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X:\Clients\Ron\WEC\Rate Case 2022\FILED DISCOVERY\RESPONSE PSD.WEC 1.1\"/>
    </mc:Choice>
  </mc:AlternateContent>
  <xr:revisionPtr revIDLastSave="0" documentId="8_{C5E5F9DC-455C-4D15-B3D8-02F58501CAF0}" xr6:coauthVersionLast="47" xr6:coauthVersionMax="47" xr10:uidLastSave="{00000000-0000-0000-0000-000000000000}"/>
  <bookViews>
    <workbookView xWindow="-120" yWindow="-120" windowWidth="29040" windowHeight="15840" activeTab="1" xr2:uid="{C82F78C5-B543-4FB2-BCF2-53D67C57A5DF}"/>
  </bookViews>
  <sheets>
    <sheet name="Test Year" sheetId="2" r:id="rId1"/>
    <sheet name="Rate Year" sheetId="1" r:id="rId2"/>
    <sheet name="Actual Tab" sheetId="5" r:id="rId3"/>
    <sheet name="WEC_REC_Transactions" sheetId="6" r:id="rId4"/>
  </sheets>
  <externalReferences>
    <externalReference r:id="rId5"/>
    <externalReference r:id="rId6"/>
    <externalReference r:id="rId7"/>
  </externalReferences>
  <definedNames>
    <definedName name="_xlnm._FilterDatabase" localSheetId="2" hidden="1">'Actual Tab'!$A$1:$X$6540</definedName>
    <definedName name="ActualAccountId">'Actual Tab'!$E:$E</definedName>
    <definedName name="ActualInvoicable">'Actual Tab'!$M:$M</definedName>
    <definedName name="ActualInvoiceMonth">'Actual Tab'!$B:$B</definedName>
    <definedName name="ActualInvoiceYear">'Actual Tab'!$A:$A</definedName>
    <definedName name="ActualResettle">'Actual Tab'!$W:$W</definedName>
    <definedName name="ActualResourceGroup">'Actual Tab'!$J:$J</definedName>
    <definedName name="ActualResourceItem">'Actual Tab'!$K:$K</definedName>
    <definedName name="ActualSummaryItem">'Actual Tab'!$L:$L</definedName>
    <definedName name="ActualTieCategory">'Actual Tab'!$Q:$Q</definedName>
    <definedName name="ActualTieEntity">'Actual Tab'!$P:$P</definedName>
    <definedName name="ActualUnit">'Actual Tab'!$N:$N</definedName>
    <definedName name="ActualValue">'Actual Tab'!$O:$O</definedName>
    <definedName name="BudgetInvoiceMonth">[1]Budget!$B:$B</definedName>
    <definedName name="BudgetMonth">[1]Budget!$B:$B</definedName>
    <definedName name="BudgetResourceGroup">[1]Budget!$L:$L</definedName>
    <definedName name="BudgetResourceItem">[1]Budget!$O:$O</definedName>
    <definedName name="BudgetSummaryItem">[1]Budget!$P:$P</definedName>
    <definedName name="BudgetValue">[1]Budget!$R:$R</definedName>
    <definedName name="ExternalData_1" localSheetId="3" hidden="1">WEC_REC_Transactions!$A$1:$R$20</definedName>
    <definedName name="LongTermActualBudget">'[1]Long Term Resources Detail'!$Q$1:$Q$3443</definedName>
    <definedName name="LongTermMonth">'[1]Long Term Resources Detail'!$C$3:$N$3</definedName>
    <definedName name="LongTermResourceGroup">'[1]Long Term Resources Detail'!$R$1:$R$3443</definedName>
    <definedName name="LongTermResourceItem">'[1]Long Term Resources Detail'!$B$1:$B$3443</definedName>
    <definedName name="LongTermValue">'[1]Long Term Resources Detail'!$C$1:$N$3443</definedName>
    <definedName name="_xlnm.Print_Area" localSheetId="1">'Rate Year'!$B$2:$O$24</definedName>
    <definedName name="_xlnm.Print_Area" localSheetId="0">'Test Year'!$B$2:$O$18</definedName>
    <definedName name="Resource_Group">[2]Lookups!$C$3:$C$67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8" i="1" l="1"/>
  <c r="C18" i="1"/>
  <c r="N18" i="1"/>
  <c r="M18" i="1"/>
  <c r="L18" i="1"/>
  <c r="K18" i="1"/>
  <c r="J18" i="1"/>
  <c r="I18" i="1"/>
  <c r="H18" i="1"/>
  <c r="G18" i="1"/>
  <c r="F18" i="1"/>
  <c r="E18" i="1"/>
  <c r="C16" i="1" l="1"/>
  <c r="D16" i="1"/>
  <c r="N16" i="1"/>
  <c r="M16" i="1"/>
  <c r="L16" i="1"/>
  <c r="K16" i="1"/>
  <c r="J16" i="1"/>
  <c r="I16" i="1"/>
  <c r="H16" i="1"/>
  <c r="G16" i="1"/>
  <c r="F16" i="1"/>
  <c r="E16" i="1"/>
  <c r="O18" i="1"/>
  <c r="O17" i="2"/>
  <c r="N13" i="2" l="1"/>
  <c r="M13" i="2"/>
  <c r="L13" i="2"/>
  <c r="K13" i="2"/>
  <c r="J13" i="2"/>
  <c r="I13" i="2"/>
  <c r="H13" i="2"/>
  <c r="G13" i="2"/>
  <c r="F13" i="2"/>
  <c r="E13" i="2"/>
  <c r="D13" i="2"/>
  <c r="N12" i="2"/>
  <c r="M12" i="2"/>
  <c r="L12" i="2"/>
  <c r="K12" i="2"/>
  <c r="J12" i="2"/>
  <c r="I12" i="2"/>
  <c r="H12" i="2"/>
  <c r="G12" i="2"/>
  <c r="F12" i="2"/>
  <c r="E12" i="2"/>
  <c r="D12" i="2"/>
  <c r="N11" i="2"/>
  <c r="M11" i="2"/>
  <c r="L11" i="2"/>
  <c r="K11" i="2"/>
  <c r="J11" i="2"/>
  <c r="I11" i="2"/>
  <c r="H11" i="2"/>
  <c r="G11" i="2"/>
  <c r="F11" i="2"/>
  <c r="E11" i="2"/>
  <c r="D11" i="2"/>
  <c r="N10" i="2"/>
  <c r="M10" i="2"/>
  <c r="L10" i="2"/>
  <c r="K10" i="2"/>
  <c r="J10" i="2"/>
  <c r="I10" i="2"/>
  <c r="H10" i="2"/>
  <c r="G10" i="2"/>
  <c r="F10" i="2"/>
  <c r="E10" i="2"/>
  <c r="D10" i="2"/>
  <c r="N9" i="2"/>
  <c r="M9" i="2"/>
  <c r="L9" i="2"/>
  <c r="K9" i="2"/>
  <c r="J9" i="2"/>
  <c r="I9" i="2"/>
  <c r="H9" i="2"/>
  <c r="G9" i="2"/>
  <c r="F9" i="2"/>
  <c r="E9" i="2"/>
  <c r="D9" i="2"/>
  <c r="N7" i="2"/>
  <c r="M7" i="2"/>
  <c r="L7" i="2"/>
  <c r="K7" i="2"/>
  <c r="J7" i="2"/>
  <c r="I7" i="2"/>
  <c r="H7" i="2"/>
  <c r="G7" i="2"/>
  <c r="F7" i="2"/>
  <c r="E7" i="2"/>
  <c r="D7" i="2"/>
  <c r="C9" i="2"/>
  <c r="C10" i="2"/>
  <c r="C11" i="2"/>
  <c r="C12" i="2"/>
  <c r="C13" i="2"/>
  <c r="E16" i="2" l="1"/>
  <c r="E18" i="2" s="1"/>
  <c r="D16" i="2"/>
  <c r="D18" i="2" s="1"/>
  <c r="N16" i="2"/>
  <c r="N18" i="2" s="1"/>
  <c r="M16" i="2"/>
  <c r="M18" i="2" s="1"/>
  <c r="C7" i="2"/>
  <c r="O11" i="2" l="1"/>
  <c r="O10" i="2"/>
  <c r="I16" i="2"/>
  <c r="I18" i="2" s="1"/>
  <c r="J16" i="2"/>
  <c r="J18" i="2" s="1"/>
  <c r="F16" i="2"/>
  <c r="F18" i="2" s="1"/>
  <c r="O7" i="2"/>
  <c r="K16" i="2"/>
  <c r="K18" i="2" s="1"/>
  <c r="G16" i="2"/>
  <c r="G18" i="2" s="1"/>
  <c r="O13" i="2"/>
  <c r="C16" i="2"/>
  <c r="C18" i="2" s="1"/>
  <c r="O12" i="2"/>
  <c r="L16" i="2"/>
  <c r="L18" i="2" s="1"/>
  <c r="H16" i="2"/>
  <c r="H18" i="2" s="1"/>
  <c r="O9" i="2"/>
  <c r="N14" i="2"/>
  <c r="C14" i="2"/>
  <c r="G14" i="2"/>
  <c r="F14" i="2"/>
  <c r="L14" i="2"/>
  <c r="H14" i="2"/>
  <c r="D14" i="2"/>
  <c r="J14" i="2"/>
  <c r="K14" i="2"/>
  <c r="M14" i="2"/>
  <c r="I14" i="2"/>
  <c r="E14" i="2"/>
  <c r="O16" i="2" l="1"/>
  <c r="O18" i="2" s="1"/>
  <c r="O14" i="2"/>
  <c r="J17" i="1" l="1"/>
  <c r="D17" i="1"/>
  <c r="N17" i="1"/>
  <c r="F17" i="1"/>
  <c r="L17" i="1"/>
  <c r="E17" i="1"/>
  <c r="M17" i="1"/>
  <c r="C17" i="1" l="1"/>
  <c r="I17" i="1" l="1"/>
  <c r="K17" i="1"/>
  <c r="H17" i="1" l="1"/>
  <c r="O16" i="1"/>
  <c r="O17" i="1" s="1"/>
  <c r="N9" i="1" l="1"/>
  <c r="H8" i="1" l="1"/>
  <c r="J9" i="1"/>
  <c r="H9" i="1"/>
  <c r="G9" i="1"/>
  <c r="F10" i="1"/>
  <c r="L9" i="1"/>
  <c r="J8" i="1"/>
  <c r="I10" i="1"/>
  <c r="G8" i="1"/>
  <c r="C9" i="1" l="1"/>
  <c r="C10" i="1"/>
  <c r="H10" i="1"/>
  <c r="D10" i="1"/>
  <c r="J10" i="1"/>
  <c r="L10" i="1"/>
  <c r="D9" i="1"/>
  <c r="F9" i="1"/>
  <c r="I12" i="1"/>
  <c r="N7" i="1"/>
  <c r="M13" i="1"/>
  <c r="K12" i="1"/>
  <c r="M7" i="1"/>
  <c r="F7" i="1"/>
  <c r="G13" i="1"/>
  <c r="G12" i="1"/>
  <c r="G17" i="1" s="1"/>
  <c r="N12" i="1"/>
  <c r="D12" i="1"/>
  <c r="N13" i="1"/>
  <c r="D13" i="1"/>
  <c r="H7" i="1"/>
  <c r="L7" i="1"/>
  <c r="J7" i="1"/>
  <c r="D7" i="1"/>
  <c r="K11" i="1"/>
  <c r="M11" i="1"/>
  <c r="G11" i="1"/>
  <c r="G10" i="1"/>
  <c r="M8" i="1"/>
  <c r="K8" i="1"/>
  <c r="N10" i="1"/>
  <c r="I9" i="1"/>
  <c r="I8" i="1"/>
  <c r="D11" i="1"/>
  <c r="N11" i="1"/>
  <c r="L11" i="1"/>
  <c r="F11" i="1"/>
  <c r="E13" i="1" l="1"/>
  <c r="C11" i="1"/>
  <c r="C12" i="1"/>
  <c r="C13" i="1"/>
  <c r="C8" i="1"/>
  <c r="D20" i="1"/>
  <c r="D22" i="1" s="1"/>
  <c r="D24" i="1" s="1"/>
  <c r="N20" i="1"/>
  <c r="N22" i="1" s="1"/>
  <c r="N24" i="1" s="1"/>
  <c r="M12" i="1"/>
  <c r="M20" i="1" s="1"/>
  <c r="M22" i="1" s="1"/>
  <c r="M24" i="1" s="1"/>
  <c r="E11" i="1"/>
  <c r="D8" i="1"/>
  <c r="D14" i="1" s="1"/>
  <c r="F8" i="1"/>
  <c r="E9" i="1"/>
  <c r="J12" i="1"/>
  <c r="L12" i="1"/>
  <c r="L20" i="1" s="1"/>
  <c r="L22" i="1" s="1"/>
  <c r="L24" i="1" s="1"/>
  <c r="I13" i="1"/>
  <c r="K13" i="1"/>
  <c r="I7" i="1"/>
  <c r="K7" i="1"/>
  <c r="K20" i="1" s="1"/>
  <c r="K22" i="1" s="1"/>
  <c r="K24" i="1" s="1"/>
  <c r="K10" i="1"/>
  <c r="M10" i="1"/>
  <c r="E10" i="1"/>
  <c r="E7" i="1"/>
  <c r="E12" i="1"/>
  <c r="L8" i="1"/>
  <c r="N8" i="1"/>
  <c r="N14" i="1" s="1"/>
  <c r="J13" i="1"/>
  <c r="L13" i="1"/>
  <c r="F13" i="1"/>
  <c r="H13" i="1"/>
  <c r="K9" i="1"/>
  <c r="M9" i="1"/>
  <c r="M14" i="1" s="1"/>
  <c r="G7" i="1"/>
  <c r="F12" i="1"/>
  <c r="F20" i="1" s="1"/>
  <c r="F22" i="1" s="1"/>
  <c r="F24" i="1" s="1"/>
  <c r="H12" i="1"/>
  <c r="E8" i="1"/>
  <c r="C7" i="1" l="1"/>
  <c r="O7" i="1" s="1"/>
  <c r="L14" i="1"/>
  <c r="O10" i="1"/>
  <c r="O12" i="1"/>
  <c r="O9" i="1"/>
  <c r="O13" i="1"/>
  <c r="F14" i="1"/>
  <c r="E20" i="1"/>
  <c r="E22" i="1" s="1"/>
  <c r="E24" i="1" s="1"/>
  <c r="E14" i="1"/>
  <c r="K14" i="1"/>
  <c r="G20" i="1"/>
  <c r="G22" i="1" s="1"/>
  <c r="G24" i="1" s="1"/>
  <c r="G14" i="1"/>
  <c r="O8" i="1"/>
  <c r="C20" i="1" l="1"/>
  <c r="C14" i="1"/>
  <c r="C22" i="1"/>
  <c r="C24" i="1" l="1"/>
  <c r="I11" i="1" l="1"/>
  <c r="H11" i="1"/>
  <c r="J11" i="1"/>
  <c r="J14" i="1" l="1"/>
  <c r="J20" i="1"/>
  <c r="J22" i="1" s="1"/>
  <c r="J24" i="1" s="1"/>
  <c r="H14" i="1"/>
  <c r="H20" i="1"/>
  <c r="O11" i="1"/>
  <c r="I20" i="1"/>
  <c r="I22" i="1" s="1"/>
  <c r="I24" i="1" s="1"/>
  <c r="I14" i="1"/>
  <c r="H22" i="1" l="1"/>
  <c r="O20" i="1"/>
  <c r="O14" i="1"/>
  <c r="H24" i="1" l="1"/>
  <c r="O24" i="1" s="1"/>
  <c r="O22" i="1"/>
  <c r="O21" i="1" s="1"/>
</calcChain>
</file>

<file path=xl/sharedStrings.xml><?xml version="1.0" encoding="utf-8"?>
<sst xmlns="http://schemas.openxmlformats.org/spreadsheetml/2006/main" count="84856" uniqueCount="841">
  <si>
    <t>Coventry Landfill</t>
  </si>
  <si>
    <t>HQUS Contract</t>
  </si>
  <si>
    <t>HQUS WEC-VEC Transfer</t>
  </si>
  <si>
    <t>NYPA Niagara Contract</t>
  </si>
  <si>
    <t>NYPA St. Lawrence Contract</t>
  </si>
  <si>
    <t>Phase I/II Transmission Facilities</t>
  </si>
  <si>
    <t>Ryegate Facility</t>
  </si>
  <si>
    <t>Sheffield Wind</t>
  </si>
  <si>
    <t>Short Term Coverage</t>
  </si>
  <si>
    <t>Wrightsville Hydro</t>
  </si>
  <si>
    <t>MWH</t>
  </si>
  <si>
    <t>Other Charges ($)</t>
  </si>
  <si>
    <t>Other Credits ($)</t>
  </si>
  <si>
    <t>$</t>
  </si>
  <si>
    <t>Bill Pay Interest Fee</t>
  </si>
  <si>
    <t>taken from [psa].[cdaWorkbook]</t>
  </si>
  <si>
    <t>Provisional Value</t>
  </si>
  <si>
    <t>NULL</t>
  </si>
  <si>
    <t>Under "Ancillary Services CoM Fee"</t>
  </si>
  <si>
    <t>Workbook Tab [CDA Fees - Affiliates]</t>
  </si>
  <si>
    <t>VPPSA</t>
  </si>
  <si>
    <t>VPPSA Ancillary Services</t>
  </si>
  <si>
    <t>Not Reported</t>
  </si>
  <si>
    <t>Not Specified</t>
  </si>
  <si>
    <t>WEC</t>
  </si>
  <si>
    <t>Hourly Services Usage Fee</t>
  </si>
  <si>
    <t>Under "Additional Services Variable Fee"</t>
  </si>
  <si>
    <t>VPPSA Additional Services</t>
  </si>
  <si>
    <t>Hourly Services Fixed Fee</t>
  </si>
  <si>
    <t>Under "Additional Services Fixed Fee"</t>
  </si>
  <si>
    <t>Power Supply Load Fee</t>
  </si>
  <si>
    <t>Under "Power Supply Load Fee"</t>
  </si>
  <si>
    <t>VPPSA Power Supply Services</t>
  </si>
  <si>
    <t>Power Supply Interest Fee</t>
  </si>
  <si>
    <t>Under "Power Supply CoM Fee"</t>
  </si>
  <si>
    <t>Power Supply Fixed Fee</t>
  </si>
  <si>
    <t>Under "Power Supply Fixed Fee"</t>
  </si>
  <si>
    <t>[invoice_resource_id] = 'ryegt' and [invoice_data_id] = 'energy_kwh_energy_charge '</t>
  </si>
  <si>
    <t>mapped from cda_vppsa_invoice</t>
  </si>
  <si>
    <t>Under "energy $"</t>
  </si>
  <si>
    <t>Workbook Tab [Ryegate]</t>
  </si>
  <si>
    <t>VEPPI</t>
  </si>
  <si>
    <t>Energy Charges ($)</t>
  </si>
  <si>
    <t>VPPSA Generator</t>
  </si>
  <si>
    <t>Ryegate Wood</t>
  </si>
  <si>
    <t>[invoice_resource_id] = 'ryegt' and [invoice_data_id] = 'energy_kwh_energy        '</t>
  </si>
  <si>
    <t>Under "energy kwh"</t>
  </si>
  <si>
    <t>kWh</t>
  </si>
  <si>
    <t>[invoice_resource_id] = 'ryegt' and [invoice_data_id] = 'energy_facil_charge      '</t>
  </si>
  <si>
    <t>Under "agent fee"</t>
  </si>
  <si>
    <t>[invoice_resource_id] = 'ph1  ' and [invoice_data_id] = 'trans_other_charge       '</t>
  </si>
  <si>
    <t>Under "stowe to wec $"</t>
  </si>
  <si>
    <t>Workbook Tab [Phase I]</t>
  </si>
  <si>
    <t>VELCO</t>
  </si>
  <si>
    <t>Transmission Asset</t>
  </si>
  <si>
    <t>[invoice_resource_id] = 'ph1  ' and [invoice_data_id] = 'trans_kw_capacity_charge '</t>
  </si>
  <si>
    <t>Under "transmission $"</t>
  </si>
  <si>
    <t>[invoice_resource_id] = 'vtwnd' and [invoice_data_id] = 'energy_kwh_energy_charge '</t>
  </si>
  <si>
    <t>Under "net energy $"</t>
  </si>
  <si>
    <t>Workbook Tab [WEC Vermont-Wind]</t>
  </si>
  <si>
    <t>Vermont Wind</t>
  </si>
  <si>
    <t>[invoice_resource_id] = 'vtwnd' and [invoice_data_id] = 'energy_admin_charge      '</t>
  </si>
  <si>
    <t>Under "gross energy $"</t>
  </si>
  <si>
    <t>[invoice_resource_id] = 'vtwnd' and [invoice_data_id] = 'energy_kwh_energy        '</t>
  </si>
  <si>
    <t>[invoice_resource_id] = 'coven' and [invoice_data_id] = 'energy_admin_charge      '</t>
  </si>
  <si>
    <t>Under "net energy"</t>
  </si>
  <si>
    <t>Workbook Tab [Coventry]</t>
  </si>
  <si>
    <t>Coventry Clean Energy</t>
  </si>
  <si>
    <t>[invoice_resource_id] = 'coven' and [invoice_data_id] = 'energy_kwh_energy_charge '</t>
  </si>
  <si>
    <t>Under "gross energy". Not filled in!</t>
  </si>
  <si>
    <t>[invoice_resource_id] = 'coven' and [invoice_data_id] = 'energy_kwh_energy        '</t>
  </si>
  <si>
    <t>Under "energy kw"</t>
  </si>
  <si>
    <t>[invoice_resource_id] = 'nypas' and [invoice_data_id] = 'energy_other_charge      '</t>
  </si>
  <si>
    <t>Under "velco trans $"</t>
  </si>
  <si>
    <t>Workbook Tab [NYPA_S]</t>
  </si>
  <si>
    <t>State of VT</t>
  </si>
  <si>
    <t>VELCO &amp; St Lawrence Transmission</t>
  </si>
  <si>
    <t>[invoice_resource_id] = 'nypas' and [invoice_data_id] = 'energy_admin_charge      '</t>
  </si>
  <si>
    <t>Under "admin $"</t>
  </si>
  <si>
    <t>[invoice_resource_id] = 'nypas' and [invoice_data_id] = 'energy_kwh_energy_charge '</t>
  </si>
  <si>
    <t>[invoice_resource_id] = 'nypas' and [invoice_data_id] = 'energy_kwh_energy        '</t>
  </si>
  <si>
    <t>Energy (kWh)</t>
  </si>
  <si>
    <t>[invoice_resource_id] = 'nypas' and [invoice_data_id] = 'energy_kw_capacity_charge'</t>
  </si>
  <si>
    <t>Under "capacity $"</t>
  </si>
  <si>
    <t>Capacity Charges ($)</t>
  </si>
  <si>
    <t>[invoice_resource_id] = 'nypas' and [invoice_data_id] = 'energy_kw_capacity       '</t>
  </si>
  <si>
    <t>Under "capacity kw"</t>
  </si>
  <si>
    <t>kW</t>
  </si>
  <si>
    <t>[invoice_resource_id] = 'nypan' and [invoice_data_id] = 'energy_admin_charge      '</t>
  </si>
  <si>
    <t>Under "admin charges"</t>
  </si>
  <si>
    <t>Workbook Tab [NYPA_N]</t>
  </si>
  <si>
    <t>[invoice_resource_id] = 'nypan' and [invoice_data_id] = 'energy_kwh_energy_charge '</t>
  </si>
  <si>
    <t>[invoice_resource_id] = 'nypan' and [invoice_data_id] = 'energy_kwh_energy        '</t>
  </si>
  <si>
    <t>[invoice_resource_id] = 'nypan' and [invoice_data_id] = 'energy_kw_capacity_charge'</t>
  </si>
  <si>
    <t>[invoice_resource_id] = 'nypan' and [invoice_data_id] = 'energy_kw_capacity       '</t>
  </si>
  <si>
    <t>[invoice_resource_id] = 'velct' and [invoice_data_id] = 'trans_other_charge       '</t>
  </si>
  <si>
    <t>Under "other $"</t>
  </si>
  <si>
    <t>Workbook Tab [VELCO Trans]</t>
  </si>
  <si>
    <t>1991 VTA - Common Facilities</t>
  </si>
  <si>
    <t>[invoice_resource_id] = 'velct' and [invoice_data_id] = 'trans_kw_capacity_charge '</t>
  </si>
  <si>
    <t>[invoice_resource_id] = 'gmpt ' and [invoice_data_id] = 'trans_metering_charge    '</t>
  </si>
  <si>
    <t>Under "refund &amp; interest"</t>
  </si>
  <si>
    <t>Workbook Tab [GMP Trans]</t>
  </si>
  <si>
    <t>GMP</t>
  </si>
  <si>
    <t>GMP Transmission</t>
  </si>
  <si>
    <t>[invoice_resource_id] = 'gmpt ' and [invoice_data_id] = 'trans_kw_capacity_charge '</t>
  </si>
  <si>
    <t>Under "trans chg $"</t>
  </si>
  <si>
    <t>[invoice_resource_id] = 'gmpt ' and [invoice_data_id] = 'trans_kw_capacity        '</t>
  </si>
  <si>
    <t>[invoice_resource_id] = 'vlspa' and [invoice_data_id] = 'trans_spa_othercharge    '</t>
  </si>
  <si>
    <t>Workbook Tab [SPA]</t>
  </si>
  <si>
    <t>1991 SPA - Shared &amp; Exclusive</t>
  </si>
  <si>
    <t>[invoice_resource_id] = 'vlspa' and [invoice_data_id] = 'trans_spa_charge         '</t>
  </si>
  <si>
    <t>[invoice_resource_id] = 'isot ' and [invoice_data_id] = 'other_iso_indiv_charge   '</t>
  </si>
  <si>
    <t>Under "individual bill"</t>
  </si>
  <si>
    <t>Workbook Tab [ISO Tariff]</t>
  </si>
  <si>
    <t>VELCO Tariff Allocation</t>
  </si>
  <si>
    <t>[invoice_resource_id] = 'velcs' and [invoice_data_id] = 'velco_service_fee        '</t>
  </si>
  <si>
    <t>Under "total" (a hidden column)</t>
  </si>
  <si>
    <t>Workbook Tab [VELCO Service Fees]</t>
  </si>
  <si>
    <t>VELCO Service Fees</t>
  </si>
  <si>
    <t>Discrepancy between ISONE invoice and VPPSA allocated charges &amp; credits found in the ISONE Invoice Tie Workbook for the month. Re-Settlement. Real-Time Energy.</t>
  </si>
  <si>
    <t>[psa].[pProcessIncidental]</t>
  </si>
  <si>
    <t>Incidental Allocation</t>
  </si>
  <si>
    <t>Rounding Rectification</t>
  </si>
  <si>
    <t>ISONE Invoice Tie Workbook</t>
  </si>
  <si>
    <t>ISONE</t>
  </si>
  <si>
    <t>Other Load Settlement</t>
  </si>
  <si>
    <t>Settlement for ISO-NE Self-Funding Tariff attributable to energy transactional units (IBTs  Non-Zero ANI  etc). Applies to Load &amp; Gen.</t>
  </si>
  <si>
    <t>[psa].[pProcessAllocation]</t>
  </si>
  <si>
    <t>Recurring Allocation</t>
  </si>
  <si>
    <t>Energy Transact 1</t>
  </si>
  <si>
    <t>ISO Schedule 2</t>
  </si>
  <si>
    <t>ISONE Self Funding Tariff</t>
  </si>
  <si>
    <t>VPPSA Contract</t>
  </si>
  <si>
    <t>HQ Energy Services US  Inc. Energy 7X16 6.067</t>
  </si>
  <si>
    <t>Vermont Electric Cooperative Energy 7X16 -4</t>
  </si>
  <si>
    <t>HQ Energy Services US  Inc. Energy 7X16 211.469</t>
  </si>
  <si>
    <t>New York Power Authority Energy 7X24 2.5</t>
  </si>
  <si>
    <t>New York Power Authority Energy 7X24 11.8</t>
  </si>
  <si>
    <t>Settlement benefit of HQ Phase I/II capacity.</t>
  </si>
  <si>
    <t>[psa].[pProcessValuation]</t>
  </si>
  <si>
    <t>Recurring Valuation</t>
  </si>
  <si>
    <t>HQICC Benefit</t>
  </si>
  <si>
    <t>Forward Capacity Market Charge</t>
  </si>
  <si>
    <t>Capacity Credits ($)</t>
  </si>
  <si>
    <t>Phase I/II Transmission</t>
  </si>
  <si>
    <t xml:space="preserve">The funds generated from charges on resources that failed to demonstrate capacity equal to obligation are allocated on capacity load obligation. </t>
  </si>
  <si>
    <t>Coverage Failure Credit</t>
  </si>
  <si>
    <t>Capacity Market</t>
  </si>
  <si>
    <t>Lost Opportunity Credit</t>
  </si>
  <si>
    <t>Real-Time NCPC</t>
  </si>
  <si>
    <t>Charge to cover financial losses incurred when ISO-NE curtails a generator due to excessive voltages/frequencies which could cause instability.</t>
  </si>
  <si>
    <t>Emergency Curtail Charge</t>
  </si>
  <si>
    <t>Settlement for ISO-NE Self-Funding Tariff attributable to energy volumes (generation &amp; load). As of Nov 2021 allocation metric filtered &lt;0 to deal with retirement of Swanton Highgate Falls Hydro which causes the Swanton load to reverse signs.</t>
  </si>
  <si>
    <t>Energy Volume 1</t>
  </si>
  <si>
    <t>Settlement for cleared day-ahead supply offers.</t>
  </si>
  <si>
    <t>Supply</t>
  </si>
  <si>
    <t>Day-Ahead Energy</t>
  </si>
  <si>
    <t>Energy Credits ($)</t>
  </si>
  <si>
    <t>Settlement for real time generation differing from day-ahead obligation. Add Energy Market as Summary Item for non-resource Increment Bids.</t>
  </si>
  <si>
    <t>Generation Reconciliation</t>
  </si>
  <si>
    <t>Real-Time Energy</t>
  </si>
  <si>
    <t>Energy Market</t>
  </si>
  <si>
    <t>This correction is to make sure generators are not paid for the same reserve in both the Forward and Real-Time reserve settlements. Up until June 2020 this was allocated on FR TMNSR Delivered  but seems that RT TMNSR Delivered makes more sense.</t>
  </si>
  <si>
    <t>RealTime TMNSR Offset</t>
  </si>
  <si>
    <t>Reserve Market</t>
  </si>
  <si>
    <t>Coventry Methane #4-5</t>
  </si>
  <si>
    <t>RealTime TMOR Payment</t>
  </si>
  <si>
    <t>This correction is to make sure generators are not paid for the same reserve in both the Forward and Real-Time reserve settlements. Up until June 2020 this was allocated on FR TMOR Delivered  but seems that RT TMOR Delivered makes more sense.</t>
  </si>
  <si>
    <t>RealTime TMOR Offset</t>
  </si>
  <si>
    <t>RealTime TMNSR Payment</t>
  </si>
  <si>
    <t>Rapid Response Credit</t>
  </si>
  <si>
    <t>ECO (I)</t>
  </si>
  <si>
    <t>Forward Capacity Market Credit</t>
  </si>
  <si>
    <t>Coventry Methane #1-3</t>
  </si>
  <si>
    <t>RealTime TMSR Payment</t>
  </si>
  <si>
    <t>[psa].[pArchiveAllocation]</t>
  </si>
  <si>
    <t>Charge to cover financial losses incurred while a generator is providing protection for1st contingency outages (sometimes called "Economic NCPC"). This should really be reported under Load &amp; Gen. This can be done as an allocation because the deviations direction does not matter - any deviation is applicable to receiving NCPC 1st contingency charge.</t>
  </si>
  <si>
    <t>1st Contingency Charge</t>
  </si>
  <si>
    <t>NCPC</t>
  </si>
  <si>
    <t>As of Nov 2021 allocation metric filtered &lt;0 to deal with retirement of Swanton Highgate Falls Hydro which causes the Swanton load to reverse signs.</t>
  </si>
  <si>
    <t>RealTime TMNSR Cost</t>
  </si>
  <si>
    <t>RealTime TMSR Cost</t>
  </si>
  <si>
    <t>RealTime TMOR Cost</t>
  </si>
  <si>
    <t>Forward System</t>
  </si>
  <si>
    <t>Up Reserve Payment</t>
  </si>
  <si>
    <t>Regulation</t>
  </si>
  <si>
    <t>Regulation Services</t>
  </si>
  <si>
    <t>Service &amp; Capacity Cost</t>
  </si>
  <si>
    <t>Demand Reduction</t>
  </si>
  <si>
    <t>looking separately at the costs associated with facilities which are in service at December 31  1996 &amp; the costs associated with new facilities which are placed in service after December 31  1996 As of Nov 2021 allocation metric filtered &lt;0 to deal with retirement of Swanton Highgate Falls Hydro which causes the Swanton load to reverse signs. Ending this as allocation for Nov 2021. Replace with Valuation.</t>
  </si>
  <si>
    <t>Facilities (Pre 97)</t>
  </si>
  <si>
    <t>OATT Schedule 9 RNS</t>
  </si>
  <si>
    <t>Open Access Transmission Tariff</t>
  </si>
  <si>
    <t>Facilities (Post 96)</t>
  </si>
  <si>
    <t>Scheduling  System Control  and Dispatch charges. As of Nov 2021 allocation metric filtered &lt;0 to deal with retirement of Swanton Highgate Falls Hydro which causes the Swanton load to reverse signs. Ending this as allocation for Nov 2021. Replace with Valuation.</t>
  </si>
  <si>
    <t>Logistics</t>
  </si>
  <si>
    <t>OATT Schedule 1 RNS</t>
  </si>
  <si>
    <t>Fixed payment based upon an asset's Qualified Leading and Lagging VARs and the applicable VAR CC (Capacity Cost) Rate ($/MVAR-year)  for the capability to provide VAR Service. As of Nov 2021 allocation metric filtered &lt;0 to deal with retirement of Swanton Highgate Falls Hydro which causes the Swanton load to reverse signs. Ending this as allocation for Nov 2021. Replace with Valuation.</t>
  </si>
  <si>
    <t>Fixed CC Charge</t>
  </si>
  <si>
    <t>OATT-Schedule 2 VAR</t>
  </si>
  <si>
    <t>As of Nov 2021 allocation metric filtered &lt;0 to deal with retirement of Swanton Highgate Falls Hydro which causes the Swanton load to reverse signs. Ending this as allocation for Nov 2021. Replace with Valuation.</t>
  </si>
  <si>
    <t>Service</t>
  </si>
  <si>
    <t>OATT-Schedule 16 Blackstart</t>
  </si>
  <si>
    <t>First-contingency NCPC payments ("economic")—reliability costs paid to eligible resources providing systemwide or local first-contingency protection. As of Nov 2021 allocation metric filtered &lt;0 to deal with retirement of Swanton Highgate Falls Hydro which causes the Swanton load to reverse signs.</t>
  </si>
  <si>
    <t>Primary Reliability</t>
  </si>
  <si>
    <t>Day-Ahead NCPC</t>
  </si>
  <si>
    <t>Lost Opportunity Charge</t>
  </si>
  <si>
    <t>Rapid Response Charge</t>
  </si>
  <si>
    <t>Charge to cover financial losses incurred by generators that respond to an ISO-NE request to reduce or suspend normal economic operation. Considered a "special case" compensation.. As of Nov 2021 allocation metric filtered &lt;0 to deal with retirement of Swanton Highgate Falls Hydro which causes the Swanton load to reverse signs.</t>
  </si>
  <si>
    <t>Posturing Charge</t>
  </si>
  <si>
    <t>Charge to cover financial losses incurred by ISO-NE initiated audits of a generators performance.. As of Nov 2021 allocation metric filtered &lt;0 to deal with retirement of Swanton Highgate Falls Hydro which causes the Swanton load to reverse signs.</t>
  </si>
  <si>
    <t>Performance Audit Charge</t>
  </si>
  <si>
    <t>MLR = Marginal Loss Revenue. Was allocated on RTALO. Going to change to RTLO for January 2018.. As of Nov 2021 allocation metric filtered &lt;0 to deal with retirement of Swanton Highgate Falls Hydro which causes the Swanton load to reverse signs.</t>
  </si>
  <si>
    <t>MLR Distribution</t>
  </si>
  <si>
    <t>Marginal Loss Revenues</t>
  </si>
  <si>
    <t>Fee Distribution</t>
  </si>
  <si>
    <t>ISO Schedule 1 TOUT</t>
  </si>
  <si>
    <t>ISO Schedule 5 is the vehicle for recovery of funds from transmission customers to cover New England State Committee on Electricity (NESCOE) budgeted operating expenses. As of Nov 2021 allocation metric filtered &lt;0 to deal with retirement of Swanton Highgate Falls Hydro which causes the Swanton load to reverse signs.</t>
  </si>
  <si>
    <t>Operations</t>
  </si>
  <si>
    <t>ISO Schedule 5 NESCOE</t>
  </si>
  <si>
    <t>Reliability Administration Services Charge based on peak. There is also one based on exports  but VPPSA does not have exports. As of Nov 2021 allocation metric filtered &lt;0 to deal with retirement of Swanton Highgate Falls Hydro which causes the Swanton load to reverse signs.</t>
  </si>
  <si>
    <t>RAS Peak</t>
  </si>
  <si>
    <t>ISO Schedule 3 Peak</t>
  </si>
  <si>
    <t>Administration</t>
  </si>
  <si>
    <t>ISO Schedule 1 RNS</t>
  </si>
  <si>
    <t>Settlement for real time load differing from day-ahead obligation.</t>
  </si>
  <si>
    <t>Load Reconciliation</t>
  </si>
  <si>
    <t>Settlement for cleared day-ahead demand offers.</t>
  </si>
  <si>
    <t>Demand</t>
  </si>
  <si>
    <t>Installed Capacity Requirement times NRCP to get charges if no SSO or HQICC. HQICC and SSO will be calculated separately.</t>
  </si>
  <si>
    <t>CLO</t>
  </si>
  <si>
    <t>Forfeit Distribution</t>
  </si>
  <si>
    <t>Forfeited Financial Assurance</t>
  </si>
  <si>
    <t>Load Share</t>
  </si>
  <si>
    <t>ARR Monthly On-Peak Alloc</t>
  </si>
  <si>
    <t>Auction Revenue Rights</t>
  </si>
  <si>
    <t>ARR Monthly Off-Peak Alloc</t>
  </si>
  <si>
    <t>Long1/Long2 done separately because no other field differentiates values and SQL procedure uses AVG(). May be SUM() is better or store option as input here. As of Nov 2021 allocation metric filtered &lt;0 to deal with retirement of Swanton Highgate Falls Hydro which causes the Swanton load to reverse signs.</t>
  </si>
  <si>
    <t>Load Share 2</t>
  </si>
  <si>
    <t>ARR Long Term On-Peak Alloc</t>
  </si>
  <si>
    <t>Load Share 1</t>
  </si>
  <si>
    <t>ARR Long Term Off-Peak Alloc</t>
  </si>
  <si>
    <t>EIC = External Inadvertent Costs. Difference between the scheduled vs actual flow of energy at external interfaces  multiplied by RT LMP. This should go to both Load &amp; Gen.</t>
  </si>
  <si>
    <t>EIC Distribution</t>
  </si>
  <si>
    <t>Can be a charge or a credit. The Capacity Transfer Right fund is a result of an imbalance in NRCP between capacity zones due to import/export constraints. The residual portion is allocated on capacity load obligation to one zone or the other. NOTE: Ending 6/30 and replacing since the metric used now has positive as well as negative values and is giving invalid results.</t>
  </si>
  <si>
    <t>CTR Fund</t>
  </si>
  <si>
    <t>Monthly resettlement invoice sent via email by Sue Drinwater at VELCO for NEPOOL markets resettlement.</t>
  </si>
  <si>
    <t>Real Time Energy &amp; ISO Tariff</t>
  </si>
  <si>
    <t>Resettlement Invoice</t>
  </si>
  <si>
    <t>VELCO Market Settlement</t>
  </si>
  <si>
    <t>Payment to cover financial losses incurred while a generator is providing protection for1st contingency outages (sometimes called "Economic NCPC"). This should really be reported under both Load &amp; Gen.</t>
  </si>
  <si>
    <t>1st Contingency Dispatch</t>
  </si>
  <si>
    <t>Settlement for physical contracts showing up on ISO settlement. Expectation is that DA IBTs do not change on energy resettlement.</t>
  </si>
  <si>
    <t>IBT</t>
  </si>
  <si>
    <t>NextEra Energy Power Marketing  LLC Energy 7X16 5</t>
  </si>
  <si>
    <t>Shaped value of day ahead energy obligation transfer. Not expected to resettle. Filter prevents select contracts (VJO  NYPA) from being evaluated for charges here.</t>
  </si>
  <si>
    <t>Shaped DA Value</t>
  </si>
  <si>
    <t>Contract (Market Energy)</t>
  </si>
  <si>
    <t>NextEra Energy Power Marketing, LLC</t>
  </si>
  <si>
    <t>HQ Energy Services US, Inc.</t>
  </si>
  <si>
    <t>Pass-Through of VELCO NYPA ECO. Is delayed by one month.</t>
  </si>
  <si>
    <t>FCM Credit (NYPA ECO)</t>
  </si>
  <si>
    <t>VELCO Market Invoice</t>
  </si>
  <si>
    <t>New York Power Authority Capacity 7X24 11.8</t>
  </si>
  <si>
    <t>New York Power Authority Capacity 7X24 2.5</t>
  </si>
  <si>
    <t>New York Power Authority Capacity 7X24 1</t>
  </si>
  <si>
    <t>Vermont Electric Cooperative</t>
  </si>
  <si>
    <t>Attempt to allocate VELCO Markets Invoice Day Ahead Energy by difference between NYPA/HQ report and items found in ISONE SD_DATRANSACT report.</t>
  </si>
  <si>
    <t>Energy Day Ahead</t>
  </si>
  <si>
    <t>Attempt to allocate VELCO Markets Invoice Real Time Energy by difference between NYPA/HQ report and items found in ISONE SD_DATRANSACT report.</t>
  </si>
  <si>
    <t>Energy Real Time</t>
  </si>
  <si>
    <t>Non-FCM VELCO ISONE market pass-through charges. 2018-06-14 Changing from All Accounts to just VT Utilities. 2018 12 Removing Energy from this allocation. Need to give to NYPA and HQ participants more fairly.. As of Nov 2021 allocation metric filtered &lt;0 to deal with retirement of Swanton Highgate Falls Hydro which causes the Swanton load to reverse signs.</t>
  </si>
  <si>
    <t>Non-FCM</t>
  </si>
  <si>
    <t>This charge is required by the New England Power Pool (NEPOOL) for each member to pay the monthly costs and expenses associated with the administration of NEPOOL.. As of Nov 2021 allocation metric filtered &lt;0 to deal with retirement of Swanton Highgate Falls Hydro which causes the Swanton load to reverse signs.</t>
  </si>
  <si>
    <t>NEPOOL Operations</t>
  </si>
  <si>
    <t>Participant Expenses</t>
  </si>
  <si>
    <t>The cost of the credit insurance obtained for each calendar year is allocated to all Qualifying Market Participants on a pro rata basis based upon the average amount of the invoices issued to that Qualifying Market Participant in the previous calendar year.</t>
  </si>
  <si>
    <t>Special Fees</t>
  </si>
  <si>
    <t>CreditInsChgDec1'21-Nov30'22</t>
  </si>
  <si>
    <t>Discrepancy between ISONE invoice and VPPSA allocated charges &amp; credits found in the ISONE Invoice Tie Workbook for the month. Settlement. MAINLY RT ENERGY CHARGE.</t>
  </si>
  <si>
    <t>Monthly fees charged quarterly for NEPOOL credit line.</t>
  </si>
  <si>
    <t>Quarterly Fees</t>
  </si>
  <si>
    <t>NovFeesonNepoolLineof Credit</t>
  </si>
  <si>
    <t>DecFeesonNepoolLineof Credit</t>
  </si>
  <si>
    <t>Charge to cover financial losses incurred when ISO-NE audits a generators performance under its dual-fuel program. Note on validity period - Winter reliability program supposed to end after May 31st 2018. UPDATE 2018-11-13 found these charges still occur as of Oct 2018.. As of Nov 2021 allocation metric filtered &lt;0 to deal with retirement of Swanton Highgate Falls Hydro which causes the Swanton load to reverse signs.</t>
  </si>
  <si>
    <t>Dual-Fuel Audit Charge</t>
  </si>
  <si>
    <t>VPPSA manual allocation of ISO windstream charges due to incomplete reporting by ISO.</t>
  </si>
  <si>
    <t>Combined Monthly Router Services Sprint</t>
  </si>
  <si>
    <t>Windstream</t>
  </si>
  <si>
    <t>Pass-Through of VELCO VEPPI ECO. Is delayed by one month.</t>
  </si>
  <si>
    <t>FCM Credit</t>
  </si>
  <si>
    <t>Moving to valuation for OATT due to Swanton moving Highgate Falls to a load reducer (occasionally inverts Swanton RTLO at peak). Replaces Allocation ID 71.</t>
  </si>
  <si>
    <t>Moving to valuation for OATT due to Swanton moving Highgate Falls to a load reducer (occasionally inverts Swanton RTLO at peak). Replaces Allocation ID 72.</t>
  </si>
  <si>
    <t>Moving to valuation for OATT due to Swanton moving Highgate Falls to a load reducer (occasionally inverts Swanton RTLO at peak). Replaces Allocation ID 58.</t>
  </si>
  <si>
    <t>Moving to valuation for OATT due to Swanton moving Highgate Falls to a load reducer (occasionally inverts Swanton RTLO at peak). Replaces Allocation ID 75.</t>
  </si>
  <si>
    <t>Moving to valuation for OATT due to Swanton moving Highgate Falls to a load reducer (occasionally inverts Swanton RTLO at peak). Replaces Allocation ID 81.</t>
  </si>
  <si>
    <t xml:space="preserve">VELCO submitted a peak load to ISONE for November that differed from the load reported to VPPSA for Nov 30 HE 18 (63656 kW vs 62893 kW). This is the extra charge from ISO for the extra load. Needs to be backed out when Nov resettles (Mar CDA).  </t>
  </si>
  <si>
    <t>Bad VELCO Peak Reported</t>
  </si>
  <si>
    <t>OATT Schedule 1,2,9,16</t>
  </si>
  <si>
    <t>Moving to valuation for OATT due to Swanton moving Highgate Falls to a load reducer (occasionally inverts Swanton RTLO at peak). Replaces Allocation ID 84</t>
  </si>
  <si>
    <t>Low Voltage Indemnity</t>
  </si>
  <si>
    <t>Implementation</t>
  </si>
  <si>
    <t>GIS Costs</t>
  </si>
  <si>
    <t>OctFeesonNepoolLineof Credit</t>
  </si>
  <si>
    <t>One assessed per hour/location for: Cleared Demand/Supply Bid; non-zero ANI; RT IBT.</t>
  </si>
  <si>
    <t>[psa].[pMetric_sfts2_tu]</t>
  </si>
  <si>
    <t>Predefined Metric</t>
  </si>
  <si>
    <t>Transactional Unit (Energy)</t>
  </si>
  <si>
    <t>Metric</t>
  </si>
  <si>
    <t>TU</t>
  </si>
  <si>
    <t>Percentage entitlement of resource totalling 100%  reported by day for mid-month entitlement changes.</t>
  </si>
  <si>
    <t>[psa].[pArchiveMetric]</t>
  </si>
  <si>
    <t>Resource Entitlement Percentage (Daily)</t>
  </si>
  <si>
    <t>%</t>
  </si>
  <si>
    <t>Non-running generator started up as operating reserve</t>
  </si>
  <si>
    <t>[psa].[pMetric_frm]</t>
  </si>
  <si>
    <t>Operating Reserve - Ten Minute Non-Spinning Reserve (Delivered)</t>
  </si>
  <si>
    <t>Running generator ramped-up as opearating reserve</t>
  </si>
  <si>
    <t>Operating Reserve - Ten Minute Spinning Reserve (Delivered)</t>
  </si>
  <si>
    <t>Total system load served including external transmission losses.</t>
  </si>
  <si>
    <t>[psa].[pMetric_load_tlil]</t>
  </si>
  <si>
    <t>Load (Total Load - Including Losses)</t>
  </si>
  <si>
    <t>Total Load - Including Losses</t>
  </si>
  <si>
    <t>Load obligation deviations. Same as settled in the wholesale electricity market. Equivalent to RTLO - DALO.</t>
  </si>
  <si>
    <t>[psa].[pMetric_rtlod_market]</t>
  </si>
  <si>
    <t>Real Time Load Obligation Deviation (Market)</t>
  </si>
  <si>
    <t>Energy from both Load and Generation from the previous month.</t>
  </si>
  <si>
    <t>[psa].[pMetric_sfts2_vm]</t>
  </si>
  <si>
    <t>Volumetric Measure (Energy)</t>
  </si>
  <si>
    <t>Combination of the absolute values of the RTGO and RTLO.</t>
  </si>
  <si>
    <t>[psa].[pMetric_rtce]</t>
  </si>
  <si>
    <t>Real-Time Energy Obligation</t>
  </si>
  <si>
    <t>Cleared demand bids. Same as settled in the wholesale electricity market. Equivalent to forecasted load plus forecasted reduction.</t>
  </si>
  <si>
    <t>[psa].[pMetric_dae]</t>
  </si>
  <si>
    <t>Day Ahead Load Obligation (Demand)</t>
  </si>
  <si>
    <t>Sum of Cleared Increments and Real-Time-Load/Self-Schedule/Not-Following-Dispatch deviations</t>
  </si>
  <si>
    <t>[psa].[pMetric_rtod_ncpc]</t>
  </si>
  <si>
    <t>Real Time - Other Deviation (Net Commitment Period Compensation)</t>
  </si>
  <si>
    <t>Capacity procurement obligation based on peak load (reduced by LRG) less the obligation met by Self-Supply &amp; HQICC.</t>
  </si>
  <si>
    <t>[psa].[pMetric_fcpo_market]</t>
  </si>
  <si>
    <t>Forward Capacity Procurement Obligation (Market)</t>
  </si>
  <si>
    <t>ISONE utility load as calculated and submitted by VELCO.</t>
  </si>
  <si>
    <t>[psa].[pMetric_rtlo_market]</t>
  </si>
  <si>
    <t>Real Time Load Obligation (Market)</t>
  </si>
  <si>
    <t>ISONE Settlement Load</t>
  </si>
  <si>
    <t>Capacity procurement requirement based on peak load (reduced by LRG) multiplied by the "reserve ratio". Same as final CLO seen in wholesale markets.</t>
  </si>
  <si>
    <t>[psa].[pMetric_fcpo_icr]</t>
  </si>
  <si>
    <t>Forward Capacity Procurement Obligation (Requirement)</t>
  </si>
  <si>
    <t>Installed Capacity Requirement</t>
  </si>
  <si>
    <t>VELCO utility load adjustment accounting for non-PTF (Pool Transmission Facility) losses.</t>
  </si>
  <si>
    <t>[psa].[pMetric_load_elt]</t>
  </si>
  <si>
    <t>Load (External Loss - Transmission)</t>
  </si>
  <si>
    <t>External Loss - Transmission</t>
  </si>
  <si>
    <t>VELCO utility load adjustment accounting for non-market standard offer generation entitlement.</t>
  </si>
  <si>
    <t>[psa].[pMetric_load_egso]</t>
  </si>
  <si>
    <t>Load (External Generation - Standard Offer)</t>
  </si>
  <si>
    <t>External Generation - Standard Offer</t>
  </si>
  <si>
    <t>[psa].[pMetric_rep]</t>
  </si>
  <si>
    <t>Agreement between VPPSA and another party to transfer a day ahead obligation in the wholesale electricity market at a fixed price &amp; location.</t>
  </si>
  <si>
    <t>[psa].[pMetric_vc_static]</t>
  </si>
  <si>
    <t>Day Ahead Transfer Obligation (Market)</t>
  </si>
  <si>
    <t>Agreement whereby VPPSA and another party exchange floating capacity price for a fixed price over a specified period without transferring an obligation in the wholesale electricity market.</t>
  </si>
  <si>
    <t>[psa].[pMetric_vc_nypa]</t>
  </si>
  <si>
    <t>Forward Capacity Commodity Swap (Existing Capacity Obligation)</t>
  </si>
  <si>
    <t>Capacity (kW)</t>
  </si>
  <si>
    <t>Capacity awarded to the Hydro Quebec Phase I/II transmission line.</t>
  </si>
  <si>
    <t>[psa].[pMetric_fcso_hqicc]</t>
  </si>
  <si>
    <t>Forward Capacity Supply Obligation (Hydro Quebec Inter-Connection Credit)</t>
  </si>
  <si>
    <t>Generator obligation deviations. Same as settled in the wholesale electricity market. Equivalent to RTGO - DAGO.</t>
  </si>
  <si>
    <t>[psa].[pMetric_rtgod_market]</t>
  </si>
  <si>
    <t>Real Time Generation Obligation Deviation (Market)</t>
  </si>
  <si>
    <t>Cleared supply offers. Same as settled in the wholesale electricity market.</t>
  </si>
  <si>
    <t>Day Ahead Generation Obligation (Supply)</t>
  </si>
  <si>
    <t>Theoretical output a generator is capable of.</t>
  </si>
  <si>
    <t>[psa].[pMetric_gen_ncr]</t>
  </si>
  <si>
    <t>Generator - Nominal Capacity Rating</t>
  </si>
  <si>
    <t>Nameplate Capacity (kW)</t>
  </si>
  <si>
    <t>Actual generation for a physical asset. Same as settled in the wholesale electricity market.</t>
  </si>
  <si>
    <t>[psa].[pMetric_rtgo_market]</t>
  </si>
  <si>
    <t>Real Time Generation Obligation (Market)</t>
  </si>
  <si>
    <t>Actual metered generation divided by theoretical output a generator is capable of.</t>
  </si>
  <si>
    <t>[psa].[pMetric_gen_mcf]</t>
  </si>
  <si>
    <t>Generator - Monthly Capacity Factor</t>
  </si>
  <si>
    <t>Capacity Factor</t>
  </si>
  <si>
    <t>Generator Operation ramped-up as operating reserves</t>
  </si>
  <si>
    <t>Operating Reserve - Thirty Minute Operating Reserve (Delivered)</t>
  </si>
  <si>
    <t>Capacity supply obligation bid/offer for an existing  intermittenet resource that cleared in the forward capacity auction.</t>
  </si>
  <si>
    <t>[psa].[pMetric_fcso_eco]</t>
  </si>
  <si>
    <t>Forward Capacity Supply Obligation (Existing Capacity Obligation - Intermittent)</t>
  </si>
  <si>
    <t>Estimated load obligation reduction each hour based on load reducing generaiton and assumed loss adjustments.</t>
  </si>
  <si>
    <t>[psa].[pMetric_rtem_lore]</t>
  </si>
  <si>
    <t>Real Time Energy Market - Load Obligation Reduction Estimate</t>
  </si>
  <si>
    <t>Cleared reduction bids. Seen in wholesale electricty market only as a lower cleared demand bid.</t>
  </si>
  <si>
    <t>Day Ahead Generation Obligation (Reduction)</t>
  </si>
  <si>
    <t>Equivalent to RT Reduction Obligation - DA Reduction Obligation.</t>
  </si>
  <si>
    <t>[psa].[pMetric_rtgod_reduction]</t>
  </si>
  <si>
    <t>Real Time Generation Obligation Deviation (Reduction)</t>
  </si>
  <si>
    <t>Estimated load obligation reduction during hour of New England coincident peak for capacity period.</t>
  </si>
  <si>
    <t>[psa].[pMetric_anep_lore]</t>
  </si>
  <si>
    <t>Annual New England Peak - Load Obligation Reduction Estimate</t>
  </si>
  <si>
    <t>Load reducing generation during the hour of the annual peak multiplied by the same reserve factor as load. Seen in wholesale electricity market only as a lower reported capacity load obligation.</t>
  </si>
  <si>
    <t>[psa].[pMetric_fcso_cro_uo]</t>
  </si>
  <si>
    <t>Forward Capacity Supply Obligation (Capacity Reduction Obligation)</t>
  </si>
  <si>
    <t>Generation at time of New England coincident peak for capacity period (with load shifting adjustments).</t>
  </si>
  <si>
    <t>[psa].[pMetric_anep_mlrg_us]</t>
  </si>
  <si>
    <t>Annual New England Peak - Metered Load Reducing Generation</t>
  </si>
  <si>
    <t>Metered Production at time of ISO Peak (kW)</t>
  </si>
  <si>
    <t xml:space="preserve">This shows load benefits for load reduction generation.  </t>
  </si>
  <si>
    <t>Reduction Benefit</t>
  </si>
  <si>
    <t>Energy Market Value</t>
  </si>
  <si>
    <t>This shows demand benefits associated with load reduction generators.</t>
  </si>
  <si>
    <t>Actual generation from load reducing generators. Seen in wholesale electricity market only as a lower reported load.</t>
  </si>
  <si>
    <t>[psa].[pMetric_rtgo_reduction_uo]</t>
  </si>
  <si>
    <t>Real Time Generation Obligation (Reduction)</t>
  </si>
  <si>
    <t>Settlement benefit of load reduction generation at annual peak.</t>
  </si>
  <si>
    <t>Capacity Market Value</t>
  </si>
  <si>
    <t>Total system load served excluding external transmission losses.</t>
  </si>
  <si>
    <t>[psa].[pMetric_load_tlel]</t>
  </si>
  <si>
    <t>Load (Total Load - Excluding Losses)</t>
  </si>
  <si>
    <t>Total Load - Excluding Losses</t>
  </si>
  <si>
    <t>Load at time of New England coincident peak for capacity period (with load shifting adjustments).</t>
  </si>
  <si>
    <t>[psa].[pMetric_anep_rtlo]</t>
  </si>
  <si>
    <t>Annual New England Peak - Real Time Load Obligation</t>
  </si>
  <si>
    <t>Peak Load - Capacity Determinant</t>
  </si>
  <si>
    <t>Total system load served including external transmission losses at time of 12 month rolling peak.</t>
  </si>
  <si>
    <t>[psa].[pMetric_load_12mncp]</t>
  </si>
  <si>
    <t>Load (12 Month Non-Coincident Peak)</t>
  </si>
  <si>
    <t>Peak Load - 12 Month Non-Coincident</t>
  </si>
  <si>
    <t>Total system load served including external transmission losses at time of VELCO 12 month rolling peak.</t>
  </si>
  <si>
    <t>[psa].[pMetric_load_12mcp]</t>
  </si>
  <si>
    <t>Load (12 Month Coincident Peak)</t>
  </si>
  <si>
    <t>Peak Load - 12 Month Coincident</t>
  </si>
  <si>
    <t>Date and hour ending of peak load on the New England transmission network in a given year. Format like YYYYMMDD.HH0000.</t>
  </si>
  <si>
    <t>[psa].[pMetric_anep_ymdh]</t>
  </si>
  <si>
    <t>Annual New England Peak - Year Month Day Hour</t>
  </si>
  <si>
    <t>DHE</t>
  </si>
  <si>
    <t>Peak Date</t>
  </si>
  <si>
    <t>Real-Time Load Obligation at the time of the telemetry-determined New England Control Area coincident peak.</t>
  </si>
  <si>
    <t>[psa].[pMetric_mpcal_telemetry]</t>
  </si>
  <si>
    <t>Monthly Peak - Control Area Load (Telemetry)</t>
  </si>
  <si>
    <t>A [1] for each account. Used for allocating to single or group of accounts equally.</t>
  </si>
  <si>
    <t>[psa].[pMetric_eas]</t>
  </si>
  <si>
    <t>Equal Account Shares</t>
  </si>
  <si>
    <t>VELCO utility load according to sum of official meter readings at system boundary.</t>
  </si>
  <si>
    <t>[psa].[pMetric_load_utl]</t>
  </si>
  <si>
    <t>Load (Utility Tie Load)</t>
  </si>
  <si>
    <t>Metered Load - System Boundary</t>
  </si>
  <si>
    <t>A monthly average of the hourly ratio of (SLAL + TNL)/UTL from [prelim_load]</t>
  </si>
  <si>
    <t>[psa].[pMetric_load_elar]</t>
  </si>
  <si>
    <t>Load (External Loss - Average Ratio)</t>
  </si>
  <si>
    <t>Loss Allocation Percentage</t>
  </si>
  <si>
    <t>VPPSA utility load adjustment accounting for non-market utility owned physical generation within the system boundary.</t>
  </si>
  <si>
    <t>[psa].[pMetric_load_igus]</t>
  </si>
  <si>
    <t>Load (Internal Generation - Utility Supplied)</t>
  </si>
  <si>
    <t>Internal Generation - Utility Supplied</t>
  </si>
  <si>
    <t>VELCO utility load adjustment accounting for non-market standard offer physical generation within the system boundary.</t>
  </si>
  <si>
    <t>[psa].[pMetric_load_igso]</t>
  </si>
  <si>
    <t>Load (Internal Generation - Standard Offer)</t>
  </si>
  <si>
    <t>Internal Generation - Standard Offer</t>
  </si>
  <si>
    <t>VELCO utility load adjustment accounting for market settled physical generation within the system boundary.</t>
  </si>
  <si>
    <t>[psa].[pMetric_load_igms]</t>
  </si>
  <si>
    <t>Load (Internal Generation - Market Settled)</t>
  </si>
  <si>
    <t>Internal Generation - Market Settled</t>
  </si>
  <si>
    <t>VELCO utility load adjustment accounting for subtransmission losses.</t>
  </si>
  <si>
    <t>[psa].[pMetric_load_els]</t>
  </si>
  <si>
    <t>Load (External Loss - Subtransmission)</t>
  </si>
  <si>
    <t>External Loss - Subtransmission</t>
  </si>
  <si>
    <t>ECO</t>
  </si>
  <si>
    <t>VELCO FCM Backup</t>
  </si>
  <si>
    <t>Settlement benefit of load reduction generation at monthly peak.</t>
  </si>
  <si>
    <t>RNS Value</t>
  </si>
  <si>
    <t>Pre-97 RNS charges avoided through load reduction.</t>
  </si>
  <si>
    <t>Pre 97 Reduction Benefit</t>
  </si>
  <si>
    <t>Post-96 RNS charges avoided through load reduction.</t>
  </si>
  <si>
    <t>Post 96 Reduction Benefit</t>
  </si>
  <si>
    <t>Estimated load obligation reduction during hour of peak load on the regional transmission network in a given month.</t>
  </si>
  <si>
    <t>[psa].[pMetric_mrnp_lore]</t>
  </si>
  <si>
    <t>Monthly Regional Network Peak - Load Obligation Reduction Estimate</t>
  </si>
  <si>
    <t>Metered generation of load reducers during the hour of peak load on the regional transmission network in a given month.</t>
  </si>
  <si>
    <t>[psa].[pMetric_mrnp_mlrg_uo]</t>
  </si>
  <si>
    <t>Monthly Regional Network Peak - Metered Load Reducing Generation</t>
  </si>
  <si>
    <t>Metered Production at time of RNS Peak (kW)</t>
  </si>
  <si>
    <t>Reported load of customers during the hour of peak load on the regional transmission network in a given month.</t>
  </si>
  <si>
    <t>[psa].[pMetric_mrnp_rtlo]</t>
  </si>
  <si>
    <t>Monthly Regional Network Peak - Real Time Load Obligation</t>
  </si>
  <si>
    <t>Peak Load - OATT Allocator</t>
  </si>
  <si>
    <t>Date and hour ending of peak load on the regional transmission network in a given month. Format like YYYYMMDD.HH0000.</t>
  </si>
  <si>
    <t>[psa].[pMetric_mrnp_ymdh]</t>
  </si>
  <si>
    <t>Monthly Regional Network Peak - Year Month Day Hour</t>
  </si>
  <si>
    <t>Hourly peak load of the customer in a given month. Equivalent to actual load plus actual reduction for that hour.</t>
  </si>
  <si>
    <t>[psa].[pMetric_mpncl_market]</t>
  </si>
  <si>
    <t>Monthly Peak - Non-Coincident Load (Market)</t>
  </si>
  <si>
    <t>Scheduling  System Control  and Dispatch charges. As of Nov 2021 allocation metric filtered &lt;0 to deal with retirement of Swanton Highgate Falls Hydro which causes the Swanton load to reverse signs.</t>
  </si>
  <si>
    <t>looking separately at the costs associated with facilities which are in service at December 31  1996 &amp; the costs associated with new facilities which are placed in service after December 31  1996 As of Nov 2021 allocation metric filtered &lt;0 to deal with retirement of Swanton Highgate Falls Hydro which causes the Swanton load to reverse signs.</t>
  </si>
  <si>
    <t>Fixed payment based upon an asset's Qualified Leading and Lagging VARs and the applicable VAR CC (Capacity Cost) Rate ($/MVAR-year)  for the capability to provide VAR Service. As of Nov 2021 allocation metric filtered &lt;0 to deal with retirement of Swanton Highgate Falls Hydro which causes the Swanton load to reverse signs.</t>
  </si>
  <si>
    <t>EDF Trading North America  LLC Energy OnPeak 3</t>
  </si>
  <si>
    <t>Energy Node</t>
  </si>
  <si>
    <t>Settlement for cleared day-ahead virtual supply offers. Add Energy Market as Summary Item for non-resource Increment Bids.</t>
  </si>
  <si>
    <t>Increment</t>
  </si>
  <si>
    <t>ISO New England received a Premium True up credit for the 2017-2018 Credit Insurance Policy. This credit was allocated by ISONE in accordance with Section IXof Exhibit 1A of the ISO Tariff (Financial Assurance Policy for Market Participants) that was in effect when the original charge was issued in December 2017. VPPSA allocating on RTLO for Nov 2021.</t>
  </si>
  <si>
    <t>CreditInsChgDec1'17-Nov30'18</t>
  </si>
  <si>
    <t>Discrepancy between VPPSA's calculated NYPA &amp; HQ capacity value and value shown by VELCO in FCM backup file due to rounding.</t>
  </si>
  <si>
    <t>New York Power Authority Energy 7X24 0</t>
  </si>
  <si>
    <t>McNeil Facility</t>
  </si>
  <si>
    <t>Burlington Electric Department Capacity 7X24 8.32</t>
  </si>
  <si>
    <t>Capacity from owned/contracted resources designated to meet capacity procurement obligation.</t>
  </si>
  <si>
    <t>Forward Capacity Supply Obligation (Self Supply Obligation)</t>
  </si>
  <si>
    <t>Settlement benefit of self-supply capacity. Due to calculation of SSO  VECs Project 10 SSO occurs within metric 42  but the value of that SSO is not seen in VPPSA settlement. Therefore we need to filter out Account ID 10080. Note as of June 2021 have to add VEC back in since SSO is being done via contract.</t>
  </si>
  <si>
    <t>[psa].[pArchiveValuation]</t>
  </si>
  <si>
    <t>SSO Benefit</t>
  </si>
  <si>
    <t>Settlement for ISO-NE Self-Funding Tariff attributable to energy volumes (generation &amp; load).</t>
  </si>
  <si>
    <t>Fixed payment based upon an asset's Qualified Leading and Lagging VARs and the applicable VAR CC (Capacity Cost) Rate ($/MVAR-year)  for the capability to provide VAR Service.</t>
  </si>
  <si>
    <t>This money is given to generators to compensate for the cost of energy produced  energy consumed  and lost opportunity costs when they are called upon to address low voltage voltage conditions.</t>
  </si>
  <si>
    <t>looking separately at the costs associated with facilities which are in service at December 31  1996 &amp; the costs associated with new facilities which are placed in service after December 31  1996</t>
  </si>
  <si>
    <t>Scheduling  System Control  and Dispatch charges.</t>
  </si>
  <si>
    <t>First-contingency NCPC payments ("economic")—reliability costs paid to eligible resources providing systemwide or local first-contingency protection.</t>
  </si>
  <si>
    <t>Charge to cover financial losses incurred by generators that respond to an ISO-NE request to reduce or suspend normal economic operation. Considered a "special case" compensation.</t>
  </si>
  <si>
    <t>MLR = Marginal Loss Revenue. Was allocated on RTALO. Going to change to RTLO for January 2018.</t>
  </si>
  <si>
    <t>ISO Schedule 5 is the vehicle for recovery of funds from transmission customers to cover New England State Committee on Electricity (NESCOE) budgeted operating expenses.</t>
  </si>
  <si>
    <t>Reliability Administration Services Charge based on peak. There is also one based on exports  but VPPSA does not have exports.</t>
  </si>
  <si>
    <t>Long1/Long2 done separately because no other field differentiates values and SQL procedure uses AVG(). May be SUM() is better or store option as input here.</t>
  </si>
  <si>
    <t>Settlement for ISO-NE Self-Funding Tariff attributable to virtual energy bid submission (Increments/Decrements). Applies to Load &amp; Gen.</t>
  </si>
  <si>
    <t>Virtual Submit 1</t>
  </si>
  <si>
    <t>Settlement for ISO-NE Self-Funding Tariff attributable to virtual energy bid clearing (Increments/Decrements). Applies to Load &amp; Gen.</t>
  </si>
  <si>
    <t>Virtual Clear 1</t>
  </si>
  <si>
    <t>Charge to cover financial losses incurred by ISO-NE initiated audits of a generators performance.</t>
  </si>
  <si>
    <t>Charge to cover financial losses incurred when ISO-NE audits a generators performance under its dual-fuel program. Note on validity period - Winter reliability program supposed to end after May 31st 2018. UPDATE 2018-11-13 found these charges still occur as of Oct 2018.</t>
  </si>
  <si>
    <t>Non-FCM VELCO ISONE market pass-through charges. 2018-06-14 Changing from All Accounts to just VT Utilities. 2018 12 Removing Energy from this allocation. Need to give to NYPA and HQ participants more fairly.</t>
  </si>
  <si>
    <t>This charge is required by the New England Power Pool (NEPOOL) for each member to pay the monthly costs and expenses associated with the administration of NEPOOL.</t>
  </si>
  <si>
    <t>Discrepancy between ISONE invoice and VPPSA allocated charges &amp; credits found in the ISONE Invoice Tie Workbook for the month. Re-Settlement. Forward Capacity Market Charge.</t>
  </si>
  <si>
    <t>H.Q. Energy Services US Inc. Energy 7X16 6.067</t>
  </si>
  <si>
    <t>H.Q. Energy Services US Inc. Energy 7X16 211.469</t>
  </si>
  <si>
    <t>Settlement for capacity bids/offers cleared in the Annual Reconfiguration Auction. Adding in filter for resource id 35485 (Fitchburg) and handling that as a valuation due to difficulties in allocations.</t>
  </si>
  <si>
    <t>aRA</t>
  </si>
  <si>
    <t>The funds generated from charges on resources that failed to demonstrate capacity equal to obligation are allocated on capacity load obligation. NOTE: Ending 6/30 and replacing since the metric used now has positive as well as negative values and is giving invalid results.</t>
  </si>
  <si>
    <t>VEPPI Program</t>
  </si>
  <si>
    <t>Dodge Falls Hydro</t>
  </si>
  <si>
    <t>H.Q. Energy Services US Inc.</t>
  </si>
  <si>
    <t>JulFeesonNepoolLineof Credit</t>
  </si>
  <si>
    <t>AugFeesonNepoolLineof Credit</t>
  </si>
  <si>
    <t>SepFeesonNepoolLineof Credit</t>
  </si>
  <si>
    <t>This credit represents a distribution of Late Payment Charges and interest that are in excess of the “Late Payment Account Limit” of $1 000 000.00 for the ISO Charges portion of the invoices  Per Section 4.2 of the ISO New England Billing Policy.</t>
  </si>
  <si>
    <t>Penalty Distribution</t>
  </si>
  <si>
    <t>Alloc Late Pymnt Account</t>
  </si>
  <si>
    <t>Discrepancy between ISONE invoice and VPPSA allocated charges &amp; credits found in the ISONE Invoice Tie Workbook for the month. Re-Settlement. Real-Time Energy</t>
  </si>
  <si>
    <t>Reserve delivered below reserve obligation.</t>
  </si>
  <si>
    <t>Forward Reserve Thirty Minute Operating Reserve (Deficient)</t>
  </si>
  <si>
    <t>Forward Reserve Ten Minute Non-Synchronized Reserve (Deficient)</t>
  </si>
  <si>
    <t>H.Q. Energy Services US Inc. Energy 7X16 212</t>
  </si>
  <si>
    <t>Discrepancy between ISONE invoice and VPPSA allocated charges &amp; credits found in the ISONE Invoice Tie Workbook for the month. Re-Settlement. Mainly RT Energy.</t>
  </si>
  <si>
    <t>Discrepancy between ISONE invoice and VPPSA allocated charges &amp; credits found in the ISONE Invoice Tie Workbook for the month. Re-Settlement.</t>
  </si>
  <si>
    <t>Fixed value of self supply capacity obligation transfer. Filter prevents HQ VJO  NYPA  and any other contract from being evaluated for charges here.</t>
  </si>
  <si>
    <t>Fixed SSO Value</t>
  </si>
  <si>
    <t>Contract (Market Capacity)</t>
  </si>
  <si>
    <t>Burlington Electric Department</t>
  </si>
  <si>
    <t>MayFeesonNepoolLineof Credit</t>
  </si>
  <si>
    <t>AprilFeesonNepoolLineof Credit</t>
  </si>
  <si>
    <t>JunFeesonNepoolLineof Credit</t>
  </si>
  <si>
    <t>New York Power Authority Energy 7X24 10.75</t>
  </si>
  <si>
    <t>ISONE utility load as calculated and submitted by VELCO  summed over previous year</t>
  </si>
  <si>
    <t>[psa].[pMetric_rtlo_annual]</t>
  </si>
  <si>
    <t>Real Time Load Obligation (Annual)</t>
  </si>
  <si>
    <t>ISONE Generator</t>
  </si>
  <si>
    <t>Settlement for capacity bids/offers cleared in the Annual Reconfiguration Auction.</t>
  </si>
  <si>
    <t>PHASE I_II HQ INTERCONNECT</t>
  </si>
  <si>
    <t>Pass-Through of VELCO cost billed by ISONE. Labeled NYPA QPCRD. Allocating to NYPA capacity contract with largest amount.</t>
  </si>
  <si>
    <t>NYPA QPCRD</t>
  </si>
  <si>
    <t>Discrepancy between ISONE invoice and VPPSA allocated charges &amp; credits found in the ISONE Invoice Tie Workbook for the month. Settlement. MAINLY FCM CHARGE.</t>
  </si>
  <si>
    <t>Date and hour ending of peak load on the New England transmission network in a given year.</t>
  </si>
  <si>
    <t>RYEGATE 1-NEW</t>
  </si>
  <si>
    <t>CLO offset of HQICC Benefit. NOTE: ending this at end of June 2020 because self supply and HQICC can occur in different capacity zones. Instead using ICR for charges and HQICC/SSO benefits for counter-charges.</t>
  </si>
  <si>
    <t>HQICC Offset</t>
  </si>
  <si>
    <t>Base CLO charges matching market settlement. NOTE: ending this at end of June 2020 because self supply and HQICC can occur in different capacity zones. Instead using ICR for charges and HQICC/SSO benefits for counter-charges.</t>
  </si>
  <si>
    <t>Date and hour ending of peak load on the regional transmission network in a given month.</t>
  </si>
  <si>
    <t>Capacity procurement requirement based on peak load (reduced by LRG). Same as seen in wholesale markets.</t>
  </si>
  <si>
    <t>Discrepancy between ISONE invoice and VPPSA allocated charges &amp; credits found in the ISONE Invoice Tie Workbook for the month. Re-Settlement. Possible small issue with RT Energy.</t>
  </si>
  <si>
    <t>Per FERC Docket No. IN21-2-000  ISO New England distributed disgorgement funds pro rata to Total Sum of Capacity Load Obligation for the period of June 2019 – May 2020. Leaving HPE out. Technically might argue HPE owes VPPSA $3.21 due to SSO on Seabrook PPA but not worth pursuing.</t>
  </si>
  <si>
    <t>Incidental Adjustments</t>
  </si>
  <si>
    <t>FERC Ordered Disgorgement</t>
  </si>
  <si>
    <t>JanFeesonNepoolLineof Credit</t>
  </si>
  <si>
    <t>MarFeesonNepoolLineof Credit</t>
  </si>
  <si>
    <t>FebFeesonNepoolLineof Credit</t>
  </si>
  <si>
    <t>Cleared increment bids. Same as settled in the wholesale electricity market.</t>
  </si>
  <si>
    <t>Day Ahead Generation Obligation (Increment)</t>
  </si>
  <si>
    <t>Jan ISO off partially because of NextEra contract modeling. Adding back in this amount to the Rounding Rectificating based on last month's load. Will be paired with a set of 3 credits and charges to the Seabrook PPA contract.</t>
  </si>
  <si>
    <t>Market Credit Adjustment</t>
  </si>
  <si>
    <t>Seabrook Correction Calculation</t>
  </si>
  <si>
    <t>Bill Pay True-Up</t>
  </si>
  <si>
    <t>Under "Ancillary Services True-Up"</t>
  </si>
  <si>
    <t>Power Supply True-Up</t>
  </si>
  <si>
    <t>Under "Power Supply True-Up"</t>
  </si>
  <si>
    <t>SHEFFIELD WIND</t>
  </si>
  <si>
    <t>[psa].[p_pbs_ad_allocation_archive]</t>
  </si>
  <si>
    <t>DODGE FALLS-NEW</t>
  </si>
  <si>
    <t>VEC Energy 7X16 -4</t>
  </si>
  <si>
    <t>HQUS Energy 7X16 212</t>
  </si>
  <si>
    <t>NYPA Energy 7X24 2.5</t>
  </si>
  <si>
    <t>NYPA Energy 7X24 11.8</t>
  </si>
  <si>
    <t>NYPA Capacity 7X24 11.8</t>
  </si>
  <si>
    <t>HQUS Energy 7X16 6.067</t>
  </si>
  <si>
    <t>HQUS Energy 7X16 211.469</t>
  </si>
  <si>
    <t>[psa].[p_pbs_mc_sfts2_tu]</t>
  </si>
  <si>
    <t>WRIGHTSVILLE</t>
  </si>
  <si>
    <t>[psa].[p_pbs_mc_sfts2_vm]</t>
  </si>
  <si>
    <t>[psa].[p_pbs_mc_mrnp_lore]</t>
  </si>
  <si>
    <t>One assessed per hour/location for: Submitted Increment/Decrement.</t>
  </si>
  <si>
    <t>Transactional Unit (Virtual Submitted)</t>
  </si>
  <si>
    <t>One assessed per hour/location for: Cleared Increment/Decrement.</t>
  </si>
  <si>
    <t>Transactional Unit (Virtual Cleared)</t>
  </si>
  <si>
    <t>[psa].[p_pbs_mc_mrnp_mlrg_uo]</t>
  </si>
  <si>
    <t>[psa].[p_pbs_mc_mrnp_ymdh]</t>
  </si>
  <si>
    <t>[psa].[p_pbs_mc_mrnp_rtlo]</t>
  </si>
  <si>
    <t>[psa].[p_pbs_mc_mpncl_market]</t>
  </si>
  <si>
    <t>COVENTRY CLEAN ENERGY #4</t>
  </si>
  <si>
    <t>COVENTRY CLEAN ENERGY</t>
  </si>
  <si>
    <t>HQUS</t>
  </si>
  <si>
    <t>EDF Energy OnPeak 3</t>
  </si>
  <si>
    <t>NYPA Capacity 7X24 1</t>
  </si>
  <si>
    <t>NYPA Capacity 7X24 2.5</t>
  </si>
  <si>
    <t>VEC</t>
  </si>
  <si>
    <t>EDF</t>
  </si>
  <si>
    <t>Allocated based on calculation of congestion payments over the course of 2019.</t>
  </si>
  <si>
    <t>Excess Transmission Cong Rev</t>
  </si>
  <si>
    <t>[psa].[p_pbs_mc_dae]</t>
  </si>
  <si>
    <t>[psa].[p_pbs_mc_frm]</t>
  </si>
  <si>
    <t>[psa].[p_pbs_mc_rep]</t>
  </si>
  <si>
    <t>[psa].[p_pbs_mc_rtgo_market]</t>
  </si>
  <si>
    <t>[psa].[p_pbs_mc_rtgod_market]</t>
  </si>
  <si>
    <t>[psa].[p_pbs_mc_gen_ncr]</t>
  </si>
  <si>
    <t>[psa].[p_pbs_mc_vc_nypa]</t>
  </si>
  <si>
    <t>[psa].[p_pbs_mc_gen_mcf]</t>
  </si>
  <si>
    <t>[psa].[p_pbs_mc_vc_static]</t>
  </si>
  <si>
    <t>[psa].[p_pbs_mc_rtce]</t>
  </si>
  <si>
    <t>[psa].[p_pbs_mc_rtod_ncpc]</t>
  </si>
  <si>
    <t>[psa].[p_pbs_mc_mpcal_telemetry]</t>
  </si>
  <si>
    <t>[psa].[p_pbs_mc_rtlo_annual]</t>
  </si>
  <si>
    <t>[psa].[p_pbs_mc_rtlo_market]</t>
  </si>
  <si>
    <t>[psa].[p_pbs_mc_rtgod_reduction]</t>
  </si>
  <si>
    <t>[psa].[p_pbs_mc_load_12mcp]</t>
  </si>
  <si>
    <t>[psa].[p_pbs_mc_load_elar]</t>
  </si>
  <si>
    <t>[psa].[p_pbs_mc_load_igus]</t>
  </si>
  <si>
    <t>[psa].[p_pbs_mc_load_igso]</t>
  </si>
  <si>
    <t>[psa].[p_pbs_mc_load_igms]</t>
  </si>
  <si>
    <t>[psa].[p_pbs_mc_load_egso]</t>
  </si>
  <si>
    <t>[psa].[p_pbs_mc_fcso_eco]</t>
  </si>
  <si>
    <t>[psa].[p_pbs_mc_rtgo_reduction_uo]</t>
  </si>
  <si>
    <t>[psa].[p_pbs_mc_rtem_lore]</t>
  </si>
  <si>
    <t>[psa].[p_pbs_mc_anep_lore]</t>
  </si>
  <si>
    <t>[psa].[p_pbs_mc_fcso_cro_uo]</t>
  </si>
  <si>
    <t>[psa].[p_pbs_mc_anep_mlrg_us]</t>
  </si>
  <si>
    <t>[psa].[p_pbs_mc_load_tlil]</t>
  </si>
  <si>
    <t>[psa].[p_pbs_mc_eas]</t>
  </si>
  <si>
    <t>[psa].[p_pbs_mc_load_utl]</t>
  </si>
  <si>
    <t>[psa].[p_pbs_mc_load_elt]</t>
  </si>
  <si>
    <t>[psa].[p_pbs_mc_fcso_hqicc]</t>
  </si>
  <si>
    <t>[psa].[p_pbs_mc_load_tlel]</t>
  </si>
  <si>
    <t>[psa].[p_pbs_mc_anep_rtlo]</t>
  </si>
  <si>
    <t>[psa].[p_pbs_mc_load_12mncp]</t>
  </si>
  <si>
    <t>[psa].[p_pbs_mc_anep_ymdh]</t>
  </si>
  <si>
    <t>[psa].[p_pbs_mc_rtlod_market]</t>
  </si>
  <si>
    <t>[psa].[p_pbs_mc_fcpo_icr]</t>
  </si>
  <si>
    <t>[psa].[p_pbs_mc_load_els]</t>
  </si>
  <si>
    <t>[invoice_resource_id] = 'vppsa' and [invoice_data_id] = 'vppsa_add_prepay         '</t>
  </si>
  <si>
    <t>Under "prepayment amount"</t>
  </si>
  <si>
    <t>VPPSA Fees - Additional Services</t>
  </si>
  <si>
    <t>[invoice_resource_id] = 'vppsa' and [invoice_data_id] = 'vppsa_core_var_charge1   '</t>
  </si>
  <si>
    <t>Under "cost of money variable fee"</t>
  </si>
  <si>
    <t>VPPSA Fees - Core Services</t>
  </si>
  <si>
    <t>[invoice_resource_id] = 'vppsa' and [invoice_data_id] = 'vppsa_add_hour_charge    '</t>
  </si>
  <si>
    <t>Under "total hourly fees"</t>
  </si>
  <si>
    <t>[invoice_resource_id] = 'vppsa' and [invoice_data_id] = 'vppsa_core_var_charge2   '</t>
  </si>
  <si>
    <t>Under "total variable fee"</t>
  </si>
  <si>
    <t>[invoice_resource_id] = 'vppsa' and [invoice_data_id] = 'vppsa_core_fixed_charge  '</t>
  </si>
  <si>
    <t>Under "fixed charges"</t>
  </si>
  <si>
    <t>[invoice_resource_id] = 'vppsa' and [invoice_data_id] = 'vppsa_add_var_charge     '</t>
  </si>
  <si>
    <t>Under "net cost of money variable fee"</t>
  </si>
  <si>
    <t>[invoice_resource_id] = 'vppsa' and [invoice_data_id] = 'vppsa_add_fixed_charge   '</t>
  </si>
  <si>
    <t>[invoice_resource_id] = 'ryegt' and [invoice_data_id] = 'energy_other_charge      '</t>
  </si>
  <si>
    <t>Under "dispatch adj"</t>
  </si>
  <si>
    <t>Data Retrieved</t>
  </si>
  <si>
    <t>Resettlement</t>
  </si>
  <si>
    <t>Notes</t>
  </si>
  <si>
    <t>Origin Procedure</t>
  </si>
  <si>
    <t>Origin Type</t>
  </si>
  <si>
    <t>Origin ID</t>
  </si>
  <si>
    <t>Tie Item</t>
  </si>
  <si>
    <t>Tie Category</t>
  </si>
  <si>
    <t>Tie Entity</t>
  </si>
  <si>
    <t>Value</t>
  </si>
  <si>
    <t>Unit</t>
  </si>
  <si>
    <t>Invoicable</t>
  </si>
  <si>
    <t>Summary Item</t>
  </si>
  <si>
    <t>Resource Item</t>
  </si>
  <si>
    <t>Resource Group</t>
  </si>
  <si>
    <t>Resource Type</t>
  </si>
  <si>
    <t>Resource Name</t>
  </si>
  <si>
    <t>Resource ID</t>
  </si>
  <si>
    <t>Account Name</t>
  </si>
  <si>
    <t>Account ID</t>
  </si>
  <si>
    <t>Month</t>
  </si>
  <si>
    <t>Year</t>
  </si>
  <si>
    <t>Invoice Month</t>
  </si>
  <si>
    <t>Invoice Year</t>
  </si>
  <si>
    <t/>
  </si>
  <si>
    <t>Settlement benefit of load reduction generation at annual peak. Note as of June 2022 capacity market structural changes and NRCP no longer exists.</t>
  </si>
  <si>
    <t>NextEra Energy Power Marketing  LLC Energy 7X16 1.5</t>
  </si>
  <si>
    <t>Can be a charge or a credit. The Capacity Transfer Right fund is a result of an imbalance in NRCP between capacity zones due to import/export constraints. The residual portion is allocated on capacity load obligation to one zone or the other. NOTE: Ending 6/30 and replacing since the metric used now has positive as well as negative values and is giving invalid results. 2022-07-24 capacity market changed jun 2022.</t>
  </si>
  <si>
    <t>Capacity market changed Jun 2022.</t>
  </si>
  <si>
    <t>Installed Capacity Requirement times NRCP to get charges if no SSO or HQICC. HQICC and SSO will be calculated separately. Note as of June 2022 capacity market structural changes and NRCP no longer exists.</t>
  </si>
  <si>
    <t>Allocated based on calculation of congestion payments over the course of 2021.</t>
  </si>
  <si>
    <t>capacity market changed jun 2022.</t>
  </si>
  <si>
    <t>Settlement benefit of HQ Phase I/II capacity. Note as of June 2022 capacity market structural changes and NRCP no longer exists.</t>
  </si>
  <si>
    <t>Pass-Through of VELCO NYPA ECO. Is delayed by one month. VELCO stopped delaying this as of Jun 2022. Also  rate source for this (sp_fcaresult_4) may no longer be reliable. Ending May 2022. Incidental allocation for Jun.</t>
  </si>
  <si>
    <t>Discrepancy between ISONE invoice and VPPSA allocated charges &amp; credits found in the ISONE Invoice Tie Workbook for the month. Re-Settlement. Real-Time and Day-Ahead Energy.</t>
  </si>
  <si>
    <t>Facilities</t>
  </si>
  <si>
    <t>NYPA NIA 5 MW Curt.</t>
  </si>
  <si>
    <t xml:space="preserve">On February 19th at hour 21  there was a NYPA Curtailment and an issue with the incoming ISO report which forced us to manually allocate the Niagra and St. Lawrence settlement for that hour (Minimal dollars as you will see on the bill). Support has been working on the issue and we hope to have this resolved shortly. Once resolved  if any change  we will true up in next month’s Markets bill. </t>
  </si>
  <si>
    <t>NYPA STL 2MW Curt.</t>
  </si>
  <si>
    <t>RT Energy - Security Purchase</t>
  </si>
  <si>
    <t>Temporary</t>
  </si>
  <si>
    <t>fill in later As of Nov 2021 allocation metric filtered &lt;0 to deal with retirement of Swanton Highgate Falls Hydro which causes the Swanton load to reverse signs.</t>
  </si>
  <si>
    <t>Discrepancy between ISONE invoice and VPPSA allocated charges &amp; credits found in the ISONE Invoice Tie Workbook for the month. Settlement. MAINLY ENERGY AND OATT SCH 9 CHARGE.</t>
  </si>
  <si>
    <t xml:space="preserve">VELCO submitted a peak load to ISONE for November that differed from the load reported to VPPSA for Nov 30 HE 18 (63656 kW vs 62893 kW). This is the extra charge from ISO for the extra load. Needs to be backed out when Nov resettles (Mar CDA)._x000D_
</t>
  </si>
  <si>
    <t>VPPSA manual allocation of ISO windstream/sprint charges due to incomplete reporting by ISO.</t>
  </si>
  <si>
    <t>Discrepancy between ISONE invoice and VPPSA allocated charges &amp; credits found in the ISONE Invoice Tie Workbook for the month. Settlement. MAINLY ENERGY.</t>
  </si>
  <si>
    <t>Reliability Indemnity</t>
  </si>
  <si>
    <t>Compensation for losses incurred by generators following ISO-NE dispatch (for reliability reasons).</t>
  </si>
  <si>
    <t>Emergency Curtail Dispatch</t>
  </si>
  <si>
    <t>Payment to cover financial losses incurred when ISO-NE curtails a generator due to excessive voltages/frequencies which could cause instability.</t>
  </si>
  <si>
    <t>FCM Daily Charge</t>
  </si>
  <si>
    <t>CRO ARA1 Charge</t>
  </si>
  <si>
    <t>Done to valuate the benefit of load reduction on capacity market. Not invoiced or tied to ISONE.</t>
  </si>
  <si>
    <t>CRO ARA2 Charge</t>
  </si>
  <si>
    <t>CRO ARA3 Charge</t>
  </si>
  <si>
    <t>CRO FCA Charge</t>
  </si>
  <si>
    <t>CRO HQICC Charge</t>
  </si>
  <si>
    <t>CRO IPR Adjustment</t>
  </si>
  <si>
    <t>CRO MRA Charge</t>
  </si>
  <si>
    <t>CRO MRECO Charge</t>
  </si>
  <si>
    <t>CRO SSO Adjustment</t>
  </si>
  <si>
    <t>Pass-Through of VELCO VEPPI ECO. No longer delayed 1 month?</t>
  </si>
  <si>
    <t>Vermont Public Power Supply Authority Capacity 7X24 3.483</t>
  </si>
  <si>
    <t>Vermont Public Power Supply Authority Capacity 7X24 2.513</t>
  </si>
  <si>
    <t>Discrepancy between VPPSA's calculated NYPA capacity value and value shown by VELCO in FCM backup file due to rounding.</t>
  </si>
  <si>
    <t>CLO ARA1 Charge</t>
  </si>
  <si>
    <t>using ZCO so that we can also valuate HQICC and SSO with same measures.</t>
  </si>
  <si>
    <t>CLO ARA3 Charge</t>
  </si>
  <si>
    <t>Failure to Cover</t>
  </si>
  <si>
    <t>FCM NCC Trading FA</t>
  </si>
  <si>
    <t>CLO IPR Adjustment</t>
  </si>
  <si>
    <t>CLO MRA Charge</t>
  </si>
  <si>
    <t>CLO ARA2 Charge</t>
  </si>
  <si>
    <t>CLO SSO Adjustment</t>
  </si>
  <si>
    <t>CLO MRECO Charge</t>
  </si>
  <si>
    <t>CLO HQICC Charge</t>
  </si>
  <si>
    <t>CLO FCA Charge</t>
  </si>
  <si>
    <t>Discrepancy between ISONE invoice and VPPSA allocated charges &amp; credits found in the ISONE Invoice Tie Workbook for the month. Settlement. Real-Time and Day-Ahead Energy.</t>
  </si>
  <si>
    <t>HQICC FCA Charge</t>
  </si>
  <si>
    <t>done to valuate the benefit of Phase I/II. Offset by using ZCO rather than CLO to calculate other charges.</t>
  </si>
  <si>
    <t>HQICC MRECO Charge</t>
  </si>
  <si>
    <t>HQICC HQICC Charge</t>
  </si>
  <si>
    <t>HQICC SSO Adjustment</t>
  </si>
  <si>
    <t>HQICC ARA2 Charge</t>
  </si>
  <si>
    <t>HQICC IPR Adjustment</t>
  </si>
  <si>
    <t>HQICC MRA Charge</t>
  </si>
  <si>
    <t>HQICC ARA3 Charge</t>
  </si>
  <si>
    <t>HQICC ARA1 Charge</t>
  </si>
  <si>
    <t>Manual calculation for Jun 2022 due to capacity market changes and VELCO billing schedule changes.</t>
  </si>
  <si>
    <t>Vermont Public Power Supply Authority</t>
  </si>
  <si>
    <t>SSO FCA Charge</t>
  </si>
  <si>
    <t>done to valuate the benefit of self supply. Offset by using ZCO rather than CLO to calculate other charges.</t>
  </si>
  <si>
    <t>SSO HQICC Charge</t>
  </si>
  <si>
    <t>SSO MRECO Charge</t>
  </si>
  <si>
    <t>SSO SSO Adjustment</t>
  </si>
  <si>
    <t>SSO ARA2 Charge</t>
  </si>
  <si>
    <t>SSO IPR Adjustment</t>
  </si>
  <si>
    <t>SSO MRA Charge</t>
  </si>
  <si>
    <t>SSO ARA3 Charge</t>
  </si>
  <si>
    <t>SSO ARA1 Charge</t>
  </si>
  <si>
    <t>Discrepancy between ISONE invoice and VPPSA allocated charges &amp; credits found in the ISONE Invoice Tie Workbook for the month. Re-Settlement. Capacity Charges.</t>
  </si>
  <si>
    <t>Class I REC Revenues</t>
  </si>
  <si>
    <t>Resource</t>
  </si>
  <si>
    <t>REC Revenues</t>
  </si>
  <si>
    <t>Total RECs</t>
  </si>
  <si>
    <t>Subtotal Class I RECs</t>
  </si>
  <si>
    <t>Average $/MWH</t>
  </si>
  <si>
    <t>Total</t>
  </si>
  <si>
    <t>v_transactionID</t>
  </si>
  <si>
    <t>v_transactionType</t>
  </si>
  <si>
    <t>v_buyer</t>
  </si>
  <si>
    <t>v_seller</t>
  </si>
  <si>
    <t>v_vintage</t>
  </si>
  <si>
    <t>v_recType</t>
  </si>
  <si>
    <t>v_quantity</t>
  </si>
  <si>
    <t>v_delivered</t>
  </si>
  <si>
    <t>v_remaining</t>
  </si>
  <si>
    <t>v_unitID</t>
  </si>
  <si>
    <t>v_price</t>
  </si>
  <si>
    <t>v_amount</t>
  </si>
  <si>
    <t>v_broker</t>
  </si>
  <si>
    <t>v_brokerAmount</t>
  </si>
  <si>
    <t>v_tradeDate</t>
  </si>
  <si>
    <t>v_deliveryQuarter</t>
  </si>
  <si>
    <t>v_deliveryDate</t>
  </si>
  <si>
    <t>v_transactionNotes</t>
  </si>
  <si>
    <t>Purchase</t>
  </si>
  <si>
    <t>Direct</t>
  </si>
  <si>
    <t>CT1;MA1;RI1</t>
  </si>
  <si>
    <t>None</t>
  </si>
  <si>
    <t>Looks like GT Financial trade but no broker fee noted on the paperwork from broker._x000D_
_x000D_
Trade number 2019-2 in spreadsheet from WEC.</t>
  </si>
  <si>
    <t>MA1;RI1</t>
  </si>
  <si>
    <t>GT</t>
  </si>
  <si>
    <t>GT was broker but doesn't look like and broker fee charged._x000D_
_x000D_
WEC trade code 2019-7_x000D_
_x000D_
Strip deal with 223</t>
  </si>
  <si>
    <t>Trade confirm shows delivery date should be between April 15, 2022 and June 1, 2022. _x000D_
_x000D_
GT was broker but no fees._x000D_
_x000D_
Remaining 3560 delivered 4/26/22</t>
  </si>
  <si>
    <t>Trade Code 2020-3._x000D_
_x000D_
Strip of 2021 and 2022. Same volume and classification each year.</t>
  </si>
  <si>
    <t>Delivery between April 15, 2022 and June 1, 2022._x000D_
_x000D_
Part of strip deal with 228. This year is 5k. Next year is 10k._x000D_
_x000D_
Trade code 2020-5_x000D_
_x000D_
All RECs delivered 4/26/22</t>
  </si>
  <si>
    <t xml:space="preserve">Part of strip deal with 230._x000D_
_x000D_
No special requirements for delivery._x000D_
_x000D_
</t>
  </si>
  <si>
    <t>CT1;MA1;RI1;NH1</t>
  </si>
  <si>
    <t>Part of clean up of 2021 RECs. _x000D_
_x000D_
Coventry 2 Only</t>
  </si>
  <si>
    <t>CT1</t>
  </si>
  <si>
    <t>Clean up of 2021 RECs._x000D_
_x000D_
Ryegate Only</t>
  </si>
  <si>
    <t>MA1</t>
  </si>
  <si>
    <t>Clean up of 2021_x000D_
_x000D_
WEC Net Metering (not specified) and Coventry 1</t>
  </si>
  <si>
    <t>Strip deal with 10,000 RECs of 2021 vintage same qualifications._x000D_
_x000D_
GT brokered the deal but no broker fee included. _x000D_
_x000D_
This appears to be trade code 2019-7 in spreadsheet from WEC. However, the spreadsheet only included data for 2021 RECs. The broker confirm clearly shows 20,000 RECs total at 10k per year in 2021 and 2022._x000D_
_x000D_
Strip deal with REC Transaction 222_x000D_
_x000D_
Delivery Dates between April 15, 2023 and June 1, 2023.</t>
  </si>
  <si>
    <t>Trade Code 2020-3._x000D_
_x000D_
Part of Strip_x000D_
_x000D_
Delivery on or before June 1, 2023.</t>
  </si>
  <si>
    <t>Delivery should be between 4/15 and 6/1 of following year._x000D_
_x000D_
Part of strip deal. 5k for 2021, 10k for 2022._x000D_
_x000D_
Trade Code 2020-5</t>
  </si>
  <si>
    <t>Part of strip deal with 229._x000D_
_x000D_
No delivery requirements other than on or before June 1, 2023_x000D_
_x000D_
RECs delivered 7/21/22</t>
  </si>
  <si>
    <t>No special delivery requirements other than June 1, 2023_x000D_
_x000D_
5017 RECs delivered 7/21/22</t>
  </si>
  <si>
    <t>Trade code 2021-4._x000D_
_x000D_
Strip deal with 233._x000D_
_x000D_
No special delivery requirements for 2023 vintage._x000D_
_x000D_
REC must come from Coventry and Sheffield.</t>
  </si>
  <si>
    <t>GT was broker but no fee_x000D_
_x000D_
RECs will come from Coventry and Sheffield.</t>
  </si>
  <si>
    <t>Strip deal with trade 232._x000D_
_x000D_
Delivery must be on or before 9/15/2024</t>
  </si>
  <si>
    <t>Coventry and Sheffield</t>
  </si>
  <si>
    <t>Remaining Class I RECs</t>
  </si>
  <si>
    <t>Total REC Revenues</t>
  </si>
  <si>
    <t>Class I RECs Sold Forward</t>
  </si>
  <si>
    <t>Class I REC Price (Ave)</t>
  </si>
  <si>
    <t>Class I REC Price (Fwd)</t>
  </si>
  <si>
    <t>WASHINGTON ELECTRIC COOPERATIVE</t>
  </si>
  <si>
    <t>EXHIBIT WEC-SPE-9: TEST YEAR REC VOLUMES AND REVENUES</t>
  </si>
  <si>
    <t>EXHIBIT WEC-SPE-9: RATE YEAR REC VOLUMES AND REVENUES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</si>
</sst>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43" formatCode="_(* #,##0.00_);_(* \(#,##0.00\);_(* &quot;-&quot;??_);_(@_)"/>
    <numFmt numFmtId="164" formatCode="&quot;$&quot;#,##0"/>
    <numFmt numFmtId="165" formatCode="[$-409]m/d/yy\ h:mm\ AM/PM;@"/>
    <numFmt numFmtId="166" formatCode="0.000"/>
    <numFmt numFmtId="167" formatCode="_(* #,##0_);_(* \(#,##0\);_(* &quot;-&quot;??_);_(@_)"/>
    <numFmt numFmtId="168" formatCode="&quot;$&quot;#,##0.00"/>
  </numFmts>
  <fonts count="6" x14ac:knownFonts="1">
    <font>
      <sz val="11"/>
      <color theme="1"/>
      <name val="Calibri"/>
      <family val="2"/>
      <scheme val="minor"/>
    </font>
    <font>
      <sz val="11"/>
      <color theme="1"/>
      <name val="Calibri"/>
      <family val="2"/>
      <scheme val="minor"/>
    </font>
    <font>
      <sz val="12"/>
      <name val="Arial"/>
      <family val="2"/>
    </font>
    <font>
      <sz val="12"/>
      <color theme="1"/>
      <name val="Calibri"/>
      <family val="2"/>
      <scheme val="minor"/>
    </font>
    <font>
      <b/>
      <sz val="12"/>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79998168889431442"/>
        <bgColor theme="9" tint="0.79998168889431442"/>
      </patternFill>
    </fill>
  </fills>
  <borders count="5">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style="thin">
        <color theme="9" tint="0.39997558519241921"/>
      </right>
      <top style="thin">
        <color theme="9" tint="0.39997558519241921"/>
      </top>
      <bottom style="thin">
        <color theme="9" tint="0.39997558519241921"/>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2" fillId="0" borderId="0"/>
    <xf numFmtId="43" fontId="1" fillId="0" borderId="0" applyFont="0" applyFill="0" applyBorder="0" applyAlignment="0" applyProtection="0"/>
  </cellStyleXfs>
  <cellXfs count="39">
    <xf numFmtId="0" fontId="0" fillId="0" borderId="0" xfId="0"/>
    <xf numFmtId="165" fontId="0" fillId="0" borderId="0" xfId="0" applyNumberFormat="1"/>
    <xf numFmtId="166" fontId="0" fillId="0" borderId="0" xfId="0" applyNumberFormat="1"/>
    <xf numFmtId="2" fontId="0" fillId="0" borderId="0" xfId="0" applyNumberFormat="1"/>
    <xf numFmtId="1" fontId="0" fillId="0" borderId="0" xfId="0" applyNumberFormat="1"/>
    <xf numFmtId="1" fontId="0" fillId="3" borderId="1" xfId="0" applyNumberFormat="1" applyFill="1" applyBorder="1"/>
    <xf numFmtId="1" fontId="0" fillId="3" borderId="2" xfId="0" applyNumberFormat="1" applyFill="1" applyBorder="1"/>
    <xf numFmtId="0" fontId="0" fillId="3" borderId="2" xfId="0" applyFill="1" applyBorder="1"/>
    <xf numFmtId="2" fontId="0" fillId="3" borderId="2" xfId="0" applyNumberFormat="1" applyFill="1" applyBorder="1"/>
    <xf numFmtId="22" fontId="0" fillId="3" borderId="3" xfId="0" applyNumberFormat="1" applyFill="1" applyBorder="1"/>
    <xf numFmtId="1" fontId="0" fillId="0" borderId="1" xfId="0" applyNumberFormat="1" applyBorder="1"/>
    <xf numFmtId="1" fontId="0" fillId="0" borderId="2" xfId="0" applyNumberFormat="1" applyBorder="1"/>
    <xf numFmtId="0" fontId="0" fillId="0" borderId="2" xfId="0" applyBorder="1"/>
    <xf numFmtId="2" fontId="0" fillId="0" borderId="2" xfId="0" applyNumberFormat="1" applyBorder="1"/>
    <xf numFmtId="22" fontId="0" fillId="0" borderId="3" xfId="0" applyNumberFormat="1" applyBorder="1"/>
    <xf numFmtId="0" fontId="0" fillId="0" borderId="2" xfId="0" quotePrefix="1" applyBorder="1" applyAlignment="1">
      <alignment horizontal="left"/>
    </xf>
    <xf numFmtId="3" fontId="4" fillId="0" borderId="4" xfId="2" applyNumberFormat="1" applyFont="1" applyFill="1" applyBorder="1" applyAlignment="1">
      <alignment horizontal="center"/>
    </xf>
    <xf numFmtId="3" fontId="3" fillId="2" borderId="4" xfId="2" applyNumberFormat="1" applyFont="1" applyFill="1" applyBorder="1" applyAlignment="1">
      <alignment horizontal="right"/>
    </xf>
    <xf numFmtId="3" fontId="3" fillId="2" borderId="4" xfId="2" quotePrefix="1" applyNumberFormat="1" applyFont="1" applyFill="1" applyBorder="1" applyAlignment="1">
      <alignment horizontal="right"/>
    </xf>
    <xf numFmtId="3" fontId="4" fillId="2" borderId="4" xfId="2" applyNumberFormat="1" applyFont="1" applyFill="1" applyBorder="1" applyAlignment="1">
      <alignment horizontal="right"/>
    </xf>
    <xf numFmtId="4" fontId="4" fillId="2" borderId="4" xfId="2" applyNumberFormat="1" applyFont="1" applyFill="1" applyBorder="1" applyAlignment="1">
      <alignment horizontal="right"/>
    </xf>
    <xf numFmtId="3" fontId="4" fillId="2" borderId="4" xfId="2" applyNumberFormat="1" applyFont="1" applyFill="1" applyBorder="1" applyAlignment="1">
      <alignment horizontal="center"/>
    </xf>
    <xf numFmtId="3" fontId="3" fillId="0" borderId="4" xfId="2" applyNumberFormat="1" applyFont="1" applyFill="1" applyBorder="1" applyAlignment="1">
      <alignment horizontal="center"/>
    </xf>
    <xf numFmtId="0" fontId="4" fillId="2" borderId="4" xfId="2" applyFont="1" applyFill="1" applyBorder="1" applyAlignment="1">
      <alignment horizontal="center"/>
    </xf>
    <xf numFmtId="3" fontId="4" fillId="2" borderId="4" xfId="2" quotePrefix="1" applyNumberFormat="1" applyFont="1" applyFill="1" applyBorder="1" applyAlignment="1">
      <alignment horizontal="right"/>
    </xf>
    <xf numFmtId="0" fontId="0" fillId="0" borderId="0" xfId="0" applyNumberFormat="1"/>
    <xf numFmtId="14" fontId="0" fillId="0" borderId="0" xfId="0" applyNumberFormat="1"/>
    <xf numFmtId="167" fontId="0" fillId="0" borderId="0" xfId="3" applyNumberFormat="1" applyFont="1"/>
    <xf numFmtId="168" fontId="0" fillId="0" borderId="0" xfId="0" applyNumberFormat="1"/>
    <xf numFmtId="0" fontId="4" fillId="0" borderId="0" xfId="0" applyFont="1"/>
    <xf numFmtId="0" fontId="3" fillId="0" borderId="0" xfId="0" applyFont="1"/>
    <xf numFmtId="0" fontId="4" fillId="2" borderId="4" xfId="0" applyFont="1" applyFill="1" applyBorder="1" applyAlignment="1">
      <alignment horizontal="center"/>
    </xf>
    <xf numFmtId="3" fontId="4" fillId="0" borderId="4" xfId="0" applyNumberFormat="1" applyFont="1" applyBorder="1" applyAlignment="1">
      <alignment horizontal="center"/>
    </xf>
    <xf numFmtId="3" fontId="3" fillId="0" borderId="4" xfId="0" applyNumberFormat="1" applyFont="1" applyBorder="1" applyAlignment="1">
      <alignment horizontal="center"/>
    </xf>
    <xf numFmtId="164" fontId="4" fillId="0" borderId="4" xfId="1" applyNumberFormat="1" applyFont="1" applyFill="1" applyBorder="1" applyAlignment="1">
      <alignment horizontal="center"/>
    </xf>
    <xf numFmtId="164" fontId="3" fillId="0" borderId="4" xfId="1" applyNumberFormat="1" applyFont="1" applyFill="1" applyBorder="1" applyAlignment="1">
      <alignment horizontal="center"/>
    </xf>
    <xf numFmtId="168" fontId="3" fillId="0" borderId="4" xfId="1" applyNumberFormat="1" applyFont="1" applyFill="1" applyBorder="1" applyAlignment="1">
      <alignment horizontal="center"/>
    </xf>
    <xf numFmtId="0" fontId="5" fillId="0" borderId="0" xfId="0" applyFont="1"/>
    <xf numFmtId="0" fontId="5" fillId="0" borderId="0" xfId="0" quotePrefix="1" applyFont="1" applyAlignment="1">
      <alignment horizontal="left"/>
    </xf>
  </cellXfs>
  <cellStyles count="4">
    <cellStyle name="Comma" xfId="3" builtinId="3"/>
    <cellStyle name="Currency" xfId="1" builtinId="4"/>
    <cellStyle name="Normal" xfId="0" builtinId="0"/>
    <cellStyle name="Normal 27" xfId="2" xr:uid="{BE58DB42-A12B-45FE-BCB7-19B875C594B6}"/>
  </cellStyles>
  <dxfs count="13">
    <dxf>
      <numFmt numFmtId="0" formatCode="General"/>
    </dxf>
    <dxf>
      <numFmt numFmtId="169" formatCode="mm/dd/yyyy"/>
    </dxf>
    <dxf>
      <numFmt numFmtId="169" formatCode="mm/dd/yyyy"/>
    </dxf>
    <dxf>
      <numFmt numFmtId="169" formatCode="mm/dd/yyyy"/>
    </dxf>
    <dxf>
      <numFmt numFmtId="0" formatCode="General"/>
    </dxf>
    <dxf>
      <numFmt numFmtId="167" formatCode="_(* #,##0_);_(* \(#,##0\);_(* &quot;-&quot;??_);_(@_)"/>
    </dxf>
    <dxf>
      <numFmt numFmtId="0" formatCode="General"/>
    </dxf>
    <dxf>
      <numFmt numFmtId="167" formatCode="_(* #,##0_);_(* \(#,##0\);_(* &quot;-&quot;??_);_(@_)"/>
    </dxf>
    <dxf>
      <numFmt numFmtId="167" formatCode="_(* #,##0_);_(* \(#,##0\);_(* &quot;-&quot;??_);_(@_)"/>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ppsant\vppsante\PBS\cda\2021\12_dec\03_invoiceCopy\Invoice%20&amp;%20Summary%202021%20-%20WE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ppsant\vppsante\PBS\cda\2021\12_dec\03_invoiceCopy\Invoice%20&amp;%20Summary%202021%20-%20Swanto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ecretary22369553\AppData\Local\Temp\85\Temp1_Exhibit%20WEC-SPE-17-9%20Native.zip\0._RESULTS_MOD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oice Pg1"/>
      <sheetName val="Invoice Pg2"/>
      <sheetName val="Annual Invoice"/>
      <sheetName val="Power Bill Summary"/>
      <sheetName val="Variance Report"/>
      <sheetName val="Monthly_Variances"/>
      <sheetName val="Load Summary"/>
      <sheetName val="Transmission Summary"/>
      <sheetName val="Miscellaneous Summary"/>
      <sheetName val="Resource Summary"/>
      <sheetName val="Long Term Resources Detail"/>
      <sheetName val="Market Contracts Detail"/>
      <sheetName val="Resource Valuation"/>
      <sheetName val="Supplemental"/>
      <sheetName val="Actual"/>
      <sheetName val="Budget"/>
      <sheetName val="Ledger Report"/>
    </sheetNames>
    <sheetDataSet>
      <sheetData sheetId="0"/>
      <sheetData sheetId="1"/>
      <sheetData sheetId="2"/>
      <sheetData sheetId="3"/>
      <sheetData sheetId="4"/>
      <sheetData sheetId="5"/>
      <sheetData sheetId="6"/>
      <sheetData sheetId="7"/>
      <sheetData sheetId="8"/>
      <sheetData sheetId="9"/>
      <sheetData sheetId="10">
        <row r="1">
          <cell r="B1"/>
          <cell r="C1"/>
          <cell r="E1" t="str">
            <v>Account ID:</v>
          </cell>
          <cell r="F1">
            <v>20070</v>
          </cell>
          <cell r="G1" t="str">
            <v>Year:</v>
          </cell>
          <cell r="H1">
            <v>2021</v>
          </cell>
          <cell r="I1" t="str">
            <v>Month:</v>
          </cell>
          <cell r="J1">
            <v>12</v>
          </cell>
          <cell r="K1"/>
          <cell r="L1"/>
          <cell r="M1"/>
          <cell r="N1">
            <v>44585</v>
          </cell>
          <cell r="Q1"/>
          <cell r="R1"/>
        </row>
        <row r="2">
          <cell r="B2"/>
          <cell r="C2"/>
          <cell r="D2"/>
          <cell r="E2"/>
          <cell r="F2"/>
          <cell r="G2"/>
          <cell r="H2"/>
          <cell r="I2"/>
          <cell r="J2"/>
          <cell r="K2"/>
          <cell r="L2"/>
          <cell r="M2"/>
          <cell r="N2"/>
          <cell r="Q2"/>
          <cell r="R2"/>
        </row>
        <row r="3">
          <cell r="B3"/>
          <cell r="C3">
            <v>1</v>
          </cell>
          <cell r="D3">
            <v>2</v>
          </cell>
          <cell r="E3">
            <v>3</v>
          </cell>
          <cell r="F3">
            <v>4</v>
          </cell>
          <cell r="G3">
            <v>5</v>
          </cell>
          <cell r="H3">
            <v>6</v>
          </cell>
          <cell r="I3">
            <v>7</v>
          </cell>
          <cell r="J3">
            <v>8</v>
          </cell>
          <cell r="K3">
            <v>9</v>
          </cell>
          <cell r="L3">
            <v>10</v>
          </cell>
          <cell r="M3">
            <v>11</v>
          </cell>
          <cell r="N3">
            <v>12</v>
          </cell>
          <cell r="Q3"/>
          <cell r="R3"/>
        </row>
        <row r="4">
          <cell r="B4">
            <v>2021</v>
          </cell>
          <cell r="C4" t="str">
            <v xml:space="preserve">January  </v>
          </cell>
          <cell r="D4" t="str">
            <v xml:space="preserve">February </v>
          </cell>
          <cell r="E4" t="str">
            <v xml:space="preserve">March    </v>
          </cell>
          <cell r="F4" t="str">
            <v xml:space="preserve">April    </v>
          </cell>
          <cell r="G4" t="str">
            <v xml:space="preserve">May      </v>
          </cell>
          <cell r="H4" t="str">
            <v xml:space="preserve">June     </v>
          </cell>
          <cell r="I4" t="str">
            <v xml:space="preserve">July     </v>
          </cell>
          <cell r="J4" t="str">
            <v xml:space="preserve">August   </v>
          </cell>
          <cell r="K4" t="str">
            <v>September</v>
          </cell>
          <cell r="L4" t="str">
            <v xml:space="preserve">October  </v>
          </cell>
          <cell r="M4" t="str">
            <v xml:space="preserve">November </v>
          </cell>
          <cell r="N4" t="str">
            <v xml:space="preserve">December </v>
          </cell>
          <cell r="Q4"/>
          <cell r="R4"/>
        </row>
        <row r="5">
          <cell r="B5" t="str">
            <v>Long Term Resources</v>
          </cell>
          <cell r="C5"/>
          <cell r="D5"/>
          <cell r="E5"/>
          <cell r="F5"/>
          <cell r="G5"/>
          <cell r="H5"/>
          <cell r="I5"/>
          <cell r="J5"/>
          <cell r="K5"/>
          <cell r="L5"/>
          <cell r="M5"/>
          <cell r="N5"/>
        </row>
        <row r="6">
          <cell r="B6" t="str">
            <v>Energy (kWh)</v>
          </cell>
          <cell r="C6">
            <v>8709190.5830000006</v>
          </cell>
          <cell r="D6">
            <v>7826406.1839999994</v>
          </cell>
          <cell r="E6">
            <v>9331062.7170000002</v>
          </cell>
          <cell r="F6">
            <v>8917646.4710000008</v>
          </cell>
          <cell r="G6">
            <v>8829964.1940000001</v>
          </cell>
          <cell r="H6">
            <v>7890521.2309999997</v>
          </cell>
          <cell r="I6">
            <v>8273340.2779999999</v>
          </cell>
          <cell r="J6">
            <v>7813005.4270000001</v>
          </cell>
          <cell r="K6">
            <v>7643498.3019999992</v>
          </cell>
          <cell r="L6">
            <v>7348171.6269999994</v>
          </cell>
          <cell r="M6">
            <v>8391020.3330000006</v>
          </cell>
          <cell r="N6">
            <v>8513483.8190000001</v>
          </cell>
        </row>
        <row r="7">
          <cell r="B7" t="str">
            <v>Capacity (kW)</v>
          </cell>
          <cell r="C7">
            <v>8134.7064270000001</v>
          </cell>
          <cell r="D7">
            <v>8134.7064270000001</v>
          </cell>
          <cell r="E7">
            <v>8134.7064270000001</v>
          </cell>
          <cell r="F7">
            <v>8134.7064270000001</v>
          </cell>
          <cell r="G7">
            <v>8134.7064270000001</v>
          </cell>
          <cell r="H7">
            <v>8987.3634270000002</v>
          </cell>
          <cell r="I7">
            <v>7935.8394520000002</v>
          </cell>
          <cell r="J7">
            <v>7935.8394520000002</v>
          </cell>
          <cell r="K7">
            <v>7935.8394520000002</v>
          </cell>
          <cell r="L7">
            <v>8115.8394520000002</v>
          </cell>
          <cell r="M7">
            <v>8112.0645050000003</v>
          </cell>
          <cell r="N7">
            <v>8134.6432789999999</v>
          </cell>
        </row>
        <row r="8">
          <cell r="B8" t="str">
            <v>Energy Charges ($)</v>
          </cell>
          <cell r="C8">
            <v>320041.66492200003</v>
          </cell>
          <cell r="D8">
            <v>289255.93460799998</v>
          </cell>
          <cell r="E8">
            <v>356178.50449099997</v>
          </cell>
          <cell r="F8">
            <v>328256.755466</v>
          </cell>
          <cell r="G8">
            <v>322044.37841599999</v>
          </cell>
          <cell r="H8">
            <v>306200.34806300001</v>
          </cell>
          <cell r="I8">
            <v>317491.10304800002</v>
          </cell>
          <cell r="J8">
            <v>301548.95812600001</v>
          </cell>
          <cell r="K8">
            <v>298640.76324100001</v>
          </cell>
          <cell r="L8">
            <v>292319.05662500003</v>
          </cell>
          <cell r="M8">
            <v>299071.44933700003</v>
          </cell>
          <cell r="N8">
            <v>340143.96566400002</v>
          </cell>
        </row>
        <row r="9">
          <cell r="B9" t="str">
            <v>Energy Credits ($)</v>
          </cell>
          <cell r="C9">
            <v>-348249.330128</v>
          </cell>
          <cell r="D9">
            <v>-544896.278804</v>
          </cell>
          <cell r="E9">
            <v>-279370.86785500002</v>
          </cell>
          <cell r="F9">
            <v>-195011.39761699998</v>
          </cell>
          <cell r="G9">
            <v>-198452.592408</v>
          </cell>
          <cell r="H9">
            <v>-282727.045422</v>
          </cell>
          <cell r="I9">
            <v>-297403.985063</v>
          </cell>
          <cell r="J9">
            <v>-375621.27813200001</v>
          </cell>
          <cell r="K9">
            <v>-347699.32484900003</v>
          </cell>
          <cell r="L9">
            <v>-400553.01417499996</v>
          </cell>
          <cell r="M9">
            <v>-427634.20826300001</v>
          </cell>
          <cell r="N9">
            <v>-477595.49225100002</v>
          </cell>
        </row>
        <row r="10">
          <cell r="B10" t="str">
            <v>Capacity Charges ($)</v>
          </cell>
          <cell r="C10">
            <v>31664.509841999999</v>
          </cell>
          <cell r="D10">
            <v>30580.929764</v>
          </cell>
          <cell r="E10">
            <v>46458.279372999998</v>
          </cell>
          <cell r="F10">
            <v>36258.818435999994</v>
          </cell>
          <cell r="G10">
            <v>38715.616516999995</v>
          </cell>
          <cell r="H10">
            <v>23146.699295000002</v>
          </cell>
          <cell r="I10">
            <v>10265.299880999999</v>
          </cell>
          <cell r="J10">
            <v>15463.559646</v>
          </cell>
          <cell r="K10">
            <v>12090.280349999999</v>
          </cell>
          <cell r="L10">
            <v>25191.769607000002</v>
          </cell>
          <cell r="M10">
            <v>28734.109451</v>
          </cell>
          <cell r="N10">
            <v>31979.459061000001</v>
          </cell>
        </row>
        <row r="11">
          <cell r="B11" t="str">
            <v>Capacity Credits ($)</v>
          </cell>
          <cell r="C11">
            <v>-43412.579659999996</v>
          </cell>
          <cell r="D11">
            <v>-43418.880955000001</v>
          </cell>
          <cell r="E11">
            <v>-43418.131849999998</v>
          </cell>
          <cell r="F11">
            <v>-43435.140939999997</v>
          </cell>
          <cell r="G11">
            <v>-43443.337029999995</v>
          </cell>
          <cell r="H11">
            <v>-42946.025116000004</v>
          </cell>
          <cell r="I11">
            <v>-36927.403326</v>
          </cell>
          <cell r="J11">
            <v>-36932.176636999997</v>
          </cell>
          <cell r="K11">
            <v>-36932.176626</v>
          </cell>
          <cell r="L11">
            <v>-33347.038167999999</v>
          </cell>
          <cell r="M11">
            <v>-37762.651546000001</v>
          </cell>
          <cell r="N11">
            <v>-37811.792083</v>
          </cell>
        </row>
        <row r="12">
          <cell r="B12" t="str">
            <v>Transmission Credits ($)</v>
          </cell>
          <cell r="C12">
            <v>0</v>
          </cell>
          <cell r="D12">
            <v>0</v>
          </cell>
          <cell r="E12">
            <v>0</v>
          </cell>
          <cell r="F12">
            <v>0</v>
          </cell>
          <cell r="G12">
            <v>0</v>
          </cell>
          <cell r="H12">
            <v>0</v>
          </cell>
          <cell r="I12">
            <v>0</v>
          </cell>
          <cell r="J12">
            <v>0</v>
          </cell>
          <cell r="K12">
            <v>0</v>
          </cell>
          <cell r="L12">
            <v>0</v>
          </cell>
          <cell r="M12">
            <v>0</v>
          </cell>
          <cell r="N12">
            <v>0</v>
          </cell>
        </row>
        <row r="13">
          <cell r="B13" t="str">
            <v>Renewable Credits ($)</v>
          </cell>
          <cell r="C13">
            <v>0</v>
          </cell>
          <cell r="D13">
            <v>0</v>
          </cell>
          <cell r="E13">
            <v>0</v>
          </cell>
          <cell r="F13">
            <v>0</v>
          </cell>
          <cell r="G13">
            <v>0</v>
          </cell>
          <cell r="H13">
            <v>0</v>
          </cell>
          <cell r="I13">
            <v>0</v>
          </cell>
          <cell r="J13">
            <v>0</v>
          </cell>
          <cell r="K13">
            <v>0</v>
          </cell>
          <cell r="L13">
            <v>0</v>
          </cell>
          <cell r="M13">
            <v>0</v>
          </cell>
          <cell r="N13">
            <v>0</v>
          </cell>
        </row>
        <row r="14">
          <cell r="B14" t="str">
            <v>Other Charges ($)</v>
          </cell>
          <cell r="C14">
            <v>402.72000200000002</v>
          </cell>
          <cell r="D14">
            <v>327.10000500000001</v>
          </cell>
          <cell r="E14">
            <v>400.83000100000004</v>
          </cell>
          <cell r="F14">
            <v>412.80999700000001</v>
          </cell>
          <cell r="G14">
            <v>386.01998800000001</v>
          </cell>
          <cell r="H14">
            <v>456.22999500000003</v>
          </cell>
          <cell r="I14">
            <v>458.81</v>
          </cell>
          <cell r="J14">
            <v>401.28999199999998</v>
          </cell>
          <cell r="K14">
            <v>414.17000100000001</v>
          </cell>
          <cell r="L14">
            <v>782.12001099999998</v>
          </cell>
          <cell r="M14">
            <v>882.91999099999998</v>
          </cell>
          <cell r="N14">
            <v>859.62000599999999</v>
          </cell>
        </row>
        <row r="15">
          <cell r="B15" t="str">
            <v>Other Credits ($)</v>
          </cell>
          <cell r="C15">
            <v>-519.49158599999998</v>
          </cell>
          <cell r="D15">
            <v>-595.43572300000005</v>
          </cell>
          <cell r="E15">
            <v>-2760.5834539999996</v>
          </cell>
          <cell r="F15">
            <v>-1976.728689</v>
          </cell>
          <cell r="G15">
            <v>-1613.376937</v>
          </cell>
          <cell r="H15">
            <v>-525.82956300000001</v>
          </cell>
          <cell r="I15">
            <v>-722.67526099999998</v>
          </cell>
          <cell r="J15">
            <v>-555.2346940000001</v>
          </cell>
          <cell r="K15">
            <v>-539.50722099999996</v>
          </cell>
          <cell r="L15">
            <v>-489.14070599999997</v>
          </cell>
          <cell r="M15">
            <v>-355.31259700000004</v>
          </cell>
          <cell r="N15">
            <v>971.37285499999996</v>
          </cell>
        </row>
        <row r="16">
          <cell r="B16" t="str">
            <v>Total ($)</v>
          </cell>
          <cell r="C16">
            <v>-40072.506607999967</v>
          </cell>
          <cell r="D16">
            <v>-268746.63110499998</v>
          </cell>
          <cell r="E16">
            <v>77488.030705999932</v>
          </cell>
          <cell r="F16">
            <v>124505.11665300003</v>
          </cell>
          <cell r="G16">
            <v>117636.70854599999</v>
          </cell>
          <cell r="H16">
            <v>3604.3772520000102</v>
          </cell>
          <cell r="I16">
            <v>-6838.8507209999816</v>
          </cell>
          <cell r="J16">
            <v>-95694.881698999976</v>
          </cell>
          <cell r="K16">
            <v>-74025.795104000019</v>
          </cell>
          <cell r="L16">
            <v>-116096.24680599994</v>
          </cell>
          <cell r="M16">
            <v>-137063.693627</v>
          </cell>
          <cell r="N16">
            <v>-141452.866748</v>
          </cell>
        </row>
        <row r="17">
          <cell r="B17"/>
          <cell r="C17"/>
          <cell r="D17"/>
          <cell r="E17"/>
          <cell r="F17"/>
          <cell r="G17"/>
          <cell r="H17"/>
          <cell r="I17"/>
          <cell r="J17"/>
          <cell r="K17"/>
          <cell r="L17"/>
          <cell r="M17"/>
          <cell r="N17"/>
        </row>
        <row r="18">
          <cell r="B18" t="str">
            <v>Long Term Resources</v>
          </cell>
          <cell r="C18"/>
          <cell r="D18"/>
          <cell r="E18"/>
          <cell r="F18"/>
          <cell r="G18"/>
          <cell r="H18"/>
          <cell r="I18"/>
          <cell r="J18"/>
          <cell r="K18"/>
          <cell r="L18"/>
          <cell r="M18"/>
          <cell r="N18"/>
        </row>
        <row r="19">
          <cell r="B19" t="str">
            <v>Energy (kWh)</v>
          </cell>
          <cell r="C19">
            <v>0</v>
          </cell>
          <cell r="D19">
            <v>0</v>
          </cell>
          <cell r="E19">
            <v>0</v>
          </cell>
          <cell r="F19">
            <v>0</v>
          </cell>
          <cell r="G19">
            <v>0</v>
          </cell>
          <cell r="H19">
            <v>0</v>
          </cell>
          <cell r="I19">
            <v>0</v>
          </cell>
          <cell r="J19">
            <v>0</v>
          </cell>
          <cell r="K19">
            <v>0</v>
          </cell>
          <cell r="L19">
            <v>0</v>
          </cell>
          <cell r="M19">
            <v>0</v>
          </cell>
          <cell r="N19">
            <v>0</v>
          </cell>
        </row>
        <row r="20">
          <cell r="B20" t="str">
            <v>Capacity (kW)</v>
          </cell>
          <cell r="C20">
            <v>0</v>
          </cell>
          <cell r="D20">
            <v>0</v>
          </cell>
          <cell r="E20">
            <v>0</v>
          </cell>
          <cell r="F20">
            <v>0</v>
          </cell>
          <cell r="G20">
            <v>0</v>
          </cell>
          <cell r="H20">
            <v>0</v>
          </cell>
          <cell r="I20">
            <v>0</v>
          </cell>
          <cell r="J20">
            <v>0</v>
          </cell>
          <cell r="K20">
            <v>0</v>
          </cell>
          <cell r="L20">
            <v>0</v>
          </cell>
          <cell r="M20">
            <v>0</v>
          </cell>
          <cell r="N20">
            <v>0</v>
          </cell>
        </row>
        <row r="21">
          <cell r="B21" t="str">
            <v>Energy Charges ($)</v>
          </cell>
          <cell r="C21">
            <v>0</v>
          </cell>
          <cell r="D21">
            <v>0</v>
          </cell>
          <cell r="E21">
            <v>0</v>
          </cell>
          <cell r="F21">
            <v>0</v>
          </cell>
          <cell r="G21">
            <v>0</v>
          </cell>
          <cell r="H21">
            <v>0</v>
          </cell>
          <cell r="I21">
            <v>0</v>
          </cell>
          <cell r="J21">
            <v>0</v>
          </cell>
          <cell r="K21">
            <v>0</v>
          </cell>
          <cell r="L21">
            <v>0</v>
          </cell>
          <cell r="M21">
            <v>0</v>
          </cell>
          <cell r="N21">
            <v>0</v>
          </cell>
        </row>
        <row r="22">
          <cell r="B22" t="str">
            <v>Energy Credits ($)</v>
          </cell>
          <cell r="C22">
            <v>0</v>
          </cell>
          <cell r="D22">
            <v>0</v>
          </cell>
          <cell r="E22">
            <v>0</v>
          </cell>
          <cell r="F22">
            <v>0</v>
          </cell>
          <cell r="G22">
            <v>0</v>
          </cell>
          <cell r="H22">
            <v>0</v>
          </cell>
          <cell r="I22">
            <v>0</v>
          </cell>
          <cell r="J22">
            <v>0</v>
          </cell>
          <cell r="K22">
            <v>0</v>
          </cell>
          <cell r="L22">
            <v>0</v>
          </cell>
          <cell r="M22">
            <v>0</v>
          </cell>
          <cell r="N22">
            <v>0</v>
          </cell>
        </row>
        <row r="23">
          <cell r="B23" t="str">
            <v>Capacity Charges ($)</v>
          </cell>
          <cell r="C23">
            <v>0</v>
          </cell>
          <cell r="D23">
            <v>0</v>
          </cell>
          <cell r="E23">
            <v>0</v>
          </cell>
          <cell r="F23">
            <v>0</v>
          </cell>
          <cell r="G23">
            <v>0</v>
          </cell>
          <cell r="H23">
            <v>0</v>
          </cell>
          <cell r="I23">
            <v>0</v>
          </cell>
          <cell r="J23">
            <v>0</v>
          </cell>
          <cell r="K23">
            <v>0</v>
          </cell>
          <cell r="L23">
            <v>0</v>
          </cell>
          <cell r="M23">
            <v>0</v>
          </cell>
          <cell r="N23">
            <v>0</v>
          </cell>
        </row>
        <row r="24">
          <cell r="B24" t="str">
            <v>Capacity Credits ($)</v>
          </cell>
          <cell r="C24">
            <v>0</v>
          </cell>
          <cell r="D24">
            <v>0</v>
          </cell>
          <cell r="E24">
            <v>0</v>
          </cell>
          <cell r="F24">
            <v>0</v>
          </cell>
          <cell r="G24">
            <v>0</v>
          </cell>
          <cell r="H24">
            <v>0</v>
          </cell>
          <cell r="I24">
            <v>0</v>
          </cell>
          <cell r="J24">
            <v>0</v>
          </cell>
          <cell r="K24">
            <v>0</v>
          </cell>
          <cell r="L24">
            <v>0</v>
          </cell>
          <cell r="M24">
            <v>0</v>
          </cell>
          <cell r="N24">
            <v>0</v>
          </cell>
        </row>
        <row r="25">
          <cell r="B25" t="str">
            <v>Transmission Credits ($)</v>
          </cell>
          <cell r="C25">
            <v>0</v>
          </cell>
          <cell r="D25">
            <v>0</v>
          </cell>
          <cell r="E25">
            <v>0</v>
          </cell>
          <cell r="F25">
            <v>0</v>
          </cell>
          <cell r="G25">
            <v>0</v>
          </cell>
          <cell r="H25">
            <v>0</v>
          </cell>
          <cell r="I25">
            <v>0</v>
          </cell>
          <cell r="J25">
            <v>0</v>
          </cell>
          <cell r="K25">
            <v>0</v>
          </cell>
          <cell r="L25">
            <v>0</v>
          </cell>
          <cell r="M25">
            <v>0</v>
          </cell>
          <cell r="N25">
            <v>0</v>
          </cell>
        </row>
        <row r="26">
          <cell r="B26" t="str">
            <v>Renewable Credits ($)</v>
          </cell>
          <cell r="C26">
            <v>0</v>
          </cell>
          <cell r="D26">
            <v>0</v>
          </cell>
          <cell r="E26">
            <v>0</v>
          </cell>
          <cell r="F26">
            <v>0</v>
          </cell>
          <cell r="G26">
            <v>0</v>
          </cell>
          <cell r="H26">
            <v>0</v>
          </cell>
          <cell r="I26">
            <v>0</v>
          </cell>
          <cell r="J26">
            <v>0</v>
          </cell>
          <cell r="K26">
            <v>0</v>
          </cell>
          <cell r="L26">
            <v>0</v>
          </cell>
          <cell r="M26">
            <v>0</v>
          </cell>
          <cell r="N26">
            <v>0</v>
          </cell>
        </row>
        <row r="27">
          <cell r="B27" t="str">
            <v>Other Charges ($)</v>
          </cell>
          <cell r="C27">
            <v>0</v>
          </cell>
          <cell r="D27">
            <v>0</v>
          </cell>
          <cell r="E27">
            <v>0</v>
          </cell>
          <cell r="F27">
            <v>0</v>
          </cell>
          <cell r="G27">
            <v>0</v>
          </cell>
          <cell r="H27">
            <v>0</v>
          </cell>
          <cell r="I27">
            <v>0</v>
          </cell>
          <cell r="J27">
            <v>0</v>
          </cell>
          <cell r="K27">
            <v>0</v>
          </cell>
          <cell r="L27">
            <v>0</v>
          </cell>
          <cell r="M27">
            <v>0</v>
          </cell>
          <cell r="N27">
            <v>0</v>
          </cell>
        </row>
        <row r="28">
          <cell r="B28" t="str">
            <v>Other Credits ($)</v>
          </cell>
          <cell r="C28">
            <v>0</v>
          </cell>
          <cell r="D28">
            <v>0</v>
          </cell>
          <cell r="E28">
            <v>0</v>
          </cell>
          <cell r="F28">
            <v>0</v>
          </cell>
          <cell r="G28">
            <v>0</v>
          </cell>
          <cell r="H28">
            <v>0</v>
          </cell>
          <cell r="I28">
            <v>0</v>
          </cell>
          <cell r="J28">
            <v>0</v>
          </cell>
          <cell r="K28">
            <v>0</v>
          </cell>
          <cell r="L28">
            <v>0</v>
          </cell>
          <cell r="M28">
            <v>0</v>
          </cell>
          <cell r="N28">
            <v>0</v>
          </cell>
        </row>
        <row r="29">
          <cell r="B29" t="str">
            <v>Total ($)</v>
          </cell>
          <cell r="C29">
            <v>0</v>
          </cell>
          <cell r="D29">
            <v>0</v>
          </cell>
          <cell r="E29">
            <v>0</v>
          </cell>
          <cell r="F29">
            <v>0</v>
          </cell>
          <cell r="G29">
            <v>0</v>
          </cell>
          <cell r="H29">
            <v>0</v>
          </cell>
          <cell r="I29">
            <v>0</v>
          </cell>
          <cell r="J29">
            <v>0</v>
          </cell>
          <cell r="K29">
            <v>0</v>
          </cell>
          <cell r="L29">
            <v>0</v>
          </cell>
          <cell r="M29">
            <v>0</v>
          </cell>
          <cell r="N29">
            <v>0</v>
          </cell>
        </row>
        <row r="30">
          <cell r="B30"/>
          <cell r="C30"/>
          <cell r="D30"/>
          <cell r="E30"/>
          <cell r="F30"/>
          <cell r="G30"/>
          <cell r="H30"/>
          <cell r="I30"/>
          <cell r="J30"/>
          <cell r="K30"/>
          <cell r="L30"/>
          <cell r="M30"/>
          <cell r="N30"/>
          <cell r="Q30"/>
          <cell r="R30"/>
        </row>
        <row r="31">
          <cell r="B31" t="str">
            <v>Long Term Resources</v>
          </cell>
          <cell r="C31"/>
          <cell r="D31"/>
          <cell r="E31"/>
          <cell r="F31"/>
          <cell r="G31"/>
          <cell r="H31"/>
          <cell r="I31"/>
          <cell r="J31"/>
          <cell r="K31"/>
          <cell r="L31"/>
          <cell r="M31"/>
          <cell r="N31"/>
        </row>
        <row r="32">
          <cell r="B32" t="str">
            <v>Energy (kWh)</v>
          </cell>
          <cell r="C32" t="str">
            <v/>
          </cell>
          <cell r="D32" t="str">
            <v/>
          </cell>
          <cell r="E32" t="str">
            <v/>
          </cell>
          <cell r="F32" t="str">
            <v/>
          </cell>
          <cell r="G32" t="str">
            <v/>
          </cell>
          <cell r="H32" t="str">
            <v/>
          </cell>
          <cell r="I32" t="str">
            <v/>
          </cell>
          <cell r="J32" t="str">
            <v/>
          </cell>
          <cell r="K32" t="str">
            <v/>
          </cell>
          <cell r="L32" t="str">
            <v/>
          </cell>
          <cell r="M32" t="str">
            <v/>
          </cell>
          <cell r="N32" t="str">
            <v/>
          </cell>
        </row>
        <row r="33">
          <cell r="B33" t="str">
            <v>Capacity (kW)</v>
          </cell>
          <cell r="C33" t="str">
            <v/>
          </cell>
          <cell r="D33" t="str">
            <v/>
          </cell>
          <cell r="E33" t="str">
            <v/>
          </cell>
          <cell r="F33" t="str">
            <v/>
          </cell>
          <cell r="G33" t="str">
            <v/>
          </cell>
          <cell r="H33" t="str">
            <v/>
          </cell>
          <cell r="I33" t="str">
            <v/>
          </cell>
          <cell r="J33" t="str">
            <v/>
          </cell>
          <cell r="K33" t="str">
            <v/>
          </cell>
          <cell r="L33" t="str">
            <v/>
          </cell>
          <cell r="M33" t="str">
            <v/>
          </cell>
          <cell r="N33" t="str">
            <v/>
          </cell>
        </row>
        <row r="34">
          <cell r="B34" t="str">
            <v>Energy Charges ($)</v>
          </cell>
          <cell r="C34">
            <v>320041.66492200003</v>
          </cell>
          <cell r="D34">
            <v>289255.93460799998</v>
          </cell>
          <cell r="E34">
            <v>356178.50449099997</v>
          </cell>
          <cell r="F34">
            <v>328256.755466</v>
          </cell>
          <cell r="G34">
            <v>322044.37841599999</v>
          </cell>
          <cell r="H34">
            <v>306200.34806300001</v>
          </cell>
          <cell r="I34">
            <v>317491.10304800002</v>
          </cell>
          <cell r="J34">
            <v>301548.95812600001</v>
          </cell>
          <cell r="K34">
            <v>298640.76324100001</v>
          </cell>
          <cell r="L34">
            <v>292319.05662500003</v>
          </cell>
          <cell r="M34">
            <v>299071.44933700003</v>
          </cell>
          <cell r="N34">
            <v>340143.96566400002</v>
          </cell>
        </row>
        <row r="35">
          <cell r="B35" t="str">
            <v>Energy Credits ($)</v>
          </cell>
          <cell r="C35">
            <v>-348249.330128</v>
          </cell>
          <cell r="D35">
            <v>-544896.278804</v>
          </cell>
          <cell r="E35">
            <v>-279370.86785500002</v>
          </cell>
          <cell r="F35">
            <v>-195011.39761699998</v>
          </cell>
          <cell r="G35">
            <v>-198452.592408</v>
          </cell>
          <cell r="H35">
            <v>-282727.045422</v>
          </cell>
          <cell r="I35">
            <v>-297403.985063</v>
          </cell>
          <cell r="J35">
            <v>-375621.27813200001</v>
          </cell>
          <cell r="K35">
            <v>-347699.32484900003</v>
          </cell>
          <cell r="L35">
            <v>-400553.01417499996</v>
          </cell>
          <cell r="M35">
            <v>-427634.20826300001</v>
          </cell>
          <cell r="N35">
            <v>-477595.49225100002</v>
          </cell>
        </row>
        <row r="36">
          <cell r="B36" t="str">
            <v>Capacity Charges ($)</v>
          </cell>
          <cell r="C36">
            <v>31664.509841999999</v>
          </cell>
          <cell r="D36">
            <v>30580.929764</v>
          </cell>
          <cell r="E36">
            <v>46458.279372999998</v>
          </cell>
          <cell r="F36">
            <v>36258.818435999994</v>
          </cell>
          <cell r="G36">
            <v>38715.616516999995</v>
          </cell>
          <cell r="H36">
            <v>23146.699295000002</v>
          </cell>
          <cell r="I36">
            <v>10265.299880999999</v>
          </cell>
          <cell r="J36">
            <v>15463.559646</v>
          </cell>
          <cell r="K36">
            <v>12090.280349999999</v>
          </cell>
          <cell r="L36">
            <v>25191.769607000002</v>
          </cell>
          <cell r="M36">
            <v>28734.109451</v>
          </cell>
          <cell r="N36">
            <v>31979.459061000001</v>
          </cell>
        </row>
        <row r="37">
          <cell r="B37" t="str">
            <v>Capacity Credits ($)</v>
          </cell>
          <cell r="C37">
            <v>-43412.579659999996</v>
          </cell>
          <cell r="D37">
            <v>-43418.880955000001</v>
          </cell>
          <cell r="E37">
            <v>-43418.131849999998</v>
          </cell>
          <cell r="F37">
            <v>-43435.140939999997</v>
          </cell>
          <cell r="G37">
            <v>-43443.337029999995</v>
          </cell>
          <cell r="H37">
            <v>-42946.025116000004</v>
          </cell>
          <cell r="I37">
            <v>-36927.403326</v>
          </cell>
          <cell r="J37">
            <v>-36932.176636999997</v>
          </cell>
          <cell r="K37">
            <v>-36932.176626</v>
          </cell>
          <cell r="L37">
            <v>-33347.038167999999</v>
          </cell>
          <cell r="M37">
            <v>-37762.651546000001</v>
          </cell>
          <cell r="N37">
            <v>-37811.792083</v>
          </cell>
        </row>
        <row r="38">
          <cell r="B38" t="str">
            <v>Transmission Credits ($)</v>
          </cell>
          <cell r="C38">
            <v>0</v>
          </cell>
          <cell r="D38">
            <v>0</v>
          </cell>
          <cell r="E38">
            <v>0</v>
          </cell>
          <cell r="F38">
            <v>0</v>
          </cell>
          <cell r="G38">
            <v>0</v>
          </cell>
          <cell r="H38">
            <v>0</v>
          </cell>
          <cell r="I38">
            <v>0</v>
          </cell>
          <cell r="J38">
            <v>0</v>
          </cell>
          <cell r="K38">
            <v>0</v>
          </cell>
          <cell r="L38">
            <v>0</v>
          </cell>
          <cell r="M38">
            <v>0</v>
          </cell>
          <cell r="N38">
            <v>0</v>
          </cell>
        </row>
        <row r="39">
          <cell r="B39" t="str">
            <v>Renewable Credits ($)</v>
          </cell>
          <cell r="C39">
            <v>0</v>
          </cell>
          <cell r="D39">
            <v>0</v>
          </cell>
          <cell r="E39">
            <v>0</v>
          </cell>
          <cell r="F39">
            <v>0</v>
          </cell>
          <cell r="G39">
            <v>0</v>
          </cell>
          <cell r="H39">
            <v>0</v>
          </cell>
          <cell r="I39">
            <v>0</v>
          </cell>
          <cell r="J39">
            <v>0</v>
          </cell>
          <cell r="K39">
            <v>0</v>
          </cell>
          <cell r="L39">
            <v>0</v>
          </cell>
          <cell r="M39">
            <v>0</v>
          </cell>
          <cell r="N39">
            <v>0</v>
          </cell>
        </row>
        <row r="40">
          <cell r="B40" t="str">
            <v>Other Charges ($)</v>
          </cell>
          <cell r="C40">
            <v>402.72000200000002</v>
          </cell>
          <cell r="D40">
            <v>327.10000500000001</v>
          </cell>
          <cell r="E40">
            <v>400.83000100000004</v>
          </cell>
          <cell r="F40">
            <v>412.80999700000001</v>
          </cell>
          <cell r="G40">
            <v>386.01998800000001</v>
          </cell>
          <cell r="H40">
            <v>456.22999500000003</v>
          </cell>
          <cell r="I40">
            <v>458.81</v>
          </cell>
          <cell r="J40">
            <v>401.28999199999998</v>
          </cell>
          <cell r="K40">
            <v>414.17000100000001</v>
          </cell>
          <cell r="L40">
            <v>782.12001099999998</v>
          </cell>
          <cell r="M40">
            <v>882.91999099999998</v>
          </cell>
          <cell r="N40">
            <v>859.62000599999999</v>
          </cell>
        </row>
        <row r="41">
          <cell r="B41" t="str">
            <v>Other Credits ($)</v>
          </cell>
          <cell r="C41">
            <v>-519.49158599999998</v>
          </cell>
          <cell r="D41">
            <v>-595.43572300000005</v>
          </cell>
          <cell r="E41">
            <v>-2760.5834539999996</v>
          </cell>
          <cell r="F41">
            <v>-1976.728689</v>
          </cell>
          <cell r="G41">
            <v>-1613.376937</v>
          </cell>
          <cell r="H41">
            <v>-525.82956300000001</v>
          </cell>
          <cell r="I41">
            <v>-722.67526099999998</v>
          </cell>
          <cell r="J41">
            <v>-555.2346940000001</v>
          </cell>
          <cell r="K41">
            <v>-539.50722099999996</v>
          </cell>
          <cell r="L41">
            <v>-489.14070599999997</v>
          </cell>
          <cell r="M41">
            <v>-355.31259700000004</v>
          </cell>
          <cell r="N41">
            <v>971.37285499999996</v>
          </cell>
        </row>
        <row r="42">
          <cell r="B42" t="str">
            <v>Total ($)</v>
          </cell>
          <cell r="C42">
            <v>-40072.506607999967</v>
          </cell>
          <cell r="D42">
            <v>-268746.63110499998</v>
          </cell>
          <cell r="E42">
            <v>77488.030705999932</v>
          </cell>
          <cell r="F42">
            <v>124505.11665300003</v>
          </cell>
          <cell r="G42">
            <v>117636.70854599999</v>
          </cell>
          <cell r="H42">
            <v>3604.3772520000102</v>
          </cell>
          <cell r="I42">
            <v>-6838.8507209999816</v>
          </cell>
          <cell r="J42">
            <v>-95694.881698999976</v>
          </cell>
          <cell r="K42">
            <v>-74025.795104000019</v>
          </cell>
          <cell r="L42">
            <v>-116096.24680599994</v>
          </cell>
          <cell r="M42">
            <v>-137063.693627</v>
          </cell>
          <cell r="N42">
            <v>-141452.866748</v>
          </cell>
        </row>
        <row r="43">
          <cell r="B43" t="str">
            <v>Total (%)</v>
          </cell>
          <cell r="C43" t="str">
            <v/>
          </cell>
          <cell r="D43" t="str">
            <v/>
          </cell>
          <cell r="E43" t="str">
            <v/>
          </cell>
          <cell r="F43" t="str">
            <v/>
          </cell>
          <cell r="G43" t="str">
            <v/>
          </cell>
          <cell r="H43" t="str">
            <v/>
          </cell>
          <cell r="I43" t="str">
            <v/>
          </cell>
          <cell r="J43" t="str">
            <v/>
          </cell>
          <cell r="K43" t="str">
            <v/>
          </cell>
          <cell r="L43" t="str">
            <v/>
          </cell>
          <cell r="M43" t="str">
            <v/>
          </cell>
          <cell r="N43" t="str">
            <v/>
          </cell>
        </row>
        <row r="45">
          <cell r="B45" t="str">
            <v>Ryegate Facility</v>
          </cell>
          <cell r="C45"/>
          <cell r="D45"/>
          <cell r="E45"/>
          <cell r="F45"/>
          <cell r="G45"/>
          <cell r="H45"/>
          <cell r="I45"/>
          <cell r="J45"/>
          <cell r="K45"/>
          <cell r="L45"/>
          <cell r="M45"/>
          <cell r="N45"/>
        </row>
        <row r="46">
          <cell r="B46" t="str">
            <v>Energy (kWh)</v>
          </cell>
          <cell r="C46">
            <v>182683.557</v>
          </cell>
          <cell r="D46">
            <v>176862.209</v>
          </cell>
          <cell r="E46">
            <v>194028.58100000001</v>
          </cell>
          <cell r="F46">
            <v>187774.43400000001</v>
          </cell>
          <cell r="G46">
            <v>187544.179</v>
          </cell>
          <cell r="H46">
            <v>162609.215</v>
          </cell>
          <cell r="I46">
            <v>195547.351</v>
          </cell>
          <cell r="J46">
            <v>193766.60500000001</v>
          </cell>
          <cell r="K46">
            <v>128043.24800000001</v>
          </cell>
          <cell r="L46">
            <v>194653.64499999999</v>
          </cell>
          <cell r="M46">
            <v>209939.329</v>
          </cell>
          <cell r="N46">
            <v>192386.87</v>
          </cell>
          <cell r="Q46" t="str">
            <v>Actual</v>
          </cell>
          <cell r="R46" t="str">
            <v>Ryegate Facility</v>
          </cell>
        </row>
        <row r="47">
          <cell r="B47" t="str">
            <v>Capacity (kW)</v>
          </cell>
          <cell r="C47">
            <v>254.23442700000001</v>
          </cell>
          <cell r="D47">
            <v>254.23442700000001</v>
          </cell>
          <cell r="E47">
            <v>254.23442700000001</v>
          </cell>
          <cell r="F47">
            <v>254.23442700000001</v>
          </cell>
          <cell r="G47">
            <v>254.23442700000001</v>
          </cell>
          <cell r="H47">
            <v>254.23442700000001</v>
          </cell>
          <cell r="I47">
            <v>255.54745199999999</v>
          </cell>
          <cell r="J47">
            <v>255.54745199999999</v>
          </cell>
          <cell r="K47">
            <v>255.54745199999999</v>
          </cell>
          <cell r="L47">
            <v>255.54745199999999</v>
          </cell>
          <cell r="M47">
            <v>251.772505</v>
          </cell>
          <cell r="N47">
            <v>274.35127899999998</v>
          </cell>
          <cell r="Q47" t="str">
            <v>Actual</v>
          </cell>
          <cell r="R47" t="str">
            <v>Ryegate Facility</v>
          </cell>
        </row>
        <row r="48">
          <cell r="B48" t="str">
            <v>Energy Charges ($)</v>
          </cell>
          <cell r="C48">
            <v>19008.220702999999</v>
          </cell>
          <cell r="D48">
            <v>18402.509765999999</v>
          </cell>
          <cell r="E48">
            <v>20188.669922000001</v>
          </cell>
          <cell r="F48">
            <v>19537.929688</v>
          </cell>
          <cell r="G48">
            <v>19513.970702999999</v>
          </cell>
          <cell r="H48">
            <v>16919.490234000001</v>
          </cell>
          <cell r="I48">
            <v>20387.769531000002</v>
          </cell>
          <cell r="J48">
            <v>20202.099609000001</v>
          </cell>
          <cell r="K48">
            <v>13349.790039</v>
          </cell>
          <cell r="L48">
            <v>20249.820313</v>
          </cell>
          <cell r="M48">
            <v>22045.730468999998</v>
          </cell>
          <cell r="N48">
            <v>20202.550781000002</v>
          </cell>
          <cell r="Q48" t="str">
            <v>Actual</v>
          </cell>
          <cell r="R48" t="str">
            <v>Ryegate Facility</v>
          </cell>
        </row>
        <row r="49">
          <cell r="B49" t="str">
            <v>Energy Credits ($)</v>
          </cell>
          <cell r="C49">
            <v>-7595.3687639999998</v>
          </cell>
          <cell r="D49">
            <v>-12917.243980000001</v>
          </cell>
          <cell r="E49">
            <v>-6679.9372140000005</v>
          </cell>
          <cell r="F49">
            <v>-4805.0988520000001</v>
          </cell>
          <cell r="G49">
            <v>-4585.6043640000007</v>
          </cell>
          <cell r="H49">
            <v>-6198.0805700000001</v>
          </cell>
          <cell r="I49">
            <v>-7289.8889589999999</v>
          </cell>
          <cell r="J49">
            <v>-9671.8483570000008</v>
          </cell>
          <cell r="K49">
            <v>-5650.8297759999996</v>
          </cell>
          <cell r="L49">
            <v>-11288.551076999998</v>
          </cell>
          <cell r="M49">
            <v>-11800.186739000001</v>
          </cell>
          <cell r="N49">
            <v>-11541.46032</v>
          </cell>
          <cell r="Q49" t="str">
            <v>Actual</v>
          </cell>
          <cell r="R49" t="str">
            <v>Ryegate Facility</v>
          </cell>
        </row>
        <row r="50">
          <cell r="B50" t="str">
            <v>Capacity Charges ($)</v>
          </cell>
          <cell r="C50">
            <v>0</v>
          </cell>
          <cell r="D50">
            <v>0</v>
          </cell>
          <cell r="E50">
            <v>0</v>
          </cell>
          <cell r="F50">
            <v>0</v>
          </cell>
          <cell r="G50">
            <v>0</v>
          </cell>
          <cell r="H50">
            <v>0</v>
          </cell>
          <cell r="I50">
            <v>0</v>
          </cell>
          <cell r="J50">
            <v>0</v>
          </cell>
          <cell r="K50">
            <v>0</v>
          </cell>
          <cell r="L50">
            <v>0</v>
          </cell>
          <cell r="M50">
            <v>0</v>
          </cell>
          <cell r="N50">
            <v>0</v>
          </cell>
          <cell r="Q50" t="str">
            <v>Actual</v>
          </cell>
          <cell r="R50" t="str">
            <v>Ryegate Facility</v>
          </cell>
        </row>
        <row r="51">
          <cell r="B51" t="str">
            <v>Capacity Credits ($)</v>
          </cell>
          <cell r="C51">
            <v>-1346.679267</v>
          </cell>
          <cell r="D51">
            <v>-1346.679267</v>
          </cell>
          <cell r="E51">
            <v>-1346.679267</v>
          </cell>
          <cell r="F51">
            <v>-1346.679267</v>
          </cell>
          <cell r="G51">
            <v>-1346.679267</v>
          </cell>
          <cell r="H51">
            <v>-1346.679267</v>
          </cell>
          <cell r="I51">
            <v>-1183.4407409999999</v>
          </cell>
          <cell r="J51">
            <v>-1183.4407409999999</v>
          </cell>
          <cell r="K51">
            <v>-1183.4407409999999</v>
          </cell>
          <cell r="L51">
            <v>-1183.4407409999999</v>
          </cell>
          <cell r="M51">
            <v>-1165.9578160000001</v>
          </cell>
          <cell r="N51">
            <v>-1270.5204180000001</v>
          </cell>
          <cell r="Q51" t="str">
            <v>Actual</v>
          </cell>
          <cell r="R51" t="str">
            <v>Ryegate Facility</v>
          </cell>
        </row>
        <row r="52">
          <cell r="B52" t="str">
            <v>Transmission Credits ($)</v>
          </cell>
          <cell r="C52">
            <v>0</v>
          </cell>
          <cell r="D52">
            <v>0</v>
          </cell>
          <cell r="E52">
            <v>0</v>
          </cell>
          <cell r="F52">
            <v>0</v>
          </cell>
          <cell r="G52">
            <v>0</v>
          </cell>
          <cell r="H52">
            <v>0</v>
          </cell>
          <cell r="I52">
            <v>0</v>
          </cell>
          <cell r="J52">
            <v>0</v>
          </cell>
          <cell r="K52">
            <v>0</v>
          </cell>
          <cell r="L52">
            <v>0</v>
          </cell>
          <cell r="M52">
            <v>0</v>
          </cell>
          <cell r="N52">
            <v>0</v>
          </cell>
          <cell r="Q52" t="str">
            <v>Actual</v>
          </cell>
          <cell r="R52" t="str">
            <v>Ryegate Facility</v>
          </cell>
        </row>
        <row r="53">
          <cell r="B53" t="str">
            <v>Renewable Credits ($)</v>
          </cell>
          <cell r="C53">
            <v>0</v>
          </cell>
          <cell r="D53">
            <v>0</v>
          </cell>
          <cell r="E53">
            <v>0</v>
          </cell>
          <cell r="F53">
            <v>0</v>
          </cell>
          <cell r="G53">
            <v>0</v>
          </cell>
          <cell r="H53">
            <v>0</v>
          </cell>
          <cell r="I53">
            <v>0</v>
          </cell>
          <cell r="J53">
            <v>0</v>
          </cell>
          <cell r="K53">
            <v>0</v>
          </cell>
          <cell r="L53">
            <v>0</v>
          </cell>
          <cell r="M53">
            <v>0</v>
          </cell>
          <cell r="N53">
            <v>0</v>
          </cell>
          <cell r="Q53" t="str">
            <v>Actual</v>
          </cell>
          <cell r="R53" t="str">
            <v>Ryegate Facility</v>
          </cell>
        </row>
        <row r="54">
          <cell r="B54" t="str">
            <v>Other Charges ($)</v>
          </cell>
          <cell r="C54">
            <v>33.96</v>
          </cell>
          <cell r="D54">
            <v>35.770000000000003</v>
          </cell>
          <cell r="E54">
            <v>35.770000000000003</v>
          </cell>
          <cell r="F54">
            <v>35.770000000000003</v>
          </cell>
          <cell r="G54">
            <v>35.770000000000003</v>
          </cell>
          <cell r="H54">
            <v>35.770000000000003</v>
          </cell>
          <cell r="I54">
            <v>35.770000000000003</v>
          </cell>
          <cell r="J54">
            <v>35.770000000000003</v>
          </cell>
          <cell r="K54">
            <v>35.770000000000003</v>
          </cell>
          <cell r="L54">
            <v>35.770000000000003</v>
          </cell>
          <cell r="M54">
            <v>40.169998</v>
          </cell>
          <cell r="N54">
            <v>40.169998</v>
          </cell>
          <cell r="Q54" t="str">
            <v>Actual</v>
          </cell>
          <cell r="R54" t="str">
            <v>Ryegate Facility</v>
          </cell>
        </row>
        <row r="55">
          <cell r="B55" t="str">
            <v>Other Credits ($)</v>
          </cell>
          <cell r="C55">
            <v>-2.5915859999999999</v>
          </cell>
          <cell r="D55">
            <v>-7.0657230000000002</v>
          </cell>
          <cell r="E55">
            <v>-6.6734539999999987</v>
          </cell>
          <cell r="F55">
            <v>-9.0286890000000017</v>
          </cell>
          <cell r="G55">
            <v>-5.5869370000000007</v>
          </cell>
          <cell r="H55">
            <v>50.070536000000004</v>
          </cell>
          <cell r="I55">
            <v>31.314738999999999</v>
          </cell>
          <cell r="J55">
            <v>105.08297599999999</v>
          </cell>
          <cell r="K55">
            <v>-3.1972209999999999</v>
          </cell>
          <cell r="L55">
            <v>-64.148683000000005</v>
          </cell>
          <cell r="M55">
            <v>-40.888373000000001</v>
          </cell>
          <cell r="N55">
            <v>-132.90699299999997</v>
          </cell>
          <cell r="Q55" t="str">
            <v>Actual</v>
          </cell>
          <cell r="R55" t="str">
            <v>Ryegate Facility</v>
          </cell>
        </row>
        <row r="56">
          <cell r="B56" t="str">
            <v>Total ($)</v>
          </cell>
          <cell r="C56">
            <v>10097.541085999999</v>
          </cell>
          <cell r="D56">
            <v>4167.2907959999993</v>
          </cell>
          <cell r="E56">
            <v>12191.149987000001</v>
          </cell>
          <cell r="F56">
            <v>13412.892880000001</v>
          </cell>
          <cell r="G56">
            <v>13611.870134999999</v>
          </cell>
          <cell r="H56">
            <v>9460.5709330000009</v>
          </cell>
          <cell r="I56">
            <v>11981.524570000001</v>
          </cell>
          <cell r="J56">
            <v>9487.6634869999998</v>
          </cell>
          <cell r="K56">
            <v>6548.0923010000006</v>
          </cell>
          <cell r="L56">
            <v>7749.4498120000017</v>
          </cell>
          <cell r="M56">
            <v>9078.8675389999971</v>
          </cell>
          <cell r="N56">
            <v>7297.8330480000022</v>
          </cell>
          <cell r="Q56" t="str">
            <v>Actual</v>
          </cell>
          <cell r="R56" t="str">
            <v>Ryegate Facility</v>
          </cell>
        </row>
        <row r="57">
          <cell r="B57"/>
          <cell r="C57"/>
          <cell r="D57"/>
          <cell r="E57"/>
          <cell r="F57"/>
          <cell r="G57"/>
          <cell r="H57"/>
          <cell r="I57"/>
          <cell r="J57"/>
          <cell r="K57"/>
          <cell r="L57"/>
          <cell r="M57"/>
          <cell r="N57"/>
        </row>
        <row r="58">
          <cell r="B58" t="str">
            <v>Ryegate Facility</v>
          </cell>
          <cell r="C58"/>
          <cell r="D58"/>
          <cell r="E58"/>
          <cell r="F58"/>
          <cell r="G58"/>
          <cell r="H58"/>
          <cell r="I58"/>
          <cell r="J58"/>
          <cell r="K58"/>
          <cell r="L58"/>
          <cell r="M58"/>
          <cell r="N58"/>
        </row>
        <row r="59">
          <cell r="B59" t="str">
            <v>Energy (kWh)</v>
          </cell>
          <cell r="C59">
            <v>0</v>
          </cell>
          <cell r="D59">
            <v>0</v>
          </cell>
          <cell r="E59">
            <v>0</v>
          </cell>
          <cell r="F59">
            <v>0</v>
          </cell>
          <cell r="G59">
            <v>0</v>
          </cell>
          <cell r="H59">
            <v>0</v>
          </cell>
          <cell r="I59">
            <v>0</v>
          </cell>
          <cell r="J59">
            <v>0</v>
          </cell>
          <cell r="K59">
            <v>0</v>
          </cell>
          <cell r="L59">
            <v>0</v>
          </cell>
          <cell r="M59">
            <v>0</v>
          </cell>
          <cell r="N59">
            <v>0</v>
          </cell>
          <cell r="Q59" t="str">
            <v>Budget</v>
          </cell>
          <cell r="R59" t="str">
            <v>ryegt</v>
          </cell>
        </row>
        <row r="60">
          <cell r="B60" t="str">
            <v>Capacity (kW)</v>
          </cell>
          <cell r="C60">
            <v>0</v>
          </cell>
          <cell r="D60">
            <v>0</v>
          </cell>
          <cell r="E60">
            <v>0</v>
          </cell>
          <cell r="F60">
            <v>0</v>
          </cell>
          <cell r="G60">
            <v>0</v>
          </cell>
          <cell r="H60">
            <v>0</v>
          </cell>
          <cell r="I60">
            <v>0</v>
          </cell>
          <cell r="J60">
            <v>0</v>
          </cell>
          <cell r="K60">
            <v>0</v>
          </cell>
          <cell r="L60">
            <v>0</v>
          </cell>
          <cell r="M60">
            <v>0</v>
          </cell>
          <cell r="N60">
            <v>0</v>
          </cell>
          <cell r="Q60" t="str">
            <v>Budget</v>
          </cell>
          <cell r="R60" t="str">
            <v>ryegt</v>
          </cell>
        </row>
        <row r="61">
          <cell r="B61" t="str">
            <v>Energy Charges ($)</v>
          </cell>
          <cell r="C61">
            <v>0</v>
          </cell>
          <cell r="D61">
            <v>0</v>
          </cell>
          <cell r="E61">
            <v>0</v>
          </cell>
          <cell r="F61">
            <v>0</v>
          </cell>
          <cell r="G61">
            <v>0</v>
          </cell>
          <cell r="H61">
            <v>0</v>
          </cell>
          <cell r="I61">
            <v>0</v>
          </cell>
          <cell r="J61">
            <v>0</v>
          </cell>
          <cell r="K61">
            <v>0</v>
          </cell>
          <cell r="L61">
            <v>0</v>
          </cell>
          <cell r="M61">
            <v>0</v>
          </cell>
          <cell r="N61">
            <v>0</v>
          </cell>
          <cell r="Q61" t="str">
            <v>Budget</v>
          </cell>
          <cell r="R61" t="str">
            <v>ryegt</v>
          </cell>
        </row>
        <row r="62">
          <cell r="B62" t="str">
            <v>Energy Credits ($)</v>
          </cell>
          <cell r="C62">
            <v>0</v>
          </cell>
          <cell r="D62">
            <v>0</v>
          </cell>
          <cell r="E62">
            <v>0</v>
          </cell>
          <cell r="F62">
            <v>0</v>
          </cell>
          <cell r="G62">
            <v>0</v>
          </cell>
          <cell r="H62">
            <v>0</v>
          </cell>
          <cell r="I62">
            <v>0</v>
          </cell>
          <cell r="J62">
            <v>0</v>
          </cell>
          <cell r="K62">
            <v>0</v>
          </cell>
          <cell r="L62">
            <v>0</v>
          </cell>
          <cell r="M62">
            <v>0</v>
          </cell>
          <cell r="N62">
            <v>0</v>
          </cell>
          <cell r="Q62" t="str">
            <v>Budget</v>
          </cell>
          <cell r="R62" t="str">
            <v>ryegt</v>
          </cell>
        </row>
        <row r="63">
          <cell r="B63" t="str">
            <v>Capacity Charges ($)</v>
          </cell>
          <cell r="C63">
            <v>0</v>
          </cell>
          <cell r="D63">
            <v>0</v>
          </cell>
          <cell r="E63">
            <v>0</v>
          </cell>
          <cell r="F63">
            <v>0</v>
          </cell>
          <cell r="G63">
            <v>0</v>
          </cell>
          <cell r="H63">
            <v>0</v>
          </cell>
          <cell r="I63">
            <v>0</v>
          </cell>
          <cell r="J63">
            <v>0</v>
          </cell>
          <cell r="K63">
            <v>0</v>
          </cell>
          <cell r="L63">
            <v>0</v>
          </cell>
          <cell r="M63">
            <v>0</v>
          </cell>
          <cell r="N63">
            <v>0</v>
          </cell>
          <cell r="Q63" t="str">
            <v>Budget</v>
          </cell>
          <cell r="R63" t="str">
            <v>ryegt</v>
          </cell>
        </row>
        <row r="64">
          <cell r="B64" t="str">
            <v>Capacity Credits ($)</v>
          </cell>
          <cell r="C64">
            <v>0</v>
          </cell>
          <cell r="D64">
            <v>0</v>
          </cell>
          <cell r="E64">
            <v>0</v>
          </cell>
          <cell r="F64">
            <v>0</v>
          </cell>
          <cell r="G64">
            <v>0</v>
          </cell>
          <cell r="H64">
            <v>0</v>
          </cell>
          <cell r="I64">
            <v>0</v>
          </cell>
          <cell r="J64">
            <v>0</v>
          </cell>
          <cell r="K64">
            <v>0</v>
          </cell>
          <cell r="L64">
            <v>0</v>
          </cell>
          <cell r="M64">
            <v>0</v>
          </cell>
          <cell r="N64">
            <v>0</v>
          </cell>
          <cell r="Q64" t="str">
            <v>Budget</v>
          </cell>
          <cell r="R64" t="str">
            <v>ryegt</v>
          </cell>
        </row>
        <row r="65">
          <cell r="B65" t="str">
            <v>Transmission Credits ($)</v>
          </cell>
          <cell r="C65">
            <v>0</v>
          </cell>
          <cell r="D65">
            <v>0</v>
          </cell>
          <cell r="E65">
            <v>0</v>
          </cell>
          <cell r="F65">
            <v>0</v>
          </cell>
          <cell r="G65">
            <v>0</v>
          </cell>
          <cell r="H65">
            <v>0</v>
          </cell>
          <cell r="I65">
            <v>0</v>
          </cell>
          <cell r="J65">
            <v>0</v>
          </cell>
          <cell r="K65">
            <v>0</v>
          </cell>
          <cell r="L65">
            <v>0</v>
          </cell>
          <cell r="M65">
            <v>0</v>
          </cell>
          <cell r="N65">
            <v>0</v>
          </cell>
          <cell r="Q65" t="str">
            <v>Budget</v>
          </cell>
          <cell r="R65" t="str">
            <v>ryegt</v>
          </cell>
        </row>
        <row r="66">
          <cell r="B66" t="str">
            <v>Renewable Credits ($)</v>
          </cell>
          <cell r="C66">
            <v>0</v>
          </cell>
          <cell r="D66">
            <v>0</v>
          </cell>
          <cell r="E66">
            <v>0</v>
          </cell>
          <cell r="F66">
            <v>0</v>
          </cell>
          <cell r="G66">
            <v>0</v>
          </cell>
          <cell r="H66">
            <v>0</v>
          </cell>
          <cell r="I66">
            <v>0</v>
          </cell>
          <cell r="J66">
            <v>0</v>
          </cell>
          <cell r="K66">
            <v>0</v>
          </cell>
          <cell r="L66">
            <v>0</v>
          </cell>
          <cell r="M66">
            <v>0</v>
          </cell>
          <cell r="N66">
            <v>0</v>
          </cell>
          <cell r="Q66" t="str">
            <v>Budget</v>
          </cell>
          <cell r="R66" t="str">
            <v>ryegt</v>
          </cell>
        </row>
        <row r="67">
          <cell r="B67" t="str">
            <v>Other Charges ($)</v>
          </cell>
          <cell r="C67">
            <v>0</v>
          </cell>
          <cell r="D67">
            <v>0</v>
          </cell>
          <cell r="E67">
            <v>0</v>
          </cell>
          <cell r="F67">
            <v>0</v>
          </cell>
          <cell r="G67">
            <v>0</v>
          </cell>
          <cell r="H67">
            <v>0</v>
          </cell>
          <cell r="I67">
            <v>0</v>
          </cell>
          <cell r="J67">
            <v>0</v>
          </cell>
          <cell r="K67">
            <v>0</v>
          </cell>
          <cell r="L67">
            <v>0</v>
          </cell>
          <cell r="M67">
            <v>0</v>
          </cell>
          <cell r="N67">
            <v>0</v>
          </cell>
          <cell r="Q67" t="str">
            <v>Budget</v>
          </cell>
          <cell r="R67" t="str">
            <v>ryegt</v>
          </cell>
        </row>
        <row r="68">
          <cell r="B68" t="str">
            <v>Other Credits ($)</v>
          </cell>
          <cell r="C68">
            <v>0</v>
          </cell>
          <cell r="D68">
            <v>0</v>
          </cell>
          <cell r="E68">
            <v>0</v>
          </cell>
          <cell r="F68">
            <v>0</v>
          </cell>
          <cell r="G68">
            <v>0</v>
          </cell>
          <cell r="H68">
            <v>0</v>
          </cell>
          <cell r="I68">
            <v>0</v>
          </cell>
          <cell r="J68">
            <v>0</v>
          </cell>
          <cell r="K68">
            <v>0</v>
          </cell>
          <cell r="L68">
            <v>0</v>
          </cell>
          <cell r="M68">
            <v>0</v>
          </cell>
          <cell r="N68">
            <v>0</v>
          </cell>
          <cell r="Q68" t="str">
            <v>Budget</v>
          </cell>
          <cell r="R68" t="str">
            <v>ryegt</v>
          </cell>
        </row>
        <row r="69">
          <cell r="B69" t="str">
            <v>Total ($)</v>
          </cell>
          <cell r="C69">
            <v>0</v>
          </cell>
          <cell r="D69">
            <v>0</v>
          </cell>
          <cell r="E69">
            <v>0</v>
          </cell>
          <cell r="F69">
            <v>0</v>
          </cell>
          <cell r="G69">
            <v>0</v>
          </cell>
          <cell r="H69">
            <v>0</v>
          </cell>
          <cell r="I69">
            <v>0</v>
          </cell>
          <cell r="J69">
            <v>0</v>
          </cell>
          <cell r="K69">
            <v>0</v>
          </cell>
          <cell r="L69">
            <v>0</v>
          </cell>
          <cell r="M69">
            <v>0</v>
          </cell>
          <cell r="N69">
            <v>0</v>
          </cell>
          <cell r="Q69" t="str">
            <v>Budget</v>
          </cell>
          <cell r="R69" t="str">
            <v>ryegt</v>
          </cell>
        </row>
        <row r="70">
          <cell r="B70"/>
          <cell r="C70"/>
          <cell r="D70"/>
          <cell r="E70"/>
          <cell r="F70"/>
          <cell r="G70"/>
          <cell r="H70"/>
          <cell r="I70"/>
          <cell r="J70"/>
          <cell r="K70"/>
          <cell r="L70"/>
          <cell r="M70"/>
          <cell r="N70"/>
          <cell r="Q70"/>
          <cell r="R70"/>
        </row>
        <row r="71">
          <cell r="B71" t="str">
            <v>Ryegate Facility</v>
          </cell>
          <cell r="C71"/>
          <cell r="D71"/>
          <cell r="E71"/>
          <cell r="F71"/>
          <cell r="G71"/>
          <cell r="H71"/>
          <cell r="I71"/>
          <cell r="J71"/>
          <cell r="K71"/>
          <cell r="L71"/>
          <cell r="M71"/>
          <cell r="N71"/>
        </row>
        <row r="72">
          <cell r="B72" t="str">
            <v>Energy (kWh)</v>
          </cell>
          <cell r="C72" t="str">
            <v/>
          </cell>
          <cell r="D72" t="str">
            <v/>
          </cell>
          <cell r="E72" t="str">
            <v/>
          </cell>
          <cell r="F72" t="str">
            <v/>
          </cell>
          <cell r="G72" t="str">
            <v/>
          </cell>
          <cell r="H72" t="str">
            <v/>
          </cell>
          <cell r="I72" t="str">
            <v/>
          </cell>
          <cell r="J72" t="str">
            <v/>
          </cell>
          <cell r="K72" t="str">
            <v/>
          </cell>
          <cell r="L72" t="str">
            <v/>
          </cell>
          <cell r="M72" t="str">
            <v/>
          </cell>
          <cell r="N72" t="str">
            <v/>
          </cell>
        </row>
        <row r="73">
          <cell r="B73" t="str">
            <v>Capacity (kW)</v>
          </cell>
          <cell r="C73" t="str">
            <v/>
          </cell>
          <cell r="D73" t="str">
            <v/>
          </cell>
          <cell r="E73" t="str">
            <v/>
          </cell>
          <cell r="F73" t="str">
            <v/>
          </cell>
          <cell r="G73" t="str">
            <v/>
          </cell>
          <cell r="H73" t="str">
            <v/>
          </cell>
          <cell r="I73" t="str">
            <v/>
          </cell>
          <cell r="J73" t="str">
            <v/>
          </cell>
          <cell r="K73" t="str">
            <v/>
          </cell>
          <cell r="L73" t="str">
            <v/>
          </cell>
          <cell r="M73" t="str">
            <v/>
          </cell>
          <cell r="N73" t="str">
            <v/>
          </cell>
        </row>
        <row r="74">
          <cell r="B74" t="str">
            <v>Energy Charges ($)</v>
          </cell>
          <cell r="C74">
            <v>19008.220702999999</v>
          </cell>
          <cell r="D74">
            <v>18402.509765999999</v>
          </cell>
          <cell r="E74">
            <v>20188.669922000001</v>
          </cell>
          <cell r="F74">
            <v>19537.929688</v>
          </cell>
          <cell r="G74">
            <v>19513.970702999999</v>
          </cell>
          <cell r="H74">
            <v>16919.490234000001</v>
          </cell>
          <cell r="I74">
            <v>20387.769531000002</v>
          </cell>
          <cell r="J74">
            <v>20202.099609000001</v>
          </cell>
          <cell r="K74">
            <v>13349.790039</v>
          </cell>
          <cell r="L74">
            <v>20249.820313</v>
          </cell>
          <cell r="M74">
            <v>22045.730468999998</v>
          </cell>
          <cell r="N74">
            <v>20202.550781000002</v>
          </cell>
        </row>
        <row r="75">
          <cell r="B75" t="str">
            <v>Energy Credits ($)</v>
          </cell>
          <cell r="C75">
            <v>-7595.3687639999998</v>
          </cell>
          <cell r="D75">
            <v>-12917.243980000001</v>
          </cell>
          <cell r="E75">
            <v>-6679.9372140000005</v>
          </cell>
          <cell r="F75">
            <v>-4805.0988520000001</v>
          </cell>
          <cell r="G75">
            <v>-4585.6043640000007</v>
          </cell>
          <cell r="H75">
            <v>-6198.0805700000001</v>
          </cell>
          <cell r="I75">
            <v>-7289.8889589999999</v>
          </cell>
          <cell r="J75">
            <v>-9671.8483570000008</v>
          </cell>
          <cell r="K75">
            <v>-5650.8297759999996</v>
          </cell>
          <cell r="L75">
            <v>-11288.551076999998</v>
          </cell>
          <cell r="M75">
            <v>-11800.186739000001</v>
          </cell>
          <cell r="N75">
            <v>-11541.46032</v>
          </cell>
        </row>
        <row r="76">
          <cell r="B76" t="str">
            <v>Capacity Charges ($)</v>
          </cell>
          <cell r="C76">
            <v>0</v>
          </cell>
          <cell r="D76">
            <v>0</v>
          </cell>
          <cell r="E76">
            <v>0</v>
          </cell>
          <cell r="F76">
            <v>0</v>
          </cell>
          <cell r="G76">
            <v>0</v>
          </cell>
          <cell r="H76">
            <v>0</v>
          </cell>
          <cell r="I76">
            <v>0</v>
          </cell>
          <cell r="J76">
            <v>0</v>
          </cell>
          <cell r="K76">
            <v>0</v>
          </cell>
          <cell r="L76">
            <v>0</v>
          </cell>
          <cell r="M76">
            <v>0</v>
          </cell>
          <cell r="N76">
            <v>0</v>
          </cell>
        </row>
        <row r="77">
          <cell r="B77" t="str">
            <v>Capacity Credits ($)</v>
          </cell>
          <cell r="C77">
            <v>-1346.679267</v>
          </cell>
          <cell r="D77">
            <v>-1346.679267</v>
          </cell>
          <cell r="E77">
            <v>-1346.679267</v>
          </cell>
          <cell r="F77">
            <v>-1346.679267</v>
          </cell>
          <cell r="G77">
            <v>-1346.679267</v>
          </cell>
          <cell r="H77">
            <v>-1346.679267</v>
          </cell>
          <cell r="I77">
            <v>-1183.4407409999999</v>
          </cell>
          <cell r="J77">
            <v>-1183.4407409999999</v>
          </cell>
          <cell r="K77">
            <v>-1183.4407409999999</v>
          </cell>
          <cell r="L77">
            <v>-1183.4407409999999</v>
          </cell>
          <cell r="M77">
            <v>-1165.9578160000001</v>
          </cell>
          <cell r="N77">
            <v>-1270.5204180000001</v>
          </cell>
        </row>
        <row r="78">
          <cell r="B78" t="str">
            <v>Transmission Credits ($)</v>
          </cell>
          <cell r="C78">
            <v>0</v>
          </cell>
          <cell r="D78">
            <v>0</v>
          </cell>
          <cell r="E78">
            <v>0</v>
          </cell>
          <cell r="F78">
            <v>0</v>
          </cell>
          <cell r="G78">
            <v>0</v>
          </cell>
          <cell r="H78">
            <v>0</v>
          </cell>
          <cell r="I78">
            <v>0</v>
          </cell>
          <cell r="J78">
            <v>0</v>
          </cell>
          <cell r="K78">
            <v>0</v>
          </cell>
          <cell r="L78">
            <v>0</v>
          </cell>
          <cell r="M78">
            <v>0</v>
          </cell>
          <cell r="N78">
            <v>0</v>
          </cell>
        </row>
        <row r="79">
          <cell r="B79" t="str">
            <v>Renewable Credits ($)</v>
          </cell>
          <cell r="C79">
            <v>0</v>
          </cell>
          <cell r="D79">
            <v>0</v>
          </cell>
          <cell r="E79">
            <v>0</v>
          </cell>
          <cell r="F79">
            <v>0</v>
          </cell>
          <cell r="G79">
            <v>0</v>
          </cell>
          <cell r="H79">
            <v>0</v>
          </cell>
          <cell r="I79">
            <v>0</v>
          </cell>
          <cell r="J79">
            <v>0</v>
          </cell>
          <cell r="K79">
            <v>0</v>
          </cell>
          <cell r="L79">
            <v>0</v>
          </cell>
          <cell r="M79">
            <v>0</v>
          </cell>
          <cell r="N79">
            <v>0</v>
          </cell>
        </row>
        <row r="80">
          <cell r="B80" t="str">
            <v>Other Charges ($)</v>
          </cell>
          <cell r="C80">
            <v>33.96</v>
          </cell>
          <cell r="D80">
            <v>35.770000000000003</v>
          </cell>
          <cell r="E80">
            <v>35.770000000000003</v>
          </cell>
          <cell r="F80">
            <v>35.770000000000003</v>
          </cell>
          <cell r="G80">
            <v>35.770000000000003</v>
          </cell>
          <cell r="H80">
            <v>35.770000000000003</v>
          </cell>
          <cell r="I80">
            <v>35.770000000000003</v>
          </cell>
          <cell r="J80">
            <v>35.770000000000003</v>
          </cell>
          <cell r="K80">
            <v>35.770000000000003</v>
          </cell>
          <cell r="L80">
            <v>35.770000000000003</v>
          </cell>
          <cell r="M80">
            <v>40.169998</v>
          </cell>
          <cell r="N80">
            <v>40.169998</v>
          </cell>
        </row>
        <row r="81">
          <cell r="B81" t="str">
            <v>Other Credits ($)</v>
          </cell>
          <cell r="C81">
            <v>-2.5915859999999999</v>
          </cell>
          <cell r="D81">
            <v>-7.0657230000000002</v>
          </cell>
          <cell r="E81">
            <v>-6.6734539999999987</v>
          </cell>
          <cell r="F81">
            <v>-9.0286890000000017</v>
          </cell>
          <cell r="G81">
            <v>-5.5869370000000007</v>
          </cell>
          <cell r="H81">
            <v>50.070536000000004</v>
          </cell>
          <cell r="I81">
            <v>31.314738999999999</v>
          </cell>
          <cell r="J81">
            <v>105.08297599999999</v>
          </cell>
          <cell r="K81">
            <v>-3.1972209999999999</v>
          </cell>
          <cell r="L81">
            <v>-64.148683000000005</v>
          </cell>
          <cell r="M81">
            <v>-40.888373000000001</v>
          </cell>
          <cell r="N81">
            <v>-132.90699299999997</v>
          </cell>
        </row>
        <row r="82">
          <cell r="B82" t="str">
            <v>Total ($)</v>
          </cell>
          <cell r="C82">
            <v>10097.541085999999</v>
          </cell>
          <cell r="D82">
            <v>4167.2907959999993</v>
          </cell>
          <cell r="E82">
            <v>12191.149987000001</v>
          </cell>
          <cell r="F82">
            <v>13412.892880000001</v>
          </cell>
          <cell r="G82">
            <v>13611.870134999999</v>
          </cell>
          <cell r="H82">
            <v>9460.5709330000009</v>
          </cell>
          <cell r="I82">
            <v>11981.524570000001</v>
          </cell>
          <cell r="J82">
            <v>9487.6634869999998</v>
          </cell>
          <cell r="K82">
            <v>6548.0923010000006</v>
          </cell>
          <cell r="L82">
            <v>7749.4498120000017</v>
          </cell>
          <cell r="M82">
            <v>9078.8675389999971</v>
          </cell>
          <cell r="N82">
            <v>7297.8330480000022</v>
          </cell>
        </row>
        <row r="83">
          <cell r="B83" t="str">
            <v>Total (%)</v>
          </cell>
          <cell r="C83" t="str">
            <v/>
          </cell>
          <cell r="D83" t="str">
            <v/>
          </cell>
          <cell r="E83" t="str">
            <v/>
          </cell>
          <cell r="F83" t="str">
            <v/>
          </cell>
          <cell r="G83" t="str">
            <v/>
          </cell>
          <cell r="H83" t="str">
            <v/>
          </cell>
          <cell r="I83" t="str">
            <v/>
          </cell>
          <cell r="J83" t="str">
            <v/>
          </cell>
          <cell r="K83" t="str">
            <v/>
          </cell>
          <cell r="L83" t="str">
            <v/>
          </cell>
          <cell r="M83" t="str">
            <v/>
          </cell>
          <cell r="N83" t="str">
            <v/>
          </cell>
        </row>
        <row r="84">
          <cell r="B84" t="str">
            <v>&lt;-- Click "+" sign for detail, "-" to hide detail</v>
          </cell>
        </row>
        <row r="86">
          <cell r="B86" t="str">
            <v>VEPPI Program</v>
          </cell>
          <cell r="C86"/>
          <cell r="D86"/>
          <cell r="E86"/>
          <cell r="F86"/>
          <cell r="G86"/>
          <cell r="H86"/>
          <cell r="I86"/>
          <cell r="J86"/>
          <cell r="K86"/>
          <cell r="L86"/>
          <cell r="M86"/>
          <cell r="N86"/>
        </row>
        <row r="87">
          <cell r="B87" t="str">
            <v>Energy (kWh)</v>
          </cell>
          <cell r="C87">
            <v>0</v>
          </cell>
          <cell r="D87">
            <v>0</v>
          </cell>
          <cell r="E87">
            <v>0</v>
          </cell>
          <cell r="F87">
            <v>0</v>
          </cell>
          <cell r="G87">
            <v>0</v>
          </cell>
          <cell r="H87">
            <v>0</v>
          </cell>
          <cell r="I87">
            <v>0</v>
          </cell>
          <cell r="J87">
            <v>0</v>
          </cell>
          <cell r="K87">
            <v>0</v>
          </cell>
          <cell r="L87">
            <v>0</v>
          </cell>
          <cell r="M87">
            <v>0</v>
          </cell>
          <cell r="N87">
            <v>0</v>
          </cell>
          <cell r="Q87" t="str">
            <v>Actual</v>
          </cell>
          <cell r="R87" t="str">
            <v>VEPPI Program</v>
          </cell>
        </row>
        <row r="88">
          <cell r="B88" t="str">
            <v>Capacity (kW)</v>
          </cell>
          <cell r="C88">
            <v>0</v>
          </cell>
          <cell r="D88">
            <v>0</v>
          </cell>
          <cell r="E88">
            <v>0</v>
          </cell>
          <cell r="F88">
            <v>0</v>
          </cell>
          <cell r="G88">
            <v>0</v>
          </cell>
          <cell r="H88">
            <v>0</v>
          </cell>
          <cell r="I88">
            <v>0</v>
          </cell>
          <cell r="J88">
            <v>0</v>
          </cell>
          <cell r="K88">
            <v>0</v>
          </cell>
          <cell r="L88">
            <v>0</v>
          </cell>
          <cell r="M88">
            <v>0</v>
          </cell>
          <cell r="N88">
            <v>0</v>
          </cell>
          <cell r="Q88" t="str">
            <v>Actual</v>
          </cell>
          <cell r="R88" t="str">
            <v>VEPPI Program</v>
          </cell>
        </row>
        <row r="89">
          <cell r="B89" t="str">
            <v>Energy Charges ($)</v>
          </cell>
          <cell r="C89">
            <v>0</v>
          </cell>
          <cell r="D89">
            <v>0</v>
          </cell>
          <cell r="E89">
            <v>0</v>
          </cell>
          <cell r="F89">
            <v>0</v>
          </cell>
          <cell r="G89">
            <v>0</v>
          </cell>
          <cell r="H89">
            <v>0</v>
          </cell>
          <cell r="I89">
            <v>0</v>
          </cell>
          <cell r="J89">
            <v>0</v>
          </cell>
          <cell r="K89">
            <v>0</v>
          </cell>
          <cell r="L89">
            <v>0</v>
          </cell>
          <cell r="M89">
            <v>0</v>
          </cell>
          <cell r="N89">
            <v>0</v>
          </cell>
          <cell r="Q89" t="str">
            <v>Actual</v>
          </cell>
          <cell r="R89" t="str">
            <v>VEPPI Program</v>
          </cell>
        </row>
        <row r="90">
          <cell r="B90" t="str">
            <v>Energy Credits ($)</v>
          </cell>
          <cell r="C90">
            <v>0</v>
          </cell>
          <cell r="D90">
            <v>0</v>
          </cell>
          <cell r="E90">
            <v>0</v>
          </cell>
          <cell r="F90">
            <v>0</v>
          </cell>
          <cell r="G90">
            <v>0</v>
          </cell>
          <cell r="H90">
            <v>0</v>
          </cell>
          <cell r="I90">
            <v>0</v>
          </cell>
          <cell r="J90">
            <v>0</v>
          </cell>
          <cell r="K90">
            <v>0</v>
          </cell>
          <cell r="L90">
            <v>0</v>
          </cell>
          <cell r="M90">
            <v>0</v>
          </cell>
          <cell r="N90">
            <v>0</v>
          </cell>
          <cell r="Q90" t="str">
            <v>Actual</v>
          </cell>
          <cell r="R90" t="str">
            <v>VEPPI Program</v>
          </cell>
        </row>
        <row r="91">
          <cell r="B91" t="str">
            <v>Capacity Charges ($)</v>
          </cell>
          <cell r="C91">
            <v>0</v>
          </cell>
          <cell r="D91">
            <v>0</v>
          </cell>
          <cell r="E91">
            <v>0</v>
          </cell>
          <cell r="F91">
            <v>0</v>
          </cell>
          <cell r="G91">
            <v>0</v>
          </cell>
          <cell r="H91">
            <v>0</v>
          </cell>
          <cell r="I91">
            <v>0</v>
          </cell>
          <cell r="J91">
            <v>0</v>
          </cell>
          <cell r="K91">
            <v>0</v>
          </cell>
          <cell r="L91">
            <v>0</v>
          </cell>
          <cell r="M91">
            <v>0</v>
          </cell>
          <cell r="N91">
            <v>0</v>
          </cell>
          <cell r="Q91" t="str">
            <v>Actual</v>
          </cell>
          <cell r="R91" t="str">
            <v>VEPPI Program</v>
          </cell>
        </row>
        <row r="92">
          <cell r="B92" t="str">
            <v>Capacity Credits ($)</v>
          </cell>
          <cell r="C92">
            <v>0</v>
          </cell>
          <cell r="D92">
            <v>0</v>
          </cell>
          <cell r="E92">
            <v>0</v>
          </cell>
          <cell r="F92">
            <v>0</v>
          </cell>
          <cell r="G92">
            <v>0</v>
          </cell>
          <cell r="H92">
            <v>0</v>
          </cell>
          <cell r="I92">
            <v>0</v>
          </cell>
          <cell r="J92">
            <v>0</v>
          </cell>
          <cell r="K92">
            <v>0</v>
          </cell>
          <cell r="L92">
            <v>0</v>
          </cell>
          <cell r="M92">
            <v>0</v>
          </cell>
          <cell r="N92">
            <v>0</v>
          </cell>
          <cell r="Q92" t="str">
            <v>Actual</v>
          </cell>
          <cell r="R92" t="str">
            <v>VEPPI Program</v>
          </cell>
        </row>
        <row r="93">
          <cell r="B93" t="str">
            <v>Transmission Credits ($)</v>
          </cell>
          <cell r="C93">
            <v>0</v>
          </cell>
          <cell r="D93">
            <v>0</v>
          </cell>
          <cell r="E93">
            <v>0</v>
          </cell>
          <cell r="F93">
            <v>0</v>
          </cell>
          <cell r="G93">
            <v>0</v>
          </cell>
          <cell r="H93">
            <v>0</v>
          </cell>
          <cell r="I93">
            <v>0</v>
          </cell>
          <cell r="J93">
            <v>0</v>
          </cell>
          <cell r="K93">
            <v>0</v>
          </cell>
          <cell r="L93">
            <v>0</v>
          </cell>
          <cell r="M93">
            <v>0</v>
          </cell>
          <cell r="N93">
            <v>0</v>
          </cell>
          <cell r="Q93" t="str">
            <v>Actual</v>
          </cell>
          <cell r="R93" t="str">
            <v>VEPPI Program</v>
          </cell>
        </row>
        <row r="94">
          <cell r="B94" t="str">
            <v>Renewable Credits ($)</v>
          </cell>
          <cell r="C94">
            <v>0</v>
          </cell>
          <cell r="D94">
            <v>0</v>
          </cell>
          <cell r="E94">
            <v>0</v>
          </cell>
          <cell r="F94">
            <v>0</v>
          </cell>
          <cell r="G94">
            <v>0</v>
          </cell>
          <cell r="H94">
            <v>0</v>
          </cell>
          <cell r="I94">
            <v>0</v>
          </cell>
          <cell r="J94">
            <v>0</v>
          </cell>
          <cell r="K94">
            <v>0</v>
          </cell>
          <cell r="L94">
            <v>0</v>
          </cell>
          <cell r="M94">
            <v>0</v>
          </cell>
          <cell r="N94">
            <v>0</v>
          </cell>
          <cell r="Q94" t="str">
            <v>Actual</v>
          </cell>
          <cell r="R94" t="str">
            <v>VEPPI Program</v>
          </cell>
        </row>
        <row r="95">
          <cell r="B95" t="str">
            <v>Other Charges ($)</v>
          </cell>
          <cell r="C95">
            <v>0</v>
          </cell>
          <cell r="D95">
            <v>0</v>
          </cell>
          <cell r="E95">
            <v>0</v>
          </cell>
          <cell r="F95">
            <v>0</v>
          </cell>
          <cell r="G95">
            <v>0</v>
          </cell>
          <cell r="H95">
            <v>0</v>
          </cell>
          <cell r="I95">
            <v>0</v>
          </cell>
          <cell r="J95">
            <v>0</v>
          </cell>
          <cell r="K95">
            <v>0</v>
          </cell>
          <cell r="L95">
            <v>0</v>
          </cell>
          <cell r="M95">
            <v>0</v>
          </cell>
          <cell r="N95">
            <v>0</v>
          </cell>
          <cell r="Q95" t="str">
            <v>Actual</v>
          </cell>
          <cell r="R95" t="str">
            <v>VEPPI Program</v>
          </cell>
        </row>
        <row r="96">
          <cell r="B96" t="str">
            <v>Other Credits ($)</v>
          </cell>
          <cell r="C96">
            <v>0</v>
          </cell>
          <cell r="D96">
            <v>0</v>
          </cell>
          <cell r="E96">
            <v>0</v>
          </cell>
          <cell r="F96">
            <v>0</v>
          </cell>
          <cell r="G96">
            <v>0</v>
          </cell>
          <cell r="H96">
            <v>0</v>
          </cell>
          <cell r="I96">
            <v>0</v>
          </cell>
          <cell r="J96">
            <v>0</v>
          </cell>
          <cell r="K96">
            <v>0</v>
          </cell>
          <cell r="L96">
            <v>0</v>
          </cell>
          <cell r="M96">
            <v>0</v>
          </cell>
          <cell r="N96">
            <v>0</v>
          </cell>
          <cell r="Q96" t="str">
            <v>Actual</v>
          </cell>
          <cell r="R96" t="str">
            <v>VEPPI Program</v>
          </cell>
        </row>
        <row r="97">
          <cell r="B97" t="str">
            <v>Total ($)</v>
          </cell>
          <cell r="C97">
            <v>0</v>
          </cell>
          <cell r="D97">
            <v>0</v>
          </cell>
          <cell r="E97">
            <v>0</v>
          </cell>
          <cell r="F97">
            <v>0</v>
          </cell>
          <cell r="G97">
            <v>0</v>
          </cell>
          <cell r="H97">
            <v>0</v>
          </cell>
          <cell r="I97">
            <v>0</v>
          </cell>
          <cell r="J97">
            <v>0</v>
          </cell>
          <cell r="K97">
            <v>0</v>
          </cell>
          <cell r="L97">
            <v>0</v>
          </cell>
          <cell r="M97">
            <v>0</v>
          </cell>
          <cell r="N97">
            <v>0</v>
          </cell>
          <cell r="Q97" t="str">
            <v>Actual</v>
          </cell>
          <cell r="R97" t="str">
            <v>VEPPI Program</v>
          </cell>
        </row>
        <row r="98">
          <cell r="B98"/>
          <cell r="C98"/>
          <cell r="D98"/>
          <cell r="E98"/>
          <cell r="F98"/>
          <cell r="G98"/>
          <cell r="H98"/>
          <cell r="I98"/>
          <cell r="J98"/>
          <cell r="K98"/>
          <cell r="L98"/>
          <cell r="M98"/>
          <cell r="N98"/>
        </row>
        <row r="99">
          <cell r="B99" t="str">
            <v>VEPPI Program</v>
          </cell>
          <cell r="C99"/>
          <cell r="D99"/>
          <cell r="E99"/>
          <cell r="F99"/>
          <cell r="G99"/>
          <cell r="H99"/>
          <cell r="I99"/>
          <cell r="J99"/>
          <cell r="K99"/>
          <cell r="L99"/>
          <cell r="M99"/>
          <cell r="N99"/>
        </row>
        <row r="100">
          <cell r="B100" t="str">
            <v>Energy (kWh)</v>
          </cell>
          <cell r="C100">
            <v>0</v>
          </cell>
          <cell r="D100">
            <v>0</v>
          </cell>
          <cell r="E100">
            <v>0</v>
          </cell>
          <cell r="F100">
            <v>0</v>
          </cell>
          <cell r="G100">
            <v>0</v>
          </cell>
          <cell r="H100">
            <v>0</v>
          </cell>
          <cell r="I100">
            <v>0</v>
          </cell>
          <cell r="J100">
            <v>0</v>
          </cell>
          <cell r="K100">
            <v>0</v>
          </cell>
          <cell r="L100">
            <v>0</v>
          </cell>
          <cell r="M100">
            <v>0</v>
          </cell>
          <cell r="N100">
            <v>0</v>
          </cell>
          <cell r="Q100" t="str">
            <v>Budget</v>
          </cell>
          <cell r="R100" t="str">
            <v>veppi</v>
          </cell>
        </row>
        <row r="101">
          <cell r="B101" t="str">
            <v>Capacity (kW)</v>
          </cell>
          <cell r="C101">
            <v>0</v>
          </cell>
          <cell r="D101">
            <v>0</v>
          </cell>
          <cell r="E101">
            <v>0</v>
          </cell>
          <cell r="F101">
            <v>0</v>
          </cell>
          <cell r="G101">
            <v>0</v>
          </cell>
          <cell r="H101">
            <v>0</v>
          </cell>
          <cell r="I101">
            <v>0</v>
          </cell>
          <cell r="J101">
            <v>0</v>
          </cell>
          <cell r="K101">
            <v>0</v>
          </cell>
          <cell r="L101">
            <v>0</v>
          </cell>
          <cell r="M101">
            <v>0</v>
          </cell>
          <cell r="N101">
            <v>0</v>
          </cell>
          <cell r="Q101" t="str">
            <v>Budget</v>
          </cell>
          <cell r="R101" t="str">
            <v>veppi</v>
          </cell>
        </row>
        <row r="102">
          <cell r="B102" t="str">
            <v>Energy Charges ($)</v>
          </cell>
          <cell r="C102">
            <v>0</v>
          </cell>
          <cell r="D102">
            <v>0</v>
          </cell>
          <cell r="E102">
            <v>0</v>
          </cell>
          <cell r="F102">
            <v>0</v>
          </cell>
          <cell r="G102">
            <v>0</v>
          </cell>
          <cell r="H102">
            <v>0</v>
          </cell>
          <cell r="I102">
            <v>0</v>
          </cell>
          <cell r="J102">
            <v>0</v>
          </cell>
          <cell r="K102">
            <v>0</v>
          </cell>
          <cell r="L102">
            <v>0</v>
          </cell>
          <cell r="M102">
            <v>0</v>
          </cell>
          <cell r="N102">
            <v>0</v>
          </cell>
          <cell r="Q102" t="str">
            <v>Budget</v>
          </cell>
          <cell r="R102" t="str">
            <v>veppi</v>
          </cell>
        </row>
        <row r="103">
          <cell r="B103" t="str">
            <v>Energy Credits ($)</v>
          </cell>
          <cell r="C103">
            <v>0</v>
          </cell>
          <cell r="D103">
            <v>0</v>
          </cell>
          <cell r="E103">
            <v>0</v>
          </cell>
          <cell r="F103">
            <v>0</v>
          </cell>
          <cell r="G103">
            <v>0</v>
          </cell>
          <cell r="H103">
            <v>0</v>
          </cell>
          <cell r="I103">
            <v>0</v>
          </cell>
          <cell r="J103">
            <v>0</v>
          </cell>
          <cell r="K103">
            <v>0</v>
          </cell>
          <cell r="L103">
            <v>0</v>
          </cell>
          <cell r="M103">
            <v>0</v>
          </cell>
          <cell r="N103">
            <v>0</v>
          </cell>
          <cell r="Q103" t="str">
            <v>Budget</v>
          </cell>
          <cell r="R103" t="str">
            <v>veppi</v>
          </cell>
        </row>
        <row r="104">
          <cell r="B104" t="str">
            <v>Capacity Charges ($)</v>
          </cell>
          <cell r="C104">
            <v>0</v>
          </cell>
          <cell r="D104">
            <v>0</v>
          </cell>
          <cell r="E104">
            <v>0</v>
          </cell>
          <cell r="F104">
            <v>0</v>
          </cell>
          <cell r="G104">
            <v>0</v>
          </cell>
          <cell r="H104">
            <v>0</v>
          </cell>
          <cell r="I104">
            <v>0</v>
          </cell>
          <cell r="J104">
            <v>0</v>
          </cell>
          <cell r="K104">
            <v>0</v>
          </cell>
          <cell r="L104">
            <v>0</v>
          </cell>
          <cell r="M104">
            <v>0</v>
          </cell>
          <cell r="N104">
            <v>0</v>
          </cell>
          <cell r="Q104" t="str">
            <v>Budget</v>
          </cell>
          <cell r="R104" t="str">
            <v>veppi</v>
          </cell>
        </row>
        <row r="105">
          <cell r="B105" t="str">
            <v>Capacity Credits ($)</v>
          </cell>
          <cell r="C105">
            <v>0</v>
          </cell>
          <cell r="D105">
            <v>0</v>
          </cell>
          <cell r="E105">
            <v>0</v>
          </cell>
          <cell r="F105">
            <v>0</v>
          </cell>
          <cell r="G105">
            <v>0</v>
          </cell>
          <cell r="H105">
            <v>0</v>
          </cell>
          <cell r="I105">
            <v>0</v>
          </cell>
          <cell r="J105">
            <v>0</v>
          </cell>
          <cell r="K105">
            <v>0</v>
          </cell>
          <cell r="L105">
            <v>0</v>
          </cell>
          <cell r="M105">
            <v>0</v>
          </cell>
          <cell r="N105">
            <v>0</v>
          </cell>
          <cell r="Q105" t="str">
            <v>Budget</v>
          </cell>
          <cell r="R105" t="str">
            <v>veppi</v>
          </cell>
        </row>
        <row r="106">
          <cell r="B106" t="str">
            <v>Transmission Credits ($)</v>
          </cell>
          <cell r="C106">
            <v>0</v>
          </cell>
          <cell r="D106">
            <v>0</v>
          </cell>
          <cell r="E106">
            <v>0</v>
          </cell>
          <cell r="F106">
            <v>0</v>
          </cell>
          <cell r="G106">
            <v>0</v>
          </cell>
          <cell r="H106">
            <v>0</v>
          </cell>
          <cell r="I106">
            <v>0</v>
          </cell>
          <cell r="J106">
            <v>0</v>
          </cell>
          <cell r="K106">
            <v>0</v>
          </cell>
          <cell r="L106">
            <v>0</v>
          </cell>
          <cell r="M106">
            <v>0</v>
          </cell>
          <cell r="N106">
            <v>0</v>
          </cell>
          <cell r="Q106" t="str">
            <v>Budget</v>
          </cell>
          <cell r="R106" t="str">
            <v>veppi</v>
          </cell>
        </row>
        <row r="107">
          <cell r="B107" t="str">
            <v>Renewable Credits ($)</v>
          </cell>
          <cell r="C107">
            <v>0</v>
          </cell>
          <cell r="D107">
            <v>0</v>
          </cell>
          <cell r="E107">
            <v>0</v>
          </cell>
          <cell r="F107">
            <v>0</v>
          </cell>
          <cell r="G107">
            <v>0</v>
          </cell>
          <cell r="H107">
            <v>0</v>
          </cell>
          <cell r="I107">
            <v>0</v>
          </cell>
          <cell r="J107">
            <v>0</v>
          </cell>
          <cell r="K107">
            <v>0</v>
          </cell>
          <cell r="L107">
            <v>0</v>
          </cell>
          <cell r="M107">
            <v>0</v>
          </cell>
          <cell r="N107">
            <v>0</v>
          </cell>
          <cell r="Q107" t="str">
            <v>Budget</v>
          </cell>
          <cell r="R107" t="str">
            <v>veppi</v>
          </cell>
        </row>
        <row r="108">
          <cell r="B108" t="str">
            <v>Other Charges ($)</v>
          </cell>
          <cell r="C108">
            <v>0</v>
          </cell>
          <cell r="D108">
            <v>0</v>
          </cell>
          <cell r="E108">
            <v>0</v>
          </cell>
          <cell r="F108">
            <v>0</v>
          </cell>
          <cell r="G108">
            <v>0</v>
          </cell>
          <cell r="H108">
            <v>0</v>
          </cell>
          <cell r="I108">
            <v>0</v>
          </cell>
          <cell r="J108">
            <v>0</v>
          </cell>
          <cell r="K108">
            <v>0</v>
          </cell>
          <cell r="L108">
            <v>0</v>
          </cell>
          <cell r="M108">
            <v>0</v>
          </cell>
          <cell r="N108">
            <v>0</v>
          </cell>
          <cell r="Q108" t="str">
            <v>Budget</v>
          </cell>
          <cell r="R108" t="str">
            <v>veppi</v>
          </cell>
        </row>
        <row r="109">
          <cell r="B109" t="str">
            <v>Other Credits ($)</v>
          </cell>
          <cell r="C109">
            <v>0</v>
          </cell>
          <cell r="D109">
            <v>0</v>
          </cell>
          <cell r="E109">
            <v>0</v>
          </cell>
          <cell r="F109">
            <v>0</v>
          </cell>
          <cell r="G109">
            <v>0</v>
          </cell>
          <cell r="H109">
            <v>0</v>
          </cell>
          <cell r="I109">
            <v>0</v>
          </cell>
          <cell r="J109">
            <v>0</v>
          </cell>
          <cell r="K109">
            <v>0</v>
          </cell>
          <cell r="L109">
            <v>0</v>
          </cell>
          <cell r="M109">
            <v>0</v>
          </cell>
          <cell r="N109">
            <v>0</v>
          </cell>
          <cell r="Q109" t="str">
            <v>Budget</v>
          </cell>
          <cell r="R109" t="str">
            <v>veppi</v>
          </cell>
        </row>
        <row r="110">
          <cell r="B110" t="str">
            <v>Total ($)</v>
          </cell>
          <cell r="C110">
            <v>0</v>
          </cell>
          <cell r="D110">
            <v>0</v>
          </cell>
          <cell r="E110">
            <v>0</v>
          </cell>
          <cell r="F110">
            <v>0</v>
          </cell>
          <cell r="G110">
            <v>0</v>
          </cell>
          <cell r="H110">
            <v>0</v>
          </cell>
          <cell r="I110">
            <v>0</v>
          </cell>
          <cell r="J110">
            <v>0</v>
          </cell>
          <cell r="K110">
            <v>0</v>
          </cell>
          <cell r="L110">
            <v>0</v>
          </cell>
          <cell r="M110">
            <v>0</v>
          </cell>
          <cell r="N110">
            <v>0</v>
          </cell>
          <cell r="Q110" t="str">
            <v>Budget</v>
          </cell>
          <cell r="R110" t="str">
            <v>veppi</v>
          </cell>
        </row>
        <row r="111">
          <cell r="B111"/>
          <cell r="C111"/>
          <cell r="D111"/>
          <cell r="E111"/>
          <cell r="F111"/>
          <cell r="G111"/>
          <cell r="H111"/>
          <cell r="I111"/>
          <cell r="J111"/>
          <cell r="K111"/>
          <cell r="L111"/>
          <cell r="M111"/>
          <cell r="N111"/>
          <cell r="Q111"/>
          <cell r="R111"/>
        </row>
        <row r="112">
          <cell r="B112" t="str">
            <v>VEPPI Program</v>
          </cell>
          <cell r="C112"/>
          <cell r="D112"/>
          <cell r="E112"/>
          <cell r="F112"/>
          <cell r="G112"/>
          <cell r="H112"/>
          <cell r="I112"/>
          <cell r="J112"/>
          <cell r="K112"/>
          <cell r="L112"/>
          <cell r="M112"/>
          <cell r="N112"/>
        </row>
        <row r="113">
          <cell r="B113" t="str">
            <v>Energy (kWh)</v>
          </cell>
          <cell r="C113" t="str">
            <v/>
          </cell>
          <cell r="D113" t="str">
            <v/>
          </cell>
          <cell r="E113" t="str">
            <v/>
          </cell>
          <cell r="F113" t="str">
            <v/>
          </cell>
          <cell r="G113" t="str">
            <v/>
          </cell>
          <cell r="H113" t="str">
            <v/>
          </cell>
          <cell r="I113" t="str">
            <v/>
          </cell>
          <cell r="J113" t="str">
            <v/>
          </cell>
          <cell r="K113" t="str">
            <v/>
          </cell>
          <cell r="L113" t="str">
            <v/>
          </cell>
          <cell r="M113" t="str">
            <v/>
          </cell>
          <cell r="N113" t="str">
            <v/>
          </cell>
        </row>
        <row r="114">
          <cell r="B114" t="str">
            <v>Capacity (kW)</v>
          </cell>
          <cell r="C114" t="str">
            <v/>
          </cell>
          <cell r="D114" t="str">
            <v/>
          </cell>
          <cell r="E114" t="str">
            <v/>
          </cell>
          <cell r="F114" t="str">
            <v/>
          </cell>
          <cell r="G114" t="str">
            <v/>
          </cell>
          <cell r="H114" t="str">
            <v/>
          </cell>
          <cell r="I114" t="str">
            <v/>
          </cell>
          <cell r="J114" t="str">
            <v/>
          </cell>
          <cell r="K114" t="str">
            <v/>
          </cell>
          <cell r="L114" t="str">
            <v/>
          </cell>
          <cell r="M114" t="str">
            <v/>
          </cell>
          <cell r="N114" t="str">
            <v/>
          </cell>
        </row>
        <row r="115">
          <cell r="B115" t="str">
            <v>Energy Charges ($)</v>
          </cell>
          <cell r="C115">
            <v>0</v>
          </cell>
          <cell r="D115">
            <v>0</v>
          </cell>
          <cell r="E115">
            <v>0</v>
          </cell>
          <cell r="F115">
            <v>0</v>
          </cell>
          <cell r="G115">
            <v>0</v>
          </cell>
          <cell r="H115">
            <v>0</v>
          </cell>
          <cell r="I115">
            <v>0</v>
          </cell>
          <cell r="J115">
            <v>0</v>
          </cell>
          <cell r="K115">
            <v>0</v>
          </cell>
          <cell r="L115">
            <v>0</v>
          </cell>
          <cell r="M115">
            <v>0</v>
          </cell>
          <cell r="N115">
            <v>0</v>
          </cell>
        </row>
        <row r="116">
          <cell r="B116" t="str">
            <v>Energy Credits ($)</v>
          </cell>
          <cell r="C116">
            <v>0</v>
          </cell>
          <cell r="D116">
            <v>0</v>
          </cell>
          <cell r="E116">
            <v>0</v>
          </cell>
          <cell r="F116">
            <v>0</v>
          </cell>
          <cell r="G116">
            <v>0</v>
          </cell>
          <cell r="H116">
            <v>0</v>
          </cell>
          <cell r="I116">
            <v>0</v>
          </cell>
          <cell r="J116">
            <v>0</v>
          </cell>
          <cell r="K116">
            <v>0</v>
          </cell>
          <cell r="L116">
            <v>0</v>
          </cell>
          <cell r="M116">
            <v>0</v>
          </cell>
          <cell r="N116">
            <v>0</v>
          </cell>
        </row>
        <row r="117">
          <cell r="B117" t="str">
            <v>Capacity Charges ($)</v>
          </cell>
          <cell r="C117">
            <v>0</v>
          </cell>
          <cell r="D117">
            <v>0</v>
          </cell>
          <cell r="E117">
            <v>0</v>
          </cell>
          <cell r="F117">
            <v>0</v>
          </cell>
          <cell r="G117">
            <v>0</v>
          </cell>
          <cell r="H117">
            <v>0</v>
          </cell>
          <cell r="I117">
            <v>0</v>
          </cell>
          <cell r="J117">
            <v>0</v>
          </cell>
          <cell r="K117">
            <v>0</v>
          </cell>
          <cell r="L117">
            <v>0</v>
          </cell>
          <cell r="M117">
            <v>0</v>
          </cell>
          <cell r="N117">
            <v>0</v>
          </cell>
        </row>
        <row r="118">
          <cell r="B118" t="str">
            <v>Capacity Credits ($)</v>
          </cell>
          <cell r="C118">
            <v>0</v>
          </cell>
          <cell r="D118">
            <v>0</v>
          </cell>
          <cell r="E118">
            <v>0</v>
          </cell>
          <cell r="F118">
            <v>0</v>
          </cell>
          <cell r="G118">
            <v>0</v>
          </cell>
          <cell r="H118">
            <v>0</v>
          </cell>
          <cell r="I118">
            <v>0</v>
          </cell>
          <cell r="J118">
            <v>0</v>
          </cell>
          <cell r="K118">
            <v>0</v>
          </cell>
          <cell r="L118">
            <v>0</v>
          </cell>
          <cell r="M118">
            <v>0</v>
          </cell>
          <cell r="N118">
            <v>0</v>
          </cell>
        </row>
        <row r="119">
          <cell r="B119" t="str">
            <v>Transmission Credits ($)</v>
          </cell>
          <cell r="C119">
            <v>0</v>
          </cell>
          <cell r="D119">
            <v>0</v>
          </cell>
          <cell r="E119">
            <v>0</v>
          </cell>
          <cell r="F119">
            <v>0</v>
          </cell>
          <cell r="G119">
            <v>0</v>
          </cell>
          <cell r="H119">
            <v>0</v>
          </cell>
          <cell r="I119">
            <v>0</v>
          </cell>
          <cell r="J119">
            <v>0</v>
          </cell>
          <cell r="K119">
            <v>0</v>
          </cell>
          <cell r="L119">
            <v>0</v>
          </cell>
          <cell r="M119">
            <v>0</v>
          </cell>
          <cell r="N119">
            <v>0</v>
          </cell>
        </row>
        <row r="120">
          <cell r="B120" t="str">
            <v>Renewable Credits ($)</v>
          </cell>
          <cell r="C120">
            <v>0</v>
          </cell>
          <cell r="D120">
            <v>0</v>
          </cell>
          <cell r="E120">
            <v>0</v>
          </cell>
          <cell r="F120">
            <v>0</v>
          </cell>
          <cell r="G120">
            <v>0</v>
          </cell>
          <cell r="H120">
            <v>0</v>
          </cell>
          <cell r="I120">
            <v>0</v>
          </cell>
          <cell r="J120">
            <v>0</v>
          </cell>
          <cell r="K120">
            <v>0</v>
          </cell>
          <cell r="L120">
            <v>0</v>
          </cell>
          <cell r="M120">
            <v>0</v>
          </cell>
          <cell r="N120">
            <v>0</v>
          </cell>
        </row>
        <row r="121">
          <cell r="B121" t="str">
            <v>Other Charges ($)</v>
          </cell>
          <cell r="C121">
            <v>0</v>
          </cell>
          <cell r="D121">
            <v>0</v>
          </cell>
          <cell r="E121">
            <v>0</v>
          </cell>
          <cell r="F121">
            <v>0</v>
          </cell>
          <cell r="G121">
            <v>0</v>
          </cell>
          <cell r="H121">
            <v>0</v>
          </cell>
          <cell r="I121">
            <v>0</v>
          </cell>
          <cell r="J121">
            <v>0</v>
          </cell>
          <cell r="K121">
            <v>0</v>
          </cell>
          <cell r="L121">
            <v>0</v>
          </cell>
          <cell r="M121">
            <v>0</v>
          </cell>
          <cell r="N121">
            <v>0</v>
          </cell>
        </row>
        <row r="122">
          <cell r="B122" t="str">
            <v>Other Credits ($)</v>
          </cell>
          <cell r="C122">
            <v>0</v>
          </cell>
          <cell r="D122">
            <v>0</v>
          </cell>
          <cell r="E122">
            <v>0</v>
          </cell>
          <cell r="F122">
            <v>0</v>
          </cell>
          <cell r="G122">
            <v>0</v>
          </cell>
          <cell r="H122">
            <v>0</v>
          </cell>
          <cell r="I122">
            <v>0</v>
          </cell>
          <cell r="J122">
            <v>0</v>
          </cell>
          <cell r="K122">
            <v>0</v>
          </cell>
          <cell r="L122">
            <v>0</v>
          </cell>
          <cell r="M122">
            <v>0</v>
          </cell>
          <cell r="N122">
            <v>0</v>
          </cell>
        </row>
        <row r="123">
          <cell r="B123" t="str">
            <v>Total ($)</v>
          </cell>
          <cell r="C123">
            <v>0</v>
          </cell>
          <cell r="D123">
            <v>0</v>
          </cell>
          <cell r="E123">
            <v>0</v>
          </cell>
          <cell r="F123">
            <v>0</v>
          </cell>
          <cell r="G123">
            <v>0</v>
          </cell>
          <cell r="H123">
            <v>0</v>
          </cell>
          <cell r="I123">
            <v>0</v>
          </cell>
          <cell r="J123">
            <v>0</v>
          </cell>
          <cell r="K123">
            <v>0</v>
          </cell>
          <cell r="L123">
            <v>0</v>
          </cell>
          <cell r="M123">
            <v>0</v>
          </cell>
          <cell r="N123">
            <v>0</v>
          </cell>
        </row>
        <row r="124">
          <cell r="B124" t="str">
            <v>Total (%)</v>
          </cell>
          <cell r="C124" t="str">
            <v/>
          </cell>
          <cell r="D124" t="str">
            <v/>
          </cell>
          <cell r="E124" t="str">
            <v/>
          </cell>
          <cell r="F124" t="str">
            <v/>
          </cell>
          <cell r="G124" t="str">
            <v/>
          </cell>
          <cell r="H124" t="str">
            <v/>
          </cell>
          <cell r="I124" t="str">
            <v/>
          </cell>
          <cell r="J124" t="str">
            <v/>
          </cell>
          <cell r="K124" t="str">
            <v/>
          </cell>
          <cell r="L124" t="str">
            <v/>
          </cell>
          <cell r="M124" t="str">
            <v/>
          </cell>
          <cell r="N124" t="str">
            <v/>
          </cell>
        </row>
        <row r="125">
          <cell r="B125" t="str">
            <v>&lt;-- Click "+" sign for detail, "-" to hide detail</v>
          </cell>
        </row>
        <row r="127">
          <cell r="B127" t="str">
            <v>NYPA Niagara Contract</v>
          </cell>
          <cell r="C127"/>
          <cell r="D127"/>
          <cell r="E127"/>
          <cell r="F127"/>
          <cell r="G127"/>
          <cell r="H127"/>
          <cell r="I127"/>
          <cell r="J127"/>
          <cell r="K127"/>
          <cell r="L127"/>
          <cell r="M127"/>
          <cell r="N127"/>
        </row>
        <row r="128">
          <cell r="B128" t="str">
            <v>Energy (kWh)</v>
          </cell>
          <cell r="C128">
            <v>1061530</v>
          </cell>
          <cell r="D128">
            <v>841862</v>
          </cell>
          <cell r="E128">
            <v>1057104</v>
          </cell>
          <cell r="F128">
            <v>1026016</v>
          </cell>
          <cell r="G128">
            <v>1061854</v>
          </cell>
          <cell r="H128">
            <v>1022346</v>
          </cell>
          <cell r="I128">
            <v>1054082</v>
          </cell>
          <cell r="J128">
            <v>1056537</v>
          </cell>
          <cell r="K128">
            <v>1019971</v>
          </cell>
          <cell r="L128">
            <v>1049656</v>
          </cell>
          <cell r="M128">
            <v>1030550</v>
          </cell>
          <cell r="N128">
            <v>992877</v>
          </cell>
          <cell r="Q128" t="str">
            <v>Actual</v>
          </cell>
          <cell r="R128" t="str">
            <v>NYPA Niagara Contract</v>
          </cell>
        </row>
        <row r="129">
          <cell r="B129" t="str">
            <v>Capacity (kW)</v>
          </cell>
          <cell r="C129">
            <v>1412.4559999999999</v>
          </cell>
          <cell r="D129">
            <v>1412.4559999999999</v>
          </cell>
          <cell r="E129">
            <v>1412.4559999999999</v>
          </cell>
          <cell r="F129">
            <v>1412.4559999999999</v>
          </cell>
          <cell r="G129">
            <v>1412.4559999999999</v>
          </cell>
          <cell r="H129">
            <v>1412.4559999999999</v>
          </cell>
          <cell r="I129">
            <v>1311.566</v>
          </cell>
          <cell r="J129">
            <v>1311.566</v>
          </cell>
          <cell r="K129">
            <v>1311.566</v>
          </cell>
          <cell r="L129">
            <v>1311.566</v>
          </cell>
          <cell r="M129">
            <v>1311.566</v>
          </cell>
          <cell r="N129">
            <v>1311.566</v>
          </cell>
          <cell r="Q129" t="str">
            <v>Actual</v>
          </cell>
          <cell r="R129" t="str">
            <v>NYPA Niagara Contract</v>
          </cell>
        </row>
        <row r="130">
          <cell r="B130" t="str">
            <v>Energy Charges ($)</v>
          </cell>
          <cell r="C130">
            <v>5209.0097660000001</v>
          </cell>
          <cell r="D130">
            <v>4141.9599609999996</v>
          </cell>
          <cell r="E130">
            <v>5200.9501950000003</v>
          </cell>
          <cell r="F130">
            <v>5048</v>
          </cell>
          <cell r="G130">
            <v>5224.3198240000002</v>
          </cell>
          <cell r="H130">
            <v>5456.6801759999998</v>
          </cell>
          <cell r="I130">
            <v>5186.080078</v>
          </cell>
          <cell r="J130">
            <v>5198.1601559999999</v>
          </cell>
          <cell r="K130">
            <v>5018.2597660000001</v>
          </cell>
          <cell r="L130">
            <v>5164.3100590000004</v>
          </cell>
          <cell r="M130">
            <v>5070.2998049999997</v>
          </cell>
          <cell r="N130">
            <v>4884.9501950000003</v>
          </cell>
          <cell r="Q130" t="str">
            <v>Actual</v>
          </cell>
          <cell r="R130" t="str">
            <v>NYPA Niagara Contract</v>
          </cell>
        </row>
        <row r="131">
          <cell r="B131" t="str">
            <v>Energy Credits ($)</v>
          </cell>
          <cell r="C131">
            <v>-42842.175199999998</v>
          </cell>
          <cell r="D131">
            <v>-59332.308145000003</v>
          </cell>
          <cell r="E131">
            <v>-32415.224604999999</v>
          </cell>
          <cell r="F131">
            <v>-26375.474719999998</v>
          </cell>
          <cell r="G131">
            <v>-26276.416570000001</v>
          </cell>
          <cell r="H131">
            <v>-35917.881744999999</v>
          </cell>
          <cell r="I131">
            <v>-38180.107047999998</v>
          </cell>
          <cell r="J131">
            <v>-47852.713390999998</v>
          </cell>
          <cell r="K131">
            <v>-46100.213559999997</v>
          </cell>
          <cell r="L131">
            <v>-55126.905778</v>
          </cell>
          <cell r="M131">
            <v>-54685.930394999996</v>
          </cell>
          <cell r="N131">
            <v>-55525.254624999994</v>
          </cell>
          <cell r="Q131" t="str">
            <v>Actual</v>
          </cell>
          <cell r="R131" t="str">
            <v>NYPA Niagara Contract</v>
          </cell>
        </row>
        <row r="132">
          <cell r="B132" t="str">
            <v>Capacity Charges ($)</v>
          </cell>
          <cell r="C132">
            <v>31538.339843999998</v>
          </cell>
          <cell r="D132">
            <v>30454.759765999999</v>
          </cell>
          <cell r="E132">
            <v>46332.109375</v>
          </cell>
          <cell r="F132">
            <v>36132.648437999997</v>
          </cell>
          <cell r="G132">
            <v>38589.446518999997</v>
          </cell>
          <cell r="H132">
            <v>23020.529297000001</v>
          </cell>
          <cell r="I132">
            <v>10139.129883</v>
          </cell>
          <cell r="J132">
            <v>15337.389648</v>
          </cell>
          <cell r="K132">
            <v>11964.110352</v>
          </cell>
          <cell r="L132">
            <v>25065.599609000001</v>
          </cell>
          <cell r="M132">
            <v>28607.939452999999</v>
          </cell>
          <cell r="N132">
            <v>31853.289063</v>
          </cell>
          <cell r="Q132" t="str">
            <v>Actual</v>
          </cell>
          <cell r="R132" t="str">
            <v>NYPA Niagara Contract</v>
          </cell>
        </row>
        <row r="133">
          <cell r="B133" t="str">
            <v>Capacity Credits ($)</v>
          </cell>
          <cell r="C133">
            <v>-7482.4233559999993</v>
          </cell>
          <cell r="D133">
            <v>-7482.4233559999993</v>
          </cell>
          <cell r="E133">
            <v>-7482.4233559999993</v>
          </cell>
          <cell r="F133">
            <v>-7482.4233559999993</v>
          </cell>
          <cell r="G133">
            <v>-7482.4233559999993</v>
          </cell>
          <cell r="H133">
            <v>-7482.4233559999993</v>
          </cell>
          <cell r="I133">
            <v>-6073.9162809999998</v>
          </cell>
          <cell r="J133">
            <v>-6073.9162809999998</v>
          </cell>
          <cell r="K133">
            <v>-6073.9162809999998</v>
          </cell>
          <cell r="L133">
            <v>-6073.9162809999998</v>
          </cell>
          <cell r="M133">
            <v>-6073.9162809999998</v>
          </cell>
          <cell r="N133">
            <v>-6073.8621459999995</v>
          </cell>
          <cell r="Q133" t="str">
            <v>Actual</v>
          </cell>
          <cell r="R133" t="str">
            <v>NYPA Niagara Contract</v>
          </cell>
        </row>
        <row r="134">
          <cell r="B134" t="str">
            <v>Transmission Credits ($)</v>
          </cell>
          <cell r="C134">
            <v>0</v>
          </cell>
          <cell r="D134">
            <v>0</v>
          </cell>
          <cell r="E134">
            <v>0</v>
          </cell>
          <cell r="F134">
            <v>0</v>
          </cell>
          <cell r="G134">
            <v>0</v>
          </cell>
          <cell r="H134">
            <v>0</v>
          </cell>
          <cell r="I134">
            <v>0</v>
          </cell>
          <cell r="J134">
            <v>0</v>
          </cell>
          <cell r="K134">
            <v>0</v>
          </cell>
          <cell r="L134">
            <v>0</v>
          </cell>
          <cell r="M134">
            <v>0</v>
          </cell>
          <cell r="N134">
            <v>0</v>
          </cell>
          <cell r="Q134" t="str">
            <v>Actual</v>
          </cell>
          <cell r="R134" t="str">
            <v>NYPA Niagara Contract</v>
          </cell>
        </row>
        <row r="135">
          <cell r="B135" t="str">
            <v>Renewable Credits ($)</v>
          </cell>
          <cell r="C135">
            <v>0</v>
          </cell>
          <cell r="D135">
            <v>0</v>
          </cell>
          <cell r="E135">
            <v>0</v>
          </cell>
          <cell r="F135">
            <v>0</v>
          </cell>
          <cell r="G135">
            <v>0</v>
          </cell>
          <cell r="H135">
            <v>0</v>
          </cell>
          <cell r="I135">
            <v>0</v>
          </cell>
          <cell r="J135">
            <v>0</v>
          </cell>
          <cell r="K135">
            <v>0</v>
          </cell>
          <cell r="L135">
            <v>0</v>
          </cell>
          <cell r="M135">
            <v>0</v>
          </cell>
          <cell r="N135">
            <v>0</v>
          </cell>
          <cell r="Q135" t="str">
            <v>Actual</v>
          </cell>
          <cell r="R135" t="str">
            <v>NYPA Niagara Contract</v>
          </cell>
        </row>
        <row r="136">
          <cell r="B136" t="str">
            <v>Other Charges ($)</v>
          </cell>
          <cell r="C136">
            <v>132.570007</v>
          </cell>
          <cell r="D136">
            <v>154.520004</v>
          </cell>
          <cell r="E136">
            <v>133.39999399999999</v>
          </cell>
          <cell r="F136">
            <v>131.479996</v>
          </cell>
          <cell r="G136">
            <v>131.64999399999999</v>
          </cell>
          <cell r="H136">
            <v>131.64999399999999</v>
          </cell>
          <cell r="I136">
            <v>201.08999600000001</v>
          </cell>
          <cell r="J136">
            <v>128.16999799999999</v>
          </cell>
          <cell r="K136">
            <v>138.990005</v>
          </cell>
          <cell r="L136">
            <v>155.520004</v>
          </cell>
          <cell r="M136">
            <v>209.55999800000001</v>
          </cell>
          <cell r="N136">
            <v>243.050003</v>
          </cell>
          <cell r="Q136" t="str">
            <v>Actual</v>
          </cell>
          <cell r="R136" t="str">
            <v>NYPA Niagara Contract</v>
          </cell>
        </row>
        <row r="137">
          <cell r="B137" t="str">
            <v>Other Credits ($)</v>
          </cell>
          <cell r="C137">
            <v>0</v>
          </cell>
          <cell r="D137">
            <v>0</v>
          </cell>
          <cell r="E137">
            <v>0</v>
          </cell>
          <cell r="F137">
            <v>0</v>
          </cell>
          <cell r="G137">
            <v>0</v>
          </cell>
          <cell r="H137">
            <v>0</v>
          </cell>
          <cell r="I137">
            <v>0</v>
          </cell>
          <cell r="J137">
            <v>0</v>
          </cell>
          <cell r="K137">
            <v>0</v>
          </cell>
          <cell r="L137">
            <v>0</v>
          </cell>
          <cell r="M137">
            <v>0</v>
          </cell>
          <cell r="N137">
            <v>0</v>
          </cell>
          <cell r="Q137" t="str">
            <v>Actual</v>
          </cell>
          <cell r="R137" t="str">
            <v>NYPA Niagara Contract</v>
          </cell>
        </row>
        <row r="138">
          <cell r="B138" t="str">
            <v>Total ($)</v>
          </cell>
          <cell r="C138">
            <v>-13444.678938999996</v>
          </cell>
          <cell r="D138">
            <v>-32063.491770000001</v>
          </cell>
          <cell r="E138">
            <v>11768.811603000002</v>
          </cell>
          <cell r="F138">
            <v>7454.2303579999989</v>
          </cell>
          <cell r="G138">
            <v>10186.576410999995</v>
          </cell>
          <cell r="H138">
            <v>-14791.445633999996</v>
          </cell>
          <cell r="I138">
            <v>-28727.723371999997</v>
          </cell>
          <cell r="J138">
            <v>-33262.909870000003</v>
          </cell>
          <cell r="K138">
            <v>-35052.769717999996</v>
          </cell>
          <cell r="L138">
            <v>-30815.392386999996</v>
          </cell>
          <cell r="M138">
            <v>-26872.047419999992</v>
          </cell>
          <cell r="N138">
            <v>-24617.827509999996</v>
          </cell>
          <cell r="Q138" t="str">
            <v>Actual</v>
          </cell>
          <cell r="R138" t="str">
            <v>NYPA Niagara Contract</v>
          </cell>
        </row>
        <row r="139">
          <cell r="B139"/>
          <cell r="C139"/>
          <cell r="D139"/>
          <cell r="E139"/>
          <cell r="F139"/>
          <cell r="G139"/>
          <cell r="H139"/>
          <cell r="I139"/>
          <cell r="J139"/>
          <cell r="K139"/>
          <cell r="L139"/>
          <cell r="M139"/>
          <cell r="N139"/>
        </row>
        <row r="140">
          <cell r="B140" t="str">
            <v>NYPA Niagara Contract</v>
          </cell>
          <cell r="C140"/>
          <cell r="D140"/>
          <cell r="E140"/>
          <cell r="F140"/>
          <cell r="G140"/>
          <cell r="H140"/>
          <cell r="I140"/>
          <cell r="J140"/>
          <cell r="K140"/>
          <cell r="L140"/>
          <cell r="M140"/>
          <cell r="N140"/>
        </row>
        <row r="141">
          <cell r="B141" t="str">
            <v>Energy (kWh)</v>
          </cell>
          <cell r="C141">
            <v>0</v>
          </cell>
          <cell r="D141">
            <v>0</v>
          </cell>
          <cell r="E141">
            <v>0</v>
          </cell>
          <cell r="F141">
            <v>0</v>
          </cell>
          <cell r="G141">
            <v>0</v>
          </cell>
          <cell r="H141">
            <v>0</v>
          </cell>
          <cell r="I141">
            <v>0</v>
          </cell>
          <cell r="J141">
            <v>0</v>
          </cell>
          <cell r="K141">
            <v>0</v>
          </cell>
          <cell r="L141">
            <v>0</v>
          </cell>
          <cell r="M141">
            <v>0</v>
          </cell>
          <cell r="N141">
            <v>0</v>
          </cell>
          <cell r="Q141" t="str">
            <v>Budget</v>
          </cell>
          <cell r="R141" t="str">
            <v>nypan</v>
          </cell>
        </row>
        <row r="142">
          <cell r="B142" t="str">
            <v>Capacity (kW)</v>
          </cell>
          <cell r="C142">
            <v>0</v>
          </cell>
          <cell r="D142">
            <v>0</v>
          </cell>
          <cell r="E142">
            <v>0</v>
          </cell>
          <cell r="F142">
            <v>0</v>
          </cell>
          <cell r="G142">
            <v>0</v>
          </cell>
          <cell r="H142">
            <v>0</v>
          </cell>
          <cell r="I142">
            <v>0</v>
          </cell>
          <cell r="J142">
            <v>0</v>
          </cell>
          <cell r="K142">
            <v>0</v>
          </cell>
          <cell r="L142">
            <v>0</v>
          </cell>
          <cell r="M142">
            <v>0</v>
          </cell>
          <cell r="N142">
            <v>0</v>
          </cell>
          <cell r="Q142" t="str">
            <v>Budget</v>
          </cell>
          <cell r="R142" t="str">
            <v>nypan</v>
          </cell>
        </row>
        <row r="143">
          <cell r="B143" t="str">
            <v>Energy Charges ($)</v>
          </cell>
          <cell r="C143">
            <v>0</v>
          </cell>
          <cell r="D143">
            <v>0</v>
          </cell>
          <cell r="E143">
            <v>0</v>
          </cell>
          <cell r="F143">
            <v>0</v>
          </cell>
          <cell r="G143">
            <v>0</v>
          </cell>
          <cell r="H143">
            <v>0</v>
          </cell>
          <cell r="I143">
            <v>0</v>
          </cell>
          <cell r="J143">
            <v>0</v>
          </cell>
          <cell r="K143">
            <v>0</v>
          </cell>
          <cell r="L143">
            <v>0</v>
          </cell>
          <cell r="M143">
            <v>0</v>
          </cell>
          <cell r="N143">
            <v>0</v>
          </cell>
          <cell r="Q143" t="str">
            <v>Budget</v>
          </cell>
          <cell r="R143" t="str">
            <v>nypan</v>
          </cell>
        </row>
        <row r="144">
          <cell r="B144" t="str">
            <v>Energy Credits ($)</v>
          </cell>
          <cell r="C144">
            <v>0</v>
          </cell>
          <cell r="D144">
            <v>0</v>
          </cell>
          <cell r="E144">
            <v>0</v>
          </cell>
          <cell r="F144">
            <v>0</v>
          </cell>
          <cell r="G144">
            <v>0</v>
          </cell>
          <cell r="H144">
            <v>0</v>
          </cell>
          <cell r="I144">
            <v>0</v>
          </cell>
          <cell r="J144">
            <v>0</v>
          </cell>
          <cell r="K144">
            <v>0</v>
          </cell>
          <cell r="L144">
            <v>0</v>
          </cell>
          <cell r="M144">
            <v>0</v>
          </cell>
          <cell r="N144">
            <v>0</v>
          </cell>
          <cell r="Q144" t="str">
            <v>Budget</v>
          </cell>
          <cell r="R144" t="str">
            <v>nypan</v>
          </cell>
        </row>
        <row r="145">
          <cell r="B145" t="str">
            <v>Capacity Charges ($)</v>
          </cell>
          <cell r="C145">
            <v>0</v>
          </cell>
          <cell r="D145">
            <v>0</v>
          </cell>
          <cell r="E145">
            <v>0</v>
          </cell>
          <cell r="F145">
            <v>0</v>
          </cell>
          <cell r="G145">
            <v>0</v>
          </cell>
          <cell r="H145">
            <v>0</v>
          </cell>
          <cell r="I145">
            <v>0</v>
          </cell>
          <cell r="J145">
            <v>0</v>
          </cell>
          <cell r="K145">
            <v>0</v>
          </cell>
          <cell r="L145">
            <v>0</v>
          </cell>
          <cell r="M145">
            <v>0</v>
          </cell>
          <cell r="N145">
            <v>0</v>
          </cell>
          <cell r="Q145" t="str">
            <v>Budget</v>
          </cell>
          <cell r="R145" t="str">
            <v>nypan</v>
          </cell>
        </row>
        <row r="146">
          <cell r="B146" t="str">
            <v>Capacity Credits ($)</v>
          </cell>
          <cell r="C146">
            <v>0</v>
          </cell>
          <cell r="D146">
            <v>0</v>
          </cell>
          <cell r="E146">
            <v>0</v>
          </cell>
          <cell r="F146">
            <v>0</v>
          </cell>
          <cell r="G146">
            <v>0</v>
          </cell>
          <cell r="H146">
            <v>0</v>
          </cell>
          <cell r="I146">
            <v>0</v>
          </cell>
          <cell r="J146">
            <v>0</v>
          </cell>
          <cell r="K146">
            <v>0</v>
          </cell>
          <cell r="L146">
            <v>0</v>
          </cell>
          <cell r="M146">
            <v>0</v>
          </cell>
          <cell r="N146">
            <v>0</v>
          </cell>
          <cell r="Q146" t="str">
            <v>Budget</v>
          </cell>
          <cell r="R146" t="str">
            <v>nypan</v>
          </cell>
        </row>
        <row r="147">
          <cell r="B147" t="str">
            <v>Transmission Credits ($)</v>
          </cell>
          <cell r="C147">
            <v>0</v>
          </cell>
          <cell r="D147">
            <v>0</v>
          </cell>
          <cell r="E147">
            <v>0</v>
          </cell>
          <cell r="F147">
            <v>0</v>
          </cell>
          <cell r="G147">
            <v>0</v>
          </cell>
          <cell r="H147">
            <v>0</v>
          </cell>
          <cell r="I147">
            <v>0</v>
          </cell>
          <cell r="J147">
            <v>0</v>
          </cell>
          <cell r="K147">
            <v>0</v>
          </cell>
          <cell r="L147">
            <v>0</v>
          </cell>
          <cell r="M147">
            <v>0</v>
          </cell>
          <cell r="N147">
            <v>0</v>
          </cell>
          <cell r="Q147" t="str">
            <v>Budget</v>
          </cell>
          <cell r="R147" t="str">
            <v>nypan</v>
          </cell>
        </row>
        <row r="148">
          <cell r="B148" t="str">
            <v>Renewable Credits ($)</v>
          </cell>
          <cell r="C148">
            <v>0</v>
          </cell>
          <cell r="D148">
            <v>0</v>
          </cell>
          <cell r="E148">
            <v>0</v>
          </cell>
          <cell r="F148">
            <v>0</v>
          </cell>
          <cell r="G148">
            <v>0</v>
          </cell>
          <cell r="H148">
            <v>0</v>
          </cell>
          <cell r="I148">
            <v>0</v>
          </cell>
          <cell r="J148">
            <v>0</v>
          </cell>
          <cell r="K148">
            <v>0</v>
          </cell>
          <cell r="L148">
            <v>0</v>
          </cell>
          <cell r="M148">
            <v>0</v>
          </cell>
          <cell r="N148">
            <v>0</v>
          </cell>
          <cell r="Q148" t="str">
            <v>Budget</v>
          </cell>
          <cell r="R148" t="str">
            <v>nypan</v>
          </cell>
        </row>
        <row r="149">
          <cell r="B149" t="str">
            <v>Other Charges ($)</v>
          </cell>
          <cell r="C149">
            <v>0</v>
          </cell>
          <cell r="D149">
            <v>0</v>
          </cell>
          <cell r="E149">
            <v>0</v>
          </cell>
          <cell r="F149">
            <v>0</v>
          </cell>
          <cell r="G149">
            <v>0</v>
          </cell>
          <cell r="H149">
            <v>0</v>
          </cell>
          <cell r="I149">
            <v>0</v>
          </cell>
          <cell r="J149">
            <v>0</v>
          </cell>
          <cell r="K149">
            <v>0</v>
          </cell>
          <cell r="L149">
            <v>0</v>
          </cell>
          <cell r="M149">
            <v>0</v>
          </cell>
          <cell r="N149">
            <v>0</v>
          </cell>
          <cell r="Q149" t="str">
            <v>Budget</v>
          </cell>
          <cell r="R149" t="str">
            <v>nypan</v>
          </cell>
        </row>
        <row r="150">
          <cell r="B150" t="str">
            <v>Other Credits ($)</v>
          </cell>
          <cell r="C150">
            <v>0</v>
          </cell>
          <cell r="D150">
            <v>0</v>
          </cell>
          <cell r="E150">
            <v>0</v>
          </cell>
          <cell r="F150">
            <v>0</v>
          </cell>
          <cell r="G150">
            <v>0</v>
          </cell>
          <cell r="H150">
            <v>0</v>
          </cell>
          <cell r="I150">
            <v>0</v>
          </cell>
          <cell r="J150">
            <v>0</v>
          </cell>
          <cell r="K150">
            <v>0</v>
          </cell>
          <cell r="L150">
            <v>0</v>
          </cell>
          <cell r="M150">
            <v>0</v>
          </cell>
          <cell r="N150">
            <v>0</v>
          </cell>
          <cell r="Q150" t="str">
            <v>Budget</v>
          </cell>
          <cell r="R150" t="str">
            <v>nypan</v>
          </cell>
        </row>
        <row r="151">
          <cell r="B151" t="str">
            <v>Total ($)</v>
          </cell>
          <cell r="C151">
            <v>0</v>
          </cell>
          <cell r="D151">
            <v>0</v>
          </cell>
          <cell r="E151">
            <v>0</v>
          </cell>
          <cell r="F151">
            <v>0</v>
          </cell>
          <cell r="G151">
            <v>0</v>
          </cell>
          <cell r="H151">
            <v>0</v>
          </cell>
          <cell r="I151">
            <v>0</v>
          </cell>
          <cell r="J151">
            <v>0</v>
          </cell>
          <cell r="K151">
            <v>0</v>
          </cell>
          <cell r="L151">
            <v>0</v>
          </cell>
          <cell r="M151">
            <v>0</v>
          </cell>
          <cell r="N151">
            <v>0</v>
          </cell>
          <cell r="Q151" t="str">
            <v>Budget</v>
          </cell>
          <cell r="R151" t="str">
            <v>nypan</v>
          </cell>
        </row>
        <row r="152">
          <cell r="B152"/>
          <cell r="C152"/>
          <cell r="D152"/>
          <cell r="E152"/>
          <cell r="F152"/>
          <cell r="G152"/>
          <cell r="H152"/>
          <cell r="I152"/>
          <cell r="J152"/>
          <cell r="K152"/>
          <cell r="L152"/>
          <cell r="M152"/>
          <cell r="N152"/>
        </row>
        <row r="153">
          <cell r="B153" t="str">
            <v>NYPA Niagara Contract</v>
          </cell>
          <cell r="C153"/>
          <cell r="D153"/>
          <cell r="E153"/>
          <cell r="F153"/>
          <cell r="G153"/>
          <cell r="H153"/>
          <cell r="I153"/>
          <cell r="J153"/>
          <cell r="K153"/>
          <cell r="L153"/>
          <cell r="M153"/>
          <cell r="N153"/>
        </row>
        <row r="154">
          <cell r="B154" t="str">
            <v>Energy (kWh)</v>
          </cell>
          <cell r="C154" t="str">
            <v/>
          </cell>
          <cell r="D154" t="str">
            <v/>
          </cell>
          <cell r="E154" t="str">
            <v/>
          </cell>
          <cell r="F154" t="str">
            <v/>
          </cell>
          <cell r="G154" t="str">
            <v/>
          </cell>
          <cell r="H154" t="str">
            <v/>
          </cell>
          <cell r="I154" t="str">
            <v/>
          </cell>
          <cell r="J154" t="str">
            <v/>
          </cell>
          <cell r="K154" t="str">
            <v/>
          </cell>
          <cell r="L154" t="str">
            <v/>
          </cell>
          <cell r="M154" t="str">
            <v/>
          </cell>
          <cell r="N154" t="str">
            <v/>
          </cell>
        </row>
        <row r="155">
          <cell r="B155" t="str">
            <v>Capacity (kW)</v>
          </cell>
          <cell r="C155" t="str">
            <v/>
          </cell>
          <cell r="D155" t="str">
            <v/>
          </cell>
          <cell r="E155" t="str">
            <v/>
          </cell>
          <cell r="F155" t="str">
            <v/>
          </cell>
          <cell r="G155" t="str">
            <v/>
          </cell>
          <cell r="H155" t="str">
            <v/>
          </cell>
          <cell r="I155" t="str">
            <v/>
          </cell>
          <cell r="J155" t="str">
            <v/>
          </cell>
          <cell r="K155" t="str">
            <v/>
          </cell>
          <cell r="L155" t="str">
            <v/>
          </cell>
          <cell r="M155" t="str">
            <v/>
          </cell>
          <cell r="N155" t="str">
            <v/>
          </cell>
        </row>
        <row r="156">
          <cell r="B156" t="str">
            <v>Energy Charges ($)</v>
          </cell>
          <cell r="C156">
            <v>5209.0097660000001</v>
          </cell>
          <cell r="D156">
            <v>4141.9599609999996</v>
          </cell>
          <cell r="E156">
            <v>5200.9501950000003</v>
          </cell>
          <cell r="F156">
            <v>5048</v>
          </cell>
          <cell r="G156">
            <v>5224.3198240000002</v>
          </cell>
          <cell r="H156">
            <v>5456.6801759999998</v>
          </cell>
          <cell r="I156">
            <v>5186.080078</v>
          </cell>
          <cell r="J156">
            <v>5198.1601559999999</v>
          </cell>
          <cell r="K156">
            <v>5018.2597660000001</v>
          </cell>
          <cell r="L156">
            <v>5164.3100590000004</v>
          </cell>
          <cell r="M156">
            <v>5070.2998049999997</v>
          </cell>
          <cell r="N156">
            <v>4884.9501950000003</v>
          </cell>
        </row>
        <row r="157">
          <cell r="B157" t="str">
            <v>Energy Credits ($)</v>
          </cell>
          <cell r="C157">
            <v>-42842.175199999998</v>
          </cell>
          <cell r="D157">
            <v>-59332.308145000003</v>
          </cell>
          <cell r="E157">
            <v>-32415.224604999999</v>
          </cell>
          <cell r="F157">
            <v>-26375.474719999998</v>
          </cell>
          <cell r="G157">
            <v>-26276.416570000001</v>
          </cell>
          <cell r="H157">
            <v>-35917.881744999999</v>
          </cell>
          <cell r="I157">
            <v>-38180.107047999998</v>
          </cell>
          <cell r="J157">
            <v>-47852.713390999998</v>
          </cell>
          <cell r="K157">
            <v>-46100.213559999997</v>
          </cell>
          <cell r="L157">
            <v>-55126.905778</v>
          </cell>
          <cell r="M157">
            <v>-54685.930394999996</v>
          </cell>
          <cell r="N157">
            <v>-55525.254624999994</v>
          </cell>
        </row>
        <row r="158">
          <cell r="B158" t="str">
            <v>Capacity Charges ($)</v>
          </cell>
          <cell r="C158">
            <v>31538.339843999998</v>
          </cell>
          <cell r="D158">
            <v>30454.759765999999</v>
          </cell>
          <cell r="E158">
            <v>46332.109375</v>
          </cell>
          <cell r="F158">
            <v>36132.648437999997</v>
          </cell>
          <cell r="G158">
            <v>38589.446518999997</v>
          </cell>
          <cell r="H158">
            <v>23020.529297000001</v>
          </cell>
          <cell r="I158">
            <v>10139.129883</v>
          </cell>
          <cell r="J158">
            <v>15337.389648</v>
          </cell>
          <cell r="K158">
            <v>11964.110352</v>
          </cell>
          <cell r="L158">
            <v>25065.599609000001</v>
          </cell>
          <cell r="M158">
            <v>28607.939452999999</v>
          </cell>
          <cell r="N158">
            <v>31853.289063</v>
          </cell>
        </row>
        <row r="159">
          <cell r="B159" t="str">
            <v>Capacity Credits ($)</v>
          </cell>
          <cell r="C159">
            <v>-7482.4233559999993</v>
          </cell>
          <cell r="D159">
            <v>-7482.4233559999993</v>
          </cell>
          <cell r="E159">
            <v>-7482.4233559999993</v>
          </cell>
          <cell r="F159">
            <v>-7482.4233559999993</v>
          </cell>
          <cell r="G159">
            <v>-7482.4233559999993</v>
          </cell>
          <cell r="H159">
            <v>-7482.4233559999993</v>
          </cell>
          <cell r="I159">
            <v>-6073.9162809999998</v>
          </cell>
          <cell r="J159">
            <v>-6073.9162809999998</v>
          </cell>
          <cell r="K159">
            <v>-6073.9162809999998</v>
          </cell>
          <cell r="L159">
            <v>-6073.9162809999998</v>
          </cell>
          <cell r="M159">
            <v>-6073.9162809999998</v>
          </cell>
          <cell r="N159">
            <v>-6073.8621459999995</v>
          </cell>
        </row>
        <row r="160">
          <cell r="B160" t="str">
            <v>Transmission Credits ($)</v>
          </cell>
          <cell r="C160">
            <v>0</v>
          </cell>
          <cell r="D160">
            <v>0</v>
          </cell>
          <cell r="E160">
            <v>0</v>
          </cell>
          <cell r="F160">
            <v>0</v>
          </cell>
          <cell r="G160">
            <v>0</v>
          </cell>
          <cell r="H160">
            <v>0</v>
          </cell>
          <cell r="I160">
            <v>0</v>
          </cell>
          <cell r="J160">
            <v>0</v>
          </cell>
          <cell r="K160">
            <v>0</v>
          </cell>
          <cell r="L160">
            <v>0</v>
          </cell>
          <cell r="M160">
            <v>0</v>
          </cell>
          <cell r="N160">
            <v>0</v>
          </cell>
        </row>
        <row r="161">
          <cell r="B161" t="str">
            <v>Renewable Credits ($)</v>
          </cell>
          <cell r="C161">
            <v>0</v>
          </cell>
          <cell r="D161">
            <v>0</v>
          </cell>
          <cell r="E161">
            <v>0</v>
          </cell>
          <cell r="F161">
            <v>0</v>
          </cell>
          <cell r="G161">
            <v>0</v>
          </cell>
          <cell r="H161">
            <v>0</v>
          </cell>
          <cell r="I161">
            <v>0</v>
          </cell>
          <cell r="J161">
            <v>0</v>
          </cell>
          <cell r="K161">
            <v>0</v>
          </cell>
          <cell r="L161">
            <v>0</v>
          </cell>
          <cell r="M161">
            <v>0</v>
          </cell>
          <cell r="N161">
            <v>0</v>
          </cell>
        </row>
        <row r="162">
          <cell r="B162" t="str">
            <v>Other Charges ($)</v>
          </cell>
          <cell r="C162">
            <v>132.570007</v>
          </cell>
          <cell r="D162">
            <v>154.520004</v>
          </cell>
          <cell r="E162">
            <v>133.39999399999999</v>
          </cell>
          <cell r="F162">
            <v>131.479996</v>
          </cell>
          <cell r="G162">
            <v>131.64999399999999</v>
          </cell>
          <cell r="H162">
            <v>131.64999399999999</v>
          </cell>
          <cell r="I162">
            <v>201.08999600000001</v>
          </cell>
          <cell r="J162">
            <v>128.16999799999999</v>
          </cell>
          <cell r="K162">
            <v>138.990005</v>
          </cell>
          <cell r="L162">
            <v>155.520004</v>
          </cell>
          <cell r="M162">
            <v>209.55999800000001</v>
          </cell>
          <cell r="N162">
            <v>243.050003</v>
          </cell>
        </row>
        <row r="163">
          <cell r="B163" t="str">
            <v>Other Credits ($)</v>
          </cell>
          <cell r="C163">
            <v>0</v>
          </cell>
          <cell r="D163">
            <v>0</v>
          </cell>
          <cell r="E163">
            <v>0</v>
          </cell>
          <cell r="F163">
            <v>0</v>
          </cell>
          <cell r="G163">
            <v>0</v>
          </cell>
          <cell r="H163">
            <v>0</v>
          </cell>
          <cell r="I163">
            <v>0</v>
          </cell>
          <cell r="J163">
            <v>0</v>
          </cell>
          <cell r="K163">
            <v>0</v>
          </cell>
          <cell r="L163">
            <v>0</v>
          </cell>
          <cell r="M163">
            <v>0</v>
          </cell>
          <cell r="N163">
            <v>0</v>
          </cell>
        </row>
        <row r="164">
          <cell r="B164" t="str">
            <v>Total ($)</v>
          </cell>
          <cell r="C164">
            <v>-13444.678938999996</v>
          </cell>
          <cell r="D164">
            <v>-32063.491770000001</v>
          </cell>
          <cell r="E164">
            <v>11768.811603000002</v>
          </cell>
          <cell r="F164">
            <v>7454.2303579999989</v>
          </cell>
          <cell r="G164">
            <v>10186.576410999995</v>
          </cell>
          <cell r="H164">
            <v>-14791.445633999996</v>
          </cell>
          <cell r="I164">
            <v>-28727.723371999997</v>
          </cell>
          <cell r="J164">
            <v>-33262.909870000003</v>
          </cell>
          <cell r="K164">
            <v>-35052.769717999996</v>
          </cell>
          <cell r="L164">
            <v>-30815.392386999996</v>
          </cell>
          <cell r="M164">
            <v>-26872.047419999992</v>
          </cell>
          <cell r="N164">
            <v>-24617.827509999996</v>
          </cell>
        </row>
        <row r="165">
          <cell r="B165" t="str">
            <v>Total (%)</v>
          </cell>
          <cell r="C165" t="str">
            <v/>
          </cell>
          <cell r="D165" t="str">
            <v/>
          </cell>
          <cell r="E165" t="str">
            <v/>
          </cell>
          <cell r="F165" t="str">
            <v/>
          </cell>
          <cell r="G165" t="str">
            <v/>
          </cell>
          <cell r="H165" t="str">
            <v/>
          </cell>
          <cell r="I165" t="str">
            <v/>
          </cell>
          <cell r="J165" t="str">
            <v/>
          </cell>
          <cell r="K165" t="str">
            <v/>
          </cell>
          <cell r="L165" t="str">
            <v/>
          </cell>
          <cell r="M165" t="str">
            <v/>
          </cell>
          <cell r="N165" t="str">
            <v/>
          </cell>
        </row>
        <row r="166">
          <cell r="B166" t="str">
            <v>&lt;-- Click "+" sign for detail, "-" to hide detail</v>
          </cell>
        </row>
        <row r="168">
          <cell r="B168" t="str">
            <v>NYPA St. Lawrence Contract</v>
          </cell>
          <cell r="C168"/>
          <cell r="D168"/>
          <cell r="E168"/>
          <cell r="F168"/>
          <cell r="G168"/>
          <cell r="H168"/>
          <cell r="I168"/>
          <cell r="J168"/>
          <cell r="K168"/>
          <cell r="L168"/>
          <cell r="M168"/>
          <cell r="N168"/>
        </row>
        <row r="169">
          <cell r="B169" t="str">
            <v>Energy (kWh)</v>
          </cell>
          <cell r="C169">
            <v>18042</v>
          </cell>
          <cell r="D169">
            <v>16461</v>
          </cell>
          <cell r="E169">
            <v>18538</v>
          </cell>
          <cell r="F169">
            <v>17825</v>
          </cell>
          <cell r="G169">
            <v>17949</v>
          </cell>
          <cell r="H169">
            <v>18879</v>
          </cell>
          <cell r="I169">
            <v>20181</v>
          </cell>
          <cell r="J169">
            <v>19398</v>
          </cell>
          <cell r="K169">
            <v>19561</v>
          </cell>
          <cell r="L169">
            <v>20088</v>
          </cell>
          <cell r="M169">
            <v>16957</v>
          </cell>
          <cell r="N169">
            <v>21762</v>
          </cell>
          <cell r="Q169" t="str">
            <v>Actual</v>
          </cell>
          <cell r="R169" t="str">
            <v>NYPA St. Lawrence Contract</v>
          </cell>
        </row>
        <row r="170">
          <cell r="B170" t="str">
            <v>Capacity (kW)</v>
          </cell>
          <cell r="C170">
            <v>28.366</v>
          </cell>
          <cell r="D170">
            <v>28.366</v>
          </cell>
          <cell r="E170">
            <v>28.366</v>
          </cell>
          <cell r="F170">
            <v>28.366</v>
          </cell>
          <cell r="G170">
            <v>28.366</v>
          </cell>
          <cell r="H170">
            <v>28.366</v>
          </cell>
          <cell r="I170">
            <v>26.34</v>
          </cell>
          <cell r="J170">
            <v>26.34</v>
          </cell>
          <cell r="K170">
            <v>26.34</v>
          </cell>
          <cell r="L170">
            <v>26.34</v>
          </cell>
          <cell r="M170">
            <v>26.34</v>
          </cell>
          <cell r="N170">
            <v>26.34</v>
          </cell>
          <cell r="Q170" t="str">
            <v>Actual</v>
          </cell>
          <cell r="R170" t="str">
            <v>NYPA St. Lawrence Contract</v>
          </cell>
        </row>
        <row r="171">
          <cell r="B171" t="str">
            <v>Energy Charges ($)</v>
          </cell>
          <cell r="C171">
            <v>87.93</v>
          </cell>
          <cell r="D171">
            <v>80.989998</v>
          </cell>
          <cell r="E171">
            <v>91.209998999999996</v>
          </cell>
          <cell r="F171">
            <v>87.699996999999996</v>
          </cell>
          <cell r="G171">
            <v>88.309997999999993</v>
          </cell>
          <cell r="H171">
            <v>92.879997000000003</v>
          </cell>
          <cell r="I171">
            <v>99.290001000000004</v>
          </cell>
          <cell r="J171">
            <v>95.440002000000007</v>
          </cell>
          <cell r="K171">
            <v>96.239998</v>
          </cell>
          <cell r="L171">
            <v>98.830001999999993</v>
          </cell>
          <cell r="M171">
            <v>83.43</v>
          </cell>
          <cell r="N171">
            <v>107.07</v>
          </cell>
          <cell r="Q171" t="str">
            <v>Actual</v>
          </cell>
          <cell r="R171" t="str">
            <v>NYPA St. Lawrence Contract</v>
          </cell>
        </row>
        <row r="172">
          <cell r="B172" t="str">
            <v>Energy Credits ($)</v>
          </cell>
          <cell r="C172">
            <v>-750.29516999999998</v>
          </cell>
          <cell r="D172">
            <v>-1174.6937539999999</v>
          </cell>
          <cell r="E172">
            <v>-597.69135299999994</v>
          </cell>
          <cell r="F172">
            <v>-475.42622999999998</v>
          </cell>
          <cell r="G172">
            <v>-463.93236000000002</v>
          </cell>
          <cell r="H172">
            <v>-778.16323999999997</v>
          </cell>
          <cell r="I172">
            <v>-826.11527999999998</v>
          </cell>
          <cell r="J172">
            <v>-1030.220444</v>
          </cell>
          <cell r="K172">
            <v>-973.99054999999998</v>
          </cell>
          <cell r="L172">
            <v>-1144.9837600000001</v>
          </cell>
          <cell r="M172">
            <v>-936.00469999999996</v>
          </cell>
          <cell r="N172">
            <v>-1307.4904100000001</v>
          </cell>
          <cell r="Q172" t="str">
            <v>Actual</v>
          </cell>
          <cell r="R172" t="str">
            <v>NYPA St. Lawrence Contract</v>
          </cell>
        </row>
        <row r="173">
          <cell r="B173" t="str">
            <v>Capacity Charges ($)</v>
          </cell>
          <cell r="C173">
            <v>126.16999800000001</v>
          </cell>
          <cell r="D173">
            <v>126.16999800000001</v>
          </cell>
          <cell r="E173">
            <v>126.16999800000001</v>
          </cell>
          <cell r="F173">
            <v>126.16999800000001</v>
          </cell>
          <cell r="G173">
            <v>126.16999800000001</v>
          </cell>
          <cell r="H173">
            <v>126.16999800000001</v>
          </cell>
          <cell r="I173">
            <v>126.16999800000001</v>
          </cell>
          <cell r="J173">
            <v>126.16999800000001</v>
          </cell>
          <cell r="K173">
            <v>126.16999800000001</v>
          </cell>
          <cell r="L173">
            <v>126.16999800000001</v>
          </cell>
          <cell r="M173">
            <v>126.16999800000001</v>
          </cell>
          <cell r="N173">
            <v>126.16999800000001</v>
          </cell>
          <cell r="Q173" t="str">
            <v>Actual</v>
          </cell>
          <cell r="R173" t="str">
            <v>NYPA St. Lawrence Contract</v>
          </cell>
        </row>
        <row r="174">
          <cell r="B174" t="str">
            <v>Capacity Credits ($)</v>
          </cell>
          <cell r="C174">
            <v>-150.25470200000001</v>
          </cell>
          <cell r="D174">
            <v>-150.25470200000001</v>
          </cell>
          <cell r="E174">
            <v>-150.25470200000001</v>
          </cell>
          <cell r="F174">
            <v>-150.25470200000001</v>
          </cell>
          <cell r="G174">
            <v>-150.25470200000001</v>
          </cell>
          <cell r="H174">
            <v>-150.25470200000001</v>
          </cell>
          <cell r="I174">
            <v>-121.98054</v>
          </cell>
          <cell r="J174">
            <v>-121.98054</v>
          </cell>
          <cell r="K174">
            <v>-121.98054</v>
          </cell>
          <cell r="L174">
            <v>-121.98054</v>
          </cell>
          <cell r="M174">
            <v>-121.98054</v>
          </cell>
          <cell r="N174">
            <v>-121.98054</v>
          </cell>
          <cell r="Q174" t="str">
            <v>Actual</v>
          </cell>
          <cell r="R174" t="str">
            <v>NYPA St. Lawrence Contract</v>
          </cell>
        </row>
        <row r="175">
          <cell r="B175" t="str">
            <v>Transmission Credits ($)</v>
          </cell>
          <cell r="C175">
            <v>0</v>
          </cell>
          <cell r="D175">
            <v>0</v>
          </cell>
          <cell r="E175">
            <v>0</v>
          </cell>
          <cell r="F175">
            <v>0</v>
          </cell>
          <cell r="G175">
            <v>0</v>
          </cell>
          <cell r="H175">
            <v>0</v>
          </cell>
          <cell r="I175">
            <v>0</v>
          </cell>
          <cell r="J175">
            <v>0</v>
          </cell>
          <cell r="K175">
            <v>0</v>
          </cell>
          <cell r="L175">
            <v>0</v>
          </cell>
          <cell r="M175">
            <v>0</v>
          </cell>
          <cell r="N175">
            <v>0</v>
          </cell>
          <cell r="Q175" t="str">
            <v>Actual</v>
          </cell>
          <cell r="R175" t="str">
            <v>NYPA St. Lawrence Contract</v>
          </cell>
        </row>
        <row r="176">
          <cell r="B176" t="str">
            <v>Renewable Credits ($)</v>
          </cell>
          <cell r="C176">
            <v>0</v>
          </cell>
          <cell r="D176">
            <v>0</v>
          </cell>
          <cell r="E176">
            <v>0</v>
          </cell>
          <cell r="F176">
            <v>0</v>
          </cell>
          <cell r="G176">
            <v>0</v>
          </cell>
          <cell r="H176">
            <v>0</v>
          </cell>
          <cell r="I176">
            <v>0</v>
          </cell>
          <cell r="J176">
            <v>0</v>
          </cell>
          <cell r="K176">
            <v>0</v>
          </cell>
          <cell r="L176">
            <v>0</v>
          </cell>
          <cell r="M176">
            <v>0</v>
          </cell>
          <cell r="N176">
            <v>0</v>
          </cell>
          <cell r="Q176" t="str">
            <v>Actual</v>
          </cell>
          <cell r="R176" t="str">
            <v>NYPA St. Lawrence Contract</v>
          </cell>
        </row>
        <row r="177">
          <cell r="B177" t="str">
            <v>Other Charges ($)</v>
          </cell>
          <cell r="C177">
            <v>38.07</v>
          </cell>
          <cell r="D177">
            <v>44.299999</v>
          </cell>
          <cell r="E177">
            <v>38.340000000000003</v>
          </cell>
          <cell r="F177">
            <v>37.759998000000003</v>
          </cell>
          <cell r="G177">
            <v>37.810001</v>
          </cell>
          <cell r="H177">
            <v>37.810001</v>
          </cell>
          <cell r="I177">
            <v>57.709999000000003</v>
          </cell>
          <cell r="J177">
            <v>36.810001</v>
          </cell>
          <cell r="K177">
            <v>39.82</v>
          </cell>
          <cell r="L177">
            <v>44.66</v>
          </cell>
          <cell r="M177">
            <v>60.200001</v>
          </cell>
          <cell r="N177">
            <v>69.800003000000004</v>
          </cell>
          <cell r="Q177" t="str">
            <v>Actual</v>
          </cell>
          <cell r="R177" t="str">
            <v>NYPA St. Lawrence Contract</v>
          </cell>
        </row>
        <row r="178">
          <cell r="B178" t="str">
            <v>Other Credits ($)</v>
          </cell>
          <cell r="C178">
            <v>0</v>
          </cell>
          <cell r="D178">
            <v>0</v>
          </cell>
          <cell r="E178">
            <v>0</v>
          </cell>
          <cell r="F178">
            <v>0</v>
          </cell>
          <cell r="G178">
            <v>0</v>
          </cell>
          <cell r="H178">
            <v>0</v>
          </cell>
          <cell r="I178">
            <v>0</v>
          </cell>
          <cell r="J178">
            <v>0</v>
          </cell>
          <cell r="K178">
            <v>0</v>
          </cell>
          <cell r="L178">
            <v>0</v>
          </cell>
          <cell r="M178">
            <v>0</v>
          </cell>
          <cell r="N178">
            <v>0</v>
          </cell>
          <cell r="Q178" t="str">
            <v>Actual</v>
          </cell>
          <cell r="R178" t="str">
            <v>NYPA St. Lawrence Contract</v>
          </cell>
        </row>
        <row r="179">
          <cell r="B179" t="str">
            <v>Total ($)</v>
          </cell>
          <cell r="C179">
            <v>-648.37987400000009</v>
          </cell>
          <cell r="D179">
            <v>-1073.4884609999999</v>
          </cell>
          <cell r="E179">
            <v>-492.22605799999985</v>
          </cell>
          <cell r="F179">
            <v>-374.05093899999997</v>
          </cell>
          <cell r="G179">
            <v>-361.897065</v>
          </cell>
          <cell r="H179">
            <v>-671.5579459999999</v>
          </cell>
          <cell r="I179">
            <v>-664.92582200000004</v>
          </cell>
          <cell r="J179">
            <v>-893.78098300000011</v>
          </cell>
          <cell r="K179">
            <v>-833.74109399999998</v>
          </cell>
          <cell r="L179">
            <v>-997.30430000000013</v>
          </cell>
          <cell r="M179">
            <v>-788.18524099999991</v>
          </cell>
          <cell r="N179">
            <v>-1126.4309490000001</v>
          </cell>
          <cell r="Q179" t="str">
            <v>Actual</v>
          </cell>
          <cell r="R179" t="str">
            <v>NYPA St. Lawrence Contract</v>
          </cell>
        </row>
        <row r="180">
          <cell r="B180"/>
          <cell r="C180"/>
          <cell r="D180"/>
          <cell r="E180"/>
          <cell r="F180"/>
          <cell r="G180"/>
          <cell r="H180"/>
          <cell r="I180"/>
          <cell r="J180"/>
          <cell r="K180"/>
          <cell r="L180"/>
          <cell r="M180"/>
          <cell r="N180"/>
        </row>
        <row r="181">
          <cell r="B181" t="str">
            <v>NYPA St. Lawrence Contract</v>
          </cell>
          <cell r="C181"/>
          <cell r="D181"/>
          <cell r="E181"/>
          <cell r="F181"/>
          <cell r="G181"/>
          <cell r="H181"/>
          <cell r="I181"/>
          <cell r="J181"/>
          <cell r="K181"/>
          <cell r="L181"/>
          <cell r="M181"/>
          <cell r="N181"/>
        </row>
        <row r="182">
          <cell r="B182" t="str">
            <v>Energy (kWh)</v>
          </cell>
          <cell r="C182">
            <v>0</v>
          </cell>
          <cell r="D182">
            <v>0</v>
          </cell>
          <cell r="E182">
            <v>0</v>
          </cell>
          <cell r="F182">
            <v>0</v>
          </cell>
          <cell r="G182">
            <v>0</v>
          </cell>
          <cell r="H182">
            <v>0</v>
          </cell>
          <cell r="I182">
            <v>0</v>
          </cell>
          <cell r="J182">
            <v>0</v>
          </cell>
          <cell r="K182">
            <v>0</v>
          </cell>
          <cell r="L182">
            <v>0</v>
          </cell>
          <cell r="M182">
            <v>0</v>
          </cell>
          <cell r="N182">
            <v>0</v>
          </cell>
          <cell r="Q182" t="str">
            <v>Budget</v>
          </cell>
          <cell r="R182" t="str">
            <v>nypas</v>
          </cell>
        </row>
        <row r="183">
          <cell r="B183" t="str">
            <v>Capacity (kW)</v>
          </cell>
          <cell r="C183">
            <v>0</v>
          </cell>
          <cell r="D183">
            <v>0</v>
          </cell>
          <cell r="E183">
            <v>0</v>
          </cell>
          <cell r="F183">
            <v>0</v>
          </cell>
          <cell r="G183">
            <v>0</v>
          </cell>
          <cell r="H183">
            <v>0</v>
          </cell>
          <cell r="I183">
            <v>0</v>
          </cell>
          <cell r="J183">
            <v>0</v>
          </cell>
          <cell r="K183">
            <v>0</v>
          </cell>
          <cell r="L183">
            <v>0</v>
          </cell>
          <cell r="M183">
            <v>0</v>
          </cell>
          <cell r="N183">
            <v>0</v>
          </cell>
          <cell r="Q183" t="str">
            <v>Budget</v>
          </cell>
          <cell r="R183" t="str">
            <v>nypas</v>
          </cell>
        </row>
        <row r="184">
          <cell r="B184" t="str">
            <v>Energy Charges ($)</v>
          </cell>
          <cell r="C184">
            <v>0</v>
          </cell>
          <cell r="D184">
            <v>0</v>
          </cell>
          <cell r="E184">
            <v>0</v>
          </cell>
          <cell r="F184">
            <v>0</v>
          </cell>
          <cell r="G184">
            <v>0</v>
          </cell>
          <cell r="H184">
            <v>0</v>
          </cell>
          <cell r="I184">
            <v>0</v>
          </cell>
          <cell r="J184">
            <v>0</v>
          </cell>
          <cell r="K184">
            <v>0</v>
          </cell>
          <cell r="L184">
            <v>0</v>
          </cell>
          <cell r="M184">
            <v>0</v>
          </cell>
          <cell r="N184">
            <v>0</v>
          </cell>
          <cell r="Q184" t="str">
            <v>Budget</v>
          </cell>
          <cell r="R184" t="str">
            <v>nypas</v>
          </cell>
        </row>
        <row r="185">
          <cell r="B185" t="str">
            <v>Energy Credits ($)</v>
          </cell>
          <cell r="C185">
            <v>0</v>
          </cell>
          <cell r="D185">
            <v>0</v>
          </cell>
          <cell r="E185">
            <v>0</v>
          </cell>
          <cell r="F185">
            <v>0</v>
          </cell>
          <cell r="G185">
            <v>0</v>
          </cell>
          <cell r="H185">
            <v>0</v>
          </cell>
          <cell r="I185">
            <v>0</v>
          </cell>
          <cell r="J185">
            <v>0</v>
          </cell>
          <cell r="K185">
            <v>0</v>
          </cell>
          <cell r="L185">
            <v>0</v>
          </cell>
          <cell r="M185">
            <v>0</v>
          </cell>
          <cell r="N185">
            <v>0</v>
          </cell>
          <cell r="Q185" t="str">
            <v>Budget</v>
          </cell>
          <cell r="R185" t="str">
            <v>nypas</v>
          </cell>
        </row>
        <row r="186">
          <cell r="B186" t="str">
            <v>Capacity Charges ($)</v>
          </cell>
          <cell r="C186">
            <v>0</v>
          </cell>
          <cell r="D186">
            <v>0</v>
          </cell>
          <cell r="E186">
            <v>0</v>
          </cell>
          <cell r="F186">
            <v>0</v>
          </cell>
          <cell r="G186">
            <v>0</v>
          </cell>
          <cell r="H186">
            <v>0</v>
          </cell>
          <cell r="I186">
            <v>0</v>
          </cell>
          <cell r="J186">
            <v>0</v>
          </cell>
          <cell r="K186">
            <v>0</v>
          </cell>
          <cell r="L186">
            <v>0</v>
          </cell>
          <cell r="M186">
            <v>0</v>
          </cell>
          <cell r="N186">
            <v>0</v>
          </cell>
          <cell r="Q186" t="str">
            <v>Budget</v>
          </cell>
          <cell r="R186" t="str">
            <v>nypas</v>
          </cell>
        </row>
        <row r="187">
          <cell r="B187" t="str">
            <v>Capacity Credits ($)</v>
          </cell>
          <cell r="C187">
            <v>0</v>
          </cell>
          <cell r="D187">
            <v>0</v>
          </cell>
          <cell r="E187">
            <v>0</v>
          </cell>
          <cell r="F187">
            <v>0</v>
          </cell>
          <cell r="G187">
            <v>0</v>
          </cell>
          <cell r="H187">
            <v>0</v>
          </cell>
          <cell r="I187">
            <v>0</v>
          </cell>
          <cell r="J187">
            <v>0</v>
          </cell>
          <cell r="K187">
            <v>0</v>
          </cell>
          <cell r="L187">
            <v>0</v>
          </cell>
          <cell r="M187">
            <v>0</v>
          </cell>
          <cell r="N187">
            <v>0</v>
          </cell>
          <cell r="Q187" t="str">
            <v>Budget</v>
          </cell>
          <cell r="R187" t="str">
            <v>nypas</v>
          </cell>
        </row>
        <row r="188">
          <cell r="B188" t="str">
            <v>Transmission Credits ($)</v>
          </cell>
          <cell r="C188">
            <v>0</v>
          </cell>
          <cell r="D188">
            <v>0</v>
          </cell>
          <cell r="E188">
            <v>0</v>
          </cell>
          <cell r="F188">
            <v>0</v>
          </cell>
          <cell r="G188">
            <v>0</v>
          </cell>
          <cell r="H188">
            <v>0</v>
          </cell>
          <cell r="I188">
            <v>0</v>
          </cell>
          <cell r="J188">
            <v>0</v>
          </cell>
          <cell r="K188">
            <v>0</v>
          </cell>
          <cell r="L188">
            <v>0</v>
          </cell>
          <cell r="M188">
            <v>0</v>
          </cell>
          <cell r="N188">
            <v>0</v>
          </cell>
          <cell r="Q188" t="str">
            <v>Budget</v>
          </cell>
          <cell r="R188" t="str">
            <v>nypas</v>
          </cell>
        </row>
        <row r="189">
          <cell r="B189" t="str">
            <v>Renewable Credits ($)</v>
          </cell>
          <cell r="C189">
            <v>0</v>
          </cell>
          <cell r="D189">
            <v>0</v>
          </cell>
          <cell r="E189">
            <v>0</v>
          </cell>
          <cell r="F189">
            <v>0</v>
          </cell>
          <cell r="G189">
            <v>0</v>
          </cell>
          <cell r="H189">
            <v>0</v>
          </cell>
          <cell r="I189">
            <v>0</v>
          </cell>
          <cell r="J189">
            <v>0</v>
          </cell>
          <cell r="K189">
            <v>0</v>
          </cell>
          <cell r="L189">
            <v>0</v>
          </cell>
          <cell r="M189">
            <v>0</v>
          </cell>
          <cell r="N189">
            <v>0</v>
          </cell>
          <cell r="Q189" t="str">
            <v>Budget</v>
          </cell>
          <cell r="R189" t="str">
            <v>nypas</v>
          </cell>
        </row>
        <row r="190">
          <cell r="B190" t="str">
            <v>Other Charges ($)</v>
          </cell>
          <cell r="C190">
            <v>0</v>
          </cell>
          <cell r="D190">
            <v>0</v>
          </cell>
          <cell r="E190">
            <v>0</v>
          </cell>
          <cell r="F190">
            <v>0</v>
          </cell>
          <cell r="G190">
            <v>0</v>
          </cell>
          <cell r="H190">
            <v>0</v>
          </cell>
          <cell r="I190">
            <v>0</v>
          </cell>
          <cell r="J190">
            <v>0</v>
          </cell>
          <cell r="K190">
            <v>0</v>
          </cell>
          <cell r="L190">
            <v>0</v>
          </cell>
          <cell r="M190">
            <v>0</v>
          </cell>
          <cell r="N190">
            <v>0</v>
          </cell>
          <cell r="Q190" t="str">
            <v>Budget</v>
          </cell>
          <cell r="R190" t="str">
            <v>nypas</v>
          </cell>
        </row>
        <row r="191">
          <cell r="B191" t="str">
            <v>Other Credits ($)</v>
          </cell>
          <cell r="C191">
            <v>0</v>
          </cell>
          <cell r="D191">
            <v>0</v>
          </cell>
          <cell r="E191">
            <v>0</v>
          </cell>
          <cell r="F191">
            <v>0</v>
          </cell>
          <cell r="G191">
            <v>0</v>
          </cell>
          <cell r="H191">
            <v>0</v>
          </cell>
          <cell r="I191">
            <v>0</v>
          </cell>
          <cell r="J191">
            <v>0</v>
          </cell>
          <cell r="K191">
            <v>0</v>
          </cell>
          <cell r="L191">
            <v>0</v>
          </cell>
          <cell r="M191">
            <v>0</v>
          </cell>
          <cell r="N191">
            <v>0</v>
          </cell>
          <cell r="Q191" t="str">
            <v>Budget</v>
          </cell>
          <cell r="R191" t="str">
            <v>nypas</v>
          </cell>
        </row>
        <row r="192">
          <cell r="B192" t="str">
            <v>Total ($)</v>
          </cell>
          <cell r="C192">
            <v>0</v>
          </cell>
          <cell r="D192">
            <v>0</v>
          </cell>
          <cell r="E192">
            <v>0</v>
          </cell>
          <cell r="F192">
            <v>0</v>
          </cell>
          <cell r="G192">
            <v>0</v>
          </cell>
          <cell r="H192">
            <v>0</v>
          </cell>
          <cell r="I192">
            <v>0</v>
          </cell>
          <cell r="J192">
            <v>0</v>
          </cell>
          <cell r="K192">
            <v>0</v>
          </cell>
          <cell r="L192">
            <v>0</v>
          </cell>
          <cell r="M192">
            <v>0</v>
          </cell>
          <cell r="N192">
            <v>0</v>
          </cell>
          <cell r="Q192" t="str">
            <v>Budget</v>
          </cell>
          <cell r="R192" t="str">
            <v>nypas</v>
          </cell>
        </row>
        <row r="193">
          <cell r="B193"/>
          <cell r="C193"/>
          <cell r="D193"/>
          <cell r="E193"/>
          <cell r="F193"/>
          <cell r="G193"/>
          <cell r="H193"/>
          <cell r="I193"/>
          <cell r="J193"/>
          <cell r="K193"/>
          <cell r="L193"/>
          <cell r="M193"/>
          <cell r="N193"/>
        </row>
        <row r="194">
          <cell r="B194" t="str">
            <v>NYPA St. Lawrence Contract</v>
          </cell>
          <cell r="C194"/>
          <cell r="D194"/>
          <cell r="E194"/>
          <cell r="F194"/>
          <cell r="G194"/>
          <cell r="H194"/>
          <cell r="I194"/>
          <cell r="J194"/>
          <cell r="K194"/>
          <cell r="L194"/>
          <cell r="M194"/>
          <cell r="N194"/>
        </row>
        <row r="195">
          <cell r="B195" t="str">
            <v>Energy (kWh)</v>
          </cell>
          <cell r="C195" t="str">
            <v/>
          </cell>
          <cell r="D195" t="str">
            <v/>
          </cell>
          <cell r="E195" t="str">
            <v/>
          </cell>
          <cell r="F195" t="str">
            <v/>
          </cell>
          <cell r="G195" t="str">
            <v/>
          </cell>
          <cell r="H195" t="str">
            <v/>
          </cell>
          <cell r="I195" t="str">
            <v/>
          </cell>
          <cell r="J195" t="str">
            <v/>
          </cell>
          <cell r="K195" t="str">
            <v/>
          </cell>
          <cell r="L195" t="str">
            <v/>
          </cell>
          <cell r="M195" t="str">
            <v/>
          </cell>
          <cell r="N195" t="str">
            <v/>
          </cell>
        </row>
        <row r="196">
          <cell r="B196" t="str">
            <v>Capacity (kW)</v>
          </cell>
          <cell r="C196" t="str">
            <v/>
          </cell>
          <cell r="D196" t="str">
            <v/>
          </cell>
          <cell r="E196" t="str">
            <v/>
          </cell>
          <cell r="F196" t="str">
            <v/>
          </cell>
          <cell r="G196" t="str">
            <v/>
          </cell>
          <cell r="H196" t="str">
            <v/>
          </cell>
          <cell r="I196" t="str">
            <v/>
          </cell>
          <cell r="J196" t="str">
            <v/>
          </cell>
          <cell r="K196" t="str">
            <v/>
          </cell>
          <cell r="L196" t="str">
            <v/>
          </cell>
          <cell r="M196" t="str">
            <v/>
          </cell>
          <cell r="N196" t="str">
            <v/>
          </cell>
        </row>
        <row r="197">
          <cell r="B197" t="str">
            <v>Energy Charges ($)</v>
          </cell>
          <cell r="C197">
            <v>87.93</v>
          </cell>
          <cell r="D197">
            <v>80.989998</v>
          </cell>
          <cell r="E197">
            <v>91.209998999999996</v>
          </cell>
          <cell r="F197">
            <v>87.699996999999996</v>
          </cell>
          <cell r="G197">
            <v>88.309997999999993</v>
          </cell>
          <cell r="H197">
            <v>92.879997000000003</v>
          </cell>
          <cell r="I197">
            <v>99.290001000000004</v>
          </cell>
          <cell r="J197">
            <v>95.440002000000007</v>
          </cell>
          <cell r="K197">
            <v>96.239998</v>
          </cell>
          <cell r="L197">
            <v>98.830001999999993</v>
          </cell>
          <cell r="M197">
            <v>83.43</v>
          </cell>
          <cell r="N197">
            <v>107.07</v>
          </cell>
        </row>
        <row r="198">
          <cell r="B198" t="str">
            <v>Energy Credits ($)</v>
          </cell>
          <cell r="C198">
            <v>-750.29516999999998</v>
          </cell>
          <cell r="D198">
            <v>-1174.6937539999999</v>
          </cell>
          <cell r="E198">
            <v>-597.69135299999994</v>
          </cell>
          <cell r="F198">
            <v>-475.42622999999998</v>
          </cell>
          <cell r="G198">
            <v>-463.93236000000002</v>
          </cell>
          <cell r="H198">
            <v>-778.16323999999997</v>
          </cell>
          <cell r="I198">
            <v>-826.11527999999998</v>
          </cell>
          <cell r="J198">
            <v>-1030.220444</v>
          </cell>
          <cell r="K198">
            <v>-973.99054999999998</v>
          </cell>
          <cell r="L198">
            <v>-1144.9837600000001</v>
          </cell>
          <cell r="M198">
            <v>-936.00469999999996</v>
          </cell>
          <cell r="N198">
            <v>-1307.4904100000001</v>
          </cell>
        </row>
        <row r="199">
          <cell r="B199" t="str">
            <v>Capacity Charges ($)</v>
          </cell>
          <cell r="C199">
            <v>126.16999800000001</v>
          </cell>
          <cell r="D199">
            <v>126.16999800000001</v>
          </cell>
          <cell r="E199">
            <v>126.16999800000001</v>
          </cell>
          <cell r="F199">
            <v>126.16999800000001</v>
          </cell>
          <cell r="G199">
            <v>126.16999800000001</v>
          </cell>
          <cell r="H199">
            <v>126.16999800000001</v>
          </cell>
          <cell r="I199">
            <v>126.16999800000001</v>
          </cell>
          <cell r="J199">
            <v>126.16999800000001</v>
          </cell>
          <cell r="K199">
            <v>126.16999800000001</v>
          </cell>
          <cell r="L199">
            <v>126.16999800000001</v>
          </cell>
          <cell r="M199">
            <v>126.16999800000001</v>
          </cell>
          <cell r="N199">
            <v>126.16999800000001</v>
          </cell>
        </row>
        <row r="200">
          <cell r="B200" t="str">
            <v>Capacity Credits ($)</v>
          </cell>
          <cell r="C200">
            <v>-150.25470200000001</v>
          </cell>
          <cell r="D200">
            <v>-150.25470200000001</v>
          </cell>
          <cell r="E200">
            <v>-150.25470200000001</v>
          </cell>
          <cell r="F200">
            <v>-150.25470200000001</v>
          </cell>
          <cell r="G200">
            <v>-150.25470200000001</v>
          </cell>
          <cell r="H200">
            <v>-150.25470200000001</v>
          </cell>
          <cell r="I200">
            <v>-121.98054</v>
          </cell>
          <cell r="J200">
            <v>-121.98054</v>
          </cell>
          <cell r="K200">
            <v>-121.98054</v>
          </cell>
          <cell r="L200">
            <v>-121.98054</v>
          </cell>
          <cell r="M200">
            <v>-121.98054</v>
          </cell>
          <cell r="N200">
            <v>-121.98054</v>
          </cell>
        </row>
        <row r="201">
          <cell r="B201" t="str">
            <v>Transmission Credits ($)</v>
          </cell>
          <cell r="C201">
            <v>0</v>
          </cell>
          <cell r="D201">
            <v>0</v>
          </cell>
          <cell r="E201">
            <v>0</v>
          </cell>
          <cell r="F201">
            <v>0</v>
          </cell>
          <cell r="G201">
            <v>0</v>
          </cell>
          <cell r="H201">
            <v>0</v>
          </cell>
          <cell r="I201">
            <v>0</v>
          </cell>
          <cell r="J201">
            <v>0</v>
          </cell>
          <cell r="K201">
            <v>0</v>
          </cell>
          <cell r="L201">
            <v>0</v>
          </cell>
          <cell r="M201">
            <v>0</v>
          </cell>
          <cell r="N201">
            <v>0</v>
          </cell>
        </row>
        <row r="202">
          <cell r="B202" t="str">
            <v>Renewable Credits ($)</v>
          </cell>
          <cell r="C202">
            <v>0</v>
          </cell>
          <cell r="D202">
            <v>0</v>
          </cell>
          <cell r="E202">
            <v>0</v>
          </cell>
          <cell r="F202">
            <v>0</v>
          </cell>
          <cell r="G202">
            <v>0</v>
          </cell>
          <cell r="H202">
            <v>0</v>
          </cell>
          <cell r="I202">
            <v>0</v>
          </cell>
          <cell r="J202">
            <v>0</v>
          </cell>
          <cell r="K202">
            <v>0</v>
          </cell>
          <cell r="L202">
            <v>0</v>
          </cell>
          <cell r="M202">
            <v>0</v>
          </cell>
          <cell r="N202">
            <v>0</v>
          </cell>
        </row>
        <row r="203">
          <cell r="B203" t="str">
            <v>Other Charges ($)</v>
          </cell>
          <cell r="C203">
            <v>38.07</v>
          </cell>
          <cell r="D203">
            <v>44.299999</v>
          </cell>
          <cell r="E203">
            <v>38.340000000000003</v>
          </cell>
          <cell r="F203">
            <v>37.759998000000003</v>
          </cell>
          <cell r="G203">
            <v>37.810001</v>
          </cell>
          <cell r="H203">
            <v>37.810001</v>
          </cell>
          <cell r="I203">
            <v>57.709999000000003</v>
          </cell>
          <cell r="J203">
            <v>36.810001</v>
          </cell>
          <cell r="K203">
            <v>39.82</v>
          </cell>
          <cell r="L203">
            <v>44.66</v>
          </cell>
          <cell r="M203">
            <v>60.200001</v>
          </cell>
          <cell r="N203">
            <v>69.800003000000004</v>
          </cell>
        </row>
        <row r="204">
          <cell r="B204" t="str">
            <v>Other Credits ($)</v>
          </cell>
          <cell r="C204">
            <v>0</v>
          </cell>
          <cell r="D204">
            <v>0</v>
          </cell>
          <cell r="E204">
            <v>0</v>
          </cell>
          <cell r="F204">
            <v>0</v>
          </cell>
          <cell r="G204">
            <v>0</v>
          </cell>
          <cell r="H204">
            <v>0</v>
          </cell>
          <cell r="I204">
            <v>0</v>
          </cell>
          <cell r="J204">
            <v>0</v>
          </cell>
          <cell r="K204">
            <v>0</v>
          </cell>
          <cell r="L204">
            <v>0</v>
          </cell>
          <cell r="M204">
            <v>0</v>
          </cell>
          <cell r="N204">
            <v>0</v>
          </cell>
        </row>
        <row r="205">
          <cell r="B205" t="str">
            <v>Total ($)</v>
          </cell>
          <cell r="C205">
            <v>-648.37987400000009</v>
          </cell>
          <cell r="D205">
            <v>-1073.4884609999999</v>
          </cell>
          <cell r="E205">
            <v>-492.22605799999985</v>
          </cell>
          <cell r="F205">
            <v>-374.05093899999997</v>
          </cell>
          <cell r="G205">
            <v>-361.897065</v>
          </cell>
          <cell r="H205">
            <v>-671.5579459999999</v>
          </cell>
          <cell r="I205">
            <v>-664.92582200000004</v>
          </cell>
          <cell r="J205">
            <v>-893.78098300000011</v>
          </cell>
          <cell r="K205">
            <v>-833.74109399999998</v>
          </cell>
          <cell r="L205">
            <v>-997.30430000000013</v>
          </cell>
          <cell r="M205">
            <v>-788.18524099999991</v>
          </cell>
          <cell r="N205">
            <v>-1126.4309490000001</v>
          </cell>
        </row>
        <row r="206">
          <cell r="B206" t="str">
            <v>Total (%)</v>
          </cell>
          <cell r="C206" t="str">
            <v/>
          </cell>
          <cell r="D206" t="str">
            <v/>
          </cell>
          <cell r="E206" t="str">
            <v/>
          </cell>
          <cell r="F206" t="str">
            <v/>
          </cell>
          <cell r="G206" t="str">
            <v/>
          </cell>
          <cell r="H206" t="str">
            <v/>
          </cell>
          <cell r="I206" t="str">
            <v/>
          </cell>
          <cell r="J206" t="str">
            <v/>
          </cell>
          <cell r="K206" t="str">
            <v/>
          </cell>
          <cell r="L206" t="str">
            <v/>
          </cell>
          <cell r="M206" t="str">
            <v/>
          </cell>
          <cell r="N206" t="str">
            <v/>
          </cell>
        </row>
        <row r="207">
          <cell r="B207" t="str">
            <v>&lt;-- Click "+" sign for detail, "-" to hide detail</v>
          </cell>
        </row>
        <row r="209">
          <cell r="B209" t="str">
            <v>Phase I/II Transmission Facilities</v>
          </cell>
          <cell r="C209"/>
          <cell r="D209"/>
          <cell r="E209"/>
          <cell r="F209"/>
          <cell r="G209"/>
          <cell r="H209"/>
          <cell r="I209"/>
          <cell r="J209"/>
          <cell r="K209"/>
          <cell r="L209"/>
          <cell r="M209"/>
          <cell r="N209"/>
        </row>
        <row r="210">
          <cell r="B210" t="str">
            <v>Energy (kWh)</v>
          </cell>
          <cell r="C210">
            <v>0</v>
          </cell>
          <cell r="D210">
            <v>0</v>
          </cell>
          <cell r="E210">
            <v>0</v>
          </cell>
          <cell r="F210">
            <v>0</v>
          </cell>
          <cell r="G210">
            <v>0</v>
          </cell>
          <cell r="H210">
            <v>0</v>
          </cell>
          <cell r="I210">
            <v>0</v>
          </cell>
          <cell r="J210">
            <v>0</v>
          </cell>
          <cell r="K210">
            <v>0</v>
          </cell>
          <cell r="L210">
            <v>0</v>
          </cell>
          <cell r="M210">
            <v>0</v>
          </cell>
          <cell r="N210">
            <v>0</v>
          </cell>
          <cell r="Q210" t="str">
            <v>Actual</v>
          </cell>
          <cell r="R210" t="str">
            <v>Phase I/II Transmission Facilities</v>
          </cell>
        </row>
        <row r="211">
          <cell r="B211" t="str">
            <v>Capacity (kW)</v>
          </cell>
          <cell r="C211">
            <v>440.65</v>
          </cell>
          <cell r="D211">
            <v>440.65</v>
          </cell>
          <cell r="E211">
            <v>440.65</v>
          </cell>
          <cell r="F211">
            <v>440.65</v>
          </cell>
          <cell r="G211">
            <v>440.65</v>
          </cell>
          <cell r="H211">
            <v>400.38600000000002</v>
          </cell>
          <cell r="I211">
            <v>400.38600000000002</v>
          </cell>
          <cell r="J211">
            <v>400.38600000000002</v>
          </cell>
          <cell r="K211">
            <v>400.38600000000002</v>
          </cell>
          <cell r="L211">
            <v>400.38600000000002</v>
          </cell>
          <cell r="M211">
            <v>400.38600000000002</v>
          </cell>
          <cell r="N211">
            <v>400.38600000000002</v>
          </cell>
          <cell r="Q211" t="str">
            <v>Actual</v>
          </cell>
          <cell r="R211" t="str">
            <v>Phase I/II Transmission Facilities</v>
          </cell>
        </row>
        <row r="212">
          <cell r="B212" t="str">
            <v>Energy Charges ($)</v>
          </cell>
          <cell r="C212">
            <v>0</v>
          </cell>
          <cell r="D212">
            <v>0</v>
          </cell>
          <cell r="E212">
            <v>0</v>
          </cell>
          <cell r="F212">
            <v>0</v>
          </cell>
          <cell r="G212">
            <v>0</v>
          </cell>
          <cell r="H212">
            <v>0</v>
          </cell>
          <cell r="I212">
            <v>0</v>
          </cell>
          <cell r="J212">
            <v>0</v>
          </cell>
          <cell r="K212">
            <v>0</v>
          </cell>
          <cell r="L212">
            <v>0</v>
          </cell>
          <cell r="M212">
            <v>0</v>
          </cell>
          <cell r="N212">
            <v>0</v>
          </cell>
          <cell r="Q212" t="str">
            <v>Actual</v>
          </cell>
          <cell r="R212" t="str">
            <v>Phase I/II Transmission Facilities</v>
          </cell>
        </row>
        <row r="213">
          <cell r="B213" t="str">
            <v>Energy Credits ($)</v>
          </cell>
          <cell r="C213">
            <v>0</v>
          </cell>
          <cell r="D213">
            <v>0</v>
          </cell>
          <cell r="E213">
            <v>0</v>
          </cell>
          <cell r="F213">
            <v>0</v>
          </cell>
          <cell r="G213">
            <v>0</v>
          </cell>
          <cell r="H213">
            <v>0</v>
          </cell>
          <cell r="I213">
            <v>0</v>
          </cell>
          <cell r="J213">
            <v>0</v>
          </cell>
          <cell r="K213">
            <v>0</v>
          </cell>
          <cell r="L213">
            <v>0</v>
          </cell>
          <cell r="M213">
            <v>0</v>
          </cell>
          <cell r="N213">
            <v>0</v>
          </cell>
          <cell r="Q213" t="str">
            <v>Actual</v>
          </cell>
          <cell r="R213" t="str">
            <v>Phase I/II Transmission Facilities</v>
          </cell>
        </row>
        <row r="214">
          <cell r="B214" t="str">
            <v>Capacity Charges ($)</v>
          </cell>
          <cell r="C214">
            <v>0</v>
          </cell>
          <cell r="D214">
            <v>0</v>
          </cell>
          <cell r="E214">
            <v>0</v>
          </cell>
          <cell r="F214">
            <v>0</v>
          </cell>
          <cell r="G214">
            <v>0</v>
          </cell>
          <cell r="H214">
            <v>0</v>
          </cell>
          <cell r="I214">
            <v>0</v>
          </cell>
          <cell r="J214">
            <v>0</v>
          </cell>
          <cell r="K214">
            <v>0</v>
          </cell>
          <cell r="L214">
            <v>0</v>
          </cell>
          <cell r="M214">
            <v>0</v>
          </cell>
          <cell r="N214">
            <v>0</v>
          </cell>
          <cell r="Q214" t="str">
            <v>Actual</v>
          </cell>
          <cell r="R214" t="str">
            <v>Phase I/II Transmission Facilities</v>
          </cell>
        </row>
        <row r="215">
          <cell r="B215" t="str">
            <v>Capacity Credits ($)</v>
          </cell>
          <cell r="C215">
            <v>-2492.2723350000001</v>
          </cell>
          <cell r="D215">
            <v>-2498.5736299999999</v>
          </cell>
          <cell r="E215">
            <v>-2497.824525</v>
          </cell>
          <cell r="F215">
            <v>-2514.833615</v>
          </cell>
          <cell r="G215">
            <v>-2523.0297049999999</v>
          </cell>
          <cell r="H215">
            <v>-2028.713248</v>
          </cell>
          <cell r="I215">
            <v>-2030.6557640000001</v>
          </cell>
          <cell r="J215">
            <v>-2035.429075</v>
          </cell>
          <cell r="K215">
            <v>-2035.4290639999999</v>
          </cell>
          <cell r="L215">
            <v>-2037.2651490000001</v>
          </cell>
          <cell r="M215">
            <v>-2049.8169090000001</v>
          </cell>
          <cell r="N215">
            <v>-1994.448979</v>
          </cell>
          <cell r="Q215" t="str">
            <v>Actual</v>
          </cell>
          <cell r="R215" t="str">
            <v>Phase I/II Transmission Facilities</v>
          </cell>
        </row>
        <row r="216">
          <cell r="B216" t="str">
            <v>Transmission Credits ($)</v>
          </cell>
          <cell r="C216">
            <v>0</v>
          </cell>
          <cell r="D216">
            <v>0</v>
          </cell>
          <cell r="E216">
            <v>0</v>
          </cell>
          <cell r="F216">
            <v>0</v>
          </cell>
          <cell r="G216">
            <v>0</v>
          </cell>
          <cell r="H216">
            <v>0</v>
          </cell>
          <cell r="I216">
            <v>0</v>
          </cell>
          <cell r="J216">
            <v>0</v>
          </cell>
          <cell r="K216">
            <v>0</v>
          </cell>
          <cell r="L216">
            <v>0</v>
          </cell>
          <cell r="M216">
            <v>0</v>
          </cell>
          <cell r="N216">
            <v>0</v>
          </cell>
          <cell r="Q216" t="str">
            <v>Actual</v>
          </cell>
          <cell r="R216" t="str">
            <v>Phase I/II Transmission Facilities</v>
          </cell>
        </row>
        <row r="217">
          <cell r="B217" t="str">
            <v>Renewable Credits ($)</v>
          </cell>
          <cell r="C217">
            <v>0</v>
          </cell>
          <cell r="D217">
            <v>0</v>
          </cell>
          <cell r="E217">
            <v>0</v>
          </cell>
          <cell r="F217">
            <v>0</v>
          </cell>
          <cell r="G217">
            <v>0</v>
          </cell>
          <cell r="H217">
            <v>0</v>
          </cell>
          <cell r="I217">
            <v>0</v>
          </cell>
          <cell r="J217">
            <v>0</v>
          </cell>
          <cell r="K217">
            <v>0</v>
          </cell>
          <cell r="L217">
            <v>0</v>
          </cell>
          <cell r="M217">
            <v>0</v>
          </cell>
          <cell r="N217">
            <v>0</v>
          </cell>
          <cell r="Q217" t="str">
            <v>Actual</v>
          </cell>
          <cell r="R217" t="str">
            <v>Phase I/II Transmission Facilities</v>
          </cell>
        </row>
        <row r="218">
          <cell r="B218" t="str">
            <v>Other Charges ($)</v>
          </cell>
          <cell r="C218">
            <v>198.11999499999999</v>
          </cell>
          <cell r="D218">
            <v>92.510002</v>
          </cell>
          <cell r="E218">
            <v>193.320007</v>
          </cell>
          <cell r="F218">
            <v>207.800003</v>
          </cell>
          <cell r="G218">
            <v>180.78999300000001</v>
          </cell>
          <cell r="H218">
            <v>251</v>
          </cell>
          <cell r="I218">
            <v>164.240005</v>
          </cell>
          <cell r="J218">
            <v>200.53999300000001</v>
          </cell>
          <cell r="K218">
            <v>199.58999600000001</v>
          </cell>
          <cell r="L218">
            <v>187.820007</v>
          </cell>
          <cell r="M218">
            <v>186.14999399999999</v>
          </cell>
          <cell r="N218">
            <v>119.760002</v>
          </cell>
          <cell r="Q218" t="str">
            <v>Actual</v>
          </cell>
          <cell r="R218" t="str">
            <v>Phase I/II Transmission Facilities</v>
          </cell>
        </row>
        <row r="219">
          <cell r="B219" t="str">
            <v>Other Credits ($)</v>
          </cell>
          <cell r="C219">
            <v>0</v>
          </cell>
          <cell r="D219">
            <v>0</v>
          </cell>
          <cell r="E219">
            <v>0</v>
          </cell>
          <cell r="F219">
            <v>0</v>
          </cell>
          <cell r="G219">
            <v>0</v>
          </cell>
          <cell r="H219">
            <v>0</v>
          </cell>
          <cell r="I219">
            <v>0</v>
          </cell>
          <cell r="J219">
            <v>0</v>
          </cell>
          <cell r="K219">
            <v>0</v>
          </cell>
          <cell r="L219">
            <v>0</v>
          </cell>
          <cell r="M219">
            <v>0</v>
          </cell>
          <cell r="N219">
            <v>0</v>
          </cell>
          <cell r="Q219" t="str">
            <v>Actual</v>
          </cell>
          <cell r="R219" t="str">
            <v>Phase I/II Transmission Facilities</v>
          </cell>
        </row>
        <row r="220">
          <cell r="B220" t="str">
            <v>Total ($)</v>
          </cell>
          <cell r="C220">
            <v>-2294.1523400000001</v>
          </cell>
          <cell r="D220">
            <v>-2406.0636279999999</v>
          </cell>
          <cell r="E220">
            <v>-2304.5045180000002</v>
          </cell>
          <cell r="F220">
            <v>-2307.0336120000002</v>
          </cell>
          <cell r="G220">
            <v>-2342.2397120000001</v>
          </cell>
          <cell r="H220">
            <v>-1777.713248</v>
          </cell>
          <cell r="I220">
            <v>-1866.415759</v>
          </cell>
          <cell r="J220">
            <v>-1834.8890819999999</v>
          </cell>
          <cell r="K220">
            <v>-1835.839068</v>
          </cell>
          <cell r="L220">
            <v>-1849.445142</v>
          </cell>
          <cell r="M220">
            <v>-1863.6669150000002</v>
          </cell>
          <cell r="N220">
            <v>-1874.688977</v>
          </cell>
          <cell r="Q220" t="str">
            <v>Actual</v>
          </cell>
          <cell r="R220" t="str">
            <v>Phase I/II Transmission Facilities</v>
          </cell>
        </row>
        <row r="221">
          <cell r="B221"/>
          <cell r="C221"/>
          <cell r="D221"/>
          <cell r="E221"/>
          <cell r="F221"/>
          <cell r="G221"/>
          <cell r="H221"/>
          <cell r="I221"/>
          <cell r="J221"/>
          <cell r="K221"/>
          <cell r="L221"/>
          <cell r="M221"/>
          <cell r="N221"/>
        </row>
        <row r="222">
          <cell r="B222" t="str">
            <v>Phase I/II Transmission Facilities</v>
          </cell>
          <cell r="C222"/>
          <cell r="D222"/>
          <cell r="E222"/>
          <cell r="F222"/>
          <cell r="G222"/>
          <cell r="H222"/>
          <cell r="I222"/>
          <cell r="J222"/>
          <cell r="K222"/>
          <cell r="L222"/>
          <cell r="M222"/>
          <cell r="N222"/>
        </row>
        <row r="223">
          <cell r="B223" t="str">
            <v>Energy (kWh)</v>
          </cell>
          <cell r="C223">
            <v>0</v>
          </cell>
          <cell r="D223">
            <v>0</v>
          </cell>
          <cell r="E223">
            <v>0</v>
          </cell>
          <cell r="F223">
            <v>0</v>
          </cell>
          <cell r="G223">
            <v>0</v>
          </cell>
          <cell r="H223">
            <v>0</v>
          </cell>
          <cell r="I223">
            <v>0</v>
          </cell>
          <cell r="J223">
            <v>0</v>
          </cell>
          <cell r="K223">
            <v>0</v>
          </cell>
          <cell r="L223">
            <v>0</v>
          </cell>
          <cell r="M223">
            <v>0</v>
          </cell>
          <cell r="N223">
            <v>0</v>
          </cell>
          <cell r="Q223" t="str">
            <v>Budget</v>
          </cell>
          <cell r="R223" t="str">
            <v xml:space="preserve">ph1  </v>
          </cell>
        </row>
        <row r="224">
          <cell r="B224" t="str">
            <v>Capacity (kW)</v>
          </cell>
          <cell r="C224">
            <v>0</v>
          </cell>
          <cell r="D224">
            <v>0</v>
          </cell>
          <cell r="E224">
            <v>0</v>
          </cell>
          <cell r="F224">
            <v>0</v>
          </cell>
          <cell r="G224">
            <v>0</v>
          </cell>
          <cell r="H224">
            <v>0</v>
          </cell>
          <cell r="I224">
            <v>0</v>
          </cell>
          <cell r="J224">
            <v>0</v>
          </cell>
          <cell r="K224">
            <v>0</v>
          </cell>
          <cell r="L224">
            <v>0</v>
          </cell>
          <cell r="M224">
            <v>0</v>
          </cell>
          <cell r="N224">
            <v>0</v>
          </cell>
          <cell r="Q224" t="str">
            <v>Budget</v>
          </cell>
          <cell r="R224" t="str">
            <v xml:space="preserve">ph1  </v>
          </cell>
        </row>
        <row r="225">
          <cell r="B225" t="str">
            <v>Energy Charges ($)</v>
          </cell>
          <cell r="C225">
            <v>0</v>
          </cell>
          <cell r="D225">
            <v>0</v>
          </cell>
          <cell r="E225">
            <v>0</v>
          </cell>
          <cell r="F225">
            <v>0</v>
          </cell>
          <cell r="G225">
            <v>0</v>
          </cell>
          <cell r="H225">
            <v>0</v>
          </cell>
          <cell r="I225">
            <v>0</v>
          </cell>
          <cell r="J225">
            <v>0</v>
          </cell>
          <cell r="K225">
            <v>0</v>
          </cell>
          <cell r="L225">
            <v>0</v>
          </cell>
          <cell r="M225">
            <v>0</v>
          </cell>
          <cell r="N225">
            <v>0</v>
          </cell>
          <cell r="Q225" t="str">
            <v>Budget</v>
          </cell>
          <cell r="R225" t="str">
            <v xml:space="preserve">ph1  </v>
          </cell>
        </row>
        <row r="226">
          <cell r="B226" t="str">
            <v>Energy Credits ($)</v>
          </cell>
          <cell r="C226">
            <v>0</v>
          </cell>
          <cell r="D226">
            <v>0</v>
          </cell>
          <cell r="E226">
            <v>0</v>
          </cell>
          <cell r="F226">
            <v>0</v>
          </cell>
          <cell r="G226">
            <v>0</v>
          </cell>
          <cell r="H226">
            <v>0</v>
          </cell>
          <cell r="I226">
            <v>0</v>
          </cell>
          <cell r="J226">
            <v>0</v>
          </cell>
          <cell r="K226">
            <v>0</v>
          </cell>
          <cell r="L226">
            <v>0</v>
          </cell>
          <cell r="M226">
            <v>0</v>
          </cell>
          <cell r="N226">
            <v>0</v>
          </cell>
          <cell r="Q226" t="str">
            <v>Budget</v>
          </cell>
          <cell r="R226" t="str">
            <v xml:space="preserve">ph1  </v>
          </cell>
        </row>
        <row r="227">
          <cell r="B227" t="str">
            <v>Capacity Charges ($)</v>
          </cell>
          <cell r="C227">
            <v>0</v>
          </cell>
          <cell r="D227">
            <v>0</v>
          </cell>
          <cell r="E227">
            <v>0</v>
          </cell>
          <cell r="F227">
            <v>0</v>
          </cell>
          <cell r="G227">
            <v>0</v>
          </cell>
          <cell r="H227">
            <v>0</v>
          </cell>
          <cell r="I227">
            <v>0</v>
          </cell>
          <cell r="J227">
            <v>0</v>
          </cell>
          <cell r="K227">
            <v>0</v>
          </cell>
          <cell r="L227">
            <v>0</v>
          </cell>
          <cell r="M227">
            <v>0</v>
          </cell>
          <cell r="N227">
            <v>0</v>
          </cell>
          <cell r="Q227" t="str">
            <v>Budget</v>
          </cell>
          <cell r="R227" t="str">
            <v xml:space="preserve">ph1  </v>
          </cell>
        </row>
        <row r="228">
          <cell r="B228" t="str">
            <v>Capacity Credits ($)</v>
          </cell>
          <cell r="C228">
            <v>0</v>
          </cell>
          <cell r="D228">
            <v>0</v>
          </cell>
          <cell r="E228">
            <v>0</v>
          </cell>
          <cell r="F228">
            <v>0</v>
          </cell>
          <cell r="G228">
            <v>0</v>
          </cell>
          <cell r="H228">
            <v>0</v>
          </cell>
          <cell r="I228">
            <v>0</v>
          </cell>
          <cell r="J228">
            <v>0</v>
          </cell>
          <cell r="K228">
            <v>0</v>
          </cell>
          <cell r="L228">
            <v>0</v>
          </cell>
          <cell r="M228">
            <v>0</v>
          </cell>
          <cell r="N228">
            <v>0</v>
          </cell>
          <cell r="Q228" t="str">
            <v>Budget</v>
          </cell>
          <cell r="R228" t="str">
            <v xml:space="preserve">ph1  </v>
          </cell>
        </row>
        <row r="229">
          <cell r="B229" t="str">
            <v>Transmission Credits ($)</v>
          </cell>
          <cell r="C229">
            <v>0</v>
          </cell>
          <cell r="D229">
            <v>0</v>
          </cell>
          <cell r="E229">
            <v>0</v>
          </cell>
          <cell r="F229">
            <v>0</v>
          </cell>
          <cell r="G229">
            <v>0</v>
          </cell>
          <cell r="H229">
            <v>0</v>
          </cell>
          <cell r="I229">
            <v>0</v>
          </cell>
          <cell r="J229">
            <v>0</v>
          </cell>
          <cell r="K229">
            <v>0</v>
          </cell>
          <cell r="L229">
            <v>0</v>
          </cell>
          <cell r="M229">
            <v>0</v>
          </cell>
          <cell r="N229">
            <v>0</v>
          </cell>
          <cell r="Q229" t="str">
            <v>Budget</v>
          </cell>
          <cell r="R229" t="str">
            <v xml:space="preserve">ph1  </v>
          </cell>
        </row>
        <row r="230">
          <cell r="B230" t="str">
            <v>Renewable Credits ($)</v>
          </cell>
          <cell r="C230">
            <v>0</v>
          </cell>
          <cell r="D230">
            <v>0</v>
          </cell>
          <cell r="E230">
            <v>0</v>
          </cell>
          <cell r="F230">
            <v>0</v>
          </cell>
          <cell r="G230">
            <v>0</v>
          </cell>
          <cell r="H230">
            <v>0</v>
          </cell>
          <cell r="I230">
            <v>0</v>
          </cell>
          <cell r="J230">
            <v>0</v>
          </cell>
          <cell r="K230">
            <v>0</v>
          </cell>
          <cell r="L230">
            <v>0</v>
          </cell>
          <cell r="M230">
            <v>0</v>
          </cell>
          <cell r="N230">
            <v>0</v>
          </cell>
          <cell r="Q230" t="str">
            <v>Budget</v>
          </cell>
          <cell r="R230" t="str">
            <v xml:space="preserve">ph1  </v>
          </cell>
        </row>
        <row r="231">
          <cell r="B231" t="str">
            <v>Other Charges ($)</v>
          </cell>
          <cell r="C231">
            <v>0</v>
          </cell>
          <cell r="D231">
            <v>0</v>
          </cell>
          <cell r="E231">
            <v>0</v>
          </cell>
          <cell r="F231">
            <v>0</v>
          </cell>
          <cell r="G231">
            <v>0</v>
          </cell>
          <cell r="H231">
            <v>0</v>
          </cell>
          <cell r="I231">
            <v>0</v>
          </cell>
          <cell r="J231">
            <v>0</v>
          </cell>
          <cell r="K231">
            <v>0</v>
          </cell>
          <cell r="L231">
            <v>0</v>
          </cell>
          <cell r="M231">
            <v>0</v>
          </cell>
          <cell r="N231">
            <v>0</v>
          </cell>
          <cell r="Q231" t="str">
            <v>Budget</v>
          </cell>
          <cell r="R231" t="str">
            <v xml:space="preserve">ph1  </v>
          </cell>
        </row>
        <row r="232">
          <cell r="B232" t="str">
            <v>Other Credits ($)</v>
          </cell>
          <cell r="C232">
            <v>0</v>
          </cell>
          <cell r="D232">
            <v>0</v>
          </cell>
          <cell r="E232">
            <v>0</v>
          </cell>
          <cell r="F232">
            <v>0</v>
          </cell>
          <cell r="G232">
            <v>0</v>
          </cell>
          <cell r="H232">
            <v>0</v>
          </cell>
          <cell r="I232">
            <v>0</v>
          </cell>
          <cell r="J232">
            <v>0</v>
          </cell>
          <cell r="K232">
            <v>0</v>
          </cell>
          <cell r="L232">
            <v>0</v>
          </cell>
          <cell r="M232">
            <v>0</v>
          </cell>
          <cell r="N232">
            <v>0</v>
          </cell>
          <cell r="Q232" t="str">
            <v>Budget</v>
          </cell>
          <cell r="R232" t="str">
            <v xml:space="preserve">ph1  </v>
          </cell>
        </row>
        <row r="233">
          <cell r="B233" t="str">
            <v>Total ($)</v>
          </cell>
          <cell r="C233">
            <v>0</v>
          </cell>
          <cell r="D233">
            <v>0</v>
          </cell>
          <cell r="E233">
            <v>0</v>
          </cell>
          <cell r="F233">
            <v>0</v>
          </cell>
          <cell r="G233">
            <v>0</v>
          </cell>
          <cell r="H233">
            <v>0</v>
          </cell>
          <cell r="I233">
            <v>0</v>
          </cell>
          <cell r="J233">
            <v>0</v>
          </cell>
          <cell r="K233">
            <v>0</v>
          </cell>
          <cell r="L233">
            <v>0</v>
          </cell>
          <cell r="M233">
            <v>0</v>
          </cell>
          <cell r="N233">
            <v>0</v>
          </cell>
          <cell r="Q233" t="str">
            <v>Budget</v>
          </cell>
          <cell r="R233" t="str">
            <v xml:space="preserve">ph1  </v>
          </cell>
        </row>
        <row r="234">
          <cell r="B234"/>
          <cell r="C234"/>
          <cell r="D234"/>
          <cell r="E234"/>
          <cell r="F234"/>
          <cell r="G234"/>
          <cell r="H234"/>
          <cell r="I234"/>
          <cell r="J234"/>
          <cell r="K234"/>
          <cell r="L234"/>
          <cell r="M234"/>
          <cell r="N234"/>
        </row>
        <row r="235">
          <cell r="B235" t="str">
            <v>Phase I/II Transmission Facilities</v>
          </cell>
          <cell r="C235"/>
          <cell r="D235"/>
          <cell r="E235"/>
          <cell r="F235"/>
          <cell r="G235"/>
          <cell r="H235"/>
          <cell r="I235"/>
          <cell r="J235"/>
          <cell r="K235"/>
          <cell r="L235"/>
          <cell r="M235"/>
          <cell r="N235"/>
        </row>
        <row r="236">
          <cell r="B236" t="str">
            <v>Energy (kWh)</v>
          </cell>
          <cell r="C236" t="str">
            <v/>
          </cell>
          <cell r="D236" t="str">
            <v/>
          </cell>
          <cell r="E236" t="str">
            <v/>
          </cell>
          <cell r="F236" t="str">
            <v/>
          </cell>
          <cell r="G236" t="str">
            <v/>
          </cell>
          <cell r="H236" t="str">
            <v/>
          </cell>
          <cell r="I236" t="str">
            <v/>
          </cell>
          <cell r="J236" t="str">
            <v/>
          </cell>
          <cell r="K236" t="str">
            <v/>
          </cell>
          <cell r="L236" t="str">
            <v/>
          </cell>
          <cell r="M236" t="str">
            <v/>
          </cell>
          <cell r="N236" t="str">
            <v/>
          </cell>
        </row>
        <row r="237">
          <cell r="B237" t="str">
            <v>Capacity (kW)</v>
          </cell>
          <cell r="C237" t="str">
            <v/>
          </cell>
          <cell r="D237" t="str">
            <v/>
          </cell>
          <cell r="E237" t="str">
            <v/>
          </cell>
          <cell r="F237" t="str">
            <v/>
          </cell>
          <cell r="G237" t="str">
            <v/>
          </cell>
          <cell r="H237" t="str">
            <v/>
          </cell>
          <cell r="I237" t="str">
            <v/>
          </cell>
          <cell r="J237" t="str">
            <v/>
          </cell>
          <cell r="K237" t="str">
            <v/>
          </cell>
          <cell r="L237" t="str">
            <v/>
          </cell>
          <cell r="M237" t="str">
            <v/>
          </cell>
          <cell r="N237" t="str">
            <v/>
          </cell>
        </row>
        <row r="238">
          <cell r="B238" t="str">
            <v>Energy Charges ($)</v>
          </cell>
          <cell r="C238">
            <v>0</v>
          </cell>
          <cell r="D238">
            <v>0</v>
          </cell>
          <cell r="E238">
            <v>0</v>
          </cell>
          <cell r="F238">
            <v>0</v>
          </cell>
          <cell r="G238">
            <v>0</v>
          </cell>
          <cell r="H238">
            <v>0</v>
          </cell>
          <cell r="I238">
            <v>0</v>
          </cell>
          <cell r="J238">
            <v>0</v>
          </cell>
          <cell r="K238">
            <v>0</v>
          </cell>
          <cell r="L238">
            <v>0</v>
          </cell>
          <cell r="M238">
            <v>0</v>
          </cell>
          <cell r="N238">
            <v>0</v>
          </cell>
        </row>
        <row r="239">
          <cell r="B239" t="str">
            <v>Energy Credits ($)</v>
          </cell>
          <cell r="C239">
            <v>0</v>
          </cell>
          <cell r="D239">
            <v>0</v>
          </cell>
          <cell r="E239">
            <v>0</v>
          </cell>
          <cell r="F239">
            <v>0</v>
          </cell>
          <cell r="G239">
            <v>0</v>
          </cell>
          <cell r="H239">
            <v>0</v>
          </cell>
          <cell r="I239">
            <v>0</v>
          </cell>
          <cell r="J239">
            <v>0</v>
          </cell>
          <cell r="K239">
            <v>0</v>
          </cell>
          <cell r="L239">
            <v>0</v>
          </cell>
          <cell r="M239">
            <v>0</v>
          </cell>
          <cell r="N239">
            <v>0</v>
          </cell>
        </row>
        <row r="240">
          <cell r="B240" t="str">
            <v>Capacity Charges ($)</v>
          </cell>
          <cell r="C240">
            <v>0</v>
          </cell>
          <cell r="D240">
            <v>0</v>
          </cell>
          <cell r="E240">
            <v>0</v>
          </cell>
          <cell r="F240">
            <v>0</v>
          </cell>
          <cell r="G240">
            <v>0</v>
          </cell>
          <cell r="H240">
            <v>0</v>
          </cell>
          <cell r="I240">
            <v>0</v>
          </cell>
          <cell r="J240">
            <v>0</v>
          </cell>
          <cell r="K240">
            <v>0</v>
          </cell>
          <cell r="L240">
            <v>0</v>
          </cell>
          <cell r="M240">
            <v>0</v>
          </cell>
          <cell r="N240">
            <v>0</v>
          </cell>
        </row>
        <row r="241">
          <cell r="B241" t="str">
            <v>Capacity Credits ($)</v>
          </cell>
          <cell r="C241">
            <v>-2492.2723350000001</v>
          </cell>
          <cell r="D241">
            <v>-2498.5736299999999</v>
          </cell>
          <cell r="E241">
            <v>-2497.824525</v>
          </cell>
          <cell r="F241">
            <v>-2514.833615</v>
          </cell>
          <cell r="G241">
            <v>-2523.0297049999999</v>
          </cell>
          <cell r="H241">
            <v>-2028.713248</v>
          </cell>
          <cell r="I241">
            <v>-2030.6557640000001</v>
          </cell>
          <cell r="J241">
            <v>-2035.429075</v>
          </cell>
          <cell r="K241">
            <v>-2035.4290639999999</v>
          </cell>
          <cell r="L241">
            <v>-2037.2651490000001</v>
          </cell>
          <cell r="M241">
            <v>-2049.8169090000001</v>
          </cell>
          <cell r="N241">
            <v>-1994.448979</v>
          </cell>
        </row>
        <row r="242">
          <cell r="B242" t="str">
            <v>Transmission Credits ($)</v>
          </cell>
          <cell r="C242">
            <v>0</v>
          </cell>
          <cell r="D242">
            <v>0</v>
          </cell>
          <cell r="E242">
            <v>0</v>
          </cell>
          <cell r="F242">
            <v>0</v>
          </cell>
          <cell r="G242">
            <v>0</v>
          </cell>
          <cell r="H242">
            <v>0</v>
          </cell>
          <cell r="I242">
            <v>0</v>
          </cell>
          <cell r="J242">
            <v>0</v>
          </cell>
          <cell r="K242">
            <v>0</v>
          </cell>
          <cell r="L242">
            <v>0</v>
          </cell>
          <cell r="M242">
            <v>0</v>
          </cell>
          <cell r="N242">
            <v>0</v>
          </cell>
        </row>
        <row r="243">
          <cell r="B243" t="str">
            <v>Renewable Credits ($)</v>
          </cell>
          <cell r="C243">
            <v>0</v>
          </cell>
          <cell r="D243">
            <v>0</v>
          </cell>
          <cell r="E243">
            <v>0</v>
          </cell>
          <cell r="F243">
            <v>0</v>
          </cell>
          <cell r="G243">
            <v>0</v>
          </cell>
          <cell r="H243">
            <v>0</v>
          </cell>
          <cell r="I243">
            <v>0</v>
          </cell>
          <cell r="J243">
            <v>0</v>
          </cell>
          <cell r="K243">
            <v>0</v>
          </cell>
          <cell r="L243">
            <v>0</v>
          </cell>
          <cell r="M243">
            <v>0</v>
          </cell>
          <cell r="N243">
            <v>0</v>
          </cell>
        </row>
        <row r="244">
          <cell r="B244" t="str">
            <v>Other Charges ($)</v>
          </cell>
          <cell r="C244">
            <v>198.11999499999999</v>
          </cell>
          <cell r="D244">
            <v>92.510002</v>
          </cell>
          <cell r="E244">
            <v>193.320007</v>
          </cell>
          <cell r="F244">
            <v>207.800003</v>
          </cell>
          <cell r="G244">
            <v>180.78999300000001</v>
          </cell>
          <cell r="H244">
            <v>251</v>
          </cell>
          <cell r="I244">
            <v>164.240005</v>
          </cell>
          <cell r="J244">
            <v>200.53999300000001</v>
          </cell>
          <cell r="K244">
            <v>199.58999600000001</v>
          </cell>
          <cell r="L244">
            <v>187.820007</v>
          </cell>
          <cell r="M244">
            <v>186.14999399999999</v>
          </cell>
          <cell r="N244">
            <v>119.760002</v>
          </cell>
        </row>
        <row r="245">
          <cell r="B245" t="str">
            <v>Other Credits ($)</v>
          </cell>
          <cell r="C245">
            <v>0</v>
          </cell>
          <cell r="D245">
            <v>0</v>
          </cell>
          <cell r="E245">
            <v>0</v>
          </cell>
          <cell r="F245">
            <v>0</v>
          </cell>
          <cell r="G245">
            <v>0</v>
          </cell>
          <cell r="H245">
            <v>0</v>
          </cell>
          <cell r="I245">
            <v>0</v>
          </cell>
          <cell r="J245">
            <v>0</v>
          </cell>
          <cell r="K245">
            <v>0</v>
          </cell>
          <cell r="L245">
            <v>0</v>
          </cell>
          <cell r="M245">
            <v>0</v>
          </cell>
          <cell r="N245">
            <v>0</v>
          </cell>
        </row>
        <row r="246">
          <cell r="B246" t="str">
            <v>Total ($)</v>
          </cell>
          <cell r="C246">
            <v>-2294.1523400000001</v>
          </cell>
          <cell r="D246">
            <v>-2406.0636279999999</v>
          </cell>
          <cell r="E246">
            <v>-2304.5045180000002</v>
          </cell>
          <cell r="F246">
            <v>-2307.0336120000002</v>
          </cell>
          <cell r="G246">
            <v>-2342.2397120000001</v>
          </cell>
          <cell r="H246">
            <v>-1777.713248</v>
          </cell>
          <cell r="I246">
            <v>-1866.415759</v>
          </cell>
          <cell r="J246">
            <v>-1834.8890819999999</v>
          </cell>
          <cell r="K246">
            <v>-1835.839068</v>
          </cell>
          <cell r="L246">
            <v>-1849.445142</v>
          </cell>
          <cell r="M246">
            <v>-1863.6669150000002</v>
          </cell>
          <cell r="N246">
            <v>-1874.688977</v>
          </cell>
        </row>
        <row r="247">
          <cell r="B247" t="str">
            <v>Total (%)</v>
          </cell>
          <cell r="C247" t="str">
            <v/>
          </cell>
          <cell r="D247" t="str">
            <v/>
          </cell>
          <cell r="E247" t="str">
            <v/>
          </cell>
          <cell r="F247" t="str">
            <v/>
          </cell>
          <cell r="G247" t="str">
            <v/>
          </cell>
          <cell r="H247" t="str">
            <v/>
          </cell>
          <cell r="I247" t="str">
            <v/>
          </cell>
          <cell r="J247" t="str">
            <v/>
          </cell>
          <cell r="K247" t="str">
            <v/>
          </cell>
          <cell r="L247" t="str">
            <v/>
          </cell>
          <cell r="M247" t="str">
            <v/>
          </cell>
          <cell r="N247" t="str">
            <v/>
          </cell>
        </row>
        <row r="248">
          <cell r="B248" t="str">
            <v>&lt;-- Click "+" sign for detail, "-" to hide detail</v>
          </cell>
        </row>
        <row r="250">
          <cell r="B250" t="str">
            <v>HQUS Contract</v>
          </cell>
          <cell r="C250"/>
          <cell r="D250"/>
          <cell r="E250"/>
          <cell r="F250"/>
          <cell r="G250"/>
          <cell r="H250"/>
          <cell r="I250"/>
          <cell r="J250"/>
          <cell r="K250"/>
          <cell r="L250"/>
          <cell r="M250"/>
          <cell r="N250"/>
        </row>
        <row r="251">
          <cell r="B251" t="str">
            <v>Energy (kWh)</v>
          </cell>
          <cell r="C251">
            <v>1984000</v>
          </cell>
          <cell r="D251">
            <v>1792000</v>
          </cell>
          <cell r="E251">
            <v>1984000</v>
          </cell>
          <cell r="F251">
            <v>1920000</v>
          </cell>
          <cell r="G251">
            <v>1984000</v>
          </cell>
          <cell r="H251">
            <v>1920000</v>
          </cell>
          <cell r="I251">
            <v>1984000</v>
          </cell>
          <cell r="J251">
            <v>1984000</v>
          </cell>
          <cell r="K251">
            <v>1920000</v>
          </cell>
          <cell r="L251">
            <v>1984000</v>
          </cell>
          <cell r="M251">
            <v>1920000</v>
          </cell>
          <cell r="N251">
            <v>1984000</v>
          </cell>
          <cell r="Q251" t="str">
            <v>Actual</v>
          </cell>
          <cell r="R251" t="str">
            <v>HQUS Contract</v>
          </cell>
        </row>
        <row r="252">
          <cell r="B252" t="str">
            <v>Capacity (kW)</v>
          </cell>
          <cell r="C252">
            <v>0</v>
          </cell>
          <cell r="D252">
            <v>0</v>
          </cell>
          <cell r="E252">
            <v>0</v>
          </cell>
          <cell r="F252">
            <v>0</v>
          </cell>
          <cell r="G252">
            <v>0</v>
          </cell>
          <cell r="H252">
            <v>0</v>
          </cell>
          <cell r="I252">
            <v>0</v>
          </cell>
          <cell r="J252">
            <v>0</v>
          </cell>
          <cell r="K252">
            <v>0</v>
          </cell>
          <cell r="L252">
            <v>0</v>
          </cell>
          <cell r="M252">
            <v>0</v>
          </cell>
          <cell r="N252">
            <v>0</v>
          </cell>
          <cell r="Q252" t="str">
            <v>Actual</v>
          </cell>
          <cell r="R252" t="str">
            <v>HQUS Contract</v>
          </cell>
        </row>
        <row r="253">
          <cell r="B253" t="str">
            <v>Energy Charges ($)</v>
          </cell>
          <cell r="C253">
            <v>100509.44</v>
          </cell>
          <cell r="D253">
            <v>90782.720000000001</v>
          </cell>
          <cell r="E253">
            <v>100509.44</v>
          </cell>
          <cell r="F253">
            <v>97267.199999999997</v>
          </cell>
          <cell r="G253">
            <v>100509.44</v>
          </cell>
          <cell r="H253">
            <v>97267.199999999997</v>
          </cell>
          <cell r="I253">
            <v>100509.44</v>
          </cell>
          <cell r="J253">
            <v>100509.44</v>
          </cell>
          <cell r="K253">
            <v>97267.199999999997</v>
          </cell>
          <cell r="L253">
            <v>100509.44</v>
          </cell>
          <cell r="M253">
            <v>109459.2</v>
          </cell>
          <cell r="N253">
            <v>113107.84</v>
          </cell>
          <cell r="Q253" t="str">
            <v>Actual</v>
          </cell>
          <cell r="R253" t="str">
            <v>HQUS Contract</v>
          </cell>
        </row>
        <row r="254">
          <cell r="B254" t="str">
            <v>Energy Credits ($)</v>
          </cell>
          <cell r="C254">
            <v>-81788.800000000003</v>
          </cell>
          <cell r="D254">
            <v>-128171.56</v>
          </cell>
          <cell r="E254">
            <v>-64832.4</v>
          </cell>
          <cell r="F254">
            <v>-46202.68</v>
          </cell>
          <cell r="G254">
            <v>-46003.6</v>
          </cell>
          <cell r="H254">
            <v>-74432.28</v>
          </cell>
          <cell r="I254">
            <v>-74834.080000000002</v>
          </cell>
          <cell r="J254">
            <v>-103417</v>
          </cell>
          <cell r="K254">
            <v>-90289.96</v>
          </cell>
          <cell r="L254">
            <v>-115176.76</v>
          </cell>
          <cell r="M254">
            <v>-102504.44</v>
          </cell>
          <cell r="N254">
            <v>-121776.8</v>
          </cell>
          <cell r="Q254" t="str">
            <v>Actual</v>
          </cell>
          <cell r="R254" t="str">
            <v>HQUS Contract</v>
          </cell>
        </row>
        <row r="255">
          <cell r="B255" t="str">
            <v>Capacity Charges ($)</v>
          </cell>
          <cell r="C255">
            <v>0</v>
          </cell>
          <cell r="D255">
            <v>0</v>
          </cell>
          <cell r="E255">
            <v>0</v>
          </cell>
          <cell r="F255">
            <v>0</v>
          </cell>
          <cell r="G255">
            <v>0</v>
          </cell>
          <cell r="H255">
            <v>0</v>
          </cell>
          <cell r="I255">
            <v>0</v>
          </cell>
          <cell r="J255">
            <v>0</v>
          </cell>
          <cell r="K255">
            <v>0</v>
          </cell>
          <cell r="L255">
            <v>0</v>
          </cell>
          <cell r="M255">
            <v>0</v>
          </cell>
          <cell r="N255">
            <v>0</v>
          </cell>
          <cell r="Q255" t="str">
            <v>Actual</v>
          </cell>
          <cell r="R255" t="str">
            <v>HQUS Contract</v>
          </cell>
        </row>
        <row r="256">
          <cell r="B256" t="str">
            <v>Capacity Credits ($)</v>
          </cell>
          <cell r="C256">
            <v>0</v>
          </cell>
          <cell r="D256">
            <v>0</v>
          </cell>
          <cell r="E256">
            <v>0</v>
          </cell>
          <cell r="F256">
            <v>0</v>
          </cell>
          <cell r="G256">
            <v>0</v>
          </cell>
          <cell r="H256">
            <v>0</v>
          </cell>
          <cell r="I256">
            <v>0</v>
          </cell>
          <cell r="J256">
            <v>0</v>
          </cell>
          <cell r="K256">
            <v>0</v>
          </cell>
          <cell r="L256">
            <v>0</v>
          </cell>
          <cell r="M256">
            <v>0</v>
          </cell>
          <cell r="N256">
            <v>0</v>
          </cell>
          <cell r="Q256" t="str">
            <v>Actual</v>
          </cell>
          <cell r="R256" t="str">
            <v>HQUS Contract</v>
          </cell>
        </row>
        <row r="257">
          <cell r="B257" t="str">
            <v>Transmission Credits ($)</v>
          </cell>
          <cell r="C257">
            <v>0</v>
          </cell>
          <cell r="D257">
            <v>0</v>
          </cell>
          <cell r="E257">
            <v>0</v>
          </cell>
          <cell r="F257">
            <v>0</v>
          </cell>
          <cell r="G257">
            <v>0</v>
          </cell>
          <cell r="H257">
            <v>0</v>
          </cell>
          <cell r="I257">
            <v>0</v>
          </cell>
          <cell r="J257">
            <v>0</v>
          </cell>
          <cell r="K257">
            <v>0</v>
          </cell>
          <cell r="L257">
            <v>0</v>
          </cell>
          <cell r="M257">
            <v>0</v>
          </cell>
          <cell r="N257">
            <v>0</v>
          </cell>
          <cell r="Q257" t="str">
            <v>Actual</v>
          </cell>
          <cell r="R257" t="str">
            <v>HQUS Contract</v>
          </cell>
        </row>
        <row r="258">
          <cell r="B258" t="str">
            <v>Renewable Credits ($)</v>
          </cell>
          <cell r="C258">
            <v>0</v>
          </cell>
          <cell r="D258">
            <v>0</v>
          </cell>
          <cell r="E258">
            <v>0</v>
          </cell>
          <cell r="F258">
            <v>0</v>
          </cell>
          <cell r="G258">
            <v>0</v>
          </cell>
          <cell r="H258">
            <v>0</v>
          </cell>
          <cell r="I258">
            <v>0</v>
          </cell>
          <cell r="J258">
            <v>0</v>
          </cell>
          <cell r="K258">
            <v>0</v>
          </cell>
          <cell r="L258">
            <v>0</v>
          </cell>
          <cell r="M258">
            <v>0</v>
          </cell>
          <cell r="N258">
            <v>0</v>
          </cell>
          <cell r="Q258" t="str">
            <v>Actual</v>
          </cell>
          <cell r="R258" t="str">
            <v>HQUS Contract</v>
          </cell>
        </row>
        <row r="259">
          <cell r="B259" t="str">
            <v>Other Charges ($)</v>
          </cell>
          <cell r="C259">
            <v>0</v>
          </cell>
          <cell r="D259">
            <v>0</v>
          </cell>
          <cell r="E259">
            <v>0</v>
          </cell>
          <cell r="F259">
            <v>0</v>
          </cell>
          <cell r="G259">
            <v>0</v>
          </cell>
          <cell r="H259">
            <v>0</v>
          </cell>
          <cell r="I259">
            <v>0</v>
          </cell>
          <cell r="J259">
            <v>0</v>
          </cell>
          <cell r="K259">
            <v>0</v>
          </cell>
          <cell r="L259">
            <v>0</v>
          </cell>
          <cell r="M259">
            <v>0</v>
          </cell>
          <cell r="N259">
            <v>0</v>
          </cell>
          <cell r="Q259" t="str">
            <v>Actual</v>
          </cell>
          <cell r="R259" t="str">
            <v>HQUS Contract</v>
          </cell>
        </row>
        <row r="260">
          <cell r="B260" t="str">
            <v>Other Credits ($)</v>
          </cell>
          <cell r="C260">
            <v>0</v>
          </cell>
          <cell r="D260">
            <v>0</v>
          </cell>
          <cell r="E260">
            <v>0</v>
          </cell>
          <cell r="F260">
            <v>0</v>
          </cell>
          <cell r="G260">
            <v>0</v>
          </cell>
          <cell r="H260">
            <v>0</v>
          </cell>
          <cell r="I260">
            <v>0</v>
          </cell>
          <cell r="J260">
            <v>0</v>
          </cell>
          <cell r="K260">
            <v>0</v>
          </cell>
          <cell r="L260">
            <v>0</v>
          </cell>
          <cell r="M260">
            <v>0</v>
          </cell>
          <cell r="N260">
            <v>0</v>
          </cell>
          <cell r="Q260" t="str">
            <v>Actual</v>
          </cell>
          <cell r="R260" t="str">
            <v>HQUS Contract</v>
          </cell>
        </row>
        <row r="261">
          <cell r="B261" t="str">
            <v>Total ($)</v>
          </cell>
          <cell r="C261">
            <v>18720.64</v>
          </cell>
          <cell r="D261">
            <v>-37388.839999999997</v>
          </cell>
          <cell r="E261">
            <v>35677.040000000001</v>
          </cell>
          <cell r="F261">
            <v>51064.52</v>
          </cell>
          <cell r="G261">
            <v>54505.840000000004</v>
          </cell>
          <cell r="H261">
            <v>22834.92</v>
          </cell>
          <cell r="I261">
            <v>25675.360000000001</v>
          </cell>
          <cell r="J261">
            <v>-2907.5599999999977</v>
          </cell>
          <cell r="K261">
            <v>6977.2399999999907</v>
          </cell>
          <cell r="L261">
            <v>-14667.319999999992</v>
          </cell>
          <cell r="M261">
            <v>6954.7599999999948</v>
          </cell>
          <cell r="N261">
            <v>-8668.9600000000064</v>
          </cell>
          <cell r="Q261" t="str">
            <v>Actual</v>
          </cell>
          <cell r="R261" t="str">
            <v>HQUS Contract</v>
          </cell>
        </row>
        <row r="262">
          <cell r="B262"/>
          <cell r="C262"/>
          <cell r="D262"/>
          <cell r="E262"/>
          <cell r="F262"/>
          <cell r="G262"/>
          <cell r="H262"/>
          <cell r="I262"/>
          <cell r="J262"/>
          <cell r="K262"/>
          <cell r="L262"/>
          <cell r="M262"/>
          <cell r="N262"/>
        </row>
        <row r="263">
          <cell r="B263" t="str">
            <v>HQUS Contract</v>
          </cell>
          <cell r="C263"/>
          <cell r="D263"/>
          <cell r="E263"/>
          <cell r="F263"/>
          <cell r="G263"/>
          <cell r="H263"/>
          <cell r="I263"/>
          <cell r="J263"/>
          <cell r="K263"/>
          <cell r="L263"/>
          <cell r="M263"/>
          <cell r="N263"/>
        </row>
        <row r="264">
          <cell r="B264" t="str">
            <v>Energy (kWh)</v>
          </cell>
          <cell r="C264">
            <v>0</v>
          </cell>
          <cell r="D264">
            <v>0</v>
          </cell>
          <cell r="E264">
            <v>0</v>
          </cell>
          <cell r="F264">
            <v>0</v>
          </cell>
          <cell r="G264">
            <v>0</v>
          </cell>
          <cell r="H264">
            <v>0</v>
          </cell>
          <cell r="I264">
            <v>0</v>
          </cell>
          <cell r="J264">
            <v>0</v>
          </cell>
          <cell r="K264">
            <v>0</v>
          </cell>
          <cell r="L264">
            <v>0</v>
          </cell>
          <cell r="M264">
            <v>0</v>
          </cell>
          <cell r="N264">
            <v>0</v>
          </cell>
          <cell r="Q264" t="str">
            <v>Budget</v>
          </cell>
          <cell r="R264" t="str">
            <v>hqus3</v>
          </cell>
        </row>
        <row r="265">
          <cell r="B265" t="str">
            <v>Capacity (kW)</v>
          </cell>
          <cell r="C265">
            <v>0</v>
          </cell>
          <cell r="D265">
            <v>0</v>
          </cell>
          <cell r="E265">
            <v>0</v>
          </cell>
          <cell r="F265">
            <v>0</v>
          </cell>
          <cell r="G265">
            <v>0</v>
          </cell>
          <cell r="H265">
            <v>0</v>
          </cell>
          <cell r="I265">
            <v>0</v>
          </cell>
          <cell r="J265">
            <v>0</v>
          </cell>
          <cell r="K265">
            <v>0</v>
          </cell>
          <cell r="L265">
            <v>0</v>
          </cell>
          <cell r="M265">
            <v>0</v>
          </cell>
          <cell r="N265">
            <v>0</v>
          </cell>
          <cell r="Q265" t="str">
            <v>Budget</v>
          </cell>
          <cell r="R265" t="str">
            <v>hqus3</v>
          </cell>
        </row>
        <row r="266">
          <cell r="B266" t="str">
            <v>Energy Charges ($)</v>
          </cell>
          <cell r="C266">
            <v>0</v>
          </cell>
          <cell r="D266">
            <v>0</v>
          </cell>
          <cell r="E266">
            <v>0</v>
          </cell>
          <cell r="F266">
            <v>0</v>
          </cell>
          <cell r="G266">
            <v>0</v>
          </cell>
          <cell r="H266">
            <v>0</v>
          </cell>
          <cell r="I266">
            <v>0</v>
          </cell>
          <cell r="J266">
            <v>0</v>
          </cell>
          <cell r="K266">
            <v>0</v>
          </cell>
          <cell r="L266">
            <v>0</v>
          </cell>
          <cell r="M266">
            <v>0</v>
          </cell>
          <cell r="N266">
            <v>0</v>
          </cell>
          <cell r="Q266" t="str">
            <v>Budget</v>
          </cell>
          <cell r="R266" t="str">
            <v>hqus3</v>
          </cell>
        </row>
        <row r="267">
          <cell r="B267" t="str">
            <v>Energy Credits ($)</v>
          </cell>
          <cell r="C267">
            <v>0</v>
          </cell>
          <cell r="D267">
            <v>0</v>
          </cell>
          <cell r="E267">
            <v>0</v>
          </cell>
          <cell r="F267">
            <v>0</v>
          </cell>
          <cell r="G267">
            <v>0</v>
          </cell>
          <cell r="H267">
            <v>0</v>
          </cell>
          <cell r="I267">
            <v>0</v>
          </cell>
          <cell r="J267">
            <v>0</v>
          </cell>
          <cell r="K267">
            <v>0</v>
          </cell>
          <cell r="L267">
            <v>0</v>
          </cell>
          <cell r="M267">
            <v>0</v>
          </cell>
          <cell r="N267">
            <v>0</v>
          </cell>
          <cell r="Q267" t="str">
            <v>Budget</v>
          </cell>
          <cell r="R267" t="str">
            <v>hqus3</v>
          </cell>
        </row>
        <row r="268">
          <cell r="B268" t="str">
            <v>Capacity Charges ($)</v>
          </cell>
          <cell r="C268">
            <v>0</v>
          </cell>
          <cell r="D268">
            <v>0</v>
          </cell>
          <cell r="E268">
            <v>0</v>
          </cell>
          <cell r="F268">
            <v>0</v>
          </cell>
          <cell r="G268">
            <v>0</v>
          </cell>
          <cell r="H268">
            <v>0</v>
          </cell>
          <cell r="I268">
            <v>0</v>
          </cell>
          <cell r="J268">
            <v>0</v>
          </cell>
          <cell r="K268">
            <v>0</v>
          </cell>
          <cell r="L268">
            <v>0</v>
          </cell>
          <cell r="M268">
            <v>0</v>
          </cell>
          <cell r="N268">
            <v>0</v>
          </cell>
          <cell r="Q268" t="str">
            <v>Budget</v>
          </cell>
          <cell r="R268" t="str">
            <v>hqus3</v>
          </cell>
        </row>
        <row r="269">
          <cell r="B269" t="str">
            <v>Capacity Credits ($)</v>
          </cell>
          <cell r="C269">
            <v>0</v>
          </cell>
          <cell r="D269">
            <v>0</v>
          </cell>
          <cell r="E269">
            <v>0</v>
          </cell>
          <cell r="F269">
            <v>0</v>
          </cell>
          <cell r="G269">
            <v>0</v>
          </cell>
          <cell r="H269">
            <v>0</v>
          </cell>
          <cell r="I269">
            <v>0</v>
          </cell>
          <cell r="J269">
            <v>0</v>
          </cell>
          <cell r="K269">
            <v>0</v>
          </cell>
          <cell r="L269">
            <v>0</v>
          </cell>
          <cell r="M269">
            <v>0</v>
          </cell>
          <cell r="N269">
            <v>0</v>
          </cell>
          <cell r="Q269" t="str">
            <v>Budget</v>
          </cell>
          <cell r="R269" t="str">
            <v>hqus3</v>
          </cell>
        </row>
        <row r="270">
          <cell r="B270" t="str">
            <v>Transmission Credits ($)</v>
          </cell>
          <cell r="C270">
            <v>0</v>
          </cell>
          <cell r="D270">
            <v>0</v>
          </cell>
          <cell r="E270">
            <v>0</v>
          </cell>
          <cell r="F270">
            <v>0</v>
          </cell>
          <cell r="G270">
            <v>0</v>
          </cell>
          <cell r="H270">
            <v>0</v>
          </cell>
          <cell r="I270">
            <v>0</v>
          </cell>
          <cell r="J270">
            <v>0</v>
          </cell>
          <cell r="K270">
            <v>0</v>
          </cell>
          <cell r="L270">
            <v>0</v>
          </cell>
          <cell r="M270">
            <v>0</v>
          </cell>
          <cell r="N270">
            <v>0</v>
          </cell>
          <cell r="Q270" t="str">
            <v>Budget</v>
          </cell>
          <cell r="R270" t="str">
            <v>hqus3</v>
          </cell>
        </row>
        <row r="271">
          <cell r="B271" t="str">
            <v>Renewable Credits ($)</v>
          </cell>
          <cell r="C271">
            <v>0</v>
          </cell>
          <cell r="D271">
            <v>0</v>
          </cell>
          <cell r="E271">
            <v>0</v>
          </cell>
          <cell r="F271">
            <v>0</v>
          </cell>
          <cell r="G271">
            <v>0</v>
          </cell>
          <cell r="H271">
            <v>0</v>
          </cell>
          <cell r="I271">
            <v>0</v>
          </cell>
          <cell r="J271">
            <v>0</v>
          </cell>
          <cell r="K271">
            <v>0</v>
          </cell>
          <cell r="L271">
            <v>0</v>
          </cell>
          <cell r="M271">
            <v>0</v>
          </cell>
          <cell r="N271">
            <v>0</v>
          </cell>
          <cell r="Q271" t="str">
            <v>Budget</v>
          </cell>
          <cell r="R271" t="str">
            <v>hqus3</v>
          </cell>
        </row>
        <row r="272">
          <cell r="B272" t="str">
            <v>Other Charges ($)</v>
          </cell>
          <cell r="C272">
            <v>0</v>
          </cell>
          <cell r="D272">
            <v>0</v>
          </cell>
          <cell r="E272">
            <v>0</v>
          </cell>
          <cell r="F272">
            <v>0</v>
          </cell>
          <cell r="G272">
            <v>0</v>
          </cell>
          <cell r="H272">
            <v>0</v>
          </cell>
          <cell r="I272">
            <v>0</v>
          </cell>
          <cell r="J272">
            <v>0</v>
          </cell>
          <cell r="K272">
            <v>0</v>
          </cell>
          <cell r="L272">
            <v>0</v>
          </cell>
          <cell r="M272">
            <v>0</v>
          </cell>
          <cell r="N272">
            <v>0</v>
          </cell>
          <cell r="Q272" t="str">
            <v>Budget</v>
          </cell>
          <cell r="R272" t="str">
            <v>hqus3</v>
          </cell>
        </row>
        <row r="273">
          <cell r="B273" t="str">
            <v>Other Credits ($)</v>
          </cell>
          <cell r="C273">
            <v>0</v>
          </cell>
          <cell r="D273">
            <v>0</v>
          </cell>
          <cell r="E273">
            <v>0</v>
          </cell>
          <cell r="F273">
            <v>0</v>
          </cell>
          <cell r="G273">
            <v>0</v>
          </cell>
          <cell r="H273">
            <v>0</v>
          </cell>
          <cell r="I273">
            <v>0</v>
          </cell>
          <cell r="J273">
            <v>0</v>
          </cell>
          <cell r="K273">
            <v>0</v>
          </cell>
          <cell r="L273">
            <v>0</v>
          </cell>
          <cell r="M273">
            <v>0</v>
          </cell>
          <cell r="N273">
            <v>0</v>
          </cell>
          <cell r="Q273" t="str">
            <v>Budget</v>
          </cell>
          <cell r="R273" t="str">
            <v>hqus3</v>
          </cell>
        </row>
        <row r="274">
          <cell r="B274" t="str">
            <v>Total ($)</v>
          </cell>
          <cell r="C274">
            <v>0</v>
          </cell>
          <cell r="D274">
            <v>0</v>
          </cell>
          <cell r="E274">
            <v>0</v>
          </cell>
          <cell r="F274">
            <v>0</v>
          </cell>
          <cell r="G274">
            <v>0</v>
          </cell>
          <cell r="H274">
            <v>0</v>
          </cell>
          <cell r="I274">
            <v>0</v>
          </cell>
          <cell r="J274">
            <v>0</v>
          </cell>
          <cell r="K274">
            <v>0</v>
          </cell>
          <cell r="L274">
            <v>0</v>
          </cell>
          <cell r="M274">
            <v>0</v>
          </cell>
          <cell r="N274">
            <v>0</v>
          </cell>
          <cell r="Q274" t="str">
            <v>Budget</v>
          </cell>
          <cell r="R274" t="str">
            <v>hqus3</v>
          </cell>
        </row>
        <row r="275">
          <cell r="B275"/>
          <cell r="C275"/>
          <cell r="D275"/>
          <cell r="E275"/>
          <cell r="F275"/>
          <cell r="G275"/>
          <cell r="H275"/>
          <cell r="I275"/>
          <cell r="J275"/>
          <cell r="K275"/>
          <cell r="L275"/>
          <cell r="M275"/>
          <cell r="N275"/>
        </row>
        <row r="276">
          <cell r="B276" t="str">
            <v>HQUS Contract</v>
          </cell>
          <cell r="C276"/>
          <cell r="D276"/>
          <cell r="E276"/>
          <cell r="F276"/>
          <cell r="G276"/>
          <cell r="H276"/>
          <cell r="I276"/>
          <cell r="J276"/>
          <cell r="K276"/>
          <cell r="L276"/>
          <cell r="M276"/>
          <cell r="N276"/>
        </row>
        <row r="277">
          <cell r="B277" t="str">
            <v>Energy (kWh)</v>
          </cell>
          <cell r="C277" t="str">
            <v/>
          </cell>
          <cell r="D277" t="str">
            <v/>
          </cell>
          <cell r="E277" t="str">
            <v/>
          </cell>
          <cell r="F277" t="str">
            <v/>
          </cell>
          <cell r="G277" t="str">
            <v/>
          </cell>
          <cell r="H277" t="str">
            <v/>
          </cell>
          <cell r="I277" t="str">
            <v/>
          </cell>
          <cell r="J277" t="str">
            <v/>
          </cell>
          <cell r="K277" t="str">
            <v/>
          </cell>
          <cell r="L277" t="str">
            <v/>
          </cell>
          <cell r="M277" t="str">
            <v/>
          </cell>
          <cell r="N277" t="str">
            <v/>
          </cell>
        </row>
        <row r="278">
          <cell r="B278" t="str">
            <v>Capacity (kW)</v>
          </cell>
          <cell r="C278" t="str">
            <v/>
          </cell>
          <cell r="D278" t="str">
            <v/>
          </cell>
          <cell r="E278" t="str">
            <v/>
          </cell>
          <cell r="F278" t="str">
            <v/>
          </cell>
          <cell r="G278" t="str">
            <v/>
          </cell>
          <cell r="H278" t="str">
            <v/>
          </cell>
          <cell r="I278" t="str">
            <v/>
          </cell>
          <cell r="J278" t="str">
            <v/>
          </cell>
          <cell r="K278" t="str">
            <v/>
          </cell>
          <cell r="L278" t="str">
            <v/>
          </cell>
          <cell r="M278" t="str">
            <v/>
          </cell>
          <cell r="N278" t="str">
            <v/>
          </cell>
        </row>
        <row r="279">
          <cell r="B279" t="str">
            <v>Energy Charges ($)</v>
          </cell>
          <cell r="C279">
            <v>100509.44</v>
          </cell>
          <cell r="D279">
            <v>90782.720000000001</v>
          </cell>
          <cell r="E279">
            <v>100509.44</v>
          </cell>
          <cell r="F279">
            <v>97267.199999999997</v>
          </cell>
          <cell r="G279">
            <v>100509.44</v>
          </cell>
          <cell r="H279">
            <v>97267.199999999997</v>
          </cell>
          <cell r="I279">
            <v>100509.44</v>
          </cell>
          <cell r="J279">
            <v>100509.44</v>
          </cell>
          <cell r="K279">
            <v>97267.199999999997</v>
          </cell>
          <cell r="L279">
            <v>100509.44</v>
          </cell>
          <cell r="M279">
            <v>109459.2</v>
          </cell>
          <cell r="N279">
            <v>113107.84</v>
          </cell>
        </row>
        <row r="280">
          <cell r="B280" t="str">
            <v>Energy Credits ($)</v>
          </cell>
          <cell r="C280">
            <v>-81788.800000000003</v>
          </cell>
          <cell r="D280">
            <v>-128171.56</v>
          </cell>
          <cell r="E280">
            <v>-64832.4</v>
          </cell>
          <cell r="F280">
            <v>-46202.68</v>
          </cell>
          <cell r="G280">
            <v>-46003.6</v>
          </cell>
          <cell r="H280">
            <v>-74432.28</v>
          </cell>
          <cell r="I280">
            <v>-74834.080000000002</v>
          </cell>
          <cell r="J280">
            <v>-103417</v>
          </cell>
          <cell r="K280">
            <v>-90289.96</v>
          </cell>
          <cell r="L280">
            <v>-115176.76</v>
          </cell>
          <cell r="M280">
            <v>-102504.44</v>
          </cell>
          <cell r="N280">
            <v>-121776.8</v>
          </cell>
        </row>
        <row r="281">
          <cell r="B281" t="str">
            <v>Capacity Charges ($)</v>
          </cell>
          <cell r="C281">
            <v>0</v>
          </cell>
          <cell r="D281">
            <v>0</v>
          </cell>
          <cell r="E281">
            <v>0</v>
          </cell>
          <cell r="F281">
            <v>0</v>
          </cell>
          <cell r="G281">
            <v>0</v>
          </cell>
          <cell r="H281">
            <v>0</v>
          </cell>
          <cell r="I281">
            <v>0</v>
          </cell>
          <cell r="J281">
            <v>0</v>
          </cell>
          <cell r="K281">
            <v>0</v>
          </cell>
          <cell r="L281">
            <v>0</v>
          </cell>
          <cell r="M281">
            <v>0</v>
          </cell>
          <cell r="N281">
            <v>0</v>
          </cell>
        </row>
        <row r="282">
          <cell r="B282" t="str">
            <v>Capacity Credits ($)</v>
          </cell>
          <cell r="C282">
            <v>0</v>
          </cell>
          <cell r="D282">
            <v>0</v>
          </cell>
          <cell r="E282">
            <v>0</v>
          </cell>
          <cell r="F282">
            <v>0</v>
          </cell>
          <cell r="G282">
            <v>0</v>
          </cell>
          <cell r="H282">
            <v>0</v>
          </cell>
          <cell r="I282">
            <v>0</v>
          </cell>
          <cell r="J282">
            <v>0</v>
          </cell>
          <cell r="K282">
            <v>0</v>
          </cell>
          <cell r="L282">
            <v>0</v>
          </cell>
          <cell r="M282">
            <v>0</v>
          </cell>
          <cell r="N282">
            <v>0</v>
          </cell>
        </row>
        <row r="283">
          <cell r="B283" t="str">
            <v>Transmission Credits ($)</v>
          </cell>
          <cell r="C283">
            <v>0</v>
          </cell>
          <cell r="D283">
            <v>0</v>
          </cell>
          <cell r="E283">
            <v>0</v>
          </cell>
          <cell r="F283">
            <v>0</v>
          </cell>
          <cell r="G283">
            <v>0</v>
          </cell>
          <cell r="H283">
            <v>0</v>
          </cell>
          <cell r="I283">
            <v>0</v>
          </cell>
          <cell r="J283">
            <v>0</v>
          </cell>
          <cell r="K283">
            <v>0</v>
          </cell>
          <cell r="L283">
            <v>0</v>
          </cell>
          <cell r="M283">
            <v>0</v>
          </cell>
          <cell r="N283">
            <v>0</v>
          </cell>
        </row>
        <row r="284">
          <cell r="B284" t="str">
            <v>Renewable Credits ($)</v>
          </cell>
          <cell r="C284">
            <v>0</v>
          </cell>
          <cell r="D284">
            <v>0</v>
          </cell>
          <cell r="E284">
            <v>0</v>
          </cell>
          <cell r="F284">
            <v>0</v>
          </cell>
          <cell r="G284">
            <v>0</v>
          </cell>
          <cell r="H284">
            <v>0</v>
          </cell>
          <cell r="I284">
            <v>0</v>
          </cell>
          <cell r="J284">
            <v>0</v>
          </cell>
          <cell r="K284">
            <v>0</v>
          </cell>
          <cell r="L284">
            <v>0</v>
          </cell>
          <cell r="M284">
            <v>0</v>
          </cell>
          <cell r="N284">
            <v>0</v>
          </cell>
        </row>
        <row r="285">
          <cell r="B285" t="str">
            <v>Other Charges ($)</v>
          </cell>
          <cell r="C285">
            <v>0</v>
          </cell>
          <cell r="D285">
            <v>0</v>
          </cell>
          <cell r="E285">
            <v>0</v>
          </cell>
          <cell r="F285">
            <v>0</v>
          </cell>
          <cell r="G285">
            <v>0</v>
          </cell>
          <cell r="H285">
            <v>0</v>
          </cell>
          <cell r="I285">
            <v>0</v>
          </cell>
          <cell r="J285">
            <v>0</v>
          </cell>
          <cell r="K285">
            <v>0</v>
          </cell>
          <cell r="L285">
            <v>0</v>
          </cell>
          <cell r="M285">
            <v>0</v>
          </cell>
          <cell r="N285">
            <v>0</v>
          </cell>
        </row>
        <row r="286">
          <cell r="B286" t="str">
            <v>Other Credits ($)</v>
          </cell>
          <cell r="C286">
            <v>0</v>
          </cell>
          <cell r="D286">
            <v>0</v>
          </cell>
          <cell r="E286">
            <v>0</v>
          </cell>
          <cell r="F286">
            <v>0</v>
          </cell>
          <cell r="G286">
            <v>0</v>
          </cell>
          <cell r="H286">
            <v>0</v>
          </cell>
          <cell r="I286">
            <v>0</v>
          </cell>
          <cell r="J286">
            <v>0</v>
          </cell>
          <cell r="K286">
            <v>0</v>
          </cell>
          <cell r="L286">
            <v>0</v>
          </cell>
          <cell r="M286">
            <v>0</v>
          </cell>
          <cell r="N286">
            <v>0</v>
          </cell>
        </row>
        <row r="287">
          <cell r="B287" t="str">
            <v>Total ($)</v>
          </cell>
          <cell r="C287">
            <v>18720.64</v>
          </cell>
          <cell r="D287">
            <v>-37388.839999999997</v>
          </cell>
          <cell r="E287">
            <v>35677.040000000001</v>
          </cell>
          <cell r="F287">
            <v>51064.52</v>
          </cell>
          <cell r="G287">
            <v>54505.840000000004</v>
          </cell>
          <cell r="H287">
            <v>22834.92</v>
          </cell>
          <cell r="I287">
            <v>25675.360000000001</v>
          </cell>
          <cell r="J287">
            <v>-2907.5599999999977</v>
          </cell>
          <cell r="K287">
            <v>6977.2399999999907</v>
          </cell>
          <cell r="L287">
            <v>-14667.319999999992</v>
          </cell>
          <cell r="M287">
            <v>6954.7599999999948</v>
          </cell>
          <cell r="N287">
            <v>-8668.9600000000064</v>
          </cell>
        </row>
        <row r="288">
          <cell r="B288" t="str">
            <v>Total (%)</v>
          </cell>
          <cell r="C288" t="str">
            <v/>
          </cell>
          <cell r="D288" t="str">
            <v/>
          </cell>
          <cell r="E288" t="str">
            <v/>
          </cell>
          <cell r="F288" t="str">
            <v/>
          </cell>
          <cell r="G288" t="str">
            <v/>
          </cell>
          <cell r="H288" t="str">
            <v/>
          </cell>
          <cell r="I288" t="str">
            <v/>
          </cell>
          <cell r="J288" t="str">
            <v/>
          </cell>
          <cell r="K288" t="str">
            <v/>
          </cell>
          <cell r="L288" t="str">
            <v/>
          </cell>
          <cell r="M288" t="str">
            <v/>
          </cell>
          <cell r="N288" t="str">
            <v/>
          </cell>
        </row>
        <row r="289">
          <cell r="B289" t="str">
            <v>&lt;-- Click "+" sign for detail, "-" to hide detail</v>
          </cell>
        </row>
        <row r="291">
          <cell r="B291" t="str">
            <v>Coventry Landfill</v>
          </cell>
          <cell r="C291"/>
          <cell r="D291"/>
          <cell r="E291"/>
          <cell r="F291"/>
          <cell r="G291"/>
          <cell r="H291"/>
          <cell r="I291"/>
          <cell r="J291"/>
          <cell r="K291"/>
          <cell r="L291"/>
          <cell r="M291"/>
          <cell r="N291"/>
        </row>
        <row r="292">
          <cell r="B292" t="str">
            <v>Energy (kWh)</v>
          </cell>
          <cell r="C292">
            <v>5011912.9920000006</v>
          </cell>
          <cell r="D292">
            <v>4754731.977</v>
          </cell>
          <cell r="E292">
            <v>4976366.0769999996</v>
          </cell>
          <cell r="F292">
            <v>4853338.0360000003</v>
          </cell>
          <cell r="G292">
            <v>4957068.023</v>
          </cell>
          <cell r="H292">
            <v>4347616.9840000002</v>
          </cell>
          <cell r="I292">
            <v>4592775.9249999998</v>
          </cell>
          <cell r="J292">
            <v>4159411.0070000002</v>
          </cell>
          <cell r="K292">
            <v>4066039.02</v>
          </cell>
          <cell r="L292">
            <v>3428164.9649999999</v>
          </cell>
          <cell r="M292">
            <v>4216706.9939999999</v>
          </cell>
          <cell r="N292">
            <v>4146805.0489999996</v>
          </cell>
          <cell r="Q292" t="str">
            <v>Actual</v>
          </cell>
          <cell r="R292" t="str">
            <v>Coventry Landfill</v>
          </cell>
        </row>
        <row r="293">
          <cell r="B293" t="str">
            <v>Capacity (kW)</v>
          </cell>
          <cell r="C293">
            <v>5999</v>
          </cell>
          <cell r="D293">
            <v>5999</v>
          </cell>
          <cell r="E293">
            <v>5999</v>
          </cell>
          <cell r="F293">
            <v>5999</v>
          </cell>
          <cell r="G293">
            <v>5999</v>
          </cell>
          <cell r="H293">
            <v>5942</v>
          </cell>
          <cell r="I293">
            <v>5942</v>
          </cell>
          <cell r="J293">
            <v>5942</v>
          </cell>
          <cell r="K293">
            <v>5942</v>
          </cell>
          <cell r="L293">
            <v>6122</v>
          </cell>
          <cell r="M293">
            <v>6122</v>
          </cell>
          <cell r="N293">
            <v>6122</v>
          </cell>
          <cell r="Q293" t="str">
            <v>Actual</v>
          </cell>
          <cell r="R293" t="str">
            <v>Coventry Landfill</v>
          </cell>
        </row>
        <row r="294">
          <cell r="B294" t="str">
            <v>Energy Charges ($)</v>
          </cell>
          <cell r="C294">
            <v>169804.09375</v>
          </cell>
          <cell r="D294">
            <v>161090.125</v>
          </cell>
          <cell r="E294">
            <v>169154.953125</v>
          </cell>
          <cell r="F294">
            <v>165146.265625</v>
          </cell>
          <cell r="G294">
            <v>168661.6875</v>
          </cell>
          <cell r="H294">
            <v>157812.4375</v>
          </cell>
          <cell r="I294">
            <v>166652.953125</v>
          </cell>
          <cell r="J294">
            <v>150600.46875</v>
          </cell>
          <cell r="K294">
            <v>147233.734375</v>
          </cell>
          <cell r="L294">
            <v>124194.226563</v>
          </cell>
          <cell r="M294">
            <v>113254.929688</v>
          </cell>
          <cell r="N294">
            <v>136917.34375</v>
          </cell>
          <cell r="Q294" t="str">
            <v>Actual</v>
          </cell>
          <cell r="R294" t="str">
            <v>Coventry Landfill</v>
          </cell>
        </row>
        <row r="295">
          <cell r="B295" t="str">
            <v>Energy Credits ($)</v>
          </cell>
          <cell r="C295">
            <v>-199422.64336400002</v>
          </cell>
          <cell r="D295">
            <v>-333720.95481100003</v>
          </cell>
          <cell r="E295">
            <v>-157587.89216200003</v>
          </cell>
          <cell r="F295">
            <v>-111132.20946899999</v>
          </cell>
          <cell r="G295">
            <v>-113831.49207400001</v>
          </cell>
          <cell r="H295">
            <v>-152966.30091699999</v>
          </cell>
          <cell r="I295">
            <v>-166592.92680000002</v>
          </cell>
          <cell r="J295">
            <v>-198802.15772000002</v>
          </cell>
          <cell r="K295">
            <v>-186700.58047300001</v>
          </cell>
          <cell r="L295">
            <v>-192064.99720599997</v>
          </cell>
          <cell r="M295">
            <v>-226720.21394799999</v>
          </cell>
          <cell r="N295">
            <v>-247274.97694000002</v>
          </cell>
          <cell r="Q295" t="str">
            <v>Actual</v>
          </cell>
          <cell r="R295" t="str">
            <v>Coventry Landfill</v>
          </cell>
        </row>
        <row r="296">
          <cell r="B296" t="str">
            <v>Capacity Charges ($)</v>
          </cell>
          <cell r="C296">
            <v>0</v>
          </cell>
          <cell r="D296">
            <v>0</v>
          </cell>
          <cell r="E296">
            <v>0</v>
          </cell>
          <cell r="F296">
            <v>0</v>
          </cell>
          <cell r="G296">
            <v>0</v>
          </cell>
          <cell r="H296">
            <v>0</v>
          </cell>
          <cell r="I296">
            <v>0</v>
          </cell>
          <cell r="J296">
            <v>0</v>
          </cell>
          <cell r="K296">
            <v>0</v>
          </cell>
          <cell r="L296">
            <v>0</v>
          </cell>
          <cell r="M296">
            <v>0</v>
          </cell>
          <cell r="N296">
            <v>0</v>
          </cell>
          <cell r="Q296" t="str">
            <v>Actual</v>
          </cell>
          <cell r="R296" t="str">
            <v>Coventry Landfill</v>
          </cell>
        </row>
        <row r="297">
          <cell r="B297" t="str">
            <v>Capacity Credits ($)</v>
          </cell>
          <cell r="C297">
            <v>-31940.949999999997</v>
          </cell>
          <cell r="D297">
            <v>-31940.95</v>
          </cell>
          <cell r="E297">
            <v>-31940.95</v>
          </cell>
          <cell r="F297">
            <v>-31940.95</v>
          </cell>
          <cell r="G297">
            <v>-31940.95</v>
          </cell>
          <cell r="H297">
            <v>-27517.41</v>
          </cell>
          <cell r="I297">
            <v>-27517.41</v>
          </cell>
          <cell r="J297">
            <v>-27517.41</v>
          </cell>
          <cell r="K297">
            <v>-27517.41</v>
          </cell>
          <cell r="L297">
            <v>-28350.98</v>
          </cell>
          <cell r="M297">
            <v>-28350.98</v>
          </cell>
          <cell r="N297">
            <v>-28350.98</v>
          </cell>
          <cell r="Q297" t="str">
            <v>Actual</v>
          </cell>
          <cell r="R297" t="str">
            <v>Coventry Landfill</v>
          </cell>
        </row>
        <row r="298">
          <cell r="B298" t="str">
            <v>Transmission Credits ($)</v>
          </cell>
          <cell r="C298">
            <v>0</v>
          </cell>
          <cell r="D298">
            <v>0</v>
          </cell>
          <cell r="E298">
            <v>0</v>
          </cell>
          <cell r="F298">
            <v>0</v>
          </cell>
          <cell r="G298">
            <v>0</v>
          </cell>
          <cell r="H298">
            <v>0</v>
          </cell>
          <cell r="I298">
            <v>0</v>
          </cell>
          <cell r="J298">
            <v>0</v>
          </cell>
          <cell r="K298">
            <v>0</v>
          </cell>
          <cell r="L298">
            <v>0</v>
          </cell>
          <cell r="M298">
            <v>0</v>
          </cell>
          <cell r="N298">
            <v>0</v>
          </cell>
          <cell r="Q298" t="str">
            <v>Actual</v>
          </cell>
          <cell r="R298" t="str">
            <v>Coventry Landfill</v>
          </cell>
        </row>
        <row r="299">
          <cell r="B299" t="str">
            <v>Renewable Credits ($)</v>
          </cell>
          <cell r="C299">
            <v>0</v>
          </cell>
          <cell r="D299">
            <v>0</v>
          </cell>
          <cell r="E299">
            <v>0</v>
          </cell>
          <cell r="F299">
            <v>0</v>
          </cell>
          <cell r="G299">
            <v>0</v>
          </cell>
          <cell r="H299">
            <v>0</v>
          </cell>
          <cell r="I299">
            <v>0</v>
          </cell>
          <cell r="J299">
            <v>0</v>
          </cell>
          <cell r="K299">
            <v>0</v>
          </cell>
          <cell r="L299">
            <v>0</v>
          </cell>
          <cell r="M299">
            <v>0</v>
          </cell>
          <cell r="N299">
            <v>0</v>
          </cell>
          <cell r="Q299" t="str">
            <v>Actual</v>
          </cell>
          <cell r="R299" t="str">
            <v>Coventry Landfill</v>
          </cell>
        </row>
        <row r="300">
          <cell r="B300" t="str">
            <v>Other Charges ($)</v>
          </cell>
          <cell r="C300">
            <v>0</v>
          </cell>
          <cell r="D300">
            <v>0</v>
          </cell>
          <cell r="E300">
            <v>0</v>
          </cell>
          <cell r="F300">
            <v>0</v>
          </cell>
          <cell r="G300">
            <v>0</v>
          </cell>
          <cell r="H300">
            <v>0</v>
          </cell>
          <cell r="I300">
            <v>0</v>
          </cell>
          <cell r="J300">
            <v>0</v>
          </cell>
          <cell r="K300">
            <v>0</v>
          </cell>
          <cell r="L300">
            <v>358.35</v>
          </cell>
          <cell r="M300">
            <v>386.84</v>
          </cell>
          <cell r="N300">
            <v>386.84</v>
          </cell>
          <cell r="Q300" t="str">
            <v>Actual</v>
          </cell>
          <cell r="R300" t="str">
            <v>Coventry Landfill</v>
          </cell>
        </row>
        <row r="301">
          <cell r="B301" t="str">
            <v>Other Credits ($)</v>
          </cell>
          <cell r="C301">
            <v>-291.18</v>
          </cell>
          <cell r="D301">
            <v>-274.49</v>
          </cell>
          <cell r="E301">
            <v>-206.17000000000002</v>
          </cell>
          <cell r="F301">
            <v>-32.92</v>
          </cell>
          <cell r="G301">
            <v>-40.69</v>
          </cell>
          <cell r="H301">
            <v>514.81990099999996</v>
          </cell>
          <cell r="I301">
            <v>-126.83000000000003</v>
          </cell>
          <cell r="J301">
            <v>-544.24769800000013</v>
          </cell>
          <cell r="K301">
            <v>-90.87</v>
          </cell>
          <cell r="L301">
            <v>153.94797699999998</v>
          </cell>
          <cell r="M301">
            <v>397.14577600000001</v>
          </cell>
          <cell r="N301">
            <v>1664.189848</v>
          </cell>
          <cell r="Q301" t="str">
            <v>Actual</v>
          </cell>
          <cell r="R301" t="str">
            <v>Coventry Landfill</v>
          </cell>
        </row>
        <row r="302">
          <cell r="B302" t="str">
            <v>Total ($)</v>
          </cell>
          <cell r="C302">
            <v>-61850.679614000015</v>
          </cell>
          <cell r="D302">
            <v>-204846.26981100003</v>
          </cell>
          <cell r="E302">
            <v>-20580.059037000032</v>
          </cell>
          <cell r="F302">
            <v>22040.186156000007</v>
          </cell>
          <cell r="G302">
            <v>22848.555425999992</v>
          </cell>
          <cell r="H302">
            <v>-22156.453515999987</v>
          </cell>
          <cell r="I302">
            <v>-27584.213675000017</v>
          </cell>
          <cell r="J302">
            <v>-76263.346668000027</v>
          </cell>
          <cell r="K302">
            <v>-67075.126098000008</v>
          </cell>
          <cell r="L302">
            <v>-95709.452665999954</v>
          </cell>
          <cell r="M302">
            <v>-141032.27848400001</v>
          </cell>
          <cell r="N302">
            <v>-136657.58334200003</v>
          </cell>
          <cell r="Q302" t="str">
            <v>Actual</v>
          </cell>
          <cell r="R302" t="str">
            <v>Coventry Landfill</v>
          </cell>
        </row>
        <row r="303">
          <cell r="B303"/>
          <cell r="C303"/>
          <cell r="D303"/>
          <cell r="E303"/>
          <cell r="F303"/>
          <cell r="G303"/>
          <cell r="H303"/>
          <cell r="I303"/>
          <cell r="J303"/>
          <cell r="K303"/>
          <cell r="L303"/>
          <cell r="M303"/>
          <cell r="N303"/>
        </row>
        <row r="304">
          <cell r="B304" t="str">
            <v>Coventry Landfill</v>
          </cell>
          <cell r="C304"/>
          <cell r="D304"/>
          <cell r="E304"/>
          <cell r="F304"/>
          <cell r="G304"/>
          <cell r="H304"/>
          <cell r="I304"/>
          <cell r="J304"/>
          <cell r="K304"/>
          <cell r="L304"/>
          <cell r="M304"/>
          <cell r="N304"/>
        </row>
        <row r="305">
          <cell r="B305" t="str">
            <v>Energy (kWh)</v>
          </cell>
          <cell r="C305">
            <v>0</v>
          </cell>
          <cell r="D305">
            <v>0</v>
          </cell>
          <cell r="E305">
            <v>0</v>
          </cell>
          <cell r="F305">
            <v>0</v>
          </cell>
          <cell r="G305">
            <v>0</v>
          </cell>
          <cell r="H305">
            <v>0</v>
          </cell>
          <cell r="I305">
            <v>0</v>
          </cell>
          <cell r="J305">
            <v>0</v>
          </cell>
          <cell r="K305">
            <v>0</v>
          </cell>
          <cell r="L305">
            <v>0</v>
          </cell>
          <cell r="M305">
            <v>0</v>
          </cell>
          <cell r="N305">
            <v>0</v>
          </cell>
          <cell r="Q305" t="str">
            <v>Budget</v>
          </cell>
          <cell r="R305" t="str">
            <v>?</v>
          </cell>
        </row>
        <row r="306">
          <cell r="B306" t="str">
            <v>Capacity (kW)</v>
          </cell>
          <cell r="C306">
            <v>0</v>
          </cell>
          <cell r="D306">
            <v>0</v>
          </cell>
          <cell r="E306">
            <v>0</v>
          </cell>
          <cell r="F306">
            <v>0</v>
          </cell>
          <cell r="G306">
            <v>0</v>
          </cell>
          <cell r="H306">
            <v>0</v>
          </cell>
          <cell r="I306">
            <v>0</v>
          </cell>
          <cell r="J306">
            <v>0</v>
          </cell>
          <cell r="K306">
            <v>0</v>
          </cell>
          <cell r="L306">
            <v>0</v>
          </cell>
          <cell r="M306">
            <v>0</v>
          </cell>
          <cell r="N306">
            <v>0</v>
          </cell>
          <cell r="Q306" t="str">
            <v>Budget</v>
          </cell>
          <cell r="R306" t="str">
            <v>?</v>
          </cell>
        </row>
        <row r="307">
          <cell r="B307" t="str">
            <v>Energy Charges ($)</v>
          </cell>
          <cell r="C307">
            <v>0</v>
          </cell>
          <cell r="D307">
            <v>0</v>
          </cell>
          <cell r="E307">
            <v>0</v>
          </cell>
          <cell r="F307">
            <v>0</v>
          </cell>
          <cell r="G307">
            <v>0</v>
          </cell>
          <cell r="H307">
            <v>0</v>
          </cell>
          <cell r="I307">
            <v>0</v>
          </cell>
          <cell r="J307">
            <v>0</v>
          </cell>
          <cell r="K307">
            <v>0</v>
          </cell>
          <cell r="L307">
            <v>0</v>
          </cell>
          <cell r="M307">
            <v>0</v>
          </cell>
          <cell r="N307">
            <v>0</v>
          </cell>
          <cell r="Q307" t="str">
            <v>Budget</v>
          </cell>
          <cell r="R307" t="str">
            <v>?</v>
          </cell>
        </row>
        <row r="308">
          <cell r="B308" t="str">
            <v>Energy Credits ($)</v>
          </cell>
          <cell r="C308">
            <v>0</v>
          </cell>
          <cell r="D308">
            <v>0</v>
          </cell>
          <cell r="E308">
            <v>0</v>
          </cell>
          <cell r="F308">
            <v>0</v>
          </cell>
          <cell r="G308">
            <v>0</v>
          </cell>
          <cell r="H308">
            <v>0</v>
          </cell>
          <cell r="I308">
            <v>0</v>
          </cell>
          <cell r="J308">
            <v>0</v>
          </cell>
          <cell r="K308">
            <v>0</v>
          </cell>
          <cell r="L308">
            <v>0</v>
          </cell>
          <cell r="M308">
            <v>0</v>
          </cell>
          <cell r="N308">
            <v>0</v>
          </cell>
          <cell r="Q308" t="str">
            <v>Budget</v>
          </cell>
          <cell r="R308" t="str">
            <v>?</v>
          </cell>
        </row>
        <row r="309">
          <cell r="B309" t="str">
            <v>Capacity Charges ($)</v>
          </cell>
          <cell r="C309">
            <v>0</v>
          </cell>
          <cell r="D309">
            <v>0</v>
          </cell>
          <cell r="E309">
            <v>0</v>
          </cell>
          <cell r="F309">
            <v>0</v>
          </cell>
          <cell r="G309">
            <v>0</v>
          </cell>
          <cell r="H309">
            <v>0</v>
          </cell>
          <cell r="I309">
            <v>0</v>
          </cell>
          <cell r="J309">
            <v>0</v>
          </cell>
          <cell r="K309">
            <v>0</v>
          </cell>
          <cell r="L309">
            <v>0</v>
          </cell>
          <cell r="M309">
            <v>0</v>
          </cell>
          <cell r="N309">
            <v>0</v>
          </cell>
          <cell r="Q309" t="str">
            <v>Budget</v>
          </cell>
          <cell r="R309" t="str">
            <v>?</v>
          </cell>
        </row>
        <row r="310">
          <cell r="B310" t="str">
            <v>Capacity Credits ($)</v>
          </cell>
          <cell r="C310">
            <v>0</v>
          </cell>
          <cell r="D310">
            <v>0</v>
          </cell>
          <cell r="E310">
            <v>0</v>
          </cell>
          <cell r="F310">
            <v>0</v>
          </cell>
          <cell r="G310">
            <v>0</v>
          </cell>
          <cell r="H310">
            <v>0</v>
          </cell>
          <cell r="I310">
            <v>0</v>
          </cell>
          <cell r="J310">
            <v>0</v>
          </cell>
          <cell r="K310">
            <v>0</v>
          </cell>
          <cell r="L310">
            <v>0</v>
          </cell>
          <cell r="M310">
            <v>0</v>
          </cell>
          <cell r="N310">
            <v>0</v>
          </cell>
          <cell r="Q310" t="str">
            <v>Budget</v>
          </cell>
          <cell r="R310" t="str">
            <v>?</v>
          </cell>
        </row>
        <row r="311">
          <cell r="B311" t="str">
            <v>Transmission Credits ($)</v>
          </cell>
          <cell r="C311">
            <v>0</v>
          </cell>
          <cell r="D311">
            <v>0</v>
          </cell>
          <cell r="E311">
            <v>0</v>
          </cell>
          <cell r="F311">
            <v>0</v>
          </cell>
          <cell r="G311">
            <v>0</v>
          </cell>
          <cell r="H311">
            <v>0</v>
          </cell>
          <cell r="I311">
            <v>0</v>
          </cell>
          <cell r="J311">
            <v>0</v>
          </cell>
          <cell r="K311">
            <v>0</v>
          </cell>
          <cell r="L311">
            <v>0</v>
          </cell>
          <cell r="M311">
            <v>0</v>
          </cell>
          <cell r="N311">
            <v>0</v>
          </cell>
          <cell r="Q311" t="str">
            <v>Budget</v>
          </cell>
          <cell r="R311" t="str">
            <v>?</v>
          </cell>
        </row>
        <row r="312">
          <cell r="B312" t="str">
            <v>Renewable Credits ($)</v>
          </cell>
          <cell r="C312">
            <v>0</v>
          </cell>
          <cell r="D312">
            <v>0</v>
          </cell>
          <cell r="E312">
            <v>0</v>
          </cell>
          <cell r="F312">
            <v>0</v>
          </cell>
          <cell r="G312">
            <v>0</v>
          </cell>
          <cell r="H312">
            <v>0</v>
          </cell>
          <cell r="I312">
            <v>0</v>
          </cell>
          <cell r="J312">
            <v>0</v>
          </cell>
          <cell r="K312">
            <v>0</v>
          </cell>
          <cell r="L312">
            <v>0</v>
          </cell>
          <cell r="M312">
            <v>0</v>
          </cell>
          <cell r="N312">
            <v>0</v>
          </cell>
          <cell r="Q312" t="str">
            <v>Budget</v>
          </cell>
          <cell r="R312" t="str">
            <v>?</v>
          </cell>
        </row>
        <row r="313">
          <cell r="B313" t="str">
            <v>Other Charges ($)</v>
          </cell>
          <cell r="C313">
            <v>0</v>
          </cell>
          <cell r="D313">
            <v>0</v>
          </cell>
          <cell r="E313">
            <v>0</v>
          </cell>
          <cell r="F313">
            <v>0</v>
          </cell>
          <cell r="G313">
            <v>0</v>
          </cell>
          <cell r="H313">
            <v>0</v>
          </cell>
          <cell r="I313">
            <v>0</v>
          </cell>
          <cell r="J313">
            <v>0</v>
          </cell>
          <cell r="K313">
            <v>0</v>
          </cell>
          <cell r="L313">
            <v>0</v>
          </cell>
          <cell r="M313">
            <v>0</v>
          </cell>
          <cell r="N313">
            <v>0</v>
          </cell>
          <cell r="Q313" t="str">
            <v>Budget</v>
          </cell>
          <cell r="R313" t="str">
            <v>?</v>
          </cell>
        </row>
        <row r="314">
          <cell r="B314" t="str">
            <v>Other Credits ($)</v>
          </cell>
          <cell r="C314">
            <v>0</v>
          </cell>
          <cell r="D314">
            <v>0</v>
          </cell>
          <cell r="E314">
            <v>0</v>
          </cell>
          <cell r="F314">
            <v>0</v>
          </cell>
          <cell r="G314">
            <v>0</v>
          </cell>
          <cell r="H314">
            <v>0</v>
          </cell>
          <cell r="I314">
            <v>0</v>
          </cell>
          <cell r="J314">
            <v>0</v>
          </cell>
          <cell r="K314">
            <v>0</v>
          </cell>
          <cell r="L314">
            <v>0</v>
          </cell>
          <cell r="M314">
            <v>0</v>
          </cell>
          <cell r="N314">
            <v>0</v>
          </cell>
          <cell r="Q314" t="str">
            <v>Budget</v>
          </cell>
          <cell r="R314" t="str">
            <v>?</v>
          </cell>
        </row>
        <row r="315">
          <cell r="B315" t="str">
            <v>Total ($)</v>
          </cell>
          <cell r="C315">
            <v>0</v>
          </cell>
          <cell r="D315">
            <v>0</v>
          </cell>
          <cell r="E315">
            <v>0</v>
          </cell>
          <cell r="F315">
            <v>0</v>
          </cell>
          <cell r="G315">
            <v>0</v>
          </cell>
          <cell r="H315">
            <v>0</v>
          </cell>
          <cell r="I315">
            <v>0</v>
          </cell>
          <cell r="J315">
            <v>0</v>
          </cell>
          <cell r="K315">
            <v>0</v>
          </cell>
          <cell r="L315">
            <v>0</v>
          </cell>
          <cell r="M315">
            <v>0</v>
          </cell>
          <cell r="N315">
            <v>0</v>
          </cell>
          <cell r="Q315" t="str">
            <v>Budget</v>
          </cell>
        </row>
        <row r="316">
          <cell r="B316"/>
          <cell r="C316"/>
          <cell r="D316"/>
          <cell r="E316"/>
          <cell r="F316"/>
          <cell r="G316"/>
          <cell r="H316"/>
          <cell r="I316"/>
          <cell r="J316"/>
          <cell r="K316"/>
          <cell r="L316"/>
          <cell r="M316"/>
          <cell r="N316"/>
        </row>
        <row r="317">
          <cell r="B317" t="str">
            <v>Coventry Landfill</v>
          </cell>
          <cell r="C317"/>
          <cell r="D317"/>
          <cell r="E317"/>
          <cell r="F317"/>
          <cell r="G317"/>
          <cell r="H317"/>
          <cell r="I317"/>
          <cell r="J317"/>
          <cell r="K317"/>
          <cell r="L317"/>
          <cell r="M317"/>
          <cell r="N317"/>
        </row>
        <row r="318">
          <cell r="B318" t="str">
            <v>Energy (kWh)</v>
          </cell>
          <cell r="C318" t="str">
            <v/>
          </cell>
          <cell r="D318" t="str">
            <v/>
          </cell>
          <cell r="E318" t="str">
            <v/>
          </cell>
          <cell r="F318" t="str">
            <v/>
          </cell>
          <cell r="G318" t="str">
            <v/>
          </cell>
          <cell r="H318" t="str">
            <v/>
          </cell>
          <cell r="I318" t="str">
            <v/>
          </cell>
          <cell r="J318" t="str">
            <v/>
          </cell>
          <cell r="K318" t="str">
            <v/>
          </cell>
          <cell r="L318" t="str">
            <v/>
          </cell>
          <cell r="M318" t="str">
            <v/>
          </cell>
          <cell r="N318" t="str">
            <v/>
          </cell>
        </row>
        <row r="319">
          <cell r="B319" t="str">
            <v>Capacity (kW)</v>
          </cell>
          <cell r="C319" t="str">
            <v/>
          </cell>
          <cell r="D319" t="str">
            <v/>
          </cell>
          <cell r="E319" t="str">
            <v/>
          </cell>
          <cell r="F319" t="str">
            <v/>
          </cell>
          <cell r="G319" t="str">
            <v/>
          </cell>
          <cell r="H319" t="str">
            <v/>
          </cell>
          <cell r="I319" t="str">
            <v/>
          </cell>
          <cell r="J319" t="str">
            <v/>
          </cell>
          <cell r="K319" t="str">
            <v/>
          </cell>
          <cell r="L319" t="str">
            <v/>
          </cell>
          <cell r="M319" t="str">
            <v/>
          </cell>
          <cell r="N319" t="str">
            <v/>
          </cell>
        </row>
        <row r="320">
          <cell r="B320" t="str">
            <v>Energy Charges ($)</v>
          </cell>
          <cell r="C320">
            <v>169804.09375</v>
          </cell>
          <cell r="D320">
            <v>161090.125</v>
          </cell>
          <cell r="E320">
            <v>169154.953125</v>
          </cell>
          <cell r="F320">
            <v>165146.265625</v>
          </cell>
          <cell r="G320">
            <v>168661.6875</v>
          </cell>
          <cell r="H320">
            <v>157812.4375</v>
          </cell>
          <cell r="I320">
            <v>166652.953125</v>
          </cell>
          <cell r="J320">
            <v>150600.46875</v>
          </cell>
          <cell r="K320">
            <v>147233.734375</v>
          </cell>
          <cell r="L320">
            <v>124194.226563</v>
          </cell>
          <cell r="M320">
            <v>113254.929688</v>
          </cell>
          <cell r="N320">
            <v>136917.34375</v>
          </cell>
        </row>
        <row r="321">
          <cell r="B321" t="str">
            <v>Energy Credits ($)</v>
          </cell>
          <cell r="C321">
            <v>-199422.64336400002</v>
          </cell>
          <cell r="D321">
            <v>-333720.95481100003</v>
          </cell>
          <cell r="E321">
            <v>-157587.89216200003</v>
          </cell>
          <cell r="F321">
            <v>-111132.20946899999</v>
          </cell>
          <cell r="G321">
            <v>-113831.49207400001</v>
          </cell>
          <cell r="H321">
            <v>-152966.30091699999</v>
          </cell>
          <cell r="I321">
            <v>-166592.92680000002</v>
          </cell>
          <cell r="J321">
            <v>-198802.15772000002</v>
          </cell>
          <cell r="K321">
            <v>-186700.58047300001</v>
          </cell>
          <cell r="L321">
            <v>-192064.99720599997</v>
          </cell>
          <cell r="M321">
            <v>-226720.21394799999</v>
          </cell>
          <cell r="N321">
            <v>-247274.97694000002</v>
          </cell>
        </row>
        <row r="322">
          <cell r="B322" t="str">
            <v>Capacity Charges ($)</v>
          </cell>
          <cell r="C322">
            <v>0</v>
          </cell>
          <cell r="D322">
            <v>0</v>
          </cell>
          <cell r="E322">
            <v>0</v>
          </cell>
          <cell r="F322">
            <v>0</v>
          </cell>
          <cell r="G322">
            <v>0</v>
          </cell>
          <cell r="H322">
            <v>0</v>
          </cell>
          <cell r="I322">
            <v>0</v>
          </cell>
          <cell r="J322">
            <v>0</v>
          </cell>
          <cell r="K322">
            <v>0</v>
          </cell>
          <cell r="L322">
            <v>0</v>
          </cell>
          <cell r="M322">
            <v>0</v>
          </cell>
          <cell r="N322">
            <v>0</v>
          </cell>
        </row>
        <row r="323">
          <cell r="B323" t="str">
            <v>Capacity Credits ($)</v>
          </cell>
          <cell r="C323">
            <v>-31940.949999999997</v>
          </cell>
          <cell r="D323">
            <v>-31940.95</v>
          </cell>
          <cell r="E323">
            <v>-31940.95</v>
          </cell>
          <cell r="F323">
            <v>-31940.95</v>
          </cell>
          <cell r="G323">
            <v>-31940.95</v>
          </cell>
          <cell r="H323">
            <v>-27517.41</v>
          </cell>
          <cell r="I323">
            <v>-27517.41</v>
          </cell>
          <cell r="J323">
            <v>-27517.41</v>
          </cell>
          <cell r="K323">
            <v>-27517.41</v>
          </cell>
          <cell r="L323">
            <v>-28350.98</v>
          </cell>
          <cell r="M323">
            <v>-28350.98</v>
          </cell>
          <cell r="N323">
            <v>-28350.98</v>
          </cell>
        </row>
        <row r="324">
          <cell r="B324" t="str">
            <v>Transmission Credits ($)</v>
          </cell>
          <cell r="C324">
            <v>0</v>
          </cell>
          <cell r="D324">
            <v>0</v>
          </cell>
          <cell r="E324">
            <v>0</v>
          </cell>
          <cell r="F324">
            <v>0</v>
          </cell>
          <cell r="G324">
            <v>0</v>
          </cell>
          <cell r="H324">
            <v>0</v>
          </cell>
          <cell r="I324">
            <v>0</v>
          </cell>
          <cell r="J324">
            <v>0</v>
          </cell>
          <cell r="K324">
            <v>0</v>
          </cell>
          <cell r="L324">
            <v>0</v>
          </cell>
          <cell r="M324">
            <v>0</v>
          </cell>
          <cell r="N324">
            <v>0</v>
          </cell>
        </row>
        <row r="325">
          <cell r="B325" t="str">
            <v>Renewable Credits ($)</v>
          </cell>
          <cell r="C325">
            <v>0</v>
          </cell>
          <cell r="D325">
            <v>0</v>
          </cell>
          <cell r="E325">
            <v>0</v>
          </cell>
          <cell r="F325">
            <v>0</v>
          </cell>
          <cell r="G325">
            <v>0</v>
          </cell>
          <cell r="H325">
            <v>0</v>
          </cell>
          <cell r="I325">
            <v>0</v>
          </cell>
          <cell r="J325">
            <v>0</v>
          </cell>
          <cell r="K325">
            <v>0</v>
          </cell>
          <cell r="L325">
            <v>0</v>
          </cell>
          <cell r="M325">
            <v>0</v>
          </cell>
          <cell r="N325">
            <v>0</v>
          </cell>
        </row>
        <row r="326">
          <cell r="B326" t="str">
            <v>Other Charges ($)</v>
          </cell>
          <cell r="C326">
            <v>0</v>
          </cell>
          <cell r="D326">
            <v>0</v>
          </cell>
          <cell r="E326">
            <v>0</v>
          </cell>
          <cell r="F326">
            <v>0</v>
          </cell>
          <cell r="G326">
            <v>0</v>
          </cell>
          <cell r="H326">
            <v>0</v>
          </cell>
          <cell r="I326">
            <v>0</v>
          </cell>
          <cell r="J326">
            <v>0</v>
          </cell>
          <cell r="K326">
            <v>0</v>
          </cell>
          <cell r="L326">
            <v>358.35</v>
          </cell>
          <cell r="M326">
            <v>386.84</v>
          </cell>
          <cell r="N326">
            <v>386.84</v>
          </cell>
        </row>
        <row r="327">
          <cell r="B327" t="str">
            <v>Other Credits ($)</v>
          </cell>
          <cell r="C327">
            <v>-291.18</v>
          </cell>
          <cell r="D327">
            <v>-274.49</v>
          </cell>
          <cell r="E327">
            <v>-206.17000000000002</v>
          </cell>
          <cell r="F327">
            <v>-32.92</v>
          </cell>
          <cell r="G327">
            <v>-40.69</v>
          </cell>
          <cell r="H327">
            <v>514.81990099999996</v>
          </cell>
          <cell r="I327">
            <v>-126.83000000000003</v>
          </cell>
          <cell r="J327">
            <v>-544.24769800000013</v>
          </cell>
          <cell r="K327">
            <v>-90.87</v>
          </cell>
          <cell r="L327">
            <v>153.94797699999998</v>
          </cell>
          <cell r="M327">
            <v>397.14577600000001</v>
          </cell>
          <cell r="N327">
            <v>1664.189848</v>
          </cell>
        </row>
        <row r="328">
          <cell r="B328" t="str">
            <v>Total ($)</v>
          </cell>
          <cell r="C328">
            <v>-61850.679614000015</v>
          </cell>
          <cell r="D328">
            <v>-204846.26981100003</v>
          </cell>
          <cell r="E328">
            <v>-20580.059037000032</v>
          </cell>
          <cell r="F328">
            <v>22040.186156000007</v>
          </cell>
          <cell r="G328">
            <v>22848.555425999992</v>
          </cell>
          <cell r="H328">
            <v>-22156.453515999987</v>
          </cell>
          <cell r="I328">
            <v>-27584.213675000017</v>
          </cell>
          <cell r="J328">
            <v>-76263.346668000027</v>
          </cell>
          <cell r="K328">
            <v>-67075.126098000008</v>
          </cell>
          <cell r="L328">
            <v>-95709.452665999954</v>
          </cell>
          <cell r="M328">
            <v>-141032.27848400001</v>
          </cell>
          <cell r="N328">
            <v>-136657.58334200003</v>
          </cell>
        </row>
        <row r="329">
          <cell r="B329" t="str">
            <v>Total (%)</v>
          </cell>
          <cell r="C329" t="str">
            <v/>
          </cell>
          <cell r="D329" t="str">
            <v/>
          </cell>
          <cell r="E329" t="str">
            <v/>
          </cell>
          <cell r="F329" t="str">
            <v/>
          </cell>
          <cell r="G329" t="str">
            <v/>
          </cell>
          <cell r="H329" t="str">
            <v/>
          </cell>
          <cell r="I329" t="str">
            <v/>
          </cell>
          <cell r="J329" t="str">
            <v/>
          </cell>
          <cell r="K329" t="str">
            <v/>
          </cell>
          <cell r="L329" t="str">
            <v/>
          </cell>
          <cell r="M329" t="str">
            <v/>
          </cell>
          <cell r="N329" t="str">
            <v/>
          </cell>
        </row>
        <row r="330">
          <cell r="B330" t="str">
            <v>&lt;-- Click "+" sign for detail, "-" to hide detail</v>
          </cell>
        </row>
        <row r="332">
          <cell r="B332" t="str">
            <v>Sheffield Wind</v>
          </cell>
          <cell r="C332"/>
          <cell r="D332"/>
          <cell r="E332"/>
          <cell r="F332"/>
          <cell r="G332"/>
          <cell r="H332"/>
          <cell r="I332"/>
          <cell r="J332"/>
          <cell r="K332"/>
          <cell r="L332"/>
          <cell r="M332"/>
          <cell r="N332"/>
        </row>
        <row r="333">
          <cell r="B333" t="str">
            <v>Energy (kWh)</v>
          </cell>
          <cell r="C333">
            <v>378501.03399999999</v>
          </cell>
          <cell r="D333">
            <v>244488.99799999999</v>
          </cell>
          <cell r="E333">
            <v>825951.05900000001</v>
          </cell>
          <cell r="F333">
            <v>576361.00100000005</v>
          </cell>
          <cell r="G333">
            <v>411467.99200000003</v>
          </cell>
          <cell r="H333">
            <v>419070.03200000001</v>
          </cell>
          <cell r="I333">
            <v>327887.00199999998</v>
          </cell>
          <cell r="J333">
            <v>331502.815</v>
          </cell>
          <cell r="K333">
            <v>466355.03399999999</v>
          </cell>
          <cell r="L333">
            <v>547110.01699999999</v>
          </cell>
          <cell r="M333">
            <v>669629.01</v>
          </cell>
          <cell r="N333">
            <v>867735.9</v>
          </cell>
          <cell r="Q333" t="str">
            <v>Actual</v>
          </cell>
          <cell r="R333" t="str">
            <v>Sheffield Wind</v>
          </cell>
        </row>
        <row r="334">
          <cell r="B334" t="str">
            <v>Capacity (kW)</v>
          </cell>
          <cell r="C334">
            <v>0</v>
          </cell>
          <cell r="D334">
            <v>0</v>
          </cell>
          <cell r="E334">
            <v>0</v>
          </cell>
          <cell r="F334">
            <v>0</v>
          </cell>
          <cell r="G334">
            <v>0</v>
          </cell>
          <cell r="H334">
            <v>0</v>
          </cell>
          <cell r="I334">
            <v>0</v>
          </cell>
          <cell r="J334">
            <v>0</v>
          </cell>
          <cell r="K334">
            <v>0</v>
          </cell>
          <cell r="L334">
            <v>0</v>
          </cell>
          <cell r="M334">
            <v>0</v>
          </cell>
          <cell r="N334">
            <v>0</v>
          </cell>
          <cell r="Q334" t="str">
            <v>Actual</v>
          </cell>
          <cell r="R334" t="str">
            <v>Sheffield Wind</v>
          </cell>
        </row>
        <row r="335">
          <cell r="B335" t="str">
            <v>Energy Charges ($)</v>
          </cell>
          <cell r="C335">
            <v>25422.970702999999</v>
          </cell>
          <cell r="D335">
            <v>14757.629883</v>
          </cell>
          <cell r="E335">
            <v>61033.28125</v>
          </cell>
          <cell r="F335">
            <v>41169.660155999998</v>
          </cell>
          <cell r="G335">
            <v>28046.650390999999</v>
          </cell>
          <cell r="H335">
            <v>28651.660156000002</v>
          </cell>
          <cell r="I335">
            <v>24655.570313</v>
          </cell>
          <cell r="J335">
            <v>24943.349609000001</v>
          </cell>
          <cell r="K335">
            <v>35675.539062999997</v>
          </cell>
          <cell r="L335">
            <v>42102.429687999997</v>
          </cell>
          <cell r="M335">
            <v>49157.859375</v>
          </cell>
          <cell r="N335">
            <v>64924.210937999997</v>
          </cell>
          <cell r="Q335" t="str">
            <v>Actual</v>
          </cell>
          <cell r="R335" t="str">
            <v>Sheffield Wind</v>
          </cell>
        </row>
        <row r="336">
          <cell r="B336" t="str">
            <v>Energy Credits ($)</v>
          </cell>
          <cell r="C336">
            <v>-15850.047630000001</v>
          </cell>
          <cell r="D336">
            <v>-9579.5181139999986</v>
          </cell>
          <cell r="E336">
            <v>-17257.722521</v>
          </cell>
          <cell r="F336">
            <v>-6020.5083460000005</v>
          </cell>
          <cell r="G336">
            <v>-7291.5470399999995</v>
          </cell>
          <cell r="H336">
            <v>-12434.338950000001</v>
          </cell>
          <cell r="I336">
            <v>-9680.8669759999993</v>
          </cell>
          <cell r="J336">
            <v>-14847.33822</v>
          </cell>
          <cell r="K336">
            <v>-17983.750489999999</v>
          </cell>
          <cell r="L336">
            <v>-25750.816354000002</v>
          </cell>
          <cell r="M336">
            <v>-30987.432481</v>
          </cell>
          <cell r="N336">
            <v>-40169.509956000002</v>
          </cell>
          <cell r="Q336" t="str">
            <v>Actual</v>
          </cell>
          <cell r="R336" t="str">
            <v>Sheffield Wind</v>
          </cell>
        </row>
        <row r="337">
          <cell r="B337" t="str">
            <v>Capacity Charges ($)</v>
          </cell>
          <cell r="C337">
            <v>0</v>
          </cell>
          <cell r="D337">
            <v>0</v>
          </cell>
          <cell r="E337">
            <v>0</v>
          </cell>
          <cell r="F337">
            <v>0</v>
          </cell>
          <cell r="G337">
            <v>0</v>
          </cell>
          <cell r="H337">
            <v>0</v>
          </cell>
          <cell r="I337">
            <v>0</v>
          </cell>
          <cell r="J337">
            <v>0</v>
          </cell>
          <cell r="K337">
            <v>0</v>
          </cell>
          <cell r="L337">
            <v>0</v>
          </cell>
          <cell r="M337">
            <v>0</v>
          </cell>
          <cell r="N337">
            <v>0</v>
          </cell>
          <cell r="Q337" t="str">
            <v>Actual</v>
          </cell>
          <cell r="R337" t="str">
            <v>Sheffield Wind</v>
          </cell>
        </row>
        <row r="338">
          <cell r="B338" t="str">
            <v>Capacity Credits ($)</v>
          </cell>
          <cell r="C338">
            <v>0</v>
          </cell>
          <cell r="D338">
            <v>0</v>
          </cell>
          <cell r="E338">
            <v>0</v>
          </cell>
          <cell r="F338">
            <v>0</v>
          </cell>
          <cell r="G338">
            <v>0</v>
          </cell>
          <cell r="H338">
            <v>0</v>
          </cell>
          <cell r="I338">
            <v>0</v>
          </cell>
          <cell r="J338">
            <v>0</v>
          </cell>
          <cell r="K338">
            <v>0</v>
          </cell>
          <cell r="L338">
            <v>0</v>
          </cell>
          <cell r="M338">
            <v>0</v>
          </cell>
          <cell r="N338">
            <v>0</v>
          </cell>
          <cell r="Q338" t="str">
            <v>Actual</v>
          </cell>
          <cell r="R338" t="str">
            <v>Sheffield Wind</v>
          </cell>
        </row>
        <row r="339">
          <cell r="B339" t="str">
            <v>Transmission Credits ($)</v>
          </cell>
          <cell r="C339">
            <v>0</v>
          </cell>
          <cell r="D339">
            <v>0</v>
          </cell>
          <cell r="E339">
            <v>0</v>
          </cell>
          <cell r="F339">
            <v>0</v>
          </cell>
          <cell r="G339">
            <v>0</v>
          </cell>
          <cell r="H339">
            <v>0</v>
          </cell>
          <cell r="I339">
            <v>0</v>
          </cell>
          <cell r="J339">
            <v>0</v>
          </cell>
          <cell r="K339">
            <v>0</v>
          </cell>
          <cell r="L339">
            <v>0</v>
          </cell>
          <cell r="M339">
            <v>0</v>
          </cell>
          <cell r="N339">
            <v>0</v>
          </cell>
          <cell r="Q339" t="str">
            <v>Actual</v>
          </cell>
          <cell r="R339" t="str">
            <v>Sheffield Wind</v>
          </cell>
        </row>
        <row r="340">
          <cell r="B340" t="str">
            <v>Renewable Credits ($)</v>
          </cell>
          <cell r="C340">
            <v>0</v>
          </cell>
          <cell r="D340">
            <v>0</v>
          </cell>
          <cell r="E340">
            <v>0</v>
          </cell>
          <cell r="F340">
            <v>0</v>
          </cell>
          <cell r="G340">
            <v>0</v>
          </cell>
          <cell r="H340">
            <v>0</v>
          </cell>
          <cell r="I340">
            <v>0</v>
          </cell>
          <cell r="J340">
            <v>0</v>
          </cell>
          <cell r="K340">
            <v>0</v>
          </cell>
          <cell r="L340">
            <v>0</v>
          </cell>
          <cell r="M340">
            <v>0</v>
          </cell>
          <cell r="N340">
            <v>0</v>
          </cell>
          <cell r="Q340" t="str">
            <v>Actual</v>
          </cell>
          <cell r="R340" t="str">
            <v>Sheffield Wind</v>
          </cell>
        </row>
        <row r="341">
          <cell r="B341" t="str">
            <v>Other Charges ($)</v>
          </cell>
          <cell r="C341">
            <v>0</v>
          </cell>
          <cell r="D341">
            <v>0</v>
          </cell>
          <cell r="E341">
            <v>0</v>
          </cell>
          <cell r="F341">
            <v>0</v>
          </cell>
          <cell r="G341">
            <v>0</v>
          </cell>
          <cell r="H341">
            <v>0</v>
          </cell>
          <cell r="I341">
            <v>0</v>
          </cell>
          <cell r="J341">
            <v>0</v>
          </cell>
          <cell r="K341">
            <v>0</v>
          </cell>
          <cell r="L341">
            <v>0</v>
          </cell>
          <cell r="M341">
            <v>0</v>
          </cell>
          <cell r="N341">
            <v>0</v>
          </cell>
          <cell r="Q341" t="str">
            <v>Actual</v>
          </cell>
          <cell r="R341" t="str">
            <v>Sheffield Wind</v>
          </cell>
        </row>
        <row r="342">
          <cell r="B342" t="str">
            <v>Other Credits ($)</v>
          </cell>
          <cell r="C342">
            <v>-225.72</v>
          </cell>
          <cell r="D342">
            <v>-313.88</v>
          </cell>
          <cell r="E342">
            <v>-2547.7399999999998</v>
          </cell>
          <cell r="F342">
            <v>-1934.78</v>
          </cell>
          <cell r="G342">
            <v>-1567.1</v>
          </cell>
          <cell r="H342">
            <v>-1090.72</v>
          </cell>
          <cell r="I342">
            <v>-627.16</v>
          </cell>
          <cell r="J342">
            <v>-116.06997199999999</v>
          </cell>
          <cell r="K342">
            <v>-445.44</v>
          </cell>
          <cell r="L342">
            <v>-578.93999999999994</v>
          </cell>
          <cell r="M342">
            <v>-711.57</v>
          </cell>
          <cell r="N342">
            <v>-559.91</v>
          </cell>
          <cell r="Q342" t="str">
            <v>Actual</v>
          </cell>
          <cell r="R342" t="str">
            <v>Sheffield Wind</v>
          </cell>
        </row>
        <row r="343">
          <cell r="B343" t="str">
            <v>Total ($)</v>
          </cell>
          <cell r="C343">
            <v>9347.2030729999988</v>
          </cell>
          <cell r="D343">
            <v>4864.2317690000009</v>
          </cell>
          <cell r="E343">
            <v>41227.818728999999</v>
          </cell>
          <cell r="F343">
            <v>33214.371809999997</v>
          </cell>
          <cell r="G343">
            <v>19188.003350999999</v>
          </cell>
          <cell r="H343">
            <v>15126.601206000001</v>
          </cell>
          <cell r="I343">
            <v>14347.543337000001</v>
          </cell>
          <cell r="J343">
            <v>9979.9414170000018</v>
          </cell>
          <cell r="K343">
            <v>17246.348572999999</v>
          </cell>
          <cell r="L343">
            <v>15772.673333999994</v>
          </cell>
          <cell r="M343">
            <v>17458.856894</v>
          </cell>
          <cell r="N343">
            <v>24194.790981999995</v>
          </cell>
          <cell r="Q343" t="str">
            <v>Actual</v>
          </cell>
          <cell r="R343" t="str">
            <v>Sheffield Wind</v>
          </cell>
        </row>
        <row r="344">
          <cell r="B344"/>
          <cell r="C344"/>
          <cell r="D344"/>
          <cell r="E344"/>
          <cell r="F344"/>
          <cell r="G344"/>
          <cell r="H344"/>
          <cell r="I344"/>
          <cell r="J344"/>
          <cell r="K344"/>
          <cell r="L344"/>
          <cell r="M344"/>
          <cell r="N344"/>
        </row>
        <row r="345">
          <cell r="B345" t="str">
            <v>Sheffield Wind</v>
          </cell>
          <cell r="C345"/>
          <cell r="D345"/>
          <cell r="E345"/>
          <cell r="F345"/>
          <cell r="G345"/>
          <cell r="H345"/>
          <cell r="I345"/>
          <cell r="J345"/>
          <cell r="K345"/>
          <cell r="L345"/>
          <cell r="M345"/>
          <cell r="N345"/>
        </row>
        <row r="346">
          <cell r="B346" t="str">
            <v>Energy (kWh)</v>
          </cell>
          <cell r="C346">
            <v>0</v>
          </cell>
          <cell r="D346">
            <v>0</v>
          </cell>
          <cell r="E346">
            <v>0</v>
          </cell>
          <cell r="F346">
            <v>0</v>
          </cell>
          <cell r="G346">
            <v>0</v>
          </cell>
          <cell r="H346">
            <v>0</v>
          </cell>
          <cell r="I346">
            <v>0</v>
          </cell>
          <cell r="J346">
            <v>0</v>
          </cell>
          <cell r="K346">
            <v>0</v>
          </cell>
          <cell r="L346">
            <v>0</v>
          </cell>
          <cell r="M346">
            <v>0</v>
          </cell>
          <cell r="N346">
            <v>0</v>
          </cell>
          <cell r="Q346" t="str">
            <v>Budget</v>
          </cell>
          <cell r="R346" t="str">
            <v>?</v>
          </cell>
        </row>
        <row r="347">
          <cell r="B347" t="str">
            <v>Capacity (kW)</v>
          </cell>
          <cell r="C347">
            <v>0</v>
          </cell>
          <cell r="D347">
            <v>0</v>
          </cell>
          <cell r="E347">
            <v>0</v>
          </cell>
          <cell r="F347">
            <v>0</v>
          </cell>
          <cell r="G347">
            <v>0</v>
          </cell>
          <cell r="H347">
            <v>0</v>
          </cell>
          <cell r="I347">
            <v>0</v>
          </cell>
          <cell r="J347">
            <v>0</v>
          </cell>
          <cell r="K347">
            <v>0</v>
          </cell>
          <cell r="L347">
            <v>0</v>
          </cell>
          <cell r="M347">
            <v>0</v>
          </cell>
          <cell r="N347">
            <v>0</v>
          </cell>
          <cell r="Q347" t="str">
            <v>Budget</v>
          </cell>
          <cell r="R347" t="str">
            <v>?</v>
          </cell>
        </row>
        <row r="348">
          <cell r="B348" t="str">
            <v>Energy Charges ($)</v>
          </cell>
          <cell r="C348">
            <v>0</v>
          </cell>
          <cell r="D348">
            <v>0</v>
          </cell>
          <cell r="E348">
            <v>0</v>
          </cell>
          <cell r="F348">
            <v>0</v>
          </cell>
          <cell r="G348">
            <v>0</v>
          </cell>
          <cell r="H348">
            <v>0</v>
          </cell>
          <cell r="I348">
            <v>0</v>
          </cell>
          <cell r="J348">
            <v>0</v>
          </cell>
          <cell r="K348">
            <v>0</v>
          </cell>
          <cell r="L348">
            <v>0</v>
          </cell>
          <cell r="M348">
            <v>0</v>
          </cell>
          <cell r="N348">
            <v>0</v>
          </cell>
          <cell r="Q348" t="str">
            <v>Budget</v>
          </cell>
          <cell r="R348" t="str">
            <v>?</v>
          </cell>
        </row>
        <row r="349">
          <cell r="B349" t="str">
            <v>Energy Credits ($)</v>
          </cell>
          <cell r="C349">
            <v>0</v>
          </cell>
          <cell r="D349">
            <v>0</v>
          </cell>
          <cell r="E349">
            <v>0</v>
          </cell>
          <cell r="F349">
            <v>0</v>
          </cell>
          <cell r="G349">
            <v>0</v>
          </cell>
          <cell r="H349">
            <v>0</v>
          </cell>
          <cell r="I349">
            <v>0</v>
          </cell>
          <cell r="J349">
            <v>0</v>
          </cell>
          <cell r="K349">
            <v>0</v>
          </cell>
          <cell r="L349">
            <v>0</v>
          </cell>
          <cell r="M349">
            <v>0</v>
          </cell>
          <cell r="N349">
            <v>0</v>
          </cell>
          <cell r="Q349" t="str">
            <v>Budget</v>
          </cell>
          <cell r="R349" t="str">
            <v>?</v>
          </cell>
        </row>
        <row r="350">
          <cell r="B350" t="str">
            <v>Capacity Charges ($)</v>
          </cell>
          <cell r="C350">
            <v>0</v>
          </cell>
          <cell r="D350">
            <v>0</v>
          </cell>
          <cell r="E350">
            <v>0</v>
          </cell>
          <cell r="F350">
            <v>0</v>
          </cell>
          <cell r="G350">
            <v>0</v>
          </cell>
          <cell r="H350">
            <v>0</v>
          </cell>
          <cell r="I350">
            <v>0</v>
          </cell>
          <cell r="J350">
            <v>0</v>
          </cell>
          <cell r="K350">
            <v>0</v>
          </cell>
          <cell r="L350">
            <v>0</v>
          </cell>
          <cell r="M350">
            <v>0</v>
          </cell>
          <cell r="N350">
            <v>0</v>
          </cell>
          <cell r="Q350" t="str">
            <v>Budget</v>
          </cell>
          <cell r="R350" t="str">
            <v>?</v>
          </cell>
        </row>
        <row r="351">
          <cell r="B351" t="str">
            <v>Capacity Credits ($)</v>
          </cell>
          <cell r="C351">
            <v>0</v>
          </cell>
          <cell r="D351">
            <v>0</v>
          </cell>
          <cell r="E351">
            <v>0</v>
          </cell>
          <cell r="F351">
            <v>0</v>
          </cell>
          <cell r="G351">
            <v>0</v>
          </cell>
          <cell r="H351">
            <v>0</v>
          </cell>
          <cell r="I351">
            <v>0</v>
          </cell>
          <cell r="J351">
            <v>0</v>
          </cell>
          <cell r="K351">
            <v>0</v>
          </cell>
          <cell r="L351">
            <v>0</v>
          </cell>
          <cell r="M351">
            <v>0</v>
          </cell>
          <cell r="N351">
            <v>0</v>
          </cell>
          <cell r="Q351" t="str">
            <v>Budget</v>
          </cell>
          <cell r="R351" t="str">
            <v>?</v>
          </cell>
        </row>
        <row r="352">
          <cell r="B352" t="str">
            <v>Transmission Credits ($)</v>
          </cell>
          <cell r="C352">
            <v>0</v>
          </cell>
          <cell r="D352">
            <v>0</v>
          </cell>
          <cell r="E352">
            <v>0</v>
          </cell>
          <cell r="F352">
            <v>0</v>
          </cell>
          <cell r="G352">
            <v>0</v>
          </cell>
          <cell r="H352">
            <v>0</v>
          </cell>
          <cell r="I352">
            <v>0</v>
          </cell>
          <cell r="J352">
            <v>0</v>
          </cell>
          <cell r="K352">
            <v>0</v>
          </cell>
          <cell r="L352">
            <v>0</v>
          </cell>
          <cell r="M352">
            <v>0</v>
          </cell>
          <cell r="N352">
            <v>0</v>
          </cell>
          <cell r="Q352" t="str">
            <v>Budget</v>
          </cell>
          <cell r="R352" t="str">
            <v>?</v>
          </cell>
        </row>
        <row r="353">
          <cell r="B353" t="str">
            <v>Renewable Credits ($)</v>
          </cell>
          <cell r="C353">
            <v>0</v>
          </cell>
          <cell r="D353">
            <v>0</v>
          </cell>
          <cell r="E353">
            <v>0</v>
          </cell>
          <cell r="F353">
            <v>0</v>
          </cell>
          <cell r="G353">
            <v>0</v>
          </cell>
          <cell r="H353">
            <v>0</v>
          </cell>
          <cell r="I353">
            <v>0</v>
          </cell>
          <cell r="J353">
            <v>0</v>
          </cell>
          <cell r="K353">
            <v>0</v>
          </cell>
          <cell r="L353">
            <v>0</v>
          </cell>
          <cell r="M353">
            <v>0</v>
          </cell>
          <cell r="N353">
            <v>0</v>
          </cell>
          <cell r="Q353" t="str">
            <v>Budget</v>
          </cell>
          <cell r="R353" t="str">
            <v>?</v>
          </cell>
        </row>
        <row r="354">
          <cell r="B354" t="str">
            <v>Other Charges ($)</v>
          </cell>
          <cell r="C354">
            <v>0</v>
          </cell>
          <cell r="D354">
            <v>0</v>
          </cell>
          <cell r="E354">
            <v>0</v>
          </cell>
          <cell r="F354">
            <v>0</v>
          </cell>
          <cell r="G354">
            <v>0</v>
          </cell>
          <cell r="H354">
            <v>0</v>
          </cell>
          <cell r="I354">
            <v>0</v>
          </cell>
          <cell r="J354">
            <v>0</v>
          </cell>
          <cell r="K354">
            <v>0</v>
          </cell>
          <cell r="L354">
            <v>0</v>
          </cell>
          <cell r="M354">
            <v>0</v>
          </cell>
          <cell r="N354">
            <v>0</v>
          </cell>
          <cell r="Q354" t="str">
            <v>Budget</v>
          </cell>
          <cell r="R354" t="str">
            <v>?</v>
          </cell>
        </row>
        <row r="355">
          <cell r="B355" t="str">
            <v>Other Credits ($)</v>
          </cell>
          <cell r="C355">
            <v>0</v>
          </cell>
          <cell r="D355">
            <v>0</v>
          </cell>
          <cell r="E355">
            <v>0</v>
          </cell>
          <cell r="F355">
            <v>0</v>
          </cell>
          <cell r="G355">
            <v>0</v>
          </cell>
          <cell r="H355">
            <v>0</v>
          </cell>
          <cell r="I355">
            <v>0</v>
          </cell>
          <cell r="J355">
            <v>0</v>
          </cell>
          <cell r="K355">
            <v>0</v>
          </cell>
          <cell r="L355">
            <v>0</v>
          </cell>
          <cell r="M355">
            <v>0</v>
          </cell>
          <cell r="N355">
            <v>0</v>
          </cell>
          <cell r="Q355" t="str">
            <v>Budget</v>
          </cell>
          <cell r="R355" t="str">
            <v>?</v>
          </cell>
        </row>
        <row r="356">
          <cell r="B356" t="str">
            <v>Total ($)</v>
          </cell>
          <cell r="C356">
            <v>0</v>
          </cell>
          <cell r="D356">
            <v>0</v>
          </cell>
          <cell r="E356">
            <v>0</v>
          </cell>
          <cell r="F356">
            <v>0</v>
          </cell>
          <cell r="G356">
            <v>0</v>
          </cell>
          <cell r="H356">
            <v>0</v>
          </cell>
          <cell r="I356">
            <v>0</v>
          </cell>
          <cell r="J356">
            <v>0</v>
          </cell>
          <cell r="K356">
            <v>0</v>
          </cell>
          <cell r="L356">
            <v>0</v>
          </cell>
          <cell r="M356">
            <v>0</v>
          </cell>
          <cell r="N356">
            <v>0</v>
          </cell>
          <cell r="Q356" t="str">
            <v>Budget</v>
          </cell>
        </row>
        <row r="357">
          <cell r="B357"/>
          <cell r="C357"/>
          <cell r="D357"/>
          <cell r="E357"/>
          <cell r="F357"/>
          <cell r="G357"/>
          <cell r="H357"/>
          <cell r="I357"/>
          <cell r="J357"/>
          <cell r="K357"/>
          <cell r="L357"/>
          <cell r="M357"/>
          <cell r="N357"/>
        </row>
        <row r="358">
          <cell r="B358" t="str">
            <v>Sheffield Wind</v>
          </cell>
          <cell r="C358"/>
          <cell r="D358"/>
          <cell r="E358"/>
          <cell r="F358"/>
          <cell r="G358"/>
          <cell r="H358"/>
          <cell r="I358"/>
          <cell r="J358"/>
          <cell r="K358"/>
          <cell r="L358"/>
          <cell r="M358"/>
          <cell r="N358"/>
        </row>
        <row r="359">
          <cell r="B359" t="str">
            <v>Energy (kWh)</v>
          </cell>
          <cell r="C359" t="str">
            <v/>
          </cell>
          <cell r="D359" t="str">
            <v/>
          </cell>
          <cell r="E359" t="str">
            <v/>
          </cell>
          <cell r="F359" t="str">
            <v/>
          </cell>
          <cell r="G359" t="str">
            <v/>
          </cell>
          <cell r="H359" t="str">
            <v/>
          </cell>
          <cell r="I359" t="str">
            <v/>
          </cell>
          <cell r="J359" t="str">
            <v/>
          </cell>
          <cell r="K359" t="str">
            <v/>
          </cell>
          <cell r="L359" t="str">
            <v/>
          </cell>
          <cell r="M359" t="str">
            <v/>
          </cell>
          <cell r="N359" t="str">
            <v/>
          </cell>
        </row>
        <row r="360">
          <cell r="B360" t="str">
            <v>Capacity (kW)</v>
          </cell>
          <cell r="C360" t="str">
            <v/>
          </cell>
          <cell r="D360" t="str">
            <v/>
          </cell>
          <cell r="E360" t="str">
            <v/>
          </cell>
          <cell r="F360" t="str">
            <v/>
          </cell>
          <cell r="G360" t="str">
            <v/>
          </cell>
          <cell r="H360" t="str">
            <v/>
          </cell>
          <cell r="I360" t="str">
            <v/>
          </cell>
          <cell r="J360" t="str">
            <v/>
          </cell>
          <cell r="K360" t="str">
            <v/>
          </cell>
          <cell r="L360" t="str">
            <v/>
          </cell>
          <cell r="M360" t="str">
            <v/>
          </cell>
          <cell r="N360" t="str">
            <v/>
          </cell>
        </row>
        <row r="361">
          <cell r="B361" t="str">
            <v>Energy Charges ($)</v>
          </cell>
          <cell r="C361">
            <v>25422.970702999999</v>
          </cell>
          <cell r="D361">
            <v>14757.629883</v>
          </cell>
          <cell r="E361">
            <v>61033.28125</v>
          </cell>
          <cell r="F361">
            <v>41169.660155999998</v>
          </cell>
          <cell r="G361">
            <v>28046.650390999999</v>
          </cell>
          <cell r="H361">
            <v>28651.660156000002</v>
          </cell>
          <cell r="I361">
            <v>24655.570313</v>
          </cell>
          <cell r="J361">
            <v>24943.349609000001</v>
          </cell>
          <cell r="K361">
            <v>35675.539062999997</v>
          </cell>
          <cell r="L361">
            <v>42102.429687999997</v>
          </cell>
          <cell r="M361">
            <v>49157.859375</v>
          </cell>
          <cell r="N361">
            <v>64924.210937999997</v>
          </cell>
        </row>
        <row r="362">
          <cell r="B362" t="str">
            <v>Energy Credits ($)</v>
          </cell>
          <cell r="C362">
            <v>-15850.047630000001</v>
          </cell>
          <cell r="D362">
            <v>-9579.5181139999986</v>
          </cell>
          <cell r="E362">
            <v>-17257.722521</v>
          </cell>
          <cell r="F362">
            <v>-6020.5083460000005</v>
          </cell>
          <cell r="G362">
            <v>-7291.5470399999995</v>
          </cell>
          <cell r="H362">
            <v>-12434.338950000001</v>
          </cell>
          <cell r="I362">
            <v>-9680.8669759999993</v>
          </cell>
          <cell r="J362">
            <v>-14847.33822</v>
          </cell>
          <cell r="K362">
            <v>-17983.750489999999</v>
          </cell>
          <cell r="L362">
            <v>-25750.816354000002</v>
          </cell>
          <cell r="M362">
            <v>-30987.432481</v>
          </cell>
          <cell r="N362">
            <v>-40169.509956000002</v>
          </cell>
        </row>
        <row r="363">
          <cell r="B363" t="str">
            <v>Capacity Charges ($)</v>
          </cell>
          <cell r="C363">
            <v>0</v>
          </cell>
          <cell r="D363">
            <v>0</v>
          </cell>
          <cell r="E363">
            <v>0</v>
          </cell>
          <cell r="F363">
            <v>0</v>
          </cell>
          <cell r="G363">
            <v>0</v>
          </cell>
          <cell r="H363">
            <v>0</v>
          </cell>
          <cell r="I363">
            <v>0</v>
          </cell>
          <cell r="J363">
            <v>0</v>
          </cell>
          <cell r="K363">
            <v>0</v>
          </cell>
          <cell r="L363">
            <v>0</v>
          </cell>
          <cell r="M363">
            <v>0</v>
          </cell>
          <cell r="N363">
            <v>0</v>
          </cell>
        </row>
        <row r="364">
          <cell r="B364" t="str">
            <v>Capacity Credits ($)</v>
          </cell>
          <cell r="C364">
            <v>0</v>
          </cell>
          <cell r="D364">
            <v>0</v>
          </cell>
          <cell r="E364">
            <v>0</v>
          </cell>
          <cell r="F364">
            <v>0</v>
          </cell>
          <cell r="G364">
            <v>0</v>
          </cell>
          <cell r="H364">
            <v>0</v>
          </cell>
          <cell r="I364">
            <v>0</v>
          </cell>
          <cell r="J364">
            <v>0</v>
          </cell>
          <cell r="K364">
            <v>0</v>
          </cell>
          <cell r="L364">
            <v>0</v>
          </cell>
          <cell r="M364">
            <v>0</v>
          </cell>
          <cell r="N364">
            <v>0</v>
          </cell>
        </row>
        <row r="365">
          <cell r="B365" t="str">
            <v>Transmission Credits ($)</v>
          </cell>
          <cell r="C365">
            <v>0</v>
          </cell>
          <cell r="D365">
            <v>0</v>
          </cell>
          <cell r="E365">
            <v>0</v>
          </cell>
          <cell r="F365">
            <v>0</v>
          </cell>
          <cell r="G365">
            <v>0</v>
          </cell>
          <cell r="H365">
            <v>0</v>
          </cell>
          <cell r="I365">
            <v>0</v>
          </cell>
          <cell r="J365">
            <v>0</v>
          </cell>
          <cell r="K365">
            <v>0</v>
          </cell>
          <cell r="L365">
            <v>0</v>
          </cell>
          <cell r="M365">
            <v>0</v>
          </cell>
          <cell r="N365">
            <v>0</v>
          </cell>
        </row>
        <row r="366">
          <cell r="B366" t="str">
            <v>Renewable Credits ($)</v>
          </cell>
          <cell r="C366">
            <v>0</v>
          </cell>
          <cell r="D366">
            <v>0</v>
          </cell>
          <cell r="E366">
            <v>0</v>
          </cell>
          <cell r="F366">
            <v>0</v>
          </cell>
          <cell r="G366">
            <v>0</v>
          </cell>
          <cell r="H366">
            <v>0</v>
          </cell>
          <cell r="I366">
            <v>0</v>
          </cell>
          <cell r="J366">
            <v>0</v>
          </cell>
          <cell r="K366">
            <v>0</v>
          </cell>
          <cell r="L366">
            <v>0</v>
          </cell>
          <cell r="M366">
            <v>0</v>
          </cell>
          <cell r="N366">
            <v>0</v>
          </cell>
        </row>
        <row r="367">
          <cell r="B367" t="str">
            <v>Other Charges ($)</v>
          </cell>
          <cell r="C367">
            <v>0</v>
          </cell>
          <cell r="D367">
            <v>0</v>
          </cell>
          <cell r="E367">
            <v>0</v>
          </cell>
          <cell r="F367">
            <v>0</v>
          </cell>
          <cell r="G367">
            <v>0</v>
          </cell>
          <cell r="H367">
            <v>0</v>
          </cell>
          <cell r="I367">
            <v>0</v>
          </cell>
          <cell r="J367">
            <v>0</v>
          </cell>
          <cell r="K367">
            <v>0</v>
          </cell>
          <cell r="L367">
            <v>0</v>
          </cell>
          <cell r="M367">
            <v>0</v>
          </cell>
          <cell r="N367">
            <v>0</v>
          </cell>
        </row>
        <row r="368">
          <cell r="B368" t="str">
            <v>Other Credits ($)</v>
          </cell>
          <cell r="C368">
            <v>-225.72</v>
          </cell>
          <cell r="D368">
            <v>-313.88</v>
          </cell>
          <cell r="E368">
            <v>-2547.7399999999998</v>
          </cell>
          <cell r="F368">
            <v>-1934.78</v>
          </cell>
          <cell r="G368">
            <v>-1567.1</v>
          </cell>
          <cell r="H368">
            <v>-1090.72</v>
          </cell>
          <cell r="I368">
            <v>-627.16</v>
          </cell>
          <cell r="J368">
            <v>-116.06997199999999</v>
          </cell>
          <cell r="K368">
            <v>-445.44</v>
          </cell>
          <cell r="L368">
            <v>-578.93999999999994</v>
          </cell>
          <cell r="M368">
            <v>-711.57</v>
          </cell>
          <cell r="N368">
            <v>-559.91</v>
          </cell>
        </row>
        <row r="369">
          <cell r="B369" t="str">
            <v>Total ($)</v>
          </cell>
          <cell r="C369">
            <v>9347.2030729999988</v>
          </cell>
          <cell r="D369">
            <v>4864.2317690000009</v>
          </cell>
          <cell r="E369">
            <v>41227.818728999999</v>
          </cell>
          <cell r="F369">
            <v>33214.371809999997</v>
          </cell>
          <cell r="G369">
            <v>19188.003350999999</v>
          </cell>
          <cell r="H369">
            <v>15126.601206000001</v>
          </cell>
          <cell r="I369">
            <v>14347.543337000001</v>
          </cell>
          <cell r="J369">
            <v>9979.9414170000018</v>
          </cell>
          <cell r="K369">
            <v>17246.348572999999</v>
          </cell>
          <cell r="L369">
            <v>15772.673333999994</v>
          </cell>
          <cell r="M369">
            <v>17458.856894</v>
          </cell>
          <cell r="N369">
            <v>24194.790981999995</v>
          </cell>
        </row>
        <row r="370">
          <cell r="B370" t="str">
            <v>Total (%)</v>
          </cell>
          <cell r="C370" t="str">
            <v/>
          </cell>
          <cell r="D370" t="str">
            <v/>
          </cell>
          <cell r="E370" t="str">
            <v/>
          </cell>
          <cell r="F370" t="str">
            <v/>
          </cell>
          <cell r="G370" t="str">
            <v/>
          </cell>
          <cell r="H370" t="str">
            <v/>
          </cell>
          <cell r="I370" t="str">
            <v/>
          </cell>
          <cell r="J370" t="str">
            <v/>
          </cell>
          <cell r="K370" t="str">
            <v/>
          </cell>
          <cell r="L370" t="str">
            <v/>
          </cell>
          <cell r="M370" t="str">
            <v/>
          </cell>
          <cell r="N370" t="str">
            <v/>
          </cell>
        </row>
        <row r="371">
          <cell r="B371" t="str">
            <v>&lt;-- Click "+" sign for detail, "-" to hide detail</v>
          </cell>
        </row>
        <row r="373">
          <cell r="B373" t="str">
            <v>Wrightsville Hydro</v>
          </cell>
          <cell r="C373"/>
          <cell r="D373"/>
          <cell r="E373"/>
          <cell r="F373"/>
          <cell r="G373"/>
          <cell r="H373"/>
          <cell r="I373"/>
          <cell r="J373"/>
          <cell r="K373"/>
          <cell r="L373"/>
          <cell r="M373"/>
          <cell r="N373"/>
        </row>
        <row r="374">
          <cell r="B374" t="str">
            <v>Energy (kWh)</v>
          </cell>
          <cell r="C374">
            <v>72521</v>
          </cell>
          <cell r="D374">
            <v>0</v>
          </cell>
          <cell r="E374">
            <v>275075</v>
          </cell>
          <cell r="F374">
            <v>336332</v>
          </cell>
          <cell r="G374">
            <v>210081</v>
          </cell>
          <cell r="H374">
            <v>0</v>
          </cell>
          <cell r="I374">
            <v>98867</v>
          </cell>
          <cell r="J374">
            <v>68390</v>
          </cell>
          <cell r="K374">
            <v>23529</v>
          </cell>
          <cell r="L374">
            <v>124499</v>
          </cell>
          <cell r="M374">
            <v>327238</v>
          </cell>
          <cell r="N374">
            <v>307917</v>
          </cell>
          <cell r="Q374" t="str">
            <v>Actual</v>
          </cell>
          <cell r="R374" t="str">
            <v>Wrightsville Hydro</v>
          </cell>
        </row>
        <row r="375">
          <cell r="B375" t="str">
            <v>Capacity (kW)</v>
          </cell>
          <cell r="C375">
            <v>0</v>
          </cell>
          <cell r="D375">
            <v>0</v>
          </cell>
          <cell r="E375">
            <v>0</v>
          </cell>
          <cell r="F375">
            <v>0</v>
          </cell>
          <cell r="G375">
            <v>0</v>
          </cell>
          <cell r="H375">
            <v>0</v>
          </cell>
          <cell r="I375">
            <v>0</v>
          </cell>
          <cell r="J375">
            <v>0</v>
          </cell>
          <cell r="K375">
            <v>0</v>
          </cell>
          <cell r="L375">
            <v>0</v>
          </cell>
          <cell r="M375">
            <v>0</v>
          </cell>
          <cell r="N375">
            <v>0</v>
          </cell>
          <cell r="Q375" t="str">
            <v>Actual</v>
          </cell>
          <cell r="R375" t="str">
            <v>Wrightsville Hydro</v>
          </cell>
        </row>
        <row r="376">
          <cell r="B376" t="str">
            <v>Energy Charges ($)</v>
          </cell>
          <cell r="C376">
            <v>0</v>
          </cell>
          <cell r="D376">
            <v>0</v>
          </cell>
          <cell r="E376">
            <v>0</v>
          </cell>
          <cell r="F376">
            <v>0</v>
          </cell>
          <cell r="G376">
            <v>0</v>
          </cell>
          <cell r="H376">
            <v>0</v>
          </cell>
          <cell r="I376">
            <v>0</v>
          </cell>
          <cell r="J376">
            <v>0</v>
          </cell>
          <cell r="K376">
            <v>0</v>
          </cell>
          <cell r="L376">
            <v>0</v>
          </cell>
          <cell r="M376">
            <v>0</v>
          </cell>
          <cell r="N376">
            <v>0</v>
          </cell>
          <cell r="Q376" t="str">
            <v>Actual</v>
          </cell>
          <cell r="R376" t="str">
            <v>Wrightsville Hydro</v>
          </cell>
        </row>
        <row r="377">
          <cell r="B377" t="str">
            <v>Energy Credits ($)</v>
          </cell>
          <cell r="C377">
            <v>0</v>
          </cell>
          <cell r="D377">
            <v>0</v>
          </cell>
          <cell r="E377">
            <v>0</v>
          </cell>
          <cell r="F377">
            <v>0</v>
          </cell>
          <cell r="G377">
            <v>0</v>
          </cell>
          <cell r="H377">
            <v>0</v>
          </cell>
          <cell r="I377">
            <v>0</v>
          </cell>
          <cell r="J377">
            <v>0</v>
          </cell>
          <cell r="K377">
            <v>0</v>
          </cell>
          <cell r="L377">
            <v>0</v>
          </cell>
          <cell r="M377">
            <v>0</v>
          </cell>
          <cell r="N377">
            <v>0</v>
          </cell>
          <cell r="Q377" t="str">
            <v>Actual</v>
          </cell>
          <cell r="R377" t="str">
            <v>Wrightsville Hydro</v>
          </cell>
        </row>
        <row r="378">
          <cell r="B378" t="str">
            <v>Capacity Charges ($)</v>
          </cell>
          <cell r="C378">
            <v>0</v>
          </cell>
          <cell r="D378">
            <v>0</v>
          </cell>
          <cell r="E378">
            <v>0</v>
          </cell>
          <cell r="F378">
            <v>0</v>
          </cell>
          <cell r="G378">
            <v>0</v>
          </cell>
          <cell r="H378">
            <v>0</v>
          </cell>
          <cell r="I378">
            <v>0</v>
          </cell>
          <cell r="J378">
            <v>0</v>
          </cell>
          <cell r="K378">
            <v>0</v>
          </cell>
          <cell r="L378">
            <v>0</v>
          </cell>
          <cell r="M378">
            <v>0</v>
          </cell>
          <cell r="N378">
            <v>0</v>
          </cell>
          <cell r="Q378" t="str">
            <v>Actual</v>
          </cell>
          <cell r="R378" t="str">
            <v>Wrightsville Hydro</v>
          </cell>
        </row>
        <row r="379">
          <cell r="B379" t="str">
            <v>Capacity Credits ($)</v>
          </cell>
          <cell r="C379">
            <v>0</v>
          </cell>
          <cell r="D379">
            <v>0</v>
          </cell>
          <cell r="E379">
            <v>0</v>
          </cell>
          <cell r="F379">
            <v>0</v>
          </cell>
          <cell r="G379">
            <v>0</v>
          </cell>
          <cell r="H379">
            <v>0</v>
          </cell>
          <cell r="I379">
            <v>0</v>
          </cell>
          <cell r="J379">
            <v>0</v>
          </cell>
          <cell r="K379">
            <v>0</v>
          </cell>
          <cell r="L379">
            <v>0</v>
          </cell>
          <cell r="M379">
            <v>0</v>
          </cell>
          <cell r="N379">
            <v>0</v>
          </cell>
          <cell r="Q379" t="str">
            <v>Actual</v>
          </cell>
          <cell r="R379" t="str">
            <v>Wrightsville Hydro</v>
          </cell>
        </row>
        <row r="380">
          <cell r="B380" t="str">
            <v>Transmission Credits ($)</v>
          </cell>
          <cell r="C380">
            <v>0</v>
          </cell>
          <cell r="D380">
            <v>0</v>
          </cell>
          <cell r="E380">
            <v>0</v>
          </cell>
          <cell r="F380">
            <v>0</v>
          </cell>
          <cell r="G380">
            <v>0</v>
          </cell>
          <cell r="H380">
            <v>0</v>
          </cell>
          <cell r="I380">
            <v>0</v>
          </cell>
          <cell r="J380">
            <v>0</v>
          </cell>
          <cell r="K380">
            <v>0</v>
          </cell>
          <cell r="L380">
            <v>0</v>
          </cell>
          <cell r="M380">
            <v>0</v>
          </cell>
          <cell r="N380">
            <v>0</v>
          </cell>
          <cell r="Q380" t="str">
            <v>Actual</v>
          </cell>
          <cell r="R380" t="str">
            <v>Wrightsville Hydro</v>
          </cell>
        </row>
        <row r="381">
          <cell r="B381" t="str">
            <v>Renewable Credits ($)</v>
          </cell>
          <cell r="C381">
            <v>0</v>
          </cell>
          <cell r="D381">
            <v>0</v>
          </cell>
          <cell r="E381">
            <v>0</v>
          </cell>
          <cell r="F381">
            <v>0</v>
          </cell>
          <cell r="G381">
            <v>0</v>
          </cell>
          <cell r="H381">
            <v>0</v>
          </cell>
          <cell r="I381">
            <v>0</v>
          </cell>
          <cell r="J381">
            <v>0</v>
          </cell>
          <cell r="K381">
            <v>0</v>
          </cell>
          <cell r="L381">
            <v>0</v>
          </cell>
          <cell r="M381">
            <v>0</v>
          </cell>
          <cell r="N381">
            <v>0</v>
          </cell>
          <cell r="Q381" t="str">
            <v>Actual</v>
          </cell>
          <cell r="R381" t="str">
            <v>Wrightsville Hydro</v>
          </cell>
        </row>
        <row r="382">
          <cell r="B382" t="str">
            <v>Other Charges ($)</v>
          </cell>
          <cell r="C382">
            <v>0</v>
          </cell>
          <cell r="D382">
            <v>0</v>
          </cell>
          <cell r="E382">
            <v>0</v>
          </cell>
          <cell r="F382">
            <v>0</v>
          </cell>
          <cell r="G382">
            <v>0</v>
          </cell>
          <cell r="H382">
            <v>0</v>
          </cell>
          <cell r="I382">
            <v>0</v>
          </cell>
          <cell r="J382">
            <v>0</v>
          </cell>
          <cell r="K382">
            <v>0</v>
          </cell>
          <cell r="L382">
            <v>0</v>
          </cell>
          <cell r="M382">
            <v>0</v>
          </cell>
          <cell r="N382">
            <v>0</v>
          </cell>
          <cell r="Q382" t="str">
            <v>Actual</v>
          </cell>
          <cell r="R382" t="str">
            <v>Wrightsville Hydro</v>
          </cell>
        </row>
        <row r="383">
          <cell r="B383" t="str">
            <v>Other Credits ($)</v>
          </cell>
          <cell r="C383">
            <v>0</v>
          </cell>
          <cell r="D383">
            <v>0</v>
          </cell>
          <cell r="E383">
            <v>0</v>
          </cell>
          <cell r="F383">
            <v>0</v>
          </cell>
          <cell r="G383">
            <v>0</v>
          </cell>
          <cell r="H383">
            <v>0</v>
          </cell>
          <cell r="I383">
            <v>0</v>
          </cell>
          <cell r="J383">
            <v>0</v>
          </cell>
          <cell r="K383">
            <v>0</v>
          </cell>
          <cell r="L383">
            <v>0</v>
          </cell>
          <cell r="M383">
            <v>0</v>
          </cell>
          <cell r="N383">
            <v>0</v>
          </cell>
          <cell r="Q383" t="str">
            <v>Actual</v>
          </cell>
          <cell r="R383" t="str">
            <v>Wrightsville Hydro</v>
          </cell>
        </row>
        <row r="384">
          <cell r="B384" t="str">
            <v>Total ($)</v>
          </cell>
          <cell r="C384">
            <v>0</v>
          </cell>
          <cell r="D384">
            <v>0</v>
          </cell>
          <cell r="E384">
            <v>0</v>
          </cell>
          <cell r="F384">
            <v>0</v>
          </cell>
          <cell r="G384">
            <v>0</v>
          </cell>
          <cell r="H384">
            <v>0</v>
          </cell>
          <cell r="I384">
            <v>0</v>
          </cell>
          <cell r="J384">
            <v>0</v>
          </cell>
          <cell r="K384">
            <v>0</v>
          </cell>
          <cell r="L384">
            <v>0</v>
          </cell>
          <cell r="M384">
            <v>0</v>
          </cell>
          <cell r="N384">
            <v>0</v>
          </cell>
          <cell r="Q384" t="str">
            <v>Actual</v>
          </cell>
          <cell r="R384" t="str">
            <v>Wrightsville Hydro</v>
          </cell>
        </row>
        <row r="385">
          <cell r="B385"/>
          <cell r="C385"/>
          <cell r="D385"/>
          <cell r="E385"/>
          <cell r="F385"/>
          <cell r="G385"/>
          <cell r="H385"/>
          <cell r="I385"/>
          <cell r="J385"/>
          <cell r="K385"/>
          <cell r="L385"/>
          <cell r="M385"/>
          <cell r="N385"/>
        </row>
        <row r="386">
          <cell r="B386" t="str">
            <v>Wrightsville Hydro</v>
          </cell>
          <cell r="C386"/>
          <cell r="D386"/>
          <cell r="E386"/>
          <cell r="F386"/>
          <cell r="G386"/>
          <cell r="H386"/>
          <cell r="I386"/>
          <cell r="J386"/>
          <cell r="K386"/>
          <cell r="L386"/>
          <cell r="M386"/>
          <cell r="N386"/>
        </row>
        <row r="387">
          <cell r="B387" t="str">
            <v>Energy (kWh)</v>
          </cell>
          <cell r="C387">
            <v>0</v>
          </cell>
          <cell r="D387">
            <v>0</v>
          </cell>
          <cell r="E387">
            <v>0</v>
          </cell>
          <cell r="F387">
            <v>0</v>
          </cell>
          <cell r="G387">
            <v>0</v>
          </cell>
          <cell r="H387">
            <v>0</v>
          </cell>
          <cell r="I387">
            <v>0</v>
          </cell>
          <cell r="J387">
            <v>0</v>
          </cell>
          <cell r="K387">
            <v>0</v>
          </cell>
          <cell r="L387">
            <v>0</v>
          </cell>
          <cell r="M387">
            <v>0</v>
          </cell>
          <cell r="N387">
            <v>0</v>
          </cell>
          <cell r="Q387" t="str">
            <v>Budget</v>
          </cell>
          <cell r="R387" t="str">
            <v>?</v>
          </cell>
        </row>
        <row r="388">
          <cell r="B388" t="str">
            <v>Capacity (kW)</v>
          </cell>
          <cell r="C388">
            <v>0</v>
          </cell>
          <cell r="D388">
            <v>0</v>
          </cell>
          <cell r="E388">
            <v>0</v>
          </cell>
          <cell r="F388">
            <v>0</v>
          </cell>
          <cell r="G388">
            <v>0</v>
          </cell>
          <cell r="H388">
            <v>0</v>
          </cell>
          <cell r="I388">
            <v>0</v>
          </cell>
          <cell r="J388">
            <v>0</v>
          </cell>
          <cell r="K388">
            <v>0</v>
          </cell>
          <cell r="L388">
            <v>0</v>
          </cell>
          <cell r="M388">
            <v>0</v>
          </cell>
          <cell r="N388">
            <v>0</v>
          </cell>
          <cell r="Q388" t="str">
            <v>Budget</v>
          </cell>
          <cell r="R388" t="str">
            <v>?</v>
          </cell>
        </row>
        <row r="389">
          <cell r="B389" t="str">
            <v>Energy Charges ($)</v>
          </cell>
          <cell r="C389">
            <v>0</v>
          </cell>
          <cell r="D389">
            <v>0</v>
          </cell>
          <cell r="E389">
            <v>0</v>
          </cell>
          <cell r="F389">
            <v>0</v>
          </cell>
          <cell r="G389">
            <v>0</v>
          </cell>
          <cell r="H389">
            <v>0</v>
          </cell>
          <cell r="I389">
            <v>0</v>
          </cell>
          <cell r="J389">
            <v>0</v>
          </cell>
          <cell r="K389">
            <v>0</v>
          </cell>
          <cell r="L389">
            <v>0</v>
          </cell>
          <cell r="M389">
            <v>0</v>
          </cell>
          <cell r="N389">
            <v>0</v>
          </cell>
          <cell r="Q389" t="str">
            <v>Budget</v>
          </cell>
          <cell r="R389" t="str">
            <v>?</v>
          </cell>
        </row>
        <row r="390">
          <cell r="B390" t="str">
            <v>Energy Credits ($)</v>
          </cell>
          <cell r="C390">
            <v>0</v>
          </cell>
          <cell r="D390">
            <v>0</v>
          </cell>
          <cell r="E390">
            <v>0</v>
          </cell>
          <cell r="F390">
            <v>0</v>
          </cell>
          <cell r="G390">
            <v>0</v>
          </cell>
          <cell r="H390">
            <v>0</v>
          </cell>
          <cell r="I390">
            <v>0</v>
          </cell>
          <cell r="J390">
            <v>0</v>
          </cell>
          <cell r="K390">
            <v>0</v>
          </cell>
          <cell r="L390">
            <v>0</v>
          </cell>
          <cell r="M390">
            <v>0</v>
          </cell>
          <cell r="N390">
            <v>0</v>
          </cell>
          <cell r="Q390" t="str">
            <v>Budget</v>
          </cell>
          <cell r="R390" t="str">
            <v>?</v>
          </cell>
        </row>
        <row r="391">
          <cell r="B391" t="str">
            <v>Capacity Charges ($)</v>
          </cell>
          <cell r="C391">
            <v>0</v>
          </cell>
          <cell r="D391">
            <v>0</v>
          </cell>
          <cell r="E391">
            <v>0</v>
          </cell>
          <cell r="F391">
            <v>0</v>
          </cell>
          <cell r="G391">
            <v>0</v>
          </cell>
          <cell r="H391">
            <v>0</v>
          </cell>
          <cell r="I391">
            <v>0</v>
          </cell>
          <cell r="J391">
            <v>0</v>
          </cell>
          <cell r="K391">
            <v>0</v>
          </cell>
          <cell r="L391">
            <v>0</v>
          </cell>
          <cell r="M391">
            <v>0</v>
          </cell>
          <cell r="N391">
            <v>0</v>
          </cell>
          <cell r="Q391" t="str">
            <v>Budget</v>
          </cell>
          <cell r="R391" t="str">
            <v>?</v>
          </cell>
        </row>
        <row r="392">
          <cell r="B392" t="str">
            <v>Capacity Credits ($)</v>
          </cell>
          <cell r="C392">
            <v>0</v>
          </cell>
          <cell r="D392">
            <v>0</v>
          </cell>
          <cell r="E392">
            <v>0</v>
          </cell>
          <cell r="F392">
            <v>0</v>
          </cell>
          <cell r="G392">
            <v>0</v>
          </cell>
          <cell r="H392">
            <v>0</v>
          </cell>
          <cell r="I392">
            <v>0</v>
          </cell>
          <cell r="J392">
            <v>0</v>
          </cell>
          <cell r="K392">
            <v>0</v>
          </cell>
          <cell r="L392">
            <v>0</v>
          </cell>
          <cell r="M392">
            <v>0</v>
          </cell>
          <cell r="N392">
            <v>0</v>
          </cell>
          <cell r="Q392" t="str">
            <v>Budget</v>
          </cell>
          <cell r="R392" t="str">
            <v>?</v>
          </cell>
        </row>
        <row r="393">
          <cell r="B393" t="str">
            <v>Transmission Credits ($)</v>
          </cell>
          <cell r="C393">
            <v>0</v>
          </cell>
          <cell r="D393">
            <v>0</v>
          </cell>
          <cell r="E393">
            <v>0</v>
          </cell>
          <cell r="F393">
            <v>0</v>
          </cell>
          <cell r="G393">
            <v>0</v>
          </cell>
          <cell r="H393">
            <v>0</v>
          </cell>
          <cell r="I393">
            <v>0</v>
          </cell>
          <cell r="J393">
            <v>0</v>
          </cell>
          <cell r="K393">
            <v>0</v>
          </cell>
          <cell r="L393">
            <v>0</v>
          </cell>
          <cell r="M393">
            <v>0</v>
          </cell>
          <cell r="N393">
            <v>0</v>
          </cell>
          <cell r="Q393" t="str">
            <v>Budget</v>
          </cell>
          <cell r="R393" t="str">
            <v>?</v>
          </cell>
        </row>
        <row r="394">
          <cell r="B394" t="str">
            <v>Renewable Credits ($)</v>
          </cell>
          <cell r="C394">
            <v>0</v>
          </cell>
          <cell r="D394">
            <v>0</v>
          </cell>
          <cell r="E394">
            <v>0</v>
          </cell>
          <cell r="F394">
            <v>0</v>
          </cell>
          <cell r="G394">
            <v>0</v>
          </cell>
          <cell r="H394">
            <v>0</v>
          </cell>
          <cell r="I394">
            <v>0</v>
          </cell>
          <cell r="J394">
            <v>0</v>
          </cell>
          <cell r="K394">
            <v>0</v>
          </cell>
          <cell r="L394">
            <v>0</v>
          </cell>
          <cell r="M394">
            <v>0</v>
          </cell>
          <cell r="N394">
            <v>0</v>
          </cell>
          <cell r="Q394" t="str">
            <v>Budget</v>
          </cell>
          <cell r="R394" t="str">
            <v>?</v>
          </cell>
        </row>
        <row r="395">
          <cell r="B395" t="str">
            <v>Other Charges ($)</v>
          </cell>
          <cell r="C395">
            <v>0</v>
          </cell>
          <cell r="D395">
            <v>0</v>
          </cell>
          <cell r="E395">
            <v>0</v>
          </cell>
          <cell r="F395">
            <v>0</v>
          </cell>
          <cell r="G395">
            <v>0</v>
          </cell>
          <cell r="H395">
            <v>0</v>
          </cell>
          <cell r="I395">
            <v>0</v>
          </cell>
          <cell r="J395">
            <v>0</v>
          </cell>
          <cell r="K395">
            <v>0</v>
          </cell>
          <cell r="L395">
            <v>0</v>
          </cell>
          <cell r="M395">
            <v>0</v>
          </cell>
          <cell r="N395">
            <v>0</v>
          </cell>
          <cell r="Q395" t="str">
            <v>Budget</v>
          </cell>
          <cell r="R395" t="str">
            <v>?</v>
          </cell>
        </row>
        <row r="396">
          <cell r="B396" t="str">
            <v>Other Credits ($)</v>
          </cell>
          <cell r="C396">
            <v>0</v>
          </cell>
          <cell r="D396">
            <v>0</v>
          </cell>
          <cell r="E396">
            <v>0</v>
          </cell>
          <cell r="F396">
            <v>0</v>
          </cell>
          <cell r="G396">
            <v>0</v>
          </cell>
          <cell r="H396">
            <v>0</v>
          </cell>
          <cell r="I396">
            <v>0</v>
          </cell>
          <cell r="J396">
            <v>0</v>
          </cell>
          <cell r="K396">
            <v>0</v>
          </cell>
          <cell r="L396">
            <v>0</v>
          </cell>
          <cell r="M396">
            <v>0</v>
          </cell>
          <cell r="N396">
            <v>0</v>
          </cell>
          <cell r="Q396" t="str">
            <v>Budget</v>
          </cell>
          <cell r="R396" t="str">
            <v>?</v>
          </cell>
        </row>
        <row r="397">
          <cell r="B397" t="str">
            <v>Total ($)</v>
          </cell>
          <cell r="C397">
            <v>0</v>
          </cell>
          <cell r="D397">
            <v>0</v>
          </cell>
          <cell r="E397">
            <v>0</v>
          </cell>
          <cell r="F397">
            <v>0</v>
          </cell>
          <cell r="G397">
            <v>0</v>
          </cell>
          <cell r="H397">
            <v>0</v>
          </cell>
          <cell r="I397">
            <v>0</v>
          </cell>
          <cell r="J397">
            <v>0</v>
          </cell>
          <cell r="K397">
            <v>0</v>
          </cell>
          <cell r="L397">
            <v>0</v>
          </cell>
          <cell r="M397">
            <v>0</v>
          </cell>
          <cell r="N397">
            <v>0</v>
          </cell>
          <cell r="Q397" t="str">
            <v>Budget</v>
          </cell>
        </row>
        <row r="398">
          <cell r="B398"/>
          <cell r="C398"/>
          <cell r="D398"/>
          <cell r="E398"/>
          <cell r="F398"/>
          <cell r="G398"/>
          <cell r="H398"/>
          <cell r="I398"/>
          <cell r="J398"/>
          <cell r="K398"/>
          <cell r="L398"/>
          <cell r="M398"/>
          <cell r="N398"/>
        </row>
        <row r="399">
          <cell r="B399" t="str">
            <v>Wrightsville Hydro</v>
          </cell>
          <cell r="C399"/>
          <cell r="D399"/>
          <cell r="E399"/>
          <cell r="F399"/>
          <cell r="G399"/>
          <cell r="H399"/>
          <cell r="I399"/>
          <cell r="J399"/>
          <cell r="K399"/>
          <cell r="L399"/>
          <cell r="M399"/>
          <cell r="N399"/>
        </row>
        <row r="400">
          <cell r="B400" t="str">
            <v>Energy (kWh)</v>
          </cell>
          <cell r="C400" t="str">
            <v/>
          </cell>
          <cell r="D400" t="str">
            <v/>
          </cell>
          <cell r="E400" t="str">
            <v/>
          </cell>
          <cell r="F400" t="str">
            <v/>
          </cell>
          <cell r="G400" t="str">
            <v/>
          </cell>
          <cell r="H400" t="str">
            <v/>
          </cell>
          <cell r="I400" t="str">
            <v/>
          </cell>
          <cell r="J400" t="str">
            <v/>
          </cell>
          <cell r="K400" t="str">
            <v/>
          </cell>
          <cell r="L400" t="str">
            <v/>
          </cell>
          <cell r="M400" t="str">
            <v/>
          </cell>
          <cell r="N400" t="str">
            <v/>
          </cell>
        </row>
        <row r="401">
          <cell r="B401" t="str">
            <v>Capacity (kW)</v>
          </cell>
          <cell r="C401" t="str">
            <v/>
          </cell>
          <cell r="D401" t="str">
            <v/>
          </cell>
          <cell r="E401" t="str">
            <v/>
          </cell>
          <cell r="F401" t="str">
            <v/>
          </cell>
          <cell r="G401" t="str">
            <v/>
          </cell>
          <cell r="H401" t="str">
            <v/>
          </cell>
          <cell r="I401" t="str">
            <v/>
          </cell>
          <cell r="J401" t="str">
            <v/>
          </cell>
          <cell r="K401" t="str">
            <v/>
          </cell>
          <cell r="L401" t="str">
            <v/>
          </cell>
          <cell r="M401" t="str">
            <v/>
          </cell>
          <cell r="N401" t="str">
            <v/>
          </cell>
        </row>
        <row r="402">
          <cell r="B402" t="str">
            <v>Energy Charges ($)</v>
          </cell>
          <cell r="C402">
            <v>0</v>
          </cell>
          <cell r="D402">
            <v>0</v>
          </cell>
          <cell r="E402">
            <v>0</v>
          </cell>
          <cell r="F402">
            <v>0</v>
          </cell>
          <cell r="G402">
            <v>0</v>
          </cell>
          <cell r="H402">
            <v>0</v>
          </cell>
          <cell r="I402">
            <v>0</v>
          </cell>
          <cell r="J402">
            <v>0</v>
          </cell>
          <cell r="K402">
            <v>0</v>
          </cell>
          <cell r="L402">
            <v>0</v>
          </cell>
          <cell r="M402">
            <v>0</v>
          </cell>
          <cell r="N402">
            <v>0</v>
          </cell>
        </row>
        <row r="403">
          <cell r="B403" t="str">
            <v>Energy Credits ($)</v>
          </cell>
          <cell r="C403">
            <v>0</v>
          </cell>
          <cell r="D403">
            <v>0</v>
          </cell>
          <cell r="E403">
            <v>0</v>
          </cell>
          <cell r="F403">
            <v>0</v>
          </cell>
          <cell r="G403">
            <v>0</v>
          </cell>
          <cell r="H403">
            <v>0</v>
          </cell>
          <cell r="I403">
            <v>0</v>
          </cell>
          <cell r="J403">
            <v>0</v>
          </cell>
          <cell r="K403">
            <v>0</v>
          </cell>
          <cell r="L403">
            <v>0</v>
          </cell>
          <cell r="M403">
            <v>0</v>
          </cell>
          <cell r="N403">
            <v>0</v>
          </cell>
        </row>
        <row r="404">
          <cell r="B404" t="str">
            <v>Capacity Charges ($)</v>
          </cell>
          <cell r="C404">
            <v>0</v>
          </cell>
          <cell r="D404">
            <v>0</v>
          </cell>
          <cell r="E404">
            <v>0</v>
          </cell>
          <cell r="F404">
            <v>0</v>
          </cell>
          <cell r="G404">
            <v>0</v>
          </cell>
          <cell r="H404">
            <v>0</v>
          </cell>
          <cell r="I404">
            <v>0</v>
          </cell>
          <cell r="J404">
            <v>0</v>
          </cell>
          <cell r="K404">
            <v>0</v>
          </cell>
          <cell r="L404">
            <v>0</v>
          </cell>
          <cell r="M404">
            <v>0</v>
          </cell>
          <cell r="N404">
            <v>0</v>
          </cell>
        </row>
        <row r="405">
          <cell r="B405" t="str">
            <v>Capacity Credits ($)</v>
          </cell>
          <cell r="C405">
            <v>0</v>
          </cell>
          <cell r="D405">
            <v>0</v>
          </cell>
          <cell r="E405">
            <v>0</v>
          </cell>
          <cell r="F405">
            <v>0</v>
          </cell>
          <cell r="G405">
            <v>0</v>
          </cell>
          <cell r="H405">
            <v>0</v>
          </cell>
          <cell r="I405">
            <v>0</v>
          </cell>
          <cell r="J405">
            <v>0</v>
          </cell>
          <cell r="K405">
            <v>0</v>
          </cell>
          <cell r="L405">
            <v>0</v>
          </cell>
          <cell r="M405">
            <v>0</v>
          </cell>
          <cell r="N405">
            <v>0</v>
          </cell>
        </row>
        <row r="406">
          <cell r="B406" t="str">
            <v>Transmission Credits ($)</v>
          </cell>
          <cell r="C406">
            <v>0</v>
          </cell>
          <cell r="D406">
            <v>0</v>
          </cell>
          <cell r="E406">
            <v>0</v>
          </cell>
          <cell r="F406">
            <v>0</v>
          </cell>
          <cell r="G406">
            <v>0</v>
          </cell>
          <cell r="H406">
            <v>0</v>
          </cell>
          <cell r="I406">
            <v>0</v>
          </cell>
          <cell r="J406">
            <v>0</v>
          </cell>
          <cell r="K406">
            <v>0</v>
          </cell>
          <cell r="L406">
            <v>0</v>
          </cell>
          <cell r="M406">
            <v>0</v>
          </cell>
          <cell r="N406">
            <v>0</v>
          </cell>
        </row>
        <row r="407">
          <cell r="B407" t="str">
            <v>Renewable Credits ($)</v>
          </cell>
          <cell r="C407">
            <v>0</v>
          </cell>
          <cell r="D407">
            <v>0</v>
          </cell>
          <cell r="E407">
            <v>0</v>
          </cell>
          <cell r="F407">
            <v>0</v>
          </cell>
          <cell r="G407">
            <v>0</v>
          </cell>
          <cell r="H407">
            <v>0</v>
          </cell>
          <cell r="I407">
            <v>0</v>
          </cell>
          <cell r="J407">
            <v>0</v>
          </cell>
          <cell r="K407">
            <v>0</v>
          </cell>
          <cell r="L407">
            <v>0</v>
          </cell>
          <cell r="M407">
            <v>0</v>
          </cell>
          <cell r="N407">
            <v>0</v>
          </cell>
        </row>
        <row r="408">
          <cell r="B408" t="str">
            <v>Other Charges ($)</v>
          </cell>
          <cell r="C408">
            <v>0</v>
          </cell>
          <cell r="D408">
            <v>0</v>
          </cell>
          <cell r="E408">
            <v>0</v>
          </cell>
          <cell r="F408">
            <v>0</v>
          </cell>
          <cell r="G408">
            <v>0</v>
          </cell>
          <cell r="H408">
            <v>0</v>
          </cell>
          <cell r="I408">
            <v>0</v>
          </cell>
          <cell r="J408">
            <v>0</v>
          </cell>
          <cell r="K408">
            <v>0</v>
          </cell>
          <cell r="L408">
            <v>0</v>
          </cell>
          <cell r="M408">
            <v>0</v>
          </cell>
          <cell r="N408">
            <v>0</v>
          </cell>
        </row>
        <row r="409">
          <cell r="B409" t="str">
            <v>Other Credits ($)</v>
          </cell>
          <cell r="C409">
            <v>0</v>
          </cell>
          <cell r="D409">
            <v>0</v>
          </cell>
          <cell r="E409">
            <v>0</v>
          </cell>
          <cell r="F409">
            <v>0</v>
          </cell>
          <cell r="G409">
            <v>0</v>
          </cell>
          <cell r="H409">
            <v>0</v>
          </cell>
          <cell r="I409">
            <v>0</v>
          </cell>
          <cell r="J409">
            <v>0</v>
          </cell>
          <cell r="K409">
            <v>0</v>
          </cell>
          <cell r="L409">
            <v>0</v>
          </cell>
          <cell r="M409">
            <v>0</v>
          </cell>
          <cell r="N409">
            <v>0</v>
          </cell>
        </row>
        <row r="410">
          <cell r="B410" t="str">
            <v>Total ($)</v>
          </cell>
          <cell r="C410">
            <v>0</v>
          </cell>
          <cell r="D410">
            <v>0</v>
          </cell>
          <cell r="E410">
            <v>0</v>
          </cell>
          <cell r="F410">
            <v>0</v>
          </cell>
          <cell r="G410">
            <v>0</v>
          </cell>
          <cell r="H410">
            <v>0</v>
          </cell>
          <cell r="I410">
            <v>0</v>
          </cell>
          <cell r="J410">
            <v>0</v>
          </cell>
          <cell r="K410">
            <v>0</v>
          </cell>
          <cell r="L410">
            <v>0</v>
          </cell>
          <cell r="M410">
            <v>0</v>
          </cell>
          <cell r="N410">
            <v>0</v>
          </cell>
        </row>
        <row r="411">
          <cell r="B411" t="str">
            <v>Total (%)</v>
          </cell>
          <cell r="C411" t="str">
            <v/>
          </cell>
          <cell r="D411" t="str">
            <v/>
          </cell>
          <cell r="E411" t="str">
            <v/>
          </cell>
          <cell r="F411" t="str">
            <v/>
          </cell>
          <cell r="G411" t="str">
            <v/>
          </cell>
          <cell r="H411" t="str">
            <v/>
          </cell>
          <cell r="I411" t="str">
            <v/>
          </cell>
          <cell r="J411" t="str">
            <v/>
          </cell>
          <cell r="K411" t="str">
            <v/>
          </cell>
          <cell r="L411" t="str">
            <v/>
          </cell>
          <cell r="M411" t="str">
            <v/>
          </cell>
          <cell r="N411" t="str">
            <v/>
          </cell>
        </row>
        <row r="412">
          <cell r="B412" t="str">
            <v>&lt;-- Click "+" sign for detail, "-" to hide detail</v>
          </cell>
        </row>
        <row r="414">
          <cell r="B414" t="str">
            <v>McNeil Facility</v>
          </cell>
          <cell r="C414"/>
          <cell r="D414"/>
          <cell r="E414"/>
          <cell r="F414"/>
          <cell r="G414"/>
          <cell r="H414"/>
          <cell r="I414"/>
          <cell r="J414"/>
          <cell r="K414"/>
          <cell r="L414"/>
          <cell r="M414"/>
          <cell r="N414"/>
        </row>
        <row r="415">
          <cell r="B415" t="str">
            <v>Energy (kWh)</v>
          </cell>
          <cell r="C415">
            <v>0</v>
          </cell>
          <cell r="D415">
            <v>0</v>
          </cell>
          <cell r="E415">
            <v>0</v>
          </cell>
          <cell r="F415">
            <v>0</v>
          </cell>
          <cell r="G415">
            <v>0</v>
          </cell>
          <cell r="H415">
            <v>0</v>
          </cell>
          <cell r="I415">
            <v>0</v>
          </cell>
          <cell r="J415">
            <v>0</v>
          </cell>
          <cell r="K415">
            <v>0</v>
          </cell>
          <cell r="L415">
            <v>0</v>
          </cell>
          <cell r="M415">
            <v>0</v>
          </cell>
          <cell r="N415">
            <v>0</v>
          </cell>
          <cell r="Q415" t="str">
            <v>Actual</v>
          </cell>
          <cell r="R415" t="str">
            <v>McNeil Facility</v>
          </cell>
        </row>
        <row r="416">
          <cell r="B416" t="str">
            <v>Capacity (kW)</v>
          </cell>
          <cell r="C416">
            <v>0</v>
          </cell>
          <cell r="D416">
            <v>0</v>
          </cell>
          <cell r="E416">
            <v>0</v>
          </cell>
          <cell r="F416">
            <v>0</v>
          </cell>
          <cell r="G416">
            <v>0</v>
          </cell>
          <cell r="H416">
            <v>949.92100000000005</v>
          </cell>
          <cell r="I416">
            <v>0</v>
          </cell>
          <cell r="J416">
            <v>0</v>
          </cell>
          <cell r="K416">
            <v>0</v>
          </cell>
          <cell r="L416">
            <v>0</v>
          </cell>
          <cell r="M416">
            <v>0</v>
          </cell>
          <cell r="N416">
            <v>0</v>
          </cell>
          <cell r="Q416" t="str">
            <v>Actual</v>
          </cell>
          <cell r="R416" t="str">
            <v>McNeil Facility</v>
          </cell>
        </row>
        <row r="417">
          <cell r="B417" t="str">
            <v>Energy Charges ($)</v>
          </cell>
          <cell r="C417">
            <v>0</v>
          </cell>
          <cell r="D417">
            <v>0</v>
          </cell>
          <cell r="E417">
            <v>0</v>
          </cell>
          <cell r="F417">
            <v>0</v>
          </cell>
          <cell r="G417">
            <v>0</v>
          </cell>
          <cell r="H417">
            <v>0</v>
          </cell>
          <cell r="I417">
            <v>0</v>
          </cell>
          <cell r="J417">
            <v>0</v>
          </cell>
          <cell r="K417">
            <v>0</v>
          </cell>
          <cell r="L417">
            <v>0</v>
          </cell>
          <cell r="M417">
            <v>0</v>
          </cell>
          <cell r="N417">
            <v>0</v>
          </cell>
          <cell r="Q417" t="str">
            <v>Actual</v>
          </cell>
          <cell r="R417" t="str">
            <v>McNeil Facility</v>
          </cell>
        </row>
        <row r="418">
          <cell r="B418" t="str">
            <v>Energy Credits ($)</v>
          </cell>
          <cell r="C418">
            <v>0</v>
          </cell>
          <cell r="D418">
            <v>0</v>
          </cell>
          <cell r="E418">
            <v>0</v>
          </cell>
          <cell r="F418">
            <v>0</v>
          </cell>
          <cell r="G418">
            <v>0</v>
          </cell>
          <cell r="H418">
            <v>0</v>
          </cell>
          <cell r="I418">
            <v>0</v>
          </cell>
          <cell r="J418">
            <v>0</v>
          </cell>
          <cell r="K418">
            <v>0</v>
          </cell>
          <cell r="L418">
            <v>0</v>
          </cell>
          <cell r="M418">
            <v>0</v>
          </cell>
          <cell r="N418">
            <v>0</v>
          </cell>
          <cell r="Q418" t="str">
            <v>Actual</v>
          </cell>
          <cell r="R418" t="str">
            <v>McNeil Facility</v>
          </cell>
        </row>
        <row r="419">
          <cell r="B419" t="str">
            <v>Capacity Charges ($)</v>
          </cell>
          <cell r="C419">
            <v>0</v>
          </cell>
          <cell r="D419">
            <v>0</v>
          </cell>
          <cell r="E419">
            <v>0</v>
          </cell>
          <cell r="F419">
            <v>0</v>
          </cell>
          <cell r="G419">
            <v>0</v>
          </cell>
          <cell r="H419">
            <v>0</v>
          </cell>
          <cell r="I419">
            <v>0</v>
          </cell>
          <cell r="J419">
            <v>0</v>
          </cell>
          <cell r="K419">
            <v>0</v>
          </cell>
          <cell r="L419">
            <v>0</v>
          </cell>
          <cell r="M419">
            <v>0</v>
          </cell>
          <cell r="N419">
            <v>0</v>
          </cell>
          <cell r="Q419" t="str">
            <v>Actual</v>
          </cell>
          <cell r="R419" t="str">
            <v>McNeil Facility</v>
          </cell>
        </row>
        <row r="420">
          <cell r="B420" t="str">
            <v>Capacity Credits ($)</v>
          </cell>
          <cell r="C420">
            <v>0</v>
          </cell>
          <cell r="D420">
            <v>0</v>
          </cell>
          <cell r="E420">
            <v>0</v>
          </cell>
          <cell r="F420">
            <v>0</v>
          </cell>
          <cell r="G420">
            <v>0</v>
          </cell>
          <cell r="H420">
            <v>-4420.544543</v>
          </cell>
          <cell r="I420">
            <v>0</v>
          </cell>
          <cell r="J420">
            <v>0</v>
          </cell>
          <cell r="K420">
            <v>0</v>
          </cell>
          <cell r="L420">
            <v>4420.544543</v>
          </cell>
          <cell r="M420">
            <v>0</v>
          </cell>
          <cell r="N420">
            <v>0</v>
          </cell>
          <cell r="Q420" t="str">
            <v>Actual</v>
          </cell>
          <cell r="R420" t="str">
            <v>McNeil Facility</v>
          </cell>
        </row>
        <row r="421">
          <cell r="B421" t="str">
            <v>Transmission Credits ($)</v>
          </cell>
          <cell r="C421">
            <v>0</v>
          </cell>
          <cell r="D421">
            <v>0</v>
          </cell>
          <cell r="E421">
            <v>0</v>
          </cell>
          <cell r="F421">
            <v>0</v>
          </cell>
          <cell r="G421">
            <v>0</v>
          </cell>
          <cell r="H421">
            <v>0</v>
          </cell>
          <cell r="I421">
            <v>0</v>
          </cell>
          <cell r="J421">
            <v>0</v>
          </cell>
          <cell r="K421">
            <v>0</v>
          </cell>
          <cell r="L421">
            <v>0</v>
          </cell>
          <cell r="M421">
            <v>0</v>
          </cell>
          <cell r="N421">
            <v>0</v>
          </cell>
          <cell r="Q421" t="str">
            <v>Actual</v>
          </cell>
          <cell r="R421" t="str">
            <v>McNeil Facility</v>
          </cell>
        </row>
        <row r="422">
          <cell r="B422" t="str">
            <v>Renewable Credits ($)</v>
          </cell>
          <cell r="C422">
            <v>0</v>
          </cell>
          <cell r="D422">
            <v>0</v>
          </cell>
          <cell r="E422">
            <v>0</v>
          </cell>
          <cell r="F422">
            <v>0</v>
          </cell>
          <cell r="G422">
            <v>0</v>
          </cell>
          <cell r="H422">
            <v>0</v>
          </cell>
          <cell r="I422">
            <v>0</v>
          </cell>
          <cell r="J422">
            <v>0</v>
          </cell>
          <cell r="K422">
            <v>0</v>
          </cell>
          <cell r="L422">
            <v>0</v>
          </cell>
          <cell r="M422">
            <v>0</v>
          </cell>
          <cell r="N422">
            <v>0</v>
          </cell>
          <cell r="Q422" t="str">
            <v>Actual</v>
          </cell>
          <cell r="R422" t="str">
            <v>McNeil Facility</v>
          </cell>
        </row>
        <row r="423">
          <cell r="B423" t="str">
            <v>Other Charges ($)</v>
          </cell>
          <cell r="C423">
            <v>0</v>
          </cell>
          <cell r="D423">
            <v>0</v>
          </cell>
          <cell r="E423">
            <v>0</v>
          </cell>
          <cell r="F423">
            <v>0</v>
          </cell>
          <cell r="G423">
            <v>0</v>
          </cell>
          <cell r="H423">
            <v>0</v>
          </cell>
          <cell r="I423">
            <v>0</v>
          </cell>
          <cell r="J423">
            <v>0</v>
          </cell>
          <cell r="K423">
            <v>0</v>
          </cell>
          <cell r="L423">
            <v>0</v>
          </cell>
          <cell r="M423">
            <v>0</v>
          </cell>
          <cell r="N423">
            <v>0</v>
          </cell>
          <cell r="Q423" t="str">
            <v>Actual</v>
          </cell>
          <cell r="R423" t="str">
            <v>McNeil Facility</v>
          </cell>
        </row>
        <row r="424">
          <cell r="B424" t="str">
            <v>Other Credits ($)</v>
          </cell>
          <cell r="C424">
            <v>0</v>
          </cell>
          <cell r="D424">
            <v>0</v>
          </cell>
          <cell r="E424">
            <v>0</v>
          </cell>
          <cell r="F424">
            <v>0</v>
          </cell>
          <cell r="G424">
            <v>0</v>
          </cell>
          <cell r="H424">
            <v>0</v>
          </cell>
          <cell r="I424">
            <v>0</v>
          </cell>
          <cell r="J424">
            <v>0</v>
          </cell>
          <cell r="K424">
            <v>0</v>
          </cell>
          <cell r="L424">
            <v>0</v>
          </cell>
          <cell r="M424">
            <v>0</v>
          </cell>
          <cell r="N424">
            <v>0</v>
          </cell>
          <cell r="Q424" t="str">
            <v>Actual</v>
          </cell>
          <cell r="R424" t="str">
            <v>McNeil Facility</v>
          </cell>
        </row>
        <row r="425">
          <cell r="B425" t="str">
            <v>Total ($)</v>
          </cell>
          <cell r="C425">
            <v>0</v>
          </cell>
          <cell r="D425">
            <v>0</v>
          </cell>
          <cell r="E425">
            <v>0</v>
          </cell>
          <cell r="F425">
            <v>0</v>
          </cell>
          <cell r="G425">
            <v>0</v>
          </cell>
          <cell r="H425">
            <v>-4420.544543</v>
          </cell>
          <cell r="I425">
            <v>0</v>
          </cell>
          <cell r="J425">
            <v>0</v>
          </cell>
          <cell r="K425">
            <v>0</v>
          </cell>
          <cell r="L425">
            <v>4420.544543</v>
          </cell>
          <cell r="M425">
            <v>0</v>
          </cell>
          <cell r="N425">
            <v>0</v>
          </cell>
          <cell r="Q425" t="str">
            <v>Actual</v>
          </cell>
          <cell r="R425" t="str">
            <v>McNeil Facility</v>
          </cell>
        </row>
        <row r="426">
          <cell r="B426"/>
          <cell r="C426"/>
          <cell r="D426"/>
          <cell r="E426"/>
          <cell r="F426"/>
          <cell r="G426"/>
          <cell r="H426"/>
          <cell r="I426"/>
          <cell r="J426"/>
          <cell r="K426"/>
          <cell r="L426"/>
          <cell r="M426"/>
          <cell r="N426"/>
        </row>
        <row r="427">
          <cell r="B427" t="str">
            <v>McNeil Facility</v>
          </cell>
          <cell r="C427"/>
          <cell r="D427"/>
          <cell r="E427"/>
          <cell r="F427"/>
          <cell r="G427"/>
          <cell r="H427"/>
          <cell r="I427"/>
          <cell r="J427"/>
          <cell r="K427"/>
          <cell r="L427"/>
          <cell r="M427"/>
          <cell r="N427"/>
        </row>
        <row r="428">
          <cell r="B428" t="str">
            <v>Energy (kWh)</v>
          </cell>
          <cell r="C428">
            <v>0</v>
          </cell>
          <cell r="D428">
            <v>0</v>
          </cell>
          <cell r="E428">
            <v>0</v>
          </cell>
          <cell r="F428">
            <v>0</v>
          </cell>
          <cell r="G428">
            <v>0</v>
          </cell>
          <cell r="H428">
            <v>0</v>
          </cell>
          <cell r="I428">
            <v>0</v>
          </cell>
          <cell r="J428">
            <v>0</v>
          </cell>
          <cell r="K428">
            <v>0</v>
          </cell>
          <cell r="L428">
            <v>0</v>
          </cell>
          <cell r="M428">
            <v>0</v>
          </cell>
          <cell r="N428">
            <v>0</v>
          </cell>
          <cell r="Q428" t="str">
            <v>Budget</v>
          </cell>
          <cell r="R428" t="str">
            <v>?</v>
          </cell>
        </row>
        <row r="429">
          <cell r="B429" t="str">
            <v>Capacity (kW)</v>
          </cell>
          <cell r="C429">
            <v>0</v>
          </cell>
          <cell r="D429">
            <v>0</v>
          </cell>
          <cell r="E429">
            <v>0</v>
          </cell>
          <cell r="F429">
            <v>0</v>
          </cell>
          <cell r="G429">
            <v>0</v>
          </cell>
          <cell r="H429">
            <v>0</v>
          </cell>
          <cell r="I429">
            <v>0</v>
          </cell>
          <cell r="J429">
            <v>0</v>
          </cell>
          <cell r="K429">
            <v>0</v>
          </cell>
          <cell r="L429">
            <v>0</v>
          </cell>
          <cell r="M429">
            <v>0</v>
          </cell>
          <cell r="N429">
            <v>0</v>
          </cell>
          <cell r="Q429" t="str">
            <v>Budget</v>
          </cell>
          <cell r="R429" t="str">
            <v>?</v>
          </cell>
        </row>
        <row r="430">
          <cell r="B430" t="str">
            <v>Energy Charges ($)</v>
          </cell>
          <cell r="C430">
            <v>0</v>
          </cell>
          <cell r="D430">
            <v>0</v>
          </cell>
          <cell r="E430">
            <v>0</v>
          </cell>
          <cell r="F430">
            <v>0</v>
          </cell>
          <cell r="G430">
            <v>0</v>
          </cell>
          <cell r="H430">
            <v>0</v>
          </cell>
          <cell r="I430">
            <v>0</v>
          </cell>
          <cell r="J430">
            <v>0</v>
          </cell>
          <cell r="K430">
            <v>0</v>
          </cell>
          <cell r="L430">
            <v>0</v>
          </cell>
          <cell r="M430">
            <v>0</v>
          </cell>
          <cell r="N430">
            <v>0</v>
          </cell>
          <cell r="Q430" t="str">
            <v>Budget</v>
          </cell>
          <cell r="R430" t="str">
            <v>?</v>
          </cell>
        </row>
        <row r="431">
          <cell r="B431" t="str">
            <v>Energy Credits ($)</v>
          </cell>
          <cell r="C431">
            <v>0</v>
          </cell>
          <cell r="D431">
            <v>0</v>
          </cell>
          <cell r="E431">
            <v>0</v>
          </cell>
          <cell r="F431">
            <v>0</v>
          </cell>
          <cell r="G431">
            <v>0</v>
          </cell>
          <cell r="H431">
            <v>0</v>
          </cell>
          <cell r="I431">
            <v>0</v>
          </cell>
          <cell r="J431">
            <v>0</v>
          </cell>
          <cell r="K431">
            <v>0</v>
          </cell>
          <cell r="L431">
            <v>0</v>
          </cell>
          <cell r="M431">
            <v>0</v>
          </cell>
          <cell r="N431">
            <v>0</v>
          </cell>
          <cell r="Q431" t="str">
            <v>Budget</v>
          </cell>
          <cell r="R431" t="str">
            <v>?</v>
          </cell>
        </row>
        <row r="432">
          <cell r="B432" t="str">
            <v>Capacity Charges ($)</v>
          </cell>
          <cell r="C432">
            <v>0</v>
          </cell>
          <cell r="D432">
            <v>0</v>
          </cell>
          <cell r="E432">
            <v>0</v>
          </cell>
          <cell r="F432">
            <v>0</v>
          </cell>
          <cell r="G432">
            <v>0</v>
          </cell>
          <cell r="H432">
            <v>0</v>
          </cell>
          <cell r="I432">
            <v>0</v>
          </cell>
          <cell r="J432">
            <v>0</v>
          </cell>
          <cell r="K432">
            <v>0</v>
          </cell>
          <cell r="L432">
            <v>0</v>
          </cell>
          <cell r="M432">
            <v>0</v>
          </cell>
          <cell r="N432">
            <v>0</v>
          </cell>
          <cell r="Q432" t="str">
            <v>Budget</v>
          </cell>
          <cell r="R432" t="str">
            <v>?</v>
          </cell>
        </row>
        <row r="433">
          <cell r="B433" t="str">
            <v>Capacity Credits ($)</v>
          </cell>
          <cell r="C433">
            <v>0</v>
          </cell>
          <cell r="D433">
            <v>0</v>
          </cell>
          <cell r="E433">
            <v>0</v>
          </cell>
          <cell r="F433">
            <v>0</v>
          </cell>
          <cell r="G433">
            <v>0</v>
          </cell>
          <cell r="H433">
            <v>0</v>
          </cell>
          <cell r="I433">
            <v>0</v>
          </cell>
          <cell r="J433">
            <v>0</v>
          </cell>
          <cell r="K433">
            <v>0</v>
          </cell>
          <cell r="L433">
            <v>0</v>
          </cell>
          <cell r="M433">
            <v>0</v>
          </cell>
          <cell r="N433">
            <v>0</v>
          </cell>
          <cell r="Q433" t="str">
            <v>Budget</v>
          </cell>
          <cell r="R433" t="str">
            <v>?</v>
          </cell>
        </row>
        <row r="434">
          <cell r="B434" t="str">
            <v>Transmission Credits ($)</v>
          </cell>
          <cell r="C434">
            <v>0</v>
          </cell>
          <cell r="D434">
            <v>0</v>
          </cell>
          <cell r="E434">
            <v>0</v>
          </cell>
          <cell r="F434">
            <v>0</v>
          </cell>
          <cell r="G434">
            <v>0</v>
          </cell>
          <cell r="H434">
            <v>0</v>
          </cell>
          <cell r="I434">
            <v>0</v>
          </cell>
          <cell r="J434">
            <v>0</v>
          </cell>
          <cell r="K434">
            <v>0</v>
          </cell>
          <cell r="L434">
            <v>0</v>
          </cell>
          <cell r="M434">
            <v>0</v>
          </cell>
          <cell r="N434">
            <v>0</v>
          </cell>
          <cell r="Q434" t="str">
            <v>Budget</v>
          </cell>
          <cell r="R434" t="str">
            <v>?</v>
          </cell>
        </row>
        <row r="435">
          <cell r="B435" t="str">
            <v>Renewable Credits ($)</v>
          </cell>
          <cell r="C435">
            <v>0</v>
          </cell>
          <cell r="D435">
            <v>0</v>
          </cell>
          <cell r="E435">
            <v>0</v>
          </cell>
          <cell r="F435">
            <v>0</v>
          </cell>
          <cell r="G435">
            <v>0</v>
          </cell>
          <cell r="H435">
            <v>0</v>
          </cell>
          <cell r="I435">
            <v>0</v>
          </cell>
          <cell r="J435">
            <v>0</v>
          </cell>
          <cell r="K435">
            <v>0</v>
          </cell>
          <cell r="L435">
            <v>0</v>
          </cell>
          <cell r="M435">
            <v>0</v>
          </cell>
          <cell r="N435">
            <v>0</v>
          </cell>
          <cell r="Q435" t="str">
            <v>Budget</v>
          </cell>
          <cell r="R435" t="str">
            <v>?</v>
          </cell>
        </row>
        <row r="436">
          <cell r="B436" t="str">
            <v>Other Charges ($)</v>
          </cell>
          <cell r="C436">
            <v>0</v>
          </cell>
          <cell r="D436">
            <v>0</v>
          </cell>
          <cell r="E436">
            <v>0</v>
          </cell>
          <cell r="F436">
            <v>0</v>
          </cell>
          <cell r="G436">
            <v>0</v>
          </cell>
          <cell r="H436">
            <v>0</v>
          </cell>
          <cell r="I436">
            <v>0</v>
          </cell>
          <cell r="J436">
            <v>0</v>
          </cell>
          <cell r="K436">
            <v>0</v>
          </cell>
          <cell r="L436">
            <v>0</v>
          </cell>
          <cell r="M436">
            <v>0</v>
          </cell>
          <cell r="N436">
            <v>0</v>
          </cell>
          <cell r="Q436" t="str">
            <v>Budget</v>
          </cell>
          <cell r="R436" t="str">
            <v>?</v>
          </cell>
        </row>
        <row r="437">
          <cell r="B437" t="str">
            <v>Other Credits ($)</v>
          </cell>
          <cell r="C437">
            <v>0</v>
          </cell>
          <cell r="D437">
            <v>0</v>
          </cell>
          <cell r="E437">
            <v>0</v>
          </cell>
          <cell r="F437">
            <v>0</v>
          </cell>
          <cell r="G437">
            <v>0</v>
          </cell>
          <cell r="H437">
            <v>0</v>
          </cell>
          <cell r="I437">
            <v>0</v>
          </cell>
          <cell r="J437">
            <v>0</v>
          </cell>
          <cell r="K437">
            <v>0</v>
          </cell>
          <cell r="L437">
            <v>0</v>
          </cell>
          <cell r="M437">
            <v>0</v>
          </cell>
          <cell r="N437">
            <v>0</v>
          </cell>
          <cell r="Q437" t="str">
            <v>Budget</v>
          </cell>
          <cell r="R437" t="str">
            <v>?</v>
          </cell>
        </row>
        <row r="438">
          <cell r="B438" t="str">
            <v>Total ($)</v>
          </cell>
          <cell r="C438">
            <v>0</v>
          </cell>
          <cell r="D438">
            <v>0</v>
          </cell>
          <cell r="E438">
            <v>0</v>
          </cell>
          <cell r="F438">
            <v>0</v>
          </cell>
          <cell r="G438">
            <v>0</v>
          </cell>
          <cell r="H438">
            <v>0</v>
          </cell>
          <cell r="I438">
            <v>0</v>
          </cell>
          <cell r="J438">
            <v>0</v>
          </cell>
          <cell r="K438">
            <v>0</v>
          </cell>
          <cell r="L438">
            <v>0</v>
          </cell>
          <cell r="M438">
            <v>0</v>
          </cell>
          <cell r="N438">
            <v>0</v>
          </cell>
          <cell r="Q438" t="str">
            <v>Budget</v>
          </cell>
        </row>
        <row r="439">
          <cell r="B439"/>
          <cell r="C439"/>
          <cell r="D439"/>
          <cell r="E439"/>
          <cell r="F439"/>
          <cell r="G439"/>
          <cell r="H439"/>
          <cell r="I439"/>
          <cell r="J439"/>
          <cell r="K439"/>
          <cell r="L439"/>
          <cell r="M439"/>
          <cell r="N439"/>
        </row>
        <row r="440">
          <cell r="B440" t="str">
            <v>McNeil Facility</v>
          </cell>
          <cell r="C440"/>
          <cell r="D440"/>
          <cell r="E440"/>
          <cell r="F440"/>
          <cell r="G440"/>
          <cell r="H440"/>
          <cell r="I440"/>
          <cell r="J440"/>
          <cell r="K440"/>
          <cell r="L440"/>
          <cell r="M440"/>
          <cell r="N440"/>
        </row>
        <row r="441">
          <cell r="B441" t="str">
            <v>Energy (kWh)</v>
          </cell>
          <cell r="C441" t="str">
            <v/>
          </cell>
          <cell r="D441" t="str">
            <v/>
          </cell>
          <cell r="E441" t="str">
            <v/>
          </cell>
          <cell r="F441" t="str">
            <v/>
          </cell>
          <cell r="G441" t="str">
            <v/>
          </cell>
          <cell r="H441" t="str">
            <v/>
          </cell>
          <cell r="I441" t="str">
            <v/>
          </cell>
          <cell r="J441" t="str">
            <v/>
          </cell>
          <cell r="K441" t="str">
            <v/>
          </cell>
          <cell r="L441" t="str">
            <v/>
          </cell>
          <cell r="M441" t="str">
            <v/>
          </cell>
          <cell r="N441" t="str">
            <v/>
          </cell>
        </row>
        <row r="442">
          <cell r="B442" t="str">
            <v>Capacity (kW)</v>
          </cell>
          <cell r="C442" t="str">
            <v/>
          </cell>
          <cell r="D442" t="str">
            <v/>
          </cell>
          <cell r="E442" t="str">
            <v/>
          </cell>
          <cell r="F442" t="str">
            <v/>
          </cell>
          <cell r="G442" t="str">
            <v/>
          </cell>
          <cell r="H442" t="str">
            <v/>
          </cell>
          <cell r="I442" t="str">
            <v/>
          </cell>
          <cell r="J442" t="str">
            <v/>
          </cell>
          <cell r="K442" t="str">
            <v/>
          </cell>
          <cell r="L442" t="str">
            <v/>
          </cell>
          <cell r="M442" t="str">
            <v/>
          </cell>
          <cell r="N442" t="str">
            <v/>
          </cell>
        </row>
        <row r="443">
          <cell r="B443" t="str">
            <v>Energy Charges ($)</v>
          </cell>
          <cell r="C443">
            <v>0</v>
          </cell>
          <cell r="D443">
            <v>0</v>
          </cell>
          <cell r="E443">
            <v>0</v>
          </cell>
          <cell r="F443">
            <v>0</v>
          </cell>
          <cell r="G443">
            <v>0</v>
          </cell>
          <cell r="H443">
            <v>0</v>
          </cell>
          <cell r="I443">
            <v>0</v>
          </cell>
          <cell r="J443">
            <v>0</v>
          </cell>
          <cell r="K443">
            <v>0</v>
          </cell>
          <cell r="L443">
            <v>0</v>
          </cell>
          <cell r="M443">
            <v>0</v>
          </cell>
          <cell r="N443">
            <v>0</v>
          </cell>
        </row>
        <row r="444">
          <cell r="B444" t="str">
            <v>Energy Credits ($)</v>
          </cell>
          <cell r="C444">
            <v>0</v>
          </cell>
          <cell r="D444">
            <v>0</v>
          </cell>
          <cell r="E444">
            <v>0</v>
          </cell>
          <cell r="F444">
            <v>0</v>
          </cell>
          <cell r="G444">
            <v>0</v>
          </cell>
          <cell r="H444">
            <v>0</v>
          </cell>
          <cell r="I444">
            <v>0</v>
          </cell>
          <cell r="J444">
            <v>0</v>
          </cell>
          <cell r="K444">
            <v>0</v>
          </cell>
          <cell r="L444">
            <v>0</v>
          </cell>
          <cell r="M444">
            <v>0</v>
          </cell>
          <cell r="N444">
            <v>0</v>
          </cell>
        </row>
        <row r="445">
          <cell r="B445" t="str">
            <v>Capacity Charges ($)</v>
          </cell>
          <cell r="C445">
            <v>0</v>
          </cell>
          <cell r="D445">
            <v>0</v>
          </cell>
          <cell r="E445">
            <v>0</v>
          </cell>
          <cell r="F445">
            <v>0</v>
          </cell>
          <cell r="G445">
            <v>0</v>
          </cell>
          <cell r="H445">
            <v>0</v>
          </cell>
          <cell r="I445">
            <v>0</v>
          </cell>
          <cell r="J445">
            <v>0</v>
          </cell>
          <cell r="K445">
            <v>0</v>
          </cell>
          <cell r="L445">
            <v>0</v>
          </cell>
          <cell r="M445">
            <v>0</v>
          </cell>
          <cell r="N445">
            <v>0</v>
          </cell>
        </row>
        <row r="446">
          <cell r="B446" t="str">
            <v>Capacity Credits ($)</v>
          </cell>
          <cell r="C446">
            <v>0</v>
          </cell>
          <cell r="D446">
            <v>0</v>
          </cell>
          <cell r="E446">
            <v>0</v>
          </cell>
          <cell r="F446">
            <v>0</v>
          </cell>
          <cell r="G446">
            <v>0</v>
          </cell>
          <cell r="H446">
            <v>-4420.544543</v>
          </cell>
          <cell r="I446">
            <v>0</v>
          </cell>
          <cell r="J446">
            <v>0</v>
          </cell>
          <cell r="K446">
            <v>0</v>
          </cell>
          <cell r="L446">
            <v>4420.544543</v>
          </cell>
          <cell r="M446">
            <v>0</v>
          </cell>
          <cell r="N446">
            <v>0</v>
          </cell>
        </row>
        <row r="447">
          <cell r="B447" t="str">
            <v>Transmission Credits ($)</v>
          </cell>
          <cell r="C447">
            <v>0</v>
          </cell>
          <cell r="D447">
            <v>0</v>
          </cell>
          <cell r="E447">
            <v>0</v>
          </cell>
          <cell r="F447">
            <v>0</v>
          </cell>
          <cell r="G447">
            <v>0</v>
          </cell>
          <cell r="H447">
            <v>0</v>
          </cell>
          <cell r="I447">
            <v>0</v>
          </cell>
          <cell r="J447">
            <v>0</v>
          </cell>
          <cell r="K447">
            <v>0</v>
          </cell>
          <cell r="L447">
            <v>0</v>
          </cell>
          <cell r="M447">
            <v>0</v>
          </cell>
          <cell r="N447">
            <v>0</v>
          </cell>
        </row>
        <row r="448">
          <cell r="B448" t="str">
            <v>Renewable Credits ($)</v>
          </cell>
          <cell r="C448">
            <v>0</v>
          </cell>
          <cell r="D448">
            <v>0</v>
          </cell>
          <cell r="E448">
            <v>0</v>
          </cell>
          <cell r="F448">
            <v>0</v>
          </cell>
          <cell r="G448">
            <v>0</v>
          </cell>
          <cell r="H448">
            <v>0</v>
          </cell>
          <cell r="I448">
            <v>0</v>
          </cell>
          <cell r="J448">
            <v>0</v>
          </cell>
          <cell r="K448">
            <v>0</v>
          </cell>
          <cell r="L448">
            <v>0</v>
          </cell>
          <cell r="M448">
            <v>0</v>
          </cell>
          <cell r="N448">
            <v>0</v>
          </cell>
        </row>
        <row r="449">
          <cell r="B449" t="str">
            <v>Other Charges ($)</v>
          </cell>
          <cell r="C449">
            <v>0</v>
          </cell>
          <cell r="D449">
            <v>0</v>
          </cell>
          <cell r="E449">
            <v>0</v>
          </cell>
          <cell r="F449">
            <v>0</v>
          </cell>
          <cell r="G449">
            <v>0</v>
          </cell>
          <cell r="H449">
            <v>0</v>
          </cell>
          <cell r="I449">
            <v>0</v>
          </cell>
          <cell r="J449">
            <v>0</v>
          </cell>
          <cell r="K449">
            <v>0</v>
          </cell>
          <cell r="L449">
            <v>0</v>
          </cell>
          <cell r="M449">
            <v>0</v>
          </cell>
          <cell r="N449">
            <v>0</v>
          </cell>
        </row>
        <row r="450">
          <cell r="B450" t="str">
            <v>Other Credits ($)</v>
          </cell>
          <cell r="C450">
            <v>0</v>
          </cell>
          <cell r="D450">
            <v>0</v>
          </cell>
          <cell r="E450">
            <v>0</v>
          </cell>
          <cell r="F450">
            <v>0</v>
          </cell>
          <cell r="G450">
            <v>0</v>
          </cell>
          <cell r="H450">
            <v>0</v>
          </cell>
          <cell r="I450">
            <v>0</v>
          </cell>
          <cell r="J450">
            <v>0</v>
          </cell>
          <cell r="K450">
            <v>0</v>
          </cell>
          <cell r="L450">
            <v>0</v>
          </cell>
          <cell r="M450">
            <v>0</v>
          </cell>
          <cell r="N450">
            <v>0</v>
          </cell>
        </row>
        <row r="451">
          <cell r="B451" t="str">
            <v>Total ($)</v>
          </cell>
          <cell r="C451">
            <v>0</v>
          </cell>
          <cell r="D451">
            <v>0</v>
          </cell>
          <cell r="E451">
            <v>0</v>
          </cell>
          <cell r="F451">
            <v>0</v>
          </cell>
          <cell r="G451">
            <v>0</v>
          </cell>
          <cell r="H451">
            <v>-4420.544543</v>
          </cell>
          <cell r="I451">
            <v>0</v>
          </cell>
          <cell r="J451">
            <v>0</v>
          </cell>
          <cell r="K451">
            <v>0</v>
          </cell>
          <cell r="L451">
            <v>4420.544543</v>
          </cell>
          <cell r="M451">
            <v>0</v>
          </cell>
          <cell r="N451">
            <v>0</v>
          </cell>
        </row>
        <row r="452">
          <cell r="B452" t="str">
            <v>Total (%)</v>
          </cell>
          <cell r="C452" t="str">
            <v/>
          </cell>
          <cell r="D452" t="str">
            <v/>
          </cell>
          <cell r="E452" t="str">
            <v/>
          </cell>
          <cell r="F452" t="str">
            <v/>
          </cell>
          <cell r="G452" t="str">
            <v/>
          </cell>
          <cell r="H452" t="str">
            <v/>
          </cell>
          <cell r="I452" t="str">
            <v/>
          </cell>
          <cell r="J452" t="str">
            <v/>
          </cell>
          <cell r="K452" t="str">
            <v/>
          </cell>
          <cell r="L452" t="str">
            <v/>
          </cell>
          <cell r="M452" t="str">
            <v/>
          </cell>
          <cell r="N452" t="str">
            <v/>
          </cell>
        </row>
        <row r="453">
          <cell r="B453" t="str">
            <v>&lt;-- Click "+" sign for detail, "-" to hide detail</v>
          </cell>
        </row>
      </sheetData>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oice Pg1"/>
      <sheetName val="Invoice Pg2"/>
      <sheetName val="Annual Invoice"/>
      <sheetName val="Power Bill Summary"/>
      <sheetName val="PBS_Output"/>
      <sheetName val="Variance Report"/>
      <sheetName val="Monthly_Variances"/>
      <sheetName val="Audit_Note"/>
      <sheetName val="Load Summary"/>
      <sheetName val="Transmission Summary"/>
      <sheetName val="Miscellaneous Summary"/>
      <sheetName val="Resource Summary"/>
      <sheetName val="Long Term Resources Detail"/>
      <sheetName val="Market Contracts Detail"/>
      <sheetName val="Lookups"/>
      <sheetName val="Resource Valuation"/>
      <sheetName val="Actual"/>
      <sheetName val="Budget"/>
      <sheetName val="Ledger Report"/>
      <sheetName val="Ledger Repor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3">
          <cell r="C3" t="str">
            <v>Barre I Solar</v>
          </cell>
        </row>
        <row r="4">
          <cell r="C4" t="str">
            <v>Barre II Solar</v>
          </cell>
        </row>
        <row r="5">
          <cell r="C5" t="str">
            <v>Barton Diesel #1-4</v>
          </cell>
        </row>
        <row r="6">
          <cell r="C6" t="str">
            <v>Barton Hydro</v>
          </cell>
        </row>
        <row r="7">
          <cell r="C7" t="str">
            <v>Brookfield Contracts</v>
          </cell>
        </row>
        <row r="8">
          <cell r="C8" t="str">
            <v>Cadys Falls Hydro</v>
          </cell>
        </row>
        <row r="9">
          <cell r="C9" t="str">
            <v>Chester Solar</v>
          </cell>
        </row>
        <row r="10">
          <cell r="C10" t="str">
            <v>Coventry Landfill</v>
          </cell>
        </row>
        <row r="11">
          <cell r="C11" t="str">
            <v>Duxbury Solar</v>
          </cell>
        </row>
        <row r="12">
          <cell r="C12" t="str">
            <v>EDF Contracts</v>
          </cell>
        </row>
        <row r="13">
          <cell r="C13" t="str">
            <v>Enosburg Diesel #2</v>
          </cell>
        </row>
        <row r="14">
          <cell r="C14" t="str">
            <v>Enosburg Falls Hydro</v>
          </cell>
        </row>
        <row r="15">
          <cell r="C15" t="str">
            <v>Fitchburg Landfill</v>
          </cell>
        </row>
        <row r="16">
          <cell r="C16" t="str">
            <v>Fox Island Diesel</v>
          </cell>
        </row>
        <row r="17">
          <cell r="C17" t="str">
            <v>Fox Island Wind</v>
          </cell>
        </row>
        <row r="18">
          <cell r="C18" t="str">
            <v>Fox Island Wind (Market)</v>
          </cell>
        </row>
        <row r="19">
          <cell r="C19" t="str">
            <v>Gill Solar</v>
          </cell>
        </row>
        <row r="20">
          <cell r="C20" t="str">
            <v>Highgate Hydro #1-4</v>
          </cell>
        </row>
        <row r="21">
          <cell r="C21" t="str">
            <v>Highgate Hydro #5</v>
          </cell>
        </row>
        <row r="22">
          <cell r="C22" t="str">
            <v>HQ VJO Contract</v>
          </cell>
        </row>
        <row r="23">
          <cell r="C23" t="str">
            <v>HQUS Contract</v>
          </cell>
        </row>
        <row r="24">
          <cell r="C24" t="str">
            <v>HQUS WEC-VEC Transfer</v>
          </cell>
        </row>
        <row r="25">
          <cell r="C25" t="str">
            <v>Hubbardston Solar</v>
          </cell>
        </row>
        <row r="26">
          <cell r="C26" t="str">
            <v>Internal Purchase</v>
          </cell>
        </row>
        <row r="27">
          <cell r="C27" t="str">
            <v>Internal Sale</v>
          </cell>
        </row>
        <row r="28">
          <cell r="C28" t="str">
            <v>Kruger Hydro</v>
          </cell>
        </row>
        <row r="29">
          <cell r="C29" t="str">
            <v>Macquarie Contracts</v>
          </cell>
        </row>
        <row r="30">
          <cell r="C30" t="str">
            <v>McNeil Facility</v>
          </cell>
        </row>
        <row r="31">
          <cell r="C31" t="str">
            <v>Morrisville Hydro #2</v>
          </cell>
        </row>
        <row r="32">
          <cell r="C32" t="str">
            <v>NextEra Contracts</v>
          </cell>
        </row>
        <row r="33">
          <cell r="C33" t="str">
            <v>NYPA Niagara Contract</v>
          </cell>
        </row>
        <row r="34">
          <cell r="C34" t="str">
            <v>NYPA St. Lawrence Contract</v>
          </cell>
        </row>
        <row r="35">
          <cell r="C35" t="str">
            <v>Phase I/II Transmission Facilities</v>
          </cell>
        </row>
        <row r="36">
          <cell r="C36" t="str">
            <v>Planned Purchase 10</v>
          </cell>
        </row>
        <row r="37">
          <cell r="C37" t="str">
            <v>Planned Purchase 12</v>
          </cell>
        </row>
        <row r="38">
          <cell r="C38" t="str">
            <v>Planned Purchase 14</v>
          </cell>
        </row>
        <row r="39">
          <cell r="C39" t="str">
            <v>Planned Purchase 7</v>
          </cell>
        </row>
        <row r="40">
          <cell r="C40" t="str">
            <v>Planned Purchase 8</v>
          </cell>
        </row>
        <row r="41">
          <cell r="C41" t="str">
            <v>Project #10</v>
          </cell>
        </row>
        <row r="42">
          <cell r="C42" t="str">
            <v>Ryegate Facility</v>
          </cell>
        </row>
        <row r="43">
          <cell r="C43" t="str">
            <v>Sanders Hydro</v>
          </cell>
        </row>
        <row r="44">
          <cell r="C44" t="str">
            <v>Seabrook 2018-22 Purchase</v>
          </cell>
        </row>
        <row r="45">
          <cell r="C45" t="str">
            <v>Seabrook PPA</v>
          </cell>
        </row>
        <row r="46">
          <cell r="C46" t="str">
            <v>Sheffield Wind</v>
          </cell>
        </row>
        <row r="47">
          <cell r="C47" t="str">
            <v>Short Term Coverage</v>
          </cell>
        </row>
        <row r="48">
          <cell r="C48" t="str">
            <v>Southwick Solar</v>
          </cell>
        </row>
        <row r="49">
          <cell r="C49" t="str">
            <v>Standard Offer - New</v>
          </cell>
        </row>
        <row r="50">
          <cell r="C50" t="str">
            <v>Standard Offer Load Reducers</v>
          </cell>
        </row>
        <row r="51">
          <cell r="C51" t="str">
            <v>Standard Offer Program</v>
          </cell>
        </row>
        <row r="52">
          <cell r="C52" t="str">
            <v>Stony Brook Station</v>
          </cell>
        </row>
        <row r="53">
          <cell r="C53" t="str">
            <v>Stonyvale Farm</v>
          </cell>
        </row>
        <row r="54">
          <cell r="C54" t="str">
            <v>TransAlta Contracts</v>
          </cell>
        </row>
        <row r="55">
          <cell r="C55" t="str">
            <v>Vail &amp; Great Falls Hydro</v>
          </cell>
        </row>
        <row r="56">
          <cell r="C56" t="str">
            <v>VEPPI Program</v>
          </cell>
        </row>
        <row r="57">
          <cell r="C57" t="str">
            <v>Waterhouse Solar</v>
          </cell>
        </row>
        <row r="58">
          <cell r="C58" t="str">
            <v>Winter Purchase 2018-19</v>
          </cell>
        </row>
        <row r="59">
          <cell r="C59" t="str">
            <v>Wolcott Hydro</v>
          </cell>
        </row>
        <row r="60">
          <cell r="C60" t="str">
            <v>Wrightsville Hydro</v>
          </cell>
        </row>
        <row r="61">
          <cell r="C61" t="str">
            <v>Wyman Station</v>
          </cell>
        </row>
        <row r="62">
          <cell r="C62" t="str">
            <v>2019 Planned Purchase Product 1</v>
          </cell>
        </row>
        <row r="63">
          <cell r="C63" t="str">
            <v>2019 Planned Purchase Product 2</v>
          </cell>
        </row>
        <row r="64">
          <cell r="C64" t="str">
            <v>2019 Planned Purchase Product 2.1</v>
          </cell>
        </row>
        <row r="65">
          <cell r="C65" t="str">
            <v>2019 Planned Purchase Product 3</v>
          </cell>
        </row>
        <row r="66">
          <cell r="C66" t="str">
            <v>2019 Planned Purchase Product 4</v>
          </cell>
        </row>
        <row r="67">
          <cell r="C67" t="str">
            <v>2019 Planned Purchase Product 5</v>
          </cell>
        </row>
      </sheetData>
      <sheetData sheetId="15"/>
      <sheetData sheetId="16"/>
      <sheetData sheetId="17"/>
      <sheetData sheetId="18"/>
      <sheetData sheetId="1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nSit_Dashboard"/>
      <sheetName val="Exec Summary"/>
      <sheetName val="Actuals &amp; Budgets"/>
      <sheetName val="YOY_Budget_Variances"/>
      <sheetName val="Gap &amp; Coverage Charts"/>
      <sheetName val="Power Bill Summary"/>
      <sheetName val="Load Summary"/>
      <sheetName val="Transmission Summary"/>
      <sheetName val="Misc Summary"/>
      <sheetName val="Resources Detail"/>
      <sheetName val="RES_Summary"/>
      <sheetName val="Output_Table"/>
      <sheetName val="Lookups"/>
      <sheetName val="Budget"/>
      <sheetName val="READ_ME"/>
    </sheetNames>
    <sheetDataSet>
      <sheetData sheetId="0"/>
      <sheetData sheetId="1"/>
      <sheetData sheetId="2"/>
      <sheetData sheetId="3"/>
      <sheetData sheetId="4"/>
      <sheetData sheetId="5"/>
      <sheetData sheetId="6"/>
      <sheetData sheetId="7"/>
      <sheetData sheetId="8"/>
      <sheetData sheetId="9"/>
      <sheetData sheetId="10"/>
      <sheetData sheetId="11">
        <row r="1">
          <cell r="C1" t="str">
            <v>Invoice Month</v>
          </cell>
          <cell r="F1" t="str">
            <v>Resource Group</v>
          </cell>
          <cell r="G1" t="str">
            <v>Resource Item</v>
          </cell>
          <cell r="J1" t="str">
            <v>Value</v>
          </cell>
        </row>
        <row r="2">
          <cell r="C2">
            <v>11</v>
          </cell>
          <cell r="F2" t="str">
            <v>All Resources</v>
          </cell>
          <cell r="G2" t="str">
            <v>Capacity (kW)</v>
          </cell>
          <cell r="J2" t="e">
            <v>#VALUE!</v>
          </cell>
        </row>
        <row r="3">
          <cell r="C3">
            <v>12</v>
          </cell>
          <cell r="F3" t="str">
            <v>All Resources</v>
          </cell>
          <cell r="G3" t="str">
            <v>Capacity (kW)</v>
          </cell>
          <cell r="J3" t="e">
            <v>#VALUE!</v>
          </cell>
        </row>
        <row r="4">
          <cell r="C4">
            <v>1</v>
          </cell>
          <cell r="F4" t="str">
            <v>All Resources</v>
          </cell>
          <cell r="G4" t="str">
            <v>Capacity (kW)</v>
          </cell>
          <cell r="J4" t="e">
            <v>#VALUE!</v>
          </cell>
        </row>
        <row r="5">
          <cell r="C5">
            <v>2</v>
          </cell>
          <cell r="F5" t="str">
            <v>All Resources</v>
          </cell>
          <cell r="G5" t="str">
            <v>Capacity (kW)</v>
          </cell>
          <cell r="J5" t="e">
            <v>#VALUE!</v>
          </cell>
        </row>
        <row r="6">
          <cell r="C6">
            <v>3</v>
          </cell>
          <cell r="F6" t="str">
            <v>All Resources</v>
          </cell>
          <cell r="G6" t="str">
            <v>Capacity (kW)</v>
          </cell>
          <cell r="J6" t="e">
            <v>#VALUE!</v>
          </cell>
        </row>
        <row r="7">
          <cell r="C7">
            <v>4</v>
          </cell>
          <cell r="F7" t="str">
            <v>All Resources</v>
          </cell>
          <cell r="G7" t="str">
            <v>Capacity (kW)</v>
          </cell>
          <cell r="J7" t="e">
            <v>#VALUE!</v>
          </cell>
        </row>
        <row r="8">
          <cell r="C8">
            <v>5</v>
          </cell>
          <cell r="F8" t="str">
            <v>All Resources</v>
          </cell>
          <cell r="G8" t="str">
            <v>Capacity (kW)</v>
          </cell>
          <cell r="J8" t="e">
            <v>#VALUE!</v>
          </cell>
        </row>
        <row r="9">
          <cell r="C9">
            <v>6</v>
          </cell>
          <cell r="F9" t="str">
            <v>All Resources</v>
          </cell>
          <cell r="G9" t="str">
            <v>Capacity (kW)</v>
          </cell>
          <cell r="J9" t="e">
            <v>#VALUE!</v>
          </cell>
        </row>
        <row r="10">
          <cell r="C10">
            <v>7</v>
          </cell>
          <cell r="F10" t="str">
            <v>All Resources</v>
          </cell>
          <cell r="G10" t="str">
            <v>Capacity (kW)</v>
          </cell>
          <cell r="J10" t="e">
            <v>#VALUE!</v>
          </cell>
        </row>
        <row r="11">
          <cell r="C11">
            <v>8</v>
          </cell>
          <cell r="F11" t="str">
            <v>All Resources</v>
          </cell>
          <cell r="G11" t="str">
            <v>Capacity (kW)</v>
          </cell>
          <cell r="J11" t="e">
            <v>#VALUE!</v>
          </cell>
        </row>
        <row r="12">
          <cell r="C12">
            <v>9</v>
          </cell>
          <cell r="F12" t="str">
            <v>All Resources</v>
          </cell>
          <cell r="G12" t="str">
            <v>Capacity (kW)</v>
          </cell>
          <cell r="J12" t="e">
            <v>#VALUE!</v>
          </cell>
        </row>
        <row r="13">
          <cell r="C13">
            <v>10</v>
          </cell>
          <cell r="F13" t="str">
            <v>All Resources</v>
          </cell>
          <cell r="G13" t="str">
            <v>Capacity (kW)</v>
          </cell>
          <cell r="J13" t="e">
            <v>#VALUE!</v>
          </cell>
        </row>
        <row r="14">
          <cell r="C14">
            <v>11</v>
          </cell>
          <cell r="F14" t="str">
            <v>All Resources</v>
          </cell>
          <cell r="G14" t="str">
            <v>Energy (kWh)</v>
          </cell>
          <cell r="J14" t="e">
            <v>#VALUE!</v>
          </cell>
        </row>
        <row r="15">
          <cell r="C15">
            <v>12</v>
          </cell>
          <cell r="F15" t="str">
            <v>All Resources</v>
          </cell>
          <cell r="G15" t="str">
            <v>Energy (kWh)</v>
          </cell>
          <cell r="J15" t="e">
            <v>#VALUE!</v>
          </cell>
        </row>
        <row r="16">
          <cell r="C16">
            <v>1</v>
          </cell>
          <cell r="F16" t="str">
            <v>All Resources</v>
          </cell>
          <cell r="G16" t="str">
            <v>Energy (kWh)</v>
          </cell>
          <cell r="J16" t="e">
            <v>#VALUE!</v>
          </cell>
        </row>
        <row r="17">
          <cell r="C17">
            <v>2</v>
          </cell>
          <cell r="F17" t="str">
            <v>All Resources</v>
          </cell>
          <cell r="G17" t="str">
            <v>Energy (kWh)</v>
          </cell>
          <cell r="J17" t="e">
            <v>#VALUE!</v>
          </cell>
        </row>
        <row r="18">
          <cell r="C18">
            <v>3</v>
          </cell>
          <cell r="F18" t="str">
            <v>All Resources</v>
          </cell>
          <cell r="G18" t="str">
            <v>Energy (kWh)</v>
          </cell>
          <cell r="J18" t="e">
            <v>#VALUE!</v>
          </cell>
        </row>
        <row r="19">
          <cell r="C19">
            <v>4</v>
          </cell>
          <cell r="F19" t="str">
            <v>All Resources</v>
          </cell>
          <cell r="G19" t="str">
            <v>Energy (kWh)</v>
          </cell>
          <cell r="J19" t="e">
            <v>#VALUE!</v>
          </cell>
        </row>
        <row r="20">
          <cell r="C20">
            <v>5</v>
          </cell>
          <cell r="F20" t="str">
            <v>All Resources</v>
          </cell>
          <cell r="G20" t="str">
            <v>Energy (kWh)</v>
          </cell>
          <cell r="J20" t="e">
            <v>#VALUE!</v>
          </cell>
        </row>
        <row r="21">
          <cell r="C21">
            <v>6</v>
          </cell>
          <cell r="F21" t="str">
            <v>All Resources</v>
          </cell>
          <cell r="G21" t="str">
            <v>Energy (kWh)</v>
          </cell>
          <cell r="J21" t="e">
            <v>#VALUE!</v>
          </cell>
        </row>
        <row r="22">
          <cell r="C22">
            <v>7</v>
          </cell>
          <cell r="F22" t="str">
            <v>All Resources</v>
          </cell>
          <cell r="G22" t="str">
            <v>Energy (kWh)</v>
          </cell>
          <cell r="J22" t="e">
            <v>#VALUE!</v>
          </cell>
        </row>
        <row r="23">
          <cell r="C23">
            <v>8</v>
          </cell>
          <cell r="F23" t="str">
            <v>All Resources</v>
          </cell>
          <cell r="G23" t="str">
            <v>Energy (kWh)</v>
          </cell>
          <cell r="J23" t="e">
            <v>#VALUE!</v>
          </cell>
        </row>
        <row r="24">
          <cell r="C24">
            <v>9</v>
          </cell>
          <cell r="F24" t="str">
            <v>All Resources</v>
          </cell>
          <cell r="G24" t="str">
            <v>Energy (kWh)</v>
          </cell>
          <cell r="J24" t="e">
            <v>#VALUE!</v>
          </cell>
        </row>
        <row r="25">
          <cell r="C25">
            <v>10</v>
          </cell>
          <cell r="F25" t="str">
            <v>All Resources</v>
          </cell>
          <cell r="G25" t="str">
            <v>Energy (kWh)</v>
          </cell>
          <cell r="J25" t="e">
            <v>#VALUE!</v>
          </cell>
        </row>
        <row r="26">
          <cell r="C26">
            <v>11</v>
          </cell>
          <cell r="F26" t="str">
            <v>All Resources</v>
          </cell>
          <cell r="G26" t="str">
            <v>Energy Charges ($)</v>
          </cell>
          <cell r="J26" t="e">
            <v>#VALUE!</v>
          </cell>
        </row>
        <row r="27">
          <cell r="C27">
            <v>12</v>
          </cell>
          <cell r="F27" t="str">
            <v>All Resources</v>
          </cell>
          <cell r="G27" t="str">
            <v>Energy Charges ($)</v>
          </cell>
          <cell r="J27" t="e">
            <v>#VALUE!</v>
          </cell>
        </row>
        <row r="28">
          <cell r="C28">
            <v>1</v>
          </cell>
          <cell r="F28" t="str">
            <v>All Resources</v>
          </cell>
          <cell r="G28" t="str">
            <v>Energy Charges ($)</v>
          </cell>
          <cell r="J28" t="e">
            <v>#VALUE!</v>
          </cell>
        </row>
        <row r="29">
          <cell r="C29">
            <v>2</v>
          </cell>
          <cell r="F29" t="str">
            <v>All Resources</v>
          </cell>
          <cell r="G29" t="str">
            <v>Energy Charges ($)</v>
          </cell>
          <cell r="J29" t="e">
            <v>#VALUE!</v>
          </cell>
        </row>
        <row r="30">
          <cell r="C30">
            <v>3</v>
          </cell>
          <cell r="F30" t="str">
            <v>All Resources</v>
          </cell>
          <cell r="G30" t="str">
            <v>Energy Charges ($)</v>
          </cell>
          <cell r="J30" t="e">
            <v>#VALUE!</v>
          </cell>
        </row>
        <row r="31">
          <cell r="C31">
            <v>4</v>
          </cell>
          <cell r="F31" t="str">
            <v>All Resources</v>
          </cell>
          <cell r="G31" t="str">
            <v>Energy Charges ($)</v>
          </cell>
          <cell r="J31" t="e">
            <v>#VALUE!</v>
          </cell>
        </row>
        <row r="32">
          <cell r="C32">
            <v>5</v>
          </cell>
          <cell r="F32" t="str">
            <v>All Resources</v>
          </cell>
          <cell r="G32" t="str">
            <v>Energy Charges ($)</v>
          </cell>
          <cell r="J32" t="e">
            <v>#VALUE!</v>
          </cell>
        </row>
        <row r="33">
          <cell r="C33">
            <v>6</v>
          </cell>
          <cell r="F33" t="str">
            <v>All Resources</v>
          </cell>
          <cell r="G33" t="str">
            <v>Energy Charges ($)</v>
          </cell>
          <cell r="J33" t="e">
            <v>#VALUE!</v>
          </cell>
        </row>
        <row r="34">
          <cell r="C34">
            <v>7</v>
          </cell>
          <cell r="F34" t="str">
            <v>All Resources</v>
          </cell>
          <cell r="G34" t="str">
            <v>Energy Charges ($)</v>
          </cell>
          <cell r="J34" t="e">
            <v>#VALUE!</v>
          </cell>
        </row>
        <row r="35">
          <cell r="C35">
            <v>8</v>
          </cell>
          <cell r="F35" t="str">
            <v>All Resources</v>
          </cell>
          <cell r="G35" t="str">
            <v>Energy Charges ($)</v>
          </cell>
          <cell r="J35" t="e">
            <v>#VALUE!</v>
          </cell>
        </row>
        <row r="36">
          <cell r="C36">
            <v>9</v>
          </cell>
          <cell r="F36" t="str">
            <v>All Resources</v>
          </cell>
          <cell r="G36" t="str">
            <v>Energy Charges ($)</v>
          </cell>
          <cell r="J36" t="e">
            <v>#VALUE!</v>
          </cell>
        </row>
        <row r="37">
          <cell r="C37">
            <v>10</v>
          </cell>
          <cell r="F37" t="str">
            <v>All Resources</v>
          </cell>
          <cell r="G37" t="str">
            <v>Energy Charges ($)</v>
          </cell>
          <cell r="J37" t="e">
            <v>#VALUE!</v>
          </cell>
        </row>
        <row r="38">
          <cell r="C38">
            <v>11</v>
          </cell>
          <cell r="F38" t="str">
            <v>All Resources</v>
          </cell>
          <cell r="G38" t="str">
            <v>Energy Credits ($)</v>
          </cell>
          <cell r="J38" t="e">
            <v>#VALUE!</v>
          </cell>
        </row>
        <row r="39">
          <cell r="C39">
            <v>12</v>
          </cell>
          <cell r="F39" t="str">
            <v>All Resources</v>
          </cell>
          <cell r="G39" t="str">
            <v>Energy Credits ($)</v>
          </cell>
          <cell r="J39" t="e">
            <v>#VALUE!</v>
          </cell>
        </row>
        <row r="40">
          <cell r="C40">
            <v>1</v>
          </cell>
          <cell r="F40" t="str">
            <v>All Resources</v>
          </cell>
          <cell r="G40" t="str">
            <v>Energy Credits ($)</v>
          </cell>
          <cell r="J40" t="e">
            <v>#VALUE!</v>
          </cell>
        </row>
        <row r="41">
          <cell r="C41">
            <v>2</v>
          </cell>
          <cell r="F41" t="str">
            <v>All Resources</v>
          </cell>
          <cell r="G41" t="str">
            <v>Energy Credits ($)</v>
          </cell>
          <cell r="J41" t="e">
            <v>#VALUE!</v>
          </cell>
        </row>
        <row r="42">
          <cell r="C42">
            <v>3</v>
          </cell>
          <cell r="F42" t="str">
            <v>All Resources</v>
          </cell>
          <cell r="G42" t="str">
            <v>Energy Credits ($)</v>
          </cell>
          <cell r="J42" t="e">
            <v>#VALUE!</v>
          </cell>
        </row>
        <row r="43">
          <cell r="C43">
            <v>4</v>
          </cell>
          <cell r="F43" t="str">
            <v>All Resources</v>
          </cell>
          <cell r="G43" t="str">
            <v>Energy Credits ($)</v>
          </cell>
          <cell r="J43" t="e">
            <v>#VALUE!</v>
          </cell>
        </row>
        <row r="44">
          <cell r="C44">
            <v>5</v>
          </cell>
          <cell r="F44" t="str">
            <v>All Resources</v>
          </cell>
          <cell r="G44" t="str">
            <v>Energy Credits ($)</v>
          </cell>
          <cell r="J44" t="e">
            <v>#VALUE!</v>
          </cell>
        </row>
        <row r="45">
          <cell r="C45">
            <v>6</v>
          </cell>
          <cell r="F45" t="str">
            <v>All Resources</v>
          </cell>
          <cell r="G45" t="str">
            <v>Energy Credits ($)</v>
          </cell>
          <cell r="J45" t="e">
            <v>#VALUE!</v>
          </cell>
        </row>
        <row r="46">
          <cell r="C46">
            <v>7</v>
          </cell>
          <cell r="F46" t="str">
            <v>All Resources</v>
          </cell>
          <cell r="G46" t="str">
            <v>Energy Credits ($)</v>
          </cell>
          <cell r="J46" t="e">
            <v>#VALUE!</v>
          </cell>
        </row>
        <row r="47">
          <cell r="C47">
            <v>8</v>
          </cell>
          <cell r="F47" t="str">
            <v>All Resources</v>
          </cell>
          <cell r="G47" t="str">
            <v>Energy Credits ($)</v>
          </cell>
          <cell r="J47" t="e">
            <v>#VALUE!</v>
          </cell>
        </row>
        <row r="48">
          <cell r="C48">
            <v>9</v>
          </cell>
          <cell r="F48" t="str">
            <v>All Resources</v>
          </cell>
          <cell r="G48" t="str">
            <v>Energy Credits ($)</v>
          </cell>
          <cell r="J48" t="e">
            <v>#VALUE!</v>
          </cell>
        </row>
        <row r="49">
          <cell r="C49">
            <v>10</v>
          </cell>
          <cell r="F49" t="str">
            <v>All Resources</v>
          </cell>
          <cell r="G49" t="str">
            <v>Energy Credits ($)</v>
          </cell>
          <cell r="J49" t="e">
            <v>#VALUE!</v>
          </cell>
        </row>
        <row r="50">
          <cell r="C50">
            <v>11</v>
          </cell>
          <cell r="F50" t="str">
            <v>All Resources</v>
          </cell>
          <cell r="G50" t="str">
            <v>Capacity Charges ($)</v>
          </cell>
          <cell r="J50">
            <v>10265.299999999999</v>
          </cell>
        </row>
        <row r="51">
          <cell r="C51">
            <v>12</v>
          </cell>
          <cell r="F51" t="str">
            <v>All Resources</v>
          </cell>
          <cell r="G51" t="str">
            <v>Capacity Charges ($)</v>
          </cell>
          <cell r="J51">
            <v>15463.56</v>
          </cell>
        </row>
        <row r="52">
          <cell r="C52">
            <v>1</v>
          </cell>
          <cell r="F52" t="str">
            <v>All Resources</v>
          </cell>
          <cell r="G52" t="str">
            <v>Capacity Charges ($)</v>
          </cell>
          <cell r="J52">
            <v>12090.28</v>
          </cell>
        </row>
        <row r="53">
          <cell r="C53">
            <v>2</v>
          </cell>
          <cell r="F53" t="str">
            <v>All Resources</v>
          </cell>
          <cell r="G53" t="str">
            <v>Capacity Charges ($)</v>
          </cell>
          <cell r="J53">
            <v>25191.769999999997</v>
          </cell>
        </row>
        <row r="54">
          <cell r="C54">
            <v>3</v>
          </cell>
          <cell r="F54" t="str">
            <v>All Resources</v>
          </cell>
          <cell r="G54" t="str">
            <v>Capacity Charges ($)</v>
          </cell>
          <cell r="J54">
            <v>28734.109999999997</v>
          </cell>
        </row>
        <row r="55">
          <cell r="C55">
            <v>4</v>
          </cell>
          <cell r="F55" t="str">
            <v>All Resources</v>
          </cell>
          <cell r="G55" t="str">
            <v>Capacity Charges ($)</v>
          </cell>
          <cell r="J55">
            <v>31979.46</v>
          </cell>
        </row>
        <row r="56">
          <cell r="C56">
            <v>5</v>
          </cell>
          <cell r="F56" t="str">
            <v>All Resources</v>
          </cell>
          <cell r="G56" t="str">
            <v>Capacity Charges ($)</v>
          </cell>
          <cell r="J56">
            <v>41423.32</v>
          </cell>
        </row>
        <row r="57">
          <cell r="C57">
            <v>6</v>
          </cell>
          <cell r="F57" t="str">
            <v>All Resources</v>
          </cell>
          <cell r="G57" t="str">
            <v>Capacity Charges ($)</v>
          </cell>
          <cell r="J57">
            <v>73978.22</v>
          </cell>
        </row>
        <row r="58">
          <cell r="C58">
            <v>7</v>
          </cell>
          <cell r="F58" t="str">
            <v>All Resources</v>
          </cell>
          <cell r="G58" t="str">
            <v>Capacity Charges ($)</v>
          </cell>
          <cell r="J58">
            <v>56086.96</v>
          </cell>
        </row>
        <row r="59">
          <cell r="C59">
            <v>8</v>
          </cell>
          <cell r="F59" t="str">
            <v>All Resources</v>
          </cell>
          <cell r="G59" t="str">
            <v>Capacity Charges ($)</v>
          </cell>
          <cell r="J59">
            <v>48327.39</v>
          </cell>
        </row>
        <row r="60">
          <cell r="C60">
            <v>9</v>
          </cell>
          <cell r="F60" t="str">
            <v>All Resources</v>
          </cell>
          <cell r="G60" t="str">
            <v>Capacity Charges ($)</v>
          </cell>
          <cell r="J60">
            <v>48585.61</v>
          </cell>
        </row>
        <row r="61">
          <cell r="C61">
            <v>10</v>
          </cell>
          <cell r="F61" t="str">
            <v>All Resources</v>
          </cell>
          <cell r="G61" t="str">
            <v>Capacity Charges ($)</v>
          </cell>
          <cell r="J61">
            <v>44933.82</v>
          </cell>
        </row>
        <row r="62">
          <cell r="C62">
            <v>11</v>
          </cell>
          <cell r="F62" t="str">
            <v>All Resources</v>
          </cell>
          <cell r="G62" t="str">
            <v>Capacity Credits ($)</v>
          </cell>
          <cell r="J62">
            <v>-35901.05017865714</v>
          </cell>
        </row>
        <row r="63">
          <cell r="C63">
            <v>12</v>
          </cell>
          <cell r="F63" t="str">
            <v>All Resources</v>
          </cell>
          <cell r="G63" t="str">
            <v>Capacity Credits ($)</v>
          </cell>
          <cell r="J63">
            <v>-35901.05017865714</v>
          </cell>
        </row>
        <row r="64">
          <cell r="C64">
            <v>1</v>
          </cell>
          <cell r="F64" t="str">
            <v>All Resources</v>
          </cell>
          <cell r="G64" t="str">
            <v>Capacity Credits ($)</v>
          </cell>
          <cell r="J64">
            <v>-35901.05017865714</v>
          </cell>
        </row>
        <row r="65">
          <cell r="C65">
            <v>2</v>
          </cell>
          <cell r="F65" t="str">
            <v>All Resources</v>
          </cell>
          <cell r="G65" t="str">
            <v>Capacity Credits ($)</v>
          </cell>
          <cell r="J65">
            <v>-35901.05017865714</v>
          </cell>
        </row>
        <row r="66">
          <cell r="C66">
            <v>3</v>
          </cell>
          <cell r="F66" t="str">
            <v>All Resources</v>
          </cell>
          <cell r="G66" t="str">
            <v>Capacity Credits ($)</v>
          </cell>
          <cell r="J66">
            <v>-35901.05017865714</v>
          </cell>
        </row>
        <row r="67">
          <cell r="C67">
            <v>4</v>
          </cell>
          <cell r="F67" t="str">
            <v>All Resources</v>
          </cell>
          <cell r="G67" t="str">
            <v>Capacity Credits ($)</v>
          </cell>
          <cell r="J67">
            <v>-35901.05017865714</v>
          </cell>
        </row>
        <row r="68">
          <cell r="C68">
            <v>5</v>
          </cell>
          <cell r="F68" t="str">
            <v>All Resources</v>
          </cell>
          <cell r="G68" t="str">
            <v>Capacity Credits ($)</v>
          </cell>
          <cell r="J68">
            <v>-35901.05017865714</v>
          </cell>
        </row>
        <row r="69">
          <cell r="C69">
            <v>6</v>
          </cell>
          <cell r="F69" t="str">
            <v>All Resources</v>
          </cell>
          <cell r="G69" t="str">
            <v>Capacity Credits ($)</v>
          </cell>
          <cell r="J69">
            <v>-18580.575212498141</v>
          </cell>
        </row>
        <row r="70">
          <cell r="C70">
            <v>7</v>
          </cell>
          <cell r="F70" t="str">
            <v>All Resources</v>
          </cell>
          <cell r="G70" t="str">
            <v>Capacity Credits ($)</v>
          </cell>
          <cell r="J70">
            <v>-18580.575212498141</v>
          </cell>
        </row>
        <row r="71">
          <cell r="C71">
            <v>8</v>
          </cell>
          <cell r="F71" t="str">
            <v>All Resources</v>
          </cell>
          <cell r="G71" t="str">
            <v>Capacity Credits ($)</v>
          </cell>
          <cell r="J71">
            <v>-18580.575212498141</v>
          </cell>
        </row>
        <row r="72">
          <cell r="C72">
            <v>9</v>
          </cell>
          <cell r="F72" t="str">
            <v>All Resources</v>
          </cell>
          <cell r="G72" t="str">
            <v>Capacity Credits ($)</v>
          </cell>
          <cell r="J72">
            <v>-18580.575212498141</v>
          </cell>
        </row>
        <row r="73">
          <cell r="C73">
            <v>10</v>
          </cell>
          <cell r="F73" t="str">
            <v>All Resources</v>
          </cell>
          <cell r="G73" t="str">
            <v>Capacity Credits ($)</v>
          </cell>
          <cell r="J73">
            <v>-18750.66021249814</v>
          </cell>
        </row>
        <row r="74">
          <cell r="C74">
            <v>11</v>
          </cell>
          <cell r="F74" t="str">
            <v>All Resources</v>
          </cell>
          <cell r="G74" t="str">
            <v>Transmission Credits ($)</v>
          </cell>
          <cell r="J74">
            <v>0</v>
          </cell>
        </row>
        <row r="75">
          <cell r="C75">
            <v>12</v>
          </cell>
          <cell r="F75" t="str">
            <v>All Resources</v>
          </cell>
          <cell r="G75" t="str">
            <v>Transmission Credits ($)</v>
          </cell>
          <cell r="J75">
            <v>0</v>
          </cell>
        </row>
        <row r="76">
          <cell r="C76">
            <v>1</v>
          </cell>
          <cell r="F76" t="str">
            <v>All Resources</v>
          </cell>
          <cell r="G76" t="str">
            <v>Transmission Credits ($)</v>
          </cell>
          <cell r="J76">
            <v>0</v>
          </cell>
        </row>
        <row r="77">
          <cell r="C77">
            <v>2</v>
          </cell>
          <cell r="F77" t="str">
            <v>All Resources</v>
          </cell>
          <cell r="G77" t="str">
            <v>Transmission Credits ($)</v>
          </cell>
          <cell r="J77">
            <v>0</v>
          </cell>
        </row>
        <row r="78">
          <cell r="C78">
            <v>3</v>
          </cell>
          <cell r="F78" t="str">
            <v>All Resources</v>
          </cell>
          <cell r="G78" t="str">
            <v>Transmission Credits ($)</v>
          </cell>
          <cell r="J78">
            <v>0</v>
          </cell>
        </row>
        <row r="79">
          <cell r="C79">
            <v>4</v>
          </cell>
          <cell r="F79" t="str">
            <v>All Resources</v>
          </cell>
          <cell r="G79" t="str">
            <v>Transmission Credits ($)</v>
          </cell>
          <cell r="J79">
            <v>0</v>
          </cell>
        </row>
        <row r="80">
          <cell r="C80">
            <v>5</v>
          </cell>
          <cell r="F80" t="str">
            <v>All Resources</v>
          </cell>
          <cell r="G80" t="str">
            <v>Transmission Credits ($)</v>
          </cell>
          <cell r="J80">
            <v>0</v>
          </cell>
        </row>
        <row r="81">
          <cell r="C81">
            <v>6</v>
          </cell>
          <cell r="F81" t="str">
            <v>All Resources</v>
          </cell>
          <cell r="G81" t="str">
            <v>Transmission Credits ($)</v>
          </cell>
          <cell r="J81">
            <v>0</v>
          </cell>
        </row>
        <row r="82">
          <cell r="C82">
            <v>7</v>
          </cell>
          <cell r="F82" t="str">
            <v>All Resources</v>
          </cell>
          <cell r="G82" t="str">
            <v>Transmission Credits ($)</v>
          </cell>
          <cell r="J82">
            <v>0</v>
          </cell>
        </row>
        <row r="83">
          <cell r="C83">
            <v>8</v>
          </cell>
          <cell r="F83" t="str">
            <v>All Resources</v>
          </cell>
          <cell r="G83" t="str">
            <v>Transmission Credits ($)</v>
          </cell>
          <cell r="J83">
            <v>0</v>
          </cell>
        </row>
        <row r="84">
          <cell r="C84">
            <v>9</v>
          </cell>
          <cell r="F84" t="str">
            <v>All Resources</v>
          </cell>
          <cell r="G84" t="str">
            <v>Transmission Credits ($)</v>
          </cell>
          <cell r="J84">
            <v>0</v>
          </cell>
        </row>
        <row r="85">
          <cell r="C85">
            <v>10</v>
          </cell>
          <cell r="F85" t="str">
            <v>All Resources</v>
          </cell>
          <cell r="G85" t="str">
            <v>Transmission Credits ($)</v>
          </cell>
          <cell r="J85">
            <v>0</v>
          </cell>
        </row>
        <row r="86">
          <cell r="C86">
            <v>11</v>
          </cell>
          <cell r="F86" t="str">
            <v>All Resources</v>
          </cell>
          <cell r="G86" t="str">
            <v>Renewable Credits ($)</v>
          </cell>
          <cell r="J86">
            <v>0</v>
          </cell>
        </row>
        <row r="87">
          <cell r="C87">
            <v>12</v>
          </cell>
          <cell r="F87" t="str">
            <v>All Resources</v>
          </cell>
          <cell r="G87" t="str">
            <v>Renewable Credits ($)</v>
          </cell>
          <cell r="J87">
            <v>0</v>
          </cell>
        </row>
        <row r="88">
          <cell r="C88">
            <v>1</v>
          </cell>
          <cell r="F88" t="str">
            <v>All Resources</v>
          </cell>
          <cell r="G88" t="str">
            <v>Renewable Credits ($)</v>
          </cell>
          <cell r="J88">
            <v>0</v>
          </cell>
        </row>
        <row r="89">
          <cell r="C89">
            <v>2</v>
          </cell>
          <cell r="F89" t="str">
            <v>All Resources</v>
          </cell>
          <cell r="G89" t="str">
            <v>Renewable Credits ($)</v>
          </cell>
          <cell r="J89">
            <v>0</v>
          </cell>
        </row>
        <row r="90">
          <cell r="C90">
            <v>3</v>
          </cell>
          <cell r="F90" t="str">
            <v>All Resources</v>
          </cell>
          <cell r="G90" t="str">
            <v>Renewable Credits ($)</v>
          </cell>
          <cell r="J90">
            <v>0</v>
          </cell>
        </row>
        <row r="91">
          <cell r="C91">
            <v>4</v>
          </cell>
          <cell r="F91" t="str">
            <v>All Resources</v>
          </cell>
          <cell r="G91" t="str">
            <v>Renewable Credits ($)</v>
          </cell>
          <cell r="J91">
            <v>0</v>
          </cell>
        </row>
        <row r="92">
          <cell r="C92">
            <v>5</v>
          </cell>
          <cell r="F92" t="str">
            <v>All Resources</v>
          </cell>
          <cell r="G92" t="str">
            <v>Renewable Credits ($)</v>
          </cell>
          <cell r="J92">
            <v>0</v>
          </cell>
        </row>
        <row r="93">
          <cell r="C93">
            <v>6</v>
          </cell>
          <cell r="F93" t="str">
            <v>All Resources</v>
          </cell>
          <cell r="G93" t="str">
            <v>Renewable Credits ($)</v>
          </cell>
          <cell r="J93">
            <v>0</v>
          </cell>
        </row>
        <row r="94">
          <cell r="C94">
            <v>7</v>
          </cell>
          <cell r="F94" t="str">
            <v>All Resources</v>
          </cell>
          <cell r="G94" t="str">
            <v>Renewable Credits ($)</v>
          </cell>
          <cell r="J94">
            <v>0</v>
          </cell>
        </row>
        <row r="95">
          <cell r="C95">
            <v>8</v>
          </cell>
          <cell r="F95" t="str">
            <v>All Resources</v>
          </cell>
          <cell r="G95" t="str">
            <v>Renewable Credits ($)</v>
          </cell>
          <cell r="J95">
            <v>0</v>
          </cell>
        </row>
        <row r="96">
          <cell r="C96">
            <v>9</v>
          </cell>
          <cell r="F96" t="str">
            <v>All Resources</v>
          </cell>
          <cell r="G96" t="str">
            <v>Renewable Credits ($)</v>
          </cell>
          <cell r="J96">
            <v>0</v>
          </cell>
        </row>
        <row r="97">
          <cell r="C97">
            <v>10</v>
          </cell>
          <cell r="F97" t="str">
            <v>All Resources</v>
          </cell>
          <cell r="G97" t="str">
            <v>Renewable Credits ($)</v>
          </cell>
          <cell r="J97">
            <v>0</v>
          </cell>
        </row>
        <row r="98">
          <cell r="C98">
            <v>11</v>
          </cell>
          <cell r="F98" t="str">
            <v>All Resources</v>
          </cell>
          <cell r="G98" t="str">
            <v>Other Charges ($)</v>
          </cell>
          <cell r="J98">
            <v>0</v>
          </cell>
        </row>
        <row r="99">
          <cell r="C99">
            <v>12</v>
          </cell>
          <cell r="F99" t="str">
            <v>All Resources</v>
          </cell>
          <cell r="G99" t="str">
            <v>Other Charges ($)</v>
          </cell>
          <cell r="J99">
            <v>0</v>
          </cell>
        </row>
        <row r="100">
          <cell r="C100">
            <v>1</v>
          </cell>
          <cell r="F100" t="str">
            <v>All Resources</v>
          </cell>
          <cell r="G100" t="str">
            <v>Other Charges ($)</v>
          </cell>
          <cell r="J100">
            <v>0</v>
          </cell>
        </row>
        <row r="101">
          <cell r="C101">
            <v>2</v>
          </cell>
          <cell r="F101" t="str">
            <v>All Resources</v>
          </cell>
          <cell r="G101" t="str">
            <v>Other Charges ($)</v>
          </cell>
          <cell r="J101">
            <v>0</v>
          </cell>
        </row>
        <row r="102">
          <cell r="C102">
            <v>3</v>
          </cell>
          <cell r="F102" t="str">
            <v>All Resources</v>
          </cell>
          <cell r="G102" t="str">
            <v>Other Charges ($)</v>
          </cell>
          <cell r="J102">
            <v>0</v>
          </cell>
        </row>
        <row r="103">
          <cell r="C103">
            <v>4</v>
          </cell>
          <cell r="F103" t="str">
            <v>All Resources</v>
          </cell>
          <cell r="G103" t="str">
            <v>Other Charges ($)</v>
          </cell>
          <cell r="J103">
            <v>0</v>
          </cell>
        </row>
        <row r="104">
          <cell r="C104">
            <v>5</v>
          </cell>
          <cell r="F104" t="str">
            <v>All Resources</v>
          </cell>
          <cell r="G104" t="str">
            <v>Other Charges ($)</v>
          </cell>
          <cell r="J104">
            <v>0</v>
          </cell>
        </row>
        <row r="105">
          <cell r="C105">
            <v>6</v>
          </cell>
          <cell r="F105" t="str">
            <v>All Resources</v>
          </cell>
          <cell r="G105" t="str">
            <v>Other Charges ($)</v>
          </cell>
          <cell r="J105">
            <v>0</v>
          </cell>
        </row>
        <row r="106">
          <cell r="C106">
            <v>7</v>
          </cell>
          <cell r="F106" t="str">
            <v>All Resources</v>
          </cell>
          <cell r="G106" t="str">
            <v>Other Charges ($)</v>
          </cell>
          <cell r="J106">
            <v>0</v>
          </cell>
        </row>
        <row r="107">
          <cell r="C107">
            <v>8</v>
          </cell>
          <cell r="F107" t="str">
            <v>All Resources</v>
          </cell>
          <cell r="G107" t="str">
            <v>Other Charges ($)</v>
          </cell>
          <cell r="J107">
            <v>0</v>
          </cell>
        </row>
        <row r="108">
          <cell r="C108">
            <v>9</v>
          </cell>
          <cell r="F108" t="str">
            <v>All Resources</v>
          </cell>
          <cell r="G108" t="str">
            <v>Other Charges ($)</v>
          </cell>
          <cell r="J108">
            <v>0</v>
          </cell>
        </row>
        <row r="109">
          <cell r="C109">
            <v>10</v>
          </cell>
          <cell r="F109" t="str">
            <v>All Resources</v>
          </cell>
          <cell r="G109" t="str">
            <v>Other Charges ($)</v>
          </cell>
          <cell r="J109">
            <v>0</v>
          </cell>
        </row>
        <row r="110">
          <cell r="C110">
            <v>11</v>
          </cell>
          <cell r="F110" t="str">
            <v>All Resources</v>
          </cell>
          <cell r="G110" t="str">
            <v>Other Credits ($)</v>
          </cell>
          <cell r="J110" t="e">
            <v>#VALUE!</v>
          </cell>
        </row>
        <row r="111">
          <cell r="C111">
            <v>12</v>
          </cell>
          <cell r="F111" t="str">
            <v>All Resources</v>
          </cell>
          <cell r="G111" t="str">
            <v>Other Credits ($)</v>
          </cell>
          <cell r="J111" t="e">
            <v>#VALUE!</v>
          </cell>
        </row>
        <row r="112">
          <cell r="C112">
            <v>1</v>
          </cell>
          <cell r="F112" t="str">
            <v>All Resources</v>
          </cell>
          <cell r="G112" t="str">
            <v>Other Credits ($)</v>
          </cell>
          <cell r="J112" t="e">
            <v>#VALUE!</v>
          </cell>
        </row>
        <row r="113">
          <cell r="C113">
            <v>2</v>
          </cell>
          <cell r="F113" t="str">
            <v>All Resources</v>
          </cell>
          <cell r="G113" t="str">
            <v>Other Credits ($)</v>
          </cell>
          <cell r="J113" t="e">
            <v>#VALUE!</v>
          </cell>
        </row>
        <row r="114">
          <cell r="C114">
            <v>3</v>
          </cell>
          <cell r="F114" t="str">
            <v>All Resources</v>
          </cell>
          <cell r="G114" t="str">
            <v>Other Credits ($)</v>
          </cell>
          <cell r="J114" t="e">
            <v>#VALUE!</v>
          </cell>
        </row>
        <row r="115">
          <cell r="C115">
            <v>4</v>
          </cell>
          <cell r="F115" t="str">
            <v>All Resources</v>
          </cell>
          <cell r="G115" t="str">
            <v>Other Credits ($)</v>
          </cell>
          <cell r="J115" t="e">
            <v>#VALUE!</v>
          </cell>
        </row>
        <row r="116">
          <cell r="C116">
            <v>5</v>
          </cell>
          <cell r="F116" t="str">
            <v>All Resources</v>
          </cell>
          <cell r="G116" t="str">
            <v>Other Credits ($)</v>
          </cell>
          <cell r="J116" t="e">
            <v>#VALUE!</v>
          </cell>
        </row>
        <row r="117">
          <cell r="C117">
            <v>6</v>
          </cell>
          <cell r="F117" t="str">
            <v>All Resources</v>
          </cell>
          <cell r="G117" t="str">
            <v>Other Credits ($)</v>
          </cell>
          <cell r="J117" t="e">
            <v>#VALUE!</v>
          </cell>
        </row>
        <row r="118">
          <cell r="C118">
            <v>7</v>
          </cell>
          <cell r="F118" t="str">
            <v>All Resources</v>
          </cell>
          <cell r="G118" t="str">
            <v>Other Credits ($)</v>
          </cell>
          <cell r="J118" t="e">
            <v>#VALUE!</v>
          </cell>
        </row>
        <row r="119">
          <cell r="C119">
            <v>8</v>
          </cell>
          <cell r="F119" t="str">
            <v>All Resources</v>
          </cell>
          <cell r="G119" t="str">
            <v>Other Credits ($)</v>
          </cell>
          <cell r="J119" t="e">
            <v>#VALUE!</v>
          </cell>
        </row>
        <row r="120">
          <cell r="C120">
            <v>9</v>
          </cell>
          <cell r="F120" t="str">
            <v>All Resources</v>
          </cell>
          <cell r="G120" t="str">
            <v>Other Credits ($)</v>
          </cell>
          <cell r="J120" t="e">
            <v>#VALUE!</v>
          </cell>
        </row>
        <row r="121">
          <cell r="C121">
            <v>10</v>
          </cell>
          <cell r="F121" t="str">
            <v>All Resources</v>
          </cell>
          <cell r="G121" t="str">
            <v>Other Credits ($)</v>
          </cell>
          <cell r="J121" t="e">
            <v>#VALUE!</v>
          </cell>
        </row>
        <row r="122">
          <cell r="C122">
            <v>11</v>
          </cell>
          <cell r="F122" t="str">
            <v>All Resources</v>
          </cell>
          <cell r="G122" t="str">
            <v>Total Charges ($)</v>
          </cell>
          <cell r="J122" t="e">
            <v>#VALUE!</v>
          </cell>
        </row>
        <row r="123">
          <cell r="C123">
            <v>12</v>
          </cell>
          <cell r="F123" t="str">
            <v>All Resources</v>
          </cell>
          <cell r="G123" t="str">
            <v>Total Charges ($)</v>
          </cell>
          <cell r="J123" t="e">
            <v>#VALUE!</v>
          </cell>
        </row>
        <row r="124">
          <cell r="C124">
            <v>1</v>
          </cell>
          <cell r="F124" t="str">
            <v>All Resources</v>
          </cell>
          <cell r="G124" t="str">
            <v>Total Charges ($)</v>
          </cell>
          <cell r="J124" t="e">
            <v>#VALUE!</v>
          </cell>
        </row>
        <row r="125">
          <cell r="C125">
            <v>2</v>
          </cell>
          <cell r="F125" t="str">
            <v>All Resources</v>
          </cell>
          <cell r="G125" t="str">
            <v>Total Charges ($)</v>
          </cell>
          <cell r="J125" t="e">
            <v>#VALUE!</v>
          </cell>
        </row>
        <row r="126">
          <cell r="C126">
            <v>3</v>
          </cell>
          <cell r="F126" t="str">
            <v>All Resources</v>
          </cell>
          <cell r="G126" t="str">
            <v>Total Charges ($)</v>
          </cell>
          <cell r="J126" t="e">
            <v>#VALUE!</v>
          </cell>
        </row>
        <row r="127">
          <cell r="C127">
            <v>4</v>
          </cell>
          <cell r="F127" t="str">
            <v>All Resources</v>
          </cell>
          <cell r="G127" t="str">
            <v>Total Charges ($)</v>
          </cell>
          <cell r="J127" t="e">
            <v>#VALUE!</v>
          </cell>
        </row>
        <row r="128">
          <cell r="C128">
            <v>5</v>
          </cell>
          <cell r="F128" t="str">
            <v>All Resources</v>
          </cell>
          <cell r="G128" t="str">
            <v>Total Charges ($)</v>
          </cell>
          <cell r="J128" t="e">
            <v>#VALUE!</v>
          </cell>
        </row>
        <row r="129">
          <cell r="C129">
            <v>6</v>
          </cell>
          <cell r="F129" t="str">
            <v>All Resources</v>
          </cell>
          <cell r="G129" t="str">
            <v>Total Charges ($)</v>
          </cell>
          <cell r="J129" t="e">
            <v>#VALUE!</v>
          </cell>
        </row>
        <row r="130">
          <cell r="C130">
            <v>7</v>
          </cell>
          <cell r="F130" t="str">
            <v>All Resources</v>
          </cell>
          <cell r="G130" t="str">
            <v>Total Charges ($)</v>
          </cell>
          <cell r="J130" t="e">
            <v>#VALUE!</v>
          </cell>
        </row>
        <row r="131">
          <cell r="C131">
            <v>8</v>
          </cell>
          <cell r="F131" t="str">
            <v>All Resources</v>
          </cell>
          <cell r="G131" t="str">
            <v>Total Charges ($)</v>
          </cell>
          <cell r="J131" t="e">
            <v>#VALUE!</v>
          </cell>
        </row>
        <row r="132">
          <cell r="C132">
            <v>9</v>
          </cell>
          <cell r="F132" t="str">
            <v>All Resources</v>
          </cell>
          <cell r="G132" t="str">
            <v>Total Charges ($)</v>
          </cell>
          <cell r="J132" t="e">
            <v>#VALUE!</v>
          </cell>
        </row>
        <row r="133">
          <cell r="C133">
            <v>10</v>
          </cell>
          <cell r="F133" t="str">
            <v>All Resources</v>
          </cell>
          <cell r="G133" t="str">
            <v>Total Charges ($)</v>
          </cell>
          <cell r="J133" t="e">
            <v>#VALUE!</v>
          </cell>
        </row>
        <row r="134">
          <cell r="C134">
            <v>11</v>
          </cell>
          <cell r="F134" t="str">
            <v>All Resources</v>
          </cell>
          <cell r="G134" t="str">
            <v>Total Credits ($)</v>
          </cell>
          <cell r="J134" t="e">
            <v>#VALUE!</v>
          </cell>
        </row>
        <row r="135">
          <cell r="C135">
            <v>12</v>
          </cell>
          <cell r="F135" t="str">
            <v>All Resources</v>
          </cell>
          <cell r="G135" t="str">
            <v>Total Credits ($)</v>
          </cell>
          <cell r="J135" t="e">
            <v>#VALUE!</v>
          </cell>
        </row>
        <row r="136">
          <cell r="C136">
            <v>1</v>
          </cell>
          <cell r="F136" t="str">
            <v>All Resources</v>
          </cell>
          <cell r="G136" t="str">
            <v>Total Credits ($)</v>
          </cell>
          <cell r="J136" t="e">
            <v>#VALUE!</v>
          </cell>
        </row>
        <row r="137">
          <cell r="C137">
            <v>2</v>
          </cell>
          <cell r="F137" t="str">
            <v>All Resources</v>
          </cell>
          <cell r="G137" t="str">
            <v>Total Credits ($)</v>
          </cell>
          <cell r="J137" t="e">
            <v>#VALUE!</v>
          </cell>
        </row>
        <row r="138">
          <cell r="C138">
            <v>3</v>
          </cell>
          <cell r="F138" t="str">
            <v>All Resources</v>
          </cell>
          <cell r="G138" t="str">
            <v>Total Credits ($)</v>
          </cell>
          <cell r="J138" t="e">
            <v>#VALUE!</v>
          </cell>
        </row>
        <row r="139">
          <cell r="C139">
            <v>4</v>
          </cell>
          <cell r="F139" t="str">
            <v>All Resources</v>
          </cell>
          <cell r="G139" t="str">
            <v>Total Credits ($)</v>
          </cell>
          <cell r="J139" t="e">
            <v>#VALUE!</v>
          </cell>
        </row>
        <row r="140">
          <cell r="C140">
            <v>5</v>
          </cell>
          <cell r="F140" t="str">
            <v>All Resources</v>
          </cell>
          <cell r="G140" t="str">
            <v>Total Credits ($)</v>
          </cell>
          <cell r="J140" t="e">
            <v>#VALUE!</v>
          </cell>
        </row>
        <row r="141">
          <cell r="C141">
            <v>6</v>
          </cell>
          <cell r="F141" t="str">
            <v>All Resources</v>
          </cell>
          <cell r="G141" t="str">
            <v>Total Credits ($)</v>
          </cell>
          <cell r="J141" t="e">
            <v>#VALUE!</v>
          </cell>
        </row>
        <row r="142">
          <cell r="C142">
            <v>7</v>
          </cell>
          <cell r="F142" t="str">
            <v>All Resources</v>
          </cell>
          <cell r="G142" t="str">
            <v>Total Credits ($)</v>
          </cell>
          <cell r="J142" t="e">
            <v>#VALUE!</v>
          </cell>
        </row>
        <row r="143">
          <cell r="C143">
            <v>8</v>
          </cell>
          <cell r="F143" t="str">
            <v>All Resources</v>
          </cell>
          <cell r="G143" t="str">
            <v>Total Credits ($)</v>
          </cell>
          <cell r="J143" t="e">
            <v>#VALUE!</v>
          </cell>
        </row>
        <row r="144">
          <cell r="C144">
            <v>9</v>
          </cell>
          <cell r="F144" t="str">
            <v>All Resources</v>
          </cell>
          <cell r="G144" t="str">
            <v>Total Credits ($)</v>
          </cell>
          <cell r="J144" t="e">
            <v>#VALUE!</v>
          </cell>
        </row>
        <row r="145">
          <cell r="C145">
            <v>10</v>
          </cell>
          <cell r="F145" t="str">
            <v>All Resources</v>
          </cell>
          <cell r="G145" t="str">
            <v>Total Credits ($)</v>
          </cell>
          <cell r="J145" t="e">
            <v>#VALUE!</v>
          </cell>
        </row>
        <row r="146">
          <cell r="C146">
            <v>11</v>
          </cell>
          <cell r="F146" t="str">
            <v>All Resources</v>
          </cell>
          <cell r="G146" t="str">
            <v>Total ($)</v>
          </cell>
          <cell r="J146" t="e">
            <v>#VALUE!</v>
          </cell>
        </row>
        <row r="147">
          <cell r="C147">
            <v>12</v>
          </cell>
          <cell r="F147" t="str">
            <v>All Resources</v>
          </cell>
          <cell r="G147" t="str">
            <v>Total ($)</v>
          </cell>
          <cell r="J147" t="e">
            <v>#VALUE!</v>
          </cell>
        </row>
        <row r="148">
          <cell r="C148">
            <v>1</v>
          </cell>
          <cell r="F148" t="str">
            <v>All Resources</v>
          </cell>
          <cell r="G148" t="str">
            <v>Total ($)</v>
          </cell>
          <cell r="J148" t="e">
            <v>#VALUE!</v>
          </cell>
        </row>
        <row r="149">
          <cell r="C149">
            <v>2</v>
          </cell>
          <cell r="F149" t="str">
            <v>All Resources</v>
          </cell>
          <cell r="G149" t="str">
            <v>Total ($)</v>
          </cell>
          <cell r="J149" t="e">
            <v>#VALUE!</v>
          </cell>
        </row>
        <row r="150">
          <cell r="C150">
            <v>3</v>
          </cell>
          <cell r="F150" t="str">
            <v>All Resources</v>
          </cell>
          <cell r="G150" t="str">
            <v>Total ($)</v>
          </cell>
          <cell r="J150" t="e">
            <v>#VALUE!</v>
          </cell>
        </row>
        <row r="151">
          <cell r="C151">
            <v>4</v>
          </cell>
          <cell r="F151" t="str">
            <v>All Resources</v>
          </cell>
          <cell r="G151" t="str">
            <v>Total ($)</v>
          </cell>
          <cell r="J151" t="e">
            <v>#VALUE!</v>
          </cell>
        </row>
        <row r="152">
          <cell r="C152">
            <v>5</v>
          </cell>
          <cell r="F152" t="str">
            <v>All Resources</v>
          </cell>
          <cell r="G152" t="str">
            <v>Total ($)</v>
          </cell>
          <cell r="J152" t="e">
            <v>#VALUE!</v>
          </cell>
        </row>
        <row r="153">
          <cell r="C153">
            <v>6</v>
          </cell>
          <cell r="F153" t="str">
            <v>All Resources</v>
          </cell>
          <cell r="G153" t="str">
            <v>Total ($)</v>
          </cell>
          <cell r="J153" t="e">
            <v>#VALUE!</v>
          </cell>
        </row>
        <row r="154">
          <cell r="C154">
            <v>7</v>
          </cell>
          <cell r="F154" t="str">
            <v>All Resources</v>
          </cell>
          <cell r="G154" t="str">
            <v>Total ($)</v>
          </cell>
          <cell r="J154" t="e">
            <v>#VALUE!</v>
          </cell>
        </row>
        <row r="155">
          <cell r="C155">
            <v>8</v>
          </cell>
          <cell r="F155" t="str">
            <v>All Resources</v>
          </cell>
          <cell r="G155" t="str">
            <v>Total ($)</v>
          </cell>
          <cell r="J155" t="e">
            <v>#VALUE!</v>
          </cell>
        </row>
        <row r="156">
          <cell r="C156">
            <v>9</v>
          </cell>
          <cell r="F156" t="str">
            <v>All Resources</v>
          </cell>
          <cell r="G156" t="str">
            <v>Total ($)</v>
          </cell>
          <cell r="J156" t="e">
            <v>#VALUE!</v>
          </cell>
        </row>
        <row r="157">
          <cell r="C157">
            <v>10</v>
          </cell>
          <cell r="F157" t="str">
            <v>All Resources</v>
          </cell>
          <cell r="G157" t="str">
            <v>Total ($)</v>
          </cell>
          <cell r="J157" t="e">
            <v>#VALUE!</v>
          </cell>
        </row>
        <row r="158">
          <cell r="C158">
            <v>11</v>
          </cell>
          <cell r="F158" t="str">
            <v>2019 Planned Purchase Product 1</v>
          </cell>
          <cell r="G158" t="str">
            <v>Capacity (kW)</v>
          </cell>
          <cell r="J158">
            <v>0</v>
          </cell>
        </row>
        <row r="159">
          <cell r="C159">
            <v>12</v>
          </cell>
          <cell r="F159" t="str">
            <v>2019 Planned Purchase Product 1</v>
          </cell>
          <cell r="G159" t="str">
            <v>Capacity (kW)</v>
          </cell>
          <cell r="J159">
            <v>0</v>
          </cell>
        </row>
        <row r="160">
          <cell r="C160">
            <v>1</v>
          </cell>
          <cell r="F160" t="str">
            <v>2019 Planned Purchase Product 1</v>
          </cell>
          <cell r="G160" t="str">
            <v>Capacity (kW)</v>
          </cell>
          <cell r="J160">
            <v>0</v>
          </cell>
        </row>
        <row r="161">
          <cell r="C161">
            <v>2</v>
          </cell>
          <cell r="F161" t="str">
            <v>2019 Planned Purchase Product 1</v>
          </cell>
          <cell r="G161" t="str">
            <v>Capacity (kW)</v>
          </cell>
          <cell r="J161">
            <v>0</v>
          </cell>
        </row>
        <row r="162">
          <cell r="C162">
            <v>3</v>
          </cell>
          <cell r="F162" t="str">
            <v>2019 Planned Purchase Product 1</v>
          </cell>
          <cell r="G162" t="str">
            <v>Capacity (kW)</v>
          </cell>
          <cell r="J162">
            <v>0</v>
          </cell>
        </row>
        <row r="163">
          <cell r="C163">
            <v>4</v>
          </cell>
          <cell r="F163" t="str">
            <v>2019 Planned Purchase Product 1</v>
          </cell>
          <cell r="G163" t="str">
            <v>Capacity (kW)</v>
          </cell>
          <cell r="J163">
            <v>0</v>
          </cell>
        </row>
        <row r="164">
          <cell r="C164">
            <v>5</v>
          </cell>
          <cell r="F164" t="str">
            <v>2019 Planned Purchase Product 1</v>
          </cell>
          <cell r="G164" t="str">
            <v>Capacity (kW)</v>
          </cell>
          <cell r="J164">
            <v>0</v>
          </cell>
        </row>
        <row r="165">
          <cell r="C165">
            <v>6</v>
          </cell>
          <cell r="F165" t="str">
            <v>2019 Planned Purchase Product 1</v>
          </cell>
          <cell r="G165" t="str">
            <v>Capacity (kW)</v>
          </cell>
          <cell r="J165">
            <v>0</v>
          </cell>
        </row>
        <row r="166">
          <cell r="C166">
            <v>7</v>
          </cell>
          <cell r="F166" t="str">
            <v>2019 Planned Purchase Product 1</v>
          </cell>
          <cell r="G166" t="str">
            <v>Capacity (kW)</v>
          </cell>
          <cell r="J166">
            <v>0</v>
          </cell>
        </row>
        <row r="167">
          <cell r="C167">
            <v>8</v>
          </cell>
          <cell r="F167" t="str">
            <v>2019 Planned Purchase Product 1</v>
          </cell>
          <cell r="G167" t="str">
            <v>Capacity (kW)</v>
          </cell>
          <cell r="J167">
            <v>0</v>
          </cell>
        </row>
        <row r="168">
          <cell r="C168">
            <v>9</v>
          </cell>
          <cell r="F168" t="str">
            <v>2019 Planned Purchase Product 1</v>
          </cell>
          <cell r="G168" t="str">
            <v>Capacity (kW)</v>
          </cell>
          <cell r="J168">
            <v>0</v>
          </cell>
        </row>
        <row r="169">
          <cell r="C169">
            <v>10</v>
          </cell>
          <cell r="F169" t="str">
            <v>2019 Planned Purchase Product 1</v>
          </cell>
          <cell r="G169" t="str">
            <v>Capacity (kW)</v>
          </cell>
          <cell r="J169">
            <v>0</v>
          </cell>
        </row>
        <row r="170">
          <cell r="C170">
            <v>11</v>
          </cell>
          <cell r="F170" t="str">
            <v>2019 Planned Purchase Product 1</v>
          </cell>
          <cell r="G170" t="str">
            <v>Energy (kWh)</v>
          </cell>
          <cell r="J170" t="e">
            <v>#VALUE!</v>
          </cell>
        </row>
        <row r="171">
          <cell r="C171">
            <v>12</v>
          </cell>
          <cell r="F171" t="str">
            <v>2019 Planned Purchase Product 1</v>
          </cell>
          <cell r="G171" t="str">
            <v>Energy (kWh)</v>
          </cell>
          <cell r="J171" t="e">
            <v>#VALUE!</v>
          </cell>
        </row>
        <row r="172">
          <cell r="C172">
            <v>1</v>
          </cell>
          <cell r="F172" t="str">
            <v>2019 Planned Purchase Product 1</v>
          </cell>
          <cell r="G172" t="str">
            <v>Energy (kWh)</v>
          </cell>
          <cell r="J172" t="e">
            <v>#VALUE!</v>
          </cell>
        </row>
        <row r="173">
          <cell r="C173">
            <v>2</v>
          </cell>
          <cell r="F173" t="str">
            <v>2019 Planned Purchase Product 1</v>
          </cell>
          <cell r="G173" t="str">
            <v>Energy (kWh)</v>
          </cell>
          <cell r="J173" t="e">
            <v>#VALUE!</v>
          </cell>
        </row>
        <row r="174">
          <cell r="C174">
            <v>3</v>
          </cell>
          <cell r="F174" t="str">
            <v>2019 Planned Purchase Product 1</v>
          </cell>
          <cell r="G174" t="str">
            <v>Energy (kWh)</v>
          </cell>
          <cell r="J174" t="e">
            <v>#VALUE!</v>
          </cell>
        </row>
        <row r="175">
          <cell r="C175">
            <v>4</v>
          </cell>
          <cell r="F175" t="str">
            <v>2019 Planned Purchase Product 1</v>
          </cell>
          <cell r="G175" t="str">
            <v>Energy (kWh)</v>
          </cell>
          <cell r="J175" t="e">
            <v>#VALUE!</v>
          </cell>
        </row>
        <row r="176">
          <cell r="C176">
            <v>5</v>
          </cell>
          <cell r="F176" t="str">
            <v>2019 Planned Purchase Product 1</v>
          </cell>
          <cell r="G176" t="str">
            <v>Energy (kWh)</v>
          </cell>
          <cell r="J176" t="e">
            <v>#VALUE!</v>
          </cell>
        </row>
        <row r="177">
          <cell r="C177">
            <v>6</v>
          </cell>
          <cell r="F177" t="str">
            <v>2019 Planned Purchase Product 1</v>
          </cell>
          <cell r="G177" t="str">
            <v>Energy (kWh)</v>
          </cell>
          <cell r="J177" t="e">
            <v>#VALUE!</v>
          </cell>
        </row>
        <row r="178">
          <cell r="C178">
            <v>7</v>
          </cell>
          <cell r="F178" t="str">
            <v>2019 Planned Purchase Product 1</v>
          </cell>
          <cell r="G178" t="str">
            <v>Energy (kWh)</v>
          </cell>
          <cell r="J178" t="e">
            <v>#VALUE!</v>
          </cell>
        </row>
        <row r="179">
          <cell r="C179">
            <v>8</v>
          </cell>
          <cell r="F179" t="str">
            <v>2019 Planned Purchase Product 1</v>
          </cell>
          <cell r="G179" t="str">
            <v>Energy (kWh)</v>
          </cell>
          <cell r="J179" t="e">
            <v>#VALUE!</v>
          </cell>
        </row>
        <row r="180">
          <cell r="C180">
            <v>9</v>
          </cell>
          <cell r="F180" t="str">
            <v>2019 Planned Purchase Product 1</v>
          </cell>
          <cell r="G180" t="str">
            <v>Energy (kWh)</v>
          </cell>
          <cell r="J180" t="e">
            <v>#VALUE!</v>
          </cell>
        </row>
        <row r="181">
          <cell r="C181">
            <v>10</v>
          </cell>
          <cell r="F181" t="str">
            <v>2019 Planned Purchase Product 1</v>
          </cell>
          <cell r="G181" t="str">
            <v>Energy (kWh)</v>
          </cell>
          <cell r="J181" t="e">
            <v>#VALUE!</v>
          </cell>
        </row>
        <row r="182">
          <cell r="C182">
            <v>11</v>
          </cell>
          <cell r="F182" t="str">
            <v>2019 Planned Purchase Product 1</v>
          </cell>
          <cell r="G182" t="str">
            <v>Energy Charges ($)</v>
          </cell>
          <cell r="J182" t="e">
            <v>#VALUE!</v>
          </cell>
        </row>
        <row r="183">
          <cell r="C183">
            <v>12</v>
          </cell>
          <cell r="F183" t="str">
            <v>2019 Planned Purchase Product 1</v>
          </cell>
          <cell r="G183" t="str">
            <v>Energy Charges ($)</v>
          </cell>
          <cell r="J183" t="e">
            <v>#VALUE!</v>
          </cell>
        </row>
        <row r="184">
          <cell r="C184">
            <v>1</v>
          </cell>
          <cell r="F184" t="str">
            <v>2019 Planned Purchase Product 1</v>
          </cell>
          <cell r="G184" t="str">
            <v>Energy Charges ($)</v>
          </cell>
          <cell r="J184" t="e">
            <v>#VALUE!</v>
          </cell>
        </row>
        <row r="185">
          <cell r="C185">
            <v>2</v>
          </cell>
          <cell r="F185" t="str">
            <v>2019 Planned Purchase Product 1</v>
          </cell>
          <cell r="G185" t="str">
            <v>Energy Charges ($)</v>
          </cell>
          <cell r="J185" t="e">
            <v>#VALUE!</v>
          </cell>
        </row>
        <row r="186">
          <cell r="C186">
            <v>3</v>
          </cell>
          <cell r="F186" t="str">
            <v>2019 Planned Purchase Product 1</v>
          </cell>
          <cell r="G186" t="str">
            <v>Energy Charges ($)</v>
          </cell>
          <cell r="J186" t="e">
            <v>#VALUE!</v>
          </cell>
        </row>
        <row r="187">
          <cell r="C187">
            <v>4</v>
          </cell>
          <cell r="F187" t="str">
            <v>2019 Planned Purchase Product 1</v>
          </cell>
          <cell r="G187" t="str">
            <v>Energy Charges ($)</v>
          </cell>
          <cell r="J187" t="e">
            <v>#VALUE!</v>
          </cell>
        </row>
        <row r="188">
          <cell r="C188">
            <v>5</v>
          </cell>
          <cell r="F188" t="str">
            <v>2019 Planned Purchase Product 1</v>
          </cell>
          <cell r="G188" t="str">
            <v>Energy Charges ($)</v>
          </cell>
          <cell r="J188" t="e">
            <v>#VALUE!</v>
          </cell>
        </row>
        <row r="189">
          <cell r="C189">
            <v>6</v>
          </cell>
          <cell r="F189" t="str">
            <v>2019 Planned Purchase Product 1</v>
          </cell>
          <cell r="G189" t="str">
            <v>Energy Charges ($)</v>
          </cell>
          <cell r="J189" t="e">
            <v>#VALUE!</v>
          </cell>
        </row>
        <row r="190">
          <cell r="C190">
            <v>7</v>
          </cell>
          <cell r="F190" t="str">
            <v>2019 Planned Purchase Product 1</v>
          </cell>
          <cell r="G190" t="str">
            <v>Energy Charges ($)</v>
          </cell>
          <cell r="J190" t="e">
            <v>#VALUE!</v>
          </cell>
        </row>
        <row r="191">
          <cell r="C191">
            <v>8</v>
          </cell>
          <cell r="F191" t="str">
            <v>2019 Planned Purchase Product 1</v>
          </cell>
          <cell r="G191" t="str">
            <v>Energy Charges ($)</v>
          </cell>
          <cell r="J191" t="e">
            <v>#VALUE!</v>
          </cell>
        </row>
        <row r="192">
          <cell r="C192">
            <v>9</v>
          </cell>
          <cell r="F192" t="str">
            <v>2019 Planned Purchase Product 1</v>
          </cell>
          <cell r="G192" t="str">
            <v>Energy Charges ($)</v>
          </cell>
          <cell r="J192" t="e">
            <v>#VALUE!</v>
          </cell>
        </row>
        <row r="193">
          <cell r="C193">
            <v>10</v>
          </cell>
          <cell r="F193" t="str">
            <v>2019 Planned Purchase Product 1</v>
          </cell>
          <cell r="G193" t="str">
            <v>Energy Charges ($)</v>
          </cell>
          <cell r="J193" t="e">
            <v>#VALUE!</v>
          </cell>
        </row>
        <row r="194">
          <cell r="C194">
            <v>11</v>
          </cell>
          <cell r="F194" t="str">
            <v>2019 Planned Purchase Product 1</v>
          </cell>
          <cell r="G194" t="str">
            <v>Energy Credits ($)</v>
          </cell>
          <cell r="J194" t="e">
            <v>#VALUE!</v>
          </cell>
        </row>
        <row r="195">
          <cell r="C195">
            <v>12</v>
          </cell>
          <cell r="F195" t="str">
            <v>2019 Planned Purchase Product 1</v>
          </cell>
          <cell r="G195" t="str">
            <v>Energy Credits ($)</v>
          </cell>
          <cell r="J195" t="e">
            <v>#VALUE!</v>
          </cell>
        </row>
        <row r="196">
          <cell r="C196">
            <v>1</v>
          </cell>
          <cell r="F196" t="str">
            <v>2019 Planned Purchase Product 1</v>
          </cell>
          <cell r="G196" t="str">
            <v>Energy Credits ($)</v>
          </cell>
          <cell r="J196" t="e">
            <v>#VALUE!</v>
          </cell>
        </row>
        <row r="197">
          <cell r="C197">
            <v>2</v>
          </cell>
          <cell r="F197" t="str">
            <v>2019 Planned Purchase Product 1</v>
          </cell>
          <cell r="G197" t="str">
            <v>Energy Credits ($)</v>
          </cell>
          <cell r="J197" t="e">
            <v>#VALUE!</v>
          </cell>
        </row>
        <row r="198">
          <cell r="C198">
            <v>3</v>
          </cell>
          <cell r="F198" t="str">
            <v>2019 Planned Purchase Product 1</v>
          </cell>
          <cell r="G198" t="str">
            <v>Energy Credits ($)</v>
          </cell>
          <cell r="J198" t="e">
            <v>#VALUE!</v>
          </cell>
        </row>
        <row r="199">
          <cell r="C199">
            <v>4</v>
          </cell>
          <cell r="F199" t="str">
            <v>2019 Planned Purchase Product 1</v>
          </cell>
          <cell r="G199" t="str">
            <v>Energy Credits ($)</v>
          </cell>
          <cell r="J199" t="e">
            <v>#VALUE!</v>
          </cell>
        </row>
        <row r="200">
          <cell r="C200">
            <v>5</v>
          </cell>
          <cell r="F200" t="str">
            <v>2019 Planned Purchase Product 1</v>
          </cell>
          <cell r="G200" t="str">
            <v>Energy Credits ($)</v>
          </cell>
          <cell r="J200" t="e">
            <v>#VALUE!</v>
          </cell>
        </row>
        <row r="201">
          <cell r="C201">
            <v>6</v>
          </cell>
          <cell r="F201" t="str">
            <v>2019 Planned Purchase Product 1</v>
          </cell>
          <cell r="G201" t="str">
            <v>Energy Credits ($)</v>
          </cell>
          <cell r="J201" t="e">
            <v>#VALUE!</v>
          </cell>
        </row>
        <row r="202">
          <cell r="C202">
            <v>7</v>
          </cell>
          <cell r="F202" t="str">
            <v>2019 Planned Purchase Product 1</v>
          </cell>
          <cell r="G202" t="str">
            <v>Energy Credits ($)</v>
          </cell>
          <cell r="J202" t="e">
            <v>#VALUE!</v>
          </cell>
        </row>
        <row r="203">
          <cell r="C203">
            <v>8</v>
          </cell>
          <cell r="F203" t="str">
            <v>2019 Planned Purchase Product 1</v>
          </cell>
          <cell r="G203" t="str">
            <v>Energy Credits ($)</v>
          </cell>
          <cell r="J203" t="e">
            <v>#VALUE!</v>
          </cell>
        </row>
        <row r="204">
          <cell r="C204">
            <v>9</v>
          </cell>
          <cell r="F204" t="str">
            <v>2019 Planned Purchase Product 1</v>
          </cell>
          <cell r="G204" t="str">
            <v>Energy Credits ($)</v>
          </cell>
          <cell r="J204" t="e">
            <v>#VALUE!</v>
          </cell>
        </row>
        <row r="205">
          <cell r="C205">
            <v>10</v>
          </cell>
          <cell r="F205" t="str">
            <v>2019 Planned Purchase Product 1</v>
          </cell>
          <cell r="G205" t="str">
            <v>Energy Credits ($)</v>
          </cell>
          <cell r="J205" t="e">
            <v>#VALUE!</v>
          </cell>
        </row>
        <row r="206">
          <cell r="C206">
            <v>11</v>
          </cell>
          <cell r="F206" t="str">
            <v>2019 Planned Purchase Product 1</v>
          </cell>
          <cell r="G206" t="str">
            <v>Capacity Charges ($)</v>
          </cell>
          <cell r="J206">
            <v>0</v>
          </cell>
        </row>
        <row r="207">
          <cell r="C207">
            <v>12</v>
          </cell>
          <cell r="F207" t="str">
            <v>2019 Planned Purchase Product 1</v>
          </cell>
          <cell r="G207" t="str">
            <v>Capacity Charges ($)</v>
          </cell>
          <cell r="J207">
            <v>0</v>
          </cell>
        </row>
        <row r="208">
          <cell r="C208">
            <v>1</v>
          </cell>
          <cell r="F208" t="str">
            <v>2019 Planned Purchase Product 1</v>
          </cell>
          <cell r="G208" t="str">
            <v>Capacity Charges ($)</v>
          </cell>
          <cell r="J208">
            <v>0</v>
          </cell>
        </row>
        <row r="209">
          <cell r="C209">
            <v>2</v>
          </cell>
          <cell r="F209" t="str">
            <v>2019 Planned Purchase Product 1</v>
          </cell>
          <cell r="G209" t="str">
            <v>Capacity Charges ($)</v>
          </cell>
          <cell r="J209">
            <v>0</v>
          </cell>
        </row>
        <row r="210">
          <cell r="C210">
            <v>3</v>
          </cell>
          <cell r="F210" t="str">
            <v>2019 Planned Purchase Product 1</v>
          </cell>
          <cell r="G210" t="str">
            <v>Capacity Charges ($)</v>
          </cell>
          <cell r="J210">
            <v>0</v>
          </cell>
        </row>
        <row r="211">
          <cell r="C211">
            <v>4</v>
          </cell>
          <cell r="F211" t="str">
            <v>2019 Planned Purchase Product 1</v>
          </cell>
          <cell r="G211" t="str">
            <v>Capacity Charges ($)</v>
          </cell>
          <cell r="J211">
            <v>0</v>
          </cell>
        </row>
        <row r="212">
          <cell r="C212">
            <v>5</v>
          </cell>
          <cell r="F212" t="str">
            <v>2019 Planned Purchase Product 1</v>
          </cell>
          <cell r="G212" t="str">
            <v>Capacity Charges ($)</v>
          </cell>
          <cell r="J212">
            <v>0</v>
          </cell>
        </row>
        <row r="213">
          <cell r="C213">
            <v>6</v>
          </cell>
          <cell r="F213" t="str">
            <v>2019 Planned Purchase Product 1</v>
          </cell>
          <cell r="G213" t="str">
            <v>Capacity Charges ($)</v>
          </cell>
          <cell r="J213">
            <v>0</v>
          </cell>
        </row>
        <row r="214">
          <cell r="C214">
            <v>7</v>
          </cell>
          <cell r="F214" t="str">
            <v>2019 Planned Purchase Product 1</v>
          </cell>
          <cell r="G214" t="str">
            <v>Capacity Charges ($)</v>
          </cell>
          <cell r="J214">
            <v>0</v>
          </cell>
        </row>
        <row r="215">
          <cell r="C215">
            <v>8</v>
          </cell>
          <cell r="F215" t="str">
            <v>2019 Planned Purchase Product 1</v>
          </cell>
          <cell r="G215" t="str">
            <v>Capacity Charges ($)</v>
          </cell>
          <cell r="J215">
            <v>0</v>
          </cell>
        </row>
        <row r="216">
          <cell r="C216">
            <v>9</v>
          </cell>
          <cell r="F216" t="str">
            <v>2019 Planned Purchase Product 1</v>
          </cell>
          <cell r="G216" t="str">
            <v>Capacity Charges ($)</v>
          </cell>
          <cell r="J216">
            <v>0</v>
          </cell>
        </row>
        <row r="217">
          <cell r="C217">
            <v>10</v>
          </cell>
          <cell r="F217" t="str">
            <v>2019 Planned Purchase Product 1</v>
          </cell>
          <cell r="G217" t="str">
            <v>Capacity Charges ($)</v>
          </cell>
          <cell r="J217">
            <v>0</v>
          </cell>
        </row>
        <row r="218">
          <cell r="C218">
            <v>11</v>
          </cell>
          <cell r="F218" t="str">
            <v>2019 Planned Purchase Product 1</v>
          </cell>
          <cell r="G218" t="str">
            <v>Capacity Credits ($)</v>
          </cell>
          <cell r="J218">
            <v>0</v>
          </cell>
        </row>
        <row r="219">
          <cell r="C219">
            <v>12</v>
          </cell>
          <cell r="F219" t="str">
            <v>2019 Planned Purchase Product 1</v>
          </cell>
          <cell r="G219" t="str">
            <v>Capacity Credits ($)</v>
          </cell>
          <cell r="J219">
            <v>0</v>
          </cell>
        </row>
        <row r="220">
          <cell r="C220">
            <v>1</v>
          </cell>
          <cell r="F220" t="str">
            <v>2019 Planned Purchase Product 1</v>
          </cell>
          <cell r="G220" t="str">
            <v>Capacity Credits ($)</v>
          </cell>
          <cell r="J220">
            <v>0</v>
          </cell>
        </row>
        <row r="221">
          <cell r="C221">
            <v>2</v>
          </cell>
          <cell r="F221" t="str">
            <v>2019 Planned Purchase Product 1</v>
          </cell>
          <cell r="G221" t="str">
            <v>Capacity Credits ($)</v>
          </cell>
          <cell r="J221">
            <v>0</v>
          </cell>
        </row>
        <row r="222">
          <cell r="C222">
            <v>3</v>
          </cell>
          <cell r="F222" t="str">
            <v>2019 Planned Purchase Product 1</v>
          </cell>
          <cell r="G222" t="str">
            <v>Capacity Credits ($)</v>
          </cell>
          <cell r="J222">
            <v>0</v>
          </cell>
        </row>
        <row r="223">
          <cell r="C223">
            <v>4</v>
          </cell>
          <cell r="F223" t="str">
            <v>2019 Planned Purchase Product 1</v>
          </cell>
          <cell r="G223" t="str">
            <v>Capacity Credits ($)</v>
          </cell>
          <cell r="J223">
            <v>0</v>
          </cell>
        </row>
        <row r="224">
          <cell r="C224">
            <v>5</v>
          </cell>
          <cell r="F224" t="str">
            <v>2019 Planned Purchase Product 1</v>
          </cell>
          <cell r="G224" t="str">
            <v>Capacity Credits ($)</v>
          </cell>
          <cell r="J224">
            <v>0</v>
          </cell>
        </row>
        <row r="225">
          <cell r="C225">
            <v>6</v>
          </cell>
          <cell r="F225" t="str">
            <v>2019 Planned Purchase Product 1</v>
          </cell>
          <cell r="G225" t="str">
            <v>Capacity Credits ($)</v>
          </cell>
          <cell r="J225">
            <v>0</v>
          </cell>
        </row>
        <row r="226">
          <cell r="C226">
            <v>7</v>
          </cell>
          <cell r="F226" t="str">
            <v>2019 Planned Purchase Product 1</v>
          </cell>
          <cell r="G226" t="str">
            <v>Capacity Credits ($)</v>
          </cell>
          <cell r="J226">
            <v>0</v>
          </cell>
        </row>
        <row r="227">
          <cell r="C227">
            <v>8</v>
          </cell>
          <cell r="F227" t="str">
            <v>2019 Planned Purchase Product 1</v>
          </cell>
          <cell r="G227" t="str">
            <v>Capacity Credits ($)</v>
          </cell>
          <cell r="J227">
            <v>0</v>
          </cell>
        </row>
        <row r="228">
          <cell r="C228">
            <v>9</v>
          </cell>
          <cell r="F228" t="str">
            <v>2019 Planned Purchase Product 1</v>
          </cell>
          <cell r="G228" t="str">
            <v>Capacity Credits ($)</v>
          </cell>
          <cell r="J228">
            <v>0</v>
          </cell>
        </row>
        <row r="229">
          <cell r="C229">
            <v>10</v>
          </cell>
          <cell r="F229" t="str">
            <v>2019 Planned Purchase Product 1</v>
          </cell>
          <cell r="G229" t="str">
            <v>Capacity Credits ($)</v>
          </cell>
          <cell r="J229">
            <v>0</v>
          </cell>
        </row>
        <row r="230">
          <cell r="C230">
            <v>11</v>
          </cell>
          <cell r="F230" t="str">
            <v>2019 Planned Purchase Product 1</v>
          </cell>
          <cell r="G230" t="str">
            <v>Transmission Credits ($)</v>
          </cell>
          <cell r="J230">
            <v>0</v>
          </cell>
        </row>
        <row r="231">
          <cell r="C231">
            <v>12</v>
          </cell>
          <cell r="F231" t="str">
            <v>2019 Planned Purchase Product 1</v>
          </cell>
          <cell r="G231" t="str">
            <v>Transmission Credits ($)</v>
          </cell>
          <cell r="J231">
            <v>0</v>
          </cell>
        </row>
        <row r="232">
          <cell r="C232">
            <v>1</v>
          </cell>
          <cell r="F232" t="str">
            <v>2019 Planned Purchase Product 1</v>
          </cell>
          <cell r="G232" t="str">
            <v>Transmission Credits ($)</v>
          </cell>
          <cell r="J232">
            <v>0</v>
          </cell>
        </row>
        <row r="233">
          <cell r="C233">
            <v>2</v>
          </cell>
          <cell r="F233" t="str">
            <v>2019 Planned Purchase Product 1</v>
          </cell>
          <cell r="G233" t="str">
            <v>Transmission Credits ($)</v>
          </cell>
          <cell r="J233">
            <v>0</v>
          </cell>
        </row>
        <row r="234">
          <cell r="C234">
            <v>3</v>
          </cell>
          <cell r="F234" t="str">
            <v>2019 Planned Purchase Product 1</v>
          </cell>
          <cell r="G234" t="str">
            <v>Transmission Credits ($)</v>
          </cell>
          <cell r="J234">
            <v>0</v>
          </cell>
        </row>
        <row r="235">
          <cell r="C235">
            <v>4</v>
          </cell>
          <cell r="F235" t="str">
            <v>2019 Planned Purchase Product 1</v>
          </cell>
          <cell r="G235" t="str">
            <v>Transmission Credits ($)</v>
          </cell>
          <cell r="J235">
            <v>0</v>
          </cell>
        </row>
        <row r="236">
          <cell r="C236">
            <v>5</v>
          </cell>
          <cell r="F236" t="str">
            <v>2019 Planned Purchase Product 1</v>
          </cell>
          <cell r="G236" t="str">
            <v>Transmission Credits ($)</v>
          </cell>
          <cell r="J236">
            <v>0</v>
          </cell>
        </row>
        <row r="237">
          <cell r="C237">
            <v>6</v>
          </cell>
          <cell r="F237" t="str">
            <v>2019 Planned Purchase Product 1</v>
          </cell>
          <cell r="G237" t="str">
            <v>Transmission Credits ($)</v>
          </cell>
          <cell r="J237">
            <v>0</v>
          </cell>
        </row>
        <row r="238">
          <cell r="C238">
            <v>7</v>
          </cell>
          <cell r="F238" t="str">
            <v>2019 Planned Purchase Product 1</v>
          </cell>
          <cell r="G238" t="str">
            <v>Transmission Credits ($)</v>
          </cell>
          <cell r="J238">
            <v>0</v>
          </cell>
        </row>
        <row r="239">
          <cell r="C239">
            <v>8</v>
          </cell>
          <cell r="F239" t="str">
            <v>2019 Planned Purchase Product 1</v>
          </cell>
          <cell r="G239" t="str">
            <v>Transmission Credits ($)</v>
          </cell>
          <cell r="J239">
            <v>0</v>
          </cell>
        </row>
        <row r="240">
          <cell r="C240">
            <v>9</v>
          </cell>
          <cell r="F240" t="str">
            <v>2019 Planned Purchase Product 1</v>
          </cell>
          <cell r="G240" t="str">
            <v>Transmission Credits ($)</v>
          </cell>
          <cell r="J240">
            <v>0</v>
          </cell>
        </row>
        <row r="241">
          <cell r="C241">
            <v>10</v>
          </cell>
          <cell r="F241" t="str">
            <v>2019 Planned Purchase Product 1</v>
          </cell>
          <cell r="G241" t="str">
            <v>Transmission Credits ($)</v>
          </cell>
          <cell r="J241">
            <v>0</v>
          </cell>
        </row>
        <row r="242">
          <cell r="C242">
            <v>11</v>
          </cell>
          <cell r="F242" t="str">
            <v>2019 Planned Purchase Product 1</v>
          </cell>
          <cell r="G242" t="str">
            <v>Renewable Credits ($)</v>
          </cell>
          <cell r="J242">
            <v>0</v>
          </cell>
        </row>
        <row r="243">
          <cell r="C243">
            <v>12</v>
          </cell>
          <cell r="F243" t="str">
            <v>2019 Planned Purchase Product 1</v>
          </cell>
          <cell r="G243" t="str">
            <v>Renewable Credits ($)</v>
          </cell>
          <cell r="J243">
            <v>0</v>
          </cell>
        </row>
        <row r="244">
          <cell r="C244">
            <v>1</v>
          </cell>
          <cell r="F244" t="str">
            <v>2019 Planned Purchase Product 1</v>
          </cell>
          <cell r="G244" t="str">
            <v>Renewable Credits ($)</v>
          </cell>
          <cell r="J244">
            <v>0</v>
          </cell>
        </row>
        <row r="245">
          <cell r="C245">
            <v>2</v>
          </cell>
          <cell r="F245" t="str">
            <v>2019 Planned Purchase Product 1</v>
          </cell>
          <cell r="G245" t="str">
            <v>Renewable Credits ($)</v>
          </cell>
          <cell r="J245">
            <v>0</v>
          </cell>
        </row>
        <row r="246">
          <cell r="C246">
            <v>3</v>
          </cell>
          <cell r="F246" t="str">
            <v>2019 Planned Purchase Product 1</v>
          </cell>
          <cell r="G246" t="str">
            <v>Renewable Credits ($)</v>
          </cell>
          <cell r="J246">
            <v>0</v>
          </cell>
        </row>
        <row r="247">
          <cell r="C247">
            <v>4</v>
          </cell>
          <cell r="F247" t="str">
            <v>2019 Planned Purchase Product 1</v>
          </cell>
          <cell r="G247" t="str">
            <v>Renewable Credits ($)</v>
          </cell>
          <cell r="J247">
            <v>0</v>
          </cell>
        </row>
        <row r="248">
          <cell r="C248">
            <v>5</v>
          </cell>
          <cell r="F248" t="str">
            <v>2019 Planned Purchase Product 1</v>
          </cell>
          <cell r="G248" t="str">
            <v>Renewable Credits ($)</v>
          </cell>
          <cell r="J248">
            <v>0</v>
          </cell>
        </row>
        <row r="249">
          <cell r="C249">
            <v>6</v>
          </cell>
          <cell r="F249" t="str">
            <v>2019 Planned Purchase Product 1</v>
          </cell>
          <cell r="G249" t="str">
            <v>Renewable Credits ($)</v>
          </cell>
          <cell r="J249">
            <v>0</v>
          </cell>
        </row>
        <row r="250">
          <cell r="C250">
            <v>7</v>
          </cell>
          <cell r="F250" t="str">
            <v>2019 Planned Purchase Product 1</v>
          </cell>
          <cell r="G250" t="str">
            <v>Renewable Credits ($)</v>
          </cell>
          <cell r="J250">
            <v>0</v>
          </cell>
        </row>
        <row r="251">
          <cell r="C251">
            <v>8</v>
          </cell>
          <cell r="F251" t="str">
            <v>2019 Planned Purchase Product 1</v>
          </cell>
          <cell r="G251" t="str">
            <v>Renewable Credits ($)</v>
          </cell>
          <cell r="J251">
            <v>0</v>
          </cell>
        </row>
        <row r="252">
          <cell r="C252">
            <v>9</v>
          </cell>
          <cell r="F252" t="str">
            <v>2019 Planned Purchase Product 1</v>
          </cell>
          <cell r="G252" t="str">
            <v>Renewable Credits ($)</v>
          </cell>
          <cell r="J252">
            <v>0</v>
          </cell>
        </row>
        <row r="253">
          <cell r="C253">
            <v>10</v>
          </cell>
          <cell r="F253" t="str">
            <v>2019 Planned Purchase Product 1</v>
          </cell>
          <cell r="G253" t="str">
            <v>Renewable Credits ($)</v>
          </cell>
          <cell r="J253">
            <v>0</v>
          </cell>
        </row>
        <row r="254">
          <cell r="C254">
            <v>11</v>
          </cell>
          <cell r="F254" t="str">
            <v>2019 Planned Purchase Product 1</v>
          </cell>
          <cell r="G254" t="str">
            <v>Other Charges ($)</v>
          </cell>
          <cell r="J254">
            <v>0</v>
          </cell>
        </row>
        <row r="255">
          <cell r="C255">
            <v>12</v>
          </cell>
          <cell r="F255" t="str">
            <v>2019 Planned Purchase Product 1</v>
          </cell>
          <cell r="G255" t="str">
            <v>Other Charges ($)</v>
          </cell>
          <cell r="J255">
            <v>0</v>
          </cell>
        </row>
        <row r="256">
          <cell r="C256">
            <v>1</v>
          </cell>
          <cell r="F256" t="str">
            <v>2019 Planned Purchase Product 1</v>
          </cell>
          <cell r="G256" t="str">
            <v>Other Charges ($)</v>
          </cell>
          <cell r="J256">
            <v>0</v>
          </cell>
        </row>
        <row r="257">
          <cell r="C257">
            <v>2</v>
          </cell>
          <cell r="F257" t="str">
            <v>2019 Planned Purchase Product 1</v>
          </cell>
          <cell r="G257" t="str">
            <v>Other Charges ($)</v>
          </cell>
          <cell r="J257">
            <v>0</v>
          </cell>
        </row>
        <row r="258">
          <cell r="C258">
            <v>3</v>
          </cell>
          <cell r="F258" t="str">
            <v>2019 Planned Purchase Product 1</v>
          </cell>
          <cell r="G258" t="str">
            <v>Other Charges ($)</v>
          </cell>
          <cell r="J258">
            <v>0</v>
          </cell>
        </row>
        <row r="259">
          <cell r="C259">
            <v>4</v>
          </cell>
          <cell r="F259" t="str">
            <v>2019 Planned Purchase Product 1</v>
          </cell>
          <cell r="G259" t="str">
            <v>Other Charges ($)</v>
          </cell>
          <cell r="J259">
            <v>0</v>
          </cell>
        </row>
        <row r="260">
          <cell r="C260">
            <v>5</v>
          </cell>
          <cell r="F260" t="str">
            <v>2019 Planned Purchase Product 1</v>
          </cell>
          <cell r="G260" t="str">
            <v>Other Charges ($)</v>
          </cell>
          <cell r="J260">
            <v>0</v>
          </cell>
        </row>
        <row r="261">
          <cell r="C261">
            <v>6</v>
          </cell>
          <cell r="F261" t="str">
            <v>2019 Planned Purchase Product 1</v>
          </cell>
          <cell r="G261" t="str">
            <v>Other Charges ($)</v>
          </cell>
          <cell r="J261">
            <v>0</v>
          </cell>
        </row>
        <row r="262">
          <cell r="C262">
            <v>7</v>
          </cell>
          <cell r="F262" t="str">
            <v>2019 Planned Purchase Product 1</v>
          </cell>
          <cell r="G262" t="str">
            <v>Other Charges ($)</v>
          </cell>
          <cell r="J262">
            <v>0</v>
          </cell>
        </row>
        <row r="263">
          <cell r="C263">
            <v>8</v>
          </cell>
          <cell r="F263" t="str">
            <v>2019 Planned Purchase Product 1</v>
          </cell>
          <cell r="G263" t="str">
            <v>Other Charges ($)</v>
          </cell>
          <cell r="J263">
            <v>0</v>
          </cell>
        </row>
        <row r="264">
          <cell r="C264">
            <v>9</v>
          </cell>
          <cell r="F264" t="str">
            <v>2019 Planned Purchase Product 1</v>
          </cell>
          <cell r="G264" t="str">
            <v>Other Charges ($)</v>
          </cell>
          <cell r="J264">
            <v>0</v>
          </cell>
        </row>
        <row r="265">
          <cell r="C265">
            <v>10</v>
          </cell>
          <cell r="F265" t="str">
            <v>2019 Planned Purchase Product 1</v>
          </cell>
          <cell r="G265" t="str">
            <v>Other Charges ($)</v>
          </cell>
          <cell r="J265">
            <v>0</v>
          </cell>
        </row>
        <row r="266">
          <cell r="C266">
            <v>11</v>
          </cell>
          <cell r="F266" t="str">
            <v>2019 Planned Purchase Product 1</v>
          </cell>
          <cell r="G266" t="str">
            <v>Other Credits ($)</v>
          </cell>
          <cell r="J266">
            <v>0</v>
          </cell>
        </row>
        <row r="267">
          <cell r="C267">
            <v>12</v>
          </cell>
          <cell r="F267" t="str">
            <v>2019 Planned Purchase Product 1</v>
          </cell>
          <cell r="G267" t="str">
            <v>Other Credits ($)</v>
          </cell>
          <cell r="J267">
            <v>0</v>
          </cell>
        </row>
        <row r="268">
          <cell r="C268">
            <v>1</v>
          </cell>
          <cell r="F268" t="str">
            <v>2019 Planned Purchase Product 1</v>
          </cell>
          <cell r="G268" t="str">
            <v>Other Credits ($)</v>
          </cell>
          <cell r="J268">
            <v>0</v>
          </cell>
        </row>
        <row r="269">
          <cell r="C269">
            <v>2</v>
          </cell>
          <cell r="F269" t="str">
            <v>2019 Planned Purchase Product 1</v>
          </cell>
          <cell r="G269" t="str">
            <v>Other Credits ($)</v>
          </cell>
          <cell r="J269">
            <v>0</v>
          </cell>
        </row>
        <row r="270">
          <cell r="C270">
            <v>3</v>
          </cell>
          <cell r="F270" t="str">
            <v>2019 Planned Purchase Product 1</v>
          </cell>
          <cell r="G270" t="str">
            <v>Other Credits ($)</v>
          </cell>
          <cell r="J270">
            <v>0</v>
          </cell>
        </row>
        <row r="271">
          <cell r="C271">
            <v>4</v>
          </cell>
          <cell r="F271" t="str">
            <v>2019 Planned Purchase Product 1</v>
          </cell>
          <cell r="G271" t="str">
            <v>Other Credits ($)</v>
          </cell>
          <cell r="J271">
            <v>0</v>
          </cell>
        </row>
        <row r="272">
          <cell r="C272">
            <v>5</v>
          </cell>
          <cell r="F272" t="str">
            <v>2019 Planned Purchase Product 1</v>
          </cell>
          <cell r="G272" t="str">
            <v>Other Credits ($)</v>
          </cell>
          <cell r="J272">
            <v>0</v>
          </cell>
        </row>
        <row r="273">
          <cell r="C273">
            <v>6</v>
          </cell>
          <cell r="F273" t="str">
            <v>2019 Planned Purchase Product 1</v>
          </cell>
          <cell r="G273" t="str">
            <v>Other Credits ($)</v>
          </cell>
          <cell r="J273">
            <v>0</v>
          </cell>
        </row>
        <row r="274">
          <cell r="C274">
            <v>7</v>
          </cell>
          <cell r="F274" t="str">
            <v>2019 Planned Purchase Product 1</v>
          </cell>
          <cell r="G274" t="str">
            <v>Other Credits ($)</v>
          </cell>
          <cell r="J274">
            <v>0</v>
          </cell>
        </row>
        <row r="275">
          <cell r="C275">
            <v>8</v>
          </cell>
          <cell r="F275" t="str">
            <v>2019 Planned Purchase Product 1</v>
          </cell>
          <cell r="G275" t="str">
            <v>Other Credits ($)</v>
          </cell>
          <cell r="J275">
            <v>0</v>
          </cell>
        </row>
        <row r="276">
          <cell r="C276">
            <v>9</v>
          </cell>
          <cell r="F276" t="str">
            <v>2019 Planned Purchase Product 1</v>
          </cell>
          <cell r="G276" t="str">
            <v>Other Credits ($)</v>
          </cell>
          <cell r="J276">
            <v>0</v>
          </cell>
        </row>
        <row r="277">
          <cell r="C277">
            <v>10</v>
          </cell>
          <cell r="F277" t="str">
            <v>2019 Planned Purchase Product 1</v>
          </cell>
          <cell r="G277" t="str">
            <v>Other Credits ($)</v>
          </cell>
          <cell r="J277">
            <v>0</v>
          </cell>
        </row>
        <row r="278">
          <cell r="C278">
            <v>11</v>
          </cell>
          <cell r="F278" t="str">
            <v>2019 Planned Purchase Product 1</v>
          </cell>
          <cell r="G278" t="str">
            <v>Total Charges ($)</v>
          </cell>
          <cell r="J278" t="e">
            <v>#VALUE!</v>
          </cell>
        </row>
        <row r="279">
          <cell r="C279">
            <v>12</v>
          </cell>
          <cell r="F279" t="str">
            <v>2019 Planned Purchase Product 1</v>
          </cell>
          <cell r="G279" t="str">
            <v>Total Charges ($)</v>
          </cell>
          <cell r="J279" t="e">
            <v>#VALUE!</v>
          </cell>
        </row>
        <row r="280">
          <cell r="C280">
            <v>1</v>
          </cell>
          <cell r="F280" t="str">
            <v>2019 Planned Purchase Product 1</v>
          </cell>
          <cell r="G280" t="str">
            <v>Total Charges ($)</v>
          </cell>
          <cell r="J280" t="e">
            <v>#VALUE!</v>
          </cell>
        </row>
        <row r="281">
          <cell r="C281">
            <v>2</v>
          </cell>
          <cell r="F281" t="str">
            <v>2019 Planned Purchase Product 1</v>
          </cell>
          <cell r="G281" t="str">
            <v>Total Charges ($)</v>
          </cell>
          <cell r="J281" t="e">
            <v>#VALUE!</v>
          </cell>
        </row>
        <row r="282">
          <cell r="C282">
            <v>3</v>
          </cell>
          <cell r="F282" t="str">
            <v>2019 Planned Purchase Product 1</v>
          </cell>
          <cell r="G282" t="str">
            <v>Total Charges ($)</v>
          </cell>
          <cell r="J282" t="e">
            <v>#VALUE!</v>
          </cell>
        </row>
        <row r="283">
          <cell r="C283">
            <v>4</v>
          </cell>
          <cell r="F283" t="str">
            <v>2019 Planned Purchase Product 1</v>
          </cell>
          <cell r="G283" t="str">
            <v>Total Charges ($)</v>
          </cell>
          <cell r="J283" t="e">
            <v>#VALUE!</v>
          </cell>
        </row>
        <row r="284">
          <cell r="C284">
            <v>5</v>
          </cell>
          <cell r="F284" t="str">
            <v>2019 Planned Purchase Product 1</v>
          </cell>
          <cell r="G284" t="str">
            <v>Total Charges ($)</v>
          </cell>
          <cell r="J284" t="e">
            <v>#VALUE!</v>
          </cell>
        </row>
        <row r="285">
          <cell r="C285">
            <v>6</v>
          </cell>
          <cell r="F285" t="str">
            <v>2019 Planned Purchase Product 1</v>
          </cell>
          <cell r="G285" t="str">
            <v>Total Charges ($)</v>
          </cell>
          <cell r="J285" t="e">
            <v>#VALUE!</v>
          </cell>
        </row>
        <row r="286">
          <cell r="C286">
            <v>7</v>
          </cell>
          <cell r="F286" t="str">
            <v>2019 Planned Purchase Product 1</v>
          </cell>
          <cell r="G286" t="str">
            <v>Total Charges ($)</v>
          </cell>
          <cell r="J286" t="e">
            <v>#VALUE!</v>
          </cell>
        </row>
        <row r="287">
          <cell r="C287">
            <v>8</v>
          </cell>
          <cell r="F287" t="str">
            <v>2019 Planned Purchase Product 1</v>
          </cell>
          <cell r="G287" t="str">
            <v>Total Charges ($)</v>
          </cell>
          <cell r="J287" t="e">
            <v>#VALUE!</v>
          </cell>
        </row>
        <row r="288">
          <cell r="C288">
            <v>9</v>
          </cell>
          <cell r="F288" t="str">
            <v>2019 Planned Purchase Product 1</v>
          </cell>
          <cell r="G288" t="str">
            <v>Total Charges ($)</v>
          </cell>
          <cell r="J288" t="e">
            <v>#VALUE!</v>
          </cell>
        </row>
        <row r="289">
          <cell r="C289">
            <v>10</v>
          </cell>
          <cell r="F289" t="str">
            <v>2019 Planned Purchase Product 1</v>
          </cell>
          <cell r="G289" t="str">
            <v>Total Charges ($)</v>
          </cell>
          <cell r="J289" t="e">
            <v>#VALUE!</v>
          </cell>
        </row>
        <row r="290">
          <cell r="C290">
            <v>11</v>
          </cell>
          <cell r="F290" t="str">
            <v>2019 Planned Purchase Product 1</v>
          </cell>
          <cell r="G290" t="str">
            <v>Total Credits ($)</v>
          </cell>
          <cell r="J290" t="e">
            <v>#VALUE!</v>
          </cell>
        </row>
        <row r="291">
          <cell r="C291">
            <v>12</v>
          </cell>
          <cell r="F291" t="str">
            <v>2019 Planned Purchase Product 1</v>
          </cell>
          <cell r="G291" t="str">
            <v>Total Credits ($)</v>
          </cell>
          <cell r="J291" t="e">
            <v>#VALUE!</v>
          </cell>
        </row>
        <row r="292">
          <cell r="C292">
            <v>1</v>
          </cell>
          <cell r="F292" t="str">
            <v>2019 Planned Purchase Product 1</v>
          </cell>
          <cell r="G292" t="str">
            <v>Total Credits ($)</v>
          </cell>
          <cell r="J292" t="e">
            <v>#VALUE!</v>
          </cell>
        </row>
        <row r="293">
          <cell r="C293">
            <v>2</v>
          </cell>
          <cell r="F293" t="str">
            <v>2019 Planned Purchase Product 1</v>
          </cell>
          <cell r="G293" t="str">
            <v>Total Credits ($)</v>
          </cell>
          <cell r="J293" t="e">
            <v>#VALUE!</v>
          </cell>
        </row>
        <row r="294">
          <cell r="C294">
            <v>3</v>
          </cell>
          <cell r="F294" t="str">
            <v>2019 Planned Purchase Product 1</v>
          </cell>
          <cell r="G294" t="str">
            <v>Total Credits ($)</v>
          </cell>
          <cell r="J294" t="e">
            <v>#VALUE!</v>
          </cell>
        </row>
        <row r="295">
          <cell r="C295">
            <v>4</v>
          </cell>
          <cell r="F295" t="str">
            <v>2019 Planned Purchase Product 1</v>
          </cell>
          <cell r="G295" t="str">
            <v>Total Credits ($)</v>
          </cell>
          <cell r="J295" t="e">
            <v>#VALUE!</v>
          </cell>
        </row>
        <row r="296">
          <cell r="C296">
            <v>5</v>
          </cell>
          <cell r="F296" t="str">
            <v>2019 Planned Purchase Product 1</v>
          </cell>
          <cell r="G296" t="str">
            <v>Total Credits ($)</v>
          </cell>
          <cell r="J296" t="e">
            <v>#VALUE!</v>
          </cell>
        </row>
        <row r="297">
          <cell r="C297">
            <v>6</v>
          </cell>
          <cell r="F297" t="str">
            <v>2019 Planned Purchase Product 1</v>
          </cell>
          <cell r="G297" t="str">
            <v>Total Credits ($)</v>
          </cell>
          <cell r="J297" t="e">
            <v>#VALUE!</v>
          </cell>
        </row>
        <row r="298">
          <cell r="C298">
            <v>7</v>
          </cell>
          <cell r="F298" t="str">
            <v>2019 Planned Purchase Product 1</v>
          </cell>
          <cell r="G298" t="str">
            <v>Total Credits ($)</v>
          </cell>
          <cell r="J298" t="e">
            <v>#VALUE!</v>
          </cell>
        </row>
        <row r="299">
          <cell r="C299">
            <v>8</v>
          </cell>
          <cell r="F299" t="str">
            <v>2019 Planned Purchase Product 1</v>
          </cell>
          <cell r="G299" t="str">
            <v>Total Credits ($)</v>
          </cell>
          <cell r="J299" t="e">
            <v>#VALUE!</v>
          </cell>
        </row>
        <row r="300">
          <cell r="C300">
            <v>9</v>
          </cell>
          <cell r="F300" t="str">
            <v>2019 Planned Purchase Product 1</v>
          </cell>
          <cell r="G300" t="str">
            <v>Total Credits ($)</v>
          </cell>
          <cell r="J300" t="e">
            <v>#VALUE!</v>
          </cell>
        </row>
        <row r="301">
          <cell r="C301">
            <v>10</v>
          </cell>
          <cell r="F301" t="str">
            <v>2019 Planned Purchase Product 1</v>
          </cell>
          <cell r="G301" t="str">
            <v>Total Credits ($)</v>
          </cell>
          <cell r="J301" t="e">
            <v>#VALUE!</v>
          </cell>
        </row>
        <row r="302">
          <cell r="C302">
            <v>11</v>
          </cell>
          <cell r="F302" t="str">
            <v>2019 Planned Purchase Product 1</v>
          </cell>
          <cell r="G302" t="str">
            <v>Total ($)</v>
          </cell>
          <cell r="J302" t="e">
            <v>#VALUE!</v>
          </cell>
        </row>
        <row r="303">
          <cell r="C303">
            <v>12</v>
          </cell>
          <cell r="F303" t="str">
            <v>2019 Planned Purchase Product 1</v>
          </cell>
          <cell r="G303" t="str">
            <v>Total ($)</v>
          </cell>
          <cell r="J303" t="e">
            <v>#VALUE!</v>
          </cell>
        </row>
        <row r="304">
          <cell r="C304">
            <v>1</v>
          </cell>
          <cell r="F304" t="str">
            <v>2019 Planned Purchase Product 1</v>
          </cell>
          <cell r="G304" t="str">
            <v>Total ($)</v>
          </cell>
          <cell r="J304" t="e">
            <v>#VALUE!</v>
          </cell>
        </row>
        <row r="305">
          <cell r="C305">
            <v>2</v>
          </cell>
          <cell r="F305" t="str">
            <v>2019 Planned Purchase Product 1</v>
          </cell>
          <cell r="G305" t="str">
            <v>Total ($)</v>
          </cell>
          <cell r="J305" t="e">
            <v>#VALUE!</v>
          </cell>
        </row>
        <row r="306">
          <cell r="C306">
            <v>3</v>
          </cell>
          <cell r="F306" t="str">
            <v>2019 Planned Purchase Product 1</v>
          </cell>
          <cell r="G306" t="str">
            <v>Total ($)</v>
          </cell>
          <cell r="J306" t="e">
            <v>#VALUE!</v>
          </cell>
        </row>
        <row r="307">
          <cell r="C307">
            <v>4</v>
          </cell>
          <cell r="F307" t="str">
            <v>2019 Planned Purchase Product 1</v>
          </cell>
          <cell r="G307" t="str">
            <v>Total ($)</v>
          </cell>
          <cell r="J307" t="e">
            <v>#VALUE!</v>
          </cell>
        </row>
        <row r="308">
          <cell r="C308">
            <v>5</v>
          </cell>
          <cell r="F308" t="str">
            <v>2019 Planned Purchase Product 1</v>
          </cell>
          <cell r="G308" t="str">
            <v>Total ($)</v>
          </cell>
          <cell r="J308" t="e">
            <v>#VALUE!</v>
          </cell>
        </row>
        <row r="309">
          <cell r="C309">
            <v>6</v>
          </cell>
          <cell r="F309" t="str">
            <v>2019 Planned Purchase Product 1</v>
          </cell>
          <cell r="G309" t="str">
            <v>Total ($)</v>
          </cell>
          <cell r="J309" t="e">
            <v>#VALUE!</v>
          </cell>
        </row>
        <row r="310">
          <cell r="C310">
            <v>7</v>
          </cell>
          <cell r="F310" t="str">
            <v>2019 Planned Purchase Product 1</v>
          </cell>
          <cell r="G310" t="str">
            <v>Total ($)</v>
          </cell>
          <cell r="J310" t="e">
            <v>#VALUE!</v>
          </cell>
        </row>
        <row r="311">
          <cell r="C311">
            <v>8</v>
          </cell>
          <cell r="F311" t="str">
            <v>2019 Planned Purchase Product 1</v>
          </cell>
          <cell r="G311" t="str">
            <v>Total ($)</v>
          </cell>
          <cell r="J311" t="e">
            <v>#VALUE!</v>
          </cell>
        </row>
        <row r="312">
          <cell r="C312">
            <v>9</v>
          </cell>
          <cell r="F312" t="str">
            <v>2019 Planned Purchase Product 1</v>
          </cell>
          <cell r="G312" t="str">
            <v>Total ($)</v>
          </cell>
          <cell r="J312" t="e">
            <v>#VALUE!</v>
          </cell>
        </row>
        <row r="313">
          <cell r="C313">
            <v>10</v>
          </cell>
          <cell r="F313" t="str">
            <v>2019 Planned Purchase Product 1</v>
          </cell>
          <cell r="G313" t="str">
            <v>Total ($)</v>
          </cell>
          <cell r="J313" t="e">
            <v>#VALUE!</v>
          </cell>
        </row>
        <row r="314">
          <cell r="C314">
            <v>11</v>
          </cell>
          <cell r="F314" t="str">
            <v>2019 Planned Purchase Product 2</v>
          </cell>
          <cell r="G314" t="str">
            <v>Capacity (kW)</v>
          </cell>
          <cell r="J314">
            <v>0</v>
          </cell>
        </row>
        <row r="315">
          <cell r="C315">
            <v>12</v>
          </cell>
          <cell r="F315" t="str">
            <v>2019 Planned Purchase Product 2</v>
          </cell>
          <cell r="G315" t="str">
            <v>Capacity (kW)</v>
          </cell>
          <cell r="J315">
            <v>0</v>
          </cell>
        </row>
        <row r="316">
          <cell r="C316">
            <v>1</v>
          </cell>
          <cell r="F316" t="str">
            <v>2019 Planned Purchase Product 2</v>
          </cell>
          <cell r="G316" t="str">
            <v>Capacity (kW)</v>
          </cell>
          <cell r="J316">
            <v>0</v>
          </cell>
        </row>
        <row r="317">
          <cell r="C317">
            <v>2</v>
          </cell>
          <cell r="F317" t="str">
            <v>2019 Planned Purchase Product 2</v>
          </cell>
          <cell r="G317" t="str">
            <v>Capacity (kW)</v>
          </cell>
          <cell r="J317">
            <v>0</v>
          </cell>
        </row>
        <row r="318">
          <cell r="C318">
            <v>3</v>
          </cell>
          <cell r="F318" t="str">
            <v>2019 Planned Purchase Product 2</v>
          </cell>
          <cell r="G318" t="str">
            <v>Capacity (kW)</v>
          </cell>
          <cell r="J318">
            <v>0</v>
          </cell>
        </row>
        <row r="319">
          <cell r="C319">
            <v>4</v>
          </cell>
          <cell r="F319" t="str">
            <v>2019 Planned Purchase Product 2</v>
          </cell>
          <cell r="G319" t="str">
            <v>Capacity (kW)</v>
          </cell>
          <cell r="J319">
            <v>0</v>
          </cell>
        </row>
        <row r="320">
          <cell r="C320">
            <v>5</v>
          </cell>
          <cell r="F320" t="str">
            <v>2019 Planned Purchase Product 2</v>
          </cell>
          <cell r="G320" t="str">
            <v>Capacity (kW)</v>
          </cell>
          <cell r="J320">
            <v>0</v>
          </cell>
        </row>
        <row r="321">
          <cell r="C321">
            <v>6</v>
          </cell>
          <cell r="F321" t="str">
            <v>2019 Planned Purchase Product 2</v>
          </cell>
          <cell r="G321" t="str">
            <v>Capacity (kW)</v>
          </cell>
          <cell r="J321">
            <v>0</v>
          </cell>
        </row>
        <row r="322">
          <cell r="C322">
            <v>7</v>
          </cell>
          <cell r="F322" t="str">
            <v>2019 Planned Purchase Product 2</v>
          </cell>
          <cell r="G322" t="str">
            <v>Capacity (kW)</v>
          </cell>
          <cell r="J322">
            <v>0</v>
          </cell>
        </row>
        <row r="323">
          <cell r="C323">
            <v>8</v>
          </cell>
          <cell r="F323" t="str">
            <v>2019 Planned Purchase Product 2</v>
          </cell>
          <cell r="G323" t="str">
            <v>Capacity (kW)</v>
          </cell>
          <cell r="J323">
            <v>0</v>
          </cell>
        </row>
        <row r="324">
          <cell r="C324">
            <v>9</v>
          </cell>
          <cell r="F324" t="str">
            <v>2019 Planned Purchase Product 2</v>
          </cell>
          <cell r="G324" t="str">
            <v>Capacity (kW)</v>
          </cell>
          <cell r="J324">
            <v>0</v>
          </cell>
        </row>
        <row r="325">
          <cell r="C325">
            <v>10</v>
          </cell>
          <cell r="F325" t="str">
            <v>2019 Planned Purchase Product 2</v>
          </cell>
          <cell r="G325" t="str">
            <v>Capacity (kW)</v>
          </cell>
          <cell r="J325">
            <v>0</v>
          </cell>
        </row>
        <row r="326">
          <cell r="C326">
            <v>11</v>
          </cell>
          <cell r="F326" t="str">
            <v>2019 Planned Purchase Product 2</v>
          </cell>
          <cell r="G326" t="str">
            <v>Energy (kWh)</v>
          </cell>
          <cell r="J326" t="e">
            <v>#VALUE!</v>
          </cell>
        </row>
        <row r="327">
          <cell r="C327">
            <v>12</v>
          </cell>
          <cell r="F327" t="str">
            <v>2019 Planned Purchase Product 2</v>
          </cell>
          <cell r="G327" t="str">
            <v>Energy (kWh)</v>
          </cell>
          <cell r="J327" t="e">
            <v>#VALUE!</v>
          </cell>
        </row>
        <row r="328">
          <cell r="C328">
            <v>1</v>
          </cell>
          <cell r="F328" t="str">
            <v>2019 Planned Purchase Product 2</v>
          </cell>
          <cell r="G328" t="str">
            <v>Energy (kWh)</v>
          </cell>
          <cell r="J328" t="e">
            <v>#VALUE!</v>
          </cell>
        </row>
        <row r="329">
          <cell r="C329">
            <v>2</v>
          </cell>
          <cell r="F329" t="str">
            <v>2019 Planned Purchase Product 2</v>
          </cell>
          <cell r="G329" t="str">
            <v>Energy (kWh)</v>
          </cell>
          <cell r="J329" t="e">
            <v>#VALUE!</v>
          </cell>
        </row>
        <row r="330">
          <cell r="C330">
            <v>3</v>
          </cell>
          <cell r="F330" t="str">
            <v>2019 Planned Purchase Product 2</v>
          </cell>
          <cell r="G330" t="str">
            <v>Energy (kWh)</v>
          </cell>
          <cell r="J330" t="e">
            <v>#VALUE!</v>
          </cell>
        </row>
        <row r="331">
          <cell r="C331">
            <v>4</v>
          </cell>
          <cell r="F331" t="str">
            <v>2019 Planned Purchase Product 2</v>
          </cell>
          <cell r="G331" t="str">
            <v>Energy (kWh)</v>
          </cell>
          <cell r="J331" t="e">
            <v>#VALUE!</v>
          </cell>
        </row>
        <row r="332">
          <cell r="C332">
            <v>5</v>
          </cell>
          <cell r="F332" t="str">
            <v>2019 Planned Purchase Product 2</v>
          </cell>
          <cell r="G332" t="str">
            <v>Energy (kWh)</v>
          </cell>
          <cell r="J332" t="e">
            <v>#VALUE!</v>
          </cell>
        </row>
        <row r="333">
          <cell r="C333">
            <v>6</v>
          </cell>
          <cell r="F333" t="str">
            <v>2019 Planned Purchase Product 2</v>
          </cell>
          <cell r="G333" t="str">
            <v>Energy (kWh)</v>
          </cell>
          <cell r="J333" t="e">
            <v>#VALUE!</v>
          </cell>
        </row>
        <row r="334">
          <cell r="C334">
            <v>7</v>
          </cell>
          <cell r="F334" t="str">
            <v>2019 Planned Purchase Product 2</v>
          </cell>
          <cell r="G334" t="str">
            <v>Energy (kWh)</v>
          </cell>
          <cell r="J334" t="e">
            <v>#VALUE!</v>
          </cell>
        </row>
        <row r="335">
          <cell r="C335">
            <v>8</v>
          </cell>
          <cell r="F335" t="str">
            <v>2019 Planned Purchase Product 2</v>
          </cell>
          <cell r="G335" t="str">
            <v>Energy (kWh)</v>
          </cell>
          <cell r="J335" t="e">
            <v>#VALUE!</v>
          </cell>
        </row>
        <row r="336">
          <cell r="C336">
            <v>9</v>
          </cell>
          <cell r="F336" t="str">
            <v>2019 Planned Purchase Product 2</v>
          </cell>
          <cell r="G336" t="str">
            <v>Energy (kWh)</v>
          </cell>
          <cell r="J336" t="e">
            <v>#VALUE!</v>
          </cell>
        </row>
        <row r="337">
          <cell r="C337">
            <v>10</v>
          </cell>
          <cell r="F337" t="str">
            <v>2019 Planned Purchase Product 2</v>
          </cell>
          <cell r="G337" t="str">
            <v>Energy (kWh)</v>
          </cell>
          <cell r="J337" t="e">
            <v>#VALUE!</v>
          </cell>
        </row>
        <row r="338">
          <cell r="C338">
            <v>11</v>
          </cell>
          <cell r="F338" t="str">
            <v>2019 Planned Purchase Product 2</v>
          </cell>
          <cell r="G338" t="str">
            <v>Energy Charges ($)</v>
          </cell>
          <cell r="J338" t="e">
            <v>#VALUE!</v>
          </cell>
        </row>
        <row r="339">
          <cell r="C339">
            <v>12</v>
          </cell>
          <cell r="F339" t="str">
            <v>2019 Planned Purchase Product 2</v>
          </cell>
          <cell r="G339" t="str">
            <v>Energy Charges ($)</v>
          </cell>
          <cell r="J339" t="e">
            <v>#VALUE!</v>
          </cell>
        </row>
        <row r="340">
          <cell r="C340">
            <v>1</v>
          </cell>
          <cell r="F340" t="str">
            <v>2019 Planned Purchase Product 2</v>
          </cell>
          <cell r="G340" t="str">
            <v>Energy Charges ($)</v>
          </cell>
          <cell r="J340" t="e">
            <v>#VALUE!</v>
          </cell>
        </row>
        <row r="341">
          <cell r="C341">
            <v>2</v>
          </cell>
          <cell r="F341" t="str">
            <v>2019 Planned Purchase Product 2</v>
          </cell>
          <cell r="G341" t="str">
            <v>Energy Charges ($)</v>
          </cell>
          <cell r="J341" t="e">
            <v>#VALUE!</v>
          </cell>
        </row>
        <row r="342">
          <cell r="C342">
            <v>3</v>
          </cell>
          <cell r="F342" t="str">
            <v>2019 Planned Purchase Product 2</v>
          </cell>
          <cell r="G342" t="str">
            <v>Energy Charges ($)</v>
          </cell>
          <cell r="J342" t="e">
            <v>#VALUE!</v>
          </cell>
        </row>
        <row r="343">
          <cell r="C343">
            <v>4</v>
          </cell>
          <cell r="F343" t="str">
            <v>2019 Planned Purchase Product 2</v>
          </cell>
          <cell r="G343" t="str">
            <v>Energy Charges ($)</v>
          </cell>
          <cell r="J343" t="e">
            <v>#VALUE!</v>
          </cell>
        </row>
        <row r="344">
          <cell r="C344">
            <v>5</v>
          </cell>
          <cell r="F344" t="str">
            <v>2019 Planned Purchase Product 2</v>
          </cell>
          <cell r="G344" t="str">
            <v>Energy Charges ($)</v>
          </cell>
          <cell r="J344" t="e">
            <v>#VALUE!</v>
          </cell>
        </row>
        <row r="345">
          <cell r="C345">
            <v>6</v>
          </cell>
          <cell r="F345" t="str">
            <v>2019 Planned Purchase Product 2</v>
          </cell>
          <cell r="G345" t="str">
            <v>Energy Charges ($)</v>
          </cell>
          <cell r="J345" t="e">
            <v>#VALUE!</v>
          </cell>
        </row>
        <row r="346">
          <cell r="C346">
            <v>7</v>
          </cell>
          <cell r="F346" t="str">
            <v>2019 Planned Purchase Product 2</v>
          </cell>
          <cell r="G346" t="str">
            <v>Energy Charges ($)</v>
          </cell>
          <cell r="J346" t="e">
            <v>#VALUE!</v>
          </cell>
        </row>
        <row r="347">
          <cell r="C347">
            <v>8</v>
          </cell>
          <cell r="F347" t="str">
            <v>2019 Planned Purchase Product 2</v>
          </cell>
          <cell r="G347" t="str">
            <v>Energy Charges ($)</v>
          </cell>
          <cell r="J347" t="e">
            <v>#VALUE!</v>
          </cell>
        </row>
        <row r="348">
          <cell r="C348">
            <v>9</v>
          </cell>
          <cell r="F348" t="str">
            <v>2019 Planned Purchase Product 2</v>
          </cell>
          <cell r="G348" t="str">
            <v>Energy Charges ($)</v>
          </cell>
          <cell r="J348" t="e">
            <v>#VALUE!</v>
          </cell>
        </row>
        <row r="349">
          <cell r="C349">
            <v>10</v>
          </cell>
          <cell r="F349" t="str">
            <v>2019 Planned Purchase Product 2</v>
          </cell>
          <cell r="G349" t="str">
            <v>Energy Charges ($)</v>
          </cell>
          <cell r="J349" t="e">
            <v>#VALUE!</v>
          </cell>
        </row>
        <row r="350">
          <cell r="C350">
            <v>11</v>
          </cell>
          <cell r="F350" t="str">
            <v>2019 Planned Purchase Product 2</v>
          </cell>
          <cell r="G350" t="str">
            <v>Energy Credits ($)</v>
          </cell>
          <cell r="J350" t="e">
            <v>#VALUE!</v>
          </cell>
        </row>
        <row r="351">
          <cell r="C351">
            <v>12</v>
          </cell>
          <cell r="F351" t="str">
            <v>2019 Planned Purchase Product 2</v>
          </cell>
          <cell r="G351" t="str">
            <v>Energy Credits ($)</v>
          </cell>
          <cell r="J351" t="e">
            <v>#VALUE!</v>
          </cell>
        </row>
        <row r="352">
          <cell r="C352">
            <v>1</v>
          </cell>
          <cell r="F352" t="str">
            <v>2019 Planned Purchase Product 2</v>
          </cell>
          <cell r="G352" t="str">
            <v>Energy Credits ($)</v>
          </cell>
          <cell r="J352" t="e">
            <v>#VALUE!</v>
          </cell>
        </row>
        <row r="353">
          <cell r="C353">
            <v>2</v>
          </cell>
          <cell r="F353" t="str">
            <v>2019 Planned Purchase Product 2</v>
          </cell>
          <cell r="G353" t="str">
            <v>Energy Credits ($)</v>
          </cell>
          <cell r="J353" t="e">
            <v>#VALUE!</v>
          </cell>
        </row>
        <row r="354">
          <cell r="C354">
            <v>3</v>
          </cell>
          <cell r="F354" t="str">
            <v>2019 Planned Purchase Product 2</v>
          </cell>
          <cell r="G354" t="str">
            <v>Energy Credits ($)</v>
          </cell>
          <cell r="J354" t="e">
            <v>#VALUE!</v>
          </cell>
        </row>
        <row r="355">
          <cell r="C355">
            <v>4</v>
          </cell>
          <cell r="F355" t="str">
            <v>2019 Planned Purchase Product 2</v>
          </cell>
          <cell r="G355" t="str">
            <v>Energy Credits ($)</v>
          </cell>
          <cell r="J355" t="e">
            <v>#VALUE!</v>
          </cell>
        </row>
        <row r="356">
          <cell r="C356">
            <v>5</v>
          </cell>
          <cell r="F356" t="str">
            <v>2019 Planned Purchase Product 2</v>
          </cell>
          <cell r="G356" t="str">
            <v>Energy Credits ($)</v>
          </cell>
          <cell r="J356" t="e">
            <v>#VALUE!</v>
          </cell>
        </row>
        <row r="357">
          <cell r="C357">
            <v>6</v>
          </cell>
          <cell r="F357" t="str">
            <v>2019 Planned Purchase Product 2</v>
          </cell>
          <cell r="G357" t="str">
            <v>Energy Credits ($)</v>
          </cell>
          <cell r="J357" t="e">
            <v>#VALUE!</v>
          </cell>
        </row>
        <row r="358">
          <cell r="C358">
            <v>7</v>
          </cell>
          <cell r="F358" t="str">
            <v>2019 Planned Purchase Product 2</v>
          </cell>
          <cell r="G358" t="str">
            <v>Energy Credits ($)</v>
          </cell>
          <cell r="J358" t="e">
            <v>#VALUE!</v>
          </cell>
        </row>
        <row r="359">
          <cell r="C359">
            <v>8</v>
          </cell>
          <cell r="F359" t="str">
            <v>2019 Planned Purchase Product 2</v>
          </cell>
          <cell r="G359" t="str">
            <v>Energy Credits ($)</v>
          </cell>
          <cell r="J359" t="e">
            <v>#VALUE!</v>
          </cell>
        </row>
        <row r="360">
          <cell r="C360">
            <v>9</v>
          </cell>
          <cell r="F360" t="str">
            <v>2019 Planned Purchase Product 2</v>
          </cell>
          <cell r="G360" t="str">
            <v>Energy Credits ($)</v>
          </cell>
          <cell r="J360" t="e">
            <v>#VALUE!</v>
          </cell>
        </row>
        <row r="361">
          <cell r="C361">
            <v>10</v>
          </cell>
          <cell r="F361" t="str">
            <v>2019 Planned Purchase Product 2</v>
          </cell>
          <cell r="G361" t="str">
            <v>Energy Credits ($)</v>
          </cell>
          <cell r="J361" t="e">
            <v>#VALUE!</v>
          </cell>
        </row>
        <row r="362">
          <cell r="C362">
            <v>11</v>
          </cell>
          <cell r="F362" t="str">
            <v>2019 Planned Purchase Product 2</v>
          </cell>
          <cell r="G362" t="str">
            <v>Capacity Charges ($)</v>
          </cell>
          <cell r="J362">
            <v>0</v>
          </cell>
        </row>
        <row r="363">
          <cell r="C363">
            <v>12</v>
          </cell>
          <cell r="F363" t="str">
            <v>2019 Planned Purchase Product 2</v>
          </cell>
          <cell r="G363" t="str">
            <v>Capacity Charges ($)</v>
          </cell>
          <cell r="J363">
            <v>0</v>
          </cell>
        </row>
        <row r="364">
          <cell r="C364">
            <v>1</v>
          </cell>
          <cell r="F364" t="str">
            <v>2019 Planned Purchase Product 2</v>
          </cell>
          <cell r="G364" t="str">
            <v>Capacity Charges ($)</v>
          </cell>
          <cell r="J364">
            <v>0</v>
          </cell>
        </row>
        <row r="365">
          <cell r="C365">
            <v>2</v>
          </cell>
          <cell r="F365" t="str">
            <v>2019 Planned Purchase Product 2</v>
          </cell>
          <cell r="G365" t="str">
            <v>Capacity Charges ($)</v>
          </cell>
          <cell r="J365">
            <v>0</v>
          </cell>
        </row>
        <row r="366">
          <cell r="C366">
            <v>3</v>
          </cell>
          <cell r="F366" t="str">
            <v>2019 Planned Purchase Product 2</v>
          </cell>
          <cell r="G366" t="str">
            <v>Capacity Charges ($)</v>
          </cell>
          <cell r="J366">
            <v>0</v>
          </cell>
        </row>
        <row r="367">
          <cell r="C367">
            <v>4</v>
          </cell>
          <cell r="F367" t="str">
            <v>2019 Planned Purchase Product 2</v>
          </cell>
          <cell r="G367" t="str">
            <v>Capacity Charges ($)</v>
          </cell>
          <cell r="J367">
            <v>0</v>
          </cell>
        </row>
        <row r="368">
          <cell r="C368">
            <v>5</v>
          </cell>
          <cell r="F368" t="str">
            <v>2019 Planned Purchase Product 2</v>
          </cell>
          <cell r="G368" t="str">
            <v>Capacity Charges ($)</v>
          </cell>
          <cell r="J368">
            <v>0</v>
          </cell>
        </row>
        <row r="369">
          <cell r="C369">
            <v>6</v>
          </cell>
          <cell r="F369" t="str">
            <v>2019 Planned Purchase Product 2</v>
          </cell>
          <cell r="G369" t="str">
            <v>Capacity Charges ($)</v>
          </cell>
          <cell r="J369">
            <v>0</v>
          </cell>
        </row>
        <row r="370">
          <cell r="C370">
            <v>7</v>
          </cell>
          <cell r="F370" t="str">
            <v>2019 Planned Purchase Product 2</v>
          </cell>
          <cell r="G370" t="str">
            <v>Capacity Charges ($)</v>
          </cell>
          <cell r="J370">
            <v>0</v>
          </cell>
        </row>
        <row r="371">
          <cell r="C371">
            <v>8</v>
          </cell>
          <cell r="F371" t="str">
            <v>2019 Planned Purchase Product 2</v>
          </cell>
          <cell r="G371" t="str">
            <v>Capacity Charges ($)</v>
          </cell>
          <cell r="J371">
            <v>0</v>
          </cell>
        </row>
        <row r="372">
          <cell r="C372">
            <v>9</v>
          </cell>
          <cell r="F372" t="str">
            <v>2019 Planned Purchase Product 2</v>
          </cell>
          <cell r="G372" t="str">
            <v>Capacity Charges ($)</v>
          </cell>
          <cell r="J372">
            <v>0</v>
          </cell>
        </row>
        <row r="373">
          <cell r="C373">
            <v>10</v>
          </cell>
          <cell r="F373" t="str">
            <v>2019 Planned Purchase Product 2</v>
          </cell>
          <cell r="G373" t="str">
            <v>Capacity Charges ($)</v>
          </cell>
          <cell r="J373">
            <v>0</v>
          </cell>
        </row>
        <row r="374">
          <cell r="C374">
            <v>11</v>
          </cell>
          <cell r="F374" t="str">
            <v>2019 Planned Purchase Product 2</v>
          </cell>
          <cell r="G374" t="str">
            <v>Capacity Credits ($)</v>
          </cell>
          <cell r="J374">
            <v>0</v>
          </cell>
        </row>
        <row r="375">
          <cell r="C375">
            <v>12</v>
          </cell>
          <cell r="F375" t="str">
            <v>2019 Planned Purchase Product 2</v>
          </cell>
          <cell r="G375" t="str">
            <v>Capacity Credits ($)</v>
          </cell>
          <cell r="J375">
            <v>0</v>
          </cell>
        </row>
        <row r="376">
          <cell r="C376">
            <v>1</v>
          </cell>
          <cell r="F376" t="str">
            <v>2019 Planned Purchase Product 2</v>
          </cell>
          <cell r="G376" t="str">
            <v>Capacity Credits ($)</v>
          </cell>
          <cell r="J376">
            <v>0</v>
          </cell>
        </row>
        <row r="377">
          <cell r="C377">
            <v>2</v>
          </cell>
          <cell r="F377" t="str">
            <v>2019 Planned Purchase Product 2</v>
          </cell>
          <cell r="G377" t="str">
            <v>Capacity Credits ($)</v>
          </cell>
          <cell r="J377">
            <v>0</v>
          </cell>
        </row>
        <row r="378">
          <cell r="C378">
            <v>3</v>
          </cell>
          <cell r="F378" t="str">
            <v>2019 Planned Purchase Product 2</v>
          </cell>
          <cell r="G378" t="str">
            <v>Capacity Credits ($)</v>
          </cell>
          <cell r="J378">
            <v>0</v>
          </cell>
        </row>
        <row r="379">
          <cell r="C379">
            <v>4</v>
          </cell>
          <cell r="F379" t="str">
            <v>2019 Planned Purchase Product 2</v>
          </cell>
          <cell r="G379" t="str">
            <v>Capacity Credits ($)</v>
          </cell>
          <cell r="J379">
            <v>0</v>
          </cell>
        </row>
        <row r="380">
          <cell r="C380">
            <v>5</v>
          </cell>
          <cell r="F380" t="str">
            <v>2019 Planned Purchase Product 2</v>
          </cell>
          <cell r="G380" t="str">
            <v>Capacity Credits ($)</v>
          </cell>
          <cell r="J380">
            <v>0</v>
          </cell>
        </row>
        <row r="381">
          <cell r="C381">
            <v>6</v>
          </cell>
          <cell r="F381" t="str">
            <v>2019 Planned Purchase Product 2</v>
          </cell>
          <cell r="G381" t="str">
            <v>Capacity Credits ($)</v>
          </cell>
          <cell r="J381">
            <v>0</v>
          </cell>
        </row>
        <row r="382">
          <cell r="C382">
            <v>7</v>
          </cell>
          <cell r="F382" t="str">
            <v>2019 Planned Purchase Product 2</v>
          </cell>
          <cell r="G382" t="str">
            <v>Capacity Credits ($)</v>
          </cell>
          <cell r="J382">
            <v>0</v>
          </cell>
        </row>
        <row r="383">
          <cell r="C383">
            <v>8</v>
          </cell>
          <cell r="F383" t="str">
            <v>2019 Planned Purchase Product 2</v>
          </cell>
          <cell r="G383" t="str">
            <v>Capacity Credits ($)</v>
          </cell>
          <cell r="J383">
            <v>0</v>
          </cell>
        </row>
        <row r="384">
          <cell r="C384">
            <v>9</v>
          </cell>
          <cell r="F384" t="str">
            <v>2019 Planned Purchase Product 2</v>
          </cell>
          <cell r="G384" t="str">
            <v>Capacity Credits ($)</v>
          </cell>
          <cell r="J384">
            <v>0</v>
          </cell>
        </row>
        <row r="385">
          <cell r="C385">
            <v>10</v>
          </cell>
          <cell r="F385" t="str">
            <v>2019 Planned Purchase Product 2</v>
          </cell>
          <cell r="G385" t="str">
            <v>Capacity Credits ($)</v>
          </cell>
          <cell r="J385">
            <v>0</v>
          </cell>
        </row>
        <row r="386">
          <cell r="C386">
            <v>11</v>
          </cell>
          <cell r="F386" t="str">
            <v>2019 Planned Purchase Product 2</v>
          </cell>
          <cell r="G386" t="str">
            <v>Transmission Credits ($)</v>
          </cell>
          <cell r="J386">
            <v>0</v>
          </cell>
        </row>
        <row r="387">
          <cell r="C387">
            <v>12</v>
          </cell>
          <cell r="F387" t="str">
            <v>2019 Planned Purchase Product 2</v>
          </cell>
          <cell r="G387" t="str">
            <v>Transmission Credits ($)</v>
          </cell>
          <cell r="J387">
            <v>0</v>
          </cell>
        </row>
        <row r="388">
          <cell r="C388">
            <v>1</v>
          </cell>
          <cell r="F388" t="str">
            <v>2019 Planned Purchase Product 2</v>
          </cell>
          <cell r="G388" t="str">
            <v>Transmission Credits ($)</v>
          </cell>
          <cell r="J388">
            <v>0</v>
          </cell>
        </row>
        <row r="389">
          <cell r="C389">
            <v>2</v>
          </cell>
          <cell r="F389" t="str">
            <v>2019 Planned Purchase Product 2</v>
          </cell>
          <cell r="G389" t="str">
            <v>Transmission Credits ($)</v>
          </cell>
          <cell r="J389">
            <v>0</v>
          </cell>
        </row>
        <row r="390">
          <cell r="C390">
            <v>3</v>
          </cell>
          <cell r="F390" t="str">
            <v>2019 Planned Purchase Product 2</v>
          </cell>
          <cell r="G390" t="str">
            <v>Transmission Credits ($)</v>
          </cell>
          <cell r="J390">
            <v>0</v>
          </cell>
        </row>
        <row r="391">
          <cell r="C391">
            <v>4</v>
          </cell>
          <cell r="F391" t="str">
            <v>2019 Planned Purchase Product 2</v>
          </cell>
          <cell r="G391" t="str">
            <v>Transmission Credits ($)</v>
          </cell>
          <cell r="J391">
            <v>0</v>
          </cell>
        </row>
        <row r="392">
          <cell r="C392">
            <v>5</v>
          </cell>
          <cell r="F392" t="str">
            <v>2019 Planned Purchase Product 2</v>
          </cell>
          <cell r="G392" t="str">
            <v>Transmission Credits ($)</v>
          </cell>
          <cell r="J392">
            <v>0</v>
          </cell>
        </row>
        <row r="393">
          <cell r="C393">
            <v>6</v>
          </cell>
          <cell r="F393" t="str">
            <v>2019 Planned Purchase Product 2</v>
          </cell>
          <cell r="G393" t="str">
            <v>Transmission Credits ($)</v>
          </cell>
          <cell r="J393">
            <v>0</v>
          </cell>
        </row>
        <row r="394">
          <cell r="C394">
            <v>7</v>
          </cell>
          <cell r="F394" t="str">
            <v>2019 Planned Purchase Product 2</v>
          </cell>
          <cell r="G394" t="str">
            <v>Transmission Credits ($)</v>
          </cell>
          <cell r="J394">
            <v>0</v>
          </cell>
        </row>
        <row r="395">
          <cell r="C395">
            <v>8</v>
          </cell>
          <cell r="F395" t="str">
            <v>2019 Planned Purchase Product 2</v>
          </cell>
          <cell r="G395" t="str">
            <v>Transmission Credits ($)</v>
          </cell>
          <cell r="J395">
            <v>0</v>
          </cell>
        </row>
        <row r="396">
          <cell r="C396">
            <v>9</v>
          </cell>
          <cell r="F396" t="str">
            <v>2019 Planned Purchase Product 2</v>
          </cell>
          <cell r="G396" t="str">
            <v>Transmission Credits ($)</v>
          </cell>
          <cell r="J396">
            <v>0</v>
          </cell>
        </row>
        <row r="397">
          <cell r="C397">
            <v>10</v>
          </cell>
          <cell r="F397" t="str">
            <v>2019 Planned Purchase Product 2</v>
          </cell>
          <cell r="G397" t="str">
            <v>Transmission Credits ($)</v>
          </cell>
          <cell r="J397">
            <v>0</v>
          </cell>
        </row>
        <row r="398">
          <cell r="C398">
            <v>11</v>
          </cell>
          <cell r="F398" t="str">
            <v>2019 Planned Purchase Product 2</v>
          </cell>
          <cell r="G398" t="str">
            <v>Renewable Credits ($)</v>
          </cell>
          <cell r="J398">
            <v>0</v>
          </cell>
        </row>
        <row r="399">
          <cell r="C399">
            <v>12</v>
          </cell>
          <cell r="F399" t="str">
            <v>2019 Planned Purchase Product 2</v>
          </cell>
          <cell r="G399" t="str">
            <v>Renewable Credits ($)</v>
          </cell>
          <cell r="J399">
            <v>0</v>
          </cell>
        </row>
        <row r="400">
          <cell r="C400">
            <v>1</v>
          </cell>
          <cell r="F400" t="str">
            <v>2019 Planned Purchase Product 2</v>
          </cell>
          <cell r="G400" t="str">
            <v>Renewable Credits ($)</v>
          </cell>
          <cell r="J400">
            <v>0</v>
          </cell>
        </row>
        <row r="401">
          <cell r="C401">
            <v>2</v>
          </cell>
          <cell r="F401" t="str">
            <v>2019 Planned Purchase Product 2</v>
          </cell>
          <cell r="G401" t="str">
            <v>Renewable Credits ($)</v>
          </cell>
          <cell r="J401">
            <v>0</v>
          </cell>
        </row>
        <row r="402">
          <cell r="C402">
            <v>3</v>
          </cell>
          <cell r="F402" t="str">
            <v>2019 Planned Purchase Product 2</v>
          </cell>
          <cell r="G402" t="str">
            <v>Renewable Credits ($)</v>
          </cell>
          <cell r="J402">
            <v>0</v>
          </cell>
        </row>
        <row r="403">
          <cell r="C403">
            <v>4</v>
          </cell>
          <cell r="F403" t="str">
            <v>2019 Planned Purchase Product 2</v>
          </cell>
          <cell r="G403" t="str">
            <v>Renewable Credits ($)</v>
          </cell>
          <cell r="J403">
            <v>0</v>
          </cell>
        </row>
        <row r="404">
          <cell r="C404">
            <v>5</v>
          </cell>
          <cell r="F404" t="str">
            <v>2019 Planned Purchase Product 2</v>
          </cell>
          <cell r="G404" t="str">
            <v>Renewable Credits ($)</v>
          </cell>
          <cell r="J404">
            <v>0</v>
          </cell>
        </row>
        <row r="405">
          <cell r="C405">
            <v>6</v>
          </cell>
          <cell r="F405" t="str">
            <v>2019 Planned Purchase Product 2</v>
          </cell>
          <cell r="G405" t="str">
            <v>Renewable Credits ($)</v>
          </cell>
          <cell r="J405">
            <v>0</v>
          </cell>
        </row>
        <row r="406">
          <cell r="C406">
            <v>7</v>
          </cell>
          <cell r="F406" t="str">
            <v>2019 Planned Purchase Product 2</v>
          </cell>
          <cell r="G406" t="str">
            <v>Renewable Credits ($)</v>
          </cell>
          <cell r="J406">
            <v>0</v>
          </cell>
        </row>
        <row r="407">
          <cell r="C407">
            <v>8</v>
          </cell>
          <cell r="F407" t="str">
            <v>2019 Planned Purchase Product 2</v>
          </cell>
          <cell r="G407" t="str">
            <v>Renewable Credits ($)</v>
          </cell>
          <cell r="J407">
            <v>0</v>
          </cell>
        </row>
        <row r="408">
          <cell r="C408">
            <v>9</v>
          </cell>
          <cell r="F408" t="str">
            <v>2019 Planned Purchase Product 2</v>
          </cell>
          <cell r="G408" t="str">
            <v>Renewable Credits ($)</v>
          </cell>
          <cell r="J408">
            <v>0</v>
          </cell>
        </row>
        <row r="409">
          <cell r="C409">
            <v>10</v>
          </cell>
          <cell r="F409" t="str">
            <v>2019 Planned Purchase Product 2</v>
          </cell>
          <cell r="G409" t="str">
            <v>Renewable Credits ($)</v>
          </cell>
          <cell r="J409">
            <v>0</v>
          </cell>
        </row>
        <row r="410">
          <cell r="C410">
            <v>11</v>
          </cell>
          <cell r="F410" t="str">
            <v>2019 Planned Purchase Product 2</v>
          </cell>
          <cell r="G410" t="str">
            <v>Other Charges ($)</v>
          </cell>
          <cell r="J410">
            <v>0</v>
          </cell>
        </row>
        <row r="411">
          <cell r="C411">
            <v>12</v>
          </cell>
          <cell r="F411" t="str">
            <v>2019 Planned Purchase Product 2</v>
          </cell>
          <cell r="G411" t="str">
            <v>Other Charges ($)</v>
          </cell>
          <cell r="J411">
            <v>0</v>
          </cell>
        </row>
        <row r="412">
          <cell r="C412">
            <v>1</v>
          </cell>
          <cell r="F412" t="str">
            <v>2019 Planned Purchase Product 2</v>
          </cell>
          <cell r="G412" t="str">
            <v>Other Charges ($)</v>
          </cell>
          <cell r="J412">
            <v>0</v>
          </cell>
        </row>
        <row r="413">
          <cell r="C413">
            <v>2</v>
          </cell>
          <cell r="F413" t="str">
            <v>2019 Planned Purchase Product 2</v>
          </cell>
          <cell r="G413" t="str">
            <v>Other Charges ($)</v>
          </cell>
          <cell r="J413">
            <v>0</v>
          </cell>
        </row>
        <row r="414">
          <cell r="C414">
            <v>3</v>
          </cell>
          <cell r="F414" t="str">
            <v>2019 Planned Purchase Product 2</v>
          </cell>
          <cell r="G414" t="str">
            <v>Other Charges ($)</v>
          </cell>
          <cell r="J414">
            <v>0</v>
          </cell>
        </row>
        <row r="415">
          <cell r="C415">
            <v>4</v>
          </cell>
          <cell r="F415" t="str">
            <v>2019 Planned Purchase Product 2</v>
          </cell>
          <cell r="G415" t="str">
            <v>Other Charges ($)</v>
          </cell>
          <cell r="J415">
            <v>0</v>
          </cell>
        </row>
        <row r="416">
          <cell r="C416">
            <v>5</v>
          </cell>
          <cell r="F416" t="str">
            <v>2019 Planned Purchase Product 2</v>
          </cell>
          <cell r="G416" t="str">
            <v>Other Charges ($)</v>
          </cell>
          <cell r="J416">
            <v>0</v>
          </cell>
        </row>
        <row r="417">
          <cell r="C417">
            <v>6</v>
          </cell>
          <cell r="F417" t="str">
            <v>2019 Planned Purchase Product 2</v>
          </cell>
          <cell r="G417" t="str">
            <v>Other Charges ($)</v>
          </cell>
          <cell r="J417">
            <v>0</v>
          </cell>
        </row>
        <row r="418">
          <cell r="C418">
            <v>7</v>
          </cell>
          <cell r="F418" t="str">
            <v>2019 Planned Purchase Product 2</v>
          </cell>
          <cell r="G418" t="str">
            <v>Other Charges ($)</v>
          </cell>
          <cell r="J418">
            <v>0</v>
          </cell>
        </row>
        <row r="419">
          <cell r="C419">
            <v>8</v>
          </cell>
          <cell r="F419" t="str">
            <v>2019 Planned Purchase Product 2</v>
          </cell>
          <cell r="G419" t="str">
            <v>Other Charges ($)</v>
          </cell>
          <cell r="J419">
            <v>0</v>
          </cell>
        </row>
        <row r="420">
          <cell r="C420">
            <v>9</v>
          </cell>
          <cell r="F420" t="str">
            <v>2019 Planned Purchase Product 2</v>
          </cell>
          <cell r="G420" t="str">
            <v>Other Charges ($)</v>
          </cell>
          <cell r="J420">
            <v>0</v>
          </cell>
        </row>
        <row r="421">
          <cell r="C421">
            <v>10</v>
          </cell>
          <cell r="F421" t="str">
            <v>2019 Planned Purchase Product 2</v>
          </cell>
          <cell r="G421" t="str">
            <v>Other Charges ($)</v>
          </cell>
          <cell r="J421">
            <v>0</v>
          </cell>
        </row>
        <row r="422">
          <cell r="C422">
            <v>11</v>
          </cell>
          <cell r="F422" t="str">
            <v>2019 Planned Purchase Product 2</v>
          </cell>
          <cell r="G422" t="str">
            <v>Other Credits ($)</v>
          </cell>
          <cell r="J422">
            <v>0</v>
          </cell>
        </row>
        <row r="423">
          <cell r="C423">
            <v>12</v>
          </cell>
          <cell r="F423" t="str">
            <v>2019 Planned Purchase Product 2</v>
          </cell>
          <cell r="G423" t="str">
            <v>Other Credits ($)</v>
          </cell>
          <cell r="J423">
            <v>0</v>
          </cell>
        </row>
        <row r="424">
          <cell r="C424">
            <v>1</v>
          </cell>
          <cell r="F424" t="str">
            <v>2019 Planned Purchase Product 2</v>
          </cell>
          <cell r="G424" t="str">
            <v>Other Credits ($)</v>
          </cell>
          <cell r="J424">
            <v>0</v>
          </cell>
        </row>
        <row r="425">
          <cell r="C425">
            <v>2</v>
          </cell>
          <cell r="F425" t="str">
            <v>2019 Planned Purchase Product 2</v>
          </cell>
          <cell r="G425" t="str">
            <v>Other Credits ($)</v>
          </cell>
          <cell r="J425">
            <v>0</v>
          </cell>
        </row>
        <row r="426">
          <cell r="C426">
            <v>3</v>
          </cell>
          <cell r="F426" t="str">
            <v>2019 Planned Purchase Product 2</v>
          </cell>
          <cell r="G426" t="str">
            <v>Other Credits ($)</v>
          </cell>
          <cell r="J426">
            <v>0</v>
          </cell>
        </row>
        <row r="427">
          <cell r="C427">
            <v>4</v>
          </cell>
          <cell r="F427" t="str">
            <v>2019 Planned Purchase Product 2</v>
          </cell>
          <cell r="G427" t="str">
            <v>Other Credits ($)</v>
          </cell>
          <cell r="J427">
            <v>0</v>
          </cell>
        </row>
        <row r="428">
          <cell r="C428">
            <v>5</v>
          </cell>
          <cell r="F428" t="str">
            <v>2019 Planned Purchase Product 2</v>
          </cell>
          <cell r="G428" t="str">
            <v>Other Credits ($)</v>
          </cell>
          <cell r="J428">
            <v>0</v>
          </cell>
        </row>
        <row r="429">
          <cell r="C429">
            <v>6</v>
          </cell>
          <cell r="F429" t="str">
            <v>2019 Planned Purchase Product 2</v>
          </cell>
          <cell r="G429" t="str">
            <v>Other Credits ($)</v>
          </cell>
          <cell r="J429">
            <v>0</v>
          </cell>
        </row>
        <row r="430">
          <cell r="C430">
            <v>7</v>
          </cell>
          <cell r="F430" t="str">
            <v>2019 Planned Purchase Product 2</v>
          </cell>
          <cell r="G430" t="str">
            <v>Other Credits ($)</v>
          </cell>
          <cell r="J430">
            <v>0</v>
          </cell>
        </row>
        <row r="431">
          <cell r="C431">
            <v>8</v>
          </cell>
          <cell r="F431" t="str">
            <v>2019 Planned Purchase Product 2</v>
          </cell>
          <cell r="G431" t="str">
            <v>Other Credits ($)</v>
          </cell>
          <cell r="J431">
            <v>0</v>
          </cell>
        </row>
        <row r="432">
          <cell r="C432">
            <v>9</v>
          </cell>
          <cell r="F432" t="str">
            <v>2019 Planned Purchase Product 2</v>
          </cell>
          <cell r="G432" t="str">
            <v>Other Credits ($)</v>
          </cell>
          <cell r="J432">
            <v>0</v>
          </cell>
        </row>
        <row r="433">
          <cell r="C433">
            <v>10</v>
          </cell>
          <cell r="F433" t="str">
            <v>2019 Planned Purchase Product 2</v>
          </cell>
          <cell r="G433" t="str">
            <v>Other Credits ($)</v>
          </cell>
          <cell r="J433">
            <v>0</v>
          </cell>
        </row>
        <row r="434">
          <cell r="C434">
            <v>11</v>
          </cell>
          <cell r="F434" t="str">
            <v>2019 Planned Purchase Product 2</v>
          </cell>
          <cell r="G434" t="str">
            <v>Total Charges ($)</v>
          </cell>
          <cell r="J434" t="e">
            <v>#VALUE!</v>
          </cell>
        </row>
        <row r="435">
          <cell r="C435">
            <v>12</v>
          </cell>
          <cell r="F435" t="str">
            <v>2019 Planned Purchase Product 2</v>
          </cell>
          <cell r="G435" t="str">
            <v>Total Charges ($)</v>
          </cell>
          <cell r="J435" t="e">
            <v>#VALUE!</v>
          </cell>
        </row>
        <row r="436">
          <cell r="C436">
            <v>1</v>
          </cell>
          <cell r="F436" t="str">
            <v>2019 Planned Purchase Product 2</v>
          </cell>
          <cell r="G436" t="str">
            <v>Total Charges ($)</v>
          </cell>
          <cell r="J436" t="e">
            <v>#VALUE!</v>
          </cell>
        </row>
        <row r="437">
          <cell r="C437">
            <v>2</v>
          </cell>
          <cell r="F437" t="str">
            <v>2019 Planned Purchase Product 2</v>
          </cell>
          <cell r="G437" t="str">
            <v>Total Charges ($)</v>
          </cell>
          <cell r="J437" t="e">
            <v>#VALUE!</v>
          </cell>
        </row>
        <row r="438">
          <cell r="C438">
            <v>3</v>
          </cell>
          <cell r="F438" t="str">
            <v>2019 Planned Purchase Product 2</v>
          </cell>
          <cell r="G438" t="str">
            <v>Total Charges ($)</v>
          </cell>
          <cell r="J438" t="e">
            <v>#VALUE!</v>
          </cell>
        </row>
        <row r="439">
          <cell r="C439">
            <v>4</v>
          </cell>
          <cell r="F439" t="str">
            <v>2019 Planned Purchase Product 2</v>
          </cell>
          <cell r="G439" t="str">
            <v>Total Charges ($)</v>
          </cell>
          <cell r="J439" t="e">
            <v>#VALUE!</v>
          </cell>
        </row>
        <row r="440">
          <cell r="C440">
            <v>5</v>
          </cell>
          <cell r="F440" t="str">
            <v>2019 Planned Purchase Product 2</v>
          </cell>
          <cell r="G440" t="str">
            <v>Total Charges ($)</v>
          </cell>
          <cell r="J440" t="e">
            <v>#VALUE!</v>
          </cell>
        </row>
        <row r="441">
          <cell r="C441">
            <v>6</v>
          </cell>
          <cell r="F441" t="str">
            <v>2019 Planned Purchase Product 2</v>
          </cell>
          <cell r="G441" t="str">
            <v>Total Charges ($)</v>
          </cell>
          <cell r="J441" t="e">
            <v>#VALUE!</v>
          </cell>
        </row>
        <row r="442">
          <cell r="C442">
            <v>7</v>
          </cell>
          <cell r="F442" t="str">
            <v>2019 Planned Purchase Product 2</v>
          </cell>
          <cell r="G442" t="str">
            <v>Total Charges ($)</v>
          </cell>
          <cell r="J442" t="e">
            <v>#VALUE!</v>
          </cell>
        </row>
        <row r="443">
          <cell r="C443">
            <v>8</v>
          </cell>
          <cell r="F443" t="str">
            <v>2019 Planned Purchase Product 2</v>
          </cell>
          <cell r="G443" t="str">
            <v>Total Charges ($)</v>
          </cell>
          <cell r="J443" t="e">
            <v>#VALUE!</v>
          </cell>
        </row>
        <row r="444">
          <cell r="C444">
            <v>9</v>
          </cell>
          <cell r="F444" t="str">
            <v>2019 Planned Purchase Product 2</v>
          </cell>
          <cell r="G444" t="str">
            <v>Total Charges ($)</v>
          </cell>
          <cell r="J444" t="e">
            <v>#VALUE!</v>
          </cell>
        </row>
        <row r="445">
          <cell r="C445">
            <v>10</v>
          </cell>
          <cell r="F445" t="str">
            <v>2019 Planned Purchase Product 2</v>
          </cell>
          <cell r="G445" t="str">
            <v>Total Charges ($)</v>
          </cell>
          <cell r="J445" t="e">
            <v>#VALUE!</v>
          </cell>
        </row>
        <row r="446">
          <cell r="C446">
            <v>11</v>
          </cell>
          <cell r="F446" t="str">
            <v>2019 Planned Purchase Product 2</v>
          </cell>
          <cell r="G446" t="str">
            <v>Total Credits ($)</v>
          </cell>
          <cell r="J446" t="e">
            <v>#VALUE!</v>
          </cell>
        </row>
        <row r="447">
          <cell r="C447">
            <v>12</v>
          </cell>
          <cell r="F447" t="str">
            <v>2019 Planned Purchase Product 2</v>
          </cell>
          <cell r="G447" t="str">
            <v>Total Credits ($)</v>
          </cell>
          <cell r="J447" t="e">
            <v>#VALUE!</v>
          </cell>
        </row>
        <row r="448">
          <cell r="C448">
            <v>1</v>
          </cell>
          <cell r="F448" t="str">
            <v>2019 Planned Purchase Product 2</v>
          </cell>
          <cell r="G448" t="str">
            <v>Total Credits ($)</v>
          </cell>
          <cell r="J448" t="e">
            <v>#VALUE!</v>
          </cell>
        </row>
        <row r="449">
          <cell r="C449">
            <v>2</v>
          </cell>
          <cell r="F449" t="str">
            <v>2019 Planned Purchase Product 2</v>
          </cell>
          <cell r="G449" t="str">
            <v>Total Credits ($)</v>
          </cell>
          <cell r="J449" t="e">
            <v>#VALUE!</v>
          </cell>
        </row>
        <row r="450">
          <cell r="C450">
            <v>3</v>
          </cell>
          <cell r="F450" t="str">
            <v>2019 Planned Purchase Product 2</v>
          </cell>
          <cell r="G450" t="str">
            <v>Total Credits ($)</v>
          </cell>
          <cell r="J450" t="e">
            <v>#VALUE!</v>
          </cell>
        </row>
        <row r="451">
          <cell r="C451">
            <v>4</v>
          </cell>
          <cell r="F451" t="str">
            <v>2019 Planned Purchase Product 2</v>
          </cell>
          <cell r="G451" t="str">
            <v>Total Credits ($)</v>
          </cell>
          <cell r="J451" t="e">
            <v>#VALUE!</v>
          </cell>
        </row>
        <row r="452">
          <cell r="C452">
            <v>5</v>
          </cell>
          <cell r="F452" t="str">
            <v>2019 Planned Purchase Product 2</v>
          </cell>
          <cell r="G452" t="str">
            <v>Total Credits ($)</v>
          </cell>
          <cell r="J452" t="e">
            <v>#VALUE!</v>
          </cell>
        </row>
        <row r="453">
          <cell r="C453">
            <v>6</v>
          </cell>
          <cell r="F453" t="str">
            <v>2019 Planned Purchase Product 2</v>
          </cell>
          <cell r="G453" t="str">
            <v>Total Credits ($)</v>
          </cell>
          <cell r="J453" t="e">
            <v>#VALUE!</v>
          </cell>
        </row>
        <row r="454">
          <cell r="C454">
            <v>7</v>
          </cell>
          <cell r="F454" t="str">
            <v>2019 Planned Purchase Product 2</v>
          </cell>
          <cell r="G454" t="str">
            <v>Total Credits ($)</v>
          </cell>
          <cell r="J454" t="e">
            <v>#VALUE!</v>
          </cell>
        </row>
        <row r="455">
          <cell r="C455">
            <v>8</v>
          </cell>
          <cell r="F455" t="str">
            <v>2019 Planned Purchase Product 2</v>
          </cell>
          <cell r="G455" t="str">
            <v>Total Credits ($)</v>
          </cell>
          <cell r="J455" t="e">
            <v>#VALUE!</v>
          </cell>
        </row>
        <row r="456">
          <cell r="C456">
            <v>9</v>
          </cell>
          <cell r="F456" t="str">
            <v>2019 Planned Purchase Product 2</v>
          </cell>
          <cell r="G456" t="str">
            <v>Total Credits ($)</v>
          </cell>
          <cell r="J456" t="e">
            <v>#VALUE!</v>
          </cell>
        </row>
        <row r="457">
          <cell r="C457">
            <v>10</v>
          </cell>
          <cell r="F457" t="str">
            <v>2019 Planned Purchase Product 2</v>
          </cell>
          <cell r="G457" t="str">
            <v>Total Credits ($)</v>
          </cell>
          <cell r="J457" t="e">
            <v>#VALUE!</v>
          </cell>
        </row>
        <row r="458">
          <cell r="C458">
            <v>11</v>
          </cell>
          <cell r="F458" t="str">
            <v>2019 Planned Purchase Product 2</v>
          </cell>
          <cell r="G458" t="str">
            <v>Total ($)</v>
          </cell>
          <cell r="J458" t="e">
            <v>#VALUE!</v>
          </cell>
        </row>
        <row r="459">
          <cell r="C459">
            <v>12</v>
          </cell>
          <cell r="F459" t="str">
            <v>2019 Planned Purchase Product 2</v>
          </cell>
          <cell r="G459" t="str">
            <v>Total ($)</v>
          </cell>
          <cell r="J459" t="e">
            <v>#VALUE!</v>
          </cell>
        </row>
        <row r="460">
          <cell r="C460">
            <v>1</v>
          </cell>
          <cell r="F460" t="str">
            <v>2019 Planned Purchase Product 2</v>
          </cell>
          <cell r="G460" t="str">
            <v>Total ($)</v>
          </cell>
          <cell r="J460" t="e">
            <v>#VALUE!</v>
          </cell>
        </row>
        <row r="461">
          <cell r="C461">
            <v>2</v>
          </cell>
          <cell r="F461" t="str">
            <v>2019 Planned Purchase Product 2</v>
          </cell>
          <cell r="G461" t="str">
            <v>Total ($)</v>
          </cell>
          <cell r="J461" t="e">
            <v>#VALUE!</v>
          </cell>
        </row>
        <row r="462">
          <cell r="C462">
            <v>3</v>
          </cell>
          <cell r="F462" t="str">
            <v>2019 Planned Purchase Product 2</v>
          </cell>
          <cell r="G462" t="str">
            <v>Total ($)</v>
          </cell>
          <cell r="J462" t="e">
            <v>#VALUE!</v>
          </cell>
        </row>
        <row r="463">
          <cell r="C463">
            <v>4</v>
          </cell>
          <cell r="F463" t="str">
            <v>2019 Planned Purchase Product 2</v>
          </cell>
          <cell r="G463" t="str">
            <v>Total ($)</v>
          </cell>
          <cell r="J463" t="e">
            <v>#VALUE!</v>
          </cell>
        </row>
        <row r="464">
          <cell r="C464">
            <v>5</v>
          </cell>
          <cell r="F464" t="str">
            <v>2019 Planned Purchase Product 2</v>
          </cell>
          <cell r="G464" t="str">
            <v>Total ($)</v>
          </cell>
          <cell r="J464" t="e">
            <v>#VALUE!</v>
          </cell>
        </row>
        <row r="465">
          <cell r="C465">
            <v>6</v>
          </cell>
          <cell r="F465" t="str">
            <v>2019 Planned Purchase Product 2</v>
          </cell>
          <cell r="G465" t="str">
            <v>Total ($)</v>
          </cell>
          <cell r="J465" t="e">
            <v>#VALUE!</v>
          </cell>
        </row>
        <row r="466">
          <cell r="C466">
            <v>7</v>
          </cell>
          <cell r="F466" t="str">
            <v>2019 Planned Purchase Product 2</v>
          </cell>
          <cell r="G466" t="str">
            <v>Total ($)</v>
          </cell>
          <cell r="J466" t="e">
            <v>#VALUE!</v>
          </cell>
        </row>
        <row r="467">
          <cell r="C467">
            <v>8</v>
          </cell>
          <cell r="F467" t="str">
            <v>2019 Planned Purchase Product 2</v>
          </cell>
          <cell r="G467" t="str">
            <v>Total ($)</v>
          </cell>
          <cell r="J467" t="e">
            <v>#VALUE!</v>
          </cell>
        </row>
        <row r="468">
          <cell r="C468">
            <v>9</v>
          </cell>
          <cell r="F468" t="str">
            <v>2019 Planned Purchase Product 2</v>
          </cell>
          <cell r="G468" t="str">
            <v>Total ($)</v>
          </cell>
          <cell r="J468" t="e">
            <v>#VALUE!</v>
          </cell>
        </row>
        <row r="469">
          <cell r="C469">
            <v>10</v>
          </cell>
          <cell r="F469" t="str">
            <v>2019 Planned Purchase Product 2</v>
          </cell>
          <cell r="G469" t="str">
            <v>Total ($)</v>
          </cell>
          <cell r="J469" t="e">
            <v>#VALUE!</v>
          </cell>
        </row>
        <row r="470">
          <cell r="C470">
            <v>11</v>
          </cell>
          <cell r="F470" t="str">
            <v>2019 Planned Purchase Product 2.1</v>
          </cell>
          <cell r="G470" t="str">
            <v>Capacity (kW)</v>
          </cell>
          <cell r="J470">
            <v>0</v>
          </cell>
        </row>
        <row r="471">
          <cell r="C471">
            <v>12</v>
          </cell>
          <cell r="F471" t="str">
            <v>2019 Planned Purchase Product 2.1</v>
          </cell>
          <cell r="G471" t="str">
            <v>Capacity (kW)</v>
          </cell>
          <cell r="J471">
            <v>0</v>
          </cell>
        </row>
        <row r="472">
          <cell r="C472">
            <v>1</v>
          </cell>
          <cell r="F472" t="str">
            <v>2019 Planned Purchase Product 2.1</v>
          </cell>
          <cell r="G472" t="str">
            <v>Capacity (kW)</v>
          </cell>
          <cell r="J472">
            <v>0</v>
          </cell>
        </row>
        <row r="473">
          <cell r="C473">
            <v>2</v>
          </cell>
          <cell r="F473" t="str">
            <v>2019 Planned Purchase Product 2.1</v>
          </cell>
          <cell r="G473" t="str">
            <v>Capacity (kW)</v>
          </cell>
          <cell r="J473">
            <v>0</v>
          </cell>
        </row>
        <row r="474">
          <cell r="C474">
            <v>3</v>
          </cell>
          <cell r="F474" t="str">
            <v>2019 Planned Purchase Product 2.1</v>
          </cell>
          <cell r="G474" t="str">
            <v>Capacity (kW)</v>
          </cell>
          <cell r="J474">
            <v>0</v>
          </cell>
        </row>
        <row r="475">
          <cell r="C475">
            <v>4</v>
          </cell>
          <cell r="F475" t="str">
            <v>2019 Planned Purchase Product 2.1</v>
          </cell>
          <cell r="G475" t="str">
            <v>Capacity (kW)</v>
          </cell>
          <cell r="J475">
            <v>0</v>
          </cell>
        </row>
        <row r="476">
          <cell r="C476">
            <v>5</v>
          </cell>
          <cell r="F476" t="str">
            <v>2019 Planned Purchase Product 2.1</v>
          </cell>
          <cell r="G476" t="str">
            <v>Capacity (kW)</v>
          </cell>
          <cell r="J476">
            <v>0</v>
          </cell>
        </row>
        <row r="477">
          <cell r="C477">
            <v>6</v>
          </cell>
          <cell r="F477" t="str">
            <v>2019 Planned Purchase Product 2.1</v>
          </cell>
          <cell r="G477" t="str">
            <v>Capacity (kW)</v>
          </cell>
          <cell r="J477">
            <v>0</v>
          </cell>
        </row>
        <row r="478">
          <cell r="C478">
            <v>7</v>
          </cell>
          <cell r="F478" t="str">
            <v>2019 Planned Purchase Product 2.1</v>
          </cell>
          <cell r="G478" t="str">
            <v>Capacity (kW)</v>
          </cell>
          <cell r="J478">
            <v>0</v>
          </cell>
        </row>
        <row r="479">
          <cell r="C479">
            <v>8</v>
          </cell>
          <cell r="F479" t="str">
            <v>2019 Planned Purchase Product 2.1</v>
          </cell>
          <cell r="G479" t="str">
            <v>Capacity (kW)</v>
          </cell>
          <cell r="J479">
            <v>0</v>
          </cell>
        </row>
        <row r="480">
          <cell r="C480">
            <v>9</v>
          </cell>
          <cell r="F480" t="str">
            <v>2019 Planned Purchase Product 2.1</v>
          </cell>
          <cell r="G480" t="str">
            <v>Capacity (kW)</v>
          </cell>
          <cell r="J480">
            <v>0</v>
          </cell>
        </row>
        <row r="481">
          <cell r="C481">
            <v>10</v>
          </cell>
          <cell r="F481" t="str">
            <v>2019 Planned Purchase Product 2.1</v>
          </cell>
          <cell r="G481" t="str">
            <v>Capacity (kW)</v>
          </cell>
          <cell r="J481">
            <v>0</v>
          </cell>
        </row>
        <row r="482">
          <cell r="C482">
            <v>11</v>
          </cell>
          <cell r="F482" t="str">
            <v>2019 Planned Purchase Product 2.1</v>
          </cell>
          <cell r="G482" t="str">
            <v>Energy (kWh)</v>
          </cell>
          <cell r="J482" t="e">
            <v>#VALUE!</v>
          </cell>
        </row>
        <row r="483">
          <cell r="C483">
            <v>12</v>
          </cell>
          <cell r="F483" t="str">
            <v>2019 Planned Purchase Product 2.1</v>
          </cell>
          <cell r="G483" t="str">
            <v>Energy (kWh)</v>
          </cell>
          <cell r="J483" t="e">
            <v>#VALUE!</v>
          </cell>
        </row>
        <row r="484">
          <cell r="C484">
            <v>1</v>
          </cell>
          <cell r="F484" t="str">
            <v>2019 Planned Purchase Product 2.1</v>
          </cell>
          <cell r="G484" t="str">
            <v>Energy (kWh)</v>
          </cell>
          <cell r="J484" t="e">
            <v>#VALUE!</v>
          </cell>
        </row>
        <row r="485">
          <cell r="C485">
            <v>2</v>
          </cell>
          <cell r="F485" t="str">
            <v>2019 Planned Purchase Product 2.1</v>
          </cell>
          <cell r="G485" t="str">
            <v>Energy (kWh)</v>
          </cell>
          <cell r="J485" t="e">
            <v>#VALUE!</v>
          </cell>
        </row>
        <row r="486">
          <cell r="C486">
            <v>3</v>
          </cell>
          <cell r="F486" t="str">
            <v>2019 Planned Purchase Product 2.1</v>
          </cell>
          <cell r="G486" t="str">
            <v>Energy (kWh)</v>
          </cell>
          <cell r="J486" t="e">
            <v>#VALUE!</v>
          </cell>
        </row>
        <row r="487">
          <cell r="C487">
            <v>4</v>
          </cell>
          <cell r="F487" t="str">
            <v>2019 Planned Purchase Product 2.1</v>
          </cell>
          <cell r="G487" t="str">
            <v>Energy (kWh)</v>
          </cell>
          <cell r="J487" t="e">
            <v>#VALUE!</v>
          </cell>
        </row>
        <row r="488">
          <cell r="C488">
            <v>5</v>
          </cell>
          <cell r="F488" t="str">
            <v>2019 Planned Purchase Product 2.1</v>
          </cell>
          <cell r="G488" t="str">
            <v>Energy (kWh)</v>
          </cell>
          <cell r="J488" t="e">
            <v>#VALUE!</v>
          </cell>
        </row>
        <row r="489">
          <cell r="C489">
            <v>6</v>
          </cell>
          <cell r="F489" t="str">
            <v>2019 Planned Purchase Product 2.1</v>
          </cell>
          <cell r="G489" t="str">
            <v>Energy (kWh)</v>
          </cell>
          <cell r="J489" t="e">
            <v>#VALUE!</v>
          </cell>
        </row>
        <row r="490">
          <cell r="C490">
            <v>7</v>
          </cell>
          <cell r="F490" t="str">
            <v>2019 Planned Purchase Product 2.1</v>
          </cell>
          <cell r="G490" t="str">
            <v>Energy (kWh)</v>
          </cell>
          <cell r="J490" t="e">
            <v>#VALUE!</v>
          </cell>
        </row>
        <row r="491">
          <cell r="C491">
            <v>8</v>
          </cell>
          <cell r="F491" t="str">
            <v>2019 Planned Purchase Product 2.1</v>
          </cell>
          <cell r="G491" t="str">
            <v>Energy (kWh)</v>
          </cell>
          <cell r="J491" t="e">
            <v>#VALUE!</v>
          </cell>
        </row>
        <row r="492">
          <cell r="C492">
            <v>9</v>
          </cell>
          <cell r="F492" t="str">
            <v>2019 Planned Purchase Product 2.1</v>
          </cell>
          <cell r="G492" t="str">
            <v>Energy (kWh)</v>
          </cell>
          <cell r="J492" t="e">
            <v>#VALUE!</v>
          </cell>
        </row>
        <row r="493">
          <cell r="C493">
            <v>10</v>
          </cell>
          <cell r="F493" t="str">
            <v>2019 Planned Purchase Product 2.1</v>
          </cell>
          <cell r="G493" t="str">
            <v>Energy (kWh)</v>
          </cell>
          <cell r="J493" t="e">
            <v>#VALUE!</v>
          </cell>
        </row>
        <row r="494">
          <cell r="C494">
            <v>11</v>
          </cell>
          <cell r="F494" t="str">
            <v>2019 Planned Purchase Product 2.1</v>
          </cell>
          <cell r="G494" t="str">
            <v>Energy Charges ($)</v>
          </cell>
          <cell r="J494" t="e">
            <v>#VALUE!</v>
          </cell>
        </row>
        <row r="495">
          <cell r="C495">
            <v>12</v>
          </cell>
          <cell r="F495" t="str">
            <v>2019 Planned Purchase Product 2.1</v>
          </cell>
          <cell r="G495" t="str">
            <v>Energy Charges ($)</v>
          </cell>
          <cell r="J495" t="e">
            <v>#VALUE!</v>
          </cell>
        </row>
        <row r="496">
          <cell r="C496">
            <v>1</v>
          </cell>
          <cell r="F496" t="str">
            <v>2019 Planned Purchase Product 2.1</v>
          </cell>
          <cell r="G496" t="str">
            <v>Energy Charges ($)</v>
          </cell>
          <cell r="J496" t="e">
            <v>#VALUE!</v>
          </cell>
        </row>
        <row r="497">
          <cell r="C497">
            <v>2</v>
          </cell>
          <cell r="F497" t="str">
            <v>2019 Planned Purchase Product 2.1</v>
          </cell>
          <cell r="G497" t="str">
            <v>Energy Charges ($)</v>
          </cell>
          <cell r="J497" t="e">
            <v>#VALUE!</v>
          </cell>
        </row>
        <row r="498">
          <cell r="C498">
            <v>3</v>
          </cell>
          <cell r="F498" t="str">
            <v>2019 Planned Purchase Product 2.1</v>
          </cell>
          <cell r="G498" t="str">
            <v>Energy Charges ($)</v>
          </cell>
          <cell r="J498" t="e">
            <v>#VALUE!</v>
          </cell>
        </row>
        <row r="499">
          <cell r="C499">
            <v>4</v>
          </cell>
          <cell r="F499" t="str">
            <v>2019 Planned Purchase Product 2.1</v>
          </cell>
          <cell r="G499" t="str">
            <v>Energy Charges ($)</v>
          </cell>
          <cell r="J499" t="e">
            <v>#VALUE!</v>
          </cell>
        </row>
        <row r="500">
          <cell r="C500">
            <v>5</v>
          </cell>
          <cell r="F500" t="str">
            <v>2019 Planned Purchase Product 2.1</v>
          </cell>
          <cell r="G500" t="str">
            <v>Energy Charges ($)</v>
          </cell>
          <cell r="J500" t="e">
            <v>#VALUE!</v>
          </cell>
        </row>
        <row r="501">
          <cell r="C501">
            <v>6</v>
          </cell>
          <cell r="F501" t="str">
            <v>2019 Planned Purchase Product 2.1</v>
          </cell>
          <cell r="G501" t="str">
            <v>Energy Charges ($)</v>
          </cell>
          <cell r="J501" t="e">
            <v>#VALUE!</v>
          </cell>
        </row>
        <row r="502">
          <cell r="C502">
            <v>7</v>
          </cell>
          <cell r="F502" t="str">
            <v>2019 Planned Purchase Product 2.1</v>
          </cell>
          <cell r="G502" t="str">
            <v>Energy Charges ($)</v>
          </cell>
          <cell r="J502" t="e">
            <v>#VALUE!</v>
          </cell>
        </row>
        <row r="503">
          <cell r="C503">
            <v>8</v>
          </cell>
          <cell r="F503" t="str">
            <v>2019 Planned Purchase Product 2.1</v>
          </cell>
          <cell r="G503" t="str">
            <v>Energy Charges ($)</v>
          </cell>
          <cell r="J503" t="e">
            <v>#VALUE!</v>
          </cell>
        </row>
        <row r="504">
          <cell r="C504">
            <v>9</v>
          </cell>
          <cell r="F504" t="str">
            <v>2019 Planned Purchase Product 2.1</v>
          </cell>
          <cell r="G504" t="str">
            <v>Energy Charges ($)</v>
          </cell>
          <cell r="J504" t="e">
            <v>#VALUE!</v>
          </cell>
        </row>
        <row r="505">
          <cell r="C505">
            <v>10</v>
          </cell>
          <cell r="F505" t="str">
            <v>2019 Planned Purchase Product 2.1</v>
          </cell>
          <cell r="G505" t="str">
            <v>Energy Charges ($)</v>
          </cell>
          <cell r="J505" t="e">
            <v>#VALUE!</v>
          </cell>
        </row>
        <row r="506">
          <cell r="C506">
            <v>11</v>
          </cell>
          <cell r="F506" t="str">
            <v>2019 Planned Purchase Product 2.1</v>
          </cell>
          <cell r="G506" t="str">
            <v>Energy Credits ($)</v>
          </cell>
          <cell r="J506" t="e">
            <v>#VALUE!</v>
          </cell>
        </row>
        <row r="507">
          <cell r="C507">
            <v>12</v>
          </cell>
          <cell r="F507" t="str">
            <v>2019 Planned Purchase Product 2.1</v>
          </cell>
          <cell r="G507" t="str">
            <v>Energy Credits ($)</v>
          </cell>
          <cell r="J507" t="e">
            <v>#VALUE!</v>
          </cell>
        </row>
        <row r="508">
          <cell r="C508">
            <v>1</v>
          </cell>
          <cell r="F508" t="str">
            <v>2019 Planned Purchase Product 2.1</v>
          </cell>
          <cell r="G508" t="str">
            <v>Energy Credits ($)</v>
          </cell>
          <cell r="J508" t="e">
            <v>#VALUE!</v>
          </cell>
        </row>
        <row r="509">
          <cell r="C509">
            <v>2</v>
          </cell>
          <cell r="F509" t="str">
            <v>2019 Planned Purchase Product 2.1</v>
          </cell>
          <cell r="G509" t="str">
            <v>Energy Credits ($)</v>
          </cell>
          <cell r="J509" t="e">
            <v>#VALUE!</v>
          </cell>
        </row>
        <row r="510">
          <cell r="C510">
            <v>3</v>
          </cell>
          <cell r="F510" t="str">
            <v>2019 Planned Purchase Product 2.1</v>
          </cell>
          <cell r="G510" t="str">
            <v>Energy Credits ($)</v>
          </cell>
          <cell r="J510" t="e">
            <v>#VALUE!</v>
          </cell>
        </row>
        <row r="511">
          <cell r="C511">
            <v>4</v>
          </cell>
          <cell r="F511" t="str">
            <v>2019 Planned Purchase Product 2.1</v>
          </cell>
          <cell r="G511" t="str">
            <v>Energy Credits ($)</v>
          </cell>
          <cell r="J511" t="e">
            <v>#VALUE!</v>
          </cell>
        </row>
        <row r="512">
          <cell r="C512">
            <v>5</v>
          </cell>
          <cell r="F512" t="str">
            <v>2019 Planned Purchase Product 2.1</v>
          </cell>
          <cell r="G512" t="str">
            <v>Energy Credits ($)</v>
          </cell>
          <cell r="J512" t="e">
            <v>#VALUE!</v>
          </cell>
        </row>
        <row r="513">
          <cell r="C513">
            <v>6</v>
          </cell>
          <cell r="F513" t="str">
            <v>2019 Planned Purchase Product 2.1</v>
          </cell>
          <cell r="G513" t="str">
            <v>Energy Credits ($)</v>
          </cell>
          <cell r="J513" t="e">
            <v>#VALUE!</v>
          </cell>
        </row>
        <row r="514">
          <cell r="C514">
            <v>7</v>
          </cell>
          <cell r="F514" t="str">
            <v>2019 Planned Purchase Product 2.1</v>
          </cell>
          <cell r="G514" t="str">
            <v>Energy Credits ($)</v>
          </cell>
          <cell r="J514" t="e">
            <v>#VALUE!</v>
          </cell>
        </row>
        <row r="515">
          <cell r="C515">
            <v>8</v>
          </cell>
          <cell r="F515" t="str">
            <v>2019 Planned Purchase Product 2.1</v>
          </cell>
          <cell r="G515" t="str">
            <v>Energy Credits ($)</v>
          </cell>
          <cell r="J515" t="e">
            <v>#VALUE!</v>
          </cell>
        </row>
        <row r="516">
          <cell r="C516">
            <v>9</v>
          </cell>
          <cell r="F516" t="str">
            <v>2019 Planned Purchase Product 2.1</v>
          </cell>
          <cell r="G516" t="str">
            <v>Energy Credits ($)</v>
          </cell>
          <cell r="J516" t="e">
            <v>#VALUE!</v>
          </cell>
        </row>
        <row r="517">
          <cell r="C517">
            <v>10</v>
          </cell>
          <cell r="F517" t="str">
            <v>2019 Planned Purchase Product 2.1</v>
          </cell>
          <cell r="G517" t="str">
            <v>Energy Credits ($)</v>
          </cell>
          <cell r="J517" t="e">
            <v>#VALUE!</v>
          </cell>
        </row>
        <row r="518">
          <cell r="C518">
            <v>11</v>
          </cell>
          <cell r="F518" t="str">
            <v>2019 Planned Purchase Product 2.1</v>
          </cell>
          <cell r="G518" t="str">
            <v>Capacity Charges ($)</v>
          </cell>
          <cell r="J518">
            <v>0</v>
          </cell>
        </row>
        <row r="519">
          <cell r="C519">
            <v>12</v>
          </cell>
          <cell r="F519" t="str">
            <v>2019 Planned Purchase Product 2.1</v>
          </cell>
          <cell r="G519" t="str">
            <v>Capacity Charges ($)</v>
          </cell>
          <cell r="J519">
            <v>0</v>
          </cell>
        </row>
        <row r="520">
          <cell r="C520">
            <v>1</v>
          </cell>
          <cell r="F520" t="str">
            <v>2019 Planned Purchase Product 2.1</v>
          </cell>
          <cell r="G520" t="str">
            <v>Capacity Charges ($)</v>
          </cell>
          <cell r="J520">
            <v>0</v>
          </cell>
        </row>
        <row r="521">
          <cell r="C521">
            <v>2</v>
          </cell>
          <cell r="F521" t="str">
            <v>2019 Planned Purchase Product 2.1</v>
          </cell>
          <cell r="G521" t="str">
            <v>Capacity Charges ($)</v>
          </cell>
          <cell r="J521">
            <v>0</v>
          </cell>
        </row>
        <row r="522">
          <cell r="C522">
            <v>3</v>
          </cell>
          <cell r="F522" t="str">
            <v>2019 Planned Purchase Product 2.1</v>
          </cell>
          <cell r="G522" t="str">
            <v>Capacity Charges ($)</v>
          </cell>
          <cell r="J522">
            <v>0</v>
          </cell>
        </row>
        <row r="523">
          <cell r="C523">
            <v>4</v>
          </cell>
          <cell r="F523" t="str">
            <v>2019 Planned Purchase Product 2.1</v>
          </cell>
          <cell r="G523" t="str">
            <v>Capacity Charges ($)</v>
          </cell>
          <cell r="J523">
            <v>0</v>
          </cell>
        </row>
        <row r="524">
          <cell r="C524">
            <v>5</v>
          </cell>
          <cell r="F524" t="str">
            <v>2019 Planned Purchase Product 2.1</v>
          </cell>
          <cell r="G524" t="str">
            <v>Capacity Charges ($)</v>
          </cell>
          <cell r="J524">
            <v>0</v>
          </cell>
        </row>
        <row r="525">
          <cell r="C525">
            <v>6</v>
          </cell>
          <cell r="F525" t="str">
            <v>2019 Planned Purchase Product 2.1</v>
          </cell>
          <cell r="G525" t="str">
            <v>Capacity Charges ($)</v>
          </cell>
          <cell r="J525">
            <v>0</v>
          </cell>
        </row>
        <row r="526">
          <cell r="C526">
            <v>7</v>
          </cell>
          <cell r="F526" t="str">
            <v>2019 Planned Purchase Product 2.1</v>
          </cell>
          <cell r="G526" t="str">
            <v>Capacity Charges ($)</v>
          </cell>
          <cell r="J526">
            <v>0</v>
          </cell>
        </row>
        <row r="527">
          <cell r="C527">
            <v>8</v>
          </cell>
          <cell r="F527" t="str">
            <v>2019 Planned Purchase Product 2.1</v>
          </cell>
          <cell r="G527" t="str">
            <v>Capacity Charges ($)</v>
          </cell>
          <cell r="J527">
            <v>0</v>
          </cell>
        </row>
        <row r="528">
          <cell r="C528">
            <v>9</v>
          </cell>
          <cell r="F528" t="str">
            <v>2019 Planned Purchase Product 2.1</v>
          </cell>
          <cell r="G528" t="str">
            <v>Capacity Charges ($)</v>
          </cell>
          <cell r="J528">
            <v>0</v>
          </cell>
        </row>
        <row r="529">
          <cell r="C529">
            <v>10</v>
          </cell>
          <cell r="F529" t="str">
            <v>2019 Planned Purchase Product 2.1</v>
          </cell>
          <cell r="G529" t="str">
            <v>Capacity Charges ($)</v>
          </cell>
          <cell r="J529">
            <v>0</v>
          </cell>
        </row>
        <row r="530">
          <cell r="C530">
            <v>11</v>
          </cell>
          <cell r="F530" t="str">
            <v>2019 Planned Purchase Product 2.1</v>
          </cell>
          <cell r="G530" t="str">
            <v>Capacity Credits ($)</v>
          </cell>
          <cell r="J530">
            <v>0</v>
          </cell>
        </row>
        <row r="531">
          <cell r="C531">
            <v>12</v>
          </cell>
          <cell r="F531" t="str">
            <v>2019 Planned Purchase Product 2.1</v>
          </cell>
          <cell r="G531" t="str">
            <v>Capacity Credits ($)</v>
          </cell>
          <cell r="J531">
            <v>0</v>
          </cell>
        </row>
        <row r="532">
          <cell r="C532">
            <v>1</v>
          </cell>
          <cell r="F532" t="str">
            <v>2019 Planned Purchase Product 2.1</v>
          </cell>
          <cell r="G532" t="str">
            <v>Capacity Credits ($)</v>
          </cell>
          <cell r="J532">
            <v>0</v>
          </cell>
        </row>
        <row r="533">
          <cell r="C533">
            <v>2</v>
          </cell>
          <cell r="F533" t="str">
            <v>2019 Planned Purchase Product 2.1</v>
          </cell>
          <cell r="G533" t="str">
            <v>Capacity Credits ($)</v>
          </cell>
          <cell r="J533">
            <v>0</v>
          </cell>
        </row>
        <row r="534">
          <cell r="C534">
            <v>3</v>
          </cell>
          <cell r="F534" t="str">
            <v>2019 Planned Purchase Product 2.1</v>
          </cell>
          <cell r="G534" t="str">
            <v>Capacity Credits ($)</v>
          </cell>
          <cell r="J534">
            <v>0</v>
          </cell>
        </row>
        <row r="535">
          <cell r="C535">
            <v>4</v>
          </cell>
          <cell r="F535" t="str">
            <v>2019 Planned Purchase Product 2.1</v>
          </cell>
          <cell r="G535" t="str">
            <v>Capacity Credits ($)</v>
          </cell>
          <cell r="J535">
            <v>0</v>
          </cell>
        </row>
        <row r="536">
          <cell r="C536">
            <v>5</v>
          </cell>
          <cell r="F536" t="str">
            <v>2019 Planned Purchase Product 2.1</v>
          </cell>
          <cell r="G536" t="str">
            <v>Capacity Credits ($)</v>
          </cell>
          <cell r="J536">
            <v>0</v>
          </cell>
        </row>
        <row r="537">
          <cell r="C537">
            <v>6</v>
          </cell>
          <cell r="F537" t="str">
            <v>2019 Planned Purchase Product 2.1</v>
          </cell>
          <cell r="G537" t="str">
            <v>Capacity Credits ($)</v>
          </cell>
          <cell r="J537">
            <v>0</v>
          </cell>
        </row>
        <row r="538">
          <cell r="C538">
            <v>7</v>
          </cell>
          <cell r="F538" t="str">
            <v>2019 Planned Purchase Product 2.1</v>
          </cell>
          <cell r="G538" t="str">
            <v>Capacity Credits ($)</v>
          </cell>
          <cell r="J538">
            <v>0</v>
          </cell>
        </row>
        <row r="539">
          <cell r="C539">
            <v>8</v>
          </cell>
          <cell r="F539" t="str">
            <v>2019 Planned Purchase Product 2.1</v>
          </cell>
          <cell r="G539" t="str">
            <v>Capacity Credits ($)</v>
          </cell>
          <cell r="J539">
            <v>0</v>
          </cell>
        </row>
        <row r="540">
          <cell r="C540">
            <v>9</v>
          </cell>
          <cell r="F540" t="str">
            <v>2019 Planned Purchase Product 2.1</v>
          </cell>
          <cell r="G540" t="str">
            <v>Capacity Credits ($)</v>
          </cell>
          <cell r="J540">
            <v>0</v>
          </cell>
        </row>
        <row r="541">
          <cell r="C541">
            <v>10</v>
          </cell>
          <cell r="F541" t="str">
            <v>2019 Planned Purchase Product 2.1</v>
          </cell>
          <cell r="G541" t="str">
            <v>Capacity Credits ($)</v>
          </cell>
          <cell r="J541">
            <v>0</v>
          </cell>
        </row>
        <row r="542">
          <cell r="C542">
            <v>11</v>
          </cell>
          <cell r="F542" t="str">
            <v>2019 Planned Purchase Product 2.1</v>
          </cell>
          <cell r="G542" t="str">
            <v>Transmission Credits ($)</v>
          </cell>
          <cell r="J542">
            <v>0</v>
          </cell>
        </row>
        <row r="543">
          <cell r="C543">
            <v>12</v>
          </cell>
          <cell r="F543" t="str">
            <v>2019 Planned Purchase Product 2.1</v>
          </cell>
          <cell r="G543" t="str">
            <v>Transmission Credits ($)</v>
          </cell>
          <cell r="J543">
            <v>0</v>
          </cell>
        </row>
        <row r="544">
          <cell r="C544">
            <v>1</v>
          </cell>
          <cell r="F544" t="str">
            <v>2019 Planned Purchase Product 2.1</v>
          </cell>
          <cell r="G544" t="str">
            <v>Transmission Credits ($)</v>
          </cell>
          <cell r="J544">
            <v>0</v>
          </cell>
        </row>
        <row r="545">
          <cell r="C545">
            <v>2</v>
          </cell>
          <cell r="F545" t="str">
            <v>2019 Planned Purchase Product 2.1</v>
          </cell>
          <cell r="G545" t="str">
            <v>Transmission Credits ($)</v>
          </cell>
          <cell r="J545">
            <v>0</v>
          </cell>
        </row>
        <row r="546">
          <cell r="C546">
            <v>3</v>
          </cell>
          <cell r="F546" t="str">
            <v>2019 Planned Purchase Product 2.1</v>
          </cell>
          <cell r="G546" t="str">
            <v>Transmission Credits ($)</v>
          </cell>
          <cell r="J546">
            <v>0</v>
          </cell>
        </row>
        <row r="547">
          <cell r="C547">
            <v>4</v>
          </cell>
          <cell r="F547" t="str">
            <v>2019 Planned Purchase Product 2.1</v>
          </cell>
          <cell r="G547" t="str">
            <v>Transmission Credits ($)</v>
          </cell>
          <cell r="J547">
            <v>0</v>
          </cell>
        </row>
        <row r="548">
          <cell r="C548">
            <v>5</v>
          </cell>
          <cell r="F548" t="str">
            <v>2019 Planned Purchase Product 2.1</v>
          </cell>
          <cell r="G548" t="str">
            <v>Transmission Credits ($)</v>
          </cell>
          <cell r="J548">
            <v>0</v>
          </cell>
        </row>
        <row r="549">
          <cell r="C549">
            <v>6</v>
          </cell>
          <cell r="F549" t="str">
            <v>2019 Planned Purchase Product 2.1</v>
          </cell>
          <cell r="G549" t="str">
            <v>Transmission Credits ($)</v>
          </cell>
          <cell r="J549">
            <v>0</v>
          </cell>
        </row>
        <row r="550">
          <cell r="C550">
            <v>7</v>
          </cell>
          <cell r="F550" t="str">
            <v>2019 Planned Purchase Product 2.1</v>
          </cell>
          <cell r="G550" t="str">
            <v>Transmission Credits ($)</v>
          </cell>
          <cell r="J550">
            <v>0</v>
          </cell>
        </row>
        <row r="551">
          <cell r="C551">
            <v>8</v>
          </cell>
          <cell r="F551" t="str">
            <v>2019 Planned Purchase Product 2.1</v>
          </cell>
          <cell r="G551" t="str">
            <v>Transmission Credits ($)</v>
          </cell>
          <cell r="J551">
            <v>0</v>
          </cell>
        </row>
        <row r="552">
          <cell r="C552">
            <v>9</v>
          </cell>
          <cell r="F552" t="str">
            <v>2019 Planned Purchase Product 2.1</v>
          </cell>
          <cell r="G552" t="str">
            <v>Transmission Credits ($)</v>
          </cell>
          <cell r="J552">
            <v>0</v>
          </cell>
        </row>
        <row r="553">
          <cell r="C553">
            <v>10</v>
          </cell>
          <cell r="F553" t="str">
            <v>2019 Planned Purchase Product 2.1</v>
          </cell>
          <cell r="G553" t="str">
            <v>Transmission Credits ($)</v>
          </cell>
          <cell r="J553">
            <v>0</v>
          </cell>
        </row>
        <row r="554">
          <cell r="C554">
            <v>11</v>
          </cell>
          <cell r="F554" t="str">
            <v>2019 Planned Purchase Product 2.1</v>
          </cell>
          <cell r="G554" t="str">
            <v>Renewable Credits ($)</v>
          </cell>
          <cell r="J554">
            <v>0</v>
          </cell>
        </row>
        <row r="555">
          <cell r="C555">
            <v>12</v>
          </cell>
          <cell r="F555" t="str">
            <v>2019 Planned Purchase Product 2.1</v>
          </cell>
          <cell r="G555" t="str">
            <v>Renewable Credits ($)</v>
          </cell>
          <cell r="J555">
            <v>0</v>
          </cell>
        </row>
        <row r="556">
          <cell r="C556">
            <v>1</v>
          </cell>
          <cell r="F556" t="str">
            <v>2019 Planned Purchase Product 2.1</v>
          </cell>
          <cell r="G556" t="str">
            <v>Renewable Credits ($)</v>
          </cell>
          <cell r="J556">
            <v>0</v>
          </cell>
        </row>
        <row r="557">
          <cell r="C557">
            <v>2</v>
          </cell>
          <cell r="F557" t="str">
            <v>2019 Planned Purchase Product 2.1</v>
          </cell>
          <cell r="G557" t="str">
            <v>Renewable Credits ($)</v>
          </cell>
          <cell r="J557">
            <v>0</v>
          </cell>
        </row>
        <row r="558">
          <cell r="C558">
            <v>3</v>
          </cell>
          <cell r="F558" t="str">
            <v>2019 Planned Purchase Product 2.1</v>
          </cell>
          <cell r="G558" t="str">
            <v>Renewable Credits ($)</v>
          </cell>
          <cell r="J558">
            <v>0</v>
          </cell>
        </row>
        <row r="559">
          <cell r="C559">
            <v>4</v>
          </cell>
          <cell r="F559" t="str">
            <v>2019 Planned Purchase Product 2.1</v>
          </cell>
          <cell r="G559" t="str">
            <v>Renewable Credits ($)</v>
          </cell>
          <cell r="J559">
            <v>0</v>
          </cell>
        </row>
        <row r="560">
          <cell r="C560">
            <v>5</v>
          </cell>
          <cell r="F560" t="str">
            <v>2019 Planned Purchase Product 2.1</v>
          </cell>
          <cell r="G560" t="str">
            <v>Renewable Credits ($)</v>
          </cell>
          <cell r="J560">
            <v>0</v>
          </cell>
        </row>
        <row r="561">
          <cell r="C561">
            <v>6</v>
          </cell>
          <cell r="F561" t="str">
            <v>2019 Planned Purchase Product 2.1</v>
          </cell>
          <cell r="G561" t="str">
            <v>Renewable Credits ($)</v>
          </cell>
          <cell r="J561">
            <v>0</v>
          </cell>
        </row>
        <row r="562">
          <cell r="C562">
            <v>7</v>
          </cell>
          <cell r="F562" t="str">
            <v>2019 Planned Purchase Product 2.1</v>
          </cell>
          <cell r="G562" t="str">
            <v>Renewable Credits ($)</v>
          </cell>
          <cell r="J562">
            <v>0</v>
          </cell>
        </row>
        <row r="563">
          <cell r="C563">
            <v>8</v>
          </cell>
          <cell r="F563" t="str">
            <v>2019 Planned Purchase Product 2.1</v>
          </cell>
          <cell r="G563" t="str">
            <v>Renewable Credits ($)</v>
          </cell>
          <cell r="J563">
            <v>0</v>
          </cell>
        </row>
        <row r="564">
          <cell r="C564">
            <v>9</v>
          </cell>
          <cell r="F564" t="str">
            <v>2019 Planned Purchase Product 2.1</v>
          </cell>
          <cell r="G564" t="str">
            <v>Renewable Credits ($)</v>
          </cell>
          <cell r="J564">
            <v>0</v>
          </cell>
        </row>
        <row r="565">
          <cell r="C565">
            <v>10</v>
          </cell>
          <cell r="F565" t="str">
            <v>2019 Planned Purchase Product 2.1</v>
          </cell>
          <cell r="G565" t="str">
            <v>Renewable Credits ($)</v>
          </cell>
          <cell r="J565">
            <v>0</v>
          </cell>
        </row>
        <row r="566">
          <cell r="C566">
            <v>11</v>
          </cell>
          <cell r="F566" t="str">
            <v>2019 Planned Purchase Product 2.1</v>
          </cell>
          <cell r="G566" t="str">
            <v>Other Charges ($)</v>
          </cell>
          <cell r="J566">
            <v>0</v>
          </cell>
        </row>
        <row r="567">
          <cell r="C567">
            <v>12</v>
          </cell>
          <cell r="F567" t="str">
            <v>2019 Planned Purchase Product 2.1</v>
          </cell>
          <cell r="G567" t="str">
            <v>Other Charges ($)</v>
          </cell>
          <cell r="J567">
            <v>0</v>
          </cell>
        </row>
        <row r="568">
          <cell r="C568">
            <v>1</v>
          </cell>
          <cell r="F568" t="str">
            <v>2019 Planned Purchase Product 2.1</v>
          </cell>
          <cell r="G568" t="str">
            <v>Other Charges ($)</v>
          </cell>
          <cell r="J568">
            <v>0</v>
          </cell>
        </row>
        <row r="569">
          <cell r="C569">
            <v>2</v>
          </cell>
          <cell r="F569" t="str">
            <v>2019 Planned Purchase Product 2.1</v>
          </cell>
          <cell r="G569" t="str">
            <v>Other Charges ($)</v>
          </cell>
          <cell r="J569">
            <v>0</v>
          </cell>
        </row>
        <row r="570">
          <cell r="C570">
            <v>3</v>
          </cell>
          <cell r="F570" t="str">
            <v>2019 Planned Purchase Product 2.1</v>
          </cell>
          <cell r="G570" t="str">
            <v>Other Charges ($)</v>
          </cell>
          <cell r="J570">
            <v>0</v>
          </cell>
        </row>
        <row r="571">
          <cell r="C571">
            <v>4</v>
          </cell>
          <cell r="F571" t="str">
            <v>2019 Planned Purchase Product 2.1</v>
          </cell>
          <cell r="G571" t="str">
            <v>Other Charges ($)</v>
          </cell>
          <cell r="J571">
            <v>0</v>
          </cell>
        </row>
        <row r="572">
          <cell r="C572">
            <v>5</v>
          </cell>
          <cell r="F572" t="str">
            <v>2019 Planned Purchase Product 2.1</v>
          </cell>
          <cell r="G572" t="str">
            <v>Other Charges ($)</v>
          </cell>
          <cell r="J572">
            <v>0</v>
          </cell>
        </row>
        <row r="573">
          <cell r="C573">
            <v>6</v>
          </cell>
          <cell r="F573" t="str">
            <v>2019 Planned Purchase Product 2.1</v>
          </cell>
          <cell r="G573" t="str">
            <v>Other Charges ($)</v>
          </cell>
          <cell r="J573">
            <v>0</v>
          </cell>
        </row>
        <row r="574">
          <cell r="C574">
            <v>7</v>
          </cell>
          <cell r="F574" t="str">
            <v>2019 Planned Purchase Product 2.1</v>
          </cell>
          <cell r="G574" t="str">
            <v>Other Charges ($)</v>
          </cell>
          <cell r="J574">
            <v>0</v>
          </cell>
        </row>
        <row r="575">
          <cell r="C575">
            <v>8</v>
          </cell>
          <cell r="F575" t="str">
            <v>2019 Planned Purchase Product 2.1</v>
          </cell>
          <cell r="G575" t="str">
            <v>Other Charges ($)</v>
          </cell>
          <cell r="J575">
            <v>0</v>
          </cell>
        </row>
        <row r="576">
          <cell r="C576">
            <v>9</v>
          </cell>
          <cell r="F576" t="str">
            <v>2019 Planned Purchase Product 2.1</v>
          </cell>
          <cell r="G576" t="str">
            <v>Other Charges ($)</v>
          </cell>
          <cell r="J576">
            <v>0</v>
          </cell>
        </row>
        <row r="577">
          <cell r="C577">
            <v>10</v>
          </cell>
          <cell r="F577" t="str">
            <v>2019 Planned Purchase Product 2.1</v>
          </cell>
          <cell r="G577" t="str">
            <v>Other Charges ($)</v>
          </cell>
          <cell r="J577">
            <v>0</v>
          </cell>
        </row>
        <row r="578">
          <cell r="C578">
            <v>11</v>
          </cell>
          <cell r="F578" t="str">
            <v>2019 Planned Purchase Product 2.1</v>
          </cell>
          <cell r="G578" t="str">
            <v>Other Credits ($)</v>
          </cell>
          <cell r="J578">
            <v>0</v>
          </cell>
        </row>
        <row r="579">
          <cell r="C579">
            <v>12</v>
          </cell>
          <cell r="F579" t="str">
            <v>2019 Planned Purchase Product 2.1</v>
          </cell>
          <cell r="G579" t="str">
            <v>Other Credits ($)</v>
          </cell>
          <cell r="J579">
            <v>0</v>
          </cell>
        </row>
        <row r="580">
          <cell r="C580">
            <v>1</v>
          </cell>
          <cell r="F580" t="str">
            <v>2019 Planned Purchase Product 2.1</v>
          </cell>
          <cell r="G580" t="str">
            <v>Other Credits ($)</v>
          </cell>
          <cell r="J580">
            <v>0</v>
          </cell>
        </row>
        <row r="581">
          <cell r="C581">
            <v>2</v>
          </cell>
          <cell r="F581" t="str">
            <v>2019 Planned Purchase Product 2.1</v>
          </cell>
          <cell r="G581" t="str">
            <v>Other Credits ($)</v>
          </cell>
          <cell r="J581">
            <v>0</v>
          </cell>
        </row>
        <row r="582">
          <cell r="C582">
            <v>3</v>
          </cell>
          <cell r="F582" t="str">
            <v>2019 Planned Purchase Product 2.1</v>
          </cell>
          <cell r="G582" t="str">
            <v>Other Credits ($)</v>
          </cell>
          <cell r="J582">
            <v>0</v>
          </cell>
        </row>
        <row r="583">
          <cell r="C583">
            <v>4</v>
          </cell>
          <cell r="F583" t="str">
            <v>2019 Planned Purchase Product 2.1</v>
          </cell>
          <cell r="G583" t="str">
            <v>Other Credits ($)</v>
          </cell>
          <cell r="J583">
            <v>0</v>
          </cell>
        </row>
        <row r="584">
          <cell r="C584">
            <v>5</v>
          </cell>
          <cell r="F584" t="str">
            <v>2019 Planned Purchase Product 2.1</v>
          </cell>
          <cell r="G584" t="str">
            <v>Other Credits ($)</v>
          </cell>
          <cell r="J584">
            <v>0</v>
          </cell>
        </row>
        <row r="585">
          <cell r="C585">
            <v>6</v>
          </cell>
          <cell r="F585" t="str">
            <v>2019 Planned Purchase Product 2.1</v>
          </cell>
          <cell r="G585" t="str">
            <v>Other Credits ($)</v>
          </cell>
          <cell r="J585">
            <v>0</v>
          </cell>
        </row>
        <row r="586">
          <cell r="C586">
            <v>7</v>
          </cell>
          <cell r="F586" t="str">
            <v>2019 Planned Purchase Product 2.1</v>
          </cell>
          <cell r="G586" t="str">
            <v>Other Credits ($)</v>
          </cell>
          <cell r="J586">
            <v>0</v>
          </cell>
        </row>
        <row r="587">
          <cell r="C587">
            <v>8</v>
          </cell>
          <cell r="F587" t="str">
            <v>2019 Planned Purchase Product 2.1</v>
          </cell>
          <cell r="G587" t="str">
            <v>Other Credits ($)</v>
          </cell>
          <cell r="J587">
            <v>0</v>
          </cell>
        </row>
        <row r="588">
          <cell r="C588">
            <v>9</v>
          </cell>
          <cell r="F588" t="str">
            <v>2019 Planned Purchase Product 2.1</v>
          </cell>
          <cell r="G588" t="str">
            <v>Other Credits ($)</v>
          </cell>
          <cell r="J588">
            <v>0</v>
          </cell>
        </row>
        <row r="589">
          <cell r="C589">
            <v>10</v>
          </cell>
          <cell r="F589" t="str">
            <v>2019 Planned Purchase Product 2.1</v>
          </cell>
          <cell r="G589" t="str">
            <v>Other Credits ($)</v>
          </cell>
          <cell r="J589">
            <v>0</v>
          </cell>
        </row>
        <row r="590">
          <cell r="C590">
            <v>11</v>
          </cell>
          <cell r="F590" t="str">
            <v>2019 Planned Purchase Product 2.1</v>
          </cell>
          <cell r="G590" t="str">
            <v>Total Charges ($)</v>
          </cell>
          <cell r="J590" t="e">
            <v>#VALUE!</v>
          </cell>
        </row>
        <row r="591">
          <cell r="C591">
            <v>12</v>
          </cell>
          <cell r="F591" t="str">
            <v>2019 Planned Purchase Product 2.1</v>
          </cell>
          <cell r="G591" t="str">
            <v>Total Charges ($)</v>
          </cell>
          <cell r="J591" t="e">
            <v>#VALUE!</v>
          </cell>
        </row>
        <row r="592">
          <cell r="C592">
            <v>1</v>
          </cell>
          <cell r="F592" t="str">
            <v>2019 Planned Purchase Product 2.1</v>
          </cell>
          <cell r="G592" t="str">
            <v>Total Charges ($)</v>
          </cell>
          <cell r="J592" t="e">
            <v>#VALUE!</v>
          </cell>
        </row>
        <row r="593">
          <cell r="C593">
            <v>2</v>
          </cell>
          <cell r="F593" t="str">
            <v>2019 Planned Purchase Product 2.1</v>
          </cell>
          <cell r="G593" t="str">
            <v>Total Charges ($)</v>
          </cell>
          <cell r="J593" t="e">
            <v>#VALUE!</v>
          </cell>
        </row>
        <row r="594">
          <cell r="C594">
            <v>3</v>
          </cell>
          <cell r="F594" t="str">
            <v>2019 Planned Purchase Product 2.1</v>
          </cell>
          <cell r="G594" t="str">
            <v>Total Charges ($)</v>
          </cell>
          <cell r="J594" t="e">
            <v>#VALUE!</v>
          </cell>
        </row>
        <row r="595">
          <cell r="C595">
            <v>4</v>
          </cell>
          <cell r="F595" t="str">
            <v>2019 Planned Purchase Product 2.1</v>
          </cell>
          <cell r="G595" t="str">
            <v>Total Charges ($)</v>
          </cell>
          <cell r="J595" t="e">
            <v>#VALUE!</v>
          </cell>
        </row>
        <row r="596">
          <cell r="C596">
            <v>5</v>
          </cell>
          <cell r="F596" t="str">
            <v>2019 Planned Purchase Product 2.1</v>
          </cell>
          <cell r="G596" t="str">
            <v>Total Charges ($)</v>
          </cell>
          <cell r="J596" t="e">
            <v>#VALUE!</v>
          </cell>
        </row>
        <row r="597">
          <cell r="C597">
            <v>6</v>
          </cell>
          <cell r="F597" t="str">
            <v>2019 Planned Purchase Product 2.1</v>
          </cell>
          <cell r="G597" t="str">
            <v>Total Charges ($)</v>
          </cell>
          <cell r="J597" t="e">
            <v>#VALUE!</v>
          </cell>
        </row>
        <row r="598">
          <cell r="C598">
            <v>7</v>
          </cell>
          <cell r="F598" t="str">
            <v>2019 Planned Purchase Product 2.1</v>
          </cell>
          <cell r="G598" t="str">
            <v>Total Charges ($)</v>
          </cell>
          <cell r="J598" t="e">
            <v>#VALUE!</v>
          </cell>
        </row>
        <row r="599">
          <cell r="C599">
            <v>8</v>
          </cell>
          <cell r="F599" t="str">
            <v>2019 Planned Purchase Product 2.1</v>
          </cell>
          <cell r="G599" t="str">
            <v>Total Charges ($)</v>
          </cell>
          <cell r="J599" t="e">
            <v>#VALUE!</v>
          </cell>
        </row>
        <row r="600">
          <cell r="C600">
            <v>9</v>
          </cell>
          <cell r="F600" t="str">
            <v>2019 Planned Purchase Product 2.1</v>
          </cell>
          <cell r="G600" t="str">
            <v>Total Charges ($)</v>
          </cell>
          <cell r="J600" t="e">
            <v>#VALUE!</v>
          </cell>
        </row>
        <row r="601">
          <cell r="C601">
            <v>10</v>
          </cell>
          <cell r="F601" t="str">
            <v>2019 Planned Purchase Product 2.1</v>
          </cell>
          <cell r="G601" t="str">
            <v>Total Charges ($)</v>
          </cell>
          <cell r="J601" t="e">
            <v>#VALUE!</v>
          </cell>
        </row>
        <row r="602">
          <cell r="C602">
            <v>11</v>
          </cell>
          <cell r="F602" t="str">
            <v>2019 Planned Purchase Product 2.1</v>
          </cell>
          <cell r="G602" t="str">
            <v>Total Credits ($)</v>
          </cell>
          <cell r="J602" t="e">
            <v>#VALUE!</v>
          </cell>
        </row>
        <row r="603">
          <cell r="C603">
            <v>12</v>
          </cell>
          <cell r="F603" t="str">
            <v>2019 Planned Purchase Product 2.1</v>
          </cell>
          <cell r="G603" t="str">
            <v>Total Credits ($)</v>
          </cell>
          <cell r="J603" t="e">
            <v>#VALUE!</v>
          </cell>
        </row>
        <row r="604">
          <cell r="C604">
            <v>1</v>
          </cell>
          <cell r="F604" t="str">
            <v>2019 Planned Purchase Product 2.1</v>
          </cell>
          <cell r="G604" t="str">
            <v>Total Credits ($)</v>
          </cell>
          <cell r="J604" t="e">
            <v>#VALUE!</v>
          </cell>
        </row>
        <row r="605">
          <cell r="C605">
            <v>2</v>
          </cell>
          <cell r="F605" t="str">
            <v>2019 Planned Purchase Product 2.1</v>
          </cell>
          <cell r="G605" t="str">
            <v>Total Credits ($)</v>
          </cell>
          <cell r="J605" t="e">
            <v>#VALUE!</v>
          </cell>
        </row>
        <row r="606">
          <cell r="C606">
            <v>3</v>
          </cell>
          <cell r="F606" t="str">
            <v>2019 Planned Purchase Product 2.1</v>
          </cell>
          <cell r="G606" t="str">
            <v>Total Credits ($)</v>
          </cell>
          <cell r="J606" t="e">
            <v>#VALUE!</v>
          </cell>
        </row>
        <row r="607">
          <cell r="C607">
            <v>4</v>
          </cell>
          <cell r="F607" t="str">
            <v>2019 Planned Purchase Product 2.1</v>
          </cell>
          <cell r="G607" t="str">
            <v>Total Credits ($)</v>
          </cell>
          <cell r="J607" t="e">
            <v>#VALUE!</v>
          </cell>
        </row>
        <row r="608">
          <cell r="C608">
            <v>5</v>
          </cell>
          <cell r="F608" t="str">
            <v>2019 Planned Purchase Product 2.1</v>
          </cell>
          <cell r="G608" t="str">
            <v>Total Credits ($)</v>
          </cell>
          <cell r="J608" t="e">
            <v>#VALUE!</v>
          </cell>
        </row>
        <row r="609">
          <cell r="C609">
            <v>6</v>
          </cell>
          <cell r="F609" t="str">
            <v>2019 Planned Purchase Product 2.1</v>
          </cell>
          <cell r="G609" t="str">
            <v>Total Credits ($)</v>
          </cell>
          <cell r="J609" t="e">
            <v>#VALUE!</v>
          </cell>
        </row>
        <row r="610">
          <cell r="C610">
            <v>7</v>
          </cell>
          <cell r="F610" t="str">
            <v>2019 Planned Purchase Product 2.1</v>
          </cell>
          <cell r="G610" t="str">
            <v>Total Credits ($)</v>
          </cell>
          <cell r="J610" t="e">
            <v>#VALUE!</v>
          </cell>
        </row>
        <row r="611">
          <cell r="C611">
            <v>8</v>
          </cell>
          <cell r="F611" t="str">
            <v>2019 Planned Purchase Product 2.1</v>
          </cell>
          <cell r="G611" t="str">
            <v>Total Credits ($)</v>
          </cell>
          <cell r="J611" t="e">
            <v>#VALUE!</v>
          </cell>
        </row>
        <row r="612">
          <cell r="C612">
            <v>9</v>
          </cell>
          <cell r="F612" t="str">
            <v>2019 Planned Purchase Product 2.1</v>
          </cell>
          <cell r="G612" t="str">
            <v>Total Credits ($)</v>
          </cell>
          <cell r="J612" t="e">
            <v>#VALUE!</v>
          </cell>
        </row>
        <row r="613">
          <cell r="C613">
            <v>10</v>
          </cell>
          <cell r="F613" t="str">
            <v>2019 Planned Purchase Product 2.1</v>
          </cell>
          <cell r="G613" t="str">
            <v>Total Credits ($)</v>
          </cell>
          <cell r="J613" t="e">
            <v>#VALUE!</v>
          </cell>
        </row>
        <row r="614">
          <cell r="C614">
            <v>11</v>
          </cell>
          <cell r="F614" t="str">
            <v>2019 Planned Purchase Product 2.1</v>
          </cell>
          <cell r="G614" t="str">
            <v>Total ($)</v>
          </cell>
          <cell r="J614" t="e">
            <v>#VALUE!</v>
          </cell>
        </row>
        <row r="615">
          <cell r="C615">
            <v>12</v>
          </cell>
          <cell r="F615" t="str">
            <v>2019 Planned Purchase Product 2.1</v>
          </cell>
          <cell r="G615" t="str">
            <v>Total ($)</v>
          </cell>
          <cell r="J615" t="e">
            <v>#VALUE!</v>
          </cell>
        </row>
        <row r="616">
          <cell r="C616">
            <v>1</v>
          </cell>
          <cell r="F616" t="str">
            <v>2019 Planned Purchase Product 2.1</v>
          </cell>
          <cell r="G616" t="str">
            <v>Total ($)</v>
          </cell>
          <cell r="J616" t="e">
            <v>#VALUE!</v>
          </cell>
        </row>
        <row r="617">
          <cell r="C617">
            <v>2</v>
          </cell>
          <cell r="F617" t="str">
            <v>2019 Planned Purchase Product 2.1</v>
          </cell>
          <cell r="G617" t="str">
            <v>Total ($)</v>
          </cell>
          <cell r="J617" t="e">
            <v>#VALUE!</v>
          </cell>
        </row>
        <row r="618">
          <cell r="C618">
            <v>3</v>
          </cell>
          <cell r="F618" t="str">
            <v>2019 Planned Purchase Product 2.1</v>
          </cell>
          <cell r="G618" t="str">
            <v>Total ($)</v>
          </cell>
          <cell r="J618" t="e">
            <v>#VALUE!</v>
          </cell>
        </row>
        <row r="619">
          <cell r="C619">
            <v>4</v>
          </cell>
          <cell r="F619" t="str">
            <v>2019 Planned Purchase Product 2.1</v>
          </cell>
          <cell r="G619" t="str">
            <v>Total ($)</v>
          </cell>
          <cell r="J619" t="e">
            <v>#VALUE!</v>
          </cell>
        </row>
        <row r="620">
          <cell r="C620">
            <v>5</v>
          </cell>
          <cell r="F620" t="str">
            <v>2019 Planned Purchase Product 2.1</v>
          </cell>
          <cell r="G620" t="str">
            <v>Total ($)</v>
          </cell>
          <cell r="J620" t="e">
            <v>#VALUE!</v>
          </cell>
        </row>
        <row r="621">
          <cell r="C621">
            <v>6</v>
          </cell>
          <cell r="F621" t="str">
            <v>2019 Planned Purchase Product 2.1</v>
          </cell>
          <cell r="G621" t="str">
            <v>Total ($)</v>
          </cell>
          <cell r="J621" t="e">
            <v>#VALUE!</v>
          </cell>
        </row>
        <row r="622">
          <cell r="C622">
            <v>7</v>
          </cell>
          <cell r="F622" t="str">
            <v>2019 Planned Purchase Product 2.1</v>
          </cell>
          <cell r="G622" t="str">
            <v>Total ($)</v>
          </cell>
          <cell r="J622" t="e">
            <v>#VALUE!</v>
          </cell>
        </row>
        <row r="623">
          <cell r="C623">
            <v>8</v>
          </cell>
          <cell r="F623" t="str">
            <v>2019 Planned Purchase Product 2.1</v>
          </cell>
          <cell r="G623" t="str">
            <v>Total ($)</v>
          </cell>
          <cell r="J623" t="e">
            <v>#VALUE!</v>
          </cell>
        </row>
        <row r="624">
          <cell r="C624">
            <v>9</v>
          </cell>
          <cell r="F624" t="str">
            <v>2019 Planned Purchase Product 2.1</v>
          </cell>
          <cell r="G624" t="str">
            <v>Total ($)</v>
          </cell>
          <cell r="J624" t="e">
            <v>#VALUE!</v>
          </cell>
        </row>
        <row r="625">
          <cell r="C625">
            <v>10</v>
          </cell>
          <cell r="F625" t="str">
            <v>2019 Planned Purchase Product 2.1</v>
          </cell>
          <cell r="G625" t="str">
            <v>Total ($)</v>
          </cell>
          <cell r="J625" t="e">
            <v>#VALUE!</v>
          </cell>
        </row>
        <row r="626">
          <cell r="C626">
            <v>11</v>
          </cell>
          <cell r="F626" t="str">
            <v>2019 Planned Purchase Product 3</v>
          </cell>
          <cell r="G626" t="str">
            <v>Capacity (kW)</v>
          </cell>
          <cell r="J626">
            <v>0</v>
          </cell>
        </row>
        <row r="627">
          <cell r="C627">
            <v>12</v>
          </cell>
          <cell r="F627" t="str">
            <v>2019 Planned Purchase Product 3</v>
          </cell>
          <cell r="G627" t="str">
            <v>Capacity (kW)</v>
          </cell>
          <cell r="J627">
            <v>0</v>
          </cell>
        </row>
        <row r="628">
          <cell r="C628">
            <v>1</v>
          </cell>
          <cell r="F628" t="str">
            <v>2019 Planned Purchase Product 3</v>
          </cell>
          <cell r="G628" t="str">
            <v>Capacity (kW)</v>
          </cell>
          <cell r="J628">
            <v>0</v>
          </cell>
        </row>
        <row r="629">
          <cell r="C629">
            <v>2</v>
          </cell>
          <cell r="F629" t="str">
            <v>2019 Planned Purchase Product 3</v>
          </cell>
          <cell r="G629" t="str">
            <v>Capacity (kW)</v>
          </cell>
          <cell r="J629">
            <v>0</v>
          </cell>
        </row>
        <row r="630">
          <cell r="C630">
            <v>3</v>
          </cell>
          <cell r="F630" t="str">
            <v>2019 Planned Purchase Product 3</v>
          </cell>
          <cell r="G630" t="str">
            <v>Capacity (kW)</v>
          </cell>
          <cell r="J630">
            <v>0</v>
          </cell>
        </row>
        <row r="631">
          <cell r="C631">
            <v>4</v>
          </cell>
          <cell r="F631" t="str">
            <v>2019 Planned Purchase Product 3</v>
          </cell>
          <cell r="G631" t="str">
            <v>Capacity (kW)</v>
          </cell>
          <cell r="J631">
            <v>0</v>
          </cell>
        </row>
        <row r="632">
          <cell r="C632">
            <v>5</v>
          </cell>
          <cell r="F632" t="str">
            <v>2019 Planned Purchase Product 3</v>
          </cell>
          <cell r="G632" t="str">
            <v>Capacity (kW)</v>
          </cell>
          <cell r="J632">
            <v>0</v>
          </cell>
        </row>
        <row r="633">
          <cell r="C633">
            <v>6</v>
          </cell>
          <cell r="F633" t="str">
            <v>2019 Planned Purchase Product 3</v>
          </cell>
          <cell r="G633" t="str">
            <v>Capacity (kW)</v>
          </cell>
          <cell r="J633">
            <v>0</v>
          </cell>
        </row>
        <row r="634">
          <cell r="C634">
            <v>7</v>
          </cell>
          <cell r="F634" t="str">
            <v>2019 Planned Purchase Product 3</v>
          </cell>
          <cell r="G634" t="str">
            <v>Capacity (kW)</v>
          </cell>
          <cell r="J634">
            <v>0</v>
          </cell>
        </row>
        <row r="635">
          <cell r="C635">
            <v>8</v>
          </cell>
          <cell r="F635" t="str">
            <v>2019 Planned Purchase Product 3</v>
          </cell>
          <cell r="G635" t="str">
            <v>Capacity (kW)</v>
          </cell>
          <cell r="J635">
            <v>0</v>
          </cell>
        </row>
        <row r="636">
          <cell r="C636">
            <v>9</v>
          </cell>
          <cell r="F636" t="str">
            <v>2019 Planned Purchase Product 3</v>
          </cell>
          <cell r="G636" t="str">
            <v>Capacity (kW)</v>
          </cell>
          <cell r="J636">
            <v>0</v>
          </cell>
        </row>
        <row r="637">
          <cell r="C637">
            <v>10</v>
          </cell>
          <cell r="F637" t="str">
            <v>2019 Planned Purchase Product 3</v>
          </cell>
          <cell r="G637" t="str">
            <v>Capacity (kW)</v>
          </cell>
          <cell r="J637">
            <v>0</v>
          </cell>
        </row>
        <row r="638">
          <cell r="C638">
            <v>11</v>
          </cell>
          <cell r="F638" t="str">
            <v>2019 Planned Purchase Product 3</v>
          </cell>
          <cell r="G638" t="str">
            <v>Energy (kWh)</v>
          </cell>
          <cell r="J638" t="e">
            <v>#VALUE!</v>
          </cell>
        </row>
        <row r="639">
          <cell r="C639">
            <v>12</v>
          </cell>
          <cell r="F639" t="str">
            <v>2019 Planned Purchase Product 3</v>
          </cell>
          <cell r="G639" t="str">
            <v>Energy (kWh)</v>
          </cell>
          <cell r="J639" t="e">
            <v>#VALUE!</v>
          </cell>
        </row>
        <row r="640">
          <cell r="C640">
            <v>1</v>
          </cell>
          <cell r="F640" t="str">
            <v>2019 Planned Purchase Product 3</v>
          </cell>
          <cell r="G640" t="str">
            <v>Energy (kWh)</v>
          </cell>
          <cell r="J640" t="e">
            <v>#VALUE!</v>
          </cell>
        </row>
        <row r="641">
          <cell r="C641">
            <v>2</v>
          </cell>
          <cell r="F641" t="str">
            <v>2019 Planned Purchase Product 3</v>
          </cell>
          <cell r="G641" t="str">
            <v>Energy (kWh)</v>
          </cell>
          <cell r="J641" t="e">
            <v>#VALUE!</v>
          </cell>
        </row>
        <row r="642">
          <cell r="C642">
            <v>3</v>
          </cell>
          <cell r="F642" t="str">
            <v>2019 Planned Purchase Product 3</v>
          </cell>
          <cell r="G642" t="str">
            <v>Energy (kWh)</v>
          </cell>
          <cell r="J642" t="e">
            <v>#VALUE!</v>
          </cell>
        </row>
        <row r="643">
          <cell r="C643">
            <v>4</v>
          </cell>
          <cell r="F643" t="str">
            <v>2019 Planned Purchase Product 3</v>
          </cell>
          <cell r="G643" t="str">
            <v>Energy (kWh)</v>
          </cell>
          <cell r="J643" t="e">
            <v>#VALUE!</v>
          </cell>
        </row>
        <row r="644">
          <cell r="C644">
            <v>5</v>
          </cell>
          <cell r="F644" t="str">
            <v>2019 Planned Purchase Product 3</v>
          </cell>
          <cell r="G644" t="str">
            <v>Energy (kWh)</v>
          </cell>
          <cell r="J644" t="e">
            <v>#VALUE!</v>
          </cell>
        </row>
        <row r="645">
          <cell r="C645">
            <v>6</v>
          </cell>
          <cell r="F645" t="str">
            <v>2019 Planned Purchase Product 3</v>
          </cell>
          <cell r="G645" t="str">
            <v>Energy (kWh)</v>
          </cell>
          <cell r="J645" t="e">
            <v>#VALUE!</v>
          </cell>
        </row>
        <row r="646">
          <cell r="C646">
            <v>7</v>
          </cell>
          <cell r="F646" t="str">
            <v>2019 Planned Purchase Product 3</v>
          </cell>
          <cell r="G646" t="str">
            <v>Energy (kWh)</v>
          </cell>
          <cell r="J646" t="e">
            <v>#VALUE!</v>
          </cell>
        </row>
        <row r="647">
          <cell r="C647">
            <v>8</v>
          </cell>
          <cell r="F647" t="str">
            <v>2019 Planned Purchase Product 3</v>
          </cell>
          <cell r="G647" t="str">
            <v>Energy (kWh)</v>
          </cell>
          <cell r="J647" t="e">
            <v>#VALUE!</v>
          </cell>
        </row>
        <row r="648">
          <cell r="C648">
            <v>9</v>
          </cell>
          <cell r="F648" t="str">
            <v>2019 Planned Purchase Product 3</v>
          </cell>
          <cell r="G648" t="str">
            <v>Energy (kWh)</v>
          </cell>
          <cell r="J648" t="e">
            <v>#VALUE!</v>
          </cell>
        </row>
        <row r="649">
          <cell r="C649">
            <v>10</v>
          </cell>
          <cell r="F649" t="str">
            <v>2019 Planned Purchase Product 3</v>
          </cell>
          <cell r="G649" t="str">
            <v>Energy (kWh)</v>
          </cell>
          <cell r="J649" t="e">
            <v>#VALUE!</v>
          </cell>
        </row>
        <row r="650">
          <cell r="C650">
            <v>11</v>
          </cell>
          <cell r="F650" t="str">
            <v>2019 Planned Purchase Product 3</v>
          </cell>
          <cell r="G650" t="str">
            <v>Energy Charges ($)</v>
          </cell>
          <cell r="J650" t="e">
            <v>#VALUE!</v>
          </cell>
        </row>
        <row r="651">
          <cell r="C651">
            <v>12</v>
          </cell>
          <cell r="F651" t="str">
            <v>2019 Planned Purchase Product 3</v>
          </cell>
          <cell r="G651" t="str">
            <v>Energy Charges ($)</v>
          </cell>
          <cell r="J651" t="e">
            <v>#VALUE!</v>
          </cell>
        </row>
        <row r="652">
          <cell r="C652">
            <v>1</v>
          </cell>
          <cell r="F652" t="str">
            <v>2019 Planned Purchase Product 3</v>
          </cell>
          <cell r="G652" t="str">
            <v>Energy Charges ($)</v>
          </cell>
          <cell r="J652" t="e">
            <v>#VALUE!</v>
          </cell>
        </row>
        <row r="653">
          <cell r="C653">
            <v>2</v>
          </cell>
          <cell r="F653" t="str">
            <v>2019 Planned Purchase Product 3</v>
          </cell>
          <cell r="G653" t="str">
            <v>Energy Charges ($)</v>
          </cell>
          <cell r="J653" t="e">
            <v>#VALUE!</v>
          </cell>
        </row>
        <row r="654">
          <cell r="C654">
            <v>3</v>
          </cell>
          <cell r="F654" t="str">
            <v>2019 Planned Purchase Product 3</v>
          </cell>
          <cell r="G654" t="str">
            <v>Energy Charges ($)</v>
          </cell>
          <cell r="J654" t="e">
            <v>#VALUE!</v>
          </cell>
        </row>
        <row r="655">
          <cell r="C655">
            <v>4</v>
          </cell>
          <cell r="F655" t="str">
            <v>2019 Planned Purchase Product 3</v>
          </cell>
          <cell r="G655" t="str">
            <v>Energy Charges ($)</v>
          </cell>
          <cell r="J655" t="e">
            <v>#VALUE!</v>
          </cell>
        </row>
        <row r="656">
          <cell r="C656">
            <v>5</v>
          </cell>
          <cell r="F656" t="str">
            <v>2019 Planned Purchase Product 3</v>
          </cell>
          <cell r="G656" t="str">
            <v>Energy Charges ($)</v>
          </cell>
          <cell r="J656" t="e">
            <v>#VALUE!</v>
          </cell>
        </row>
        <row r="657">
          <cell r="C657">
            <v>6</v>
          </cell>
          <cell r="F657" t="str">
            <v>2019 Planned Purchase Product 3</v>
          </cell>
          <cell r="G657" t="str">
            <v>Energy Charges ($)</v>
          </cell>
          <cell r="J657" t="e">
            <v>#VALUE!</v>
          </cell>
        </row>
        <row r="658">
          <cell r="C658">
            <v>7</v>
          </cell>
          <cell r="F658" t="str">
            <v>2019 Planned Purchase Product 3</v>
          </cell>
          <cell r="G658" t="str">
            <v>Energy Charges ($)</v>
          </cell>
          <cell r="J658" t="e">
            <v>#VALUE!</v>
          </cell>
        </row>
        <row r="659">
          <cell r="C659">
            <v>8</v>
          </cell>
          <cell r="F659" t="str">
            <v>2019 Planned Purchase Product 3</v>
          </cell>
          <cell r="G659" t="str">
            <v>Energy Charges ($)</v>
          </cell>
          <cell r="J659" t="e">
            <v>#VALUE!</v>
          </cell>
        </row>
        <row r="660">
          <cell r="C660">
            <v>9</v>
          </cell>
          <cell r="F660" t="str">
            <v>2019 Planned Purchase Product 3</v>
          </cell>
          <cell r="G660" t="str">
            <v>Energy Charges ($)</v>
          </cell>
          <cell r="J660" t="e">
            <v>#VALUE!</v>
          </cell>
        </row>
        <row r="661">
          <cell r="C661">
            <v>10</v>
          </cell>
          <cell r="F661" t="str">
            <v>2019 Planned Purchase Product 3</v>
          </cell>
          <cell r="G661" t="str">
            <v>Energy Charges ($)</v>
          </cell>
          <cell r="J661" t="e">
            <v>#VALUE!</v>
          </cell>
        </row>
        <row r="662">
          <cell r="C662">
            <v>11</v>
          </cell>
          <cell r="F662" t="str">
            <v>2019 Planned Purchase Product 3</v>
          </cell>
          <cell r="G662" t="str">
            <v>Energy Credits ($)</v>
          </cell>
          <cell r="J662" t="e">
            <v>#VALUE!</v>
          </cell>
        </row>
        <row r="663">
          <cell r="C663">
            <v>12</v>
          </cell>
          <cell r="F663" t="str">
            <v>2019 Planned Purchase Product 3</v>
          </cell>
          <cell r="G663" t="str">
            <v>Energy Credits ($)</v>
          </cell>
          <cell r="J663" t="e">
            <v>#VALUE!</v>
          </cell>
        </row>
        <row r="664">
          <cell r="C664">
            <v>1</v>
          </cell>
          <cell r="F664" t="str">
            <v>2019 Planned Purchase Product 3</v>
          </cell>
          <cell r="G664" t="str">
            <v>Energy Credits ($)</v>
          </cell>
          <cell r="J664" t="e">
            <v>#VALUE!</v>
          </cell>
        </row>
        <row r="665">
          <cell r="C665">
            <v>2</v>
          </cell>
          <cell r="F665" t="str">
            <v>2019 Planned Purchase Product 3</v>
          </cell>
          <cell r="G665" t="str">
            <v>Energy Credits ($)</v>
          </cell>
          <cell r="J665" t="e">
            <v>#VALUE!</v>
          </cell>
        </row>
        <row r="666">
          <cell r="C666">
            <v>3</v>
          </cell>
          <cell r="F666" t="str">
            <v>2019 Planned Purchase Product 3</v>
          </cell>
          <cell r="G666" t="str">
            <v>Energy Credits ($)</v>
          </cell>
          <cell r="J666" t="e">
            <v>#VALUE!</v>
          </cell>
        </row>
        <row r="667">
          <cell r="C667">
            <v>4</v>
          </cell>
          <cell r="F667" t="str">
            <v>2019 Planned Purchase Product 3</v>
          </cell>
          <cell r="G667" t="str">
            <v>Energy Credits ($)</v>
          </cell>
          <cell r="J667" t="e">
            <v>#VALUE!</v>
          </cell>
        </row>
        <row r="668">
          <cell r="C668">
            <v>5</v>
          </cell>
          <cell r="F668" t="str">
            <v>2019 Planned Purchase Product 3</v>
          </cell>
          <cell r="G668" t="str">
            <v>Energy Credits ($)</v>
          </cell>
          <cell r="J668" t="e">
            <v>#VALUE!</v>
          </cell>
        </row>
        <row r="669">
          <cell r="C669">
            <v>6</v>
          </cell>
          <cell r="F669" t="str">
            <v>2019 Planned Purchase Product 3</v>
          </cell>
          <cell r="G669" t="str">
            <v>Energy Credits ($)</v>
          </cell>
          <cell r="J669" t="e">
            <v>#VALUE!</v>
          </cell>
        </row>
        <row r="670">
          <cell r="C670">
            <v>7</v>
          </cell>
          <cell r="F670" t="str">
            <v>2019 Planned Purchase Product 3</v>
          </cell>
          <cell r="G670" t="str">
            <v>Energy Credits ($)</v>
          </cell>
          <cell r="J670" t="e">
            <v>#VALUE!</v>
          </cell>
        </row>
        <row r="671">
          <cell r="C671">
            <v>8</v>
          </cell>
          <cell r="F671" t="str">
            <v>2019 Planned Purchase Product 3</v>
          </cell>
          <cell r="G671" t="str">
            <v>Energy Credits ($)</v>
          </cell>
          <cell r="J671" t="e">
            <v>#VALUE!</v>
          </cell>
        </row>
        <row r="672">
          <cell r="C672">
            <v>9</v>
          </cell>
          <cell r="F672" t="str">
            <v>2019 Planned Purchase Product 3</v>
          </cell>
          <cell r="G672" t="str">
            <v>Energy Credits ($)</v>
          </cell>
          <cell r="J672" t="e">
            <v>#VALUE!</v>
          </cell>
        </row>
        <row r="673">
          <cell r="C673">
            <v>10</v>
          </cell>
          <cell r="F673" t="str">
            <v>2019 Planned Purchase Product 3</v>
          </cell>
          <cell r="G673" t="str">
            <v>Energy Credits ($)</v>
          </cell>
          <cell r="J673" t="e">
            <v>#VALUE!</v>
          </cell>
        </row>
        <row r="674">
          <cell r="C674">
            <v>11</v>
          </cell>
          <cell r="F674" t="str">
            <v>2019 Planned Purchase Product 3</v>
          </cell>
          <cell r="G674" t="str">
            <v>Capacity Charges ($)</v>
          </cell>
          <cell r="J674">
            <v>0</v>
          </cell>
        </row>
        <row r="675">
          <cell r="C675">
            <v>12</v>
          </cell>
          <cell r="F675" t="str">
            <v>2019 Planned Purchase Product 3</v>
          </cell>
          <cell r="G675" t="str">
            <v>Capacity Charges ($)</v>
          </cell>
          <cell r="J675">
            <v>0</v>
          </cell>
        </row>
        <row r="676">
          <cell r="C676">
            <v>1</v>
          </cell>
          <cell r="F676" t="str">
            <v>2019 Planned Purchase Product 3</v>
          </cell>
          <cell r="G676" t="str">
            <v>Capacity Charges ($)</v>
          </cell>
          <cell r="J676">
            <v>0</v>
          </cell>
        </row>
        <row r="677">
          <cell r="C677">
            <v>2</v>
          </cell>
          <cell r="F677" t="str">
            <v>2019 Planned Purchase Product 3</v>
          </cell>
          <cell r="G677" t="str">
            <v>Capacity Charges ($)</v>
          </cell>
          <cell r="J677">
            <v>0</v>
          </cell>
        </row>
        <row r="678">
          <cell r="C678">
            <v>3</v>
          </cell>
          <cell r="F678" t="str">
            <v>2019 Planned Purchase Product 3</v>
          </cell>
          <cell r="G678" t="str">
            <v>Capacity Charges ($)</v>
          </cell>
          <cell r="J678">
            <v>0</v>
          </cell>
        </row>
        <row r="679">
          <cell r="C679">
            <v>4</v>
          </cell>
          <cell r="F679" t="str">
            <v>2019 Planned Purchase Product 3</v>
          </cell>
          <cell r="G679" t="str">
            <v>Capacity Charges ($)</v>
          </cell>
          <cell r="J679">
            <v>0</v>
          </cell>
        </row>
        <row r="680">
          <cell r="C680">
            <v>5</v>
          </cell>
          <cell r="F680" t="str">
            <v>2019 Planned Purchase Product 3</v>
          </cell>
          <cell r="G680" t="str">
            <v>Capacity Charges ($)</v>
          </cell>
          <cell r="J680">
            <v>0</v>
          </cell>
        </row>
        <row r="681">
          <cell r="C681">
            <v>6</v>
          </cell>
          <cell r="F681" t="str">
            <v>2019 Planned Purchase Product 3</v>
          </cell>
          <cell r="G681" t="str">
            <v>Capacity Charges ($)</v>
          </cell>
          <cell r="J681">
            <v>0</v>
          </cell>
        </row>
        <row r="682">
          <cell r="C682">
            <v>7</v>
          </cell>
          <cell r="F682" t="str">
            <v>2019 Planned Purchase Product 3</v>
          </cell>
          <cell r="G682" t="str">
            <v>Capacity Charges ($)</v>
          </cell>
          <cell r="J682">
            <v>0</v>
          </cell>
        </row>
        <row r="683">
          <cell r="C683">
            <v>8</v>
          </cell>
          <cell r="F683" t="str">
            <v>2019 Planned Purchase Product 3</v>
          </cell>
          <cell r="G683" t="str">
            <v>Capacity Charges ($)</v>
          </cell>
          <cell r="J683">
            <v>0</v>
          </cell>
        </row>
        <row r="684">
          <cell r="C684">
            <v>9</v>
          </cell>
          <cell r="F684" t="str">
            <v>2019 Planned Purchase Product 3</v>
          </cell>
          <cell r="G684" t="str">
            <v>Capacity Charges ($)</v>
          </cell>
          <cell r="J684">
            <v>0</v>
          </cell>
        </row>
        <row r="685">
          <cell r="C685">
            <v>10</v>
          </cell>
          <cell r="F685" t="str">
            <v>2019 Planned Purchase Product 3</v>
          </cell>
          <cell r="G685" t="str">
            <v>Capacity Charges ($)</v>
          </cell>
          <cell r="J685">
            <v>0</v>
          </cell>
        </row>
        <row r="686">
          <cell r="C686">
            <v>11</v>
          </cell>
          <cell r="F686" t="str">
            <v>2019 Planned Purchase Product 3</v>
          </cell>
          <cell r="G686" t="str">
            <v>Capacity Credits ($)</v>
          </cell>
          <cell r="J686">
            <v>0</v>
          </cell>
        </row>
        <row r="687">
          <cell r="C687">
            <v>12</v>
          </cell>
          <cell r="F687" t="str">
            <v>2019 Planned Purchase Product 3</v>
          </cell>
          <cell r="G687" t="str">
            <v>Capacity Credits ($)</v>
          </cell>
          <cell r="J687">
            <v>0</v>
          </cell>
        </row>
        <row r="688">
          <cell r="C688">
            <v>1</v>
          </cell>
          <cell r="F688" t="str">
            <v>2019 Planned Purchase Product 3</v>
          </cell>
          <cell r="G688" t="str">
            <v>Capacity Credits ($)</v>
          </cell>
          <cell r="J688">
            <v>0</v>
          </cell>
        </row>
        <row r="689">
          <cell r="C689">
            <v>2</v>
          </cell>
          <cell r="F689" t="str">
            <v>2019 Planned Purchase Product 3</v>
          </cell>
          <cell r="G689" t="str">
            <v>Capacity Credits ($)</v>
          </cell>
          <cell r="J689">
            <v>0</v>
          </cell>
        </row>
        <row r="690">
          <cell r="C690">
            <v>3</v>
          </cell>
          <cell r="F690" t="str">
            <v>2019 Planned Purchase Product 3</v>
          </cell>
          <cell r="G690" t="str">
            <v>Capacity Credits ($)</v>
          </cell>
          <cell r="J690">
            <v>0</v>
          </cell>
        </row>
        <row r="691">
          <cell r="C691">
            <v>4</v>
          </cell>
          <cell r="F691" t="str">
            <v>2019 Planned Purchase Product 3</v>
          </cell>
          <cell r="G691" t="str">
            <v>Capacity Credits ($)</v>
          </cell>
          <cell r="J691">
            <v>0</v>
          </cell>
        </row>
        <row r="692">
          <cell r="C692">
            <v>5</v>
          </cell>
          <cell r="F692" t="str">
            <v>2019 Planned Purchase Product 3</v>
          </cell>
          <cell r="G692" t="str">
            <v>Capacity Credits ($)</v>
          </cell>
          <cell r="J692">
            <v>0</v>
          </cell>
        </row>
        <row r="693">
          <cell r="C693">
            <v>6</v>
          </cell>
          <cell r="F693" t="str">
            <v>2019 Planned Purchase Product 3</v>
          </cell>
          <cell r="G693" t="str">
            <v>Capacity Credits ($)</v>
          </cell>
          <cell r="J693">
            <v>0</v>
          </cell>
        </row>
        <row r="694">
          <cell r="C694">
            <v>7</v>
          </cell>
          <cell r="F694" t="str">
            <v>2019 Planned Purchase Product 3</v>
          </cell>
          <cell r="G694" t="str">
            <v>Capacity Credits ($)</v>
          </cell>
          <cell r="J694">
            <v>0</v>
          </cell>
        </row>
        <row r="695">
          <cell r="C695">
            <v>8</v>
          </cell>
          <cell r="F695" t="str">
            <v>2019 Planned Purchase Product 3</v>
          </cell>
          <cell r="G695" t="str">
            <v>Capacity Credits ($)</v>
          </cell>
          <cell r="J695">
            <v>0</v>
          </cell>
        </row>
        <row r="696">
          <cell r="C696">
            <v>9</v>
          </cell>
          <cell r="F696" t="str">
            <v>2019 Planned Purchase Product 3</v>
          </cell>
          <cell r="G696" t="str">
            <v>Capacity Credits ($)</v>
          </cell>
          <cell r="J696">
            <v>0</v>
          </cell>
        </row>
        <row r="697">
          <cell r="C697">
            <v>10</v>
          </cell>
          <cell r="F697" t="str">
            <v>2019 Planned Purchase Product 3</v>
          </cell>
          <cell r="G697" t="str">
            <v>Capacity Credits ($)</v>
          </cell>
          <cell r="J697">
            <v>0</v>
          </cell>
        </row>
        <row r="698">
          <cell r="C698">
            <v>11</v>
          </cell>
          <cell r="F698" t="str">
            <v>2019 Planned Purchase Product 3</v>
          </cell>
          <cell r="G698" t="str">
            <v>Transmission Credits ($)</v>
          </cell>
          <cell r="J698">
            <v>0</v>
          </cell>
        </row>
        <row r="699">
          <cell r="C699">
            <v>12</v>
          </cell>
          <cell r="F699" t="str">
            <v>2019 Planned Purchase Product 3</v>
          </cell>
          <cell r="G699" t="str">
            <v>Transmission Credits ($)</v>
          </cell>
          <cell r="J699">
            <v>0</v>
          </cell>
        </row>
        <row r="700">
          <cell r="C700">
            <v>1</v>
          </cell>
          <cell r="F700" t="str">
            <v>2019 Planned Purchase Product 3</v>
          </cell>
          <cell r="G700" t="str">
            <v>Transmission Credits ($)</v>
          </cell>
          <cell r="J700">
            <v>0</v>
          </cell>
        </row>
        <row r="701">
          <cell r="C701">
            <v>2</v>
          </cell>
          <cell r="F701" t="str">
            <v>2019 Planned Purchase Product 3</v>
          </cell>
          <cell r="G701" t="str">
            <v>Transmission Credits ($)</v>
          </cell>
          <cell r="J701">
            <v>0</v>
          </cell>
        </row>
        <row r="702">
          <cell r="C702">
            <v>3</v>
          </cell>
          <cell r="F702" t="str">
            <v>2019 Planned Purchase Product 3</v>
          </cell>
          <cell r="G702" t="str">
            <v>Transmission Credits ($)</v>
          </cell>
          <cell r="J702">
            <v>0</v>
          </cell>
        </row>
        <row r="703">
          <cell r="C703">
            <v>4</v>
          </cell>
          <cell r="F703" t="str">
            <v>2019 Planned Purchase Product 3</v>
          </cell>
          <cell r="G703" t="str">
            <v>Transmission Credits ($)</v>
          </cell>
          <cell r="J703">
            <v>0</v>
          </cell>
        </row>
        <row r="704">
          <cell r="C704">
            <v>5</v>
          </cell>
          <cell r="F704" t="str">
            <v>2019 Planned Purchase Product 3</v>
          </cell>
          <cell r="G704" t="str">
            <v>Transmission Credits ($)</v>
          </cell>
          <cell r="J704">
            <v>0</v>
          </cell>
        </row>
        <row r="705">
          <cell r="C705">
            <v>6</v>
          </cell>
          <cell r="F705" t="str">
            <v>2019 Planned Purchase Product 3</v>
          </cell>
          <cell r="G705" t="str">
            <v>Transmission Credits ($)</v>
          </cell>
          <cell r="J705">
            <v>0</v>
          </cell>
        </row>
        <row r="706">
          <cell r="C706">
            <v>7</v>
          </cell>
          <cell r="F706" t="str">
            <v>2019 Planned Purchase Product 3</v>
          </cell>
          <cell r="G706" t="str">
            <v>Transmission Credits ($)</v>
          </cell>
          <cell r="J706">
            <v>0</v>
          </cell>
        </row>
        <row r="707">
          <cell r="C707">
            <v>8</v>
          </cell>
          <cell r="F707" t="str">
            <v>2019 Planned Purchase Product 3</v>
          </cell>
          <cell r="G707" t="str">
            <v>Transmission Credits ($)</v>
          </cell>
          <cell r="J707">
            <v>0</v>
          </cell>
        </row>
        <row r="708">
          <cell r="C708">
            <v>9</v>
          </cell>
          <cell r="F708" t="str">
            <v>2019 Planned Purchase Product 3</v>
          </cell>
          <cell r="G708" t="str">
            <v>Transmission Credits ($)</v>
          </cell>
          <cell r="J708">
            <v>0</v>
          </cell>
        </row>
        <row r="709">
          <cell r="C709">
            <v>10</v>
          </cell>
          <cell r="F709" t="str">
            <v>2019 Planned Purchase Product 3</v>
          </cell>
          <cell r="G709" t="str">
            <v>Transmission Credits ($)</v>
          </cell>
          <cell r="J709">
            <v>0</v>
          </cell>
        </row>
        <row r="710">
          <cell r="C710">
            <v>11</v>
          </cell>
          <cell r="F710" t="str">
            <v>2019 Planned Purchase Product 3</v>
          </cell>
          <cell r="G710" t="str">
            <v>Renewable Credits ($)</v>
          </cell>
          <cell r="J710">
            <v>0</v>
          </cell>
        </row>
        <row r="711">
          <cell r="C711">
            <v>12</v>
          </cell>
          <cell r="F711" t="str">
            <v>2019 Planned Purchase Product 3</v>
          </cell>
          <cell r="G711" t="str">
            <v>Renewable Credits ($)</v>
          </cell>
          <cell r="J711">
            <v>0</v>
          </cell>
        </row>
        <row r="712">
          <cell r="C712">
            <v>1</v>
          </cell>
          <cell r="F712" t="str">
            <v>2019 Planned Purchase Product 3</v>
          </cell>
          <cell r="G712" t="str">
            <v>Renewable Credits ($)</v>
          </cell>
          <cell r="J712">
            <v>0</v>
          </cell>
        </row>
        <row r="713">
          <cell r="C713">
            <v>2</v>
          </cell>
          <cell r="F713" t="str">
            <v>2019 Planned Purchase Product 3</v>
          </cell>
          <cell r="G713" t="str">
            <v>Renewable Credits ($)</v>
          </cell>
          <cell r="J713">
            <v>0</v>
          </cell>
        </row>
        <row r="714">
          <cell r="C714">
            <v>3</v>
          </cell>
          <cell r="F714" t="str">
            <v>2019 Planned Purchase Product 3</v>
          </cell>
          <cell r="G714" t="str">
            <v>Renewable Credits ($)</v>
          </cell>
          <cell r="J714">
            <v>0</v>
          </cell>
        </row>
        <row r="715">
          <cell r="C715">
            <v>4</v>
          </cell>
          <cell r="F715" t="str">
            <v>2019 Planned Purchase Product 3</v>
          </cell>
          <cell r="G715" t="str">
            <v>Renewable Credits ($)</v>
          </cell>
          <cell r="J715">
            <v>0</v>
          </cell>
        </row>
        <row r="716">
          <cell r="C716">
            <v>5</v>
          </cell>
          <cell r="F716" t="str">
            <v>2019 Planned Purchase Product 3</v>
          </cell>
          <cell r="G716" t="str">
            <v>Renewable Credits ($)</v>
          </cell>
          <cell r="J716">
            <v>0</v>
          </cell>
        </row>
        <row r="717">
          <cell r="C717">
            <v>6</v>
          </cell>
          <cell r="F717" t="str">
            <v>2019 Planned Purchase Product 3</v>
          </cell>
          <cell r="G717" t="str">
            <v>Renewable Credits ($)</v>
          </cell>
          <cell r="J717">
            <v>0</v>
          </cell>
        </row>
        <row r="718">
          <cell r="C718">
            <v>7</v>
          </cell>
          <cell r="F718" t="str">
            <v>2019 Planned Purchase Product 3</v>
          </cell>
          <cell r="G718" t="str">
            <v>Renewable Credits ($)</v>
          </cell>
          <cell r="J718">
            <v>0</v>
          </cell>
        </row>
        <row r="719">
          <cell r="C719">
            <v>8</v>
          </cell>
          <cell r="F719" t="str">
            <v>2019 Planned Purchase Product 3</v>
          </cell>
          <cell r="G719" t="str">
            <v>Renewable Credits ($)</v>
          </cell>
          <cell r="J719">
            <v>0</v>
          </cell>
        </row>
        <row r="720">
          <cell r="C720">
            <v>9</v>
          </cell>
          <cell r="F720" t="str">
            <v>2019 Planned Purchase Product 3</v>
          </cell>
          <cell r="G720" t="str">
            <v>Renewable Credits ($)</v>
          </cell>
          <cell r="J720">
            <v>0</v>
          </cell>
        </row>
        <row r="721">
          <cell r="C721">
            <v>10</v>
          </cell>
          <cell r="F721" t="str">
            <v>2019 Planned Purchase Product 3</v>
          </cell>
          <cell r="G721" t="str">
            <v>Renewable Credits ($)</v>
          </cell>
          <cell r="J721">
            <v>0</v>
          </cell>
        </row>
        <row r="722">
          <cell r="C722">
            <v>11</v>
          </cell>
          <cell r="F722" t="str">
            <v>2019 Planned Purchase Product 3</v>
          </cell>
          <cell r="G722" t="str">
            <v>Other Charges ($)</v>
          </cell>
          <cell r="J722">
            <v>0</v>
          </cell>
        </row>
        <row r="723">
          <cell r="C723">
            <v>12</v>
          </cell>
          <cell r="F723" t="str">
            <v>2019 Planned Purchase Product 3</v>
          </cell>
          <cell r="G723" t="str">
            <v>Other Charges ($)</v>
          </cell>
          <cell r="J723">
            <v>0</v>
          </cell>
        </row>
        <row r="724">
          <cell r="C724">
            <v>1</v>
          </cell>
          <cell r="F724" t="str">
            <v>2019 Planned Purchase Product 3</v>
          </cell>
          <cell r="G724" t="str">
            <v>Other Charges ($)</v>
          </cell>
          <cell r="J724">
            <v>0</v>
          </cell>
        </row>
        <row r="725">
          <cell r="C725">
            <v>2</v>
          </cell>
          <cell r="F725" t="str">
            <v>2019 Planned Purchase Product 3</v>
          </cell>
          <cell r="G725" t="str">
            <v>Other Charges ($)</v>
          </cell>
          <cell r="J725">
            <v>0</v>
          </cell>
        </row>
        <row r="726">
          <cell r="C726">
            <v>3</v>
          </cell>
          <cell r="F726" t="str">
            <v>2019 Planned Purchase Product 3</v>
          </cell>
          <cell r="G726" t="str">
            <v>Other Charges ($)</v>
          </cell>
          <cell r="J726">
            <v>0</v>
          </cell>
        </row>
        <row r="727">
          <cell r="C727">
            <v>4</v>
          </cell>
          <cell r="F727" t="str">
            <v>2019 Planned Purchase Product 3</v>
          </cell>
          <cell r="G727" t="str">
            <v>Other Charges ($)</v>
          </cell>
          <cell r="J727">
            <v>0</v>
          </cell>
        </row>
        <row r="728">
          <cell r="C728">
            <v>5</v>
          </cell>
          <cell r="F728" t="str">
            <v>2019 Planned Purchase Product 3</v>
          </cell>
          <cell r="G728" t="str">
            <v>Other Charges ($)</v>
          </cell>
          <cell r="J728">
            <v>0</v>
          </cell>
        </row>
        <row r="729">
          <cell r="C729">
            <v>6</v>
          </cell>
          <cell r="F729" t="str">
            <v>2019 Planned Purchase Product 3</v>
          </cell>
          <cell r="G729" t="str">
            <v>Other Charges ($)</v>
          </cell>
          <cell r="J729">
            <v>0</v>
          </cell>
        </row>
        <row r="730">
          <cell r="C730">
            <v>7</v>
          </cell>
          <cell r="F730" t="str">
            <v>2019 Planned Purchase Product 3</v>
          </cell>
          <cell r="G730" t="str">
            <v>Other Charges ($)</v>
          </cell>
          <cell r="J730">
            <v>0</v>
          </cell>
        </row>
        <row r="731">
          <cell r="C731">
            <v>8</v>
          </cell>
          <cell r="F731" t="str">
            <v>2019 Planned Purchase Product 3</v>
          </cell>
          <cell r="G731" t="str">
            <v>Other Charges ($)</v>
          </cell>
          <cell r="J731">
            <v>0</v>
          </cell>
        </row>
        <row r="732">
          <cell r="C732">
            <v>9</v>
          </cell>
          <cell r="F732" t="str">
            <v>2019 Planned Purchase Product 3</v>
          </cell>
          <cell r="G732" t="str">
            <v>Other Charges ($)</v>
          </cell>
          <cell r="J732">
            <v>0</v>
          </cell>
        </row>
        <row r="733">
          <cell r="C733">
            <v>10</v>
          </cell>
          <cell r="F733" t="str">
            <v>2019 Planned Purchase Product 3</v>
          </cell>
          <cell r="G733" t="str">
            <v>Other Charges ($)</v>
          </cell>
          <cell r="J733">
            <v>0</v>
          </cell>
        </row>
        <row r="734">
          <cell r="C734">
            <v>11</v>
          </cell>
          <cell r="F734" t="str">
            <v>2019 Planned Purchase Product 3</v>
          </cell>
          <cell r="G734" t="str">
            <v>Other Credits ($)</v>
          </cell>
          <cell r="J734">
            <v>0</v>
          </cell>
        </row>
        <row r="735">
          <cell r="C735">
            <v>12</v>
          </cell>
          <cell r="F735" t="str">
            <v>2019 Planned Purchase Product 3</v>
          </cell>
          <cell r="G735" t="str">
            <v>Other Credits ($)</v>
          </cell>
          <cell r="J735">
            <v>0</v>
          </cell>
        </row>
        <row r="736">
          <cell r="C736">
            <v>1</v>
          </cell>
          <cell r="F736" t="str">
            <v>2019 Planned Purchase Product 3</v>
          </cell>
          <cell r="G736" t="str">
            <v>Other Credits ($)</v>
          </cell>
          <cell r="J736">
            <v>0</v>
          </cell>
        </row>
        <row r="737">
          <cell r="C737">
            <v>2</v>
          </cell>
          <cell r="F737" t="str">
            <v>2019 Planned Purchase Product 3</v>
          </cell>
          <cell r="G737" t="str">
            <v>Other Credits ($)</v>
          </cell>
          <cell r="J737">
            <v>0</v>
          </cell>
        </row>
        <row r="738">
          <cell r="C738">
            <v>3</v>
          </cell>
          <cell r="F738" t="str">
            <v>2019 Planned Purchase Product 3</v>
          </cell>
          <cell r="G738" t="str">
            <v>Other Credits ($)</v>
          </cell>
          <cell r="J738">
            <v>0</v>
          </cell>
        </row>
        <row r="739">
          <cell r="C739">
            <v>4</v>
          </cell>
          <cell r="F739" t="str">
            <v>2019 Planned Purchase Product 3</v>
          </cell>
          <cell r="G739" t="str">
            <v>Other Credits ($)</v>
          </cell>
          <cell r="J739">
            <v>0</v>
          </cell>
        </row>
        <row r="740">
          <cell r="C740">
            <v>5</v>
          </cell>
          <cell r="F740" t="str">
            <v>2019 Planned Purchase Product 3</v>
          </cell>
          <cell r="G740" t="str">
            <v>Other Credits ($)</v>
          </cell>
          <cell r="J740">
            <v>0</v>
          </cell>
        </row>
        <row r="741">
          <cell r="C741">
            <v>6</v>
          </cell>
          <cell r="F741" t="str">
            <v>2019 Planned Purchase Product 3</v>
          </cell>
          <cell r="G741" t="str">
            <v>Other Credits ($)</v>
          </cell>
          <cell r="J741">
            <v>0</v>
          </cell>
        </row>
        <row r="742">
          <cell r="C742">
            <v>7</v>
          </cell>
          <cell r="F742" t="str">
            <v>2019 Planned Purchase Product 3</v>
          </cell>
          <cell r="G742" t="str">
            <v>Other Credits ($)</v>
          </cell>
          <cell r="J742">
            <v>0</v>
          </cell>
        </row>
        <row r="743">
          <cell r="C743">
            <v>8</v>
          </cell>
          <cell r="F743" t="str">
            <v>2019 Planned Purchase Product 3</v>
          </cell>
          <cell r="G743" t="str">
            <v>Other Credits ($)</v>
          </cell>
          <cell r="J743">
            <v>0</v>
          </cell>
        </row>
        <row r="744">
          <cell r="C744">
            <v>9</v>
          </cell>
          <cell r="F744" t="str">
            <v>2019 Planned Purchase Product 3</v>
          </cell>
          <cell r="G744" t="str">
            <v>Other Credits ($)</v>
          </cell>
          <cell r="J744">
            <v>0</v>
          </cell>
        </row>
        <row r="745">
          <cell r="C745">
            <v>10</v>
          </cell>
          <cell r="F745" t="str">
            <v>2019 Planned Purchase Product 3</v>
          </cell>
          <cell r="G745" t="str">
            <v>Other Credits ($)</v>
          </cell>
          <cell r="J745">
            <v>0</v>
          </cell>
        </row>
        <row r="746">
          <cell r="C746">
            <v>11</v>
          </cell>
          <cell r="F746" t="str">
            <v>2019 Planned Purchase Product 3</v>
          </cell>
          <cell r="G746" t="str">
            <v>Total Charges ($)</v>
          </cell>
          <cell r="J746" t="e">
            <v>#VALUE!</v>
          </cell>
        </row>
        <row r="747">
          <cell r="C747">
            <v>12</v>
          </cell>
          <cell r="F747" t="str">
            <v>2019 Planned Purchase Product 3</v>
          </cell>
          <cell r="G747" t="str">
            <v>Total Charges ($)</v>
          </cell>
          <cell r="J747" t="e">
            <v>#VALUE!</v>
          </cell>
        </row>
        <row r="748">
          <cell r="C748">
            <v>1</v>
          </cell>
          <cell r="F748" t="str">
            <v>2019 Planned Purchase Product 3</v>
          </cell>
          <cell r="G748" t="str">
            <v>Total Charges ($)</v>
          </cell>
          <cell r="J748" t="e">
            <v>#VALUE!</v>
          </cell>
        </row>
        <row r="749">
          <cell r="C749">
            <v>2</v>
          </cell>
          <cell r="F749" t="str">
            <v>2019 Planned Purchase Product 3</v>
          </cell>
          <cell r="G749" t="str">
            <v>Total Charges ($)</v>
          </cell>
          <cell r="J749" t="e">
            <v>#VALUE!</v>
          </cell>
        </row>
        <row r="750">
          <cell r="C750">
            <v>3</v>
          </cell>
          <cell r="F750" t="str">
            <v>2019 Planned Purchase Product 3</v>
          </cell>
          <cell r="G750" t="str">
            <v>Total Charges ($)</v>
          </cell>
          <cell r="J750" t="e">
            <v>#VALUE!</v>
          </cell>
        </row>
        <row r="751">
          <cell r="C751">
            <v>4</v>
          </cell>
          <cell r="F751" t="str">
            <v>2019 Planned Purchase Product 3</v>
          </cell>
          <cell r="G751" t="str">
            <v>Total Charges ($)</v>
          </cell>
          <cell r="J751" t="e">
            <v>#VALUE!</v>
          </cell>
        </row>
        <row r="752">
          <cell r="C752">
            <v>5</v>
          </cell>
          <cell r="F752" t="str">
            <v>2019 Planned Purchase Product 3</v>
          </cell>
          <cell r="G752" t="str">
            <v>Total Charges ($)</v>
          </cell>
          <cell r="J752" t="e">
            <v>#VALUE!</v>
          </cell>
        </row>
        <row r="753">
          <cell r="C753">
            <v>6</v>
          </cell>
          <cell r="F753" t="str">
            <v>2019 Planned Purchase Product 3</v>
          </cell>
          <cell r="G753" t="str">
            <v>Total Charges ($)</v>
          </cell>
          <cell r="J753" t="e">
            <v>#VALUE!</v>
          </cell>
        </row>
        <row r="754">
          <cell r="C754">
            <v>7</v>
          </cell>
          <cell r="F754" t="str">
            <v>2019 Planned Purchase Product 3</v>
          </cell>
          <cell r="G754" t="str">
            <v>Total Charges ($)</v>
          </cell>
          <cell r="J754" t="e">
            <v>#VALUE!</v>
          </cell>
        </row>
        <row r="755">
          <cell r="C755">
            <v>8</v>
          </cell>
          <cell r="F755" t="str">
            <v>2019 Planned Purchase Product 3</v>
          </cell>
          <cell r="G755" t="str">
            <v>Total Charges ($)</v>
          </cell>
          <cell r="J755" t="e">
            <v>#VALUE!</v>
          </cell>
        </row>
        <row r="756">
          <cell r="C756">
            <v>9</v>
          </cell>
          <cell r="F756" t="str">
            <v>2019 Planned Purchase Product 3</v>
          </cell>
          <cell r="G756" t="str">
            <v>Total Charges ($)</v>
          </cell>
          <cell r="J756" t="e">
            <v>#VALUE!</v>
          </cell>
        </row>
        <row r="757">
          <cell r="C757">
            <v>10</v>
          </cell>
          <cell r="F757" t="str">
            <v>2019 Planned Purchase Product 3</v>
          </cell>
          <cell r="G757" t="str">
            <v>Total Charges ($)</v>
          </cell>
          <cell r="J757" t="e">
            <v>#VALUE!</v>
          </cell>
        </row>
        <row r="758">
          <cell r="C758">
            <v>11</v>
          </cell>
          <cell r="F758" t="str">
            <v>2019 Planned Purchase Product 3</v>
          </cell>
          <cell r="G758" t="str">
            <v>Total Credits ($)</v>
          </cell>
          <cell r="J758" t="e">
            <v>#VALUE!</v>
          </cell>
        </row>
        <row r="759">
          <cell r="C759">
            <v>12</v>
          </cell>
          <cell r="F759" t="str">
            <v>2019 Planned Purchase Product 3</v>
          </cell>
          <cell r="G759" t="str">
            <v>Total Credits ($)</v>
          </cell>
          <cell r="J759" t="e">
            <v>#VALUE!</v>
          </cell>
        </row>
        <row r="760">
          <cell r="C760">
            <v>1</v>
          </cell>
          <cell r="F760" t="str">
            <v>2019 Planned Purchase Product 3</v>
          </cell>
          <cell r="G760" t="str">
            <v>Total Credits ($)</v>
          </cell>
          <cell r="J760" t="e">
            <v>#VALUE!</v>
          </cell>
        </row>
        <row r="761">
          <cell r="C761">
            <v>2</v>
          </cell>
          <cell r="F761" t="str">
            <v>2019 Planned Purchase Product 3</v>
          </cell>
          <cell r="G761" t="str">
            <v>Total Credits ($)</v>
          </cell>
          <cell r="J761" t="e">
            <v>#VALUE!</v>
          </cell>
        </row>
        <row r="762">
          <cell r="C762">
            <v>3</v>
          </cell>
          <cell r="F762" t="str">
            <v>2019 Planned Purchase Product 3</v>
          </cell>
          <cell r="G762" t="str">
            <v>Total Credits ($)</v>
          </cell>
          <cell r="J762" t="e">
            <v>#VALUE!</v>
          </cell>
        </row>
        <row r="763">
          <cell r="C763">
            <v>4</v>
          </cell>
          <cell r="F763" t="str">
            <v>2019 Planned Purchase Product 3</v>
          </cell>
          <cell r="G763" t="str">
            <v>Total Credits ($)</v>
          </cell>
          <cell r="J763" t="e">
            <v>#VALUE!</v>
          </cell>
        </row>
        <row r="764">
          <cell r="C764">
            <v>5</v>
          </cell>
          <cell r="F764" t="str">
            <v>2019 Planned Purchase Product 3</v>
          </cell>
          <cell r="G764" t="str">
            <v>Total Credits ($)</v>
          </cell>
          <cell r="J764" t="e">
            <v>#VALUE!</v>
          </cell>
        </row>
        <row r="765">
          <cell r="C765">
            <v>6</v>
          </cell>
          <cell r="F765" t="str">
            <v>2019 Planned Purchase Product 3</v>
          </cell>
          <cell r="G765" t="str">
            <v>Total Credits ($)</v>
          </cell>
          <cell r="J765" t="e">
            <v>#VALUE!</v>
          </cell>
        </row>
        <row r="766">
          <cell r="C766">
            <v>7</v>
          </cell>
          <cell r="F766" t="str">
            <v>2019 Planned Purchase Product 3</v>
          </cell>
          <cell r="G766" t="str">
            <v>Total Credits ($)</v>
          </cell>
          <cell r="J766" t="e">
            <v>#VALUE!</v>
          </cell>
        </row>
        <row r="767">
          <cell r="C767">
            <v>8</v>
          </cell>
          <cell r="F767" t="str">
            <v>2019 Planned Purchase Product 3</v>
          </cell>
          <cell r="G767" t="str">
            <v>Total Credits ($)</v>
          </cell>
          <cell r="J767" t="e">
            <v>#VALUE!</v>
          </cell>
        </row>
        <row r="768">
          <cell r="C768">
            <v>9</v>
          </cell>
          <cell r="F768" t="str">
            <v>2019 Planned Purchase Product 3</v>
          </cell>
          <cell r="G768" t="str">
            <v>Total Credits ($)</v>
          </cell>
          <cell r="J768" t="e">
            <v>#VALUE!</v>
          </cell>
        </row>
        <row r="769">
          <cell r="C769">
            <v>10</v>
          </cell>
          <cell r="F769" t="str">
            <v>2019 Planned Purchase Product 3</v>
          </cell>
          <cell r="G769" t="str">
            <v>Total Credits ($)</v>
          </cell>
          <cell r="J769" t="e">
            <v>#VALUE!</v>
          </cell>
        </row>
        <row r="770">
          <cell r="C770">
            <v>11</v>
          </cell>
          <cell r="F770" t="str">
            <v>2019 Planned Purchase Product 3</v>
          </cell>
          <cell r="G770" t="str">
            <v>Total ($)</v>
          </cell>
          <cell r="J770" t="e">
            <v>#VALUE!</v>
          </cell>
        </row>
        <row r="771">
          <cell r="C771">
            <v>12</v>
          </cell>
          <cell r="F771" t="str">
            <v>2019 Planned Purchase Product 3</v>
          </cell>
          <cell r="G771" t="str">
            <v>Total ($)</v>
          </cell>
          <cell r="J771" t="e">
            <v>#VALUE!</v>
          </cell>
        </row>
        <row r="772">
          <cell r="C772">
            <v>1</v>
          </cell>
          <cell r="F772" t="str">
            <v>2019 Planned Purchase Product 3</v>
          </cell>
          <cell r="G772" t="str">
            <v>Total ($)</v>
          </cell>
          <cell r="J772" t="e">
            <v>#VALUE!</v>
          </cell>
        </row>
        <row r="773">
          <cell r="C773">
            <v>2</v>
          </cell>
          <cell r="F773" t="str">
            <v>2019 Planned Purchase Product 3</v>
          </cell>
          <cell r="G773" t="str">
            <v>Total ($)</v>
          </cell>
          <cell r="J773" t="e">
            <v>#VALUE!</v>
          </cell>
        </row>
        <row r="774">
          <cell r="C774">
            <v>3</v>
          </cell>
          <cell r="F774" t="str">
            <v>2019 Planned Purchase Product 3</v>
          </cell>
          <cell r="G774" t="str">
            <v>Total ($)</v>
          </cell>
          <cell r="J774" t="e">
            <v>#VALUE!</v>
          </cell>
        </row>
        <row r="775">
          <cell r="C775">
            <v>4</v>
          </cell>
          <cell r="F775" t="str">
            <v>2019 Planned Purchase Product 3</v>
          </cell>
          <cell r="G775" t="str">
            <v>Total ($)</v>
          </cell>
          <cell r="J775" t="e">
            <v>#VALUE!</v>
          </cell>
        </row>
        <row r="776">
          <cell r="C776">
            <v>5</v>
          </cell>
          <cell r="F776" t="str">
            <v>2019 Planned Purchase Product 3</v>
          </cell>
          <cell r="G776" t="str">
            <v>Total ($)</v>
          </cell>
          <cell r="J776" t="e">
            <v>#VALUE!</v>
          </cell>
        </row>
        <row r="777">
          <cell r="C777">
            <v>6</v>
          </cell>
          <cell r="F777" t="str">
            <v>2019 Planned Purchase Product 3</v>
          </cell>
          <cell r="G777" t="str">
            <v>Total ($)</v>
          </cell>
          <cell r="J777" t="e">
            <v>#VALUE!</v>
          </cell>
        </row>
        <row r="778">
          <cell r="C778">
            <v>7</v>
          </cell>
          <cell r="F778" t="str">
            <v>2019 Planned Purchase Product 3</v>
          </cell>
          <cell r="G778" t="str">
            <v>Total ($)</v>
          </cell>
          <cell r="J778" t="e">
            <v>#VALUE!</v>
          </cell>
        </row>
        <row r="779">
          <cell r="C779">
            <v>8</v>
          </cell>
          <cell r="F779" t="str">
            <v>2019 Planned Purchase Product 3</v>
          </cell>
          <cell r="G779" t="str">
            <v>Total ($)</v>
          </cell>
          <cell r="J779" t="e">
            <v>#VALUE!</v>
          </cell>
        </row>
        <row r="780">
          <cell r="C780">
            <v>9</v>
          </cell>
          <cell r="F780" t="str">
            <v>2019 Planned Purchase Product 3</v>
          </cell>
          <cell r="G780" t="str">
            <v>Total ($)</v>
          </cell>
          <cell r="J780" t="e">
            <v>#VALUE!</v>
          </cell>
        </row>
        <row r="781">
          <cell r="C781">
            <v>10</v>
          </cell>
          <cell r="F781" t="str">
            <v>2019 Planned Purchase Product 3</v>
          </cell>
          <cell r="G781" t="str">
            <v>Total ($)</v>
          </cell>
          <cell r="J781" t="e">
            <v>#VALUE!</v>
          </cell>
        </row>
        <row r="782">
          <cell r="C782">
            <v>11</v>
          </cell>
          <cell r="F782" t="str">
            <v>2019 Planned Purchase Product 4</v>
          </cell>
          <cell r="G782" t="str">
            <v>Capacity (kW)</v>
          </cell>
          <cell r="J782">
            <v>0</v>
          </cell>
        </row>
        <row r="783">
          <cell r="C783">
            <v>12</v>
          </cell>
          <cell r="F783" t="str">
            <v>2019 Planned Purchase Product 4</v>
          </cell>
          <cell r="G783" t="str">
            <v>Capacity (kW)</v>
          </cell>
          <cell r="J783">
            <v>0</v>
          </cell>
        </row>
        <row r="784">
          <cell r="C784">
            <v>1</v>
          </cell>
          <cell r="F784" t="str">
            <v>2019 Planned Purchase Product 4</v>
          </cell>
          <cell r="G784" t="str">
            <v>Capacity (kW)</v>
          </cell>
          <cell r="J784">
            <v>0</v>
          </cell>
        </row>
        <row r="785">
          <cell r="C785">
            <v>2</v>
          </cell>
          <cell r="F785" t="str">
            <v>2019 Planned Purchase Product 4</v>
          </cell>
          <cell r="G785" t="str">
            <v>Capacity (kW)</v>
          </cell>
          <cell r="J785">
            <v>0</v>
          </cell>
        </row>
        <row r="786">
          <cell r="C786">
            <v>3</v>
          </cell>
          <cell r="F786" t="str">
            <v>2019 Planned Purchase Product 4</v>
          </cell>
          <cell r="G786" t="str">
            <v>Capacity (kW)</v>
          </cell>
          <cell r="J786">
            <v>0</v>
          </cell>
        </row>
        <row r="787">
          <cell r="C787">
            <v>4</v>
          </cell>
          <cell r="F787" t="str">
            <v>2019 Planned Purchase Product 4</v>
          </cell>
          <cell r="G787" t="str">
            <v>Capacity (kW)</v>
          </cell>
          <cell r="J787">
            <v>0</v>
          </cell>
        </row>
        <row r="788">
          <cell r="C788">
            <v>5</v>
          </cell>
          <cell r="F788" t="str">
            <v>2019 Planned Purchase Product 4</v>
          </cell>
          <cell r="G788" t="str">
            <v>Capacity (kW)</v>
          </cell>
          <cell r="J788">
            <v>0</v>
          </cell>
        </row>
        <row r="789">
          <cell r="C789">
            <v>6</v>
          </cell>
          <cell r="F789" t="str">
            <v>2019 Planned Purchase Product 4</v>
          </cell>
          <cell r="G789" t="str">
            <v>Capacity (kW)</v>
          </cell>
          <cell r="J789">
            <v>0</v>
          </cell>
        </row>
        <row r="790">
          <cell r="C790">
            <v>7</v>
          </cell>
          <cell r="F790" t="str">
            <v>2019 Planned Purchase Product 4</v>
          </cell>
          <cell r="G790" t="str">
            <v>Capacity (kW)</v>
          </cell>
          <cell r="J790">
            <v>0</v>
          </cell>
        </row>
        <row r="791">
          <cell r="C791">
            <v>8</v>
          </cell>
          <cell r="F791" t="str">
            <v>2019 Planned Purchase Product 4</v>
          </cell>
          <cell r="G791" t="str">
            <v>Capacity (kW)</v>
          </cell>
          <cell r="J791">
            <v>0</v>
          </cell>
        </row>
        <row r="792">
          <cell r="C792">
            <v>9</v>
          </cell>
          <cell r="F792" t="str">
            <v>2019 Planned Purchase Product 4</v>
          </cell>
          <cell r="G792" t="str">
            <v>Capacity (kW)</v>
          </cell>
          <cell r="J792">
            <v>0</v>
          </cell>
        </row>
        <row r="793">
          <cell r="C793">
            <v>10</v>
          </cell>
          <cell r="F793" t="str">
            <v>2019 Planned Purchase Product 4</v>
          </cell>
          <cell r="G793" t="str">
            <v>Capacity (kW)</v>
          </cell>
          <cell r="J793">
            <v>0</v>
          </cell>
        </row>
        <row r="794">
          <cell r="C794">
            <v>11</v>
          </cell>
          <cell r="F794" t="str">
            <v>2019 Planned Purchase Product 4</v>
          </cell>
          <cell r="G794" t="str">
            <v>Energy (kWh)</v>
          </cell>
          <cell r="J794" t="e">
            <v>#VALUE!</v>
          </cell>
        </row>
        <row r="795">
          <cell r="C795">
            <v>12</v>
          </cell>
          <cell r="F795" t="str">
            <v>2019 Planned Purchase Product 4</v>
          </cell>
          <cell r="G795" t="str">
            <v>Energy (kWh)</v>
          </cell>
          <cell r="J795" t="e">
            <v>#VALUE!</v>
          </cell>
        </row>
        <row r="796">
          <cell r="C796">
            <v>1</v>
          </cell>
          <cell r="F796" t="str">
            <v>2019 Planned Purchase Product 4</v>
          </cell>
          <cell r="G796" t="str">
            <v>Energy (kWh)</v>
          </cell>
          <cell r="J796" t="e">
            <v>#VALUE!</v>
          </cell>
        </row>
        <row r="797">
          <cell r="C797">
            <v>2</v>
          </cell>
          <cell r="F797" t="str">
            <v>2019 Planned Purchase Product 4</v>
          </cell>
          <cell r="G797" t="str">
            <v>Energy (kWh)</v>
          </cell>
          <cell r="J797" t="e">
            <v>#VALUE!</v>
          </cell>
        </row>
        <row r="798">
          <cell r="C798">
            <v>3</v>
          </cell>
          <cell r="F798" t="str">
            <v>2019 Planned Purchase Product 4</v>
          </cell>
          <cell r="G798" t="str">
            <v>Energy (kWh)</v>
          </cell>
          <cell r="J798" t="e">
            <v>#VALUE!</v>
          </cell>
        </row>
        <row r="799">
          <cell r="C799">
            <v>4</v>
          </cell>
          <cell r="F799" t="str">
            <v>2019 Planned Purchase Product 4</v>
          </cell>
          <cell r="G799" t="str">
            <v>Energy (kWh)</v>
          </cell>
          <cell r="J799" t="e">
            <v>#VALUE!</v>
          </cell>
        </row>
        <row r="800">
          <cell r="C800">
            <v>5</v>
          </cell>
          <cell r="F800" t="str">
            <v>2019 Planned Purchase Product 4</v>
          </cell>
          <cell r="G800" t="str">
            <v>Energy (kWh)</v>
          </cell>
          <cell r="J800" t="e">
            <v>#VALUE!</v>
          </cell>
        </row>
        <row r="801">
          <cell r="C801">
            <v>6</v>
          </cell>
          <cell r="F801" t="str">
            <v>2019 Planned Purchase Product 4</v>
          </cell>
          <cell r="G801" t="str">
            <v>Energy (kWh)</v>
          </cell>
          <cell r="J801" t="e">
            <v>#VALUE!</v>
          </cell>
        </row>
        <row r="802">
          <cell r="C802">
            <v>7</v>
          </cell>
          <cell r="F802" t="str">
            <v>2019 Planned Purchase Product 4</v>
          </cell>
          <cell r="G802" t="str">
            <v>Energy (kWh)</v>
          </cell>
          <cell r="J802" t="e">
            <v>#VALUE!</v>
          </cell>
        </row>
        <row r="803">
          <cell r="C803">
            <v>8</v>
          </cell>
          <cell r="F803" t="str">
            <v>2019 Planned Purchase Product 4</v>
          </cell>
          <cell r="G803" t="str">
            <v>Energy (kWh)</v>
          </cell>
          <cell r="J803" t="e">
            <v>#VALUE!</v>
          </cell>
        </row>
        <row r="804">
          <cell r="C804">
            <v>9</v>
          </cell>
          <cell r="F804" t="str">
            <v>2019 Planned Purchase Product 4</v>
          </cell>
          <cell r="G804" t="str">
            <v>Energy (kWh)</v>
          </cell>
          <cell r="J804" t="e">
            <v>#VALUE!</v>
          </cell>
        </row>
        <row r="805">
          <cell r="C805">
            <v>10</v>
          </cell>
          <cell r="F805" t="str">
            <v>2019 Planned Purchase Product 4</v>
          </cell>
          <cell r="G805" t="str">
            <v>Energy (kWh)</v>
          </cell>
          <cell r="J805" t="e">
            <v>#VALUE!</v>
          </cell>
        </row>
        <row r="806">
          <cell r="C806">
            <v>11</v>
          </cell>
          <cell r="F806" t="str">
            <v>2019 Planned Purchase Product 4</v>
          </cell>
          <cell r="G806" t="str">
            <v>Energy Charges ($)</v>
          </cell>
          <cell r="J806" t="e">
            <v>#VALUE!</v>
          </cell>
        </row>
        <row r="807">
          <cell r="C807">
            <v>12</v>
          </cell>
          <cell r="F807" t="str">
            <v>2019 Planned Purchase Product 4</v>
          </cell>
          <cell r="G807" t="str">
            <v>Energy Charges ($)</v>
          </cell>
          <cell r="J807" t="e">
            <v>#VALUE!</v>
          </cell>
        </row>
        <row r="808">
          <cell r="C808">
            <v>1</v>
          </cell>
          <cell r="F808" t="str">
            <v>2019 Planned Purchase Product 4</v>
          </cell>
          <cell r="G808" t="str">
            <v>Energy Charges ($)</v>
          </cell>
          <cell r="J808" t="e">
            <v>#VALUE!</v>
          </cell>
        </row>
        <row r="809">
          <cell r="C809">
            <v>2</v>
          </cell>
          <cell r="F809" t="str">
            <v>2019 Planned Purchase Product 4</v>
          </cell>
          <cell r="G809" t="str">
            <v>Energy Charges ($)</v>
          </cell>
          <cell r="J809" t="e">
            <v>#VALUE!</v>
          </cell>
        </row>
        <row r="810">
          <cell r="C810">
            <v>3</v>
          </cell>
          <cell r="F810" t="str">
            <v>2019 Planned Purchase Product 4</v>
          </cell>
          <cell r="G810" t="str">
            <v>Energy Charges ($)</v>
          </cell>
          <cell r="J810" t="e">
            <v>#VALUE!</v>
          </cell>
        </row>
        <row r="811">
          <cell r="C811">
            <v>4</v>
          </cell>
          <cell r="F811" t="str">
            <v>2019 Planned Purchase Product 4</v>
          </cell>
          <cell r="G811" t="str">
            <v>Energy Charges ($)</v>
          </cell>
          <cell r="J811" t="e">
            <v>#VALUE!</v>
          </cell>
        </row>
        <row r="812">
          <cell r="C812">
            <v>5</v>
          </cell>
          <cell r="F812" t="str">
            <v>2019 Planned Purchase Product 4</v>
          </cell>
          <cell r="G812" t="str">
            <v>Energy Charges ($)</v>
          </cell>
          <cell r="J812" t="e">
            <v>#VALUE!</v>
          </cell>
        </row>
        <row r="813">
          <cell r="C813">
            <v>6</v>
          </cell>
          <cell r="F813" t="str">
            <v>2019 Planned Purchase Product 4</v>
          </cell>
          <cell r="G813" t="str">
            <v>Energy Charges ($)</v>
          </cell>
          <cell r="J813" t="e">
            <v>#VALUE!</v>
          </cell>
        </row>
        <row r="814">
          <cell r="C814">
            <v>7</v>
          </cell>
          <cell r="F814" t="str">
            <v>2019 Planned Purchase Product 4</v>
          </cell>
          <cell r="G814" t="str">
            <v>Energy Charges ($)</v>
          </cell>
          <cell r="J814" t="e">
            <v>#VALUE!</v>
          </cell>
        </row>
        <row r="815">
          <cell r="C815">
            <v>8</v>
          </cell>
          <cell r="F815" t="str">
            <v>2019 Planned Purchase Product 4</v>
          </cell>
          <cell r="G815" t="str">
            <v>Energy Charges ($)</v>
          </cell>
          <cell r="J815" t="e">
            <v>#VALUE!</v>
          </cell>
        </row>
        <row r="816">
          <cell r="C816">
            <v>9</v>
          </cell>
          <cell r="F816" t="str">
            <v>2019 Planned Purchase Product 4</v>
          </cell>
          <cell r="G816" t="str">
            <v>Energy Charges ($)</v>
          </cell>
          <cell r="J816" t="e">
            <v>#VALUE!</v>
          </cell>
        </row>
        <row r="817">
          <cell r="C817">
            <v>10</v>
          </cell>
          <cell r="F817" t="str">
            <v>2019 Planned Purchase Product 4</v>
          </cell>
          <cell r="G817" t="str">
            <v>Energy Charges ($)</v>
          </cell>
          <cell r="J817" t="e">
            <v>#VALUE!</v>
          </cell>
        </row>
        <row r="818">
          <cell r="C818">
            <v>11</v>
          </cell>
          <cell r="F818" t="str">
            <v>2019 Planned Purchase Product 4</v>
          </cell>
          <cell r="G818" t="str">
            <v>Energy Credits ($)</v>
          </cell>
          <cell r="J818" t="e">
            <v>#VALUE!</v>
          </cell>
        </row>
        <row r="819">
          <cell r="C819">
            <v>12</v>
          </cell>
          <cell r="F819" t="str">
            <v>2019 Planned Purchase Product 4</v>
          </cell>
          <cell r="G819" t="str">
            <v>Energy Credits ($)</v>
          </cell>
          <cell r="J819" t="e">
            <v>#VALUE!</v>
          </cell>
        </row>
        <row r="820">
          <cell r="C820">
            <v>1</v>
          </cell>
          <cell r="F820" t="str">
            <v>2019 Planned Purchase Product 4</v>
          </cell>
          <cell r="G820" t="str">
            <v>Energy Credits ($)</v>
          </cell>
          <cell r="J820" t="e">
            <v>#VALUE!</v>
          </cell>
        </row>
        <row r="821">
          <cell r="C821">
            <v>2</v>
          </cell>
          <cell r="F821" t="str">
            <v>2019 Planned Purchase Product 4</v>
          </cell>
          <cell r="G821" t="str">
            <v>Energy Credits ($)</v>
          </cell>
          <cell r="J821" t="e">
            <v>#VALUE!</v>
          </cell>
        </row>
        <row r="822">
          <cell r="C822">
            <v>3</v>
          </cell>
          <cell r="F822" t="str">
            <v>2019 Planned Purchase Product 4</v>
          </cell>
          <cell r="G822" t="str">
            <v>Energy Credits ($)</v>
          </cell>
          <cell r="J822" t="e">
            <v>#VALUE!</v>
          </cell>
        </row>
        <row r="823">
          <cell r="C823">
            <v>4</v>
          </cell>
          <cell r="F823" t="str">
            <v>2019 Planned Purchase Product 4</v>
          </cell>
          <cell r="G823" t="str">
            <v>Energy Credits ($)</v>
          </cell>
          <cell r="J823" t="e">
            <v>#VALUE!</v>
          </cell>
        </row>
        <row r="824">
          <cell r="C824">
            <v>5</v>
          </cell>
          <cell r="F824" t="str">
            <v>2019 Planned Purchase Product 4</v>
          </cell>
          <cell r="G824" t="str">
            <v>Energy Credits ($)</v>
          </cell>
          <cell r="J824" t="e">
            <v>#VALUE!</v>
          </cell>
        </row>
        <row r="825">
          <cell r="C825">
            <v>6</v>
          </cell>
          <cell r="F825" t="str">
            <v>2019 Planned Purchase Product 4</v>
          </cell>
          <cell r="G825" t="str">
            <v>Energy Credits ($)</v>
          </cell>
          <cell r="J825" t="e">
            <v>#VALUE!</v>
          </cell>
        </row>
        <row r="826">
          <cell r="C826">
            <v>7</v>
          </cell>
          <cell r="F826" t="str">
            <v>2019 Planned Purchase Product 4</v>
          </cell>
          <cell r="G826" t="str">
            <v>Energy Credits ($)</v>
          </cell>
          <cell r="J826" t="e">
            <v>#VALUE!</v>
          </cell>
        </row>
        <row r="827">
          <cell r="C827">
            <v>8</v>
          </cell>
          <cell r="F827" t="str">
            <v>2019 Planned Purchase Product 4</v>
          </cell>
          <cell r="G827" t="str">
            <v>Energy Credits ($)</v>
          </cell>
          <cell r="J827" t="e">
            <v>#VALUE!</v>
          </cell>
        </row>
        <row r="828">
          <cell r="C828">
            <v>9</v>
          </cell>
          <cell r="F828" t="str">
            <v>2019 Planned Purchase Product 4</v>
          </cell>
          <cell r="G828" t="str">
            <v>Energy Credits ($)</v>
          </cell>
          <cell r="J828" t="e">
            <v>#VALUE!</v>
          </cell>
        </row>
        <row r="829">
          <cell r="C829">
            <v>10</v>
          </cell>
          <cell r="F829" t="str">
            <v>2019 Planned Purchase Product 4</v>
          </cell>
          <cell r="G829" t="str">
            <v>Energy Credits ($)</v>
          </cell>
          <cell r="J829" t="e">
            <v>#VALUE!</v>
          </cell>
        </row>
        <row r="830">
          <cell r="C830">
            <v>11</v>
          </cell>
          <cell r="F830" t="str">
            <v>2019 Planned Purchase Product 4</v>
          </cell>
          <cell r="G830" t="str">
            <v>Capacity Charges ($)</v>
          </cell>
          <cell r="J830">
            <v>0</v>
          </cell>
        </row>
        <row r="831">
          <cell r="C831">
            <v>12</v>
          </cell>
          <cell r="F831" t="str">
            <v>2019 Planned Purchase Product 4</v>
          </cell>
          <cell r="G831" t="str">
            <v>Capacity Charges ($)</v>
          </cell>
          <cell r="J831">
            <v>0</v>
          </cell>
        </row>
        <row r="832">
          <cell r="C832">
            <v>1</v>
          </cell>
          <cell r="F832" t="str">
            <v>2019 Planned Purchase Product 4</v>
          </cell>
          <cell r="G832" t="str">
            <v>Capacity Charges ($)</v>
          </cell>
          <cell r="J832">
            <v>0</v>
          </cell>
        </row>
        <row r="833">
          <cell r="C833">
            <v>2</v>
          </cell>
          <cell r="F833" t="str">
            <v>2019 Planned Purchase Product 4</v>
          </cell>
          <cell r="G833" t="str">
            <v>Capacity Charges ($)</v>
          </cell>
          <cell r="J833">
            <v>0</v>
          </cell>
        </row>
        <row r="834">
          <cell r="C834">
            <v>3</v>
          </cell>
          <cell r="F834" t="str">
            <v>2019 Planned Purchase Product 4</v>
          </cell>
          <cell r="G834" t="str">
            <v>Capacity Charges ($)</v>
          </cell>
          <cell r="J834">
            <v>0</v>
          </cell>
        </row>
        <row r="835">
          <cell r="C835">
            <v>4</v>
          </cell>
          <cell r="F835" t="str">
            <v>2019 Planned Purchase Product 4</v>
          </cell>
          <cell r="G835" t="str">
            <v>Capacity Charges ($)</v>
          </cell>
          <cell r="J835">
            <v>0</v>
          </cell>
        </row>
        <row r="836">
          <cell r="C836">
            <v>5</v>
          </cell>
          <cell r="F836" t="str">
            <v>2019 Planned Purchase Product 4</v>
          </cell>
          <cell r="G836" t="str">
            <v>Capacity Charges ($)</v>
          </cell>
          <cell r="J836">
            <v>0</v>
          </cell>
        </row>
        <row r="837">
          <cell r="C837">
            <v>6</v>
          </cell>
          <cell r="F837" t="str">
            <v>2019 Planned Purchase Product 4</v>
          </cell>
          <cell r="G837" t="str">
            <v>Capacity Charges ($)</v>
          </cell>
          <cell r="J837">
            <v>0</v>
          </cell>
        </row>
        <row r="838">
          <cell r="C838">
            <v>7</v>
          </cell>
          <cell r="F838" t="str">
            <v>2019 Planned Purchase Product 4</v>
          </cell>
          <cell r="G838" t="str">
            <v>Capacity Charges ($)</v>
          </cell>
          <cell r="J838">
            <v>0</v>
          </cell>
        </row>
        <row r="839">
          <cell r="C839">
            <v>8</v>
          </cell>
          <cell r="F839" t="str">
            <v>2019 Planned Purchase Product 4</v>
          </cell>
          <cell r="G839" t="str">
            <v>Capacity Charges ($)</v>
          </cell>
          <cell r="J839">
            <v>0</v>
          </cell>
        </row>
        <row r="840">
          <cell r="C840">
            <v>9</v>
          </cell>
          <cell r="F840" t="str">
            <v>2019 Planned Purchase Product 4</v>
          </cell>
          <cell r="G840" t="str">
            <v>Capacity Charges ($)</v>
          </cell>
          <cell r="J840">
            <v>0</v>
          </cell>
        </row>
        <row r="841">
          <cell r="C841">
            <v>10</v>
          </cell>
          <cell r="F841" t="str">
            <v>2019 Planned Purchase Product 4</v>
          </cell>
          <cell r="G841" t="str">
            <v>Capacity Charges ($)</v>
          </cell>
          <cell r="J841">
            <v>0</v>
          </cell>
        </row>
        <row r="842">
          <cell r="C842">
            <v>11</v>
          </cell>
          <cell r="F842" t="str">
            <v>2019 Planned Purchase Product 4</v>
          </cell>
          <cell r="G842" t="str">
            <v>Capacity Credits ($)</v>
          </cell>
          <cell r="J842">
            <v>0</v>
          </cell>
        </row>
        <row r="843">
          <cell r="C843">
            <v>12</v>
          </cell>
          <cell r="F843" t="str">
            <v>2019 Planned Purchase Product 4</v>
          </cell>
          <cell r="G843" t="str">
            <v>Capacity Credits ($)</v>
          </cell>
          <cell r="J843">
            <v>0</v>
          </cell>
        </row>
        <row r="844">
          <cell r="C844">
            <v>1</v>
          </cell>
          <cell r="F844" t="str">
            <v>2019 Planned Purchase Product 4</v>
          </cell>
          <cell r="G844" t="str">
            <v>Capacity Credits ($)</v>
          </cell>
          <cell r="J844">
            <v>0</v>
          </cell>
        </row>
        <row r="845">
          <cell r="C845">
            <v>2</v>
          </cell>
          <cell r="F845" t="str">
            <v>2019 Planned Purchase Product 4</v>
          </cell>
          <cell r="G845" t="str">
            <v>Capacity Credits ($)</v>
          </cell>
          <cell r="J845">
            <v>0</v>
          </cell>
        </row>
        <row r="846">
          <cell r="C846">
            <v>3</v>
          </cell>
          <cell r="F846" t="str">
            <v>2019 Planned Purchase Product 4</v>
          </cell>
          <cell r="G846" t="str">
            <v>Capacity Credits ($)</v>
          </cell>
          <cell r="J846">
            <v>0</v>
          </cell>
        </row>
        <row r="847">
          <cell r="C847">
            <v>4</v>
          </cell>
          <cell r="F847" t="str">
            <v>2019 Planned Purchase Product 4</v>
          </cell>
          <cell r="G847" t="str">
            <v>Capacity Credits ($)</v>
          </cell>
          <cell r="J847">
            <v>0</v>
          </cell>
        </row>
        <row r="848">
          <cell r="C848">
            <v>5</v>
          </cell>
          <cell r="F848" t="str">
            <v>2019 Planned Purchase Product 4</v>
          </cell>
          <cell r="G848" t="str">
            <v>Capacity Credits ($)</v>
          </cell>
          <cell r="J848">
            <v>0</v>
          </cell>
        </row>
        <row r="849">
          <cell r="C849">
            <v>6</v>
          </cell>
          <cell r="F849" t="str">
            <v>2019 Planned Purchase Product 4</v>
          </cell>
          <cell r="G849" t="str">
            <v>Capacity Credits ($)</v>
          </cell>
          <cell r="J849">
            <v>0</v>
          </cell>
        </row>
        <row r="850">
          <cell r="C850">
            <v>7</v>
          </cell>
          <cell r="F850" t="str">
            <v>2019 Planned Purchase Product 4</v>
          </cell>
          <cell r="G850" t="str">
            <v>Capacity Credits ($)</v>
          </cell>
          <cell r="J850">
            <v>0</v>
          </cell>
        </row>
        <row r="851">
          <cell r="C851">
            <v>8</v>
          </cell>
          <cell r="F851" t="str">
            <v>2019 Planned Purchase Product 4</v>
          </cell>
          <cell r="G851" t="str">
            <v>Capacity Credits ($)</v>
          </cell>
          <cell r="J851">
            <v>0</v>
          </cell>
        </row>
        <row r="852">
          <cell r="C852">
            <v>9</v>
          </cell>
          <cell r="F852" t="str">
            <v>2019 Planned Purchase Product 4</v>
          </cell>
          <cell r="G852" t="str">
            <v>Capacity Credits ($)</v>
          </cell>
          <cell r="J852">
            <v>0</v>
          </cell>
        </row>
        <row r="853">
          <cell r="C853">
            <v>10</v>
          </cell>
          <cell r="F853" t="str">
            <v>2019 Planned Purchase Product 4</v>
          </cell>
          <cell r="G853" t="str">
            <v>Capacity Credits ($)</v>
          </cell>
          <cell r="J853">
            <v>0</v>
          </cell>
        </row>
        <row r="854">
          <cell r="C854">
            <v>11</v>
          </cell>
          <cell r="F854" t="str">
            <v>2019 Planned Purchase Product 4</v>
          </cell>
          <cell r="G854" t="str">
            <v>Transmission Credits ($)</v>
          </cell>
          <cell r="J854">
            <v>0</v>
          </cell>
        </row>
        <row r="855">
          <cell r="C855">
            <v>12</v>
          </cell>
          <cell r="F855" t="str">
            <v>2019 Planned Purchase Product 4</v>
          </cell>
          <cell r="G855" t="str">
            <v>Transmission Credits ($)</v>
          </cell>
          <cell r="J855">
            <v>0</v>
          </cell>
        </row>
        <row r="856">
          <cell r="C856">
            <v>1</v>
          </cell>
          <cell r="F856" t="str">
            <v>2019 Planned Purchase Product 4</v>
          </cell>
          <cell r="G856" t="str">
            <v>Transmission Credits ($)</v>
          </cell>
          <cell r="J856">
            <v>0</v>
          </cell>
        </row>
        <row r="857">
          <cell r="C857">
            <v>2</v>
          </cell>
          <cell r="F857" t="str">
            <v>2019 Planned Purchase Product 4</v>
          </cell>
          <cell r="G857" t="str">
            <v>Transmission Credits ($)</v>
          </cell>
          <cell r="J857">
            <v>0</v>
          </cell>
        </row>
        <row r="858">
          <cell r="C858">
            <v>3</v>
          </cell>
          <cell r="F858" t="str">
            <v>2019 Planned Purchase Product 4</v>
          </cell>
          <cell r="G858" t="str">
            <v>Transmission Credits ($)</v>
          </cell>
          <cell r="J858">
            <v>0</v>
          </cell>
        </row>
        <row r="859">
          <cell r="C859">
            <v>4</v>
          </cell>
          <cell r="F859" t="str">
            <v>2019 Planned Purchase Product 4</v>
          </cell>
          <cell r="G859" t="str">
            <v>Transmission Credits ($)</v>
          </cell>
          <cell r="J859">
            <v>0</v>
          </cell>
        </row>
        <row r="860">
          <cell r="C860">
            <v>5</v>
          </cell>
          <cell r="F860" t="str">
            <v>2019 Planned Purchase Product 4</v>
          </cell>
          <cell r="G860" t="str">
            <v>Transmission Credits ($)</v>
          </cell>
          <cell r="J860">
            <v>0</v>
          </cell>
        </row>
        <row r="861">
          <cell r="C861">
            <v>6</v>
          </cell>
          <cell r="F861" t="str">
            <v>2019 Planned Purchase Product 4</v>
          </cell>
          <cell r="G861" t="str">
            <v>Transmission Credits ($)</v>
          </cell>
          <cell r="J861">
            <v>0</v>
          </cell>
        </row>
        <row r="862">
          <cell r="C862">
            <v>7</v>
          </cell>
          <cell r="F862" t="str">
            <v>2019 Planned Purchase Product 4</v>
          </cell>
          <cell r="G862" t="str">
            <v>Transmission Credits ($)</v>
          </cell>
          <cell r="J862">
            <v>0</v>
          </cell>
        </row>
        <row r="863">
          <cell r="C863">
            <v>8</v>
          </cell>
          <cell r="F863" t="str">
            <v>2019 Planned Purchase Product 4</v>
          </cell>
          <cell r="G863" t="str">
            <v>Transmission Credits ($)</v>
          </cell>
          <cell r="J863">
            <v>0</v>
          </cell>
        </row>
        <row r="864">
          <cell r="C864">
            <v>9</v>
          </cell>
          <cell r="F864" t="str">
            <v>2019 Planned Purchase Product 4</v>
          </cell>
          <cell r="G864" t="str">
            <v>Transmission Credits ($)</v>
          </cell>
          <cell r="J864">
            <v>0</v>
          </cell>
        </row>
        <row r="865">
          <cell r="C865">
            <v>10</v>
          </cell>
          <cell r="F865" t="str">
            <v>2019 Planned Purchase Product 4</v>
          </cell>
          <cell r="G865" t="str">
            <v>Transmission Credits ($)</v>
          </cell>
          <cell r="J865">
            <v>0</v>
          </cell>
        </row>
        <row r="866">
          <cell r="C866">
            <v>11</v>
          </cell>
          <cell r="F866" t="str">
            <v>2019 Planned Purchase Product 4</v>
          </cell>
          <cell r="G866" t="str">
            <v>Renewable Credits ($)</v>
          </cell>
          <cell r="J866">
            <v>0</v>
          </cell>
        </row>
        <row r="867">
          <cell r="C867">
            <v>12</v>
          </cell>
          <cell r="F867" t="str">
            <v>2019 Planned Purchase Product 4</v>
          </cell>
          <cell r="G867" t="str">
            <v>Renewable Credits ($)</v>
          </cell>
          <cell r="J867">
            <v>0</v>
          </cell>
        </row>
        <row r="868">
          <cell r="C868">
            <v>1</v>
          </cell>
          <cell r="F868" t="str">
            <v>2019 Planned Purchase Product 4</v>
          </cell>
          <cell r="G868" t="str">
            <v>Renewable Credits ($)</v>
          </cell>
          <cell r="J868">
            <v>0</v>
          </cell>
        </row>
        <row r="869">
          <cell r="C869">
            <v>2</v>
          </cell>
          <cell r="F869" t="str">
            <v>2019 Planned Purchase Product 4</v>
          </cell>
          <cell r="G869" t="str">
            <v>Renewable Credits ($)</v>
          </cell>
          <cell r="J869">
            <v>0</v>
          </cell>
        </row>
        <row r="870">
          <cell r="C870">
            <v>3</v>
          </cell>
          <cell r="F870" t="str">
            <v>2019 Planned Purchase Product 4</v>
          </cell>
          <cell r="G870" t="str">
            <v>Renewable Credits ($)</v>
          </cell>
          <cell r="J870">
            <v>0</v>
          </cell>
        </row>
        <row r="871">
          <cell r="C871">
            <v>4</v>
          </cell>
          <cell r="F871" t="str">
            <v>2019 Planned Purchase Product 4</v>
          </cell>
          <cell r="G871" t="str">
            <v>Renewable Credits ($)</v>
          </cell>
          <cell r="J871">
            <v>0</v>
          </cell>
        </row>
        <row r="872">
          <cell r="C872">
            <v>5</v>
          </cell>
          <cell r="F872" t="str">
            <v>2019 Planned Purchase Product 4</v>
          </cell>
          <cell r="G872" t="str">
            <v>Renewable Credits ($)</v>
          </cell>
          <cell r="J872">
            <v>0</v>
          </cell>
        </row>
        <row r="873">
          <cell r="C873">
            <v>6</v>
          </cell>
          <cell r="F873" t="str">
            <v>2019 Planned Purchase Product 4</v>
          </cell>
          <cell r="G873" t="str">
            <v>Renewable Credits ($)</v>
          </cell>
          <cell r="J873">
            <v>0</v>
          </cell>
        </row>
        <row r="874">
          <cell r="C874">
            <v>7</v>
          </cell>
          <cell r="F874" t="str">
            <v>2019 Planned Purchase Product 4</v>
          </cell>
          <cell r="G874" t="str">
            <v>Renewable Credits ($)</v>
          </cell>
          <cell r="J874">
            <v>0</v>
          </cell>
        </row>
        <row r="875">
          <cell r="C875">
            <v>8</v>
          </cell>
          <cell r="F875" t="str">
            <v>2019 Planned Purchase Product 4</v>
          </cell>
          <cell r="G875" t="str">
            <v>Renewable Credits ($)</v>
          </cell>
          <cell r="J875">
            <v>0</v>
          </cell>
        </row>
        <row r="876">
          <cell r="C876">
            <v>9</v>
          </cell>
          <cell r="F876" t="str">
            <v>2019 Planned Purchase Product 4</v>
          </cell>
          <cell r="G876" t="str">
            <v>Renewable Credits ($)</v>
          </cell>
          <cell r="J876">
            <v>0</v>
          </cell>
        </row>
        <row r="877">
          <cell r="C877">
            <v>10</v>
          </cell>
          <cell r="F877" t="str">
            <v>2019 Planned Purchase Product 4</v>
          </cell>
          <cell r="G877" t="str">
            <v>Renewable Credits ($)</v>
          </cell>
          <cell r="J877">
            <v>0</v>
          </cell>
        </row>
        <row r="878">
          <cell r="C878">
            <v>11</v>
          </cell>
          <cell r="F878" t="str">
            <v>2019 Planned Purchase Product 4</v>
          </cell>
          <cell r="G878" t="str">
            <v>Other Charges ($)</v>
          </cell>
          <cell r="J878">
            <v>0</v>
          </cell>
        </row>
        <row r="879">
          <cell r="C879">
            <v>12</v>
          </cell>
          <cell r="F879" t="str">
            <v>2019 Planned Purchase Product 4</v>
          </cell>
          <cell r="G879" t="str">
            <v>Other Charges ($)</v>
          </cell>
          <cell r="J879">
            <v>0</v>
          </cell>
        </row>
        <row r="880">
          <cell r="C880">
            <v>1</v>
          </cell>
          <cell r="F880" t="str">
            <v>2019 Planned Purchase Product 4</v>
          </cell>
          <cell r="G880" t="str">
            <v>Other Charges ($)</v>
          </cell>
          <cell r="J880">
            <v>0</v>
          </cell>
        </row>
        <row r="881">
          <cell r="C881">
            <v>2</v>
          </cell>
          <cell r="F881" t="str">
            <v>2019 Planned Purchase Product 4</v>
          </cell>
          <cell r="G881" t="str">
            <v>Other Charges ($)</v>
          </cell>
          <cell r="J881">
            <v>0</v>
          </cell>
        </row>
        <row r="882">
          <cell r="C882">
            <v>3</v>
          </cell>
          <cell r="F882" t="str">
            <v>2019 Planned Purchase Product 4</v>
          </cell>
          <cell r="G882" t="str">
            <v>Other Charges ($)</v>
          </cell>
          <cell r="J882">
            <v>0</v>
          </cell>
        </row>
        <row r="883">
          <cell r="C883">
            <v>4</v>
          </cell>
          <cell r="F883" t="str">
            <v>2019 Planned Purchase Product 4</v>
          </cell>
          <cell r="G883" t="str">
            <v>Other Charges ($)</v>
          </cell>
          <cell r="J883">
            <v>0</v>
          </cell>
        </row>
        <row r="884">
          <cell r="C884">
            <v>5</v>
          </cell>
          <cell r="F884" t="str">
            <v>2019 Planned Purchase Product 4</v>
          </cell>
          <cell r="G884" t="str">
            <v>Other Charges ($)</v>
          </cell>
          <cell r="J884">
            <v>0</v>
          </cell>
        </row>
        <row r="885">
          <cell r="C885">
            <v>6</v>
          </cell>
          <cell r="F885" t="str">
            <v>2019 Planned Purchase Product 4</v>
          </cell>
          <cell r="G885" t="str">
            <v>Other Charges ($)</v>
          </cell>
          <cell r="J885">
            <v>0</v>
          </cell>
        </row>
        <row r="886">
          <cell r="C886">
            <v>7</v>
          </cell>
          <cell r="F886" t="str">
            <v>2019 Planned Purchase Product 4</v>
          </cell>
          <cell r="G886" t="str">
            <v>Other Charges ($)</v>
          </cell>
          <cell r="J886">
            <v>0</v>
          </cell>
        </row>
        <row r="887">
          <cell r="C887">
            <v>8</v>
          </cell>
          <cell r="F887" t="str">
            <v>2019 Planned Purchase Product 4</v>
          </cell>
          <cell r="G887" t="str">
            <v>Other Charges ($)</v>
          </cell>
          <cell r="J887">
            <v>0</v>
          </cell>
        </row>
        <row r="888">
          <cell r="C888">
            <v>9</v>
          </cell>
          <cell r="F888" t="str">
            <v>2019 Planned Purchase Product 4</v>
          </cell>
          <cell r="G888" t="str">
            <v>Other Charges ($)</v>
          </cell>
          <cell r="J888">
            <v>0</v>
          </cell>
        </row>
        <row r="889">
          <cell r="C889">
            <v>10</v>
          </cell>
          <cell r="F889" t="str">
            <v>2019 Planned Purchase Product 4</v>
          </cell>
          <cell r="G889" t="str">
            <v>Other Charges ($)</v>
          </cell>
          <cell r="J889">
            <v>0</v>
          </cell>
        </row>
        <row r="890">
          <cell r="C890">
            <v>11</v>
          </cell>
          <cell r="F890" t="str">
            <v>2019 Planned Purchase Product 4</v>
          </cell>
          <cell r="G890" t="str">
            <v>Other Credits ($)</v>
          </cell>
          <cell r="J890">
            <v>0</v>
          </cell>
        </row>
        <row r="891">
          <cell r="C891">
            <v>12</v>
          </cell>
          <cell r="F891" t="str">
            <v>2019 Planned Purchase Product 4</v>
          </cell>
          <cell r="G891" t="str">
            <v>Other Credits ($)</v>
          </cell>
          <cell r="J891">
            <v>0</v>
          </cell>
        </row>
        <row r="892">
          <cell r="C892">
            <v>1</v>
          </cell>
          <cell r="F892" t="str">
            <v>2019 Planned Purchase Product 4</v>
          </cell>
          <cell r="G892" t="str">
            <v>Other Credits ($)</v>
          </cell>
          <cell r="J892">
            <v>0</v>
          </cell>
        </row>
        <row r="893">
          <cell r="C893">
            <v>2</v>
          </cell>
          <cell r="F893" t="str">
            <v>2019 Planned Purchase Product 4</v>
          </cell>
          <cell r="G893" t="str">
            <v>Other Credits ($)</v>
          </cell>
          <cell r="J893">
            <v>0</v>
          </cell>
        </row>
        <row r="894">
          <cell r="C894">
            <v>3</v>
          </cell>
          <cell r="F894" t="str">
            <v>2019 Planned Purchase Product 4</v>
          </cell>
          <cell r="G894" t="str">
            <v>Other Credits ($)</v>
          </cell>
          <cell r="J894">
            <v>0</v>
          </cell>
        </row>
        <row r="895">
          <cell r="C895">
            <v>4</v>
          </cell>
          <cell r="F895" t="str">
            <v>2019 Planned Purchase Product 4</v>
          </cell>
          <cell r="G895" t="str">
            <v>Other Credits ($)</v>
          </cell>
          <cell r="J895">
            <v>0</v>
          </cell>
        </row>
        <row r="896">
          <cell r="C896">
            <v>5</v>
          </cell>
          <cell r="F896" t="str">
            <v>2019 Planned Purchase Product 4</v>
          </cell>
          <cell r="G896" t="str">
            <v>Other Credits ($)</v>
          </cell>
          <cell r="J896">
            <v>0</v>
          </cell>
        </row>
        <row r="897">
          <cell r="C897">
            <v>6</v>
          </cell>
          <cell r="F897" t="str">
            <v>2019 Planned Purchase Product 4</v>
          </cell>
          <cell r="G897" t="str">
            <v>Other Credits ($)</v>
          </cell>
          <cell r="J897">
            <v>0</v>
          </cell>
        </row>
        <row r="898">
          <cell r="C898">
            <v>7</v>
          </cell>
          <cell r="F898" t="str">
            <v>2019 Planned Purchase Product 4</v>
          </cell>
          <cell r="G898" t="str">
            <v>Other Credits ($)</v>
          </cell>
          <cell r="J898">
            <v>0</v>
          </cell>
        </row>
        <row r="899">
          <cell r="C899">
            <v>8</v>
          </cell>
          <cell r="F899" t="str">
            <v>2019 Planned Purchase Product 4</v>
          </cell>
          <cell r="G899" t="str">
            <v>Other Credits ($)</v>
          </cell>
          <cell r="J899">
            <v>0</v>
          </cell>
        </row>
        <row r="900">
          <cell r="C900">
            <v>9</v>
          </cell>
          <cell r="F900" t="str">
            <v>2019 Planned Purchase Product 4</v>
          </cell>
          <cell r="G900" t="str">
            <v>Other Credits ($)</v>
          </cell>
          <cell r="J900">
            <v>0</v>
          </cell>
        </row>
        <row r="901">
          <cell r="C901">
            <v>10</v>
          </cell>
          <cell r="F901" t="str">
            <v>2019 Planned Purchase Product 4</v>
          </cell>
          <cell r="G901" t="str">
            <v>Other Credits ($)</v>
          </cell>
          <cell r="J901">
            <v>0</v>
          </cell>
        </row>
        <row r="902">
          <cell r="C902">
            <v>11</v>
          </cell>
          <cell r="F902" t="str">
            <v>2019 Planned Purchase Product 4</v>
          </cell>
          <cell r="G902" t="str">
            <v>Total Charges ($)</v>
          </cell>
          <cell r="J902" t="e">
            <v>#VALUE!</v>
          </cell>
        </row>
        <row r="903">
          <cell r="C903">
            <v>12</v>
          </cell>
          <cell r="F903" t="str">
            <v>2019 Planned Purchase Product 4</v>
          </cell>
          <cell r="G903" t="str">
            <v>Total Charges ($)</v>
          </cell>
          <cell r="J903" t="e">
            <v>#VALUE!</v>
          </cell>
        </row>
        <row r="904">
          <cell r="C904">
            <v>1</v>
          </cell>
          <cell r="F904" t="str">
            <v>2019 Planned Purchase Product 4</v>
          </cell>
          <cell r="G904" t="str">
            <v>Total Charges ($)</v>
          </cell>
          <cell r="J904" t="e">
            <v>#VALUE!</v>
          </cell>
        </row>
        <row r="905">
          <cell r="C905">
            <v>2</v>
          </cell>
          <cell r="F905" t="str">
            <v>2019 Planned Purchase Product 4</v>
          </cell>
          <cell r="G905" t="str">
            <v>Total Charges ($)</v>
          </cell>
          <cell r="J905" t="e">
            <v>#VALUE!</v>
          </cell>
        </row>
        <row r="906">
          <cell r="C906">
            <v>3</v>
          </cell>
          <cell r="F906" t="str">
            <v>2019 Planned Purchase Product 4</v>
          </cell>
          <cell r="G906" t="str">
            <v>Total Charges ($)</v>
          </cell>
          <cell r="J906" t="e">
            <v>#VALUE!</v>
          </cell>
        </row>
        <row r="907">
          <cell r="C907">
            <v>4</v>
          </cell>
          <cell r="F907" t="str">
            <v>2019 Planned Purchase Product 4</v>
          </cell>
          <cell r="G907" t="str">
            <v>Total Charges ($)</v>
          </cell>
          <cell r="J907" t="e">
            <v>#VALUE!</v>
          </cell>
        </row>
        <row r="908">
          <cell r="C908">
            <v>5</v>
          </cell>
          <cell r="F908" t="str">
            <v>2019 Planned Purchase Product 4</v>
          </cell>
          <cell r="G908" t="str">
            <v>Total Charges ($)</v>
          </cell>
          <cell r="J908" t="e">
            <v>#VALUE!</v>
          </cell>
        </row>
        <row r="909">
          <cell r="C909">
            <v>6</v>
          </cell>
          <cell r="F909" t="str">
            <v>2019 Planned Purchase Product 4</v>
          </cell>
          <cell r="G909" t="str">
            <v>Total Charges ($)</v>
          </cell>
          <cell r="J909" t="e">
            <v>#VALUE!</v>
          </cell>
        </row>
        <row r="910">
          <cell r="C910">
            <v>7</v>
          </cell>
          <cell r="F910" t="str">
            <v>2019 Planned Purchase Product 4</v>
          </cell>
          <cell r="G910" t="str">
            <v>Total Charges ($)</v>
          </cell>
          <cell r="J910" t="e">
            <v>#VALUE!</v>
          </cell>
        </row>
        <row r="911">
          <cell r="C911">
            <v>8</v>
          </cell>
          <cell r="F911" t="str">
            <v>2019 Planned Purchase Product 4</v>
          </cell>
          <cell r="G911" t="str">
            <v>Total Charges ($)</v>
          </cell>
          <cell r="J911" t="e">
            <v>#VALUE!</v>
          </cell>
        </row>
        <row r="912">
          <cell r="C912">
            <v>9</v>
          </cell>
          <cell r="F912" t="str">
            <v>2019 Planned Purchase Product 4</v>
          </cell>
          <cell r="G912" t="str">
            <v>Total Charges ($)</v>
          </cell>
          <cell r="J912" t="e">
            <v>#VALUE!</v>
          </cell>
        </row>
        <row r="913">
          <cell r="C913">
            <v>10</v>
          </cell>
          <cell r="F913" t="str">
            <v>2019 Planned Purchase Product 4</v>
          </cell>
          <cell r="G913" t="str">
            <v>Total Charges ($)</v>
          </cell>
          <cell r="J913" t="e">
            <v>#VALUE!</v>
          </cell>
        </row>
        <row r="914">
          <cell r="C914">
            <v>11</v>
          </cell>
          <cell r="F914" t="str">
            <v>2019 Planned Purchase Product 4</v>
          </cell>
          <cell r="G914" t="str">
            <v>Total Credits ($)</v>
          </cell>
          <cell r="J914" t="e">
            <v>#VALUE!</v>
          </cell>
        </row>
        <row r="915">
          <cell r="C915">
            <v>12</v>
          </cell>
          <cell r="F915" t="str">
            <v>2019 Planned Purchase Product 4</v>
          </cell>
          <cell r="G915" t="str">
            <v>Total Credits ($)</v>
          </cell>
          <cell r="J915" t="e">
            <v>#VALUE!</v>
          </cell>
        </row>
        <row r="916">
          <cell r="C916">
            <v>1</v>
          </cell>
          <cell r="F916" t="str">
            <v>2019 Planned Purchase Product 4</v>
          </cell>
          <cell r="G916" t="str">
            <v>Total Credits ($)</v>
          </cell>
          <cell r="J916" t="e">
            <v>#VALUE!</v>
          </cell>
        </row>
        <row r="917">
          <cell r="C917">
            <v>2</v>
          </cell>
          <cell r="F917" t="str">
            <v>2019 Planned Purchase Product 4</v>
          </cell>
          <cell r="G917" t="str">
            <v>Total Credits ($)</v>
          </cell>
          <cell r="J917" t="e">
            <v>#VALUE!</v>
          </cell>
        </row>
        <row r="918">
          <cell r="C918">
            <v>3</v>
          </cell>
          <cell r="F918" t="str">
            <v>2019 Planned Purchase Product 4</v>
          </cell>
          <cell r="G918" t="str">
            <v>Total Credits ($)</v>
          </cell>
          <cell r="J918" t="e">
            <v>#VALUE!</v>
          </cell>
        </row>
        <row r="919">
          <cell r="C919">
            <v>4</v>
          </cell>
          <cell r="F919" t="str">
            <v>2019 Planned Purchase Product 4</v>
          </cell>
          <cell r="G919" t="str">
            <v>Total Credits ($)</v>
          </cell>
          <cell r="J919" t="e">
            <v>#VALUE!</v>
          </cell>
        </row>
        <row r="920">
          <cell r="C920">
            <v>5</v>
          </cell>
          <cell r="F920" t="str">
            <v>2019 Planned Purchase Product 4</v>
          </cell>
          <cell r="G920" t="str">
            <v>Total Credits ($)</v>
          </cell>
          <cell r="J920" t="e">
            <v>#VALUE!</v>
          </cell>
        </row>
        <row r="921">
          <cell r="C921">
            <v>6</v>
          </cell>
          <cell r="F921" t="str">
            <v>2019 Planned Purchase Product 4</v>
          </cell>
          <cell r="G921" t="str">
            <v>Total Credits ($)</v>
          </cell>
          <cell r="J921" t="e">
            <v>#VALUE!</v>
          </cell>
        </row>
        <row r="922">
          <cell r="C922">
            <v>7</v>
          </cell>
          <cell r="F922" t="str">
            <v>2019 Planned Purchase Product 4</v>
          </cell>
          <cell r="G922" t="str">
            <v>Total Credits ($)</v>
          </cell>
          <cell r="J922" t="e">
            <v>#VALUE!</v>
          </cell>
        </row>
        <row r="923">
          <cell r="C923">
            <v>8</v>
          </cell>
          <cell r="F923" t="str">
            <v>2019 Planned Purchase Product 4</v>
          </cell>
          <cell r="G923" t="str">
            <v>Total Credits ($)</v>
          </cell>
          <cell r="J923" t="e">
            <v>#VALUE!</v>
          </cell>
        </row>
        <row r="924">
          <cell r="C924">
            <v>9</v>
          </cell>
          <cell r="F924" t="str">
            <v>2019 Planned Purchase Product 4</v>
          </cell>
          <cell r="G924" t="str">
            <v>Total Credits ($)</v>
          </cell>
          <cell r="J924" t="e">
            <v>#VALUE!</v>
          </cell>
        </row>
        <row r="925">
          <cell r="C925">
            <v>10</v>
          </cell>
          <cell r="F925" t="str">
            <v>2019 Planned Purchase Product 4</v>
          </cell>
          <cell r="G925" t="str">
            <v>Total Credits ($)</v>
          </cell>
          <cell r="J925" t="e">
            <v>#VALUE!</v>
          </cell>
        </row>
        <row r="926">
          <cell r="C926">
            <v>11</v>
          </cell>
          <cell r="F926" t="str">
            <v>2019 Planned Purchase Product 4</v>
          </cell>
          <cell r="G926" t="str">
            <v>Total ($)</v>
          </cell>
          <cell r="J926" t="e">
            <v>#VALUE!</v>
          </cell>
        </row>
        <row r="927">
          <cell r="C927">
            <v>12</v>
          </cell>
          <cell r="F927" t="str">
            <v>2019 Planned Purchase Product 4</v>
          </cell>
          <cell r="G927" t="str">
            <v>Total ($)</v>
          </cell>
          <cell r="J927" t="e">
            <v>#VALUE!</v>
          </cell>
        </row>
        <row r="928">
          <cell r="C928">
            <v>1</v>
          </cell>
          <cell r="F928" t="str">
            <v>2019 Planned Purchase Product 4</v>
          </cell>
          <cell r="G928" t="str">
            <v>Total ($)</v>
          </cell>
          <cell r="J928" t="e">
            <v>#VALUE!</v>
          </cell>
        </row>
        <row r="929">
          <cell r="C929">
            <v>2</v>
          </cell>
          <cell r="F929" t="str">
            <v>2019 Planned Purchase Product 4</v>
          </cell>
          <cell r="G929" t="str">
            <v>Total ($)</v>
          </cell>
          <cell r="J929" t="e">
            <v>#VALUE!</v>
          </cell>
        </row>
        <row r="930">
          <cell r="C930">
            <v>3</v>
          </cell>
          <cell r="F930" t="str">
            <v>2019 Planned Purchase Product 4</v>
          </cell>
          <cell r="G930" t="str">
            <v>Total ($)</v>
          </cell>
          <cell r="J930" t="e">
            <v>#VALUE!</v>
          </cell>
        </row>
        <row r="931">
          <cell r="C931">
            <v>4</v>
          </cell>
          <cell r="F931" t="str">
            <v>2019 Planned Purchase Product 4</v>
          </cell>
          <cell r="G931" t="str">
            <v>Total ($)</v>
          </cell>
          <cell r="J931" t="e">
            <v>#VALUE!</v>
          </cell>
        </row>
        <row r="932">
          <cell r="C932">
            <v>5</v>
          </cell>
          <cell r="F932" t="str">
            <v>2019 Planned Purchase Product 4</v>
          </cell>
          <cell r="G932" t="str">
            <v>Total ($)</v>
          </cell>
          <cell r="J932" t="e">
            <v>#VALUE!</v>
          </cell>
        </row>
        <row r="933">
          <cell r="C933">
            <v>6</v>
          </cell>
          <cell r="F933" t="str">
            <v>2019 Planned Purchase Product 4</v>
          </cell>
          <cell r="G933" t="str">
            <v>Total ($)</v>
          </cell>
          <cell r="J933" t="e">
            <v>#VALUE!</v>
          </cell>
        </row>
        <row r="934">
          <cell r="C934">
            <v>7</v>
          </cell>
          <cell r="F934" t="str">
            <v>2019 Planned Purchase Product 4</v>
          </cell>
          <cell r="G934" t="str">
            <v>Total ($)</v>
          </cell>
          <cell r="J934" t="e">
            <v>#VALUE!</v>
          </cell>
        </row>
        <row r="935">
          <cell r="C935">
            <v>8</v>
          </cell>
          <cell r="F935" t="str">
            <v>2019 Planned Purchase Product 4</v>
          </cell>
          <cell r="G935" t="str">
            <v>Total ($)</v>
          </cell>
          <cell r="J935" t="e">
            <v>#VALUE!</v>
          </cell>
        </row>
        <row r="936">
          <cell r="C936">
            <v>9</v>
          </cell>
          <cell r="F936" t="str">
            <v>2019 Planned Purchase Product 4</v>
          </cell>
          <cell r="G936" t="str">
            <v>Total ($)</v>
          </cell>
          <cell r="J936" t="e">
            <v>#VALUE!</v>
          </cell>
        </row>
        <row r="937">
          <cell r="C937">
            <v>10</v>
          </cell>
          <cell r="F937" t="str">
            <v>2019 Planned Purchase Product 4</v>
          </cell>
          <cell r="G937" t="str">
            <v>Total ($)</v>
          </cell>
          <cell r="J937" t="e">
            <v>#VALUE!</v>
          </cell>
        </row>
        <row r="938">
          <cell r="C938">
            <v>11</v>
          </cell>
          <cell r="F938" t="str">
            <v>2019 Planned Purchase Product 5</v>
          </cell>
          <cell r="G938" t="str">
            <v>Capacity (kW)</v>
          </cell>
          <cell r="J938">
            <v>0</v>
          </cell>
        </row>
        <row r="939">
          <cell r="C939">
            <v>12</v>
          </cell>
          <cell r="F939" t="str">
            <v>2019 Planned Purchase Product 5</v>
          </cell>
          <cell r="G939" t="str">
            <v>Capacity (kW)</v>
          </cell>
          <cell r="J939">
            <v>0</v>
          </cell>
        </row>
        <row r="940">
          <cell r="C940">
            <v>1</v>
          </cell>
          <cell r="F940" t="str">
            <v>2019 Planned Purchase Product 5</v>
          </cell>
          <cell r="G940" t="str">
            <v>Capacity (kW)</v>
          </cell>
          <cell r="J940">
            <v>0</v>
          </cell>
        </row>
        <row r="941">
          <cell r="C941">
            <v>2</v>
          </cell>
          <cell r="F941" t="str">
            <v>2019 Planned Purchase Product 5</v>
          </cell>
          <cell r="G941" t="str">
            <v>Capacity (kW)</v>
          </cell>
          <cell r="J941">
            <v>0</v>
          </cell>
        </row>
        <row r="942">
          <cell r="C942">
            <v>3</v>
          </cell>
          <cell r="F942" t="str">
            <v>2019 Planned Purchase Product 5</v>
          </cell>
          <cell r="G942" t="str">
            <v>Capacity (kW)</v>
          </cell>
          <cell r="J942">
            <v>0</v>
          </cell>
        </row>
        <row r="943">
          <cell r="C943">
            <v>4</v>
          </cell>
          <cell r="F943" t="str">
            <v>2019 Planned Purchase Product 5</v>
          </cell>
          <cell r="G943" t="str">
            <v>Capacity (kW)</v>
          </cell>
          <cell r="J943">
            <v>0</v>
          </cell>
        </row>
        <row r="944">
          <cell r="C944">
            <v>5</v>
          </cell>
          <cell r="F944" t="str">
            <v>2019 Planned Purchase Product 5</v>
          </cell>
          <cell r="G944" t="str">
            <v>Capacity (kW)</v>
          </cell>
          <cell r="J944">
            <v>0</v>
          </cell>
        </row>
        <row r="945">
          <cell r="C945">
            <v>6</v>
          </cell>
          <cell r="F945" t="str">
            <v>2019 Planned Purchase Product 5</v>
          </cell>
          <cell r="G945" t="str">
            <v>Capacity (kW)</v>
          </cell>
          <cell r="J945">
            <v>0</v>
          </cell>
        </row>
        <row r="946">
          <cell r="C946">
            <v>7</v>
          </cell>
          <cell r="F946" t="str">
            <v>2019 Planned Purchase Product 5</v>
          </cell>
          <cell r="G946" t="str">
            <v>Capacity (kW)</v>
          </cell>
          <cell r="J946">
            <v>0</v>
          </cell>
        </row>
        <row r="947">
          <cell r="C947">
            <v>8</v>
          </cell>
          <cell r="F947" t="str">
            <v>2019 Planned Purchase Product 5</v>
          </cell>
          <cell r="G947" t="str">
            <v>Capacity (kW)</v>
          </cell>
          <cell r="J947">
            <v>0</v>
          </cell>
        </row>
        <row r="948">
          <cell r="C948">
            <v>9</v>
          </cell>
          <cell r="F948" t="str">
            <v>2019 Planned Purchase Product 5</v>
          </cell>
          <cell r="G948" t="str">
            <v>Capacity (kW)</v>
          </cell>
          <cell r="J948">
            <v>0</v>
          </cell>
        </row>
        <row r="949">
          <cell r="C949">
            <v>10</v>
          </cell>
          <cell r="F949" t="str">
            <v>2019 Planned Purchase Product 5</v>
          </cell>
          <cell r="G949" t="str">
            <v>Capacity (kW)</v>
          </cell>
          <cell r="J949">
            <v>0</v>
          </cell>
        </row>
        <row r="950">
          <cell r="C950">
            <v>11</v>
          </cell>
          <cell r="F950" t="str">
            <v>2019 Planned Purchase Product 5</v>
          </cell>
          <cell r="G950" t="str">
            <v>Energy (kWh)</v>
          </cell>
          <cell r="J950" t="e">
            <v>#VALUE!</v>
          </cell>
        </row>
        <row r="951">
          <cell r="C951">
            <v>12</v>
          </cell>
          <cell r="F951" t="str">
            <v>2019 Planned Purchase Product 5</v>
          </cell>
          <cell r="G951" t="str">
            <v>Energy (kWh)</v>
          </cell>
          <cell r="J951" t="e">
            <v>#VALUE!</v>
          </cell>
        </row>
        <row r="952">
          <cell r="C952">
            <v>1</v>
          </cell>
          <cell r="F952" t="str">
            <v>2019 Planned Purchase Product 5</v>
          </cell>
          <cell r="G952" t="str">
            <v>Energy (kWh)</v>
          </cell>
          <cell r="J952" t="e">
            <v>#VALUE!</v>
          </cell>
        </row>
        <row r="953">
          <cell r="C953">
            <v>2</v>
          </cell>
          <cell r="F953" t="str">
            <v>2019 Planned Purchase Product 5</v>
          </cell>
          <cell r="G953" t="str">
            <v>Energy (kWh)</v>
          </cell>
          <cell r="J953" t="e">
            <v>#VALUE!</v>
          </cell>
        </row>
        <row r="954">
          <cell r="C954">
            <v>3</v>
          </cell>
          <cell r="F954" t="str">
            <v>2019 Planned Purchase Product 5</v>
          </cell>
          <cell r="G954" t="str">
            <v>Energy (kWh)</v>
          </cell>
          <cell r="J954" t="e">
            <v>#VALUE!</v>
          </cell>
        </row>
        <row r="955">
          <cell r="C955">
            <v>4</v>
          </cell>
          <cell r="F955" t="str">
            <v>2019 Planned Purchase Product 5</v>
          </cell>
          <cell r="G955" t="str">
            <v>Energy (kWh)</v>
          </cell>
          <cell r="J955" t="e">
            <v>#VALUE!</v>
          </cell>
        </row>
        <row r="956">
          <cell r="C956">
            <v>5</v>
          </cell>
          <cell r="F956" t="str">
            <v>2019 Planned Purchase Product 5</v>
          </cell>
          <cell r="G956" t="str">
            <v>Energy (kWh)</v>
          </cell>
          <cell r="J956" t="e">
            <v>#VALUE!</v>
          </cell>
        </row>
        <row r="957">
          <cell r="C957">
            <v>6</v>
          </cell>
          <cell r="F957" t="str">
            <v>2019 Planned Purchase Product 5</v>
          </cell>
          <cell r="G957" t="str">
            <v>Energy (kWh)</v>
          </cell>
          <cell r="J957" t="e">
            <v>#VALUE!</v>
          </cell>
        </row>
        <row r="958">
          <cell r="C958">
            <v>7</v>
          </cell>
          <cell r="F958" t="str">
            <v>2019 Planned Purchase Product 5</v>
          </cell>
          <cell r="G958" t="str">
            <v>Energy (kWh)</v>
          </cell>
          <cell r="J958" t="e">
            <v>#VALUE!</v>
          </cell>
        </row>
        <row r="959">
          <cell r="C959">
            <v>8</v>
          </cell>
          <cell r="F959" t="str">
            <v>2019 Planned Purchase Product 5</v>
          </cell>
          <cell r="G959" t="str">
            <v>Energy (kWh)</v>
          </cell>
          <cell r="J959" t="e">
            <v>#VALUE!</v>
          </cell>
        </row>
        <row r="960">
          <cell r="C960">
            <v>9</v>
          </cell>
          <cell r="F960" t="str">
            <v>2019 Planned Purchase Product 5</v>
          </cell>
          <cell r="G960" t="str">
            <v>Energy (kWh)</v>
          </cell>
          <cell r="J960" t="e">
            <v>#VALUE!</v>
          </cell>
        </row>
        <row r="961">
          <cell r="C961">
            <v>10</v>
          </cell>
          <cell r="F961" t="str">
            <v>2019 Planned Purchase Product 5</v>
          </cell>
          <cell r="G961" t="str">
            <v>Energy (kWh)</v>
          </cell>
          <cell r="J961" t="e">
            <v>#VALUE!</v>
          </cell>
        </row>
        <row r="962">
          <cell r="C962">
            <v>11</v>
          </cell>
          <cell r="F962" t="str">
            <v>2019 Planned Purchase Product 5</v>
          </cell>
          <cell r="G962" t="str">
            <v>Energy Charges ($)</v>
          </cell>
          <cell r="J962" t="e">
            <v>#VALUE!</v>
          </cell>
        </row>
        <row r="963">
          <cell r="C963">
            <v>12</v>
          </cell>
          <cell r="F963" t="str">
            <v>2019 Planned Purchase Product 5</v>
          </cell>
          <cell r="G963" t="str">
            <v>Energy Charges ($)</v>
          </cell>
          <cell r="J963" t="e">
            <v>#VALUE!</v>
          </cell>
        </row>
        <row r="964">
          <cell r="C964">
            <v>1</v>
          </cell>
          <cell r="F964" t="str">
            <v>2019 Planned Purchase Product 5</v>
          </cell>
          <cell r="G964" t="str">
            <v>Energy Charges ($)</v>
          </cell>
          <cell r="J964" t="e">
            <v>#VALUE!</v>
          </cell>
        </row>
        <row r="965">
          <cell r="C965">
            <v>2</v>
          </cell>
          <cell r="F965" t="str">
            <v>2019 Planned Purchase Product 5</v>
          </cell>
          <cell r="G965" t="str">
            <v>Energy Charges ($)</v>
          </cell>
          <cell r="J965" t="e">
            <v>#VALUE!</v>
          </cell>
        </row>
        <row r="966">
          <cell r="C966">
            <v>3</v>
          </cell>
          <cell r="F966" t="str">
            <v>2019 Planned Purchase Product 5</v>
          </cell>
          <cell r="G966" t="str">
            <v>Energy Charges ($)</v>
          </cell>
          <cell r="J966" t="e">
            <v>#VALUE!</v>
          </cell>
        </row>
        <row r="967">
          <cell r="C967">
            <v>4</v>
          </cell>
          <cell r="F967" t="str">
            <v>2019 Planned Purchase Product 5</v>
          </cell>
          <cell r="G967" t="str">
            <v>Energy Charges ($)</v>
          </cell>
          <cell r="J967" t="e">
            <v>#VALUE!</v>
          </cell>
        </row>
        <row r="968">
          <cell r="C968">
            <v>5</v>
          </cell>
          <cell r="F968" t="str">
            <v>2019 Planned Purchase Product 5</v>
          </cell>
          <cell r="G968" t="str">
            <v>Energy Charges ($)</v>
          </cell>
          <cell r="J968" t="e">
            <v>#VALUE!</v>
          </cell>
        </row>
        <row r="969">
          <cell r="C969">
            <v>6</v>
          </cell>
          <cell r="F969" t="str">
            <v>2019 Planned Purchase Product 5</v>
          </cell>
          <cell r="G969" t="str">
            <v>Energy Charges ($)</v>
          </cell>
          <cell r="J969" t="e">
            <v>#VALUE!</v>
          </cell>
        </row>
        <row r="970">
          <cell r="C970">
            <v>7</v>
          </cell>
          <cell r="F970" t="str">
            <v>2019 Planned Purchase Product 5</v>
          </cell>
          <cell r="G970" t="str">
            <v>Energy Charges ($)</v>
          </cell>
          <cell r="J970" t="e">
            <v>#VALUE!</v>
          </cell>
        </row>
        <row r="971">
          <cell r="C971">
            <v>8</v>
          </cell>
          <cell r="F971" t="str">
            <v>2019 Planned Purchase Product 5</v>
          </cell>
          <cell r="G971" t="str">
            <v>Energy Charges ($)</v>
          </cell>
          <cell r="J971" t="e">
            <v>#VALUE!</v>
          </cell>
        </row>
        <row r="972">
          <cell r="C972">
            <v>9</v>
          </cell>
          <cell r="F972" t="str">
            <v>2019 Planned Purchase Product 5</v>
          </cell>
          <cell r="G972" t="str">
            <v>Energy Charges ($)</v>
          </cell>
          <cell r="J972" t="e">
            <v>#VALUE!</v>
          </cell>
        </row>
        <row r="973">
          <cell r="C973">
            <v>10</v>
          </cell>
          <cell r="F973" t="str">
            <v>2019 Planned Purchase Product 5</v>
          </cell>
          <cell r="G973" t="str">
            <v>Energy Charges ($)</v>
          </cell>
          <cell r="J973" t="e">
            <v>#VALUE!</v>
          </cell>
        </row>
        <row r="974">
          <cell r="C974">
            <v>11</v>
          </cell>
          <cell r="F974" t="str">
            <v>2019 Planned Purchase Product 5</v>
          </cell>
          <cell r="G974" t="str">
            <v>Energy Credits ($)</v>
          </cell>
          <cell r="J974" t="e">
            <v>#VALUE!</v>
          </cell>
        </row>
        <row r="975">
          <cell r="C975">
            <v>12</v>
          </cell>
          <cell r="F975" t="str">
            <v>2019 Planned Purchase Product 5</v>
          </cell>
          <cell r="G975" t="str">
            <v>Energy Credits ($)</v>
          </cell>
          <cell r="J975" t="e">
            <v>#VALUE!</v>
          </cell>
        </row>
        <row r="976">
          <cell r="C976">
            <v>1</v>
          </cell>
          <cell r="F976" t="str">
            <v>2019 Planned Purchase Product 5</v>
          </cell>
          <cell r="G976" t="str">
            <v>Energy Credits ($)</v>
          </cell>
          <cell r="J976" t="e">
            <v>#VALUE!</v>
          </cell>
        </row>
        <row r="977">
          <cell r="C977">
            <v>2</v>
          </cell>
          <cell r="F977" t="str">
            <v>2019 Planned Purchase Product 5</v>
          </cell>
          <cell r="G977" t="str">
            <v>Energy Credits ($)</v>
          </cell>
          <cell r="J977" t="e">
            <v>#VALUE!</v>
          </cell>
        </row>
        <row r="978">
          <cell r="C978">
            <v>3</v>
          </cell>
          <cell r="F978" t="str">
            <v>2019 Planned Purchase Product 5</v>
          </cell>
          <cell r="G978" t="str">
            <v>Energy Credits ($)</v>
          </cell>
          <cell r="J978" t="e">
            <v>#VALUE!</v>
          </cell>
        </row>
        <row r="979">
          <cell r="C979">
            <v>4</v>
          </cell>
          <cell r="F979" t="str">
            <v>2019 Planned Purchase Product 5</v>
          </cell>
          <cell r="G979" t="str">
            <v>Energy Credits ($)</v>
          </cell>
          <cell r="J979" t="e">
            <v>#VALUE!</v>
          </cell>
        </row>
        <row r="980">
          <cell r="C980">
            <v>5</v>
          </cell>
          <cell r="F980" t="str">
            <v>2019 Planned Purchase Product 5</v>
          </cell>
          <cell r="G980" t="str">
            <v>Energy Credits ($)</v>
          </cell>
          <cell r="J980" t="e">
            <v>#VALUE!</v>
          </cell>
        </row>
        <row r="981">
          <cell r="C981">
            <v>6</v>
          </cell>
          <cell r="F981" t="str">
            <v>2019 Planned Purchase Product 5</v>
          </cell>
          <cell r="G981" t="str">
            <v>Energy Credits ($)</v>
          </cell>
          <cell r="J981" t="e">
            <v>#VALUE!</v>
          </cell>
        </row>
        <row r="982">
          <cell r="C982">
            <v>7</v>
          </cell>
          <cell r="F982" t="str">
            <v>2019 Planned Purchase Product 5</v>
          </cell>
          <cell r="G982" t="str">
            <v>Energy Credits ($)</v>
          </cell>
          <cell r="J982" t="e">
            <v>#VALUE!</v>
          </cell>
        </row>
        <row r="983">
          <cell r="C983">
            <v>8</v>
          </cell>
          <cell r="F983" t="str">
            <v>2019 Planned Purchase Product 5</v>
          </cell>
          <cell r="G983" t="str">
            <v>Energy Credits ($)</v>
          </cell>
          <cell r="J983" t="e">
            <v>#VALUE!</v>
          </cell>
        </row>
        <row r="984">
          <cell r="C984">
            <v>9</v>
          </cell>
          <cell r="F984" t="str">
            <v>2019 Planned Purchase Product 5</v>
          </cell>
          <cell r="G984" t="str">
            <v>Energy Credits ($)</v>
          </cell>
          <cell r="J984" t="e">
            <v>#VALUE!</v>
          </cell>
        </row>
        <row r="985">
          <cell r="C985">
            <v>10</v>
          </cell>
          <cell r="F985" t="str">
            <v>2019 Planned Purchase Product 5</v>
          </cell>
          <cell r="G985" t="str">
            <v>Energy Credits ($)</v>
          </cell>
          <cell r="J985" t="e">
            <v>#VALUE!</v>
          </cell>
        </row>
        <row r="986">
          <cell r="C986">
            <v>11</v>
          </cell>
          <cell r="F986" t="str">
            <v>2019 Planned Purchase Product 5</v>
          </cell>
          <cell r="G986" t="str">
            <v>Capacity Charges ($)</v>
          </cell>
          <cell r="J986">
            <v>0</v>
          </cell>
        </row>
        <row r="987">
          <cell r="C987">
            <v>12</v>
          </cell>
          <cell r="F987" t="str">
            <v>2019 Planned Purchase Product 5</v>
          </cell>
          <cell r="G987" t="str">
            <v>Capacity Charges ($)</v>
          </cell>
          <cell r="J987">
            <v>0</v>
          </cell>
        </row>
        <row r="988">
          <cell r="C988">
            <v>1</v>
          </cell>
          <cell r="F988" t="str">
            <v>2019 Planned Purchase Product 5</v>
          </cell>
          <cell r="G988" t="str">
            <v>Capacity Charges ($)</v>
          </cell>
          <cell r="J988">
            <v>0</v>
          </cell>
        </row>
        <row r="989">
          <cell r="C989">
            <v>2</v>
          </cell>
          <cell r="F989" t="str">
            <v>2019 Planned Purchase Product 5</v>
          </cell>
          <cell r="G989" t="str">
            <v>Capacity Charges ($)</v>
          </cell>
          <cell r="J989">
            <v>0</v>
          </cell>
        </row>
        <row r="990">
          <cell r="C990">
            <v>3</v>
          </cell>
          <cell r="F990" t="str">
            <v>2019 Planned Purchase Product 5</v>
          </cell>
          <cell r="G990" t="str">
            <v>Capacity Charges ($)</v>
          </cell>
          <cell r="J990">
            <v>0</v>
          </cell>
        </row>
        <row r="991">
          <cell r="C991">
            <v>4</v>
          </cell>
          <cell r="F991" t="str">
            <v>2019 Planned Purchase Product 5</v>
          </cell>
          <cell r="G991" t="str">
            <v>Capacity Charges ($)</v>
          </cell>
          <cell r="J991">
            <v>0</v>
          </cell>
        </row>
        <row r="992">
          <cell r="C992">
            <v>5</v>
          </cell>
          <cell r="F992" t="str">
            <v>2019 Planned Purchase Product 5</v>
          </cell>
          <cell r="G992" t="str">
            <v>Capacity Charges ($)</v>
          </cell>
          <cell r="J992">
            <v>0</v>
          </cell>
        </row>
        <row r="993">
          <cell r="C993">
            <v>6</v>
          </cell>
          <cell r="F993" t="str">
            <v>2019 Planned Purchase Product 5</v>
          </cell>
          <cell r="G993" t="str">
            <v>Capacity Charges ($)</v>
          </cell>
          <cell r="J993">
            <v>0</v>
          </cell>
        </row>
        <row r="994">
          <cell r="C994">
            <v>7</v>
          </cell>
          <cell r="F994" t="str">
            <v>2019 Planned Purchase Product 5</v>
          </cell>
          <cell r="G994" t="str">
            <v>Capacity Charges ($)</v>
          </cell>
          <cell r="J994">
            <v>0</v>
          </cell>
        </row>
        <row r="995">
          <cell r="C995">
            <v>8</v>
          </cell>
          <cell r="F995" t="str">
            <v>2019 Planned Purchase Product 5</v>
          </cell>
          <cell r="G995" t="str">
            <v>Capacity Charges ($)</v>
          </cell>
          <cell r="J995">
            <v>0</v>
          </cell>
        </row>
        <row r="996">
          <cell r="C996">
            <v>9</v>
          </cell>
          <cell r="F996" t="str">
            <v>2019 Planned Purchase Product 5</v>
          </cell>
          <cell r="G996" t="str">
            <v>Capacity Charges ($)</v>
          </cell>
          <cell r="J996">
            <v>0</v>
          </cell>
        </row>
        <row r="997">
          <cell r="C997">
            <v>10</v>
          </cell>
          <cell r="F997" t="str">
            <v>2019 Planned Purchase Product 5</v>
          </cell>
          <cell r="G997" t="str">
            <v>Capacity Charges ($)</v>
          </cell>
          <cell r="J997">
            <v>0</v>
          </cell>
        </row>
        <row r="998">
          <cell r="C998">
            <v>11</v>
          </cell>
          <cell r="F998" t="str">
            <v>2019 Planned Purchase Product 5</v>
          </cell>
          <cell r="G998" t="str">
            <v>Capacity Credits ($)</v>
          </cell>
          <cell r="J998">
            <v>0</v>
          </cell>
        </row>
        <row r="999">
          <cell r="C999">
            <v>12</v>
          </cell>
          <cell r="F999" t="str">
            <v>2019 Planned Purchase Product 5</v>
          </cell>
          <cell r="G999" t="str">
            <v>Capacity Credits ($)</v>
          </cell>
          <cell r="J999">
            <v>0</v>
          </cell>
        </row>
        <row r="1000">
          <cell r="C1000">
            <v>1</v>
          </cell>
          <cell r="F1000" t="str">
            <v>2019 Planned Purchase Product 5</v>
          </cell>
          <cell r="G1000" t="str">
            <v>Capacity Credits ($)</v>
          </cell>
          <cell r="J1000">
            <v>0</v>
          </cell>
        </row>
        <row r="1001">
          <cell r="C1001">
            <v>2</v>
          </cell>
          <cell r="F1001" t="str">
            <v>2019 Planned Purchase Product 5</v>
          </cell>
          <cell r="G1001" t="str">
            <v>Capacity Credits ($)</v>
          </cell>
          <cell r="J1001">
            <v>0</v>
          </cell>
        </row>
        <row r="1002">
          <cell r="C1002">
            <v>3</v>
          </cell>
          <cell r="F1002" t="str">
            <v>2019 Planned Purchase Product 5</v>
          </cell>
          <cell r="G1002" t="str">
            <v>Capacity Credits ($)</v>
          </cell>
          <cell r="J1002">
            <v>0</v>
          </cell>
        </row>
        <row r="1003">
          <cell r="C1003">
            <v>4</v>
          </cell>
          <cell r="F1003" t="str">
            <v>2019 Planned Purchase Product 5</v>
          </cell>
          <cell r="G1003" t="str">
            <v>Capacity Credits ($)</v>
          </cell>
          <cell r="J1003">
            <v>0</v>
          </cell>
        </row>
        <row r="1004">
          <cell r="C1004">
            <v>5</v>
          </cell>
          <cell r="F1004" t="str">
            <v>2019 Planned Purchase Product 5</v>
          </cell>
          <cell r="G1004" t="str">
            <v>Capacity Credits ($)</v>
          </cell>
          <cell r="J1004">
            <v>0</v>
          </cell>
        </row>
        <row r="1005">
          <cell r="C1005">
            <v>6</v>
          </cell>
          <cell r="F1005" t="str">
            <v>2019 Planned Purchase Product 5</v>
          </cell>
          <cell r="G1005" t="str">
            <v>Capacity Credits ($)</v>
          </cell>
          <cell r="J1005">
            <v>0</v>
          </cell>
        </row>
        <row r="1006">
          <cell r="C1006">
            <v>7</v>
          </cell>
          <cell r="F1006" t="str">
            <v>2019 Planned Purchase Product 5</v>
          </cell>
          <cell r="G1006" t="str">
            <v>Capacity Credits ($)</v>
          </cell>
          <cell r="J1006">
            <v>0</v>
          </cell>
        </row>
        <row r="1007">
          <cell r="C1007">
            <v>8</v>
          </cell>
          <cell r="F1007" t="str">
            <v>2019 Planned Purchase Product 5</v>
          </cell>
          <cell r="G1007" t="str">
            <v>Capacity Credits ($)</v>
          </cell>
          <cell r="J1007">
            <v>0</v>
          </cell>
        </row>
        <row r="1008">
          <cell r="C1008">
            <v>9</v>
          </cell>
          <cell r="F1008" t="str">
            <v>2019 Planned Purchase Product 5</v>
          </cell>
          <cell r="G1008" t="str">
            <v>Capacity Credits ($)</v>
          </cell>
          <cell r="J1008">
            <v>0</v>
          </cell>
        </row>
        <row r="1009">
          <cell r="C1009">
            <v>10</v>
          </cell>
          <cell r="F1009" t="str">
            <v>2019 Planned Purchase Product 5</v>
          </cell>
          <cell r="G1009" t="str">
            <v>Capacity Credits ($)</v>
          </cell>
          <cell r="J1009">
            <v>0</v>
          </cell>
        </row>
        <row r="1010">
          <cell r="C1010">
            <v>11</v>
          </cell>
          <cell r="F1010" t="str">
            <v>2019 Planned Purchase Product 5</v>
          </cell>
          <cell r="G1010" t="str">
            <v>Transmission Credits ($)</v>
          </cell>
          <cell r="J1010">
            <v>0</v>
          </cell>
        </row>
        <row r="1011">
          <cell r="C1011">
            <v>12</v>
          </cell>
          <cell r="F1011" t="str">
            <v>2019 Planned Purchase Product 5</v>
          </cell>
          <cell r="G1011" t="str">
            <v>Transmission Credits ($)</v>
          </cell>
          <cell r="J1011">
            <v>0</v>
          </cell>
        </row>
        <row r="1012">
          <cell r="C1012">
            <v>1</v>
          </cell>
          <cell r="F1012" t="str">
            <v>2019 Planned Purchase Product 5</v>
          </cell>
          <cell r="G1012" t="str">
            <v>Transmission Credits ($)</v>
          </cell>
          <cell r="J1012">
            <v>0</v>
          </cell>
        </row>
        <row r="1013">
          <cell r="C1013">
            <v>2</v>
          </cell>
          <cell r="F1013" t="str">
            <v>2019 Planned Purchase Product 5</v>
          </cell>
          <cell r="G1013" t="str">
            <v>Transmission Credits ($)</v>
          </cell>
          <cell r="J1013">
            <v>0</v>
          </cell>
        </row>
        <row r="1014">
          <cell r="C1014">
            <v>3</v>
          </cell>
          <cell r="F1014" t="str">
            <v>2019 Planned Purchase Product 5</v>
          </cell>
          <cell r="G1014" t="str">
            <v>Transmission Credits ($)</v>
          </cell>
          <cell r="J1014">
            <v>0</v>
          </cell>
        </row>
        <row r="1015">
          <cell r="C1015">
            <v>4</v>
          </cell>
          <cell r="F1015" t="str">
            <v>2019 Planned Purchase Product 5</v>
          </cell>
          <cell r="G1015" t="str">
            <v>Transmission Credits ($)</v>
          </cell>
          <cell r="J1015">
            <v>0</v>
          </cell>
        </row>
        <row r="1016">
          <cell r="C1016">
            <v>5</v>
          </cell>
          <cell r="F1016" t="str">
            <v>2019 Planned Purchase Product 5</v>
          </cell>
          <cell r="G1016" t="str">
            <v>Transmission Credits ($)</v>
          </cell>
          <cell r="J1016">
            <v>0</v>
          </cell>
        </row>
        <row r="1017">
          <cell r="C1017">
            <v>6</v>
          </cell>
          <cell r="F1017" t="str">
            <v>2019 Planned Purchase Product 5</v>
          </cell>
          <cell r="G1017" t="str">
            <v>Transmission Credits ($)</v>
          </cell>
          <cell r="J1017">
            <v>0</v>
          </cell>
        </row>
        <row r="1018">
          <cell r="C1018">
            <v>7</v>
          </cell>
          <cell r="F1018" t="str">
            <v>2019 Planned Purchase Product 5</v>
          </cell>
          <cell r="G1018" t="str">
            <v>Transmission Credits ($)</v>
          </cell>
          <cell r="J1018">
            <v>0</v>
          </cell>
        </row>
        <row r="1019">
          <cell r="C1019">
            <v>8</v>
          </cell>
          <cell r="F1019" t="str">
            <v>2019 Planned Purchase Product 5</v>
          </cell>
          <cell r="G1019" t="str">
            <v>Transmission Credits ($)</v>
          </cell>
          <cell r="J1019">
            <v>0</v>
          </cell>
        </row>
        <row r="1020">
          <cell r="C1020">
            <v>9</v>
          </cell>
          <cell r="F1020" t="str">
            <v>2019 Planned Purchase Product 5</v>
          </cell>
          <cell r="G1020" t="str">
            <v>Transmission Credits ($)</v>
          </cell>
          <cell r="J1020">
            <v>0</v>
          </cell>
        </row>
        <row r="1021">
          <cell r="C1021">
            <v>10</v>
          </cell>
          <cell r="F1021" t="str">
            <v>2019 Planned Purchase Product 5</v>
          </cell>
          <cell r="G1021" t="str">
            <v>Transmission Credits ($)</v>
          </cell>
          <cell r="J1021">
            <v>0</v>
          </cell>
        </row>
        <row r="1022">
          <cell r="C1022">
            <v>11</v>
          </cell>
          <cell r="F1022" t="str">
            <v>2019 Planned Purchase Product 5</v>
          </cell>
          <cell r="G1022" t="str">
            <v>Renewable Credits ($)</v>
          </cell>
          <cell r="J1022">
            <v>0</v>
          </cell>
        </row>
        <row r="1023">
          <cell r="C1023">
            <v>12</v>
          </cell>
          <cell r="F1023" t="str">
            <v>2019 Planned Purchase Product 5</v>
          </cell>
          <cell r="G1023" t="str">
            <v>Renewable Credits ($)</v>
          </cell>
          <cell r="J1023">
            <v>0</v>
          </cell>
        </row>
        <row r="1024">
          <cell r="C1024">
            <v>1</v>
          </cell>
          <cell r="F1024" t="str">
            <v>2019 Planned Purchase Product 5</v>
          </cell>
          <cell r="G1024" t="str">
            <v>Renewable Credits ($)</v>
          </cell>
          <cell r="J1024">
            <v>0</v>
          </cell>
        </row>
        <row r="1025">
          <cell r="C1025">
            <v>2</v>
          </cell>
          <cell r="F1025" t="str">
            <v>2019 Planned Purchase Product 5</v>
          </cell>
          <cell r="G1025" t="str">
            <v>Renewable Credits ($)</v>
          </cell>
          <cell r="J1025">
            <v>0</v>
          </cell>
        </row>
        <row r="1026">
          <cell r="C1026">
            <v>3</v>
          </cell>
          <cell r="F1026" t="str">
            <v>2019 Planned Purchase Product 5</v>
          </cell>
          <cell r="G1026" t="str">
            <v>Renewable Credits ($)</v>
          </cell>
          <cell r="J1026">
            <v>0</v>
          </cell>
        </row>
        <row r="1027">
          <cell r="C1027">
            <v>4</v>
          </cell>
          <cell r="F1027" t="str">
            <v>2019 Planned Purchase Product 5</v>
          </cell>
          <cell r="G1027" t="str">
            <v>Renewable Credits ($)</v>
          </cell>
          <cell r="J1027">
            <v>0</v>
          </cell>
        </row>
        <row r="1028">
          <cell r="C1028">
            <v>5</v>
          </cell>
          <cell r="F1028" t="str">
            <v>2019 Planned Purchase Product 5</v>
          </cell>
          <cell r="G1028" t="str">
            <v>Renewable Credits ($)</v>
          </cell>
          <cell r="J1028">
            <v>0</v>
          </cell>
        </row>
        <row r="1029">
          <cell r="C1029">
            <v>6</v>
          </cell>
          <cell r="F1029" t="str">
            <v>2019 Planned Purchase Product 5</v>
          </cell>
          <cell r="G1029" t="str">
            <v>Renewable Credits ($)</v>
          </cell>
          <cell r="J1029">
            <v>0</v>
          </cell>
        </row>
        <row r="1030">
          <cell r="C1030">
            <v>7</v>
          </cell>
          <cell r="F1030" t="str">
            <v>2019 Planned Purchase Product 5</v>
          </cell>
          <cell r="G1030" t="str">
            <v>Renewable Credits ($)</v>
          </cell>
          <cell r="J1030">
            <v>0</v>
          </cell>
        </row>
        <row r="1031">
          <cell r="C1031">
            <v>8</v>
          </cell>
          <cell r="F1031" t="str">
            <v>2019 Planned Purchase Product 5</v>
          </cell>
          <cell r="G1031" t="str">
            <v>Renewable Credits ($)</v>
          </cell>
          <cell r="J1031">
            <v>0</v>
          </cell>
        </row>
        <row r="1032">
          <cell r="C1032">
            <v>9</v>
          </cell>
          <cell r="F1032" t="str">
            <v>2019 Planned Purchase Product 5</v>
          </cell>
          <cell r="G1032" t="str">
            <v>Renewable Credits ($)</v>
          </cell>
          <cell r="J1032">
            <v>0</v>
          </cell>
        </row>
        <row r="1033">
          <cell r="C1033">
            <v>10</v>
          </cell>
          <cell r="F1033" t="str">
            <v>2019 Planned Purchase Product 5</v>
          </cell>
          <cell r="G1033" t="str">
            <v>Renewable Credits ($)</v>
          </cell>
          <cell r="J1033">
            <v>0</v>
          </cell>
        </row>
        <row r="1034">
          <cell r="C1034">
            <v>11</v>
          </cell>
          <cell r="F1034" t="str">
            <v>2019 Planned Purchase Product 5</v>
          </cell>
          <cell r="G1034" t="str">
            <v>Other Charges ($)</v>
          </cell>
          <cell r="J1034">
            <v>0</v>
          </cell>
        </row>
        <row r="1035">
          <cell r="C1035">
            <v>12</v>
          </cell>
          <cell r="F1035" t="str">
            <v>2019 Planned Purchase Product 5</v>
          </cell>
          <cell r="G1035" t="str">
            <v>Other Charges ($)</v>
          </cell>
          <cell r="J1035">
            <v>0</v>
          </cell>
        </row>
        <row r="1036">
          <cell r="C1036">
            <v>1</v>
          </cell>
          <cell r="F1036" t="str">
            <v>2019 Planned Purchase Product 5</v>
          </cell>
          <cell r="G1036" t="str">
            <v>Other Charges ($)</v>
          </cell>
          <cell r="J1036">
            <v>0</v>
          </cell>
        </row>
        <row r="1037">
          <cell r="C1037">
            <v>2</v>
          </cell>
          <cell r="F1037" t="str">
            <v>2019 Planned Purchase Product 5</v>
          </cell>
          <cell r="G1037" t="str">
            <v>Other Charges ($)</v>
          </cell>
          <cell r="J1037">
            <v>0</v>
          </cell>
        </row>
        <row r="1038">
          <cell r="C1038">
            <v>3</v>
          </cell>
          <cell r="F1038" t="str">
            <v>2019 Planned Purchase Product 5</v>
          </cell>
          <cell r="G1038" t="str">
            <v>Other Charges ($)</v>
          </cell>
          <cell r="J1038">
            <v>0</v>
          </cell>
        </row>
        <row r="1039">
          <cell r="C1039">
            <v>4</v>
          </cell>
          <cell r="F1039" t="str">
            <v>2019 Planned Purchase Product 5</v>
          </cell>
          <cell r="G1039" t="str">
            <v>Other Charges ($)</v>
          </cell>
          <cell r="J1039">
            <v>0</v>
          </cell>
        </row>
        <row r="1040">
          <cell r="C1040">
            <v>5</v>
          </cell>
          <cell r="F1040" t="str">
            <v>2019 Planned Purchase Product 5</v>
          </cell>
          <cell r="G1040" t="str">
            <v>Other Charges ($)</v>
          </cell>
          <cell r="J1040">
            <v>0</v>
          </cell>
        </row>
        <row r="1041">
          <cell r="C1041">
            <v>6</v>
          </cell>
          <cell r="F1041" t="str">
            <v>2019 Planned Purchase Product 5</v>
          </cell>
          <cell r="G1041" t="str">
            <v>Other Charges ($)</v>
          </cell>
          <cell r="J1041">
            <v>0</v>
          </cell>
        </row>
        <row r="1042">
          <cell r="C1042">
            <v>7</v>
          </cell>
          <cell r="F1042" t="str">
            <v>2019 Planned Purchase Product 5</v>
          </cell>
          <cell r="G1042" t="str">
            <v>Other Charges ($)</v>
          </cell>
          <cell r="J1042">
            <v>0</v>
          </cell>
        </row>
        <row r="1043">
          <cell r="C1043">
            <v>8</v>
          </cell>
          <cell r="F1043" t="str">
            <v>2019 Planned Purchase Product 5</v>
          </cell>
          <cell r="G1043" t="str">
            <v>Other Charges ($)</v>
          </cell>
          <cell r="J1043">
            <v>0</v>
          </cell>
        </row>
        <row r="1044">
          <cell r="C1044">
            <v>9</v>
          </cell>
          <cell r="F1044" t="str">
            <v>2019 Planned Purchase Product 5</v>
          </cell>
          <cell r="G1044" t="str">
            <v>Other Charges ($)</v>
          </cell>
          <cell r="J1044">
            <v>0</v>
          </cell>
        </row>
        <row r="1045">
          <cell r="C1045">
            <v>10</v>
          </cell>
          <cell r="F1045" t="str">
            <v>2019 Planned Purchase Product 5</v>
          </cell>
          <cell r="G1045" t="str">
            <v>Other Charges ($)</v>
          </cell>
          <cell r="J1045">
            <v>0</v>
          </cell>
        </row>
        <row r="1046">
          <cell r="C1046">
            <v>11</v>
          </cell>
          <cell r="F1046" t="str">
            <v>2019 Planned Purchase Product 5</v>
          </cell>
          <cell r="G1046" t="str">
            <v>Other Credits ($)</v>
          </cell>
          <cell r="J1046">
            <v>0</v>
          </cell>
        </row>
        <row r="1047">
          <cell r="C1047">
            <v>12</v>
          </cell>
          <cell r="F1047" t="str">
            <v>2019 Planned Purchase Product 5</v>
          </cell>
          <cell r="G1047" t="str">
            <v>Other Credits ($)</v>
          </cell>
          <cell r="J1047">
            <v>0</v>
          </cell>
        </row>
        <row r="1048">
          <cell r="C1048">
            <v>1</v>
          </cell>
          <cell r="F1048" t="str">
            <v>2019 Planned Purchase Product 5</v>
          </cell>
          <cell r="G1048" t="str">
            <v>Other Credits ($)</v>
          </cell>
          <cell r="J1048">
            <v>0</v>
          </cell>
        </row>
        <row r="1049">
          <cell r="C1049">
            <v>2</v>
          </cell>
          <cell r="F1049" t="str">
            <v>2019 Planned Purchase Product 5</v>
          </cell>
          <cell r="G1049" t="str">
            <v>Other Credits ($)</v>
          </cell>
          <cell r="J1049">
            <v>0</v>
          </cell>
        </row>
        <row r="1050">
          <cell r="C1050">
            <v>3</v>
          </cell>
          <cell r="F1050" t="str">
            <v>2019 Planned Purchase Product 5</v>
          </cell>
          <cell r="G1050" t="str">
            <v>Other Credits ($)</v>
          </cell>
          <cell r="J1050">
            <v>0</v>
          </cell>
        </row>
        <row r="1051">
          <cell r="C1051">
            <v>4</v>
          </cell>
          <cell r="F1051" t="str">
            <v>2019 Planned Purchase Product 5</v>
          </cell>
          <cell r="G1051" t="str">
            <v>Other Credits ($)</v>
          </cell>
          <cell r="J1051">
            <v>0</v>
          </cell>
        </row>
        <row r="1052">
          <cell r="C1052">
            <v>5</v>
          </cell>
          <cell r="F1052" t="str">
            <v>2019 Planned Purchase Product 5</v>
          </cell>
          <cell r="G1052" t="str">
            <v>Other Credits ($)</v>
          </cell>
          <cell r="J1052">
            <v>0</v>
          </cell>
        </row>
        <row r="1053">
          <cell r="C1053">
            <v>6</v>
          </cell>
          <cell r="F1053" t="str">
            <v>2019 Planned Purchase Product 5</v>
          </cell>
          <cell r="G1053" t="str">
            <v>Other Credits ($)</v>
          </cell>
          <cell r="J1053">
            <v>0</v>
          </cell>
        </row>
        <row r="1054">
          <cell r="C1054">
            <v>7</v>
          </cell>
          <cell r="F1054" t="str">
            <v>2019 Planned Purchase Product 5</v>
          </cell>
          <cell r="G1054" t="str">
            <v>Other Credits ($)</v>
          </cell>
          <cell r="J1054">
            <v>0</v>
          </cell>
        </row>
        <row r="1055">
          <cell r="C1055">
            <v>8</v>
          </cell>
          <cell r="F1055" t="str">
            <v>2019 Planned Purchase Product 5</v>
          </cell>
          <cell r="G1055" t="str">
            <v>Other Credits ($)</v>
          </cell>
          <cell r="J1055">
            <v>0</v>
          </cell>
        </row>
        <row r="1056">
          <cell r="C1056">
            <v>9</v>
          </cell>
          <cell r="F1056" t="str">
            <v>2019 Planned Purchase Product 5</v>
          </cell>
          <cell r="G1056" t="str">
            <v>Other Credits ($)</v>
          </cell>
          <cell r="J1056">
            <v>0</v>
          </cell>
        </row>
        <row r="1057">
          <cell r="C1057">
            <v>10</v>
          </cell>
          <cell r="F1057" t="str">
            <v>2019 Planned Purchase Product 5</v>
          </cell>
          <cell r="G1057" t="str">
            <v>Other Credits ($)</v>
          </cell>
          <cell r="J1057">
            <v>0</v>
          </cell>
        </row>
        <row r="1058">
          <cell r="C1058">
            <v>11</v>
          </cell>
          <cell r="F1058" t="str">
            <v>2019 Planned Purchase Product 5</v>
          </cell>
          <cell r="G1058" t="str">
            <v>Total Charges ($)</v>
          </cell>
          <cell r="J1058" t="e">
            <v>#VALUE!</v>
          </cell>
        </row>
        <row r="1059">
          <cell r="C1059">
            <v>12</v>
          </cell>
          <cell r="F1059" t="str">
            <v>2019 Planned Purchase Product 5</v>
          </cell>
          <cell r="G1059" t="str">
            <v>Total Charges ($)</v>
          </cell>
          <cell r="J1059" t="e">
            <v>#VALUE!</v>
          </cell>
        </row>
        <row r="1060">
          <cell r="C1060">
            <v>1</v>
          </cell>
          <cell r="F1060" t="str">
            <v>2019 Planned Purchase Product 5</v>
          </cell>
          <cell r="G1060" t="str">
            <v>Total Charges ($)</v>
          </cell>
          <cell r="J1060" t="e">
            <v>#VALUE!</v>
          </cell>
        </row>
        <row r="1061">
          <cell r="C1061">
            <v>2</v>
          </cell>
          <cell r="F1061" t="str">
            <v>2019 Planned Purchase Product 5</v>
          </cell>
          <cell r="G1061" t="str">
            <v>Total Charges ($)</v>
          </cell>
          <cell r="J1061" t="e">
            <v>#VALUE!</v>
          </cell>
        </row>
        <row r="1062">
          <cell r="C1062">
            <v>3</v>
          </cell>
          <cell r="F1062" t="str">
            <v>2019 Planned Purchase Product 5</v>
          </cell>
          <cell r="G1062" t="str">
            <v>Total Charges ($)</v>
          </cell>
          <cell r="J1062" t="e">
            <v>#VALUE!</v>
          </cell>
        </row>
        <row r="1063">
          <cell r="C1063">
            <v>4</v>
          </cell>
          <cell r="F1063" t="str">
            <v>2019 Planned Purchase Product 5</v>
          </cell>
          <cell r="G1063" t="str">
            <v>Total Charges ($)</v>
          </cell>
          <cell r="J1063" t="e">
            <v>#VALUE!</v>
          </cell>
        </row>
        <row r="1064">
          <cell r="C1064">
            <v>5</v>
          </cell>
          <cell r="F1064" t="str">
            <v>2019 Planned Purchase Product 5</v>
          </cell>
          <cell r="G1064" t="str">
            <v>Total Charges ($)</v>
          </cell>
          <cell r="J1064" t="e">
            <v>#VALUE!</v>
          </cell>
        </row>
        <row r="1065">
          <cell r="C1065">
            <v>6</v>
          </cell>
          <cell r="F1065" t="str">
            <v>2019 Planned Purchase Product 5</v>
          </cell>
          <cell r="G1065" t="str">
            <v>Total Charges ($)</v>
          </cell>
          <cell r="J1065" t="e">
            <v>#VALUE!</v>
          </cell>
        </row>
        <row r="1066">
          <cell r="C1066">
            <v>7</v>
          </cell>
          <cell r="F1066" t="str">
            <v>2019 Planned Purchase Product 5</v>
          </cell>
          <cell r="G1066" t="str">
            <v>Total Charges ($)</v>
          </cell>
          <cell r="J1066" t="e">
            <v>#VALUE!</v>
          </cell>
        </row>
        <row r="1067">
          <cell r="C1067">
            <v>8</v>
          </cell>
          <cell r="F1067" t="str">
            <v>2019 Planned Purchase Product 5</v>
          </cell>
          <cell r="G1067" t="str">
            <v>Total Charges ($)</v>
          </cell>
          <cell r="J1067" t="e">
            <v>#VALUE!</v>
          </cell>
        </row>
        <row r="1068">
          <cell r="C1068">
            <v>9</v>
          </cell>
          <cell r="F1068" t="str">
            <v>2019 Planned Purchase Product 5</v>
          </cell>
          <cell r="G1068" t="str">
            <v>Total Charges ($)</v>
          </cell>
          <cell r="J1068" t="e">
            <v>#VALUE!</v>
          </cell>
        </row>
        <row r="1069">
          <cell r="C1069">
            <v>10</v>
          </cell>
          <cell r="F1069" t="str">
            <v>2019 Planned Purchase Product 5</v>
          </cell>
          <cell r="G1069" t="str">
            <v>Total Charges ($)</v>
          </cell>
          <cell r="J1069" t="e">
            <v>#VALUE!</v>
          </cell>
        </row>
        <row r="1070">
          <cell r="C1070">
            <v>11</v>
          </cell>
          <cell r="F1070" t="str">
            <v>2019 Planned Purchase Product 5</v>
          </cell>
          <cell r="G1070" t="str">
            <v>Total Credits ($)</v>
          </cell>
          <cell r="J1070" t="e">
            <v>#VALUE!</v>
          </cell>
        </row>
        <row r="1071">
          <cell r="C1071">
            <v>12</v>
          </cell>
          <cell r="F1071" t="str">
            <v>2019 Planned Purchase Product 5</v>
          </cell>
          <cell r="G1071" t="str">
            <v>Total Credits ($)</v>
          </cell>
          <cell r="J1071" t="e">
            <v>#VALUE!</v>
          </cell>
        </row>
        <row r="1072">
          <cell r="C1072">
            <v>1</v>
          </cell>
          <cell r="F1072" t="str">
            <v>2019 Planned Purchase Product 5</v>
          </cell>
          <cell r="G1072" t="str">
            <v>Total Credits ($)</v>
          </cell>
          <cell r="J1072" t="e">
            <v>#VALUE!</v>
          </cell>
        </row>
        <row r="1073">
          <cell r="C1073">
            <v>2</v>
          </cell>
          <cell r="F1073" t="str">
            <v>2019 Planned Purchase Product 5</v>
          </cell>
          <cell r="G1073" t="str">
            <v>Total Credits ($)</v>
          </cell>
          <cell r="J1073" t="e">
            <v>#VALUE!</v>
          </cell>
        </row>
        <row r="1074">
          <cell r="C1074">
            <v>3</v>
          </cell>
          <cell r="F1074" t="str">
            <v>2019 Planned Purchase Product 5</v>
          </cell>
          <cell r="G1074" t="str">
            <v>Total Credits ($)</v>
          </cell>
          <cell r="J1074" t="e">
            <v>#VALUE!</v>
          </cell>
        </row>
        <row r="1075">
          <cell r="C1075">
            <v>4</v>
          </cell>
          <cell r="F1075" t="str">
            <v>2019 Planned Purchase Product 5</v>
          </cell>
          <cell r="G1075" t="str">
            <v>Total Credits ($)</v>
          </cell>
          <cell r="J1075" t="e">
            <v>#VALUE!</v>
          </cell>
        </row>
        <row r="1076">
          <cell r="C1076">
            <v>5</v>
          </cell>
          <cell r="F1076" t="str">
            <v>2019 Planned Purchase Product 5</v>
          </cell>
          <cell r="G1076" t="str">
            <v>Total Credits ($)</v>
          </cell>
          <cell r="J1076" t="e">
            <v>#VALUE!</v>
          </cell>
        </row>
        <row r="1077">
          <cell r="C1077">
            <v>6</v>
          </cell>
          <cell r="F1077" t="str">
            <v>2019 Planned Purchase Product 5</v>
          </cell>
          <cell r="G1077" t="str">
            <v>Total Credits ($)</v>
          </cell>
          <cell r="J1077" t="e">
            <v>#VALUE!</v>
          </cell>
        </row>
        <row r="1078">
          <cell r="C1078">
            <v>7</v>
          </cell>
          <cell r="F1078" t="str">
            <v>2019 Planned Purchase Product 5</v>
          </cell>
          <cell r="G1078" t="str">
            <v>Total Credits ($)</v>
          </cell>
          <cell r="J1078" t="e">
            <v>#VALUE!</v>
          </cell>
        </row>
        <row r="1079">
          <cell r="C1079">
            <v>8</v>
          </cell>
          <cell r="F1079" t="str">
            <v>2019 Planned Purchase Product 5</v>
          </cell>
          <cell r="G1079" t="str">
            <v>Total Credits ($)</v>
          </cell>
          <cell r="J1079" t="e">
            <v>#VALUE!</v>
          </cell>
        </row>
        <row r="1080">
          <cell r="C1080">
            <v>9</v>
          </cell>
          <cell r="F1080" t="str">
            <v>2019 Planned Purchase Product 5</v>
          </cell>
          <cell r="G1080" t="str">
            <v>Total Credits ($)</v>
          </cell>
          <cell r="J1080" t="e">
            <v>#VALUE!</v>
          </cell>
        </row>
        <row r="1081">
          <cell r="C1081">
            <v>10</v>
          </cell>
          <cell r="F1081" t="str">
            <v>2019 Planned Purchase Product 5</v>
          </cell>
          <cell r="G1081" t="str">
            <v>Total Credits ($)</v>
          </cell>
          <cell r="J1081" t="e">
            <v>#VALUE!</v>
          </cell>
        </row>
        <row r="1082">
          <cell r="C1082">
            <v>11</v>
          </cell>
          <cell r="F1082" t="str">
            <v>2019 Planned Purchase Product 5</v>
          </cell>
          <cell r="G1082" t="str">
            <v>Total ($)</v>
          </cell>
          <cell r="J1082" t="e">
            <v>#VALUE!</v>
          </cell>
        </row>
        <row r="1083">
          <cell r="C1083">
            <v>12</v>
          </cell>
          <cell r="F1083" t="str">
            <v>2019 Planned Purchase Product 5</v>
          </cell>
          <cell r="G1083" t="str">
            <v>Total ($)</v>
          </cell>
          <cell r="J1083" t="e">
            <v>#VALUE!</v>
          </cell>
        </row>
        <row r="1084">
          <cell r="C1084">
            <v>1</v>
          </cell>
          <cell r="F1084" t="str">
            <v>2019 Planned Purchase Product 5</v>
          </cell>
          <cell r="G1084" t="str">
            <v>Total ($)</v>
          </cell>
          <cell r="J1084" t="e">
            <v>#VALUE!</v>
          </cell>
        </row>
        <row r="1085">
          <cell r="C1085">
            <v>2</v>
          </cell>
          <cell r="F1085" t="str">
            <v>2019 Planned Purchase Product 5</v>
          </cell>
          <cell r="G1085" t="str">
            <v>Total ($)</v>
          </cell>
          <cell r="J1085" t="e">
            <v>#VALUE!</v>
          </cell>
        </row>
        <row r="1086">
          <cell r="C1086">
            <v>3</v>
          </cell>
          <cell r="F1086" t="str">
            <v>2019 Planned Purchase Product 5</v>
          </cell>
          <cell r="G1086" t="str">
            <v>Total ($)</v>
          </cell>
          <cell r="J1086" t="e">
            <v>#VALUE!</v>
          </cell>
        </row>
        <row r="1087">
          <cell r="C1087">
            <v>4</v>
          </cell>
          <cell r="F1087" t="str">
            <v>2019 Planned Purchase Product 5</v>
          </cell>
          <cell r="G1087" t="str">
            <v>Total ($)</v>
          </cell>
          <cell r="J1087" t="e">
            <v>#VALUE!</v>
          </cell>
        </row>
        <row r="1088">
          <cell r="C1088">
            <v>5</v>
          </cell>
          <cell r="F1088" t="str">
            <v>2019 Planned Purchase Product 5</v>
          </cell>
          <cell r="G1088" t="str">
            <v>Total ($)</v>
          </cell>
          <cell r="J1088" t="e">
            <v>#VALUE!</v>
          </cell>
        </row>
        <row r="1089">
          <cell r="C1089">
            <v>6</v>
          </cell>
          <cell r="F1089" t="str">
            <v>2019 Planned Purchase Product 5</v>
          </cell>
          <cell r="G1089" t="str">
            <v>Total ($)</v>
          </cell>
          <cell r="J1089" t="e">
            <v>#VALUE!</v>
          </cell>
        </row>
        <row r="1090">
          <cell r="C1090">
            <v>7</v>
          </cell>
          <cell r="F1090" t="str">
            <v>2019 Planned Purchase Product 5</v>
          </cell>
          <cell r="G1090" t="str">
            <v>Total ($)</v>
          </cell>
          <cell r="J1090" t="e">
            <v>#VALUE!</v>
          </cell>
        </row>
        <row r="1091">
          <cell r="C1091">
            <v>8</v>
          </cell>
          <cell r="F1091" t="str">
            <v>2019 Planned Purchase Product 5</v>
          </cell>
          <cell r="G1091" t="str">
            <v>Total ($)</v>
          </cell>
          <cell r="J1091" t="e">
            <v>#VALUE!</v>
          </cell>
        </row>
        <row r="1092">
          <cell r="C1092">
            <v>9</v>
          </cell>
          <cell r="F1092" t="str">
            <v>2019 Planned Purchase Product 5</v>
          </cell>
          <cell r="G1092" t="str">
            <v>Total ($)</v>
          </cell>
          <cell r="J1092" t="e">
            <v>#VALUE!</v>
          </cell>
        </row>
        <row r="1093">
          <cell r="C1093">
            <v>10</v>
          </cell>
          <cell r="F1093" t="str">
            <v>2019 Planned Purchase Product 5</v>
          </cell>
          <cell r="G1093" t="str">
            <v>Total ($)</v>
          </cell>
          <cell r="J1093" t="e">
            <v>#VALUE!</v>
          </cell>
        </row>
        <row r="1094">
          <cell r="C1094">
            <v>11</v>
          </cell>
          <cell r="F1094" t="str">
            <v>Barton Hydro</v>
          </cell>
          <cell r="G1094" t="str">
            <v>Capacity (kW)</v>
          </cell>
          <cell r="J1094">
            <v>0</v>
          </cell>
        </row>
        <row r="1095">
          <cell r="C1095">
            <v>12</v>
          </cell>
          <cell r="F1095" t="str">
            <v>Barton Hydro</v>
          </cell>
          <cell r="G1095" t="str">
            <v>Capacity (kW)</v>
          </cell>
          <cell r="J1095">
            <v>0</v>
          </cell>
        </row>
        <row r="1096">
          <cell r="C1096">
            <v>1</v>
          </cell>
          <cell r="F1096" t="str">
            <v>Barton Hydro</v>
          </cell>
          <cell r="G1096" t="str">
            <v>Capacity (kW)</v>
          </cell>
          <cell r="J1096">
            <v>0</v>
          </cell>
        </row>
        <row r="1097">
          <cell r="C1097">
            <v>2</v>
          </cell>
          <cell r="F1097" t="str">
            <v>Barton Hydro</v>
          </cell>
          <cell r="G1097" t="str">
            <v>Capacity (kW)</v>
          </cell>
          <cell r="J1097">
            <v>0</v>
          </cell>
        </row>
        <row r="1098">
          <cell r="C1098">
            <v>3</v>
          </cell>
          <cell r="F1098" t="str">
            <v>Barton Hydro</v>
          </cell>
          <cell r="G1098" t="str">
            <v>Capacity (kW)</v>
          </cell>
          <cell r="J1098">
            <v>0</v>
          </cell>
        </row>
        <row r="1099">
          <cell r="C1099">
            <v>4</v>
          </cell>
          <cell r="F1099" t="str">
            <v>Barton Hydro</v>
          </cell>
          <cell r="G1099" t="str">
            <v>Capacity (kW)</v>
          </cell>
          <cell r="J1099">
            <v>0</v>
          </cell>
        </row>
        <row r="1100">
          <cell r="C1100">
            <v>5</v>
          </cell>
          <cell r="F1100" t="str">
            <v>Barton Hydro</v>
          </cell>
          <cell r="G1100" t="str">
            <v>Capacity (kW)</v>
          </cell>
          <cell r="J1100">
            <v>0</v>
          </cell>
        </row>
        <row r="1101">
          <cell r="C1101">
            <v>6</v>
          </cell>
          <cell r="F1101" t="str">
            <v>Barton Hydro</v>
          </cell>
          <cell r="G1101" t="str">
            <v>Capacity (kW)</v>
          </cell>
          <cell r="J1101">
            <v>0</v>
          </cell>
        </row>
        <row r="1102">
          <cell r="C1102">
            <v>7</v>
          </cell>
          <cell r="F1102" t="str">
            <v>Barton Hydro</v>
          </cell>
          <cell r="G1102" t="str">
            <v>Capacity (kW)</v>
          </cell>
          <cell r="J1102">
            <v>0</v>
          </cell>
        </row>
        <row r="1103">
          <cell r="C1103">
            <v>8</v>
          </cell>
          <cell r="F1103" t="str">
            <v>Barton Hydro</v>
          </cell>
          <cell r="G1103" t="str">
            <v>Capacity (kW)</v>
          </cell>
          <cell r="J1103">
            <v>0</v>
          </cell>
        </row>
        <row r="1104">
          <cell r="C1104">
            <v>9</v>
          </cell>
          <cell r="F1104" t="str">
            <v>Barton Hydro</v>
          </cell>
          <cell r="G1104" t="str">
            <v>Capacity (kW)</v>
          </cell>
          <cell r="J1104">
            <v>0</v>
          </cell>
        </row>
        <row r="1105">
          <cell r="C1105">
            <v>10</v>
          </cell>
          <cell r="F1105" t="str">
            <v>Barton Hydro</v>
          </cell>
          <cell r="G1105" t="str">
            <v>Capacity (kW)</v>
          </cell>
          <cell r="J1105">
            <v>0</v>
          </cell>
        </row>
        <row r="1106">
          <cell r="C1106">
            <v>11</v>
          </cell>
          <cell r="F1106" t="str">
            <v>Barton Hydro</v>
          </cell>
          <cell r="G1106" t="str">
            <v>Energy (kWh)</v>
          </cell>
          <cell r="J1106" t="e">
            <v>#VALUE!</v>
          </cell>
        </row>
        <row r="1107">
          <cell r="C1107">
            <v>12</v>
          </cell>
          <cell r="F1107" t="str">
            <v>Barton Hydro</v>
          </cell>
          <cell r="G1107" t="str">
            <v>Energy (kWh)</v>
          </cell>
          <cell r="J1107" t="e">
            <v>#VALUE!</v>
          </cell>
        </row>
        <row r="1108">
          <cell r="C1108">
            <v>1</v>
          </cell>
          <cell r="F1108" t="str">
            <v>Barton Hydro</v>
          </cell>
          <cell r="G1108" t="str">
            <v>Energy (kWh)</v>
          </cell>
          <cell r="J1108" t="e">
            <v>#VALUE!</v>
          </cell>
        </row>
        <row r="1109">
          <cell r="C1109">
            <v>2</v>
          </cell>
          <cell r="F1109" t="str">
            <v>Barton Hydro</v>
          </cell>
          <cell r="G1109" t="str">
            <v>Energy (kWh)</v>
          </cell>
          <cell r="J1109" t="e">
            <v>#VALUE!</v>
          </cell>
        </row>
        <row r="1110">
          <cell r="C1110">
            <v>3</v>
          </cell>
          <cell r="F1110" t="str">
            <v>Barton Hydro</v>
          </cell>
          <cell r="G1110" t="str">
            <v>Energy (kWh)</v>
          </cell>
          <cell r="J1110" t="e">
            <v>#VALUE!</v>
          </cell>
        </row>
        <row r="1111">
          <cell r="C1111">
            <v>4</v>
          </cell>
          <cell r="F1111" t="str">
            <v>Barton Hydro</v>
          </cell>
          <cell r="G1111" t="str">
            <v>Energy (kWh)</v>
          </cell>
          <cell r="J1111" t="e">
            <v>#VALUE!</v>
          </cell>
        </row>
        <row r="1112">
          <cell r="C1112">
            <v>5</v>
          </cell>
          <cell r="F1112" t="str">
            <v>Barton Hydro</v>
          </cell>
          <cell r="G1112" t="str">
            <v>Energy (kWh)</v>
          </cell>
          <cell r="J1112" t="e">
            <v>#VALUE!</v>
          </cell>
        </row>
        <row r="1113">
          <cell r="C1113">
            <v>6</v>
          </cell>
          <cell r="F1113" t="str">
            <v>Barton Hydro</v>
          </cell>
          <cell r="G1113" t="str">
            <v>Energy (kWh)</v>
          </cell>
          <cell r="J1113" t="e">
            <v>#VALUE!</v>
          </cell>
        </row>
        <row r="1114">
          <cell r="C1114">
            <v>7</v>
          </cell>
          <cell r="F1114" t="str">
            <v>Barton Hydro</v>
          </cell>
          <cell r="G1114" t="str">
            <v>Energy (kWh)</v>
          </cell>
          <cell r="J1114" t="e">
            <v>#VALUE!</v>
          </cell>
        </row>
        <row r="1115">
          <cell r="C1115">
            <v>8</v>
          </cell>
          <cell r="F1115" t="str">
            <v>Barton Hydro</v>
          </cell>
          <cell r="G1115" t="str">
            <v>Energy (kWh)</v>
          </cell>
          <cell r="J1115" t="e">
            <v>#VALUE!</v>
          </cell>
        </row>
        <row r="1116">
          <cell r="C1116">
            <v>9</v>
          </cell>
          <cell r="F1116" t="str">
            <v>Barton Hydro</v>
          </cell>
          <cell r="G1116" t="str">
            <v>Energy (kWh)</v>
          </cell>
          <cell r="J1116" t="e">
            <v>#VALUE!</v>
          </cell>
        </row>
        <row r="1117">
          <cell r="C1117">
            <v>10</v>
          </cell>
          <cell r="F1117" t="str">
            <v>Barton Hydro</v>
          </cell>
          <cell r="G1117" t="str">
            <v>Energy (kWh)</v>
          </cell>
          <cell r="J1117" t="e">
            <v>#VALUE!</v>
          </cell>
        </row>
        <row r="1118">
          <cell r="C1118">
            <v>11</v>
          </cell>
          <cell r="F1118" t="str">
            <v>Barton Hydro</v>
          </cell>
          <cell r="G1118" t="str">
            <v>Energy Charges ($)</v>
          </cell>
          <cell r="J1118" t="e">
            <v>#VALUE!</v>
          </cell>
        </row>
        <row r="1119">
          <cell r="C1119">
            <v>12</v>
          </cell>
          <cell r="F1119" t="str">
            <v>Barton Hydro</v>
          </cell>
          <cell r="G1119" t="str">
            <v>Energy Charges ($)</v>
          </cell>
          <cell r="J1119" t="e">
            <v>#VALUE!</v>
          </cell>
        </row>
        <row r="1120">
          <cell r="C1120">
            <v>1</v>
          </cell>
          <cell r="F1120" t="str">
            <v>Barton Hydro</v>
          </cell>
          <cell r="G1120" t="str">
            <v>Energy Charges ($)</v>
          </cell>
          <cell r="J1120" t="e">
            <v>#VALUE!</v>
          </cell>
        </row>
        <row r="1121">
          <cell r="C1121">
            <v>2</v>
          </cell>
          <cell r="F1121" t="str">
            <v>Barton Hydro</v>
          </cell>
          <cell r="G1121" t="str">
            <v>Energy Charges ($)</v>
          </cell>
          <cell r="J1121" t="e">
            <v>#VALUE!</v>
          </cell>
        </row>
        <row r="1122">
          <cell r="C1122">
            <v>3</v>
          </cell>
          <cell r="F1122" t="str">
            <v>Barton Hydro</v>
          </cell>
          <cell r="G1122" t="str">
            <v>Energy Charges ($)</v>
          </cell>
          <cell r="J1122" t="e">
            <v>#VALUE!</v>
          </cell>
        </row>
        <row r="1123">
          <cell r="C1123">
            <v>4</v>
          </cell>
          <cell r="F1123" t="str">
            <v>Barton Hydro</v>
          </cell>
          <cell r="G1123" t="str">
            <v>Energy Charges ($)</v>
          </cell>
          <cell r="J1123" t="e">
            <v>#VALUE!</v>
          </cell>
        </row>
        <row r="1124">
          <cell r="C1124">
            <v>5</v>
          </cell>
          <cell r="F1124" t="str">
            <v>Barton Hydro</v>
          </cell>
          <cell r="G1124" t="str">
            <v>Energy Charges ($)</v>
          </cell>
          <cell r="J1124" t="e">
            <v>#VALUE!</v>
          </cell>
        </row>
        <row r="1125">
          <cell r="C1125">
            <v>6</v>
          </cell>
          <cell r="F1125" t="str">
            <v>Barton Hydro</v>
          </cell>
          <cell r="G1125" t="str">
            <v>Energy Charges ($)</v>
          </cell>
          <cell r="J1125" t="e">
            <v>#VALUE!</v>
          </cell>
        </row>
        <row r="1126">
          <cell r="C1126">
            <v>7</v>
          </cell>
          <cell r="F1126" t="str">
            <v>Barton Hydro</v>
          </cell>
          <cell r="G1126" t="str">
            <v>Energy Charges ($)</v>
          </cell>
          <cell r="J1126" t="e">
            <v>#VALUE!</v>
          </cell>
        </row>
        <row r="1127">
          <cell r="C1127">
            <v>8</v>
          </cell>
          <cell r="F1127" t="str">
            <v>Barton Hydro</v>
          </cell>
          <cell r="G1127" t="str">
            <v>Energy Charges ($)</v>
          </cell>
          <cell r="J1127" t="e">
            <v>#VALUE!</v>
          </cell>
        </row>
        <row r="1128">
          <cell r="C1128">
            <v>9</v>
          </cell>
          <cell r="F1128" t="str">
            <v>Barton Hydro</v>
          </cell>
          <cell r="G1128" t="str">
            <v>Energy Charges ($)</v>
          </cell>
          <cell r="J1128" t="e">
            <v>#VALUE!</v>
          </cell>
        </row>
        <row r="1129">
          <cell r="C1129">
            <v>10</v>
          </cell>
          <cell r="F1129" t="str">
            <v>Barton Hydro</v>
          </cell>
          <cell r="G1129" t="str">
            <v>Energy Charges ($)</v>
          </cell>
          <cell r="J1129" t="e">
            <v>#VALUE!</v>
          </cell>
        </row>
        <row r="1130">
          <cell r="C1130">
            <v>11</v>
          </cell>
          <cell r="F1130" t="str">
            <v>Barton Hydro</v>
          </cell>
          <cell r="G1130" t="str">
            <v>Energy Credits ($)</v>
          </cell>
          <cell r="J1130" t="e">
            <v>#VALUE!</v>
          </cell>
        </row>
        <row r="1131">
          <cell r="C1131">
            <v>12</v>
          </cell>
          <cell r="F1131" t="str">
            <v>Barton Hydro</v>
          </cell>
          <cell r="G1131" t="str">
            <v>Energy Credits ($)</v>
          </cell>
          <cell r="J1131" t="e">
            <v>#VALUE!</v>
          </cell>
        </row>
        <row r="1132">
          <cell r="C1132">
            <v>1</v>
          </cell>
          <cell r="F1132" t="str">
            <v>Barton Hydro</v>
          </cell>
          <cell r="G1132" t="str">
            <v>Energy Credits ($)</v>
          </cell>
          <cell r="J1132" t="e">
            <v>#VALUE!</v>
          </cell>
        </row>
        <row r="1133">
          <cell r="C1133">
            <v>2</v>
          </cell>
          <cell r="F1133" t="str">
            <v>Barton Hydro</v>
          </cell>
          <cell r="G1133" t="str">
            <v>Energy Credits ($)</v>
          </cell>
          <cell r="J1133" t="e">
            <v>#VALUE!</v>
          </cell>
        </row>
        <row r="1134">
          <cell r="C1134">
            <v>3</v>
          </cell>
          <cell r="F1134" t="str">
            <v>Barton Hydro</v>
          </cell>
          <cell r="G1134" t="str">
            <v>Energy Credits ($)</v>
          </cell>
          <cell r="J1134" t="e">
            <v>#VALUE!</v>
          </cell>
        </row>
        <row r="1135">
          <cell r="C1135">
            <v>4</v>
          </cell>
          <cell r="F1135" t="str">
            <v>Barton Hydro</v>
          </cell>
          <cell r="G1135" t="str">
            <v>Energy Credits ($)</v>
          </cell>
          <cell r="J1135" t="e">
            <v>#VALUE!</v>
          </cell>
        </row>
        <row r="1136">
          <cell r="C1136">
            <v>5</v>
          </cell>
          <cell r="F1136" t="str">
            <v>Barton Hydro</v>
          </cell>
          <cell r="G1136" t="str">
            <v>Energy Credits ($)</v>
          </cell>
          <cell r="J1136" t="e">
            <v>#VALUE!</v>
          </cell>
        </row>
        <row r="1137">
          <cell r="C1137">
            <v>6</v>
          </cell>
          <cell r="F1137" t="str">
            <v>Barton Hydro</v>
          </cell>
          <cell r="G1137" t="str">
            <v>Energy Credits ($)</v>
          </cell>
          <cell r="J1137" t="e">
            <v>#VALUE!</v>
          </cell>
        </row>
        <row r="1138">
          <cell r="C1138">
            <v>7</v>
          </cell>
          <cell r="F1138" t="str">
            <v>Barton Hydro</v>
          </cell>
          <cell r="G1138" t="str">
            <v>Energy Credits ($)</v>
          </cell>
          <cell r="J1138" t="e">
            <v>#VALUE!</v>
          </cell>
        </row>
        <row r="1139">
          <cell r="C1139">
            <v>8</v>
          </cell>
          <cell r="F1139" t="str">
            <v>Barton Hydro</v>
          </cell>
          <cell r="G1139" t="str">
            <v>Energy Credits ($)</v>
          </cell>
          <cell r="J1139" t="e">
            <v>#VALUE!</v>
          </cell>
        </row>
        <row r="1140">
          <cell r="C1140">
            <v>9</v>
          </cell>
          <cell r="F1140" t="str">
            <v>Barton Hydro</v>
          </cell>
          <cell r="G1140" t="str">
            <v>Energy Credits ($)</v>
          </cell>
          <cell r="J1140" t="e">
            <v>#VALUE!</v>
          </cell>
        </row>
        <row r="1141">
          <cell r="C1141">
            <v>10</v>
          </cell>
          <cell r="F1141" t="str">
            <v>Barton Hydro</v>
          </cell>
          <cell r="G1141" t="str">
            <v>Energy Credits ($)</v>
          </cell>
          <cell r="J1141" t="e">
            <v>#VALUE!</v>
          </cell>
        </row>
        <row r="1142">
          <cell r="C1142">
            <v>11</v>
          </cell>
          <cell r="F1142" t="str">
            <v>Barton Hydro</v>
          </cell>
          <cell r="G1142" t="str">
            <v>Capacity Charges ($)</v>
          </cell>
          <cell r="J1142">
            <v>0</v>
          </cell>
        </row>
        <row r="1143">
          <cell r="C1143">
            <v>12</v>
          </cell>
          <cell r="F1143" t="str">
            <v>Barton Hydro</v>
          </cell>
          <cell r="G1143" t="str">
            <v>Capacity Charges ($)</v>
          </cell>
          <cell r="J1143">
            <v>0</v>
          </cell>
        </row>
        <row r="1144">
          <cell r="C1144">
            <v>1</v>
          </cell>
          <cell r="F1144" t="str">
            <v>Barton Hydro</v>
          </cell>
          <cell r="G1144" t="str">
            <v>Capacity Charges ($)</v>
          </cell>
          <cell r="J1144">
            <v>0</v>
          </cell>
        </row>
        <row r="1145">
          <cell r="C1145">
            <v>2</v>
          </cell>
          <cell r="F1145" t="str">
            <v>Barton Hydro</v>
          </cell>
          <cell r="G1145" t="str">
            <v>Capacity Charges ($)</v>
          </cell>
          <cell r="J1145">
            <v>0</v>
          </cell>
        </row>
        <row r="1146">
          <cell r="C1146">
            <v>3</v>
          </cell>
          <cell r="F1146" t="str">
            <v>Barton Hydro</v>
          </cell>
          <cell r="G1146" t="str">
            <v>Capacity Charges ($)</v>
          </cell>
          <cell r="J1146">
            <v>0</v>
          </cell>
        </row>
        <row r="1147">
          <cell r="C1147">
            <v>4</v>
          </cell>
          <cell r="F1147" t="str">
            <v>Barton Hydro</v>
          </cell>
          <cell r="G1147" t="str">
            <v>Capacity Charges ($)</v>
          </cell>
          <cell r="J1147">
            <v>0</v>
          </cell>
        </row>
        <row r="1148">
          <cell r="C1148">
            <v>5</v>
          </cell>
          <cell r="F1148" t="str">
            <v>Barton Hydro</v>
          </cell>
          <cell r="G1148" t="str">
            <v>Capacity Charges ($)</v>
          </cell>
          <cell r="J1148">
            <v>0</v>
          </cell>
        </row>
        <row r="1149">
          <cell r="C1149">
            <v>6</v>
          </cell>
          <cell r="F1149" t="str">
            <v>Barton Hydro</v>
          </cell>
          <cell r="G1149" t="str">
            <v>Capacity Charges ($)</v>
          </cell>
          <cell r="J1149">
            <v>0</v>
          </cell>
        </row>
        <row r="1150">
          <cell r="C1150">
            <v>7</v>
          </cell>
          <cell r="F1150" t="str">
            <v>Barton Hydro</v>
          </cell>
          <cell r="G1150" t="str">
            <v>Capacity Charges ($)</v>
          </cell>
          <cell r="J1150">
            <v>0</v>
          </cell>
        </row>
        <row r="1151">
          <cell r="C1151">
            <v>8</v>
          </cell>
          <cell r="F1151" t="str">
            <v>Barton Hydro</v>
          </cell>
          <cell r="G1151" t="str">
            <v>Capacity Charges ($)</v>
          </cell>
          <cell r="J1151">
            <v>0</v>
          </cell>
        </row>
        <row r="1152">
          <cell r="C1152">
            <v>9</v>
          </cell>
          <cell r="F1152" t="str">
            <v>Barton Hydro</v>
          </cell>
          <cell r="G1152" t="str">
            <v>Capacity Charges ($)</v>
          </cell>
          <cell r="J1152">
            <v>0</v>
          </cell>
        </row>
        <row r="1153">
          <cell r="C1153">
            <v>10</v>
          </cell>
          <cell r="F1153" t="str">
            <v>Barton Hydro</v>
          </cell>
          <cell r="G1153" t="str">
            <v>Capacity Charges ($)</v>
          </cell>
          <cell r="J1153">
            <v>0</v>
          </cell>
        </row>
        <row r="1154">
          <cell r="C1154">
            <v>11</v>
          </cell>
          <cell r="F1154" t="str">
            <v>Barton Hydro</v>
          </cell>
          <cell r="G1154" t="str">
            <v>Capacity Credits ($)</v>
          </cell>
          <cell r="J1154">
            <v>0</v>
          </cell>
        </row>
        <row r="1155">
          <cell r="C1155">
            <v>12</v>
          </cell>
          <cell r="F1155" t="str">
            <v>Barton Hydro</v>
          </cell>
          <cell r="G1155" t="str">
            <v>Capacity Credits ($)</v>
          </cell>
          <cell r="J1155">
            <v>0</v>
          </cell>
        </row>
        <row r="1156">
          <cell r="C1156">
            <v>1</v>
          </cell>
          <cell r="F1156" t="str">
            <v>Barton Hydro</v>
          </cell>
          <cell r="G1156" t="str">
            <v>Capacity Credits ($)</v>
          </cell>
          <cell r="J1156">
            <v>0</v>
          </cell>
        </row>
        <row r="1157">
          <cell r="C1157">
            <v>2</v>
          </cell>
          <cell r="F1157" t="str">
            <v>Barton Hydro</v>
          </cell>
          <cell r="G1157" t="str">
            <v>Capacity Credits ($)</v>
          </cell>
          <cell r="J1157">
            <v>0</v>
          </cell>
        </row>
        <row r="1158">
          <cell r="C1158">
            <v>3</v>
          </cell>
          <cell r="F1158" t="str">
            <v>Barton Hydro</v>
          </cell>
          <cell r="G1158" t="str">
            <v>Capacity Credits ($)</v>
          </cell>
          <cell r="J1158">
            <v>0</v>
          </cell>
        </row>
        <row r="1159">
          <cell r="C1159">
            <v>4</v>
          </cell>
          <cell r="F1159" t="str">
            <v>Barton Hydro</v>
          </cell>
          <cell r="G1159" t="str">
            <v>Capacity Credits ($)</v>
          </cell>
          <cell r="J1159">
            <v>0</v>
          </cell>
        </row>
        <row r="1160">
          <cell r="C1160">
            <v>5</v>
          </cell>
          <cell r="F1160" t="str">
            <v>Barton Hydro</v>
          </cell>
          <cell r="G1160" t="str">
            <v>Capacity Credits ($)</v>
          </cell>
          <cell r="J1160">
            <v>0</v>
          </cell>
        </row>
        <row r="1161">
          <cell r="C1161">
            <v>6</v>
          </cell>
          <cell r="F1161" t="str">
            <v>Barton Hydro</v>
          </cell>
          <cell r="G1161" t="str">
            <v>Capacity Credits ($)</v>
          </cell>
          <cell r="J1161">
            <v>0</v>
          </cell>
        </row>
        <row r="1162">
          <cell r="C1162">
            <v>7</v>
          </cell>
          <cell r="F1162" t="str">
            <v>Barton Hydro</v>
          </cell>
          <cell r="G1162" t="str">
            <v>Capacity Credits ($)</v>
          </cell>
          <cell r="J1162">
            <v>0</v>
          </cell>
        </row>
        <row r="1163">
          <cell r="C1163">
            <v>8</v>
          </cell>
          <cell r="F1163" t="str">
            <v>Barton Hydro</v>
          </cell>
          <cell r="G1163" t="str">
            <v>Capacity Credits ($)</v>
          </cell>
          <cell r="J1163">
            <v>0</v>
          </cell>
        </row>
        <row r="1164">
          <cell r="C1164">
            <v>9</v>
          </cell>
          <cell r="F1164" t="str">
            <v>Barton Hydro</v>
          </cell>
          <cell r="G1164" t="str">
            <v>Capacity Credits ($)</v>
          </cell>
          <cell r="J1164">
            <v>0</v>
          </cell>
        </row>
        <row r="1165">
          <cell r="C1165">
            <v>10</v>
          </cell>
          <cell r="F1165" t="str">
            <v>Barton Hydro</v>
          </cell>
          <cell r="G1165" t="str">
            <v>Capacity Credits ($)</v>
          </cell>
          <cell r="J1165">
            <v>0</v>
          </cell>
        </row>
        <row r="1166">
          <cell r="C1166">
            <v>11</v>
          </cell>
          <cell r="F1166" t="str">
            <v>Barton Hydro</v>
          </cell>
          <cell r="G1166" t="str">
            <v>Transmission Credits ($)</v>
          </cell>
          <cell r="J1166">
            <v>0</v>
          </cell>
        </row>
        <row r="1167">
          <cell r="C1167">
            <v>12</v>
          </cell>
          <cell r="F1167" t="str">
            <v>Barton Hydro</v>
          </cell>
          <cell r="G1167" t="str">
            <v>Transmission Credits ($)</v>
          </cell>
          <cell r="J1167">
            <v>0</v>
          </cell>
        </row>
        <row r="1168">
          <cell r="C1168">
            <v>1</v>
          </cell>
          <cell r="F1168" t="str">
            <v>Barton Hydro</v>
          </cell>
          <cell r="G1168" t="str">
            <v>Transmission Credits ($)</v>
          </cell>
          <cell r="J1168">
            <v>0</v>
          </cell>
        </row>
        <row r="1169">
          <cell r="C1169">
            <v>2</v>
          </cell>
          <cell r="F1169" t="str">
            <v>Barton Hydro</v>
          </cell>
          <cell r="G1169" t="str">
            <v>Transmission Credits ($)</v>
          </cell>
          <cell r="J1169">
            <v>0</v>
          </cell>
        </row>
        <row r="1170">
          <cell r="C1170">
            <v>3</v>
          </cell>
          <cell r="F1170" t="str">
            <v>Barton Hydro</v>
          </cell>
          <cell r="G1170" t="str">
            <v>Transmission Credits ($)</v>
          </cell>
          <cell r="J1170">
            <v>0</v>
          </cell>
        </row>
        <row r="1171">
          <cell r="C1171">
            <v>4</v>
          </cell>
          <cell r="F1171" t="str">
            <v>Barton Hydro</v>
          </cell>
          <cell r="G1171" t="str">
            <v>Transmission Credits ($)</v>
          </cell>
          <cell r="J1171">
            <v>0</v>
          </cell>
        </row>
        <row r="1172">
          <cell r="C1172">
            <v>5</v>
          </cell>
          <cell r="F1172" t="str">
            <v>Barton Hydro</v>
          </cell>
          <cell r="G1172" t="str">
            <v>Transmission Credits ($)</v>
          </cell>
          <cell r="J1172">
            <v>0</v>
          </cell>
        </row>
        <row r="1173">
          <cell r="C1173">
            <v>6</v>
          </cell>
          <cell r="F1173" t="str">
            <v>Barton Hydro</v>
          </cell>
          <cell r="G1173" t="str">
            <v>Transmission Credits ($)</v>
          </cell>
          <cell r="J1173">
            <v>0</v>
          </cell>
        </row>
        <row r="1174">
          <cell r="C1174">
            <v>7</v>
          </cell>
          <cell r="F1174" t="str">
            <v>Barton Hydro</v>
          </cell>
          <cell r="G1174" t="str">
            <v>Transmission Credits ($)</v>
          </cell>
          <cell r="J1174">
            <v>0</v>
          </cell>
        </row>
        <row r="1175">
          <cell r="C1175">
            <v>8</v>
          </cell>
          <cell r="F1175" t="str">
            <v>Barton Hydro</v>
          </cell>
          <cell r="G1175" t="str">
            <v>Transmission Credits ($)</v>
          </cell>
          <cell r="J1175">
            <v>0</v>
          </cell>
        </row>
        <row r="1176">
          <cell r="C1176">
            <v>9</v>
          </cell>
          <cell r="F1176" t="str">
            <v>Barton Hydro</v>
          </cell>
          <cell r="G1176" t="str">
            <v>Transmission Credits ($)</v>
          </cell>
          <cell r="J1176">
            <v>0</v>
          </cell>
        </row>
        <row r="1177">
          <cell r="C1177">
            <v>10</v>
          </cell>
          <cell r="F1177" t="str">
            <v>Barton Hydro</v>
          </cell>
          <cell r="G1177" t="str">
            <v>Transmission Credits ($)</v>
          </cell>
          <cell r="J1177">
            <v>0</v>
          </cell>
        </row>
        <row r="1178">
          <cell r="C1178">
            <v>11</v>
          </cell>
          <cell r="F1178" t="str">
            <v>Barton Hydro</v>
          </cell>
          <cell r="G1178" t="str">
            <v>Renewable Credits ($)</v>
          </cell>
          <cell r="J1178">
            <v>0</v>
          </cell>
        </row>
        <row r="1179">
          <cell r="C1179">
            <v>12</v>
          </cell>
          <cell r="F1179" t="str">
            <v>Barton Hydro</v>
          </cell>
          <cell r="G1179" t="str">
            <v>Renewable Credits ($)</v>
          </cell>
          <cell r="J1179">
            <v>0</v>
          </cell>
        </row>
        <row r="1180">
          <cell r="C1180">
            <v>1</v>
          </cell>
          <cell r="F1180" t="str">
            <v>Barton Hydro</v>
          </cell>
          <cell r="G1180" t="str">
            <v>Renewable Credits ($)</v>
          </cell>
          <cell r="J1180">
            <v>0</v>
          </cell>
        </row>
        <row r="1181">
          <cell r="C1181">
            <v>2</v>
          </cell>
          <cell r="F1181" t="str">
            <v>Barton Hydro</v>
          </cell>
          <cell r="G1181" t="str">
            <v>Renewable Credits ($)</v>
          </cell>
          <cell r="J1181">
            <v>0</v>
          </cell>
        </row>
        <row r="1182">
          <cell r="C1182">
            <v>3</v>
          </cell>
          <cell r="F1182" t="str">
            <v>Barton Hydro</v>
          </cell>
          <cell r="G1182" t="str">
            <v>Renewable Credits ($)</v>
          </cell>
          <cell r="J1182">
            <v>0</v>
          </cell>
        </row>
        <row r="1183">
          <cell r="C1183">
            <v>4</v>
          </cell>
          <cell r="F1183" t="str">
            <v>Barton Hydro</v>
          </cell>
          <cell r="G1183" t="str">
            <v>Renewable Credits ($)</v>
          </cell>
          <cell r="J1183">
            <v>0</v>
          </cell>
        </row>
        <row r="1184">
          <cell r="C1184">
            <v>5</v>
          </cell>
          <cell r="F1184" t="str">
            <v>Barton Hydro</v>
          </cell>
          <cell r="G1184" t="str">
            <v>Renewable Credits ($)</v>
          </cell>
          <cell r="J1184">
            <v>0</v>
          </cell>
        </row>
        <row r="1185">
          <cell r="C1185">
            <v>6</v>
          </cell>
          <cell r="F1185" t="str">
            <v>Barton Hydro</v>
          </cell>
          <cell r="G1185" t="str">
            <v>Renewable Credits ($)</v>
          </cell>
          <cell r="J1185">
            <v>0</v>
          </cell>
        </row>
        <row r="1186">
          <cell r="C1186">
            <v>7</v>
          </cell>
          <cell r="F1186" t="str">
            <v>Barton Hydro</v>
          </cell>
          <cell r="G1186" t="str">
            <v>Renewable Credits ($)</v>
          </cell>
          <cell r="J1186">
            <v>0</v>
          </cell>
        </row>
        <row r="1187">
          <cell r="C1187">
            <v>8</v>
          </cell>
          <cell r="F1187" t="str">
            <v>Barton Hydro</v>
          </cell>
          <cell r="G1187" t="str">
            <v>Renewable Credits ($)</v>
          </cell>
          <cell r="J1187">
            <v>0</v>
          </cell>
        </row>
        <row r="1188">
          <cell r="C1188">
            <v>9</v>
          </cell>
          <cell r="F1188" t="str">
            <v>Barton Hydro</v>
          </cell>
          <cell r="G1188" t="str">
            <v>Renewable Credits ($)</v>
          </cell>
          <cell r="J1188">
            <v>0</v>
          </cell>
        </row>
        <row r="1189">
          <cell r="C1189">
            <v>10</v>
          </cell>
          <cell r="F1189" t="str">
            <v>Barton Hydro</v>
          </cell>
          <cell r="G1189" t="str">
            <v>Renewable Credits ($)</v>
          </cell>
          <cell r="J1189">
            <v>0</v>
          </cell>
        </row>
        <row r="1190">
          <cell r="C1190">
            <v>11</v>
          </cell>
          <cell r="F1190" t="str">
            <v>Barton Hydro</v>
          </cell>
          <cell r="G1190" t="str">
            <v>Other Charges ($)</v>
          </cell>
          <cell r="J1190">
            <v>0</v>
          </cell>
        </row>
        <row r="1191">
          <cell r="C1191">
            <v>12</v>
          </cell>
          <cell r="F1191" t="str">
            <v>Barton Hydro</v>
          </cell>
          <cell r="G1191" t="str">
            <v>Other Charges ($)</v>
          </cell>
          <cell r="J1191">
            <v>0</v>
          </cell>
        </row>
        <row r="1192">
          <cell r="C1192">
            <v>1</v>
          </cell>
          <cell r="F1192" t="str">
            <v>Barton Hydro</v>
          </cell>
          <cell r="G1192" t="str">
            <v>Other Charges ($)</v>
          </cell>
          <cell r="J1192">
            <v>0</v>
          </cell>
        </row>
        <row r="1193">
          <cell r="C1193">
            <v>2</v>
          </cell>
          <cell r="F1193" t="str">
            <v>Barton Hydro</v>
          </cell>
          <cell r="G1193" t="str">
            <v>Other Charges ($)</v>
          </cell>
          <cell r="J1193">
            <v>0</v>
          </cell>
        </row>
        <row r="1194">
          <cell r="C1194">
            <v>3</v>
          </cell>
          <cell r="F1194" t="str">
            <v>Barton Hydro</v>
          </cell>
          <cell r="G1194" t="str">
            <v>Other Charges ($)</v>
          </cell>
          <cell r="J1194">
            <v>0</v>
          </cell>
        </row>
        <row r="1195">
          <cell r="C1195">
            <v>4</v>
          </cell>
          <cell r="F1195" t="str">
            <v>Barton Hydro</v>
          </cell>
          <cell r="G1195" t="str">
            <v>Other Charges ($)</v>
          </cell>
          <cell r="J1195">
            <v>0</v>
          </cell>
        </row>
        <row r="1196">
          <cell r="C1196">
            <v>5</v>
          </cell>
          <cell r="F1196" t="str">
            <v>Barton Hydro</v>
          </cell>
          <cell r="G1196" t="str">
            <v>Other Charges ($)</v>
          </cell>
          <cell r="J1196">
            <v>0</v>
          </cell>
        </row>
        <row r="1197">
          <cell r="C1197">
            <v>6</v>
          </cell>
          <cell r="F1197" t="str">
            <v>Barton Hydro</v>
          </cell>
          <cell r="G1197" t="str">
            <v>Other Charges ($)</v>
          </cell>
          <cell r="J1197">
            <v>0</v>
          </cell>
        </row>
        <row r="1198">
          <cell r="C1198">
            <v>7</v>
          </cell>
          <cell r="F1198" t="str">
            <v>Barton Hydro</v>
          </cell>
          <cell r="G1198" t="str">
            <v>Other Charges ($)</v>
          </cell>
          <cell r="J1198">
            <v>0</v>
          </cell>
        </row>
        <row r="1199">
          <cell r="C1199">
            <v>8</v>
          </cell>
          <cell r="F1199" t="str">
            <v>Barton Hydro</v>
          </cell>
          <cell r="G1199" t="str">
            <v>Other Charges ($)</v>
          </cell>
          <cell r="J1199">
            <v>0</v>
          </cell>
        </row>
        <row r="1200">
          <cell r="C1200">
            <v>9</v>
          </cell>
          <cell r="F1200" t="str">
            <v>Barton Hydro</v>
          </cell>
          <cell r="G1200" t="str">
            <v>Other Charges ($)</v>
          </cell>
          <cell r="J1200">
            <v>0</v>
          </cell>
        </row>
        <row r="1201">
          <cell r="C1201">
            <v>10</v>
          </cell>
          <cell r="F1201" t="str">
            <v>Barton Hydro</v>
          </cell>
          <cell r="G1201" t="str">
            <v>Other Charges ($)</v>
          </cell>
          <cell r="J1201">
            <v>0</v>
          </cell>
        </row>
        <row r="1202">
          <cell r="C1202">
            <v>11</v>
          </cell>
          <cell r="F1202" t="str">
            <v>Barton Hydro</v>
          </cell>
          <cell r="G1202" t="str">
            <v>Other Credits ($)</v>
          </cell>
          <cell r="J1202">
            <v>0</v>
          </cell>
        </row>
        <row r="1203">
          <cell r="C1203">
            <v>12</v>
          </cell>
          <cell r="F1203" t="str">
            <v>Barton Hydro</v>
          </cell>
          <cell r="G1203" t="str">
            <v>Other Credits ($)</v>
          </cell>
          <cell r="J1203">
            <v>0</v>
          </cell>
        </row>
        <row r="1204">
          <cell r="C1204">
            <v>1</v>
          </cell>
          <cell r="F1204" t="str">
            <v>Barton Hydro</v>
          </cell>
          <cell r="G1204" t="str">
            <v>Other Credits ($)</v>
          </cell>
          <cell r="J1204">
            <v>0</v>
          </cell>
        </row>
        <row r="1205">
          <cell r="C1205">
            <v>2</v>
          </cell>
          <cell r="F1205" t="str">
            <v>Barton Hydro</v>
          </cell>
          <cell r="G1205" t="str">
            <v>Other Credits ($)</v>
          </cell>
          <cell r="J1205">
            <v>0</v>
          </cell>
        </row>
        <row r="1206">
          <cell r="C1206">
            <v>3</v>
          </cell>
          <cell r="F1206" t="str">
            <v>Barton Hydro</v>
          </cell>
          <cell r="G1206" t="str">
            <v>Other Credits ($)</v>
          </cell>
          <cell r="J1206">
            <v>0</v>
          </cell>
        </row>
        <row r="1207">
          <cell r="C1207">
            <v>4</v>
          </cell>
          <cell r="F1207" t="str">
            <v>Barton Hydro</v>
          </cell>
          <cell r="G1207" t="str">
            <v>Other Credits ($)</v>
          </cell>
          <cell r="J1207">
            <v>0</v>
          </cell>
        </row>
        <row r="1208">
          <cell r="C1208">
            <v>5</v>
          </cell>
          <cell r="F1208" t="str">
            <v>Barton Hydro</v>
          </cell>
          <cell r="G1208" t="str">
            <v>Other Credits ($)</v>
          </cell>
          <cell r="J1208">
            <v>0</v>
          </cell>
        </row>
        <row r="1209">
          <cell r="C1209">
            <v>6</v>
          </cell>
          <cell r="F1209" t="str">
            <v>Barton Hydro</v>
          </cell>
          <cell r="G1209" t="str">
            <v>Other Credits ($)</v>
          </cell>
          <cell r="J1209">
            <v>0</v>
          </cell>
        </row>
        <row r="1210">
          <cell r="C1210">
            <v>7</v>
          </cell>
          <cell r="F1210" t="str">
            <v>Barton Hydro</v>
          </cell>
          <cell r="G1210" t="str">
            <v>Other Credits ($)</v>
          </cell>
          <cell r="J1210">
            <v>0</v>
          </cell>
        </row>
        <row r="1211">
          <cell r="C1211">
            <v>8</v>
          </cell>
          <cell r="F1211" t="str">
            <v>Barton Hydro</v>
          </cell>
          <cell r="G1211" t="str">
            <v>Other Credits ($)</v>
          </cell>
          <cell r="J1211">
            <v>0</v>
          </cell>
        </row>
        <row r="1212">
          <cell r="C1212">
            <v>9</v>
          </cell>
          <cell r="F1212" t="str">
            <v>Barton Hydro</v>
          </cell>
          <cell r="G1212" t="str">
            <v>Other Credits ($)</v>
          </cell>
          <cell r="J1212">
            <v>0</v>
          </cell>
        </row>
        <row r="1213">
          <cell r="C1213">
            <v>10</v>
          </cell>
          <cell r="F1213" t="str">
            <v>Barton Hydro</v>
          </cell>
          <cell r="G1213" t="str">
            <v>Other Credits ($)</v>
          </cell>
          <cell r="J1213">
            <v>0</v>
          </cell>
        </row>
        <row r="1214">
          <cell r="C1214">
            <v>11</v>
          </cell>
          <cell r="F1214" t="str">
            <v>Barton Hydro</v>
          </cell>
          <cell r="G1214" t="str">
            <v>Total Charges ($)</v>
          </cell>
          <cell r="J1214" t="e">
            <v>#VALUE!</v>
          </cell>
        </row>
        <row r="1215">
          <cell r="C1215">
            <v>12</v>
          </cell>
          <cell r="F1215" t="str">
            <v>Barton Hydro</v>
          </cell>
          <cell r="G1215" t="str">
            <v>Total Charges ($)</v>
          </cell>
          <cell r="J1215" t="e">
            <v>#VALUE!</v>
          </cell>
        </row>
        <row r="1216">
          <cell r="C1216">
            <v>1</v>
          </cell>
          <cell r="F1216" t="str">
            <v>Barton Hydro</v>
          </cell>
          <cell r="G1216" t="str">
            <v>Total Charges ($)</v>
          </cell>
          <cell r="J1216" t="e">
            <v>#VALUE!</v>
          </cell>
        </row>
        <row r="1217">
          <cell r="C1217">
            <v>2</v>
          </cell>
          <cell r="F1217" t="str">
            <v>Barton Hydro</v>
          </cell>
          <cell r="G1217" t="str">
            <v>Total Charges ($)</v>
          </cell>
          <cell r="J1217" t="e">
            <v>#VALUE!</v>
          </cell>
        </row>
        <row r="1218">
          <cell r="C1218">
            <v>3</v>
          </cell>
          <cell r="F1218" t="str">
            <v>Barton Hydro</v>
          </cell>
          <cell r="G1218" t="str">
            <v>Total Charges ($)</v>
          </cell>
          <cell r="J1218" t="e">
            <v>#VALUE!</v>
          </cell>
        </row>
        <row r="1219">
          <cell r="C1219">
            <v>4</v>
          </cell>
          <cell r="F1219" t="str">
            <v>Barton Hydro</v>
          </cell>
          <cell r="G1219" t="str">
            <v>Total Charges ($)</v>
          </cell>
          <cell r="J1219" t="e">
            <v>#VALUE!</v>
          </cell>
        </row>
        <row r="1220">
          <cell r="C1220">
            <v>5</v>
          </cell>
          <cell r="F1220" t="str">
            <v>Barton Hydro</v>
          </cell>
          <cell r="G1220" t="str">
            <v>Total Charges ($)</v>
          </cell>
          <cell r="J1220" t="e">
            <v>#VALUE!</v>
          </cell>
        </row>
        <row r="1221">
          <cell r="C1221">
            <v>6</v>
          </cell>
          <cell r="F1221" t="str">
            <v>Barton Hydro</v>
          </cell>
          <cell r="G1221" t="str">
            <v>Total Charges ($)</v>
          </cell>
          <cell r="J1221" t="e">
            <v>#VALUE!</v>
          </cell>
        </row>
        <row r="1222">
          <cell r="C1222">
            <v>7</v>
          </cell>
          <cell r="F1222" t="str">
            <v>Barton Hydro</v>
          </cell>
          <cell r="G1222" t="str">
            <v>Total Charges ($)</v>
          </cell>
          <cell r="J1222" t="e">
            <v>#VALUE!</v>
          </cell>
        </row>
        <row r="1223">
          <cell r="C1223">
            <v>8</v>
          </cell>
          <cell r="F1223" t="str">
            <v>Barton Hydro</v>
          </cell>
          <cell r="G1223" t="str">
            <v>Total Charges ($)</v>
          </cell>
          <cell r="J1223" t="e">
            <v>#VALUE!</v>
          </cell>
        </row>
        <row r="1224">
          <cell r="C1224">
            <v>9</v>
          </cell>
          <cell r="F1224" t="str">
            <v>Barton Hydro</v>
          </cell>
          <cell r="G1224" t="str">
            <v>Total Charges ($)</v>
          </cell>
          <cell r="J1224" t="e">
            <v>#VALUE!</v>
          </cell>
        </row>
        <row r="1225">
          <cell r="C1225">
            <v>10</v>
          </cell>
          <cell r="F1225" t="str">
            <v>Barton Hydro</v>
          </cell>
          <cell r="G1225" t="str">
            <v>Total Charges ($)</v>
          </cell>
          <cell r="J1225" t="e">
            <v>#VALUE!</v>
          </cell>
        </row>
        <row r="1226">
          <cell r="C1226">
            <v>11</v>
          </cell>
          <cell r="F1226" t="str">
            <v>Barton Hydro</v>
          </cell>
          <cell r="G1226" t="str">
            <v>Total Credits ($)</v>
          </cell>
          <cell r="J1226" t="e">
            <v>#VALUE!</v>
          </cell>
        </row>
        <row r="1227">
          <cell r="C1227">
            <v>12</v>
          </cell>
          <cell r="F1227" t="str">
            <v>Barton Hydro</v>
          </cell>
          <cell r="G1227" t="str">
            <v>Total Credits ($)</v>
          </cell>
          <cell r="J1227" t="e">
            <v>#VALUE!</v>
          </cell>
        </row>
        <row r="1228">
          <cell r="C1228">
            <v>1</v>
          </cell>
          <cell r="F1228" t="str">
            <v>Barton Hydro</v>
          </cell>
          <cell r="G1228" t="str">
            <v>Total Credits ($)</v>
          </cell>
          <cell r="J1228" t="e">
            <v>#VALUE!</v>
          </cell>
        </row>
        <row r="1229">
          <cell r="C1229">
            <v>2</v>
          </cell>
          <cell r="F1229" t="str">
            <v>Barton Hydro</v>
          </cell>
          <cell r="G1229" t="str">
            <v>Total Credits ($)</v>
          </cell>
          <cell r="J1229" t="e">
            <v>#VALUE!</v>
          </cell>
        </row>
        <row r="1230">
          <cell r="C1230">
            <v>3</v>
          </cell>
          <cell r="F1230" t="str">
            <v>Barton Hydro</v>
          </cell>
          <cell r="G1230" t="str">
            <v>Total Credits ($)</v>
          </cell>
          <cell r="J1230" t="e">
            <v>#VALUE!</v>
          </cell>
        </row>
        <row r="1231">
          <cell r="C1231">
            <v>4</v>
          </cell>
          <cell r="F1231" t="str">
            <v>Barton Hydro</v>
          </cell>
          <cell r="G1231" t="str">
            <v>Total Credits ($)</v>
          </cell>
          <cell r="J1231" t="e">
            <v>#VALUE!</v>
          </cell>
        </row>
        <row r="1232">
          <cell r="C1232">
            <v>5</v>
          </cell>
          <cell r="F1232" t="str">
            <v>Barton Hydro</v>
          </cell>
          <cell r="G1232" t="str">
            <v>Total Credits ($)</v>
          </cell>
          <cell r="J1232" t="e">
            <v>#VALUE!</v>
          </cell>
        </row>
        <row r="1233">
          <cell r="C1233">
            <v>6</v>
          </cell>
          <cell r="F1233" t="str">
            <v>Barton Hydro</v>
          </cell>
          <cell r="G1233" t="str">
            <v>Total Credits ($)</v>
          </cell>
          <cell r="J1233" t="e">
            <v>#VALUE!</v>
          </cell>
        </row>
        <row r="1234">
          <cell r="C1234">
            <v>7</v>
          </cell>
          <cell r="F1234" t="str">
            <v>Barton Hydro</v>
          </cell>
          <cell r="G1234" t="str">
            <v>Total Credits ($)</v>
          </cell>
          <cell r="J1234" t="e">
            <v>#VALUE!</v>
          </cell>
        </row>
        <row r="1235">
          <cell r="C1235">
            <v>8</v>
          </cell>
          <cell r="F1235" t="str">
            <v>Barton Hydro</v>
          </cell>
          <cell r="G1235" t="str">
            <v>Total Credits ($)</v>
          </cell>
          <cell r="J1235" t="e">
            <v>#VALUE!</v>
          </cell>
        </row>
        <row r="1236">
          <cell r="C1236">
            <v>9</v>
          </cell>
          <cell r="F1236" t="str">
            <v>Barton Hydro</v>
          </cell>
          <cell r="G1236" t="str">
            <v>Total Credits ($)</v>
          </cell>
          <cell r="J1236" t="e">
            <v>#VALUE!</v>
          </cell>
        </row>
        <row r="1237">
          <cell r="C1237">
            <v>10</v>
          </cell>
          <cell r="F1237" t="str">
            <v>Barton Hydro</v>
          </cell>
          <cell r="G1237" t="str">
            <v>Total Credits ($)</v>
          </cell>
          <cell r="J1237" t="e">
            <v>#VALUE!</v>
          </cell>
        </row>
        <row r="1238">
          <cell r="C1238">
            <v>11</v>
          </cell>
          <cell r="F1238" t="str">
            <v>Barton Hydro</v>
          </cell>
          <cell r="G1238" t="str">
            <v>Total ($)</v>
          </cell>
          <cell r="J1238" t="e">
            <v>#VALUE!</v>
          </cell>
        </row>
        <row r="1239">
          <cell r="C1239">
            <v>12</v>
          </cell>
          <cell r="F1239" t="str">
            <v>Barton Hydro</v>
          </cell>
          <cell r="G1239" t="str">
            <v>Total ($)</v>
          </cell>
          <cell r="J1239" t="e">
            <v>#VALUE!</v>
          </cell>
        </row>
        <row r="1240">
          <cell r="C1240">
            <v>1</v>
          </cell>
          <cell r="F1240" t="str">
            <v>Barton Hydro</v>
          </cell>
          <cell r="G1240" t="str">
            <v>Total ($)</v>
          </cell>
          <cell r="J1240" t="e">
            <v>#VALUE!</v>
          </cell>
        </row>
        <row r="1241">
          <cell r="C1241">
            <v>2</v>
          </cell>
          <cell r="F1241" t="str">
            <v>Barton Hydro</v>
          </cell>
          <cell r="G1241" t="str">
            <v>Total ($)</v>
          </cell>
          <cell r="J1241" t="e">
            <v>#VALUE!</v>
          </cell>
        </row>
        <row r="1242">
          <cell r="C1242">
            <v>3</v>
          </cell>
          <cell r="F1242" t="str">
            <v>Barton Hydro</v>
          </cell>
          <cell r="G1242" t="str">
            <v>Total ($)</v>
          </cell>
          <cell r="J1242" t="e">
            <v>#VALUE!</v>
          </cell>
        </row>
        <row r="1243">
          <cell r="C1243">
            <v>4</v>
          </cell>
          <cell r="F1243" t="str">
            <v>Barton Hydro</v>
          </cell>
          <cell r="G1243" t="str">
            <v>Total ($)</v>
          </cell>
          <cell r="J1243" t="e">
            <v>#VALUE!</v>
          </cell>
        </row>
        <row r="1244">
          <cell r="C1244">
            <v>5</v>
          </cell>
          <cell r="F1244" t="str">
            <v>Barton Hydro</v>
          </cell>
          <cell r="G1244" t="str">
            <v>Total ($)</v>
          </cell>
          <cell r="J1244" t="e">
            <v>#VALUE!</v>
          </cell>
        </row>
        <row r="1245">
          <cell r="C1245">
            <v>6</v>
          </cell>
          <cell r="F1245" t="str">
            <v>Barton Hydro</v>
          </cell>
          <cell r="G1245" t="str">
            <v>Total ($)</v>
          </cell>
          <cell r="J1245" t="e">
            <v>#VALUE!</v>
          </cell>
        </row>
        <row r="1246">
          <cell r="C1246">
            <v>7</v>
          </cell>
          <cell r="F1246" t="str">
            <v>Barton Hydro</v>
          </cell>
          <cell r="G1246" t="str">
            <v>Total ($)</v>
          </cell>
          <cell r="J1246" t="e">
            <v>#VALUE!</v>
          </cell>
        </row>
        <row r="1247">
          <cell r="C1247">
            <v>8</v>
          </cell>
          <cell r="F1247" t="str">
            <v>Barton Hydro</v>
          </cell>
          <cell r="G1247" t="str">
            <v>Total ($)</v>
          </cell>
          <cell r="J1247" t="e">
            <v>#VALUE!</v>
          </cell>
        </row>
        <row r="1248">
          <cell r="C1248">
            <v>9</v>
          </cell>
          <cell r="F1248" t="str">
            <v>Barton Hydro</v>
          </cell>
          <cell r="G1248" t="str">
            <v>Total ($)</v>
          </cell>
          <cell r="J1248" t="e">
            <v>#VALUE!</v>
          </cell>
        </row>
        <row r="1249">
          <cell r="C1249">
            <v>10</v>
          </cell>
          <cell r="F1249" t="str">
            <v>Barton Hydro</v>
          </cell>
          <cell r="G1249" t="str">
            <v>Total ($)</v>
          </cell>
          <cell r="J1249" t="e">
            <v>#VALUE!</v>
          </cell>
        </row>
        <row r="1250">
          <cell r="C1250">
            <v>11</v>
          </cell>
          <cell r="F1250" t="str">
            <v>Billings Road Solar</v>
          </cell>
          <cell r="G1250" t="str">
            <v>Capacity (kW)</v>
          </cell>
          <cell r="J1250" t="e">
            <v>#VALUE!</v>
          </cell>
        </row>
        <row r="1251">
          <cell r="C1251">
            <v>12</v>
          </cell>
          <cell r="F1251" t="str">
            <v>Billings Road Solar</v>
          </cell>
          <cell r="G1251" t="str">
            <v>Capacity (kW)</v>
          </cell>
          <cell r="J1251" t="e">
            <v>#VALUE!</v>
          </cell>
        </row>
        <row r="1252">
          <cell r="C1252">
            <v>1</v>
          </cell>
          <cell r="F1252" t="str">
            <v>Billings Road Solar</v>
          </cell>
          <cell r="G1252" t="str">
            <v>Capacity (kW)</v>
          </cell>
          <cell r="J1252" t="e">
            <v>#VALUE!</v>
          </cell>
        </row>
        <row r="1253">
          <cell r="C1253">
            <v>2</v>
          </cell>
          <cell r="F1253" t="str">
            <v>Billings Road Solar</v>
          </cell>
          <cell r="G1253" t="str">
            <v>Capacity (kW)</v>
          </cell>
          <cell r="J1253" t="e">
            <v>#VALUE!</v>
          </cell>
        </row>
        <row r="1254">
          <cell r="C1254">
            <v>3</v>
          </cell>
          <cell r="F1254" t="str">
            <v>Billings Road Solar</v>
          </cell>
          <cell r="G1254" t="str">
            <v>Capacity (kW)</v>
          </cell>
          <cell r="J1254" t="e">
            <v>#VALUE!</v>
          </cell>
        </row>
        <row r="1255">
          <cell r="C1255">
            <v>4</v>
          </cell>
          <cell r="F1255" t="str">
            <v>Billings Road Solar</v>
          </cell>
          <cell r="G1255" t="str">
            <v>Capacity (kW)</v>
          </cell>
          <cell r="J1255" t="e">
            <v>#VALUE!</v>
          </cell>
        </row>
        <row r="1256">
          <cell r="C1256">
            <v>5</v>
          </cell>
          <cell r="F1256" t="str">
            <v>Billings Road Solar</v>
          </cell>
          <cell r="G1256" t="str">
            <v>Capacity (kW)</v>
          </cell>
          <cell r="J1256" t="e">
            <v>#VALUE!</v>
          </cell>
        </row>
        <row r="1257">
          <cell r="C1257">
            <v>6</v>
          </cell>
          <cell r="F1257" t="str">
            <v>Billings Road Solar</v>
          </cell>
          <cell r="G1257" t="str">
            <v>Capacity (kW)</v>
          </cell>
          <cell r="J1257" t="e">
            <v>#VALUE!</v>
          </cell>
        </row>
        <row r="1258">
          <cell r="C1258">
            <v>7</v>
          </cell>
          <cell r="F1258" t="str">
            <v>Billings Road Solar</v>
          </cell>
          <cell r="G1258" t="str">
            <v>Capacity (kW)</v>
          </cell>
          <cell r="J1258" t="e">
            <v>#VALUE!</v>
          </cell>
        </row>
        <row r="1259">
          <cell r="C1259">
            <v>8</v>
          </cell>
          <cell r="F1259" t="str">
            <v>Billings Road Solar</v>
          </cell>
          <cell r="G1259" t="str">
            <v>Capacity (kW)</v>
          </cell>
          <cell r="J1259" t="e">
            <v>#VALUE!</v>
          </cell>
        </row>
        <row r="1260">
          <cell r="C1260">
            <v>9</v>
          </cell>
          <cell r="F1260" t="str">
            <v>Billings Road Solar</v>
          </cell>
          <cell r="G1260" t="str">
            <v>Capacity (kW)</v>
          </cell>
          <cell r="J1260" t="e">
            <v>#VALUE!</v>
          </cell>
        </row>
        <row r="1261">
          <cell r="C1261">
            <v>10</v>
          </cell>
          <cell r="F1261" t="str">
            <v>Billings Road Solar</v>
          </cell>
          <cell r="G1261" t="str">
            <v>Capacity (kW)</v>
          </cell>
          <cell r="J1261" t="e">
            <v>#VALUE!</v>
          </cell>
        </row>
        <row r="1262">
          <cell r="C1262">
            <v>11</v>
          </cell>
          <cell r="F1262" t="str">
            <v>Billings Road Solar</v>
          </cell>
          <cell r="G1262" t="str">
            <v>Energy (kWh)</v>
          </cell>
          <cell r="J1262">
            <v>0</v>
          </cell>
        </row>
        <row r="1263">
          <cell r="C1263">
            <v>12</v>
          </cell>
          <cell r="F1263" t="str">
            <v>Billings Road Solar</v>
          </cell>
          <cell r="G1263" t="str">
            <v>Energy (kWh)</v>
          </cell>
          <cell r="J1263">
            <v>0</v>
          </cell>
        </row>
        <row r="1264">
          <cell r="C1264">
            <v>1</v>
          </cell>
          <cell r="F1264" t="str">
            <v>Billings Road Solar</v>
          </cell>
          <cell r="G1264" t="str">
            <v>Energy (kWh)</v>
          </cell>
          <cell r="J1264">
            <v>0</v>
          </cell>
        </row>
        <row r="1265">
          <cell r="C1265">
            <v>2</v>
          </cell>
          <cell r="F1265" t="str">
            <v>Billings Road Solar</v>
          </cell>
          <cell r="G1265" t="str">
            <v>Energy (kWh)</v>
          </cell>
          <cell r="J1265">
            <v>0</v>
          </cell>
        </row>
        <row r="1266">
          <cell r="C1266">
            <v>3</v>
          </cell>
          <cell r="F1266" t="str">
            <v>Billings Road Solar</v>
          </cell>
          <cell r="G1266" t="str">
            <v>Energy (kWh)</v>
          </cell>
          <cell r="J1266">
            <v>0</v>
          </cell>
        </row>
        <row r="1267">
          <cell r="C1267">
            <v>4</v>
          </cell>
          <cell r="F1267" t="str">
            <v>Billings Road Solar</v>
          </cell>
          <cell r="G1267" t="str">
            <v>Energy (kWh)</v>
          </cell>
          <cell r="J1267">
            <v>0</v>
          </cell>
        </row>
        <row r="1268">
          <cell r="C1268">
            <v>5</v>
          </cell>
          <cell r="F1268" t="str">
            <v>Billings Road Solar</v>
          </cell>
          <cell r="G1268" t="str">
            <v>Energy (kWh)</v>
          </cell>
          <cell r="J1268">
            <v>0</v>
          </cell>
        </row>
        <row r="1269">
          <cell r="C1269">
            <v>6</v>
          </cell>
          <cell r="F1269" t="str">
            <v>Billings Road Solar</v>
          </cell>
          <cell r="G1269" t="str">
            <v>Energy (kWh)</v>
          </cell>
          <cell r="J1269">
            <v>0</v>
          </cell>
        </row>
        <row r="1270">
          <cell r="C1270">
            <v>7</v>
          </cell>
          <cell r="F1270" t="str">
            <v>Billings Road Solar</v>
          </cell>
          <cell r="G1270" t="str">
            <v>Energy (kWh)</v>
          </cell>
          <cell r="J1270">
            <v>0</v>
          </cell>
        </row>
        <row r="1271">
          <cell r="C1271">
            <v>8</v>
          </cell>
          <cell r="F1271" t="str">
            <v>Billings Road Solar</v>
          </cell>
          <cell r="G1271" t="str">
            <v>Energy (kWh)</v>
          </cell>
          <cell r="J1271">
            <v>0</v>
          </cell>
        </row>
        <row r="1272">
          <cell r="C1272">
            <v>9</v>
          </cell>
          <cell r="F1272" t="str">
            <v>Billings Road Solar</v>
          </cell>
          <cell r="G1272" t="str">
            <v>Energy (kWh)</v>
          </cell>
          <cell r="J1272">
            <v>0</v>
          </cell>
        </row>
        <row r="1273">
          <cell r="C1273">
            <v>10</v>
          </cell>
          <cell r="F1273" t="str">
            <v>Billings Road Solar</v>
          </cell>
          <cell r="G1273" t="str">
            <v>Energy (kWh)</v>
          </cell>
          <cell r="J1273">
            <v>0</v>
          </cell>
        </row>
        <row r="1274">
          <cell r="C1274">
            <v>11</v>
          </cell>
          <cell r="F1274" t="str">
            <v>Billings Road Solar</v>
          </cell>
          <cell r="G1274" t="str">
            <v>Energy Charges ($)</v>
          </cell>
          <cell r="J1274" t="e">
            <v>#VALUE!</v>
          </cell>
        </row>
        <row r="1275">
          <cell r="C1275">
            <v>12</v>
          </cell>
          <cell r="F1275" t="str">
            <v>Billings Road Solar</v>
          </cell>
          <cell r="G1275" t="str">
            <v>Energy Charges ($)</v>
          </cell>
          <cell r="J1275" t="e">
            <v>#VALUE!</v>
          </cell>
        </row>
        <row r="1276">
          <cell r="C1276">
            <v>1</v>
          </cell>
          <cell r="F1276" t="str">
            <v>Billings Road Solar</v>
          </cell>
          <cell r="G1276" t="str">
            <v>Energy Charges ($)</v>
          </cell>
          <cell r="J1276" t="e">
            <v>#VALUE!</v>
          </cell>
        </row>
        <row r="1277">
          <cell r="C1277">
            <v>2</v>
          </cell>
          <cell r="F1277" t="str">
            <v>Billings Road Solar</v>
          </cell>
          <cell r="G1277" t="str">
            <v>Energy Charges ($)</v>
          </cell>
          <cell r="J1277" t="e">
            <v>#VALUE!</v>
          </cell>
        </row>
        <row r="1278">
          <cell r="C1278">
            <v>3</v>
          </cell>
          <cell r="F1278" t="str">
            <v>Billings Road Solar</v>
          </cell>
          <cell r="G1278" t="str">
            <v>Energy Charges ($)</v>
          </cell>
          <cell r="J1278" t="e">
            <v>#VALUE!</v>
          </cell>
        </row>
        <row r="1279">
          <cell r="C1279">
            <v>4</v>
          </cell>
          <cell r="F1279" t="str">
            <v>Billings Road Solar</v>
          </cell>
          <cell r="G1279" t="str">
            <v>Energy Charges ($)</v>
          </cell>
          <cell r="J1279" t="e">
            <v>#VALUE!</v>
          </cell>
        </row>
        <row r="1280">
          <cell r="C1280">
            <v>5</v>
          </cell>
          <cell r="F1280" t="str">
            <v>Billings Road Solar</v>
          </cell>
          <cell r="G1280" t="str">
            <v>Energy Charges ($)</v>
          </cell>
          <cell r="J1280" t="e">
            <v>#VALUE!</v>
          </cell>
        </row>
        <row r="1281">
          <cell r="C1281">
            <v>6</v>
          </cell>
          <cell r="F1281" t="str">
            <v>Billings Road Solar</v>
          </cell>
          <cell r="G1281" t="str">
            <v>Energy Charges ($)</v>
          </cell>
          <cell r="J1281" t="e">
            <v>#VALUE!</v>
          </cell>
        </row>
        <row r="1282">
          <cell r="C1282">
            <v>7</v>
          </cell>
          <cell r="F1282" t="str">
            <v>Billings Road Solar</v>
          </cell>
          <cell r="G1282" t="str">
            <v>Energy Charges ($)</v>
          </cell>
          <cell r="J1282" t="e">
            <v>#VALUE!</v>
          </cell>
        </row>
        <row r="1283">
          <cell r="C1283">
            <v>8</v>
          </cell>
          <cell r="F1283" t="str">
            <v>Billings Road Solar</v>
          </cell>
          <cell r="G1283" t="str">
            <v>Energy Charges ($)</v>
          </cell>
          <cell r="J1283" t="e">
            <v>#VALUE!</v>
          </cell>
        </row>
        <row r="1284">
          <cell r="C1284">
            <v>9</v>
          </cell>
          <cell r="F1284" t="str">
            <v>Billings Road Solar</v>
          </cell>
          <cell r="G1284" t="str">
            <v>Energy Charges ($)</v>
          </cell>
          <cell r="J1284" t="e">
            <v>#VALUE!</v>
          </cell>
        </row>
        <row r="1285">
          <cell r="C1285">
            <v>10</v>
          </cell>
          <cell r="F1285" t="str">
            <v>Billings Road Solar</v>
          </cell>
          <cell r="G1285" t="str">
            <v>Energy Charges ($)</v>
          </cell>
          <cell r="J1285" t="e">
            <v>#VALUE!</v>
          </cell>
        </row>
        <row r="1286">
          <cell r="C1286">
            <v>11</v>
          </cell>
          <cell r="F1286" t="str">
            <v>Billings Road Solar</v>
          </cell>
          <cell r="G1286" t="str">
            <v>Energy Credits ($)</v>
          </cell>
          <cell r="J1286">
            <v>0</v>
          </cell>
        </row>
        <row r="1287">
          <cell r="C1287">
            <v>12</v>
          </cell>
          <cell r="F1287" t="str">
            <v>Billings Road Solar</v>
          </cell>
          <cell r="G1287" t="str">
            <v>Energy Credits ($)</v>
          </cell>
          <cell r="J1287">
            <v>0</v>
          </cell>
        </row>
        <row r="1288">
          <cell r="C1288">
            <v>1</v>
          </cell>
          <cell r="F1288" t="str">
            <v>Billings Road Solar</v>
          </cell>
          <cell r="G1288" t="str">
            <v>Energy Credits ($)</v>
          </cell>
          <cell r="J1288">
            <v>0</v>
          </cell>
        </row>
        <row r="1289">
          <cell r="C1289">
            <v>2</v>
          </cell>
          <cell r="F1289" t="str">
            <v>Billings Road Solar</v>
          </cell>
          <cell r="G1289" t="str">
            <v>Energy Credits ($)</v>
          </cell>
          <cell r="J1289">
            <v>0</v>
          </cell>
        </row>
        <row r="1290">
          <cell r="C1290">
            <v>3</v>
          </cell>
          <cell r="F1290" t="str">
            <v>Billings Road Solar</v>
          </cell>
          <cell r="G1290" t="str">
            <v>Energy Credits ($)</v>
          </cell>
          <cell r="J1290">
            <v>0</v>
          </cell>
        </row>
        <row r="1291">
          <cell r="C1291">
            <v>4</v>
          </cell>
          <cell r="F1291" t="str">
            <v>Billings Road Solar</v>
          </cell>
          <cell r="G1291" t="str">
            <v>Energy Credits ($)</v>
          </cell>
          <cell r="J1291">
            <v>0</v>
          </cell>
        </row>
        <row r="1292">
          <cell r="C1292">
            <v>5</v>
          </cell>
          <cell r="F1292" t="str">
            <v>Billings Road Solar</v>
          </cell>
          <cell r="G1292" t="str">
            <v>Energy Credits ($)</v>
          </cell>
          <cell r="J1292">
            <v>0</v>
          </cell>
        </row>
        <row r="1293">
          <cell r="C1293">
            <v>6</v>
          </cell>
          <cell r="F1293" t="str">
            <v>Billings Road Solar</v>
          </cell>
          <cell r="G1293" t="str">
            <v>Energy Credits ($)</v>
          </cell>
          <cell r="J1293">
            <v>0</v>
          </cell>
        </row>
        <row r="1294">
          <cell r="C1294">
            <v>7</v>
          </cell>
          <cell r="F1294" t="str">
            <v>Billings Road Solar</v>
          </cell>
          <cell r="G1294" t="str">
            <v>Energy Credits ($)</v>
          </cell>
          <cell r="J1294">
            <v>0</v>
          </cell>
        </row>
        <row r="1295">
          <cell r="C1295">
            <v>8</v>
          </cell>
          <cell r="F1295" t="str">
            <v>Billings Road Solar</v>
          </cell>
          <cell r="G1295" t="str">
            <v>Energy Credits ($)</v>
          </cell>
          <cell r="J1295">
            <v>0</v>
          </cell>
        </row>
        <row r="1296">
          <cell r="C1296">
            <v>9</v>
          </cell>
          <cell r="F1296" t="str">
            <v>Billings Road Solar</v>
          </cell>
          <cell r="G1296" t="str">
            <v>Energy Credits ($)</v>
          </cell>
          <cell r="J1296">
            <v>0</v>
          </cell>
        </row>
        <row r="1297">
          <cell r="C1297">
            <v>10</v>
          </cell>
          <cell r="F1297" t="str">
            <v>Billings Road Solar</v>
          </cell>
          <cell r="G1297" t="str">
            <v>Energy Credits ($)</v>
          </cell>
          <cell r="J1297">
            <v>0</v>
          </cell>
        </row>
        <row r="1298">
          <cell r="C1298">
            <v>11</v>
          </cell>
          <cell r="F1298" t="str">
            <v>Billings Road Solar</v>
          </cell>
          <cell r="G1298" t="str">
            <v>Capacity Charges ($)</v>
          </cell>
          <cell r="J1298">
            <v>0</v>
          </cell>
        </row>
        <row r="1299">
          <cell r="C1299">
            <v>12</v>
          </cell>
          <cell r="F1299" t="str">
            <v>Billings Road Solar</v>
          </cell>
          <cell r="G1299" t="str">
            <v>Capacity Charges ($)</v>
          </cell>
          <cell r="J1299">
            <v>0</v>
          </cell>
        </row>
        <row r="1300">
          <cell r="C1300">
            <v>1</v>
          </cell>
          <cell r="F1300" t="str">
            <v>Billings Road Solar</v>
          </cell>
          <cell r="G1300" t="str">
            <v>Capacity Charges ($)</v>
          </cell>
          <cell r="J1300">
            <v>0</v>
          </cell>
        </row>
        <row r="1301">
          <cell r="C1301">
            <v>2</v>
          </cell>
          <cell r="F1301" t="str">
            <v>Billings Road Solar</v>
          </cell>
          <cell r="G1301" t="str">
            <v>Capacity Charges ($)</v>
          </cell>
          <cell r="J1301">
            <v>0</v>
          </cell>
        </row>
        <row r="1302">
          <cell r="C1302">
            <v>3</v>
          </cell>
          <cell r="F1302" t="str">
            <v>Billings Road Solar</v>
          </cell>
          <cell r="G1302" t="str">
            <v>Capacity Charges ($)</v>
          </cell>
          <cell r="J1302">
            <v>0</v>
          </cell>
        </row>
        <row r="1303">
          <cell r="C1303">
            <v>4</v>
          </cell>
          <cell r="F1303" t="str">
            <v>Billings Road Solar</v>
          </cell>
          <cell r="G1303" t="str">
            <v>Capacity Charges ($)</v>
          </cell>
          <cell r="J1303">
            <v>0</v>
          </cell>
        </row>
        <row r="1304">
          <cell r="C1304">
            <v>5</v>
          </cell>
          <cell r="F1304" t="str">
            <v>Billings Road Solar</v>
          </cell>
          <cell r="G1304" t="str">
            <v>Capacity Charges ($)</v>
          </cell>
          <cell r="J1304">
            <v>0</v>
          </cell>
        </row>
        <row r="1305">
          <cell r="C1305">
            <v>6</v>
          </cell>
          <cell r="F1305" t="str">
            <v>Billings Road Solar</v>
          </cell>
          <cell r="G1305" t="str">
            <v>Capacity Charges ($)</v>
          </cell>
          <cell r="J1305">
            <v>0</v>
          </cell>
        </row>
        <row r="1306">
          <cell r="C1306">
            <v>7</v>
          </cell>
          <cell r="F1306" t="str">
            <v>Billings Road Solar</v>
          </cell>
          <cell r="G1306" t="str">
            <v>Capacity Charges ($)</v>
          </cell>
          <cell r="J1306">
            <v>0</v>
          </cell>
        </row>
        <row r="1307">
          <cell r="C1307">
            <v>8</v>
          </cell>
          <cell r="F1307" t="str">
            <v>Billings Road Solar</v>
          </cell>
          <cell r="G1307" t="str">
            <v>Capacity Charges ($)</v>
          </cell>
          <cell r="J1307">
            <v>0</v>
          </cell>
        </row>
        <row r="1308">
          <cell r="C1308">
            <v>9</v>
          </cell>
          <cell r="F1308" t="str">
            <v>Billings Road Solar</v>
          </cell>
          <cell r="G1308" t="str">
            <v>Capacity Charges ($)</v>
          </cell>
          <cell r="J1308">
            <v>0</v>
          </cell>
        </row>
        <row r="1309">
          <cell r="C1309">
            <v>10</v>
          </cell>
          <cell r="F1309" t="str">
            <v>Billings Road Solar</v>
          </cell>
          <cell r="G1309" t="str">
            <v>Capacity Charges ($)</v>
          </cell>
          <cell r="J1309">
            <v>0</v>
          </cell>
        </row>
        <row r="1310">
          <cell r="C1310">
            <v>11</v>
          </cell>
          <cell r="F1310" t="str">
            <v>Billings Road Solar</v>
          </cell>
          <cell r="G1310" t="str">
            <v>Capacity Credits ($)</v>
          </cell>
          <cell r="J1310">
            <v>0</v>
          </cell>
        </row>
        <row r="1311">
          <cell r="C1311">
            <v>12</v>
          </cell>
          <cell r="F1311" t="str">
            <v>Billings Road Solar</v>
          </cell>
          <cell r="G1311" t="str">
            <v>Capacity Credits ($)</v>
          </cell>
          <cell r="J1311">
            <v>0</v>
          </cell>
        </row>
        <row r="1312">
          <cell r="C1312">
            <v>1</v>
          </cell>
          <cell r="F1312" t="str">
            <v>Billings Road Solar</v>
          </cell>
          <cell r="G1312" t="str">
            <v>Capacity Credits ($)</v>
          </cell>
          <cell r="J1312">
            <v>0</v>
          </cell>
        </row>
        <row r="1313">
          <cell r="C1313">
            <v>2</v>
          </cell>
          <cell r="F1313" t="str">
            <v>Billings Road Solar</v>
          </cell>
          <cell r="G1313" t="str">
            <v>Capacity Credits ($)</v>
          </cell>
          <cell r="J1313">
            <v>0</v>
          </cell>
        </row>
        <row r="1314">
          <cell r="C1314">
            <v>3</v>
          </cell>
          <cell r="F1314" t="str">
            <v>Billings Road Solar</v>
          </cell>
          <cell r="G1314" t="str">
            <v>Capacity Credits ($)</v>
          </cell>
          <cell r="J1314">
            <v>0</v>
          </cell>
        </row>
        <row r="1315">
          <cell r="C1315">
            <v>4</v>
          </cell>
          <cell r="F1315" t="str">
            <v>Billings Road Solar</v>
          </cell>
          <cell r="G1315" t="str">
            <v>Capacity Credits ($)</v>
          </cell>
          <cell r="J1315">
            <v>0</v>
          </cell>
        </row>
        <row r="1316">
          <cell r="C1316">
            <v>5</v>
          </cell>
          <cell r="F1316" t="str">
            <v>Billings Road Solar</v>
          </cell>
          <cell r="G1316" t="str">
            <v>Capacity Credits ($)</v>
          </cell>
          <cell r="J1316">
            <v>0</v>
          </cell>
        </row>
        <row r="1317">
          <cell r="C1317">
            <v>6</v>
          </cell>
          <cell r="F1317" t="str">
            <v>Billings Road Solar</v>
          </cell>
          <cell r="G1317" t="str">
            <v>Capacity Credits ($)</v>
          </cell>
          <cell r="J1317">
            <v>0</v>
          </cell>
        </row>
        <row r="1318">
          <cell r="C1318">
            <v>7</v>
          </cell>
          <cell r="F1318" t="str">
            <v>Billings Road Solar</v>
          </cell>
          <cell r="G1318" t="str">
            <v>Capacity Credits ($)</v>
          </cell>
          <cell r="J1318">
            <v>0</v>
          </cell>
        </row>
        <row r="1319">
          <cell r="C1319">
            <v>8</v>
          </cell>
          <cell r="F1319" t="str">
            <v>Billings Road Solar</v>
          </cell>
          <cell r="G1319" t="str">
            <v>Capacity Credits ($)</v>
          </cell>
          <cell r="J1319">
            <v>0</v>
          </cell>
        </row>
        <row r="1320">
          <cell r="C1320">
            <v>9</v>
          </cell>
          <cell r="F1320" t="str">
            <v>Billings Road Solar</v>
          </cell>
          <cell r="G1320" t="str">
            <v>Capacity Credits ($)</v>
          </cell>
          <cell r="J1320">
            <v>0</v>
          </cell>
        </row>
        <row r="1321">
          <cell r="C1321">
            <v>10</v>
          </cell>
          <cell r="F1321" t="str">
            <v>Billings Road Solar</v>
          </cell>
          <cell r="G1321" t="str">
            <v>Capacity Credits ($)</v>
          </cell>
          <cell r="J1321">
            <v>0</v>
          </cell>
        </row>
        <row r="1322">
          <cell r="C1322">
            <v>11</v>
          </cell>
          <cell r="F1322" t="str">
            <v>Billings Road Solar</v>
          </cell>
          <cell r="G1322" t="str">
            <v>Transmission Credits ($)</v>
          </cell>
          <cell r="J1322">
            <v>0</v>
          </cell>
        </row>
        <row r="1323">
          <cell r="C1323">
            <v>12</v>
          </cell>
          <cell r="F1323" t="str">
            <v>Billings Road Solar</v>
          </cell>
          <cell r="G1323" t="str">
            <v>Transmission Credits ($)</v>
          </cell>
          <cell r="J1323">
            <v>0</v>
          </cell>
        </row>
        <row r="1324">
          <cell r="C1324">
            <v>1</v>
          </cell>
          <cell r="F1324" t="str">
            <v>Billings Road Solar</v>
          </cell>
          <cell r="G1324" t="str">
            <v>Transmission Credits ($)</v>
          </cell>
          <cell r="J1324">
            <v>0</v>
          </cell>
        </row>
        <row r="1325">
          <cell r="C1325">
            <v>2</v>
          </cell>
          <cell r="F1325" t="str">
            <v>Billings Road Solar</v>
          </cell>
          <cell r="G1325" t="str">
            <v>Transmission Credits ($)</v>
          </cell>
          <cell r="J1325">
            <v>0</v>
          </cell>
        </row>
        <row r="1326">
          <cell r="C1326">
            <v>3</v>
          </cell>
          <cell r="F1326" t="str">
            <v>Billings Road Solar</v>
          </cell>
          <cell r="G1326" t="str">
            <v>Transmission Credits ($)</v>
          </cell>
          <cell r="J1326">
            <v>0</v>
          </cell>
        </row>
        <row r="1327">
          <cell r="C1327">
            <v>4</v>
          </cell>
          <cell r="F1327" t="str">
            <v>Billings Road Solar</v>
          </cell>
          <cell r="G1327" t="str">
            <v>Transmission Credits ($)</v>
          </cell>
          <cell r="J1327">
            <v>0</v>
          </cell>
        </row>
        <row r="1328">
          <cell r="C1328">
            <v>5</v>
          </cell>
          <cell r="F1328" t="str">
            <v>Billings Road Solar</v>
          </cell>
          <cell r="G1328" t="str">
            <v>Transmission Credits ($)</v>
          </cell>
          <cell r="J1328">
            <v>0</v>
          </cell>
        </row>
        <row r="1329">
          <cell r="C1329">
            <v>6</v>
          </cell>
          <cell r="F1329" t="str">
            <v>Billings Road Solar</v>
          </cell>
          <cell r="G1329" t="str">
            <v>Transmission Credits ($)</v>
          </cell>
          <cell r="J1329">
            <v>0</v>
          </cell>
        </row>
        <row r="1330">
          <cell r="C1330">
            <v>7</v>
          </cell>
          <cell r="F1330" t="str">
            <v>Billings Road Solar</v>
          </cell>
          <cell r="G1330" t="str">
            <v>Transmission Credits ($)</v>
          </cell>
          <cell r="J1330">
            <v>0</v>
          </cell>
        </row>
        <row r="1331">
          <cell r="C1331">
            <v>8</v>
          </cell>
          <cell r="F1331" t="str">
            <v>Billings Road Solar</v>
          </cell>
          <cell r="G1331" t="str">
            <v>Transmission Credits ($)</v>
          </cell>
          <cell r="J1331">
            <v>0</v>
          </cell>
        </row>
        <row r="1332">
          <cell r="C1332">
            <v>9</v>
          </cell>
          <cell r="F1332" t="str">
            <v>Billings Road Solar</v>
          </cell>
          <cell r="G1332" t="str">
            <v>Transmission Credits ($)</v>
          </cell>
          <cell r="J1332">
            <v>0</v>
          </cell>
        </row>
        <row r="1333">
          <cell r="C1333">
            <v>10</v>
          </cell>
          <cell r="F1333" t="str">
            <v>Billings Road Solar</v>
          </cell>
          <cell r="G1333" t="str">
            <v>Transmission Credits ($)</v>
          </cell>
          <cell r="J1333">
            <v>0</v>
          </cell>
        </row>
        <row r="1334">
          <cell r="C1334">
            <v>11</v>
          </cell>
          <cell r="F1334" t="str">
            <v>Billings Road Solar</v>
          </cell>
          <cell r="G1334" t="str">
            <v>Renewable Credits ($)</v>
          </cell>
          <cell r="J1334">
            <v>0</v>
          </cell>
        </row>
        <row r="1335">
          <cell r="C1335">
            <v>12</v>
          </cell>
          <cell r="F1335" t="str">
            <v>Billings Road Solar</v>
          </cell>
          <cell r="G1335" t="str">
            <v>Renewable Credits ($)</v>
          </cell>
          <cell r="J1335">
            <v>0</v>
          </cell>
        </row>
        <row r="1336">
          <cell r="C1336">
            <v>1</v>
          </cell>
          <cell r="F1336" t="str">
            <v>Billings Road Solar</v>
          </cell>
          <cell r="G1336" t="str">
            <v>Renewable Credits ($)</v>
          </cell>
          <cell r="J1336">
            <v>0</v>
          </cell>
        </row>
        <row r="1337">
          <cell r="C1337">
            <v>2</v>
          </cell>
          <cell r="F1337" t="str">
            <v>Billings Road Solar</v>
          </cell>
          <cell r="G1337" t="str">
            <v>Renewable Credits ($)</v>
          </cell>
          <cell r="J1337">
            <v>0</v>
          </cell>
        </row>
        <row r="1338">
          <cell r="C1338">
            <v>3</v>
          </cell>
          <cell r="F1338" t="str">
            <v>Billings Road Solar</v>
          </cell>
          <cell r="G1338" t="str">
            <v>Renewable Credits ($)</v>
          </cell>
          <cell r="J1338">
            <v>0</v>
          </cell>
        </row>
        <row r="1339">
          <cell r="C1339">
            <v>4</v>
          </cell>
          <cell r="F1339" t="str">
            <v>Billings Road Solar</v>
          </cell>
          <cell r="G1339" t="str">
            <v>Renewable Credits ($)</v>
          </cell>
          <cell r="J1339">
            <v>0</v>
          </cell>
        </row>
        <row r="1340">
          <cell r="C1340">
            <v>5</v>
          </cell>
          <cell r="F1340" t="str">
            <v>Billings Road Solar</v>
          </cell>
          <cell r="G1340" t="str">
            <v>Renewable Credits ($)</v>
          </cell>
          <cell r="J1340">
            <v>0</v>
          </cell>
        </row>
        <row r="1341">
          <cell r="C1341">
            <v>6</v>
          </cell>
          <cell r="F1341" t="str">
            <v>Billings Road Solar</v>
          </cell>
          <cell r="G1341" t="str">
            <v>Renewable Credits ($)</v>
          </cell>
          <cell r="J1341">
            <v>0</v>
          </cell>
        </row>
        <row r="1342">
          <cell r="C1342">
            <v>7</v>
          </cell>
          <cell r="F1342" t="str">
            <v>Billings Road Solar</v>
          </cell>
          <cell r="G1342" t="str">
            <v>Renewable Credits ($)</v>
          </cell>
          <cell r="J1342">
            <v>0</v>
          </cell>
        </row>
        <row r="1343">
          <cell r="C1343">
            <v>8</v>
          </cell>
          <cell r="F1343" t="str">
            <v>Billings Road Solar</v>
          </cell>
          <cell r="G1343" t="str">
            <v>Renewable Credits ($)</v>
          </cell>
          <cell r="J1343">
            <v>0</v>
          </cell>
        </row>
        <row r="1344">
          <cell r="C1344">
            <v>9</v>
          </cell>
          <cell r="F1344" t="str">
            <v>Billings Road Solar</v>
          </cell>
          <cell r="G1344" t="str">
            <v>Renewable Credits ($)</v>
          </cell>
          <cell r="J1344">
            <v>0</v>
          </cell>
        </row>
        <row r="1345">
          <cell r="C1345">
            <v>10</v>
          </cell>
          <cell r="F1345" t="str">
            <v>Billings Road Solar</v>
          </cell>
          <cell r="G1345" t="str">
            <v>Renewable Credits ($)</v>
          </cell>
          <cell r="J1345">
            <v>0</v>
          </cell>
        </row>
        <row r="1346">
          <cell r="C1346">
            <v>11</v>
          </cell>
          <cell r="F1346" t="str">
            <v>Billings Road Solar</v>
          </cell>
          <cell r="G1346" t="str">
            <v>Other Charges ($)</v>
          </cell>
          <cell r="J1346">
            <v>0</v>
          </cell>
        </row>
        <row r="1347">
          <cell r="C1347">
            <v>12</v>
          </cell>
          <cell r="F1347" t="str">
            <v>Billings Road Solar</v>
          </cell>
          <cell r="G1347" t="str">
            <v>Other Charges ($)</v>
          </cell>
          <cell r="J1347">
            <v>0</v>
          </cell>
        </row>
        <row r="1348">
          <cell r="C1348">
            <v>1</v>
          </cell>
          <cell r="F1348" t="str">
            <v>Billings Road Solar</v>
          </cell>
          <cell r="G1348" t="str">
            <v>Other Charges ($)</v>
          </cell>
          <cell r="J1348">
            <v>0</v>
          </cell>
        </row>
        <row r="1349">
          <cell r="C1349">
            <v>2</v>
          </cell>
          <cell r="F1349" t="str">
            <v>Billings Road Solar</v>
          </cell>
          <cell r="G1349" t="str">
            <v>Other Charges ($)</v>
          </cell>
          <cell r="J1349">
            <v>0</v>
          </cell>
        </row>
        <row r="1350">
          <cell r="C1350">
            <v>3</v>
          </cell>
          <cell r="F1350" t="str">
            <v>Billings Road Solar</v>
          </cell>
          <cell r="G1350" t="str">
            <v>Other Charges ($)</v>
          </cell>
          <cell r="J1350">
            <v>0</v>
          </cell>
        </row>
        <row r="1351">
          <cell r="C1351">
            <v>4</v>
          </cell>
          <cell r="F1351" t="str">
            <v>Billings Road Solar</v>
          </cell>
          <cell r="G1351" t="str">
            <v>Other Charges ($)</v>
          </cell>
          <cell r="J1351">
            <v>0</v>
          </cell>
        </row>
        <row r="1352">
          <cell r="C1352">
            <v>5</v>
          </cell>
          <cell r="F1352" t="str">
            <v>Billings Road Solar</v>
          </cell>
          <cell r="G1352" t="str">
            <v>Other Charges ($)</v>
          </cell>
          <cell r="J1352">
            <v>0</v>
          </cell>
        </row>
        <row r="1353">
          <cell r="C1353">
            <v>6</v>
          </cell>
          <cell r="F1353" t="str">
            <v>Billings Road Solar</v>
          </cell>
          <cell r="G1353" t="str">
            <v>Other Charges ($)</v>
          </cell>
          <cell r="J1353">
            <v>0</v>
          </cell>
        </row>
        <row r="1354">
          <cell r="C1354">
            <v>7</v>
          </cell>
          <cell r="F1354" t="str">
            <v>Billings Road Solar</v>
          </cell>
          <cell r="G1354" t="str">
            <v>Other Charges ($)</v>
          </cell>
          <cell r="J1354">
            <v>0</v>
          </cell>
        </row>
        <row r="1355">
          <cell r="C1355">
            <v>8</v>
          </cell>
          <cell r="F1355" t="str">
            <v>Billings Road Solar</v>
          </cell>
          <cell r="G1355" t="str">
            <v>Other Charges ($)</v>
          </cell>
          <cell r="J1355">
            <v>0</v>
          </cell>
        </row>
        <row r="1356">
          <cell r="C1356">
            <v>9</v>
          </cell>
          <cell r="F1356" t="str">
            <v>Billings Road Solar</v>
          </cell>
          <cell r="G1356" t="str">
            <v>Other Charges ($)</v>
          </cell>
          <cell r="J1356">
            <v>0</v>
          </cell>
        </row>
        <row r="1357">
          <cell r="C1357">
            <v>10</v>
          </cell>
          <cell r="F1357" t="str">
            <v>Billings Road Solar</v>
          </cell>
          <cell r="G1357" t="str">
            <v>Other Charges ($)</v>
          </cell>
          <cell r="J1357">
            <v>0</v>
          </cell>
        </row>
        <row r="1358">
          <cell r="C1358">
            <v>11</v>
          </cell>
          <cell r="F1358" t="str">
            <v>Billings Road Solar</v>
          </cell>
          <cell r="G1358" t="str">
            <v>Other Credits ($)</v>
          </cell>
          <cell r="J1358" t="e">
            <v>#VALUE!</v>
          </cell>
        </row>
        <row r="1359">
          <cell r="C1359">
            <v>12</v>
          </cell>
          <cell r="F1359" t="str">
            <v>Billings Road Solar</v>
          </cell>
          <cell r="G1359" t="str">
            <v>Other Credits ($)</v>
          </cell>
          <cell r="J1359" t="e">
            <v>#VALUE!</v>
          </cell>
        </row>
        <row r="1360">
          <cell r="C1360">
            <v>1</v>
          </cell>
          <cell r="F1360" t="str">
            <v>Billings Road Solar</v>
          </cell>
          <cell r="G1360" t="str">
            <v>Other Credits ($)</v>
          </cell>
          <cell r="J1360" t="e">
            <v>#VALUE!</v>
          </cell>
        </row>
        <row r="1361">
          <cell r="C1361">
            <v>2</v>
          </cell>
          <cell r="F1361" t="str">
            <v>Billings Road Solar</v>
          </cell>
          <cell r="G1361" t="str">
            <v>Other Credits ($)</v>
          </cell>
          <cell r="J1361" t="e">
            <v>#VALUE!</v>
          </cell>
        </row>
        <row r="1362">
          <cell r="C1362">
            <v>3</v>
          </cell>
          <cell r="F1362" t="str">
            <v>Billings Road Solar</v>
          </cell>
          <cell r="G1362" t="str">
            <v>Other Credits ($)</v>
          </cell>
          <cell r="J1362" t="e">
            <v>#VALUE!</v>
          </cell>
        </row>
        <row r="1363">
          <cell r="C1363">
            <v>4</v>
          </cell>
          <cell r="F1363" t="str">
            <v>Billings Road Solar</v>
          </cell>
          <cell r="G1363" t="str">
            <v>Other Credits ($)</v>
          </cell>
          <cell r="J1363" t="e">
            <v>#VALUE!</v>
          </cell>
        </row>
        <row r="1364">
          <cell r="C1364">
            <v>5</v>
          </cell>
          <cell r="F1364" t="str">
            <v>Billings Road Solar</v>
          </cell>
          <cell r="G1364" t="str">
            <v>Other Credits ($)</v>
          </cell>
          <cell r="J1364" t="e">
            <v>#VALUE!</v>
          </cell>
        </row>
        <row r="1365">
          <cell r="C1365">
            <v>6</v>
          </cell>
          <cell r="F1365" t="str">
            <v>Billings Road Solar</v>
          </cell>
          <cell r="G1365" t="str">
            <v>Other Credits ($)</v>
          </cell>
          <cell r="J1365" t="e">
            <v>#VALUE!</v>
          </cell>
        </row>
        <row r="1366">
          <cell r="C1366">
            <v>7</v>
          </cell>
          <cell r="F1366" t="str">
            <v>Billings Road Solar</v>
          </cell>
          <cell r="G1366" t="str">
            <v>Other Credits ($)</v>
          </cell>
          <cell r="J1366" t="e">
            <v>#VALUE!</v>
          </cell>
        </row>
        <row r="1367">
          <cell r="C1367">
            <v>8</v>
          </cell>
          <cell r="F1367" t="str">
            <v>Billings Road Solar</v>
          </cell>
          <cell r="G1367" t="str">
            <v>Other Credits ($)</v>
          </cell>
          <cell r="J1367" t="e">
            <v>#VALUE!</v>
          </cell>
        </row>
        <row r="1368">
          <cell r="C1368">
            <v>9</v>
          </cell>
          <cell r="F1368" t="str">
            <v>Billings Road Solar</v>
          </cell>
          <cell r="G1368" t="str">
            <v>Other Credits ($)</v>
          </cell>
          <cell r="J1368" t="e">
            <v>#VALUE!</v>
          </cell>
        </row>
        <row r="1369">
          <cell r="C1369">
            <v>10</v>
          </cell>
          <cell r="F1369" t="str">
            <v>Billings Road Solar</v>
          </cell>
          <cell r="G1369" t="str">
            <v>Other Credits ($)</v>
          </cell>
          <cell r="J1369" t="e">
            <v>#VALUE!</v>
          </cell>
        </row>
        <row r="1370">
          <cell r="C1370">
            <v>11</v>
          </cell>
          <cell r="F1370" t="str">
            <v>Billings Road Solar</v>
          </cell>
          <cell r="G1370" t="str">
            <v>Total Charges ($)</v>
          </cell>
          <cell r="J1370" t="e">
            <v>#VALUE!</v>
          </cell>
        </row>
        <row r="1371">
          <cell r="C1371">
            <v>12</v>
          </cell>
          <cell r="F1371" t="str">
            <v>Billings Road Solar</v>
          </cell>
          <cell r="G1371" t="str">
            <v>Total Charges ($)</v>
          </cell>
          <cell r="J1371" t="e">
            <v>#VALUE!</v>
          </cell>
        </row>
        <row r="1372">
          <cell r="C1372">
            <v>1</v>
          </cell>
          <cell r="F1372" t="str">
            <v>Billings Road Solar</v>
          </cell>
          <cell r="G1372" t="str">
            <v>Total Charges ($)</v>
          </cell>
          <cell r="J1372" t="e">
            <v>#VALUE!</v>
          </cell>
        </row>
        <row r="1373">
          <cell r="C1373">
            <v>2</v>
          </cell>
          <cell r="F1373" t="str">
            <v>Billings Road Solar</v>
          </cell>
          <cell r="G1373" t="str">
            <v>Total Charges ($)</v>
          </cell>
          <cell r="J1373" t="e">
            <v>#VALUE!</v>
          </cell>
        </row>
        <row r="1374">
          <cell r="C1374">
            <v>3</v>
          </cell>
          <cell r="F1374" t="str">
            <v>Billings Road Solar</v>
          </cell>
          <cell r="G1374" t="str">
            <v>Total Charges ($)</v>
          </cell>
          <cell r="J1374" t="e">
            <v>#VALUE!</v>
          </cell>
        </row>
        <row r="1375">
          <cell r="C1375">
            <v>4</v>
          </cell>
          <cell r="F1375" t="str">
            <v>Billings Road Solar</v>
          </cell>
          <cell r="G1375" t="str">
            <v>Total Charges ($)</v>
          </cell>
          <cell r="J1375" t="e">
            <v>#VALUE!</v>
          </cell>
        </row>
        <row r="1376">
          <cell r="C1376">
            <v>5</v>
          </cell>
          <cell r="F1376" t="str">
            <v>Billings Road Solar</v>
          </cell>
          <cell r="G1376" t="str">
            <v>Total Charges ($)</v>
          </cell>
          <cell r="J1376" t="e">
            <v>#VALUE!</v>
          </cell>
        </row>
        <row r="1377">
          <cell r="C1377">
            <v>6</v>
          </cell>
          <cell r="F1377" t="str">
            <v>Billings Road Solar</v>
          </cell>
          <cell r="G1377" t="str">
            <v>Total Charges ($)</v>
          </cell>
          <cell r="J1377" t="e">
            <v>#VALUE!</v>
          </cell>
        </row>
        <row r="1378">
          <cell r="C1378">
            <v>7</v>
          </cell>
          <cell r="F1378" t="str">
            <v>Billings Road Solar</v>
          </cell>
          <cell r="G1378" t="str">
            <v>Total Charges ($)</v>
          </cell>
          <cell r="J1378" t="e">
            <v>#VALUE!</v>
          </cell>
        </row>
        <row r="1379">
          <cell r="C1379">
            <v>8</v>
          </cell>
          <cell r="F1379" t="str">
            <v>Billings Road Solar</v>
          </cell>
          <cell r="G1379" t="str">
            <v>Total Charges ($)</v>
          </cell>
          <cell r="J1379" t="e">
            <v>#VALUE!</v>
          </cell>
        </row>
        <row r="1380">
          <cell r="C1380">
            <v>9</v>
          </cell>
          <cell r="F1380" t="str">
            <v>Billings Road Solar</v>
          </cell>
          <cell r="G1380" t="str">
            <v>Total Charges ($)</v>
          </cell>
          <cell r="J1380" t="e">
            <v>#VALUE!</v>
          </cell>
        </row>
        <row r="1381">
          <cell r="C1381">
            <v>10</v>
          </cell>
          <cell r="F1381" t="str">
            <v>Billings Road Solar</v>
          </cell>
          <cell r="G1381" t="str">
            <v>Total Charges ($)</v>
          </cell>
          <cell r="J1381" t="e">
            <v>#VALUE!</v>
          </cell>
        </row>
        <row r="1382">
          <cell r="C1382">
            <v>11</v>
          </cell>
          <cell r="F1382" t="str">
            <v>Billings Road Solar</v>
          </cell>
          <cell r="G1382" t="str">
            <v>Total Credits ($)</v>
          </cell>
          <cell r="J1382" t="e">
            <v>#VALUE!</v>
          </cell>
        </row>
        <row r="1383">
          <cell r="C1383">
            <v>12</v>
          </cell>
          <cell r="F1383" t="str">
            <v>Billings Road Solar</v>
          </cell>
          <cell r="G1383" t="str">
            <v>Total Credits ($)</v>
          </cell>
          <cell r="J1383" t="e">
            <v>#VALUE!</v>
          </cell>
        </row>
        <row r="1384">
          <cell r="C1384">
            <v>1</v>
          </cell>
          <cell r="F1384" t="str">
            <v>Billings Road Solar</v>
          </cell>
          <cell r="G1384" t="str">
            <v>Total Credits ($)</v>
          </cell>
          <cell r="J1384" t="e">
            <v>#VALUE!</v>
          </cell>
        </row>
        <row r="1385">
          <cell r="C1385">
            <v>2</v>
          </cell>
          <cell r="F1385" t="str">
            <v>Billings Road Solar</v>
          </cell>
          <cell r="G1385" t="str">
            <v>Total Credits ($)</v>
          </cell>
          <cell r="J1385" t="e">
            <v>#VALUE!</v>
          </cell>
        </row>
        <row r="1386">
          <cell r="C1386">
            <v>3</v>
          </cell>
          <cell r="F1386" t="str">
            <v>Billings Road Solar</v>
          </cell>
          <cell r="G1386" t="str">
            <v>Total Credits ($)</v>
          </cell>
          <cell r="J1386" t="e">
            <v>#VALUE!</v>
          </cell>
        </row>
        <row r="1387">
          <cell r="C1387">
            <v>4</v>
          </cell>
          <cell r="F1387" t="str">
            <v>Billings Road Solar</v>
          </cell>
          <cell r="G1387" t="str">
            <v>Total Credits ($)</v>
          </cell>
          <cell r="J1387" t="e">
            <v>#VALUE!</v>
          </cell>
        </row>
        <row r="1388">
          <cell r="C1388">
            <v>5</v>
          </cell>
          <cell r="F1388" t="str">
            <v>Billings Road Solar</v>
          </cell>
          <cell r="G1388" t="str">
            <v>Total Credits ($)</v>
          </cell>
          <cell r="J1388" t="e">
            <v>#VALUE!</v>
          </cell>
        </row>
        <row r="1389">
          <cell r="C1389">
            <v>6</v>
          </cell>
          <cell r="F1389" t="str">
            <v>Billings Road Solar</v>
          </cell>
          <cell r="G1389" t="str">
            <v>Total Credits ($)</v>
          </cell>
          <cell r="J1389" t="e">
            <v>#VALUE!</v>
          </cell>
        </row>
        <row r="1390">
          <cell r="C1390">
            <v>7</v>
          </cell>
          <cell r="F1390" t="str">
            <v>Billings Road Solar</v>
          </cell>
          <cell r="G1390" t="str">
            <v>Total Credits ($)</v>
          </cell>
          <cell r="J1390" t="e">
            <v>#VALUE!</v>
          </cell>
        </row>
        <row r="1391">
          <cell r="C1391">
            <v>8</v>
          </cell>
          <cell r="F1391" t="str">
            <v>Billings Road Solar</v>
          </cell>
          <cell r="G1391" t="str">
            <v>Total Credits ($)</v>
          </cell>
          <cell r="J1391" t="e">
            <v>#VALUE!</v>
          </cell>
        </row>
        <row r="1392">
          <cell r="C1392">
            <v>9</v>
          </cell>
          <cell r="F1392" t="str">
            <v>Billings Road Solar</v>
          </cell>
          <cell r="G1392" t="str">
            <v>Total Credits ($)</v>
          </cell>
          <cell r="J1392" t="e">
            <v>#VALUE!</v>
          </cell>
        </row>
        <row r="1393">
          <cell r="C1393">
            <v>10</v>
          </cell>
          <cell r="F1393" t="str">
            <v>Billings Road Solar</v>
          </cell>
          <cell r="G1393" t="str">
            <v>Total Credits ($)</v>
          </cell>
          <cell r="J1393" t="e">
            <v>#VALUE!</v>
          </cell>
        </row>
        <row r="1394">
          <cell r="C1394">
            <v>11</v>
          </cell>
          <cell r="F1394" t="str">
            <v>Billings Road Solar</v>
          </cell>
          <cell r="G1394" t="str">
            <v>Total ($)</v>
          </cell>
          <cell r="J1394" t="e">
            <v>#VALUE!</v>
          </cell>
        </row>
        <row r="1395">
          <cell r="C1395">
            <v>12</v>
          </cell>
          <cell r="F1395" t="str">
            <v>Billings Road Solar</v>
          </cell>
          <cell r="G1395" t="str">
            <v>Total ($)</v>
          </cell>
          <cell r="J1395" t="e">
            <v>#VALUE!</v>
          </cell>
        </row>
        <row r="1396">
          <cell r="C1396">
            <v>1</v>
          </cell>
          <cell r="F1396" t="str">
            <v>Billings Road Solar</v>
          </cell>
          <cell r="G1396" t="str">
            <v>Total ($)</v>
          </cell>
          <cell r="J1396" t="e">
            <v>#VALUE!</v>
          </cell>
        </row>
        <row r="1397">
          <cell r="C1397">
            <v>2</v>
          </cell>
          <cell r="F1397" t="str">
            <v>Billings Road Solar</v>
          </cell>
          <cell r="G1397" t="str">
            <v>Total ($)</v>
          </cell>
          <cell r="J1397" t="e">
            <v>#VALUE!</v>
          </cell>
        </row>
        <row r="1398">
          <cell r="C1398">
            <v>3</v>
          </cell>
          <cell r="F1398" t="str">
            <v>Billings Road Solar</v>
          </cell>
          <cell r="G1398" t="str">
            <v>Total ($)</v>
          </cell>
          <cell r="J1398" t="e">
            <v>#VALUE!</v>
          </cell>
        </row>
        <row r="1399">
          <cell r="C1399">
            <v>4</v>
          </cell>
          <cell r="F1399" t="str">
            <v>Billings Road Solar</v>
          </cell>
          <cell r="G1399" t="str">
            <v>Total ($)</v>
          </cell>
          <cell r="J1399" t="e">
            <v>#VALUE!</v>
          </cell>
        </row>
        <row r="1400">
          <cell r="C1400">
            <v>5</v>
          </cell>
          <cell r="F1400" t="str">
            <v>Billings Road Solar</v>
          </cell>
          <cell r="G1400" t="str">
            <v>Total ($)</v>
          </cell>
          <cell r="J1400" t="e">
            <v>#VALUE!</v>
          </cell>
        </row>
        <row r="1401">
          <cell r="C1401">
            <v>6</v>
          </cell>
          <cell r="F1401" t="str">
            <v>Billings Road Solar</v>
          </cell>
          <cell r="G1401" t="str">
            <v>Total ($)</v>
          </cell>
          <cell r="J1401" t="e">
            <v>#VALUE!</v>
          </cell>
        </row>
        <row r="1402">
          <cell r="C1402">
            <v>7</v>
          </cell>
          <cell r="F1402" t="str">
            <v>Billings Road Solar</v>
          </cell>
          <cell r="G1402" t="str">
            <v>Total ($)</v>
          </cell>
          <cell r="J1402" t="e">
            <v>#VALUE!</v>
          </cell>
        </row>
        <row r="1403">
          <cell r="C1403">
            <v>8</v>
          </cell>
          <cell r="F1403" t="str">
            <v>Billings Road Solar</v>
          </cell>
          <cell r="G1403" t="str">
            <v>Total ($)</v>
          </cell>
          <cell r="J1403" t="e">
            <v>#VALUE!</v>
          </cell>
        </row>
        <row r="1404">
          <cell r="C1404">
            <v>9</v>
          </cell>
          <cell r="F1404" t="str">
            <v>Billings Road Solar</v>
          </cell>
          <cell r="G1404" t="str">
            <v>Total ($)</v>
          </cell>
          <cell r="J1404" t="e">
            <v>#VALUE!</v>
          </cell>
        </row>
        <row r="1405">
          <cell r="C1405">
            <v>10</v>
          </cell>
          <cell r="F1405" t="str">
            <v>Billings Road Solar</v>
          </cell>
          <cell r="G1405" t="str">
            <v>Total ($)</v>
          </cell>
          <cell r="J1405" t="e">
            <v>#VALUE!</v>
          </cell>
        </row>
        <row r="1406">
          <cell r="C1406">
            <v>11</v>
          </cell>
          <cell r="F1406" t="str">
            <v>Bone Hill Solar</v>
          </cell>
          <cell r="G1406" t="str">
            <v>Capacity (kW)</v>
          </cell>
          <cell r="J1406">
            <v>0</v>
          </cell>
        </row>
        <row r="1407">
          <cell r="C1407">
            <v>12</v>
          </cell>
          <cell r="F1407" t="str">
            <v>Bone Hill Solar</v>
          </cell>
          <cell r="G1407" t="str">
            <v>Capacity (kW)</v>
          </cell>
          <cell r="J1407">
            <v>0</v>
          </cell>
        </row>
        <row r="1408">
          <cell r="C1408">
            <v>1</v>
          </cell>
          <cell r="F1408" t="str">
            <v>Bone Hill Solar</v>
          </cell>
          <cell r="G1408" t="str">
            <v>Capacity (kW)</v>
          </cell>
          <cell r="J1408">
            <v>0</v>
          </cell>
        </row>
        <row r="1409">
          <cell r="C1409">
            <v>2</v>
          </cell>
          <cell r="F1409" t="str">
            <v>Bone Hill Solar</v>
          </cell>
          <cell r="G1409" t="str">
            <v>Capacity (kW)</v>
          </cell>
          <cell r="J1409">
            <v>0</v>
          </cell>
        </row>
        <row r="1410">
          <cell r="C1410">
            <v>3</v>
          </cell>
          <cell r="F1410" t="str">
            <v>Bone Hill Solar</v>
          </cell>
          <cell r="G1410" t="str">
            <v>Capacity (kW)</v>
          </cell>
          <cell r="J1410">
            <v>0</v>
          </cell>
        </row>
        <row r="1411">
          <cell r="C1411">
            <v>4</v>
          </cell>
          <cell r="F1411" t="str">
            <v>Bone Hill Solar</v>
          </cell>
          <cell r="G1411" t="str">
            <v>Capacity (kW)</v>
          </cell>
          <cell r="J1411">
            <v>0</v>
          </cell>
        </row>
        <row r="1412">
          <cell r="C1412">
            <v>5</v>
          </cell>
          <cell r="F1412" t="str">
            <v>Bone Hill Solar</v>
          </cell>
          <cell r="G1412" t="str">
            <v>Capacity (kW)</v>
          </cell>
          <cell r="J1412">
            <v>0</v>
          </cell>
        </row>
        <row r="1413">
          <cell r="C1413">
            <v>6</v>
          </cell>
          <cell r="F1413" t="str">
            <v>Bone Hill Solar</v>
          </cell>
          <cell r="G1413" t="str">
            <v>Capacity (kW)</v>
          </cell>
          <cell r="J1413">
            <v>0</v>
          </cell>
        </row>
        <row r="1414">
          <cell r="C1414">
            <v>7</v>
          </cell>
          <cell r="F1414" t="str">
            <v>Bone Hill Solar</v>
          </cell>
          <cell r="G1414" t="str">
            <v>Capacity (kW)</v>
          </cell>
          <cell r="J1414">
            <v>0</v>
          </cell>
        </row>
        <row r="1415">
          <cell r="C1415">
            <v>8</v>
          </cell>
          <cell r="F1415" t="str">
            <v>Bone Hill Solar</v>
          </cell>
          <cell r="G1415" t="str">
            <v>Capacity (kW)</v>
          </cell>
          <cell r="J1415">
            <v>0</v>
          </cell>
        </row>
        <row r="1416">
          <cell r="C1416">
            <v>9</v>
          </cell>
          <cell r="F1416" t="str">
            <v>Bone Hill Solar</v>
          </cell>
          <cell r="G1416" t="str">
            <v>Capacity (kW)</v>
          </cell>
          <cell r="J1416">
            <v>0</v>
          </cell>
        </row>
        <row r="1417">
          <cell r="C1417">
            <v>10</v>
          </cell>
          <cell r="F1417" t="str">
            <v>Bone Hill Solar</v>
          </cell>
          <cell r="G1417" t="str">
            <v>Capacity (kW)</v>
          </cell>
          <cell r="J1417">
            <v>0</v>
          </cell>
        </row>
        <row r="1418">
          <cell r="C1418">
            <v>11</v>
          </cell>
          <cell r="F1418" t="str">
            <v>Bone Hill Solar</v>
          </cell>
          <cell r="G1418" t="str">
            <v>Energy (kWh)</v>
          </cell>
          <cell r="J1418" t="e">
            <v>#VALUE!</v>
          </cell>
        </row>
        <row r="1419">
          <cell r="C1419">
            <v>12</v>
          </cell>
          <cell r="F1419" t="str">
            <v>Bone Hill Solar</v>
          </cell>
          <cell r="G1419" t="str">
            <v>Energy (kWh)</v>
          </cell>
          <cell r="J1419" t="e">
            <v>#VALUE!</v>
          </cell>
        </row>
        <row r="1420">
          <cell r="C1420">
            <v>1</v>
          </cell>
          <cell r="F1420" t="str">
            <v>Bone Hill Solar</v>
          </cell>
          <cell r="G1420" t="str">
            <v>Energy (kWh)</v>
          </cell>
          <cell r="J1420" t="e">
            <v>#VALUE!</v>
          </cell>
        </row>
        <row r="1421">
          <cell r="C1421">
            <v>2</v>
          </cell>
          <cell r="F1421" t="str">
            <v>Bone Hill Solar</v>
          </cell>
          <cell r="G1421" t="str">
            <v>Energy (kWh)</v>
          </cell>
          <cell r="J1421" t="e">
            <v>#VALUE!</v>
          </cell>
        </row>
        <row r="1422">
          <cell r="C1422">
            <v>3</v>
          </cell>
          <cell r="F1422" t="str">
            <v>Bone Hill Solar</v>
          </cell>
          <cell r="G1422" t="str">
            <v>Energy (kWh)</v>
          </cell>
          <cell r="J1422" t="e">
            <v>#VALUE!</v>
          </cell>
        </row>
        <row r="1423">
          <cell r="C1423">
            <v>4</v>
          </cell>
          <cell r="F1423" t="str">
            <v>Bone Hill Solar</v>
          </cell>
          <cell r="G1423" t="str">
            <v>Energy (kWh)</v>
          </cell>
          <cell r="J1423" t="e">
            <v>#VALUE!</v>
          </cell>
        </row>
        <row r="1424">
          <cell r="C1424">
            <v>5</v>
          </cell>
          <cell r="F1424" t="str">
            <v>Bone Hill Solar</v>
          </cell>
          <cell r="G1424" t="str">
            <v>Energy (kWh)</v>
          </cell>
          <cell r="J1424" t="e">
            <v>#VALUE!</v>
          </cell>
        </row>
        <row r="1425">
          <cell r="C1425">
            <v>6</v>
          </cell>
          <cell r="F1425" t="str">
            <v>Bone Hill Solar</v>
          </cell>
          <cell r="G1425" t="str">
            <v>Energy (kWh)</v>
          </cell>
          <cell r="J1425" t="e">
            <v>#VALUE!</v>
          </cell>
        </row>
        <row r="1426">
          <cell r="C1426">
            <v>7</v>
          </cell>
          <cell r="F1426" t="str">
            <v>Bone Hill Solar</v>
          </cell>
          <cell r="G1426" t="str">
            <v>Energy (kWh)</v>
          </cell>
          <cell r="J1426" t="e">
            <v>#VALUE!</v>
          </cell>
        </row>
        <row r="1427">
          <cell r="C1427">
            <v>8</v>
          </cell>
          <cell r="F1427" t="str">
            <v>Bone Hill Solar</v>
          </cell>
          <cell r="G1427" t="str">
            <v>Energy (kWh)</v>
          </cell>
          <cell r="J1427" t="e">
            <v>#VALUE!</v>
          </cell>
        </row>
        <row r="1428">
          <cell r="C1428">
            <v>9</v>
          </cell>
          <cell r="F1428" t="str">
            <v>Bone Hill Solar</v>
          </cell>
          <cell r="G1428" t="str">
            <v>Energy (kWh)</v>
          </cell>
          <cell r="J1428" t="e">
            <v>#VALUE!</v>
          </cell>
        </row>
        <row r="1429">
          <cell r="C1429">
            <v>10</v>
          </cell>
          <cell r="F1429" t="str">
            <v>Bone Hill Solar</v>
          </cell>
          <cell r="G1429" t="str">
            <v>Energy (kWh)</v>
          </cell>
          <cell r="J1429" t="e">
            <v>#VALUE!</v>
          </cell>
        </row>
        <row r="1430">
          <cell r="C1430">
            <v>11</v>
          </cell>
          <cell r="F1430" t="str">
            <v>Bone Hill Solar</v>
          </cell>
          <cell r="G1430" t="str">
            <v>Energy Charges ($)</v>
          </cell>
          <cell r="J1430" t="e">
            <v>#VALUE!</v>
          </cell>
        </row>
        <row r="1431">
          <cell r="C1431">
            <v>12</v>
          </cell>
          <cell r="F1431" t="str">
            <v>Bone Hill Solar</v>
          </cell>
          <cell r="G1431" t="str">
            <v>Energy Charges ($)</v>
          </cell>
          <cell r="J1431" t="e">
            <v>#VALUE!</v>
          </cell>
        </row>
        <row r="1432">
          <cell r="C1432">
            <v>1</v>
          </cell>
          <cell r="F1432" t="str">
            <v>Bone Hill Solar</v>
          </cell>
          <cell r="G1432" t="str">
            <v>Energy Charges ($)</v>
          </cell>
          <cell r="J1432" t="e">
            <v>#VALUE!</v>
          </cell>
        </row>
        <row r="1433">
          <cell r="C1433">
            <v>2</v>
          </cell>
          <cell r="F1433" t="str">
            <v>Bone Hill Solar</v>
          </cell>
          <cell r="G1433" t="str">
            <v>Energy Charges ($)</v>
          </cell>
          <cell r="J1433" t="e">
            <v>#VALUE!</v>
          </cell>
        </row>
        <row r="1434">
          <cell r="C1434">
            <v>3</v>
          </cell>
          <cell r="F1434" t="str">
            <v>Bone Hill Solar</v>
          </cell>
          <cell r="G1434" t="str">
            <v>Energy Charges ($)</v>
          </cell>
          <cell r="J1434" t="e">
            <v>#VALUE!</v>
          </cell>
        </row>
        <row r="1435">
          <cell r="C1435">
            <v>4</v>
          </cell>
          <cell r="F1435" t="str">
            <v>Bone Hill Solar</v>
          </cell>
          <cell r="G1435" t="str">
            <v>Energy Charges ($)</v>
          </cell>
          <cell r="J1435" t="e">
            <v>#VALUE!</v>
          </cell>
        </row>
        <row r="1436">
          <cell r="C1436">
            <v>5</v>
          </cell>
          <cell r="F1436" t="str">
            <v>Bone Hill Solar</v>
          </cell>
          <cell r="G1436" t="str">
            <v>Energy Charges ($)</v>
          </cell>
          <cell r="J1436" t="e">
            <v>#VALUE!</v>
          </cell>
        </row>
        <row r="1437">
          <cell r="C1437">
            <v>6</v>
          </cell>
          <cell r="F1437" t="str">
            <v>Bone Hill Solar</v>
          </cell>
          <cell r="G1437" t="str">
            <v>Energy Charges ($)</v>
          </cell>
          <cell r="J1437" t="e">
            <v>#VALUE!</v>
          </cell>
        </row>
        <row r="1438">
          <cell r="C1438">
            <v>7</v>
          </cell>
          <cell r="F1438" t="str">
            <v>Bone Hill Solar</v>
          </cell>
          <cell r="G1438" t="str">
            <v>Energy Charges ($)</v>
          </cell>
          <cell r="J1438" t="e">
            <v>#VALUE!</v>
          </cell>
        </row>
        <row r="1439">
          <cell r="C1439">
            <v>8</v>
          </cell>
          <cell r="F1439" t="str">
            <v>Bone Hill Solar</v>
          </cell>
          <cell r="G1439" t="str">
            <v>Energy Charges ($)</v>
          </cell>
          <cell r="J1439" t="e">
            <v>#VALUE!</v>
          </cell>
        </row>
        <row r="1440">
          <cell r="C1440">
            <v>9</v>
          </cell>
          <cell r="F1440" t="str">
            <v>Bone Hill Solar</v>
          </cell>
          <cell r="G1440" t="str">
            <v>Energy Charges ($)</v>
          </cell>
          <cell r="J1440" t="e">
            <v>#VALUE!</v>
          </cell>
        </row>
        <row r="1441">
          <cell r="C1441">
            <v>10</v>
          </cell>
          <cell r="F1441" t="str">
            <v>Bone Hill Solar</v>
          </cell>
          <cell r="G1441" t="str">
            <v>Energy Charges ($)</v>
          </cell>
          <cell r="J1441" t="e">
            <v>#VALUE!</v>
          </cell>
        </row>
        <row r="1442">
          <cell r="C1442">
            <v>11</v>
          </cell>
          <cell r="F1442" t="str">
            <v>Bone Hill Solar</v>
          </cell>
          <cell r="G1442" t="str">
            <v>Energy Credits ($)</v>
          </cell>
          <cell r="J1442" t="e">
            <v>#VALUE!</v>
          </cell>
        </row>
        <row r="1443">
          <cell r="C1443">
            <v>12</v>
          </cell>
          <cell r="F1443" t="str">
            <v>Bone Hill Solar</v>
          </cell>
          <cell r="G1443" t="str">
            <v>Energy Credits ($)</v>
          </cell>
          <cell r="J1443" t="e">
            <v>#VALUE!</v>
          </cell>
        </row>
        <row r="1444">
          <cell r="C1444">
            <v>1</v>
          </cell>
          <cell r="F1444" t="str">
            <v>Bone Hill Solar</v>
          </cell>
          <cell r="G1444" t="str">
            <v>Energy Credits ($)</v>
          </cell>
          <cell r="J1444" t="e">
            <v>#VALUE!</v>
          </cell>
        </row>
        <row r="1445">
          <cell r="C1445">
            <v>2</v>
          </cell>
          <cell r="F1445" t="str">
            <v>Bone Hill Solar</v>
          </cell>
          <cell r="G1445" t="str">
            <v>Energy Credits ($)</v>
          </cell>
          <cell r="J1445" t="e">
            <v>#VALUE!</v>
          </cell>
        </row>
        <row r="1446">
          <cell r="C1446">
            <v>3</v>
          </cell>
          <cell r="F1446" t="str">
            <v>Bone Hill Solar</v>
          </cell>
          <cell r="G1446" t="str">
            <v>Energy Credits ($)</v>
          </cell>
          <cell r="J1446" t="e">
            <v>#VALUE!</v>
          </cell>
        </row>
        <row r="1447">
          <cell r="C1447">
            <v>4</v>
          </cell>
          <cell r="F1447" t="str">
            <v>Bone Hill Solar</v>
          </cell>
          <cell r="G1447" t="str">
            <v>Energy Credits ($)</v>
          </cell>
          <cell r="J1447" t="e">
            <v>#VALUE!</v>
          </cell>
        </row>
        <row r="1448">
          <cell r="C1448">
            <v>5</v>
          </cell>
          <cell r="F1448" t="str">
            <v>Bone Hill Solar</v>
          </cell>
          <cell r="G1448" t="str">
            <v>Energy Credits ($)</v>
          </cell>
          <cell r="J1448" t="e">
            <v>#VALUE!</v>
          </cell>
        </row>
        <row r="1449">
          <cell r="C1449">
            <v>6</v>
          </cell>
          <cell r="F1449" t="str">
            <v>Bone Hill Solar</v>
          </cell>
          <cell r="G1449" t="str">
            <v>Energy Credits ($)</v>
          </cell>
          <cell r="J1449" t="e">
            <v>#VALUE!</v>
          </cell>
        </row>
        <row r="1450">
          <cell r="C1450">
            <v>7</v>
          </cell>
          <cell r="F1450" t="str">
            <v>Bone Hill Solar</v>
          </cell>
          <cell r="G1450" t="str">
            <v>Energy Credits ($)</v>
          </cell>
          <cell r="J1450" t="e">
            <v>#VALUE!</v>
          </cell>
        </row>
        <row r="1451">
          <cell r="C1451">
            <v>8</v>
          </cell>
          <cell r="F1451" t="str">
            <v>Bone Hill Solar</v>
          </cell>
          <cell r="G1451" t="str">
            <v>Energy Credits ($)</v>
          </cell>
          <cell r="J1451" t="e">
            <v>#VALUE!</v>
          </cell>
        </row>
        <row r="1452">
          <cell r="C1452">
            <v>9</v>
          </cell>
          <cell r="F1452" t="str">
            <v>Bone Hill Solar</v>
          </cell>
          <cell r="G1452" t="str">
            <v>Energy Credits ($)</v>
          </cell>
          <cell r="J1452" t="e">
            <v>#VALUE!</v>
          </cell>
        </row>
        <row r="1453">
          <cell r="C1453">
            <v>10</v>
          </cell>
          <cell r="F1453" t="str">
            <v>Bone Hill Solar</v>
          </cell>
          <cell r="G1453" t="str">
            <v>Energy Credits ($)</v>
          </cell>
          <cell r="J1453" t="e">
            <v>#VALUE!</v>
          </cell>
        </row>
        <row r="1454">
          <cell r="C1454">
            <v>11</v>
          </cell>
          <cell r="F1454" t="str">
            <v>Bone Hill Solar</v>
          </cell>
          <cell r="G1454" t="str">
            <v>Capacity Charges ($)</v>
          </cell>
          <cell r="J1454">
            <v>0</v>
          </cell>
        </row>
        <row r="1455">
          <cell r="C1455">
            <v>12</v>
          </cell>
          <cell r="F1455" t="str">
            <v>Bone Hill Solar</v>
          </cell>
          <cell r="G1455" t="str">
            <v>Capacity Charges ($)</v>
          </cell>
          <cell r="J1455">
            <v>0</v>
          </cell>
        </row>
        <row r="1456">
          <cell r="C1456">
            <v>1</v>
          </cell>
          <cell r="F1456" t="str">
            <v>Bone Hill Solar</v>
          </cell>
          <cell r="G1456" t="str">
            <v>Capacity Charges ($)</v>
          </cell>
          <cell r="J1456">
            <v>0</v>
          </cell>
        </row>
        <row r="1457">
          <cell r="C1457">
            <v>2</v>
          </cell>
          <cell r="F1457" t="str">
            <v>Bone Hill Solar</v>
          </cell>
          <cell r="G1457" t="str">
            <v>Capacity Charges ($)</v>
          </cell>
          <cell r="J1457">
            <v>0</v>
          </cell>
        </row>
        <row r="1458">
          <cell r="C1458">
            <v>3</v>
          </cell>
          <cell r="F1458" t="str">
            <v>Bone Hill Solar</v>
          </cell>
          <cell r="G1458" t="str">
            <v>Capacity Charges ($)</v>
          </cell>
          <cell r="J1458">
            <v>0</v>
          </cell>
        </row>
        <row r="1459">
          <cell r="C1459">
            <v>4</v>
          </cell>
          <cell r="F1459" t="str">
            <v>Bone Hill Solar</v>
          </cell>
          <cell r="G1459" t="str">
            <v>Capacity Charges ($)</v>
          </cell>
          <cell r="J1459">
            <v>0</v>
          </cell>
        </row>
        <row r="1460">
          <cell r="C1460">
            <v>5</v>
          </cell>
          <cell r="F1460" t="str">
            <v>Bone Hill Solar</v>
          </cell>
          <cell r="G1460" t="str">
            <v>Capacity Charges ($)</v>
          </cell>
          <cell r="J1460">
            <v>0</v>
          </cell>
        </row>
        <row r="1461">
          <cell r="C1461">
            <v>6</v>
          </cell>
          <cell r="F1461" t="str">
            <v>Bone Hill Solar</v>
          </cell>
          <cell r="G1461" t="str">
            <v>Capacity Charges ($)</v>
          </cell>
          <cell r="J1461">
            <v>0</v>
          </cell>
        </row>
        <row r="1462">
          <cell r="C1462">
            <v>7</v>
          </cell>
          <cell r="F1462" t="str">
            <v>Bone Hill Solar</v>
          </cell>
          <cell r="G1462" t="str">
            <v>Capacity Charges ($)</v>
          </cell>
          <cell r="J1462">
            <v>0</v>
          </cell>
        </row>
        <row r="1463">
          <cell r="C1463">
            <v>8</v>
          </cell>
          <cell r="F1463" t="str">
            <v>Bone Hill Solar</v>
          </cell>
          <cell r="G1463" t="str">
            <v>Capacity Charges ($)</v>
          </cell>
          <cell r="J1463">
            <v>0</v>
          </cell>
        </row>
        <row r="1464">
          <cell r="C1464">
            <v>9</v>
          </cell>
          <cell r="F1464" t="str">
            <v>Bone Hill Solar</v>
          </cell>
          <cell r="G1464" t="str">
            <v>Capacity Charges ($)</v>
          </cell>
          <cell r="J1464">
            <v>0</v>
          </cell>
        </row>
        <row r="1465">
          <cell r="C1465">
            <v>10</v>
          </cell>
          <cell r="F1465" t="str">
            <v>Bone Hill Solar</v>
          </cell>
          <cell r="G1465" t="str">
            <v>Capacity Charges ($)</v>
          </cell>
          <cell r="J1465">
            <v>0</v>
          </cell>
        </row>
        <row r="1466">
          <cell r="C1466">
            <v>11</v>
          </cell>
          <cell r="F1466" t="str">
            <v>Bone Hill Solar</v>
          </cell>
          <cell r="G1466" t="str">
            <v>Capacity Credits ($)</v>
          </cell>
          <cell r="J1466">
            <v>0</v>
          </cell>
        </row>
        <row r="1467">
          <cell r="C1467">
            <v>12</v>
          </cell>
          <cell r="F1467" t="str">
            <v>Bone Hill Solar</v>
          </cell>
          <cell r="G1467" t="str">
            <v>Capacity Credits ($)</v>
          </cell>
          <cell r="J1467">
            <v>0</v>
          </cell>
        </row>
        <row r="1468">
          <cell r="C1468">
            <v>1</v>
          </cell>
          <cell r="F1468" t="str">
            <v>Bone Hill Solar</v>
          </cell>
          <cell r="G1468" t="str">
            <v>Capacity Credits ($)</v>
          </cell>
          <cell r="J1468">
            <v>0</v>
          </cell>
        </row>
        <row r="1469">
          <cell r="C1469">
            <v>2</v>
          </cell>
          <cell r="F1469" t="str">
            <v>Bone Hill Solar</v>
          </cell>
          <cell r="G1469" t="str">
            <v>Capacity Credits ($)</v>
          </cell>
          <cell r="J1469">
            <v>0</v>
          </cell>
        </row>
        <row r="1470">
          <cell r="C1470">
            <v>3</v>
          </cell>
          <cell r="F1470" t="str">
            <v>Bone Hill Solar</v>
          </cell>
          <cell r="G1470" t="str">
            <v>Capacity Credits ($)</v>
          </cell>
          <cell r="J1470">
            <v>0</v>
          </cell>
        </row>
        <row r="1471">
          <cell r="C1471">
            <v>4</v>
          </cell>
          <cell r="F1471" t="str">
            <v>Bone Hill Solar</v>
          </cell>
          <cell r="G1471" t="str">
            <v>Capacity Credits ($)</v>
          </cell>
          <cell r="J1471">
            <v>0</v>
          </cell>
        </row>
        <row r="1472">
          <cell r="C1472">
            <v>5</v>
          </cell>
          <cell r="F1472" t="str">
            <v>Bone Hill Solar</v>
          </cell>
          <cell r="G1472" t="str">
            <v>Capacity Credits ($)</v>
          </cell>
          <cell r="J1472">
            <v>0</v>
          </cell>
        </row>
        <row r="1473">
          <cell r="C1473">
            <v>6</v>
          </cell>
          <cell r="F1473" t="str">
            <v>Bone Hill Solar</v>
          </cell>
          <cell r="G1473" t="str">
            <v>Capacity Credits ($)</v>
          </cell>
          <cell r="J1473">
            <v>0</v>
          </cell>
        </row>
        <row r="1474">
          <cell r="C1474">
            <v>7</v>
          </cell>
          <cell r="F1474" t="str">
            <v>Bone Hill Solar</v>
          </cell>
          <cell r="G1474" t="str">
            <v>Capacity Credits ($)</v>
          </cell>
          <cell r="J1474">
            <v>0</v>
          </cell>
        </row>
        <row r="1475">
          <cell r="C1475">
            <v>8</v>
          </cell>
          <cell r="F1475" t="str">
            <v>Bone Hill Solar</v>
          </cell>
          <cell r="G1475" t="str">
            <v>Capacity Credits ($)</v>
          </cell>
          <cell r="J1475">
            <v>0</v>
          </cell>
        </row>
        <row r="1476">
          <cell r="C1476">
            <v>9</v>
          </cell>
          <cell r="F1476" t="str">
            <v>Bone Hill Solar</v>
          </cell>
          <cell r="G1476" t="str">
            <v>Capacity Credits ($)</v>
          </cell>
          <cell r="J1476">
            <v>0</v>
          </cell>
        </row>
        <row r="1477">
          <cell r="C1477">
            <v>10</v>
          </cell>
          <cell r="F1477" t="str">
            <v>Bone Hill Solar</v>
          </cell>
          <cell r="G1477" t="str">
            <v>Capacity Credits ($)</v>
          </cell>
          <cell r="J1477">
            <v>0</v>
          </cell>
        </row>
        <row r="1478">
          <cell r="C1478">
            <v>11</v>
          </cell>
          <cell r="F1478" t="str">
            <v>Bone Hill Solar</v>
          </cell>
          <cell r="G1478" t="str">
            <v>Transmission Credits ($)</v>
          </cell>
          <cell r="J1478">
            <v>0</v>
          </cell>
        </row>
        <row r="1479">
          <cell r="C1479">
            <v>12</v>
          </cell>
          <cell r="F1479" t="str">
            <v>Bone Hill Solar</v>
          </cell>
          <cell r="G1479" t="str">
            <v>Transmission Credits ($)</v>
          </cell>
          <cell r="J1479">
            <v>0</v>
          </cell>
        </row>
        <row r="1480">
          <cell r="C1480">
            <v>1</v>
          </cell>
          <cell r="F1480" t="str">
            <v>Bone Hill Solar</v>
          </cell>
          <cell r="G1480" t="str">
            <v>Transmission Credits ($)</v>
          </cell>
          <cell r="J1480">
            <v>0</v>
          </cell>
        </row>
        <row r="1481">
          <cell r="C1481">
            <v>2</v>
          </cell>
          <cell r="F1481" t="str">
            <v>Bone Hill Solar</v>
          </cell>
          <cell r="G1481" t="str">
            <v>Transmission Credits ($)</v>
          </cell>
          <cell r="J1481">
            <v>0</v>
          </cell>
        </row>
        <row r="1482">
          <cell r="C1482">
            <v>3</v>
          </cell>
          <cell r="F1482" t="str">
            <v>Bone Hill Solar</v>
          </cell>
          <cell r="G1482" t="str">
            <v>Transmission Credits ($)</v>
          </cell>
          <cell r="J1482">
            <v>0</v>
          </cell>
        </row>
        <row r="1483">
          <cell r="C1483">
            <v>4</v>
          </cell>
          <cell r="F1483" t="str">
            <v>Bone Hill Solar</v>
          </cell>
          <cell r="G1483" t="str">
            <v>Transmission Credits ($)</v>
          </cell>
          <cell r="J1483">
            <v>0</v>
          </cell>
        </row>
        <row r="1484">
          <cell r="C1484">
            <v>5</v>
          </cell>
          <cell r="F1484" t="str">
            <v>Bone Hill Solar</v>
          </cell>
          <cell r="G1484" t="str">
            <v>Transmission Credits ($)</v>
          </cell>
          <cell r="J1484">
            <v>0</v>
          </cell>
        </row>
        <row r="1485">
          <cell r="C1485">
            <v>6</v>
          </cell>
          <cell r="F1485" t="str">
            <v>Bone Hill Solar</v>
          </cell>
          <cell r="G1485" t="str">
            <v>Transmission Credits ($)</v>
          </cell>
          <cell r="J1485">
            <v>0</v>
          </cell>
        </row>
        <row r="1486">
          <cell r="C1486">
            <v>7</v>
          </cell>
          <cell r="F1486" t="str">
            <v>Bone Hill Solar</v>
          </cell>
          <cell r="G1486" t="str">
            <v>Transmission Credits ($)</v>
          </cell>
          <cell r="J1486">
            <v>0</v>
          </cell>
        </row>
        <row r="1487">
          <cell r="C1487">
            <v>8</v>
          </cell>
          <cell r="F1487" t="str">
            <v>Bone Hill Solar</v>
          </cell>
          <cell r="G1487" t="str">
            <v>Transmission Credits ($)</v>
          </cell>
          <cell r="J1487">
            <v>0</v>
          </cell>
        </row>
        <row r="1488">
          <cell r="C1488">
            <v>9</v>
          </cell>
          <cell r="F1488" t="str">
            <v>Bone Hill Solar</v>
          </cell>
          <cell r="G1488" t="str">
            <v>Transmission Credits ($)</v>
          </cell>
          <cell r="J1488">
            <v>0</v>
          </cell>
        </row>
        <row r="1489">
          <cell r="C1489">
            <v>10</v>
          </cell>
          <cell r="F1489" t="str">
            <v>Bone Hill Solar</v>
          </cell>
          <cell r="G1489" t="str">
            <v>Transmission Credits ($)</v>
          </cell>
          <cell r="J1489">
            <v>0</v>
          </cell>
        </row>
        <row r="1490">
          <cell r="C1490">
            <v>11</v>
          </cell>
          <cell r="F1490" t="str">
            <v>Bone Hill Solar</v>
          </cell>
          <cell r="G1490" t="str">
            <v>Renewable Credits ($)</v>
          </cell>
          <cell r="J1490">
            <v>0</v>
          </cell>
        </row>
        <row r="1491">
          <cell r="C1491">
            <v>12</v>
          </cell>
          <cell r="F1491" t="str">
            <v>Bone Hill Solar</v>
          </cell>
          <cell r="G1491" t="str">
            <v>Renewable Credits ($)</v>
          </cell>
          <cell r="J1491">
            <v>0</v>
          </cell>
        </row>
        <row r="1492">
          <cell r="C1492">
            <v>1</v>
          </cell>
          <cell r="F1492" t="str">
            <v>Bone Hill Solar</v>
          </cell>
          <cell r="G1492" t="str">
            <v>Renewable Credits ($)</v>
          </cell>
          <cell r="J1492">
            <v>0</v>
          </cell>
        </row>
        <row r="1493">
          <cell r="C1493">
            <v>2</v>
          </cell>
          <cell r="F1493" t="str">
            <v>Bone Hill Solar</v>
          </cell>
          <cell r="G1493" t="str">
            <v>Renewable Credits ($)</v>
          </cell>
          <cell r="J1493">
            <v>0</v>
          </cell>
        </row>
        <row r="1494">
          <cell r="C1494">
            <v>3</v>
          </cell>
          <cell r="F1494" t="str">
            <v>Bone Hill Solar</v>
          </cell>
          <cell r="G1494" t="str">
            <v>Renewable Credits ($)</v>
          </cell>
          <cell r="J1494">
            <v>0</v>
          </cell>
        </row>
        <row r="1495">
          <cell r="C1495">
            <v>4</v>
          </cell>
          <cell r="F1495" t="str">
            <v>Bone Hill Solar</v>
          </cell>
          <cell r="G1495" t="str">
            <v>Renewable Credits ($)</v>
          </cell>
          <cell r="J1495">
            <v>0</v>
          </cell>
        </row>
        <row r="1496">
          <cell r="C1496">
            <v>5</v>
          </cell>
          <cell r="F1496" t="str">
            <v>Bone Hill Solar</v>
          </cell>
          <cell r="G1496" t="str">
            <v>Renewable Credits ($)</v>
          </cell>
          <cell r="J1496">
            <v>0</v>
          </cell>
        </row>
        <row r="1497">
          <cell r="C1497">
            <v>6</v>
          </cell>
          <cell r="F1497" t="str">
            <v>Bone Hill Solar</v>
          </cell>
          <cell r="G1497" t="str">
            <v>Renewable Credits ($)</v>
          </cell>
          <cell r="J1497">
            <v>0</v>
          </cell>
        </row>
        <row r="1498">
          <cell r="C1498">
            <v>7</v>
          </cell>
          <cell r="F1498" t="str">
            <v>Bone Hill Solar</v>
          </cell>
          <cell r="G1498" t="str">
            <v>Renewable Credits ($)</v>
          </cell>
          <cell r="J1498">
            <v>0</v>
          </cell>
        </row>
        <row r="1499">
          <cell r="C1499">
            <v>8</v>
          </cell>
          <cell r="F1499" t="str">
            <v>Bone Hill Solar</v>
          </cell>
          <cell r="G1499" t="str">
            <v>Renewable Credits ($)</v>
          </cell>
          <cell r="J1499">
            <v>0</v>
          </cell>
        </row>
        <row r="1500">
          <cell r="C1500">
            <v>9</v>
          </cell>
          <cell r="F1500" t="str">
            <v>Bone Hill Solar</v>
          </cell>
          <cell r="G1500" t="str">
            <v>Renewable Credits ($)</v>
          </cell>
          <cell r="J1500">
            <v>0</v>
          </cell>
        </row>
        <row r="1501">
          <cell r="C1501">
            <v>10</v>
          </cell>
          <cell r="F1501" t="str">
            <v>Bone Hill Solar</v>
          </cell>
          <cell r="G1501" t="str">
            <v>Renewable Credits ($)</v>
          </cell>
          <cell r="J1501">
            <v>0</v>
          </cell>
        </row>
        <row r="1502">
          <cell r="C1502">
            <v>11</v>
          </cell>
          <cell r="F1502" t="str">
            <v>Bone Hill Solar</v>
          </cell>
          <cell r="G1502" t="str">
            <v>Other Charges ($)</v>
          </cell>
          <cell r="J1502">
            <v>0</v>
          </cell>
        </row>
        <row r="1503">
          <cell r="C1503">
            <v>12</v>
          </cell>
          <cell r="F1503" t="str">
            <v>Bone Hill Solar</v>
          </cell>
          <cell r="G1503" t="str">
            <v>Other Charges ($)</v>
          </cell>
          <cell r="J1503">
            <v>0</v>
          </cell>
        </row>
        <row r="1504">
          <cell r="C1504">
            <v>1</v>
          </cell>
          <cell r="F1504" t="str">
            <v>Bone Hill Solar</v>
          </cell>
          <cell r="G1504" t="str">
            <v>Other Charges ($)</v>
          </cell>
          <cell r="J1504">
            <v>0</v>
          </cell>
        </row>
        <row r="1505">
          <cell r="C1505">
            <v>2</v>
          </cell>
          <cell r="F1505" t="str">
            <v>Bone Hill Solar</v>
          </cell>
          <cell r="G1505" t="str">
            <v>Other Charges ($)</v>
          </cell>
          <cell r="J1505">
            <v>0</v>
          </cell>
        </row>
        <row r="1506">
          <cell r="C1506">
            <v>3</v>
          </cell>
          <cell r="F1506" t="str">
            <v>Bone Hill Solar</v>
          </cell>
          <cell r="G1506" t="str">
            <v>Other Charges ($)</v>
          </cell>
          <cell r="J1506">
            <v>0</v>
          </cell>
        </row>
        <row r="1507">
          <cell r="C1507">
            <v>4</v>
          </cell>
          <cell r="F1507" t="str">
            <v>Bone Hill Solar</v>
          </cell>
          <cell r="G1507" t="str">
            <v>Other Charges ($)</v>
          </cell>
          <cell r="J1507">
            <v>0</v>
          </cell>
        </row>
        <row r="1508">
          <cell r="C1508">
            <v>5</v>
          </cell>
          <cell r="F1508" t="str">
            <v>Bone Hill Solar</v>
          </cell>
          <cell r="G1508" t="str">
            <v>Other Charges ($)</v>
          </cell>
          <cell r="J1508">
            <v>0</v>
          </cell>
        </row>
        <row r="1509">
          <cell r="C1509">
            <v>6</v>
          </cell>
          <cell r="F1509" t="str">
            <v>Bone Hill Solar</v>
          </cell>
          <cell r="G1509" t="str">
            <v>Other Charges ($)</v>
          </cell>
          <cell r="J1509">
            <v>0</v>
          </cell>
        </row>
        <row r="1510">
          <cell r="C1510">
            <v>7</v>
          </cell>
          <cell r="F1510" t="str">
            <v>Bone Hill Solar</v>
          </cell>
          <cell r="G1510" t="str">
            <v>Other Charges ($)</v>
          </cell>
          <cell r="J1510">
            <v>0</v>
          </cell>
        </row>
        <row r="1511">
          <cell r="C1511">
            <v>8</v>
          </cell>
          <cell r="F1511" t="str">
            <v>Bone Hill Solar</v>
          </cell>
          <cell r="G1511" t="str">
            <v>Other Charges ($)</v>
          </cell>
          <cell r="J1511">
            <v>0</v>
          </cell>
        </row>
        <row r="1512">
          <cell r="C1512">
            <v>9</v>
          </cell>
          <cell r="F1512" t="str">
            <v>Bone Hill Solar</v>
          </cell>
          <cell r="G1512" t="str">
            <v>Other Charges ($)</v>
          </cell>
          <cell r="J1512">
            <v>0</v>
          </cell>
        </row>
        <row r="1513">
          <cell r="C1513">
            <v>10</v>
          </cell>
          <cell r="F1513" t="str">
            <v>Bone Hill Solar</v>
          </cell>
          <cell r="G1513" t="str">
            <v>Other Charges ($)</v>
          </cell>
          <cell r="J1513">
            <v>0</v>
          </cell>
        </row>
        <row r="1514">
          <cell r="C1514">
            <v>11</v>
          </cell>
          <cell r="F1514" t="str">
            <v>Bone Hill Solar</v>
          </cell>
          <cell r="G1514" t="str">
            <v>Other Credits ($)</v>
          </cell>
          <cell r="J1514">
            <v>0</v>
          </cell>
        </row>
        <row r="1515">
          <cell r="C1515">
            <v>12</v>
          </cell>
          <cell r="F1515" t="str">
            <v>Bone Hill Solar</v>
          </cell>
          <cell r="G1515" t="str">
            <v>Other Credits ($)</v>
          </cell>
          <cell r="J1515">
            <v>0</v>
          </cell>
        </row>
        <row r="1516">
          <cell r="C1516">
            <v>1</v>
          </cell>
          <cell r="F1516" t="str">
            <v>Bone Hill Solar</v>
          </cell>
          <cell r="G1516" t="str">
            <v>Other Credits ($)</v>
          </cell>
          <cell r="J1516">
            <v>0</v>
          </cell>
        </row>
        <row r="1517">
          <cell r="C1517">
            <v>2</v>
          </cell>
          <cell r="F1517" t="str">
            <v>Bone Hill Solar</v>
          </cell>
          <cell r="G1517" t="str">
            <v>Other Credits ($)</v>
          </cell>
          <cell r="J1517">
            <v>0</v>
          </cell>
        </row>
        <row r="1518">
          <cell r="C1518">
            <v>3</v>
          </cell>
          <cell r="F1518" t="str">
            <v>Bone Hill Solar</v>
          </cell>
          <cell r="G1518" t="str">
            <v>Other Credits ($)</v>
          </cell>
          <cell r="J1518">
            <v>0</v>
          </cell>
        </row>
        <row r="1519">
          <cell r="C1519">
            <v>4</v>
          </cell>
          <cell r="F1519" t="str">
            <v>Bone Hill Solar</v>
          </cell>
          <cell r="G1519" t="str">
            <v>Other Credits ($)</v>
          </cell>
          <cell r="J1519">
            <v>0</v>
          </cell>
        </row>
        <row r="1520">
          <cell r="C1520">
            <v>5</v>
          </cell>
          <cell r="F1520" t="str">
            <v>Bone Hill Solar</v>
          </cell>
          <cell r="G1520" t="str">
            <v>Other Credits ($)</v>
          </cell>
          <cell r="J1520">
            <v>0</v>
          </cell>
        </row>
        <row r="1521">
          <cell r="C1521">
            <v>6</v>
          </cell>
          <cell r="F1521" t="str">
            <v>Bone Hill Solar</v>
          </cell>
          <cell r="G1521" t="str">
            <v>Other Credits ($)</v>
          </cell>
          <cell r="J1521">
            <v>0</v>
          </cell>
        </row>
        <row r="1522">
          <cell r="C1522">
            <v>7</v>
          </cell>
          <cell r="F1522" t="str">
            <v>Bone Hill Solar</v>
          </cell>
          <cell r="G1522" t="str">
            <v>Other Credits ($)</v>
          </cell>
          <cell r="J1522">
            <v>0</v>
          </cell>
        </row>
        <row r="1523">
          <cell r="C1523">
            <v>8</v>
          </cell>
          <cell r="F1523" t="str">
            <v>Bone Hill Solar</v>
          </cell>
          <cell r="G1523" t="str">
            <v>Other Credits ($)</v>
          </cell>
          <cell r="J1523">
            <v>0</v>
          </cell>
        </row>
        <row r="1524">
          <cell r="C1524">
            <v>9</v>
          </cell>
          <cell r="F1524" t="str">
            <v>Bone Hill Solar</v>
          </cell>
          <cell r="G1524" t="str">
            <v>Other Credits ($)</v>
          </cell>
          <cell r="J1524">
            <v>0</v>
          </cell>
        </row>
        <row r="1525">
          <cell r="C1525">
            <v>10</v>
          </cell>
          <cell r="F1525" t="str">
            <v>Bone Hill Solar</v>
          </cell>
          <cell r="G1525" t="str">
            <v>Other Credits ($)</v>
          </cell>
          <cell r="J1525">
            <v>0</v>
          </cell>
        </row>
        <row r="1526">
          <cell r="C1526">
            <v>11</v>
          </cell>
          <cell r="F1526" t="str">
            <v>Bone Hill Solar</v>
          </cell>
          <cell r="G1526" t="str">
            <v>Total Charges ($)</v>
          </cell>
          <cell r="J1526" t="e">
            <v>#VALUE!</v>
          </cell>
        </row>
        <row r="1527">
          <cell r="C1527">
            <v>12</v>
          </cell>
          <cell r="F1527" t="str">
            <v>Bone Hill Solar</v>
          </cell>
          <cell r="G1527" t="str">
            <v>Total Charges ($)</v>
          </cell>
          <cell r="J1527" t="e">
            <v>#VALUE!</v>
          </cell>
        </row>
        <row r="1528">
          <cell r="C1528">
            <v>1</v>
          </cell>
          <cell r="F1528" t="str">
            <v>Bone Hill Solar</v>
          </cell>
          <cell r="G1528" t="str">
            <v>Total Charges ($)</v>
          </cell>
          <cell r="J1528" t="e">
            <v>#VALUE!</v>
          </cell>
        </row>
        <row r="1529">
          <cell r="C1529">
            <v>2</v>
          </cell>
          <cell r="F1529" t="str">
            <v>Bone Hill Solar</v>
          </cell>
          <cell r="G1529" t="str">
            <v>Total Charges ($)</v>
          </cell>
          <cell r="J1529" t="e">
            <v>#VALUE!</v>
          </cell>
        </row>
        <row r="1530">
          <cell r="C1530">
            <v>3</v>
          </cell>
          <cell r="F1530" t="str">
            <v>Bone Hill Solar</v>
          </cell>
          <cell r="G1530" t="str">
            <v>Total Charges ($)</v>
          </cell>
          <cell r="J1530" t="e">
            <v>#VALUE!</v>
          </cell>
        </row>
        <row r="1531">
          <cell r="C1531">
            <v>4</v>
          </cell>
          <cell r="F1531" t="str">
            <v>Bone Hill Solar</v>
          </cell>
          <cell r="G1531" t="str">
            <v>Total Charges ($)</v>
          </cell>
          <cell r="J1531" t="e">
            <v>#VALUE!</v>
          </cell>
        </row>
        <row r="1532">
          <cell r="C1532">
            <v>5</v>
          </cell>
          <cell r="F1532" t="str">
            <v>Bone Hill Solar</v>
          </cell>
          <cell r="G1532" t="str">
            <v>Total Charges ($)</v>
          </cell>
          <cell r="J1532" t="e">
            <v>#VALUE!</v>
          </cell>
        </row>
        <row r="1533">
          <cell r="C1533">
            <v>6</v>
          </cell>
          <cell r="F1533" t="str">
            <v>Bone Hill Solar</v>
          </cell>
          <cell r="G1533" t="str">
            <v>Total Charges ($)</v>
          </cell>
          <cell r="J1533" t="e">
            <v>#VALUE!</v>
          </cell>
        </row>
        <row r="1534">
          <cell r="C1534">
            <v>7</v>
          </cell>
          <cell r="F1534" t="str">
            <v>Bone Hill Solar</v>
          </cell>
          <cell r="G1534" t="str">
            <v>Total Charges ($)</v>
          </cell>
          <cell r="J1534" t="e">
            <v>#VALUE!</v>
          </cell>
        </row>
        <row r="1535">
          <cell r="C1535">
            <v>8</v>
          </cell>
          <cell r="F1535" t="str">
            <v>Bone Hill Solar</v>
          </cell>
          <cell r="G1535" t="str">
            <v>Total Charges ($)</v>
          </cell>
          <cell r="J1535" t="e">
            <v>#VALUE!</v>
          </cell>
        </row>
        <row r="1536">
          <cell r="C1536">
            <v>9</v>
          </cell>
          <cell r="F1536" t="str">
            <v>Bone Hill Solar</v>
          </cell>
          <cell r="G1536" t="str">
            <v>Total Charges ($)</v>
          </cell>
          <cell r="J1536" t="e">
            <v>#VALUE!</v>
          </cell>
        </row>
        <row r="1537">
          <cell r="C1537">
            <v>10</v>
          </cell>
          <cell r="F1537" t="str">
            <v>Bone Hill Solar</v>
          </cell>
          <cell r="G1537" t="str">
            <v>Total Charges ($)</v>
          </cell>
          <cell r="J1537" t="e">
            <v>#VALUE!</v>
          </cell>
        </row>
        <row r="1538">
          <cell r="C1538">
            <v>11</v>
          </cell>
          <cell r="F1538" t="str">
            <v>Bone Hill Solar</v>
          </cell>
          <cell r="G1538" t="str">
            <v>Total Credits ($)</v>
          </cell>
          <cell r="J1538" t="e">
            <v>#VALUE!</v>
          </cell>
        </row>
        <row r="1539">
          <cell r="C1539">
            <v>12</v>
          </cell>
          <cell r="F1539" t="str">
            <v>Bone Hill Solar</v>
          </cell>
          <cell r="G1539" t="str">
            <v>Total Credits ($)</v>
          </cell>
          <cell r="J1539" t="e">
            <v>#VALUE!</v>
          </cell>
        </row>
        <row r="1540">
          <cell r="C1540">
            <v>1</v>
          </cell>
          <cell r="F1540" t="str">
            <v>Bone Hill Solar</v>
          </cell>
          <cell r="G1540" t="str">
            <v>Total Credits ($)</v>
          </cell>
          <cell r="J1540" t="e">
            <v>#VALUE!</v>
          </cell>
        </row>
        <row r="1541">
          <cell r="C1541">
            <v>2</v>
          </cell>
          <cell r="F1541" t="str">
            <v>Bone Hill Solar</v>
          </cell>
          <cell r="G1541" t="str">
            <v>Total Credits ($)</v>
          </cell>
          <cell r="J1541" t="e">
            <v>#VALUE!</v>
          </cell>
        </row>
        <row r="1542">
          <cell r="C1542">
            <v>3</v>
          </cell>
          <cell r="F1542" t="str">
            <v>Bone Hill Solar</v>
          </cell>
          <cell r="G1542" t="str">
            <v>Total Credits ($)</v>
          </cell>
          <cell r="J1542" t="e">
            <v>#VALUE!</v>
          </cell>
        </row>
        <row r="1543">
          <cell r="C1543">
            <v>4</v>
          </cell>
          <cell r="F1543" t="str">
            <v>Bone Hill Solar</v>
          </cell>
          <cell r="G1543" t="str">
            <v>Total Credits ($)</v>
          </cell>
          <cell r="J1543" t="e">
            <v>#VALUE!</v>
          </cell>
        </row>
        <row r="1544">
          <cell r="C1544">
            <v>5</v>
          </cell>
          <cell r="F1544" t="str">
            <v>Bone Hill Solar</v>
          </cell>
          <cell r="G1544" t="str">
            <v>Total Credits ($)</v>
          </cell>
          <cell r="J1544" t="e">
            <v>#VALUE!</v>
          </cell>
        </row>
        <row r="1545">
          <cell r="C1545">
            <v>6</v>
          </cell>
          <cell r="F1545" t="str">
            <v>Bone Hill Solar</v>
          </cell>
          <cell r="G1545" t="str">
            <v>Total Credits ($)</v>
          </cell>
          <cell r="J1545" t="e">
            <v>#VALUE!</v>
          </cell>
        </row>
        <row r="1546">
          <cell r="C1546">
            <v>7</v>
          </cell>
          <cell r="F1546" t="str">
            <v>Bone Hill Solar</v>
          </cell>
          <cell r="G1546" t="str">
            <v>Total Credits ($)</v>
          </cell>
          <cell r="J1546" t="e">
            <v>#VALUE!</v>
          </cell>
        </row>
        <row r="1547">
          <cell r="C1547">
            <v>8</v>
          </cell>
          <cell r="F1547" t="str">
            <v>Bone Hill Solar</v>
          </cell>
          <cell r="G1547" t="str">
            <v>Total Credits ($)</v>
          </cell>
          <cell r="J1547" t="e">
            <v>#VALUE!</v>
          </cell>
        </row>
        <row r="1548">
          <cell r="C1548">
            <v>9</v>
          </cell>
          <cell r="F1548" t="str">
            <v>Bone Hill Solar</v>
          </cell>
          <cell r="G1548" t="str">
            <v>Total Credits ($)</v>
          </cell>
          <cell r="J1548" t="e">
            <v>#VALUE!</v>
          </cell>
        </row>
        <row r="1549">
          <cell r="C1549">
            <v>10</v>
          </cell>
          <cell r="F1549" t="str">
            <v>Bone Hill Solar</v>
          </cell>
          <cell r="G1549" t="str">
            <v>Total Credits ($)</v>
          </cell>
          <cell r="J1549" t="e">
            <v>#VALUE!</v>
          </cell>
        </row>
        <row r="1550">
          <cell r="C1550">
            <v>11</v>
          </cell>
          <cell r="F1550" t="str">
            <v>Bone Hill Solar</v>
          </cell>
          <cell r="G1550" t="str">
            <v>Total ($)</v>
          </cell>
          <cell r="J1550" t="e">
            <v>#VALUE!</v>
          </cell>
        </row>
        <row r="1551">
          <cell r="C1551">
            <v>12</v>
          </cell>
          <cell r="F1551" t="str">
            <v>Bone Hill Solar</v>
          </cell>
          <cell r="G1551" t="str">
            <v>Total ($)</v>
          </cell>
          <cell r="J1551" t="e">
            <v>#VALUE!</v>
          </cell>
        </row>
        <row r="1552">
          <cell r="C1552">
            <v>1</v>
          </cell>
          <cell r="F1552" t="str">
            <v>Bone Hill Solar</v>
          </cell>
          <cell r="G1552" t="str">
            <v>Total ($)</v>
          </cell>
          <cell r="J1552" t="e">
            <v>#VALUE!</v>
          </cell>
        </row>
        <row r="1553">
          <cell r="C1553">
            <v>2</v>
          </cell>
          <cell r="F1553" t="str">
            <v>Bone Hill Solar</v>
          </cell>
          <cell r="G1553" t="str">
            <v>Total ($)</v>
          </cell>
          <cell r="J1553" t="e">
            <v>#VALUE!</v>
          </cell>
        </row>
        <row r="1554">
          <cell r="C1554">
            <v>3</v>
          </cell>
          <cell r="F1554" t="str">
            <v>Bone Hill Solar</v>
          </cell>
          <cell r="G1554" t="str">
            <v>Total ($)</v>
          </cell>
          <cell r="J1554" t="e">
            <v>#VALUE!</v>
          </cell>
        </row>
        <row r="1555">
          <cell r="C1555">
            <v>4</v>
          </cell>
          <cell r="F1555" t="str">
            <v>Bone Hill Solar</v>
          </cell>
          <cell r="G1555" t="str">
            <v>Total ($)</v>
          </cell>
          <cell r="J1555" t="e">
            <v>#VALUE!</v>
          </cell>
        </row>
        <row r="1556">
          <cell r="C1556">
            <v>5</v>
          </cell>
          <cell r="F1556" t="str">
            <v>Bone Hill Solar</v>
          </cell>
          <cell r="G1556" t="str">
            <v>Total ($)</v>
          </cell>
          <cell r="J1556" t="e">
            <v>#VALUE!</v>
          </cell>
        </row>
        <row r="1557">
          <cell r="C1557">
            <v>6</v>
          </cell>
          <cell r="F1557" t="str">
            <v>Bone Hill Solar</v>
          </cell>
          <cell r="G1557" t="str">
            <v>Total ($)</v>
          </cell>
          <cell r="J1557" t="e">
            <v>#VALUE!</v>
          </cell>
        </row>
        <row r="1558">
          <cell r="C1558">
            <v>7</v>
          </cell>
          <cell r="F1558" t="str">
            <v>Bone Hill Solar</v>
          </cell>
          <cell r="G1558" t="str">
            <v>Total ($)</v>
          </cell>
          <cell r="J1558" t="e">
            <v>#VALUE!</v>
          </cell>
        </row>
        <row r="1559">
          <cell r="C1559">
            <v>8</v>
          </cell>
          <cell r="F1559" t="str">
            <v>Bone Hill Solar</v>
          </cell>
          <cell r="G1559" t="str">
            <v>Total ($)</v>
          </cell>
          <cell r="J1559" t="e">
            <v>#VALUE!</v>
          </cell>
        </row>
        <row r="1560">
          <cell r="C1560">
            <v>9</v>
          </cell>
          <cell r="F1560" t="str">
            <v>Bone Hill Solar</v>
          </cell>
          <cell r="G1560" t="str">
            <v>Total ($)</v>
          </cell>
          <cell r="J1560" t="e">
            <v>#VALUE!</v>
          </cell>
        </row>
        <row r="1561">
          <cell r="C1561">
            <v>10</v>
          </cell>
          <cell r="F1561" t="str">
            <v>Bone Hill Solar</v>
          </cell>
          <cell r="G1561" t="str">
            <v>Total ($)</v>
          </cell>
          <cell r="J1561" t="e">
            <v>#VALUE!</v>
          </cell>
        </row>
        <row r="1562">
          <cell r="C1562">
            <v>11</v>
          </cell>
          <cell r="F1562" t="str">
            <v>Brookfield 2023-2027</v>
          </cell>
          <cell r="G1562" t="str">
            <v>Capacity (kW)</v>
          </cell>
          <cell r="J1562">
            <v>0</v>
          </cell>
        </row>
        <row r="1563">
          <cell r="C1563">
            <v>12</v>
          </cell>
          <cell r="F1563" t="str">
            <v>Brookfield 2023-2027</v>
          </cell>
          <cell r="G1563" t="str">
            <v>Capacity (kW)</v>
          </cell>
          <cell r="J1563">
            <v>0</v>
          </cell>
        </row>
        <row r="1564">
          <cell r="C1564">
            <v>1</v>
          </cell>
          <cell r="F1564" t="str">
            <v>Brookfield 2023-2027</v>
          </cell>
          <cell r="G1564" t="str">
            <v>Capacity (kW)</v>
          </cell>
          <cell r="J1564">
            <v>0</v>
          </cell>
        </row>
        <row r="1565">
          <cell r="C1565">
            <v>2</v>
          </cell>
          <cell r="F1565" t="str">
            <v>Brookfield 2023-2027</v>
          </cell>
          <cell r="G1565" t="str">
            <v>Capacity (kW)</v>
          </cell>
          <cell r="J1565">
            <v>0</v>
          </cell>
        </row>
        <row r="1566">
          <cell r="C1566">
            <v>3</v>
          </cell>
          <cell r="F1566" t="str">
            <v>Brookfield 2023-2027</v>
          </cell>
          <cell r="G1566" t="str">
            <v>Capacity (kW)</v>
          </cell>
          <cell r="J1566">
            <v>0</v>
          </cell>
        </row>
        <row r="1567">
          <cell r="C1567">
            <v>4</v>
          </cell>
          <cell r="F1567" t="str">
            <v>Brookfield 2023-2027</v>
          </cell>
          <cell r="G1567" t="str">
            <v>Capacity (kW)</v>
          </cell>
          <cell r="J1567">
            <v>0</v>
          </cell>
        </row>
        <row r="1568">
          <cell r="C1568">
            <v>5</v>
          </cell>
          <cell r="F1568" t="str">
            <v>Brookfield 2023-2027</v>
          </cell>
          <cell r="G1568" t="str">
            <v>Capacity (kW)</v>
          </cell>
          <cell r="J1568">
            <v>0</v>
          </cell>
        </row>
        <row r="1569">
          <cell r="C1569">
            <v>6</v>
          </cell>
          <cell r="F1569" t="str">
            <v>Brookfield 2023-2027</v>
          </cell>
          <cell r="G1569" t="str">
            <v>Capacity (kW)</v>
          </cell>
          <cell r="J1569">
            <v>0</v>
          </cell>
        </row>
        <row r="1570">
          <cell r="C1570">
            <v>7</v>
          </cell>
          <cell r="F1570" t="str">
            <v>Brookfield 2023-2027</v>
          </cell>
          <cell r="G1570" t="str">
            <v>Capacity (kW)</v>
          </cell>
          <cell r="J1570">
            <v>0</v>
          </cell>
        </row>
        <row r="1571">
          <cell r="C1571">
            <v>8</v>
          </cell>
          <cell r="F1571" t="str">
            <v>Brookfield 2023-2027</v>
          </cell>
          <cell r="G1571" t="str">
            <v>Capacity (kW)</v>
          </cell>
          <cell r="J1571">
            <v>0</v>
          </cell>
        </row>
        <row r="1572">
          <cell r="C1572">
            <v>9</v>
          </cell>
          <cell r="F1572" t="str">
            <v>Brookfield 2023-2027</v>
          </cell>
          <cell r="G1572" t="str">
            <v>Capacity (kW)</v>
          </cell>
          <cell r="J1572">
            <v>0</v>
          </cell>
        </row>
        <row r="1573">
          <cell r="C1573">
            <v>10</v>
          </cell>
          <cell r="F1573" t="str">
            <v>Brookfield 2023-2027</v>
          </cell>
          <cell r="G1573" t="str">
            <v>Capacity (kW)</v>
          </cell>
          <cell r="J1573">
            <v>0</v>
          </cell>
        </row>
        <row r="1574">
          <cell r="C1574">
            <v>11</v>
          </cell>
          <cell r="F1574" t="str">
            <v>Brookfield 2023-2027</v>
          </cell>
          <cell r="G1574" t="str">
            <v>Energy (kWh)</v>
          </cell>
          <cell r="J1574" t="e">
            <v>#VALUE!</v>
          </cell>
        </row>
        <row r="1575">
          <cell r="C1575">
            <v>12</v>
          </cell>
          <cell r="F1575" t="str">
            <v>Brookfield 2023-2027</v>
          </cell>
          <cell r="G1575" t="str">
            <v>Energy (kWh)</v>
          </cell>
          <cell r="J1575" t="e">
            <v>#VALUE!</v>
          </cell>
        </row>
        <row r="1576">
          <cell r="C1576">
            <v>1</v>
          </cell>
          <cell r="F1576" t="str">
            <v>Brookfield 2023-2027</v>
          </cell>
          <cell r="G1576" t="str">
            <v>Energy (kWh)</v>
          </cell>
          <cell r="J1576" t="e">
            <v>#VALUE!</v>
          </cell>
        </row>
        <row r="1577">
          <cell r="C1577">
            <v>2</v>
          </cell>
          <cell r="F1577" t="str">
            <v>Brookfield 2023-2027</v>
          </cell>
          <cell r="G1577" t="str">
            <v>Energy (kWh)</v>
          </cell>
          <cell r="J1577" t="e">
            <v>#VALUE!</v>
          </cell>
        </row>
        <row r="1578">
          <cell r="C1578">
            <v>3</v>
          </cell>
          <cell r="F1578" t="str">
            <v>Brookfield 2023-2027</v>
          </cell>
          <cell r="G1578" t="str">
            <v>Energy (kWh)</v>
          </cell>
          <cell r="J1578" t="e">
            <v>#VALUE!</v>
          </cell>
        </row>
        <row r="1579">
          <cell r="C1579">
            <v>4</v>
          </cell>
          <cell r="F1579" t="str">
            <v>Brookfield 2023-2027</v>
          </cell>
          <cell r="G1579" t="str">
            <v>Energy (kWh)</v>
          </cell>
          <cell r="J1579" t="e">
            <v>#VALUE!</v>
          </cell>
        </row>
        <row r="1580">
          <cell r="C1580">
            <v>5</v>
          </cell>
          <cell r="F1580" t="str">
            <v>Brookfield 2023-2027</v>
          </cell>
          <cell r="G1580" t="str">
            <v>Energy (kWh)</v>
          </cell>
          <cell r="J1580" t="e">
            <v>#VALUE!</v>
          </cell>
        </row>
        <row r="1581">
          <cell r="C1581">
            <v>6</v>
          </cell>
          <cell r="F1581" t="str">
            <v>Brookfield 2023-2027</v>
          </cell>
          <cell r="G1581" t="str">
            <v>Energy (kWh)</v>
          </cell>
          <cell r="J1581" t="e">
            <v>#VALUE!</v>
          </cell>
        </row>
        <row r="1582">
          <cell r="C1582">
            <v>7</v>
          </cell>
          <cell r="F1582" t="str">
            <v>Brookfield 2023-2027</v>
          </cell>
          <cell r="G1582" t="str">
            <v>Energy (kWh)</v>
          </cell>
          <cell r="J1582" t="e">
            <v>#VALUE!</v>
          </cell>
        </row>
        <row r="1583">
          <cell r="C1583">
            <v>8</v>
          </cell>
          <cell r="F1583" t="str">
            <v>Brookfield 2023-2027</v>
          </cell>
          <cell r="G1583" t="str">
            <v>Energy (kWh)</v>
          </cell>
          <cell r="J1583" t="e">
            <v>#VALUE!</v>
          </cell>
        </row>
        <row r="1584">
          <cell r="C1584">
            <v>9</v>
          </cell>
          <cell r="F1584" t="str">
            <v>Brookfield 2023-2027</v>
          </cell>
          <cell r="G1584" t="str">
            <v>Energy (kWh)</v>
          </cell>
          <cell r="J1584" t="e">
            <v>#VALUE!</v>
          </cell>
        </row>
        <row r="1585">
          <cell r="C1585">
            <v>10</v>
          </cell>
          <cell r="F1585" t="str">
            <v>Brookfield 2023-2027</v>
          </cell>
          <cell r="G1585" t="str">
            <v>Energy (kWh)</v>
          </cell>
          <cell r="J1585" t="e">
            <v>#VALUE!</v>
          </cell>
        </row>
        <row r="1586">
          <cell r="C1586">
            <v>11</v>
          </cell>
          <cell r="F1586" t="str">
            <v>Brookfield 2023-2027</v>
          </cell>
          <cell r="G1586" t="str">
            <v>Energy Charges ($)</v>
          </cell>
          <cell r="J1586" t="e">
            <v>#VALUE!</v>
          </cell>
        </row>
        <row r="1587">
          <cell r="C1587">
            <v>12</v>
          </cell>
          <cell r="F1587" t="str">
            <v>Brookfield 2023-2027</v>
          </cell>
          <cell r="G1587" t="str">
            <v>Energy Charges ($)</v>
          </cell>
          <cell r="J1587" t="e">
            <v>#VALUE!</v>
          </cell>
        </row>
        <row r="1588">
          <cell r="C1588">
            <v>1</v>
          </cell>
          <cell r="F1588" t="str">
            <v>Brookfield 2023-2027</v>
          </cell>
          <cell r="G1588" t="str">
            <v>Energy Charges ($)</v>
          </cell>
          <cell r="J1588" t="e">
            <v>#VALUE!</v>
          </cell>
        </row>
        <row r="1589">
          <cell r="C1589">
            <v>2</v>
          </cell>
          <cell r="F1589" t="str">
            <v>Brookfield 2023-2027</v>
          </cell>
          <cell r="G1589" t="str">
            <v>Energy Charges ($)</v>
          </cell>
          <cell r="J1589" t="e">
            <v>#VALUE!</v>
          </cell>
        </row>
        <row r="1590">
          <cell r="C1590">
            <v>3</v>
          </cell>
          <cell r="F1590" t="str">
            <v>Brookfield 2023-2027</v>
          </cell>
          <cell r="G1590" t="str">
            <v>Energy Charges ($)</v>
          </cell>
          <cell r="J1590" t="e">
            <v>#VALUE!</v>
          </cell>
        </row>
        <row r="1591">
          <cell r="C1591">
            <v>4</v>
          </cell>
          <cell r="F1591" t="str">
            <v>Brookfield 2023-2027</v>
          </cell>
          <cell r="G1591" t="str">
            <v>Energy Charges ($)</v>
          </cell>
          <cell r="J1591" t="e">
            <v>#VALUE!</v>
          </cell>
        </row>
        <row r="1592">
          <cell r="C1592">
            <v>5</v>
          </cell>
          <cell r="F1592" t="str">
            <v>Brookfield 2023-2027</v>
          </cell>
          <cell r="G1592" t="str">
            <v>Energy Charges ($)</v>
          </cell>
          <cell r="J1592" t="e">
            <v>#VALUE!</v>
          </cell>
        </row>
        <row r="1593">
          <cell r="C1593">
            <v>6</v>
          </cell>
          <cell r="F1593" t="str">
            <v>Brookfield 2023-2027</v>
          </cell>
          <cell r="G1593" t="str">
            <v>Energy Charges ($)</v>
          </cell>
          <cell r="J1593" t="e">
            <v>#VALUE!</v>
          </cell>
        </row>
        <row r="1594">
          <cell r="C1594">
            <v>7</v>
          </cell>
          <cell r="F1594" t="str">
            <v>Brookfield 2023-2027</v>
          </cell>
          <cell r="G1594" t="str">
            <v>Energy Charges ($)</v>
          </cell>
          <cell r="J1594" t="e">
            <v>#VALUE!</v>
          </cell>
        </row>
        <row r="1595">
          <cell r="C1595">
            <v>8</v>
          </cell>
          <cell r="F1595" t="str">
            <v>Brookfield 2023-2027</v>
          </cell>
          <cell r="G1595" t="str">
            <v>Energy Charges ($)</v>
          </cell>
          <cell r="J1595" t="e">
            <v>#VALUE!</v>
          </cell>
        </row>
        <row r="1596">
          <cell r="C1596">
            <v>9</v>
          </cell>
          <cell r="F1596" t="str">
            <v>Brookfield 2023-2027</v>
          </cell>
          <cell r="G1596" t="str">
            <v>Energy Charges ($)</v>
          </cell>
          <cell r="J1596" t="e">
            <v>#VALUE!</v>
          </cell>
        </row>
        <row r="1597">
          <cell r="C1597">
            <v>10</v>
          </cell>
          <cell r="F1597" t="str">
            <v>Brookfield 2023-2027</v>
          </cell>
          <cell r="G1597" t="str">
            <v>Energy Charges ($)</v>
          </cell>
          <cell r="J1597" t="e">
            <v>#VALUE!</v>
          </cell>
        </row>
        <row r="1598">
          <cell r="C1598">
            <v>11</v>
          </cell>
          <cell r="F1598" t="str">
            <v>Brookfield 2023-2027</v>
          </cell>
          <cell r="G1598" t="str">
            <v>Energy Credits ($)</v>
          </cell>
          <cell r="J1598" t="e">
            <v>#VALUE!</v>
          </cell>
        </row>
        <row r="1599">
          <cell r="C1599">
            <v>12</v>
          </cell>
          <cell r="F1599" t="str">
            <v>Brookfield 2023-2027</v>
          </cell>
          <cell r="G1599" t="str">
            <v>Energy Credits ($)</v>
          </cell>
          <cell r="J1599" t="e">
            <v>#VALUE!</v>
          </cell>
        </row>
        <row r="1600">
          <cell r="C1600">
            <v>1</v>
          </cell>
          <cell r="F1600" t="str">
            <v>Brookfield 2023-2027</v>
          </cell>
          <cell r="G1600" t="str">
            <v>Energy Credits ($)</v>
          </cell>
          <cell r="J1600" t="e">
            <v>#VALUE!</v>
          </cell>
        </row>
        <row r="1601">
          <cell r="C1601">
            <v>2</v>
          </cell>
          <cell r="F1601" t="str">
            <v>Brookfield 2023-2027</v>
          </cell>
          <cell r="G1601" t="str">
            <v>Energy Credits ($)</v>
          </cell>
          <cell r="J1601" t="e">
            <v>#VALUE!</v>
          </cell>
        </row>
        <row r="1602">
          <cell r="C1602">
            <v>3</v>
          </cell>
          <cell r="F1602" t="str">
            <v>Brookfield 2023-2027</v>
          </cell>
          <cell r="G1602" t="str">
            <v>Energy Credits ($)</v>
          </cell>
          <cell r="J1602" t="e">
            <v>#VALUE!</v>
          </cell>
        </row>
        <row r="1603">
          <cell r="C1603">
            <v>4</v>
          </cell>
          <cell r="F1603" t="str">
            <v>Brookfield 2023-2027</v>
          </cell>
          <cell r="G1603" t="str">
            <v>Energy Credits ($)</v>
          </cell>
          <cell r="J1603" t="e">
            <v>#VALUE!</v>
          </cell>
        </row>
        <row r="1604">
          <cell r="C1604">
            <v>5</v>
          </cell>
          <cell r="F1604" t="str">
            <v>Brookfield 2023-2027</v>
          </cell>
          <cell r="G1604" t="str">
            <v>Energy Credits ($)</v>
          </cell>
          <cell r="J1604" t="e">
            <v>#VALUE!</v>
          </cell>
        </row>
        <row r="1605">
          <cell r="C1605">
            <v>6</v>
          </cell>
          <cell r="F1605" t="str">
            <v>Brookfield 2023-2027</v>
          </cell>
          <cell r="G1605" t="str">
            <v>Energy Credits ($)</v>
          </cell>
          <cell r="J1605" t="e">
            <v>#VALUE!</v>
          </cell>
        </row>
        <row r="1606">
          <cell r="C1606">
            <v>7</v>
          </cell>
          <cell r="F1606" t="str">
            <v>Brookfield 2023-2027</v>
          </cell>
          <cell r="G1606" t="str">
            <v>Energy Credits ($)</v>
          </cell>
          <cell r="J1606" t="e">
            <v>#VALUE!</v>
          </cell>
        </row>
        <row r="1607">
          <cell r="C1607">
            <v>8</v>
          </cell>
          <cell r="F1607" t="str">
            <v>Brookfield 2023-2027</v>
          </cell>
          <cell r="G1607" t="str">
            <v>Energy Credits ($)</v>
          </cell>
          <cell r="J1607" t="e">
            <v>#VALUE!</v>
          </cell>
        </row>
        <row r="1608">
          <cell r="C1608">
            <v>9</v>
          </cell>
          <cell r="F1608" t="str">
            <v>Brookfield 2023-2027</v>
          </cell>
          <cell r="G1608" t="str">
            <v>Energy Credits ($)</v>
          </cell>
          <cell r="J1608" t="e">
            <v>#VALUE!</v>
          </cell>
        </row>
        <row r="1609">
          <cell r="C1609">
            <v>10</v>
          </cell>
          <cell r="F1609" t="str">
            <v>Brookfield 2023-2027</v>
          </cell>
          <cell r="G1609" t="str">
            <v>Energy Credits ($)</v>
          </cell>
          <cell r="J1609" t="e">
            <v>#VALUE!</v>
          </cell>
        </row>
        <row r="1610">
          <cell r="C1610">
            <v>11</v>
          </cell>
          <cell r="F1610" t="str">
            <v>Brookfield 2023-2027</v>
          </cell>
          <cell r="G1610" t="str">
            <v>Capacity Charges ($)</v>
          </cell>
          <cell r="J1610">
            <v>0</v>
          </cell>
        </row>
        <row r="1611">
          <cell r="C1611">
            <v>12</v>
          </cell>
          <cell r="F1611" t="str">
            <v>Brookfield 2023-2027</v>
          </cell>
          <cell r="G1611" t="str">
            <v>Capacity Charges ($)</v>
          </cell>
          <cell r="J1611">
            <v>0</v>
          </cell>
        </row>
        <row r="1612">
          <cell r="C1612">
            <v>1</v>
          </cell>
          <cell r="F1612" t="str">
            <v>Brookfield 2023-2027</v>
          </cell>
          <cell r="G1612" t="str">
            <v>Capacity Charges ($)</v>
          </cell>
          <cell r="J1612">
            <v>0</v>
          </cell>
        </row>
        <row r="1613">
          <cell r="C1613">
            <v>2</v>
          </cell>
          <cell r="F1613" t="str">
            <v>Brookfield 2023-2027</v>
          </cell>
          <cell r="G1613" t="str">
            <v>Capacity Charges ($)</v>
          </cell>
          <cell r="J1613">
            <v>0</v>
          </cell>
        </row>
        <row r="1614">
          <cell r="C1614">
            <v>3</v>
          </cell>
          <cell r="F1614" t="str">
            <v>Brookfield 2023-2027</v>
          </cell>
          <cell r="G1614" t="str">
            <v>Capacity Charges ($)</v>
          </cell>
          <cell r="J1614">
            <v>0</v>
          </cell>
        </row>
        <row r="1615">
          <cell r="C1615">
            <v>4</v>
          </cell>
          <cell r="F1615" t="str">
            <v>Brookfield 2023-2027</v>
          </cell>
          <cell r="G1615" t="str">
            <v>Capacity Charges ($)</v>
          </cell>
          <cell r="J1615">
            <v>0</v>
          </cell>
        </row>
        <row r="1616">
          <cell r="C1616">
            <v>5</v>
          </cell>
          <cell r="F1616" t="str">
            <v>Brookfield 2023-2027</v>
          </cell>
          <cell r="G1616" t="str">
            <v>Capacity Charges ($)</v>
          </cell>
          <cell r="J1616">
            <v>0</v>
          </cell>
        </row>
        <row r="1617">
          <cell r="C1617">
            <v>6</v>
          </cell>
          <cell r="F1617" t="str">
            <v>Brookfield 2023-2027</v>
          </cell>
          <cell r="G1617" t="str">
            <v>Capacity Charges ($)</v>
          </cell>
          <cell r="J1617">
            <v>0</v>
          </cell>
        </row>
        <row r="1618">
          <cell r="C1618">
            <v>7</v>
          </cell>
          <cell r="F1618" t="str">
            <v>Brookfield 2023-2027</v>
          </cell>
          <cell r="G1618" t="str">
            <v>Capacity Charges ($)</v>
          </cell>
          <cell r="J1618">
            <v>0</v>
          </cell>
        </row>
        <row r="1619">
          <cell r="C1619">
            <v>8</v>
          </cell>
          <cell r="F1619" t="str">
            <v>Brookfield 2023-2027</v>
          </cell>
          <cell r="G1619" t="str">
            <v>Capacity Charges ($)</v>
          </cell>
          <cell r="J1619">
            <v>0</v>
          </cell>
        </row>
        <row r="1620">
          <cell r="C1620">
            <v>9</v>
          </cell>
          <cell r="F1620" t="str">
            <v>Brookfield 2023-2027</v>
          </cell>
          <cell r="G1620" t="str">
            <v>Capacity Charges ($)</v>
          </cell>
          <cell r="J1620">
            <v>0</v>
          </cell>
        </row>
        <row r="1621">
          <cell r="C1621">
            <v>10</v>
          </cell>
          <cell r="F1621" t="str">
            <v>Brookfield 2023-2027</v>
          </cell>
          <cell r="G1621" t="str">
            <v>Capacity Charges ($)</v>
          </cell>
          <cell r="J1621">
            <v>0</v>
          </cell>
        </row>
        <row r="1622">
          <cell r="C1622">
            <v>11</v>
          </cell>
          <cell r="F1622" t="str">
            <v>Brookfield 2023-2027</v>
          </cell>
          <cell r="G1622" t="str">
            <v>Capacity Credits ($)</v>
          </cell>
          <cell r="J1622">
            <v>0</v>
          </cell>
        </row>
        <row r="1623">
          <cell r="C1623">
            <v>12</v>
          </cell>
          <cell r="F1623" t="str">
            <v>Brookfield 2023-2027</v>
          </cell>
          <cell r="G1623" t="str">
            <v>Capacity Credits ($)</v>
          </cell>
          <cell r="J1623">
            <v>0</v>
          </cell>
        </row>
        <row r="1624">
          <cell r="C1624">
            <v>1</v>
          </cell>
          <cell r="F1624" t="str">
            <v>Brookfield 2023-2027</v>
          </cell>
          <cell r="G1624" t="str">
            <v>Capacity Credits ($)</v>
          </cell>
          <cell r="J1624">
            <v>0</v>
          </cell>
        </row>
        <row r="1625">
          <cell r="C1625">
            <v>2</v>
          </cell>
          <cell r="F1625" t="str">
            <v>Brookfield 2023-2027</v>
          </cell>
          <cell r="G1625" t="str">
            <v>Capacity Credits ($)</v>
          </cell>
          <cell r="J1625">
            <v>0</v>
          </cell>
        </row>
        <row r="1626">
          <cell r="C1626">
            <v>3</v>
          </cell>
          <cell r="F1626" t="str">
            <v>Brookfield 2023-2027</v>
          </cell>
          <cell r="G1626" t="str">
            <v>Capacity Credits ($)</v>
          </cell>
          <cell r="J1626">
            <v>0</v>
          </cell>
        </row>
        <row r="1627">
          <cell r="C1627">
            <v>4</v>
          </cell>
          <cell r="F1627" t="str">
            <v>Brookfield 2023-2027</v>
          </cell>
          <cell r="G1627" t="str">
            <v>Capacity Credits ($)</v>
          </cell>
          <cell r="J1627">
            <v>0</v>
          </cell>
        </row>
        <row r="1628">
          <cell r="C1628">
            <v>5</v>
          </cell>
          <cell r="F1628" t="str">
            <v>Brookfield 2023-2027</v>
          </cell>
          <cell r="G1628" t="str">
            <v>Capacity Credits ($)</v>
          </cell>
          <cell r="J1628">
            <v>0</v>
          </cell>
        </row>
        <row r="1629">
          <cell r="C1629">
            <v>6</v>
          </cell>
          <cell r="F1629" t="str">
            <v>Brookfield 2023-2027</v>
          </cell>
          <cell r="G1629" t="str">
            <v>Capacity Credits ($)</v>
          </cell>
          <cell r="J1629">
            <v>0</v>
          </cell>
        </row>
        <row r="1630">
          <cell r="C1630">
            <v>7</v>
          </cell>
          <cell r="F1630" t="str">
            <v>Brookfield 2023-2027</v>
          </cell>
          <cell r="G1630" t="str">
            <v>Capacity Credits ($)</v>
          </cell>
          <cell r="J1630">
            <v>0</v>
          </cell>
        </row>
        <row r="1631">
          <cell r="C1631">
            <v>8</v>
          </cell>
          <cell r="F1631" t="str">
            <v>Brookfield 2023-2027</v>
          </cell>
          <cell r="G1631" t="str">
            <v>Capacity Credits ($)</v>
          </cell>
          <cell r="J1631">
            <v>0</v>
          </cell>
        </row>
        <row r="1632">
          <cell r="C1632">
            <v>9</v>
          </cell>
          <cell r="F1632" t="str">
            <v>Brookfield 2023-2027</v>
          </cell>
          <cell r="G1632" t="str">
            <v>Capacity Credits ($)</v>
          </cell>
          <cell r="J1632">
            <v>0</v>
          </cell>
        </row>
        <row r="1633">
          <cell r="C1633">
            <v>10</v>
          </cell>
          <cell r="F1633" t="str">
            <v>Brookfield 2023-2027</v>
          </cell>
          <cell r="G1633" t="str">
            <v>Capacity Credits ($)</v>
          </cell>
          <cell r="J1633">
            <v>0</v>
          </cell>
        </row>
        <row r="1634">
          <cell r="C1634">
            <v>11</v>
          </cell>
          <cell r="F1634" t="str">
            <v>Brookfield 2023-2027</v>
          </cell>
          <cell r="G1634" t="str">
            <v>Transmission Credits ($)</v>
          </cell>
          <cell r="J1634">
            <v>0</v>
          </cell>
        </row>
        <row r="1635">
          <cell r="C1635">
            <v>12</v>
          </cell>
          <cell r="F1635" t="str">
            <v>Brookfield 2023-2027</v>
          </cell>
          <cell r="G1635" t="str">
            <v>Transmission Credits ($)</v>
          </cell>
          <cell r="J1635">
            <v>0</v>
          </cell>
        </row>
        <row r="1636">
          <cell r="C1636">
            <v>1</v>
          </cell>
          <cell r="F1636" t="str">
            <v>Brookfield 2023-2027</v>
          </cell>
          <cell r="G1636" t="str">
            <v>Transmission Credits ($)</v>
          </cell>
          <cell r="J1636">
            <v>0</v>
          </cell>
        </row>
        <row r="1637">
          <cell r="C1637">
            <v>2</v>
          </cell>
          <cell r="F1637" t="str">
            <v>Brookfield 2023-2027</v>
          </cell>
          <cell r="G1637" t="str">
            <v>Transmission Credits ($)</v>
          </cell>
          <cell r="J1637">
            <v>0</v>
          </cell>
        </row>
        <row r="1638">
          <cell r="C1638">
            <v>3</v>
          </cell>
          <cell r="F1638" t="str">
            <v>Brookfield 2023-2027</v>
          </cell>
          <cell r="G1638" t="str">
            <v>Transmission Credits ($)</v>
          </cell>
          <cell r="J1638">
            <v>0</v>
          </cell>
        </row>
        <row r="1639">
          <cell r="C1639">
            <v>4</v>
          </cell>
          <cell r="F1639" t="str">
            <v>Brookfield 2023-2027</v>
          </cell>
          <cell r="G1639" t="str">
            <v>Transmission Credits ($)</v>
          </cell>
          <cell r="J1639">
            <v>0</v>
          </cell>
        </row>
        <row r="1640">
          <cell r="C1640">
            <v>5</v>
          </cell>
          <cell r="F1640" t="str">
            <v>Brookfield 2023-2027</v>
          </cell>
          <cell r="G1640" t="str">
            <v>Transmission Credits ($)</v>
          </cell>
          <cell r="J1640">
            <v>0</v>
          </cell>
        </row>
        <row r="1641">
          <cell r="C1641">
            <v>6</v>
          </cell>
          <cell r="F1641" t="str">
            <v>Brookfield 2023-2027</v>
          </cell>
          <cell r="G1641" t="str">
            <v>Transmission Credits ($)</v>
          </cell>
          <cell r="J1641">
            <v>0</v>
          </cell>
        </row>
        <row r="1642">
          <cell r="C1642">
            <v>7</v>
          </cell>
          <cell r="F1642" t="str">
            <v>Brookfield 2023-2027</v>
          </cell>
          <cell r="G1642" t="str">
            <v>Transmission Credits ($)</v>
          </cell>
          <cell r="J1642">
            <v>0</v>
          </cell>
        </row>
        <row r="1643">
          <cell r="C1643">
            <v>8</v>
          </cell>
          <cell r="F1643" t="str">
            <v>Brookfield 2023-2027</v>
          </cell>
          <cell r="G1643" t="str">
            <v>Transmission Credits ($)</v>
          </cell>
          <cell r="J1643">
            <v>0</v>
          </cell>
        </row>
        <row r="1644">
          <cell r="C1644">
            <v>9</v>
          </cell>
          <cell r="F1644" t="str">
            <v>Brookfield 2023-2027</v>
          </cell>
          <cell r="G1644" t="str">
            <v>Transmission Credits ($)</v>
          </cell>
          <cell r="J1644">
            <v>0</v>
          </cell>
        </row>
        <row r="1645">
          <cell r="C1645">
            <v>10</v>
          </cell>
          <cell r="F1645" t="str">
            <v>Brookfield 2023-2027</v>
          </cell>
          <cell r="G1645" t="str">
            <v>Transmission Credits ($)</v>
          </cell>
          <cell r="J1645">
            <v>0</v>
          </cell>
        </row>
        <row r="1646">
          <cell r="C1646">
            <v>11</v>
          </cell>
          <cell r="F1646" t="str">
            <v>Brookfield 2023-2027</v>
          </cell>
          <cell r="G1646" t="str">
            <v>Renewable Credits ($)</v>
          </cell>
          <cell r="J1646">
            <v>0</v>
          </cell>
        </row>
        <row r="1647">
          <cell r="C1647">
            <v>12</v>
          </cell>
          <cell r="F1647" t="str">
            <v>Brookfield 2023-2027</v>
          </cell>
          <cell r="G1647" t="str">
            <v>Renewable Credits ($)</v>
          </cell>
          <cell r="J1647">
            <v>0</v>
          </cell>
        </row>
        <row r="1648">
          <cell r="C1648">
            <v>1</v>
          </cell>
          <cell r="F1648" t="str">
            <v>Brookfield 2023-2027</v>
          </cell>
          <cell r="G1648" t="str">
            <v>Renewable Credits ($)</v>
          </cell>
          <cell r="J1648">
            <v>0</v>
          </cell>
        </row>
        <row r="1649">
          <cell r="C1649">
            <v>2</v>
          </cell>
          <cell r="F1649" t="str">
            <v>Brookfield 2023-2027</v>
          </cell>
          <cell r="G1649" t="str">
            <v>Renewable Credits ($)</v>
          </cell>
          <cell r="J1649">
            <v>0</v>
          </cell>
        </row>
        <row r="1650">
          <cell r="C1650">
            <v>3</v>
          </cell>
          <cell r="F1650" t="str">
            <v>Brookfield 2023-2027</v>
          </cell>
          <cell r="G1650" t="str">
            <v>Renewable Credits ($)</v>
          </cell>
          <cell r="J1650">
            <v>0</v>
          </cell>
        </row>
        <row r="1651">
          <cell r="C1651">
            <v>4</v>
          </cell>
          <cell r="F1651" t="str">
            <v>Brookfield 2023-2027</v>
          </cell>
          <cell r="G1651" t="str">
            <v>Renewable Credits ($)</v>
          </cell>
          <cell r="J1651">
            <v>0</v>
          </cell>
        </row>
        <row r="1652">
          <cell r="C1652">
            <v>5</v>
          </cell>
          <cell r="F1652" t="str">
            <v>Brookfield 2023-2027</v>
          </cell>
          <cell r="G1652" t="str">
            <v>Renewable Credits ($)</v>
          </cell>
          <cell r="J1652">
            <v>0</v>
          </cell>
        </row>
        <row r="1653">
          <cell r="C1653">
            <v>6</v>
          </cell>
          <cell r="F1653" t="str">
            <v>Brookfield 2023-2027</v>
          </cell>
          <cell r="G1653" t="str">
            <v>Renewable Credits ($)</v>
          </cell>
          <cell r="J1653">
            <v>0</v>
          </cell>
        </row>
        <row r="1654">
          <cell r="C1654">
            <v>7</v>
          </cell>
          <cell r="F1654" t="str">
            <v>Brookfield 2023-2027</v>
          </cell>
          <cell r="G1654" t="str">
            <v>Renewable Credits ($)</v>
          </cell>
          <cell r="J1654">
            <v>0</v>
          </cell>
        </row>
        <row r="1655">
          <cell r="C1655">
            <v>8</v>
          </cell>
          <cell r="F1655" t="str">
            <v>Brookfield 2023-2027</v>
          </cell>
          <cell r="G1655" t="str">
            <v>Renewable Credits ($)</v>
          </cell>
          <cell r="J1655">
            <v>0</v>
          </cell>
        </row>
        <row r="1656">
          <cell r="C1656">
            <v>9</v>
          </cell>
          <cell r="F1656" t="str">
            <v>Brookfield 2023-2027</v>
          </cell>
          <cell r="G1656" t="str">
            <v>Renewable Credits ($)</v>
          </cell>
          <cell r="J1656">
            <v>0</v>
          </cell>
        </row>
        <row r="1657">
          <cell r="C1657">
            <v>10</v>
          </cell>
          <cell r="F1657" t="str">
            <v>Brookfield 2023-2027</v>
          </cell>
          <cell r="G1657" t="str">
            <v>Renewable Credits ($)</v>
          </cell>
          <cell r="J1657">
            <v>0</v>
          </cell>
        </row>
        <row r="1658">
          <cell r="C1658">
            <v>11</v>
          </cell>
          <cell r="F1658" t="str">
            <v>Brookfield 2023-2027</v>
          </cell>
          <cell r="G1658" t="str">
            <v>Other Charges ($)</v>
          </cell>
          <cell r="J1658">
            <v>0</v>
          </cell>
        </row>
        <row r="1659">
          <cell r="C1659">
            <v>12</v>
          </cell>
          <cell r="F1659" t="str">
            <v>Brookfield 2023-2027</v>
          </cell>
          <cell r="G1659" t="str">
            <v>Other Charges ($)</v>
          </cell>
          <cell r="J1659">
            <v>0</v>
          </cell>
        </row>
        <row r="1660">
          <cell r="C1660">
            <v>1</v>
          </cell>
          <cell r="F1660" t="str">
            <v>Brookfield 2023-2027</v>
          </cell>
          <cell r="G1660" t="str">
            <v>Other Charges ($)</v>
          </cell>
          <cell r="J1660">
            <v>0</v>
          </cell>
        </row>
        <row r="1661">
          <cell r="C1661">
            <v>2</v>
          </cell>
          <cell r="F1661" t="str">
            <v>Brookfield 2023-2027</v>
          </cell>
          <cell r="G1661" t="str">
            <v>Other Charges ($)</v>
          </cell>
          <cell r="J1661">
            <v>0</v>
          </cell>
        </row>
        <row r="1662">
          <cell r="C1662">
            <v>3</v>
          </cell>
          <cell r="F1662" t="str">
            <v>Brookfield 2023-2027</v>
          </cell>
          <cell r="G1662" t="str">
            <v>Other Charges ($)</v>
          </cell>
          <cell r="J1662">
            <v>0</v>
          </cell>
        </row>
        <row r="1663">
          <cell r="C1663">
            <v>4</v>
          </cell>
          <cell r="F1663" t="str">
            <v>Brookfield 2023-2027</v>
          </cell>
          <cell r="G1663" t="str">
            <v>Other Charges ($)</v>
          </cell>
          <cell r="J1663">
            <v>0</v>
          </cell>
        </row>
        <row r="1664">
          <cell r="C1664">
            <v>5</v>
          </cell>
          <cell r="F1664" t="str">
            <v>Brookfield 2023-2027</v>
          </cell>
          <cell r="G1664" t="str">
            <v>Other Charges ($)</v>
          </cell>
          <cell r="J1664">
            <v>0</v>
          </cell>
        </row>
        <row r="1665">
          <cell r="C1665">
            <v>6</v>
          </cell>
          <cell r="F1665" t="str">
            <v>Brookfield 2023-2027</v>
          </cell>
          <cell r="G1665" t="str">
            <v>Other Charges ($)</v>
          </cell>
          <cell r="J1665">
            <v>0</v>
          </cell>
        </row>
        <row r="1666">
          <cell r="C1666">
            <v>7</v>
          </cell>
          <cell r="F1666" t="str">
            <v>Brookfield 2023-2027</v>
          </cell>
          <cell r="G1666" t="str">
            <v>Other Charges ($)</v>
          </cell>
          <cell r="J1666">
            <v>0</v>
          </cell>
        </row>
        <row r="1667">
          <cell r="C1667">
            <v>8</v>
          </cell>
          <cell r="F1667" t="str">
            <v>Brookfield 2023-2027</v>
          </cell>
          <cell r="G1667" t="str">
            <v>Other Charges ($)</v>
          </cell>
          <cell r="J1667">
            <v>0</v>
          </cell>
        </row>
        <row r="1668">
          <cell r="C1668">
            <v>9</v>
          </cell>
          <cell r="F1668" t="str">
            <v>Brookfield 2023-2027</v>
          </cell>
          <cell r="G1668" t="str">
            <v>Other Charges ($)</v>
          </cell>
          <cell r="J1668">
            <v>0</v>
          </cell>
        </row>
        <row r="1669">
          <cell r="C1669">
            <v>10</v>
          </cell>
          <cell r="F1669" t="str">
            <v>Brookfield 2023-2027</v>
          </cell>
          <cell r="G1669" t="str">
            <v>Other Charges ($)</v>
          </cell>
          <cell r="J1669">
            <v>0</v>
          </cell>
        </row>
        <row r="1670">
          <cell r="C1670">
            <v>11</v>
          </cell>
          <cell r="F1670" t="str">
            <v>Brookfield 2023-2027</v>
          </cell>
          <cell r="G1670" t="str">
            <v>Other Credits ($)</v>
          </cell>
          <cell r="J1670">
            <v>0</v>
          </cell>
        </row>
        <row r="1671">
          <cell r="C1671">
            <v>12</v>
          </cell>
          <cell r="F1671" t="str">
            <v>Brookfield 2023-2027</v>
          </cell>
          <cell r="G1671" t="str">
            <v>Other Credits ($)</v>
          </cell>
          <cell r="J1671">
            <v>0</v>
          </cell>
        </row>
        <row r="1672">
          <cell r="C1672">
            <v>1</v>
          </cell>
          <cell r="F1672" t="str">
            <v>Brookfield 2023-2027</v>
          </cell>
          <cell r="G1672" t="str">
            <v>Other Credits ($)</v>
          </cell>
          <cell r="J1672">
            <v>0</v>
          </cell>
        </row>
        <row r="1673">
          <cell r="C1673">
            <v>2</v>
          </cell>
          <cell r="F1673" t="str">
            <v>Brookfield 2023-2027</v>
          </cell>
          <cell r="G1673" t="str">
            <v>Other Credits ($)</v>
          </cell>
          <cell r="J1673">
            <v>0</v>
          </cell>
        </row>
        <row r="1674">
          <cell r="C1674">
            <v>3</v>
          </cell>
          <cell r="F1674" t="str">
            <v>Brookfield 2023-2027</v>
          </cell>
          <cell r="G1674" t="str">
            <v>Other Credits ($)</v>
          </cell>
          <cell r="J1674">
            <v>0</v>
          </cell>
        </row>
        <row r="1675">
          <cell r="C1675">
            <v>4</v>
          </cell>
          <cell r="F1675" t="str">
            <v>Brookfield 2023-2027</v>
          </cell>
          <cell r="G1675" t="str">
            <v>Other Credits ($)</v>
          </cell>
          <cell r="J1675">
            <v>0</v>
          </cell>
        </row>
        <row r="1676">
          <cell r="C1676">
            <v>5</v>
          </cell>
          <cell r="F1676" t="str">
            <v>Brookfield 2023-2027</v>
          </cell>
          <cell r="G1676" t="str">
            <v>Other Credits ($)</v>
          </cell>
          <cell r="J1676">
            <v>0</v>
          </cell>
        </row>
        <row r="1677">
          <cell r="C1677">
            <v>6</v>
          </cell>
          <cell r="F1677" t="str">
            <v>Brookfield 2023-2027</v>
          </cell>
          <cell r="G1677" t="str">
            <v>Other Credits ($)</v>
          </cell>
          <cell r="J1677">
            <v>0</v>
          </cell>
        </row>
        <row r="1678">
          <cell r="C1678">
            <v>7</v>
          </cell>
          <cell r="F1678" t="str">
            <v>Brookfield 2023-2027</v>
          </cell>
          <cell r="G1678" t="str">
            <v>Other Credits ($)</v>
          </cell>
          <cell r="J1678">
            <v>0</v>
          </cell>
        </row>
        <row r="1679">
          <cell r="C1679">
            <v>8</v>
          </cell>
          <cell r="F1679" t="str">
            <v>Brookfield 2023-2027</v>
          </cell>
          <cell r="G1679" t="str">
            <v>Other Credits ($)</v>
          </cell>
          <cell r="J1679">
            <v>0</v>
          </cell>
        </row>
        <row r="1680">
          <cell r="C1680">
            <v>9</v>
          </cell>
          <cell r="F1680" t="str">
            <v>Brookfield 2023-2027</v>
          </cell>
          <cell r="G1680" t="str">
            <v>Other Credits ($)</v>
          </cell>
          <cell r="J1680">
            <v>0</v>
          </cell>
        </row>
        <row r="1681">
          <cell r="C1681">
            <v>10</v>
          </cell>
          <cell r="F1681" t="str">
            <v>Brookfield 2023-2027</v>
          </cell>
          <cell r="G1681" t="str">
            <v>Other Credits ($)</v>
          </cell>
          <cell r="J1681">
            <v>0</v>
          </cell>
        </row>
        <row r="1682">
          <cell r="C1682">
            <v>11</v>
          </cell>
          <cell r="F1682" t="str">
            <v>Brookfield 2023-2027</v>
          </cell>
          <cell r="G1682" t="str">
            <v>Total Charges ($)</v>
          </cell>
          <cell r="J1682" t="e">
            <v>#VALUE!</v>
          </cell>
        </row>
        <row r="1683">
          <cell r="C1683">
            <v>12</v>
          </cell>
          <cell r="F1683" t="str">
            <v>Brookfield 2023-2027</v>
          </cell>
          <cell r="G1683" t="str">
            <v>Total Charges ($)</v>
          </cell>
          <cell r="J1683" t="e">
            <v>#VALUE!</v>
          </cell>
        </row>
        <row r="1684">
          <cell r="C1684">
            <v>1</v>
          </cell>
          <cell r="F1684" t="str">
            <v>Brookfield 2023-2027</v>
          </cell>
          <cell r="G1684" t="str">
            <v>Total Charges ($)</v>
          </cell>
          <cell r="J1684" t="e">
            <v>#VALUE!</v>
          </cell>
        </row>
        <row r="1685">
          <cell r="C1685">
            <v>2</v>
          </cell>
          <cell r="F1685" t="str">
            <v>Brookfield 2023-2027</v>
          </cell>
          <cell r="G1685" t="str">
            <v>Total Charges ($)</v>
          </cell>
          <cell r="J1685" t="e">
            <v>#VALUE!</v>
          </cell>
        </row>
        <row r="1686">
          <cell r="C1686">
            <v>3</v>
          </cell>
          <cell r="F1686" t="str">
            <v>Brookfield 2023-2027</v>
          </cell>
          <cell r="G1686" t="str">
            <v>Total Charges ($)</v>
          </cell>
          <cell r="J1686" t="e">
            <v>#VALUE!</v>
          </cell>
        </row>
        <row r="1687">
          <cell r="C1687">
            <v>4</v>
          </cell>
          <cell r="F1687" t="str">
            <v>Brookfield 2023-2027</v>
          </cell>
          <cell r="G1687" t="str">
            <v>Total Charges ($)</v>
          </cell>
          <cell r="J1687" t="e">
            <v>#VALUE!</v>
          </cell>
        </row>
        <row r="1688">
          <cell r="C1688">
            <v>5</v>
          </cell>
          <cell r="F1688" t="str">
            <v>Brookfield 2023-2027</v>
          </cell>
          <cell r="G1688" t="str">
            <v>Total Charges ($)</v>
          </cell>
          <cell r="J1688" t="e">
            <v>#VALUE!</v>
          </cell>
        </row>
        <row r="1689">
          <cell r="C1689">
            <v>6</v>
          </cell>
          <cell r="F1689" t="str">
            <v>Brookfield 2023-2027</v>
          </cell>
          <cell r="G1689" t="str">
            <v>Total Charges ($)</v>
          </cell>
          <cell r="J1689" t="e">
            <v>#VALUE!</v>
          </cell>
        </row>
        <row r="1690">
          <cell r="C1690">
            <v>7</v>
          </cell>
          <cell r="F1690" t="str">
            <v>Brookfield 2023-2027</v>
          </cell>
          <cell r="G1690" t="str">
            <v>Total Charges ($)</v>
          </cell>
          <cell r="J1690" t="e">
            <v>#VALUE!</v>
          </cell>
        </row>
        <row r="1691">
          <cell r="C1691">
            <v>8</v>
          </cell>
          <cell r="F1691" t="str">
            <v>Brookfield 2023-2027</v>
          </cell>
          <cell r="G1691" t="str">
            <v>Total Charges ($)</v>
          </cell>
          <cell r="J1691" t="e">
            <v>#VALUE!</v>
          </cell>
        </row>
        <row r="1692">
          <cell r="C1692">
            <v>9</v>
          </cell>
          <cell r="F1692" t="str">
            <v>Brookfield 2023-2027</v>
          </cell>
          <cell r="G1692" t="str">
            <v>Total Charges ($)</v>
          </cell>
          <cell r="J1692" t="e">
            <v>#VALUE!</v>
          </cell>
        </row>
        <row r="1693">
          <cell r="C1693">
            <v>10</v>
          </cell>
          <cell r="F1693" t="str">
            <v>Brookfield 2023-2027</v>
          </cell>
          <cell r="G1693" t="str">
            <v>Total Charges ($)</v>
          </cell>
          <cell r="J1693" t="e">
            <v>#VALUE!</v>
          </cell>
        </row>
        <row r="1694">
          <cell r="C1694">
            <v>11</v>
          </cell>
          <cell r="F1694" t="str">
            <v>Brookfield 2023-2027</v>
          </cell>
          <cell r="G1694" t="str">
            <v>Total Credits ($)</v>
          </cell>
          <cell r="J1694" t="e">
            <v>#VALUE!</v>
          </cell>
        </row>
        <row r="1695">
          <cell r="C1695">
            <v>12</v>
          </cell>
          <cell r="F1695" t="str">
            <v>Brookfield 2023-2027</v>
          </cell>
          <cell r="G1695" t="str">
            <v>Total Credits ($)</v>
          </cell>
          <cell r="J1695" t="e">
            <v>#VALUE!</v>
          </cell>
        </row>
        <row r="1696">
          <cell r="C1696">
            <v>1</v>
          </cell>
          <cell r="F1696" t="str">
            <v>Brookfield 2023-2027</v>
          </cell>
          <cell r="G1696" t="str">
            <v>Total Credits ($)</v>
          </cell>
          <cell r="J1696" t="e">
            <v>#VALUE!</v>
          </cell>
        </row>
        <row r="1697">
          <cell r="C1697">
            <v>2</v>
          </cell>
          <cell r="F1697" t="str">
            <v>Brookfield 2023-2027</v>
          </cell>
          <cell r="G1697" t="str">
            <v>Total Credits ($)</v>
          </cell>
          <cell r="J1697" t="e">
            <v>#VALUE!</v>
          </cell>
        </row>
        <row r="1698">
          <cell r="C1698">
            <v>3</v>
          </cell>
          <cell r="F1698" t="str">
            <v>Brookfield 2023-2027</v>
          </cell>
          <cell r="G1698" t="str">
            <v>Total Credits ($)</v>
          </cell>
          <cell r="J1698" t="e">
            <v>#VALUE!</v>
          </cell>
        </row>
        <row r="1699">
          <cell r="C1699">
            <v>4</v>
          </cell>
          <cell r="F1699" t="str">
            <v>Brookfield 2023-2027</v>
          </cell>
          <cell r="G1699" t="str">
            <v>Total Credits ($)</v>
          </cell>
          <cell r="J1699" t="e">
            <v>#VALUE!</v>
          </cell>
        </row>
        <row r="1700">
          <cell r="C1700">
            <v>5</v>
          </cell>
          <cell r="F1700" t="str">
            <v>Brookfield 2023-2027</v>
          </cell>
          <cell r="G1700" t="str">
            <v>Total Credits ($)</v>
          </cell>
          <cell r="J1700" t="e">
            <v>#VALUE!</v>
          </cell>
        </row>
        <row r="1701">
          <cell r="C1701">
            <v>6</v>
          </cell>
          <cell r="F1701" t="str">
            <v>Brookfield 2023-2027</v>
          </cell>
          <cell r="G1701" t="str">
            <v>Total Credits ($)</v>
          </cell>
          <cell r="J1701" t="e">
            <v>#VALUE!</v>
          </cell>
        </row>
        <row r="1702">
          <cell r="C1702">
            <v>7</v>
          </cell>
          <cell r="F1702" t="str">
            <v>Brookfield 2023-2027</v>
          </cell>
          <cell r="G1702" t="str">
            <v>Total Credits ($)</v>
          </cell>
          <cell r="J1702" t="e">
            <v>#VALUE!</v>
          </cell>
        </row>
        <row r="1703">
          <cell r="C1703">
            <v>8</v>
          </cell>
          <cell r="F1703" t="str">
            <v>Brookfield 2023-2027</v>
          </cell>
          <cell r="G1703" t="str">
            <v>Total Credits ($)</v>
          </cell>
          <cell r="J1703" t="e">
            <v>#VALUE!</v>
          </cell>
        </row>
        <row r="1704">
          <cell r="C1704">
            <v>9</v>
          </cell>
          <cell r="F1704" t="str">
            <v>Brookfield 2023-2027</v>
          </cell>
          <cell r="G1704" t="str">
            <v>Total Credits ($)</v>
          </cell>
          <cell r="J1704" t="e">
            <v>#VALUE!</v>
          </cell>
        </row>
        <row r="1705">
          <cell r="C1705">
            <v>10</v>
          </cell>
          <cell r="F1705" t="str">
            <v>Brookfield 2023-2027</v>
          </cell>
          <cell r="G1705" t="str">
            <v>Total Credits ($)</v>
          </cell>
          <cell r="J1705" t="e">
            <v>#VALUE!</v>
          </cell>
        </row>
        <row r="1706">
          <cell r="C1706">
            <v>11</v>
          </cell>
          <cell r="F1706" t="str">
            <v>Brookfield 2023-2027</v>
          </cell>
          <cell r="G1706" t="str">
            <v>Total ($)</v>
          </cell>
          <cell r="J1706" t="e">
            <v>#VALUE!</v>
          </cell>
        </row>
        <row r="1707">
          <cell r="C1707">
            <v>12</v>
          </cell>
          <cell r="F1707" t="str">
            <v>Brookfield 2023-2027</v>
          </cell>
          <cell r="G1707" t="str">
            <v>Total ($)</v>
          </cell>
          <cell r="J1707" t="e">
            <v>#VALUE!</v>
          </cell>
        </row>
        <row r="1708">
          <cell r="C1708">
            <v>1</v>
          </cell>
          <cell r="F1708" t="str">
            <v>Brookfield 2023-2027</v>
          </cell>
          <cell r="G1708" t="str">
            <v>Total ($)</v>
          </cell>
          <cell r="J1708" t="e">
            <v>#VALUE!</v>
          </cell>
        </row>
        <row r="1709">
          <cell r="C1709">
            <v>2</v>
          </cell>
          <cell r="F1709" t="str">
            <v>Brookfield 2023-2027</v>
          </cell>
          <cell r="G1709" t="str">
            <v>Total ($)</v>
          </cell>
          <cell r="J1709" t="e">
            <v>#VALUE!</v>
          </cell>
        </row>
        <row r="1710">
          <cell r="C1710">
            <v>3</v>
          </cell>
          <cell r="F1710" t="str">
            <v>Brookfield 2023-2027</v>
          </cell>
          <cell r="G1710" t="str">
            <v>Total ($)</v>
          </cell>
          <cell r="J1710" t="e">
            <v>#VALUE!</v>
          </cell>
        </row>
        <row r="1711">
          <cell r="C1711">
            <v>4</v>
          </cell>
          <cell r="F1711" t="str">
            <v>Brookfield 2023-2027</v>
          </cell>
          <cell r="G1711" t="str">
            <v>Total ($)</v>
          </cell>
          <cell r="J1711" t="e">
            <v>#VALUE!</v>
          </cell>
        </row>
        <row r="1712">
          <cell r="C1712">
            <v>5</v>
          </cell>
          <cell r="F1712" t="str">
            <v>Brookfield 2023-2027</v>
          </cell>
          <cell r="G1712" t="str">
            <v>Total ($)</v>
          </cell>
          <cell r="J1712" t="e">
            <v>#VALUE!</v>
          </cell>
        </row>
        <row r="1713">
          <cell r="C1713">
            <v>6</v>
          </cell>
          <cell r="F1713" t="str">
            <v>Brookfield 2023-2027</v>
          </cell>
          <cell r="G1713" t="str">
            <v>Total ($)</v>
          </cell>
          <cell r="J1713" t="e">
            <v>#VALUE!</v>
          </cell>
        </row>
        <row r="1714">
          <cell r="C1714">
            <v>7</v>
          </cell>
          <cell r="F1714" t="str">
            <v>Brookfield 2023-2027</v>
          </cell>
          <cell r="G1714" t="str">
            <v>Total ($)</v>
          </cell>
          <cell r="J1714" t="e">
            <v>#VALUE!</v>
          </cell>
        </row>
        <row r="1715">
          <cell r="C1715">
            <v>8</v>
          </cell>
          <cell r="F1715" t="str">
            <v>Brookfield 2023-2027</v>
          </cell>
          <cell r="G1715" t="str">
            <v>Total ($)</v>
          </cell>
          <cell r="J1715" t="e">
            <v>#VALUE!</v>
          </cell>
        </row>
        <row r="1716">
          <cell r="C1716">
            <v>9</v>
          </cell>
          <cell r="F1716" t="str">
            <v>Brookfield 2023-2027</v>
          </cell>
          <cell r="G1716" t="str">
            <v>Total ($)</v>
          </cell>
          <cell r="J1716" t="e">
            <v>#VALUE!</v>
          </cell>
        </row>
        <row r="1717">
          <cell r="C1717">
            <v>10</v>
          </cell>
          <cell r="F1717" t="str">
            <v>Brookfield 2023-2027</v>
          </cell>
          <cell r="G1717" t="str">
            <v>Total ($)</v>
          </cell>
          <cell r="J1717" t="e">
            <v>#VALUE!</v>
          </cell>
        </row>
        <row r="1718">
          <cell r="C1718">
            <v>11</v>
          </cell>
          <cell r="F1718" t="str">
            <v>Cadys Falls Hydro</v>
          </cell>
          <cell r="G1718" t="str">
            <v>Capacity (kW)</v>
          </cell>
          <cell r="J1718">
            <v>0</v>
          </cell>
        </row>
        <row r="1719">
          <cell r="C1719">
            <v>12</v>
          </cell>
          <cell r="F1719" t="str">
            <v>Cadys Falls Hydro</v>
          </cell>
          <cell r="G1719" t="str">
            <v>Capacity (kW)</v>
          </cell>
          <cell r="J1719">
            <v>0</v>
          </cell>
        </row>
        <row r="1720">
          <cell r="C1720">
            <v>1</v>
          </cell>
          <cell r="F1720" t="str">
            <v>Cadys Falls Hydro</v>
          </cell>
          <cell r="G1720" t="str">
            <v>Capacity (kW)</v>
          </cell>
          <cell r="J1720">
            <v>0</v>
          </cell>
        </row>
        <row r="1721">
          <cell r="C1721">
            <v>2</v>
          </cell>
          <cell r="F1721" t="str">
            <v>Cadys Falls Hydro</v>
          </cell>
          <cell r="G1721" t="str">
            <v>Capacity (kW)</v>
          </cell>
          <cell r="J1721">
            <v>0</v>
          </cell>
        </row>
        <row r="1722">
          <cell r="C1722">
            <v>3</v>
          </cell>
          <cell r="F1722" t="str">
            <v>Cadys Falls Hydro</v>
          </cell>
          <cell r="G1722" t="str">
            <v>Capacity (kW)</v>
          </cell>
          <cell r="J1722">
            <v>0</v>
          </cell>
        </row>
        <row r="1723">
          <cell r="C1723">
            <v>4</v>
          </cell>
          <cell r="F1723" t="str">
            <v>Cadys Falls Hydro</v>
          </cell>
          <cell r="G1723" t="str">
            <v>Capacity (kW)</v>
          </cell>
          <cell r="J1723">
            <v>0</v>
          </cell>
        </row>
        <row r="1724">
          <cell r="C1724">
            <v>5</v>
          </cell>
          <cell r="F1724" t="str">
            <v>Cadys Falls Hydro</v>
          </cell>
          <cell r="G1724" t="str">
            <v>Capacity (kW)</v>
          </cell>
          <cell r="J1724">
            <v>0</v>
          </cell>
        </row>
        <row r="1725">
          <cell r="C1725">
            <v>6</v>
          </cell>
          <cell r="F1725" t="str">
            <v>Cadys Falls Hydro</v>
          </cell>
          <cell r="G1725" t="str">
            <v>Capacity (kW)</v>
          </cell>
          <cell r="J1725">
            <v>0</v>
          </cell>
        </row>
        <row r="1726">
          <cell r="C1726">
            <v>7</v>
          </cell>
          <cell r="F1726" t="str">
            <v>Cadys Falls Hydro</v>
          </cell>
          <cell r="G1726" t="str">
            <v>Capacity (kW)</v>
          </cell>
          <cell r="J1726">
            <v>0</v>
          </cell>
        </row>
        <row r="1727">
          <cell r="C1727">
            <v>8</v>
          </cell>
          <cell r="F1727" t="str">
            <v>Cadys Falls Hydro</v>
          </cell>
          <cell r="G1727" t="str">
            <v>Capacity (kW)</v>
          </cell>
          <cell r="J1727">
            <v>0</v>
          </cell>
        </row>
        <row r="1728">
          <cell r="C1728">
            <v>9</v>
          </cell>
          <cell r="F1728" t="str">
            <v>Cadys Falls Hydro</v>
          </cell>
          <cell r="G1728" t="str">
            <v>Capacity (kW)</v>
          </cell>
          <cell r="J1728">
            <v>0</v>
          </cell>
        </row>
        <row r="1729">
          <cell r="C1729">
            <v>10</v>
          </cell>
          <cell r="F1729" t="str">
            <v>Cadys Falls Hydro</v>
          </cell>
          <cell r="G1729" t="str">
            <v>Capacity (kW)</v>
          </cell>
          <cell r="J1729">
            <v>0</v>
          </cell>
        </row>
        <row r="1730">
          <cell r="C1730">
            <v>11</v>
          </cell>
          <cell r="F1730" t="str">
            <v>Cadys Falls Hydro</v>
          </cell>
          <cell r="G1730" t="str">
            <v>Energy (kWh)</v>
          </cell>
          <cell r="J1730" t="e">
            <v>#VALUE!</v>
          </cell>
        </row>
        <row r="1731">
          <cell r="C1731">
            <v>12</v>
          </cell>
          <cell r="F1731" t="str">
            <v>Cadys Falls Hydro</v>
          </cell>
          <cell r="G1731" t="str">
            <v>Energy (kWh)</v>
          </cell>
          <cell r="J1731" t="e">
            <v>#VALUE!</v>
          </cell>
        </row>
        <row r="1732">
          <cell r="C1732">
            <v>1</v>
          </cell>
          <cell r="F1732" t="str">
            <v>Cadys Falls Hydro</v>
          </cell>
          <cell r="G1732" t="str">
            <v>Energy (kWh)</v>
          </cell>
          <cell r="J1732" t="e">
            <v>#VALUE!</v>
          </cell>
        </row>
        <row r="1733">
          <cell r="C1733">
            <v>2</v>
          </cell>
          <cell r="F1733" t="str">
            <v>Cadys Falls Hydro</v>
          </cell>
          <cell r="G1733" t="str">
            <v>Energy (kWh)</v>
          </cell>
          <cell r="J1733" t="e">
            <v>#VALUE!</v>
          </cell>
        </row>
        <row r="1734">
          <cell r="C1734">
            <v>3</v>
          </cell>
          <cell r="F1734" t="str">
            <v>Cadys Falls Hydro</v>
          </cell>
          <cell r="G1734" t="str">
            <v>Energy (kWh)</v>
          </cell>
          <cell r="J1734" t="e">
            <v>#VALUE!</v>
          </cell>
        </row>
        <row r="1735">
          <cell r="C1735">
            <v>4</v>
          </cell>
          <cell r="F1735" t="str">
            <v>Cadys Falls Hydro</v>
          </cell>
          <cell r="G1735" t="str">
            <v>Energy (kWh)</v>
          </cell>
          <cell r="J1735" t="e">
            <v>#VALUE!</v>
          </cell>
        </row>
        <row r="1736">
          <cell r="C1736">
            <v>5</v>
          </cell>
          <cell r="F1736" t="str">
            <v>Cadys Falls Hydro</v>
          </cell>
          <cell r="G1736" t="str">
            <v>Energy (kWh)</v>
          </cell>
          <cell r="J1736" t="e">
            <v>#VALUE!</v>
          </cell>
        </row>
        <row r="1737">
          <cell r="C1737">
            <v>6</v>
          </cell>
          <cell r="F1737" t="str">
            <v>Cadys Falls Hydro</v>
          </cell>
          <cell r="G1737" t="str">
            <v>Energy (kWh)</v>
          </cell>
          <cell r="J1737" t="e">
            <v>#VALUE!</v>
          </cell>
        </row>
        <row r="1738">
          <cell r="C1738">
            <v>7</v>
          </cell>
          <cell r="F1738" t="str">
            <v>Cadys Falls Hydro</v>
          </cell>
          <cell r="G1738" t="str">
            <v>Energy (kWh)</v>
          </cell>
          <cell r="J1738" t="e">
            <v>#VALUE!</v>
          </cell>
        </row>
        <row r="1739">
          <cell r="C1739">
            <v>8</v>
          </cell>
          <cell r="F1739" t="str">
            <v>Cadys Falls Hydro</v>
          </cell>
          <cell r="G1739" t="str">
            <v>Energy (kWh)</v>
          </cell>
          <cell r="J1739" t="e">
            <v>#VALUE!</v>
          </cell>
        </row>
        <row r="1740">
          <cell r="C1740">
            <v>9</v>
          </cell>
          <cell r="F1740" t="str">
            <v>Cadys Falls Hydro</v>
          </cell>
          <cell r="G1740" t="str">
            <v>Energy (kWh)</v>
          </cell>
          <cell r="J1740" t="e">
            <v>#VALUE!</v>
          </cell>
        </row>
        <row r="1741">
          <cell r="C1741">
            <v>10</v>
          </cell>
          <cell r="F1741" t="str">
            <v>Cadys Falls Hydro</v>
          </cell>
          <cell r="G1741" t="str">
            <v>Energy (kWh)</v>
          </cell>
          <cell r="J1741" t="e">
            <v>#VALUE!</v>
          </cell>
        </row>
        <row r="1742">
          <cell r="C1742">
            <v>11</v>
          </cell>
          <cell r="F1742" t="str">
            <v>Cadys Falls Hydro</v>
          </cell>
          <cell r="G1742" t="str">
            <v>Energy Charges ($)</v>
          </cell>
          <cell r="J1742" t="e">
            <v>#VALUE!</v>
          </cell>
        </row>
        <row r="1743">
          <cell r="C1743">
            <v>12</v>
          </cell>
          <cell r="F1743" t="str">
            <v>Cadys Falls Hydro</v>
          </cell>
          <cell r="G1743" t="str">
            <v>Energy Charges ($)</v>
          </cell>
          <cell r="J1743" t="e">
            <v>#VALUE!</v>
          </cell>
        </row>
        <row r="1744">
          <cell r="C1744">
            <v>1</v>
          </cell>
          <cell r="F1744" t="str">
            <v>Cadys Falls Hydro</v>
          </cell>
          <cell r="G1744" t="str">
            <v>Energy Charges ($)</v>
          </cell>
          <cell r="J1744" t="e">
            <v>#VALUE!</v>
          </cell>
        </row>
        <row r="1745">
          <cell r="C1745">
            <v>2</v>
          </cell>
          <cell r="F1745" t="str">
            <v>Cadys Falls Hydro</v>
          </cell>
          <cell r="G1745" t="str">
            <v>Energy Charges ($)</v>
          </cell>
          <cell r="J1745" t="e">
            <v>#VALUE!</v>
          </cell>
        </row>
        <row r="1746">
          <cell r="C1746">
            <v>3</v>
          </cell>
          <cell r="F1746" t="str">
            <v>Cadys Falls Hydro</v>
          </cell>
          <cell r="G1746" t="str">
            <v>Energy Charges ($)</v>
          </cell>
          <cell r="J1746" t="e">
            <v>#VALUE!</v>
          </cell>
        </row>
        <row r="1747">
          <cell r="C1747">
            <v>4</v>
          </cell>
          <cell r="F1747" t="str">
            <v>Cadys Falls Hydro</v>
          </cell>
          <cell r="G1747" t="str">
            <v>Energy Charges ($)</v>
          </cell>
          <cell r="J1747" t="e">
            <v>#VALUE!</v>
          </cell>
        </row>
        <row r="1748">
          <cell r="C1748">
            <v>5</v>
          </cell>
          <cell r="F1748" t="str">
            <v>Cadys Falls Hydro</v>
          </cell>
          <cell r="G1748" t="str">
            <v>Energy Charges ($)</v>
          </cell>
          <cell r="J1748" t="e">
            <v>#VALUE!</v>
          </cell>
        </row>
        <row r="1749">
          <cell r="C1749">
            <v>6</v>
          </cell>
          <cell r="F1749" t="str">
            <v>Cadys Falls Hydro</v>
          </cell>
          <cell r="G1749" t="str">
            <v>Energy Charges ($)</v>
          </cell>
          <cell r="J1749" t="e">
            <v>#VALUE!</v>
          </cell>
        </row>
        <row r="1750">
          <cell r="C1750">
            <v>7</v>
          </cell>
          <cell r="F1750" t="str">
            <v>Cadys Falls Hydro</v>
          </cell>
          <cell r="G1750" t="str">
            <v>Energy Charges ($)</v>
          </cell>
          <cell r="J1750" t="e">
            <v>#VALUE!</v>
          </cell>
        </row>
        <row r="1751">
          <cell r="C1751">
            <v>8</v>
          </cell>
          <cell r="F1751" t="str">
            <v>Cadys Falls Hydro</v>
          </cell>
          <cell r="G1751" t="str">
            <v>Energy Charges ($)</v>
          </cell>
          <cell r="J1751" t="e">
            <v>#VALUE!</v>
          </cell>
        </row>
        <row r="1752">
          <cell r="C1752">
            <v>9</v>
          </cell>
          <cell r="F1752" t="str">
            <v>Cadys Falls Hydro</v>
          </cell>
          <cell r="G1752" t="str">
            <v>Energy Charges ($)</v>
          </cell>
          <cell r="J1752" t="e">
            <v>#VALUE!</v>
          </cell>
        </row>
        <row r="1753">
          <cell r="C1753">
            <v>10</v>
          </cell>
          <cell r="F1753" t="str">
            <v>Cadys Falls Hydro</v>
          </cell>
          <cell r="G1753" t="str">
            <v>Energy Charges ($)</v>
          </cell>
          <cell r="J1753" t="e">
            <v>#VALUE!</v>
          </cell>
        </row>
        <row r="1754">
          <cell r="C1754">
            <v>11</v>
          </cell>
          <cell r="F1754" t="str">
            <v>Cadys Falls Hydro</v>
          </cell>
          <cell r="G1754" t="str">
            <v>Energy Credits ($)</v>
          </cell>
          <cell r="J1754" t="e">
            <v>#VALUE!</v>
          </cell>
        </row>
        <row r="1755">
          <cell r="C1755">
            <v>12</v>
          </cell>
          <cell r="F1755" t="str">
            <v>Cadys Falls Hydro</v>
          </cell>
          <cell r="G1755" t="str">
            <v>Energy Credits ($)</v>
          </cell>
          <cell r="J1755" t="e">
            <v>#VALUE!</v>
          </cell>
        </row>
        <row r="1756">
          <cell r="C1756">
            <v>1</v>
          </cell>
          <cell r="F1756" t="str">
            <v>Cadys Falls Hydro</v>
          </cell>
          <cell r="G1756" t="str">
            <v>Energy Credits ($)</v>
          </cell>
          <cell r="J1756" t="e">
            <v>#VALUE!</v>
          </cell>
        </row>
        <row r="1757">
          <cell r="C1757">
            <v>2</v>
          </cell>
          <cell r="F1757" t="str">
            <v>Cadys Falls Hydro</v>
          </cell>
          <cell r="G1757" t="str">
            <v>Energy Credits ($)</v>
          </cell>
          <cell r="J1757" t="e">
            <v>#VALUE!</v>
          </cell>
        </row>
        <row r="1758">
          <cell r="C1758">
            <v>3</v>
          </cell>
          <cell r="F1758" t="str">
            <v>Cadys Falls Hydro</v>
          </cell>
          <cell r="G1758" t="str">
            <v>Energy Credits ($)</v>
          </cell>
          <cell r="J1758" t="e">
            <v>#VALUE!</v>
          </cell>
        </row>
        <row r="1759">
          <cell r="C1759">
            <v>4</v>
          </cell>
          <cell r="F1759" t="str">
            <v>Cadys Falls Hydro</v>
          </cell>
          <cell r="G1759" t="str">
            <v>Energy Credits ($)</v>
          </cell>
          <cell r="J1759" t="e">
            <v>#VALUE!</v>
          </cell>
        </row>
        <row r="1760">
          <cell r="C1760">
            <v>5</v>
          </cell>
          <cell r="F1760" t="str">
            <v>Cadys Falls Hydro</v>
          </cell>
          <cell r="G1760" t="str">
            <v>Energy Credits ($)</v>
          </cell>
          <cell r="J1760" t="e">
            <v>#VALUE!</v>
          </cell>
        </row>
        <row r="1761">
          <cell r="C1761">
            <v>6</v>
          </cell>
          <cell r="F1761" t="str">
            <v>Cadys Falls Hydro</v>
          </cell>
          <cell r="G1761" t="str">
            <v>Energy Credits ($)</v>
          </cell>
          <cell r="J1761" t="e">
            <v>#VALUE!</v>
          </cell>
        </row>
        <row r="1762">
          <cell r="C1762">
            <v>7</v>
          </cell>
          <cell r="F1762" t="str">
            <v>Cadys Falls Hydro</v>
          </cell>
          <cell r="G1762" t="str">
            <v>Energy Credits ($)</v>
          </cell>
          <cell r="J1762" t="e">
            <v>#VALUE!</v>
          </cell>
        </row>
        <row r="1763">
          <cell r="C1763">
            <v>8</v>
          </cell>
          <cell r="F1763" t="str">
            <v>Cadys Falls Hydro</v>
          </cell>
          <cell r="G1763" t="str">
            <v>Energy Credits ($)</v>
          </cell>
          <cell r="J1763" t="e">
            <v>#VALUE!</v>
          </cell>
        </row>
        <row r="1764">
          <cell r="C1764">
            <v>9</v>
          </cell>
          <cell r="F1764" t="str">
            <v>Cadys Falls Hydro</v>
          </cell>
          <cell r="G1764" t="str">
            <v>Energy Credits ($)</v>
          </cell>
          <cell r="J1764" t="e">
            <v>#VALUE!</v>
          </cell>
        </row>
        <row r="1765">
          <cell r="C1765">
            <v>10</v>
          </cell>
          <cell r="F1765" t="str">
            <v>Cadys Falls Hydro</v>
          </cell>
          <cell r="G1765" t="str">
            <v>Energy Credits ($)</v>
          </cell>
          <cell r="J1765" t="e">
            <v>#VALUE!</v>
          </cell>
        </row>
        <row r="1766">
          <cell r="C1766">
            <v>11</v>
          </cell>
          <cell r="F1766" t="str">
            <v>Cadys Falls Hydro</v>
          </cell>
          <cell r="G1766" t="str">
            <v>Capacity Charges ($)</v>
          </cell>
          <cell r="J1766">
            <v>0</v>
          </cell>
        </row>
        <row r="1767">
          <cell r="C1767">
            <v>12</v>
          </cell>
          <cell r="F1767" t="str">
            <v>Cadys Falls Hydro</v>
          </cell>
          <cell r="G1767" t="str">
            <v>Capacity Charges ($)</v>
          </cell>
          <cell r="J1767">
            <v>0</v>
          </cell>
        </row>
        <row r="1768">
          <cell r="C1768">
            <v>1</v>
          </cell>
          <cell r="F1768" t="str">
            <v>Cadys Falls Hydro</v>
          </cell>
          <cell r="G1768" t="str">
            <v>Capacity Charges ($)</v>
          </cell>
          <cell r="J1768">
            <v>0</v>
          </cell>
        </row>
        <row r="1769">
          <cell r="C1769">
            <v>2</v>
          </cell>
          <cell r="F1769" t="str">
            <v>Cadys Falls Hydro</v>
          </cell>
          <cell r="G1769" t="str">
            <v>Capacity Charges ($)</v>
          </cell>
          <cell r="J1769">
            <v>0</v>
          </cell>
        </row>
        <row r="1770">
          <cell r="C1770">
            <v>3</v>
          </cell>
          <cell r="F1770" t="str">
            <v>Cadys Falls Hydro</v>
          </cell>
          <cell r="G1770" t="str">
            <v>Capacity Charges ($)</v>
          </cell>
          <cell r="J1770">
            <v>0</v>
          </cell>
        </row>
        <row r="1771">
          <cell r="C1771">
            <v>4</v>
          </cell>
          <cell r="F1771" t="str">
            <v>Cadys Falls Hydro</v>
          </cell>
          <cell r="G1771" t="str">
            <v>Capacity Charges ($)</v>
          </cell>
          <cell r="J1771">
            <v>0</v>
          </cell>
        </row>
        <row r="1772">
          <cell r="C1772">
            <v>5</v>
          </cell>
          <cell r="F1772" t="str">
            <v>Cadys Falls Hydro</v>
          </cell>
          <cell r="G1772" t="str">
            <v>Capacity Charges ($)</v>
          </cell>
          <cell r="J1772">
            <v>0</v>
          </cell>
        </row>
        <row r="1773">
          <cell r="C1773">
            <v>6</v>
          </cell>
          <cell r="F1773" t="str">
            <v>Cadys Falls Hydro</v>
          </cell>
          <cell r="G1773" t="str">
            <v>Capacity Charges ($)</v>
          </cell>
          <cell r="J1773">
            <v>0</v>
          </cell>
        </row>
        <row r="1774">
          <cell r="C1774">
            <v>7</v>
          </cell>
          <cell r="F1774" t="str">
            <v>Cadys Falls Hydro</v>
          </cell>
          <cell r="G1774" t="str">
            <v>Capacity Charges ($)</v>
          </cell>
          <cell r="J1774">
            <v>0</v>
          </cell>
        </row>
        <row r="1775">
          <cell r="C1775">
            <v>8</v>
          </cell>
          <cell r="F1775" t="str">
            <v>Cadys Falls Hydro</v>
          </cell>
          <cell r="G1775" t="str">
            <v>Capacity Charges ($)</v>
          </cell>
          <cell r="J1775">
            <v>0</v>
          </cell>
        </row>
        <row r="1776">
          <cell r="C1776">
            <v>9</v>
          </cell>
          <cell r="F1776" t="str">
            <v>Cadys Falls Hydro</v>
          </cell>
          <cell r="G1776" t="str">
            <v>Capacity Charges ($)</v>
          </cell>
          <cell r="J1776">
            <v>0</v>
          </cell>
        </row>
        <row r="1777">
          <cell r="C1777">
            <v>10</v>
          </cell>
          <cell r="F1777" t="str">
            <v>Cadys Falls Hydro</v>
          </cell>
          <cell r="G1777" t="str">
            <v>Capacity Charges ($)</v>
          </cell>
          <cell r="J1777">
            <v>0</v>
          </cell>
        </row>
        <row r="1778">
          <cell r="C1778">
            <v>11</v>
          </cell>
          <cell r="F1778" t="str">
            <v>Cadys Falls Hydro</v>
          </cell>
          <cell r="G1778" t="str">
            <v>Capacity Credits ($)</v>
          </cell>
          <cell r="J1778">
            <v>0</v>
          </cell>
        </row>
        <row r="1779">
          <cell r="C1779">
            <v>12</v>
          </cell>
          <cell r="F1779" t="str">
            <v>Cadys Falls Hydro</v>
          </cell>
          <cell r="G1779" t="str">
            <v>Capacity Credits ($)</v>
          </cell>
          <cell r="J1779">
            <v>0</v>
          </cell>
        </row>
        <row r="1780">
          <cell r="C1780">
            <v>1</v>
          </cell>
          <cell r="F1780" t="str">
            <v>Cadys Falls Hydro</v>
          </cell>
          <cell r="G1780" t="str">
            <v>Capacity Credits ($)</v>
          </cell>
          <cell r="J1780">
            <v>0</v>
          </cell>
        </row>
        <row r="1781">
          <cell r="C1781">
            <v>2</v>
          </cell>
          <cell r="F1781" t="str">
            <v>Cadys Falls Hydro</v>
          </cell>
          <cell r="G1781" t="str">
            <v>Capacity Credits ($)</v>
          </cell>
          <cell r="J1781">
            <v>0</v>
          </cell>
        </row>
        <row r="1782">
          <cell r="C1782">
            <v>3</v>
          </cell>
          <cell r="F1782" t="str">
            <v>Cadys Falls Hydro</v>
          </cell>
          <cell r="G1782" t="str">
            <v>Capacity Credits ($)</v>
          </cell>
          <cell r="J1782">
            <v>0</v>
          </cell>
        </row>
        <row r="1783">
          <cell r="C1783">
            <v>4</v>
          </cell>
          <cell r="F1783" t="str">
            <v>Cadys Falls Hydro</v>
          </cell>
          <cell r="G1783" t="str">
            <v>Capacity Credits ($)</v>
          </cell>
          <cell r="J1783">
            <v>0</v>
          </cell>
        </row>
        <row r="1784">
          <cell r="C1784">
            <v>5</v>
          </cell>
          <cell r="F1784" t="str">
            <v>Cadys Falls Hydro</v>
          </cell>
          <cell r="G1784" t="str">
            <v>Capacity Credits ($)</v>
          </cell>
          <cell r="J1784">
            <v>0</v>
          </cell>
        </row>
        <row r="1785">
          <cell r="C1785">
            <v>6</v>
          </cell>
          <cell r="F1785" t="str">
            <v>Cadys Falls Hydro</v>
          </cell>
          <cell r="G1785" t="str">
            <v>Capacity Credits ($)</v>
          </cell>
          <cell r="J1785">
            <v>0</v>
          </cell>
        </row>
        <row r="1786">
          <cell r="C1786">
            <v>7</v>
          </cell>
          <cell r="F1786" t="str">
            <v>Cadys Falls Hydro</v>
          </cell>
          <cell r="G1786" t="str">
            <v>Capacity Credits ($)</v>
          </cell>
          <cell r="J1786">
            <v>0</v>
          </cell>
        </row>
        <row r="1787">
          <cell r="C1787">
            <v>8</v>
          </cell>
          <cell r="F1787" t="str">
            <v>Cadys Falls Hydro</v>
          </cell>
          <cell r="G1787" t="str">
            <v>Capacity Credits ($)</v>
          </cell>
          <cell r="J1787">
            <v>0</v>
          </cell>
        </row>
        <row r="1788">
          <cell r="C1788">
            <v>9</v>
          </cell>
          <cell r="F1788" t="str">
            <v>Cadys Falls Hydro</v>
          </cell>
          <cell r="G1788" t="str">
            <v>Capacity Credits ($)</v>
          </cell>
          <cell r="J1788">
            <v>0</v>
          </cell>
        </row>
        <row r="1789">
          <cell r="C1789">
            <v>10</v>
          </cell>
          <cell r="F1789" t="str">
            <v>Cadys Falls Hydro</v>
          </cell>
          <cell r="G1789" t="str">
            <v>Capacity Credits ($)</v>
          </cell>
          <cell r="J1789">
            <v>0</v>
          </cell>
        </row>
        <row r="1790">
          <cell r="C1790">
            <v>11</v>
          </cell>
          <cell r="F1790" t="str">
            <v>Cadys Falls Hydro</v>
          </cell>
          <cell r="G1790" t="str">
            <v>Transmission Credits ($)</v>
          </cell>
          <cell r="J1790">
            <v>0</v>
          </cell>
        </row>
        <row r="1791">
          <cell r="C1791">
            <v>12</v>
          </cell>
          <cell r="F1791" t="str">
            <v>Cadys Falls Hydro</v>
          </cell>
          <cell r="G1791" t="str">
            <v>Transmission Credits ($)</v>
          </cell>
          <cell r="J1791">
            <v>0</v>
          </cell>
        </row>
        <row r="1792">
          <cell r="C1792">
            <v>1</v>
          </cell>
          <cell r="F1792" t="str">
            <v>Cadys Falls Hydro</v>
          </cell>
          <cell r="G1792" t="str">
            <v>Transmission Credits ($)</v>
          </cell>
          <cell r="J1792">
            <v>0</v>
          </cell>
        </row>
        <row r="1793">
          <cell r="C1793">
            <v>2</v>
          </cell>
          <cell r="F1793" t="str">
            <v>Cadys Falls Hydro</v>
          </cell>
          <cell r="G1793" t="str">
            <v>Transmission Credits ($)</v>
          </cell>
          <cell r="J1793">
            <v>0</v>
          </cell>
        </row>
        <row r="1794">
          <cell r="C1794">
            <v>3</v>
          </cell>
          <cell r="F1794" t="str">
            <v>Cadys Falls Hydro</v>
          </cell>
          <cell r="G1794" t="str">
            <v>Transmission Credits ($)</v>
          </cell>
          <cell r="J1794">
            <v>0</v>
          </cell>
        </row>
        <row r="1795">
          <cell r="C1795">
            <v>4</v>
          </cell>
          <cell r="F1795" t="str">
            <v>Cadys Falls Hydro</v>
          </cell>
          <cell r="G1795" t="str">
            <v>Transmission Credits ($)</v>
          </cell>
          <cell r="J1795">
            <v>0</v>
          </cell>
        </row>
        <row r="1796">
          <cell r="C1796">
            <v>5</v>
          </cell>
          <cell r="F1796" t="str">
            <v>Cadys Falls Hydro</v>
          </cell>
          <cell r="G1796" t="str">
            <v>Transmission Credits ($)</v>
          </cell>
          <cell r="J1796">
            <v>0</v>
          </cell>
        </row>
        <row r="1797">
          <cell r="C1797">
            <v>6</v>
          </cell>
          <cell r="F1797" t="str">
            <v>Cadys Falls Hydro</v>
          </cell>
          <cell r="G1797" t="str">
            <v>Transmission Credits ($)</v>
          </cell>
          <cell r="J1797">
            <v>0</v>
          </cell>
        </row>
        <row r="1798">
          <cell r="C1798">
            <v>7</v>
          </cell>
          <cell r="F1798" t="str">
            <v>Cadys Falls Hydro</v>
          </cell>
          <cell r="G1798" t="str">
            <v>Transmission Credits ($)</v>
          </cell>
          <cell r="J1798">
            <v>0</v>
          </cell>
        </row>
        <row r="1799">
          <cell r="C1799">
            <v>8</v>
          </cell>
          <cell r="F1799" t="str">
            <v>Cadys Falls Hydro</v>
          </cell>
          <cell r="G1799" t="str">
            <v>Transmission Credits ($)</v>
          </cell>
          <cell r="J1799">
            <v>0</v>
          </cell>
        </row>
        <row r="1800">
          <cell r="C1800">
            <v>9</v>
          </cell>
          <cell r="F1800" t="str">
            <v>Cadys Falls Hydro</v>
          </cell>
          <cell r="G1800" t="str">
            <v>Transmission Credits ($)</v>
          </cell>
          <cell r="J1800">
            <v>0</v>
          </cell>
        </row>
        <row r="1801">
          <cell r="C1801">
            <v>10</v>
          </cell>
          <cell r="F1801" t="str">
            <v>Cadys Falls Hydro</v>
          </cell>
          <cell r="G1801" t="str">
            <v>Transmission Credits ($)</v>
          </cell>
          <cell r="J1801">
            <v>0</v>
          </cell>
        </row>
        <row r="1802">
          <cell r="C1802">
            <v>11</v>
          </cell>
          <cell r="F1802" t="str">
            <v>Cadys Falls Hydro</v>
          </cell>
          <cell r="G1802" t="str">
            <v>Renewable Credits ($)</v>
          </cell>
          <cell r="J1802">
            <v>0</v>
          </cell>
        </row>
        <row r="1803">
          <cell r="C1803">
            <v>12</v>
          </cell>
          <cell r="F1803" t="str">
            <v>Cadys Falls Hydro</v>
          </cell>
          <cell r="G1803" t="str">
            <v>Renewable Credits ($)</v>
          </cell>
          <cell r="J1803">
            <v>0</v>
          </cell>
        </row>
        <row r="1804">
          <cell r="C1804">
            <v>1</v>
          </cell>
          <cell r="F1804" t="str">
            <v>Cadys Falls Hydro</v>
          </cell>
          <cell r="G1804" t="str">
            <v>Renewable Credits ($)</v>
          </cell>
          <cell r="J1804">
            <v>0</v>
          </cell>
        </row>
        <row r="1805">
          <cell r="C1805">
            <v>2</v>
          </cell>
          <cell r="F1805" t="str">
            <v>Cadys Falls Hydro</v>
          </cell>
          <cell r="G1805" t="str">
            <v>Renewable Credits ($)</v>
          </cell>
          <cell r="J1805">
            <v>0</v>
          </cell>
        </row>
        <row r="1806">
          <cell r="C1806">
            <v>3</v>
          </cell>
          <cell r="F1806" t="str">
            <v>Cadys Falls Hydro</v>
          </cell>
          <cell r="G1806" t="str">
            <v>Renewable Credits ($)</v>
          </cell>
          <cell r="J1806">
            <v>0</v>
          </cell>
        </row>
        <row r="1807">
          <cell r="C1807">
            <v>4</v>
          </cell>
          <cell r="F1807" t="str">
            <v>Cadys Falls Hydro</v>
          </cell>
          <cell r="G1807" t="str">
            <v>Renewable Credits ($)</v>
          </cell>
          <cell r="J1807">
            <v>0</v>
          </cell>
        </row>
        <row r="1808">
          <cell r="C1808">
            <v>5</v>
          </cell>
          <cell r="F1808" t="str">
            <v>Cadys Falls Hydro</v>
          </cell>
          <cell r="G1808" t="str">
            <v>Renewable Credits ($)</v>
          </cell>
          <cell r="J1808">
            <v>0</v>
          </cell>
        </row>
        <row r="1809">
          <cell r="C1809">
            <v>6</v>
          </cell>
          <cell r="F1809" t="str">
            <v>Cadys Falls Hydro</v>
          </cell>
          <cell r="G1809" t="str">
            <v>Renewable Credits ($)</v>
          </cell>
          <cell r="J1809">
            <v>0</v>
          </cell>
        </row>
        <row r="1810">
          <cell r="C1810">
            <v>7</v>
          </cell>
          <cell r="F1810" t="str">
            <v>Cadys Falls Hydro</v>
          </cell>
          <cell r="G1810" t="str">
            <v>Renewable Credits ($)</v>
          </cell>
          <cell r="J1810">
            <v>0</v>
          </cell>
        </row>
        <row r="1811">
          <cell r="C1811">
            <v>8</v>
          </cell>
          <cell r="F1811" t="str">
            <v>Cadys Falls Hydro</v>
          </cell>
          <cell r="G1811" t="str">
            <v>Renewable Credits ($)</v>
          </cell>
          <cell r="J1811">
            <v>0</v>
          </cell>
        </row>
        <row r="1812">
          <cell r="C1812">
            <v>9</v>
          </cell>
          <cell r="F1812" t="str">
            <v>Cadys Falls Hydro</v>
          </cell>
          <cell r="G1812" t="str">
            <v>Renewable Credits ($)</v>
          </cell>
          <cell r="J1812">
            <v>0</v>
          </cell>
        </row>
        <row r="1813">
          <cell r="C1813">
            <v>10</v>
          </cell>
          <cell r="F1813" t="str">
            <v>Cadys Falls Hydro</v>
          </cell>
          <cell r="G1813" t="str">
            <v>Renewable Credits ($)</v>
          </cell>
          <cell r="J1813">
            <v>0</v>
          </cell>
        </row>
        <row r="1814">
          <cell r="C1814">
            <v>11</v>
          </cell>
          <cell r="F1814" t="str">
            <v>Cadys Falls Hydro</v>
          </cell>
          <cell r="G1814" t="str">
            <v>Other Charges ($)</v>
          </cell>
          <cell r="J1814">
            <v>0</v>
          </cell>
        </row>
        <row r="1815">
          <cell r="C1815">
            <v>12</v>
          </cell>
          <cell r="F1815" t="str">
            <v>Cadys Falls Hydro</v>
          </cell>
          <cell r="G1815" t="str">
            <v>Other Charges ($)</v>
          </cell>
          <cell r="J1815">
            <v>0</v>
          </cell>
        </row>
        <row r="1816">
          <cell r="C1816">
            <v>1</v>
          </cell>
          <cell r="F1816" t="str">
            <v>Cadys Falls Hydro</v>
          </cell>
          <cell r="G1816" t="str">
            <v>Other Charges ($)</v>
          </cell>
          <cell r="J1816">
            <v>0</v>
          </cell>
        </row>
        <row r="1817">
          <cell r="C1817">
            <v>2</v>
          </cell>
          <cell r="F1817" t="str">
            <v>Cadys Falls Hydro</v>
          </cell>
          <cell r="G1817" t="str">
            <v>Other Charges ($)</v>
          </cell>
          <cell r="J1817">
            <v>0</v>
          </cell>
        </row>
        <row r="1818">
          <cell r="C1818">
            <v>3</v>
          </cell>
          <cell r="F1818" t="str">
            <v>Cadys Falls Hydro</v>
          </cell>
          <cell r="G1818" t="str">
            <v>Other Charges ($)</v>
          </cell>
          <cell r="J1818">
            <v>0</v>
          </cell>
        </row>
        <row r="1819">
          <cell r="C1819">
            <v>4</v>
          </cell>
          <cell r="F1819" t="str">
            <v>Cadys Falls Hydro</v>
          </cell>
          <cell r="G1819" t="str">
            <v>Other Charges ($)</v>
          </cell>
          <cell r="J1819">
            <v>0</v>
          </cell>
        </row>
        <row r="1820">
          <cell r="C1820">
            <v>5</v>
          </cell>
          <cell r="F1820" t="str">
            <v>Cadys Falls Hydro</v>
          </cell>
          <cell r="G1820" t="str">
            <v>Other Charges ($)</v>
          </cell>
          <cell r="J1820">
            <v>0</v>
          </cell>
        </row>
        <row r="1821">
          <cell r="C1821">
            <v>6</v>
          </cell>
          <cell r="F1821" t="str">
            <v>Cadys Falls Hydro</v>
          </cell>
          <cell r="G1821" t="str">
            <v>Other Charges ($)</v>
          </cell>
          <cell r="J1821">
            <v>0</v>
          </cell>
        </row>
        <row r="1822">
          <cell r="C1822">
            <v>7</v>
          </cell>
          <cell r="F1822" t="str">
            <v>Cadys Falls Hydro</v>
          </cell>
          <cell r="G1822" t="str">
            <v>Other Charges ($)</v>
          </cell>
          <cell r="J1822">
            <v>0</v>
          </cell>
        </row>
        <row r="1823">
          <cell r="C1823">
            <v>8</v>
          </cell>
          <cell r="F1823" t="str">
            <v>Cadys Falls Hydro</v>
          </cell>
          <cell r="G1823" t="str">
            <v>Other Charges ($)</v>
          </cell>
          <cell r="J1823">
            <v>0</v>
          </cell>
        </row>
        <row r="1824">
          <cell r="C1824">
            <v>9</v>
          </cell>
          <cell r="F1824" t="str">
            <v>Cadys Falls Hydro</v>
          </cell>
          <cell r="G1824" t="str">
            <v>Other Charges ($)</v>
          </cell>
          <cell r="J1824">
            <v>0</v>
          </cell>
        </row>
        <row r="1825">
          <cell r="C1825">
            <v>10</v>
          </cell>
          <cell r="F1825" t="str">
            <v>Cadys Falls Hydro</v>
          </cell>
          <cell r="G1825" t="str">
            <v>Other Charges ($)</v>
          </cell>
          <cell r="J1825">
            <v>0</v>
          </cell>
        </row>
        <row r="1826">
          <cell r="C1826">
            <v>11</v>
          </cell>
          <cell r="F1826" t="str">
            <v>Cadys Falls Hydro</v>
          </cell>
          <cell r="G1826" t="str">
            <v>Other Credits ($)</v>
          </cell>
          <cell r="J1826">
            <v>0</v>
          </cell>
        </row>
        <row r="1827">
          <cell r="C1827">
            <v>12</v>
          </cell>
          <cell r="F1827" t="str">
            <v>Cadys Falls Hydro</v>
          </cell>
          <cell r="G1827" t="str">
            <v>Other Credits ($)</v>
          </cell>
          <cell r="J1827">
            <v>0</v>
          </cell>
        </row>
        <row r="1828">
          <cell r="C1828">
            <v>1</v>
          </cell>
          <cell r="F1828" t="str">
            <v>Cadys Falls Hydro</v>
          </cell>
          <cell r="G1828" t="str">
            <v>Other Credits ($)</v>
          </cell>
          <cell r="J1828">
            <v>0</v>
          </cell>
        </row>
        <row r="1829">
          <cell r="C1829">
            <v>2</v>
          </cell>
          <cell r="F1829" t="str">
            <v>Cadys Falls Hydro</v>
          </cell>
          <cell r="G1829" t="str">
            <v>Other Credits ($)</v>
          </cell>
          <cell r="J1829">
            <v>0</v>
          </cell>
        </row>
        <row r="1830">
          <cell r="C1830">
            <v>3</v>
          </cell>
          <cell r="F1830" t="str">
            <v>Cadys Falls Hydro</v>
          </cell>
          <cell r="G1830" t="str">
            <v>Other Credits ($)</v>
          </cell>
          <cell r="J1830">
            <v>0</v>
          </cell>
        </row>
        <row r="1831">
          <cell r="C1831">
            <v>4</v>
          </cell>
          <cell r="F1831" t="str">
            <v>Cadys Falls Hydro</v>
          </cell>
          <cell r="G1831" t="str">
            <v>Other Credits ($)</v>
          </cell>
          <cell r="J1831">
            <v>0</v>
          </cell>
        </row>
        <row r="1832">
          <cell r="C1832">
            <v>5</v>
          </cell>
          <cell r="F1832" t="str">
            <v>Cadys Falls Hydro</v>
          </cell>
          <cell r="G1832" t="str">
            <v>Other Credits ($)</v>
          </cell>
          <cell r="J1832">
            <v>0</v>
          </cell>
        </row>
        <row r="1833">
          <cell r="C1833">
            <v>6</v>
          </cell>
          <cell r="F1833" t="str">
            <v>Cadys Falls Hydro</v>
          </cell>
          <cell r="G1833" t="str">
            <v>Other Credits ($)</v>
          </cell>
          <cell r="J1833">
            <v>0</v>
          </cell>
        </row>
        <row r="1834">
          <cell r="C1834">
            <v>7</v>
          </cell>
          <cell r="F1834" t="str">
            <v>Cadys Falls Hydro</v>
          </cell>
          <cell r="G1834" t="str">
            <v>Other Credits ($)</v>
          </cell>
          <cell r="J1834">
            <v>0</v>
          </cell>
        </row>
        <row r="1835">
          <cell r="C1835">
            <v>8</v>
          </cell>
          <cell r="F1835" t="str">
            <v>Cadys Falls Hydro</v>
          </cell>
          <cell r="G1835" t="str">
            <v>Other Credits ($)</v>
          </cell>
          <cell r="J1835">
            <v>0</v>
          </cell>
        </row>
        <row r="1836">
          <cell r="C1836">
            <v>9</v>
          </cell>
          <cell r="F1836" t="str">
            <v>Cadys Falls Hydro</v>
          </cell>
          <cell r="G1836" t="str">
            <v>Other Credits ($)</v>
          </cell>
          <cell r="J1836">
            <v>0</v>
          </cell>
        </row>
        <row r="1837">
          <cell r="C1837">
            <v>10</v>
          </cell>
          <cell r="F1837" t="str">
            <v>Cadys Falls Hydro</v>
          </cell>
          <cell r="G1837" t="str">
            <v>Other Credits ($)</v>
          </cell>
          <cell r="J1837">
            <v>0</v>
          </cell>
        </row>
        <row r="1838">
          <cell r="C1838">
            <v>11</v>
          </cell>
          <cell r="F1838" t="str">
            <v>Cadys Falls Hydro</v>
          </cell>
          <cell r="G1838" t="str">
            <v>Total Charges ($)</v>
          </cell>
          <cell r="J1838" t="e">
            <v>#VALUE!</v>
          </cell>
        </row>
        <row r="1839">
          <cell r="C1839">
            <v>12</v>
          </cell>
          <cell r="F1839" t="str">
            <v>Cadys Falls Hydro</v>
          </cell>
          <cell r="G1839" t="str">
            <v>Total Charges ($)</v>
          </cell>
          <cell r="J1839" t="e">
            <v>#VALUE!</v>
          </cell>
        </row>
        <row r="1840">
          <cell r="C1840">
            <v>1</v>
          </cell>
          <cell r="F1840" t="str">
            <v>Cadys Falls Hydro</v>
          </cell>
          <cell r="G1840" t="str">
            <v>Total Charges ($)</v>
          </cell>
          <cell r="J1840" t="e">
            <v>#VALUE!</v>
          </cell>
        </row>
        <row r="1841">
          <cell r="C1841">
            <v>2</v>
          </cell>
          <cell r="F1841" t="str">
            <v>Cadys Falls Hydro</v>
          </cell>
          <cell r="G1841" t="str">
            <v>Total Charges ($)</v>
          </cell>
          <cell r="J1841" t="e">
            <v>#VALUE!</v>
          </cell>
        </row>
        <row r="1842">
          <cell r="C1842">
            <v>3</v>
          </cell>
          <cell r="F1842" t="str">
            <v>Cadys Falls Hydro</v>
          </cell>
          <cell r="G1842" t="str">
            <v>Total Charges ($)</v>
          </cell>
          <cell r="J1842" t="e">
            <v>#VALUE!</v>
          </cell>
        </row>
        <row r="1843">
          <cell r="C1843">
            <v>4</v>
          </cell>
          <cell r="F1843" t="str">
            <v>Cadys Falls Hydro</v>
          </cell>
          <cell r="G1843" t="str">
            <v>Total Charges ($)</v>
          </cell>
          <cell r="J1843" t="e">
            <v>#VALUE!</v>
          </cell>
        </row>
        <row r="1844">
          <cell r="C1844">
            <v>5</v>
          </cell>
          <cell r="F1844" t="str">
            <v>Cadys Falls Hydro</v>
          </cell>
          <cell r="G1844" t="str">
            <v>Total Charges ($)</v>
          </cell>
          <cell r="J1844" t="e">
            <v>#VALUE!</v>
          </cell>
        </row>
        <row r="1845">
          <cell r="C1845">
            <v>6</v>
          </cell>
          <cell r="F1845" t="str">
            <v>Cadys Falls Hydro</v>
          </cell>
          <cell r="G1845" t="str">
            <v>Total Charges ($)</v>
          </cell>
          <cell r="J1845" t="e">
            <v>#VALUE!</v>
          </cell>
        </row>
        <row r="1846">
          <cell r="C1846">
            <v>7</v>
          </cell>
          <cell r="F1846" t="str">
            <v>Cadys Falls Hydro</v>
          </cell>
          <cell r="G1846" t="str">
            <v>Total Charges ($)</v>
          </cell>
          <cell r="J1846" t="e">
            <v>#VALUE!</v>
          </cell>
        </row>
        <row r="1847">
          <cell r="C1847">
            <v>8</v>
          </cell>
          <cell r="F1847" t="str">
            <v>Cadys Falls Hydro</v>
          </cell>
          <cell r="G1847" t="str">
            <v>Total Charges ($)</v>
          </cell>
          <cell r="J1847" t="e">
            <v>#VALUE!</v>
          </cell>
        </row>
        <row r="1848">
          <cell r="C1848">
            <v>9</v>
          </cell>
          <cell r="F1848" t="str">
            <v>Cadys Falls Hydro</v>
          </cell>
          <cell r="G1848" t="str">
            <v>Total Charges ($)</v>
          </cell>
          <cell r="J1848" t="e">
            <v>#VALUE!</v>
          </cell>
        </row>
        <row r="1849">
          <cell r="C1849">
            <v>10</v>
          </cell>
          <cell r="F1849" t="str">
            <v>Cadys Falls Hydro</v>
          </cell>
          <cell r="G1849" t="str">
            <v>Total Charges ($)</v>
          </cell>
          <cell r="J1849" t="e">
            <v>#VALUE!</v>
          </cell>
        </row>
        <row r="1850">
          <cell r="C1850">
            <v>11</v>
          </cell>
          <cell r="F1850" t="str">
            <v>Cadys Falls Hydro</v>
          </cell>
          <cell r="G1850" t="str">
            <v>Total Credits ($)</v>
          </cell>
          <cell r="J1850" t="e">
            <v>#VALUE!</v>
          </cell>
        </row>
        <row r="1851">
          <cell r="C1851">
            <v>12</v>
          </cell>
          <cell r="F1851" t="str">
            <v>Cadys Falls Hydro</v>
          </cell>
          <cell r="G1851" t="str">
            <v>Total Credits ($)</v>
          </cell>
          <cell r="J1851" t="e">
            <v>#VALUE!</v>
          </cell>
        </row>
        <row r="1852">
          <cell r="C1852">
            <v>1</v>
          </cell>
          <cell r="F1852" t="str">
            <v>Cadys Falls Hydro</v>
          </cell>
          <cell r="G1852" t="str">
            <v>Total Credits ($)</v>
          </cell>
          <cell r="J1852" t="e">
            <v>#VALUE!</v>
          </cell>
        </row>
        <row r="1853">
          <cell r="C1853">
            <v>2</v>
          </cell>
          <cell r="F1853" t="str">
            <v>Cadys Falls Hydro</v>
          </cell>
          <cell r="G1853" t="str">
            <v>Total Credits ($)</v>
          </cell>
          <cell r="J1853" t="e">
            <v>#VALUE!</v>
          </cell>
        </row>
        <row r="1854">
          <cell r="C1854">
            <v>3</v>
          </cell>
          <cell r="F1854" t="str">
            <v>Cadys Falls Hydro</v>
          </cell>
          <cell r="G1854" t="str">
            <v>Total Credits ($)</v>
          </cell>
          <cell r="J1854" t="e">
            <v>#VALUE!</v>
          </cell>
        </row>
        <row r="1855">
          <cell r="C1855">
            <v>4</v>
          </cell>
          <cell r="F1855" t="str">
            <v>Cadys Falls Hydro</v>
          </cell>
          <cell r="G1855" t="str">
            <v>Total Credits ($)</v>
          </cell>
          <cell r="J1855" t="e">
            <v>#VALUE!</v>
          </cell>
        </row>
        <row r="1856">
          <cell r="C1856">
            <v>5</v>
          </cell>
          <cell r="F1856" t="str">
            <v>Cadys Falls Hydro</v>
          </cell>
          <cell r="G1856" t="str">
            <v>Total Credits ($)</v>
          </cell>
          <cell r="J1856" t="e">
            <v>#VALUE!</v>
          </cell>
        </row>
        <row r="1857">
          <cell r="C1857">
            <v>6</v>
          </cell>
          <cell r="F1857" t="str">
            <v>Cadys Falls Hydro</v>
          </cell>
          <cell r="G1857" t="str">
            <v>Total Credits ($)</v>
          </cell>
          <cell r="J1857" t="e">
            <v>#VALUE!</v>
          </cell>
        </row>
        <row r="1858">
          <cell r="C1858">
            <v>7</v>
          </cell>
          <cell r="F1858" t="str">
            <v>Cadys Falls Hydro</v>
          </cell>
          <cell r="G1858" t="str">
            <v>Total Credits ($)</v>
          </cell>
          <cell r="J1858" t="e">
            <v>#VALUE!</v>
          </cell>
        </row>
        <row r="1859">
          <cell r="C1859">
            <v>8</v>
          </cell>
          <cell r="F1859" t="str">
            <v>Cadys Falls Hydro</v>
          </cell>
          <cell r="G1859" t="str">
            <v>Total Credits ($)</v>
          </cell>
          <cell r="J1859" t="e">
            <v>#VALUE!</v>
          </cell>
        </row>
        <row r="1860">
          <cell r="C1860">
            <v>9</v>
          </cell>
          <cell r="F1860" t="str">
            <v>Cadys Falls Hydro</v>
          </cell>
          <cell r="G1860" t="str">
            <v>Total Credits ($)</v>
          </cell>
          <cell r="J1860" t="e">
            <v>#VALUE!</v>
          </cell>
        </row>
        <row r="1861">
          <cell r="C1861">
            <v>10</v>
          </cell>
          <cell r="F1861" t="str">
            <v>Cadys Falls Hydro</v>
          </cell>
          <cell r="G1861" t="str">
            <v>Total Credits ($)</v>
          </cell>
          <cell r="J1861" t="e">
            <v>#VALUE!</v>
          </cell>
        </row>
        <row r="1862">
          <cell r="C1862">
            <v>11</v>
          </cell>
          <cell r="F1862" t="str">
            <v>Cadys Falls Hydro</v>
          </cell>
          <cell r="G1862" t="str">
            <v>Total ($)</v>
          </cell>
          <cell r="J1862" t="e">
            <v>#VALUE!</v>
          </cell>
        </row>
        <row r="1863">
          <cell r="C1863">
            <v>12</v>
          </cell>
          <cell r="F1863" t="str">
            <v>Cadys Falls Hydro</v>
          </cell>
          <cell r="G1863" t="str">
            <v>Total ($)</v>
          </cell>
          <cell r="J1863" t="e">
            <v>#VALUE!</v>
          </cell>
        </row>
        <row r="1864">
          <cell r="C1864">
            <v>1</v>
          </cell>
          <cell r="F1864" t="str">
            <v>Cadys Falls Hydro</v>
          </cell>
          <cell r="G1864" t="str">
            <v>Total ($)</v>
          </cell>
          <cell r="J1864" t="e">
            <v>#VALUE!</v>
          </cell>
        </row>
        <row r="1865">
          <cell r="C1865">
            <v>2</v>
          </cell>
          <cell r="F1865" t="str">
            <v>Cadys Falls Hydro</v>
          </cell>
          <cell r="G1865" t="str">
            <v>Total ($)</v>
          </cell>
          <cell r="J1865" t="e">
            <v>#VALUE!</v>
          </cell>
        </row>
        <row r="1866">
          <cell r="C1866">
            <v>3</v>
          </cell>
          <cell r="F1866" t="str">
            <v>Cadys Falls Hydro</v>
          </cell>
          <cell r="G1866" t="str">
            <v>Total ($)</v>
          </cell>
          <cell r="J1866" t="e">
            <v>#VALUE!</v>
          </cell>
        </row>
        <row r="1867">
          <cell r="C1867">
            <v>4</v>
          </cell>
          <cell r="F1867" t="str">
            <v>Cadys Falls Hydro</v>
          </cell>
          <cell r="G1867" t="str">
            <v>Total ($)</v>
          </cell>
          <cell r="J1867" t="e">
            <v>#VALUE!</v>
          </cell>
        </row>
        <row r="1868">
          <cell r="C1868">
            <v>5</v>
          </cell>
          <cell r="F1868" t="str">
            <v>Cadys Falls Hydro</v>
          </cell>
          <cell r="G1868" t="str">
            <v>Total ($)</v>
          </cell>
          <cell r="J1868" t="e">
            <v>#VALUE!</v>
          </cell>
        </row>
        <row r="1869">
          <cell r="C1869">
            <v>6</v>
          </cell>
          <cell r="F1869" t="str">
            <v>Cadys Falls Hydro</v>
          </cell>
          <cell r="G1869" t="str">
            <v>Total ($)</v>
          </cell>
          <cell r="J1869" t="e">
            <v>#VALUE!</v>
          </cell>
        </row>
        <row r="1870">
          <cell r="C1870">
            <v>7</v>
          </cell>
          <cell r="F1870" t="str">
            <v>Cadys Falls Hydro</v>
          </cell>
          <cell r="G1870" t="str">
            <v>Total ($)</v>
          </cell>
          <cell r="J1870" t="e">
            <v>#VALUE!</v>
          </cell>
        </row>
        <row r="1871">
          <cell r="C1871">
            <v>8</v>
          </cell>
          <cell r="F1871" t="str">
            <v>Cadys Falls Hydro</v>
          </cell>
          <cell r="G1871" t="str">
            <v>Total ($)</v>
          </cell>
          <cell r="J1871" t="e">
            <v>#VALUE!</v>
          </cell>
        </row>
        <row r="1872">
          <cell r="C1872">
            <v>9</v>
          </cell>
          <cell r="F1872" t="str">
            <v>Cadys Falls Hydro</v>
          </cell>
          <cell r="G1872" t="str">
            <v>Total ($)</v>
          </cell>
          <cell r="J1872" t="e">
            <v>#VALUE!</v>
          </cell>
        </row>
        <row r="1873">
          <cell r="C1873">
            <v>10</v>
          </cell>
          <cell r="F1873" t="str">
            <v>Cadys Falls Hydro</v>
          </cell>
          <cell r="G1873" t="str">
            <v>Total ($)</v>
          </cell>
          <cell r="J1873" t="e">
            <v>#VALUE!</v>
          </cell>
        </row>
        <row r="1874">
          <cell r="C1874">
            <v>11</v>
          </cell>
          <cell r="F1874" t="str">
            <v>Chester Solar</v>
          </cell>
          <cell r="G1874" t="str">
            <v>Capacity (kW)</v>
          </cell>
          <cell r="J1874">
            <v>0</v>
          </cell>
        </row>
        <row r="1875">
          <cell r="C1875">
            <v>12</v>
          </cell>
          <cell r="F1875" t="str">
            <v>Chester Solar</v>
          </cell>
          <cell r="G1875" t="str">
            <v>Capacity (kW)</v>
          </cell>
          <cell r="J1875">
            <v>0</v>
          </cell>
        </row>
        <row r="1876">
          <cell r="C1876">
            <v>1</v>
          </cell>
          <cell r="F1876" t="str">
            <v>Chester Solar</v>
          </cell>
          <cell r="G1876" t="str">
            <v>Capacity (kW)</v>
          </cell>
          <cell r="J1876">
            <v>0</v>
          </cell>
        </row>
        <row r="1877">
          <cell r="C1877">
            <v>2</v>
          </cell>
          <cell r="F1877" t="str">
            <v>Chester Solar</v>
          </cell>
          <cell r="G1877" t="str">
            <v>Capacity (kW)</v>
          </cell>
          <cell r="J1877">
            <v>0</v>
          </cell>
        </row>
        <row r="1878">
          <cell r="C1878">
            <v>3</v>
          </cell>
          <cell r="F1878" t="str">
            <v>Chester Solar</v>
          </cell>
          <cell r="G1878" t="str">
            <v>Capacity (kW)</v>
          </cell>
          <cell r="J1878">
            <v>0</v>
          </cell>
        </row>
        <row r="1879">
          <cell r="C1879">
            <v>4</v>
          </cell>
          <cell r="F1879" t="str">
            <v>Chester Solar</v>
          </cell>
          <cell r="G1879" t="str">
            <v>Capacity (kW)</v>
          </cell>
          <cell r="J1879">
            <v>0</v>
          </cell>
        </row>
        <row r="1880">
          <cell r="C1880">
            <v>5</v>
          </cell>
          <cell r="F1880" t="str">
            <v>Chester Solar</v>
          </cell>
          <cell r="G1880" t="str">
            <v>Capacity (kW)</v>
          </cell>
          <cell r="J1880">
            <v>0</v>
          </cell>
        </row>
        <row r="1881">
          <cell r="C1881">
            <v>6</v>
          </cell>
          <cell r="F1881" t="str">
            <v>Chester Solar</v>
          </cell>
          <cell r="G1881" t="str">
            <v>Capacity (kW)</v>
          </cell>
          <cell r="J1881">
            <v>0</v>
          </cell>
        </row>
        <row r="1882">
          <cell r="C1882">
            <v>7</v>
          </cell>
          <cell r="F1882" t="str">
            <v>Chester Solar</v>
          </cell>
          <cell r="G1882" t="str">
            <v>Capacity (kW)</v>
          </cell>
          <cell r="J1882">
            <v>0</v>
          </cell>
        </row>
        <row r="1883">
          <cell r="C1883">
            <v>8</v>
          </cell>
          <cell r="F1883" t="str">
            <v>Chester Solar</v>
          </cell>
          <cell r="G1883" t="str">
            <v>Capacity (kW)</v>
          </cell>
          <cell r="J1883">
            <v>0</v>
          </cell>
        </row>
        <row r="1884">
          <cell r="C1884">
            <v>9</v>
          </cell>
          <cell r="F1884" t="str">
            <v>Chester Solar</v>
          </cell>
          <cell r="G1884" t="str">
            <v>Capacity (kW)</v>
          </cell>
          <cell r="J1884">
            <v>0</v>
          </cell>
        </row>
        <row r="1885">
          <cell r="C1885">
            <v>10</v>
          </cell>
          <cell r="F1885" t="str">
            <v>Chester Solar</v>
          </cell>
          <cell r="G1885" t="str">
            <v>Capacity (kW)</v>
          </cell>
          <cell r="J1885">
            <v>0</v>
          </cell>
        </row>
        <row r="1886">
          <cell r="C1886">
            <v>11</v>
          </cell>
          <cell r="F1886" t="str">
            <v>Chester Solar</v>
          </cell>
          <cell r="G1886" t="str">
            <v>Energy (kWh)</v>
          </cell>
          <cell r="J1886" t="e">
            <v>#VALUE!</v>
          </cell>
        </row>
        <row r="1887">
          <cell r="C1887">
            <v>12</v>
          </cell>
          <cell r="F1887" t="str">
            <v>Chester Solar</v>
          </cell>
          <cell r="G1887" t="str">
            <v>Energy (kWh)</v>
          </cell>
          <cell r="J1887" t="e">
            <v>#VALUE!</v>
          </cell>
        </row>
        <row r="1888">
          <cell r="C1888">
            <v>1</v>
          </cell>
          <cell r="F1888" t="str">
            <v>Chester Solar</v>
          </cell>
          <cell r="G1888" t="str">
            <v>Energy (kWh)</v>
          </cell>
          <cell r="J1888" t="e">
            <v>#VALUE!</v>
          </cell>
        </row>
        <row r="1889">
          <cell r="C1889">
            <v>2</v>
          </cell>
          <cell r="F1889" t="str">
            <v>Chester Solar</v>
          </cell>
          <cell r="G1889" t="str">
            <v>Energy (kWh)</v>
          </cell>
          <cell r="J1889" t="e">
            <v>#VALUE!</v>
          </cell>
        </row>
        <row r="1890">
          <cell r="C1890">
            <v>3</v>
          </cell>
          <cell r="F1890" t="str">
            <v>Chester Solar</v>
          </cell>
          <cell r="G1890" t="str">
            <v>Energy (kWh)</v>
          </cell>
          <cell r="J1890" t="e">
            <v>#VALUE!</v>
          </cell>
        </row>
        <row r="1891">
          <cell r="C1891">
            <v>4</v>
          </cell>
          <cell r="F1891" t="str">
            <v>Chester Solar</v>
          </cell>
          <cell r="G1891" t="str">
            <v>Energy (kWh)</v>
          </cell>
          <cell r="J1891" t="e">
            <v>#VALUE!</v>
          </cell>
        </row>
        <row r="1892">
          <cell r="C1892">
            <v>5</v>
          </cell>
          <cell r="F1892" t="str">
            <v>Chester Solar</v>
          </cell>
          <cell r="G1892" t="str">
            <v>Energy (kWh)</v>
          </cell>
          <cell r="J1892" t="e">
            <v>#VALUE!</v>
          </cell>
        </row>
        <row r="1893">
          <cell r="C1893">
            <v>6</v>
          </cell>
          <cell r="F1893" t="str">
            <v>Chester Solar</v>
          </cell>
          <cell r="G1893" t="str">
            <v>Energy (kWh)</v>
          </cell>
          <cell r="J1893" t="e">
            <v>#VALUE!</v>
          </cell>
        </row>
        <row r="1894">
          <cell r="C1894">
            <v>7</v>
          </cell>
          <cell r="F1894" t="str">
            <v>Chester Solar</v>
          </cell>
          <cell r="G1894" t="str">
            <v>Energy (kWh)</v>
          </cell>
          <cell r="J1894" t="e">
            <v>#VALUE!</v>
          </cell>
        </row>
        <row r="1895">
          <cell r="C1895">
            <v>8</v>
          </cell>
          <cell r="F1895" t="str">
            <v>Chester Solar</v>
          </cell>
          <cell r="G1895" t="str">
            <v>Energy (kWh)</v>
          </cell>
          <cell r="J1895" t="e">
            <v>#VALUE!</v>
          </cell>
        </row>
        <row r="1896">
          <cell r="C1896">
            <v>9</v>
          </cell>
          <cell r="F1896" t="str">
            <v>Chester Solar</v>
          </cell>
          <cell r="G1896" t="str">
            <v>Energy (kWh)</v>
          </cell>
          <cell r="J1896" t="e">
            <v>#VALUE!</v>
          </cell>
        </row>
        <row r="1897">
          <cell r="C1897">
            <v>10</v>
          </cell>
          <cell r="F1897" t="str">
            <v>Chester Solar</v>
          </cell>
          <cell r="G1897" t="str">
            <v>Energy (kWh)</v>
          </cell>
          <cell r="J1897" t="e">
            <v>#VALUE!</v>
          </cell>
        </row>
        <row r="1898">
          <cell r="C1898">
            <v>11</v>
          </cell>
          <cell r="F1898" t="str">
            <v>Chester Solar</v>
          </cell>
          <cell r="G1898" t="str">
            <v>Energy Charges ($)</v>
          </cell>
          <cell r="J1898" t="e">
            <v>#VALUE!</v>
          </cell>
        </row>
        <row r="1899">
          <cell r="C1899">
            <v>12</v>
          </cell>
          <cell r="F1899" t="str">
            <v>Chester Solar</v>
          </cell>
          <cell r="G1899" t="str">
            <v>Energy Charges ($)</v>
          </cell>
          <cell r="J1899" t="e">
            <v>#VALUE!</v>
          </cell>
        </row>
        <row r="1900">
          <cell r="C1900">
            <v>1</v>
          </cell>
          <cell r="F1900" t="str">
            <v>Chester Solar</v>
          </cell>
          <cell r="G1900" t="str">
            <v>Energy Charges ($)</v>
          </cell>
          <cell r="J1900" t="e">
            <v>#VALUE!</v>
          </cell>
        </row>
        <row r="1901">
          <cell r="C1901">
            <v>2</v>
          </cell>
          <cell r="F1901" t="str">
            <v>Chester Solar</v>
          </cell>
          <cell r="G1901" t="str">
            <v>Energy Charges ($)</v>
          </cell>
          <cell r="J1901" t="e">
            <v>#VALUE!</v>
          </cell>
        </row>
        <row r="1902">
          <cell r="C1902">
            <v>3</v>
          </cell>
          <cell r="F1902" t="str">
            <v>Chester Solar</v>
          </cell>
          <cell r="G1902" t="str">
            <v>Energy Charges ($)</v>
          </cell>
          <cell r="J1902" t="e">
            <v>#VALUE!</v>
          </cell>
        </row>
        <row r="1903">
          <cell r="C1903">
            <v>4</v>
          </cell>
          <cell r="F1903" t="str">
            <v>Chester Solar</v>
          </cell>
          <cell r="G1903" t="str">
            <v>Energy Charges ($)</v>
          </cell>
          <cell r="J1903" t="e">
            <v>#VALUE!</v>
          </cell>
        </row>
        <row r="1904">
          <cell r="C1904">
            <v>5</v>
          </cell>
          <cell r="F1904" t="str">
            <v>Chester Solar</v>
          </cell>
          <cell r="G1904" t="str">
            <v>Energy Charges ($)</v>
          </cell>
          <cell r="J1904" t="e">
            <v>#VALUE!</v>
          </cell>
        </row>
        <row r="1905">
          <cell r="C1905">
            <v>6</v>
          </cell>
          <cell r="F1905" t="str">
            <v>Chester Solar</v>
          </cell>
          <cell r="G1905" t="str">
            <v>Energy Charges ($)</v>
          </cell>
          <cell r="J1905" t="e">
            <v>#VALUE!</v>
          </cell>
        </row>
        <row r="1906">
          <cell r="C1906">
            <v>7</v>
          </cell>
          <cell r="F1906" t="str">
            <v>Chester Solar</v>
          </cell>
          <cell r="G1906" t="str">
            <v>Energy Charges ($)</v>
          </cell>
          <cell r="J1906" t="e">
            <v>#VALUE!</v>
          </cell>
        </row>
        <row r="1907">
          <cell r="C1907">
            <v>8</v>
          </cell>
          <cell r="F1907" t="str">
            <v>Chester Solar</v>
          </cell>
          <cell r="G1907" t="str">
            <v>Energy Charges ($)</v>
          </cell>
          <cell r="J1907" t="e">
            <v>#VALUE!</v>
          </cell>
        </row>
        <row r="1908">
          <cell r="C1908">
            <v>9</v>
          </cell>
          <cell r="F1908" t="str">
            <v>Chester Solar</v>
          </cell>
          <cell r="G1908" t="str">
            <v>Energy Charges ($)</v>
          </cell>
          <cell r="J1908" t="e">
            <v>#VALUE!</v>
          </cell>
        </row>
        <row r="1909">
          <cell r="C1909">
            <v>10</v>
          </cell>
          <cell r="F1909" t="str">
            <v>Chester Solar</v>
          </cell>
          <cell r="G1909" t="str">
            <v>Energy Charges ($)</v>
          </cell>
          <cell r="J1909" t="e">
            <v>#VALUE!</v>
          </cell>
        </row>
        <row r="1910">
          <cell r="C1910">
            <v>11</v>
          </cell>
          <cell r="F1910" t="str">
            <v>Chester Solar</v>
          </cell>
          <cell r="G1910" t="str">
            <v>Energy Credits ($)</v>
          </cell>
          <cell r="J1910" t="e">
            <v>#VALUE!</v>
          </cell>
        </row>
        <row r="1911">
          <cell r="C1911">
            <v>12</v>
          </cell>
          <cell r="F1911" t="str">
            <v>Chester Solar</v>
          </cell>
          <cell r="G1911" t="str">
            <v>Energy Credits ($)</v>
          </cell>
          <cell r="J1911" t="e">
            <v>#VALUE!</v>
          </cell>
        </row>
        <row r="1912">
          <cell r="C1912">
            <v>1</v>
          </cell>
          <cell r="F1912" t="str">
            <v>Chester Solar</v>
          </cell>
          <cell r="G1912" t="str">
            <v>Energy Credits ($)</v>
          </cell>
          <cell r="J1912" t="e">
            <v>#VALUE!</v>
          </cell>
        </row>
        <row r="1913">
          <cell r="C1913">
            <v>2</v>
          </cell>
          <cell r="F1913" t="str">
            <v>Chester Solar</v>
          </cell>
          <cell r="G1913" t="str">
            <v>Energy Credits ($)</v>
          </cell>
          <cell r="J1913" t="e">
            <v>#VALUE!</v>
          </cell>
        </row>
        <row r="1914">
          <cell r="C1914">
            <v>3</v>
          </cell>
          <cell r="F1914" t="str">
            <v>Chester Solar</v>
          </cell>
          <cell r="G1914" t="str">
            <v>Energy Credits ($)</v>
          </cell>
          <cell r="J1914" t="e">
            <v>#VALUE!</v>
          </cell>
        </row>
        <row r="1915">
          <cell r="C1915">
            <v>4</v>
          </cell>
          <cell r="F1915" t="str">
            <v>Chester Solar</v>
          </cell>
          <cell r="G1915" t="str">
            <v>Energy Credits ($)</v>
          </cell>
          <cell r="J1915" t="e">
            <v>#VALUE!</v>
          </cell>
        </row>
        <row r="1916">
          <cell r="C1916">
            <v>5</v>
          </cell>
          <cell r="F1916" t="str">
            <v>Chester Solar</v>
          </cell>
          <cell r="G1916" t="str">
            <v>Energy Credits ($)</v>
          </cell>
          <cell r="J1916" t="e">
            <v>#VALUE!</v>
          </cell>
        </row>
        <row r="1917">
          <cell r="C1917">
            <v>6</v>
          </cell>
          <cell r="F1917" t="str">
            <v>Chester Solar</v>
          </cell>
          <cell r="G1917" t="str">
            <v>Energy Credits ($)</v>
          </cell>
          <cell r="J1917" t="e">
            <v>#VALUE!</v>
          </cell>
        </row>
        <row r="1918">
          <cell r="C1918">
            <v>7</v>
          </cell>
          <cell r="F1918" t="str">
            <v>Chester Solar</v>
          </cell>
          <cell r="G1918" t="str">
            <v>Energy Credits ($)</v>
          </cell>
          <cell r="J1918" t="e">
            <v>#VALUE!</v>
          </cell>
        </row>
        <row r="1919">
          <cell r="C1919">
            <v>8</v>
          </cell>
          <cell r="F1919" t="str">
            <v>Chester Solar</v>
          </cell>
          <cell r="G1919" t="str">
            <v>Energy Credits ($)</v>
          </cell>
          <cell r="J1919" t="e">
            <v>#VALUE!</v>
          </cell>
        </row>
        <row r="1920">
          <cell r="C1920">
            <v>9</v>
          </cell>
          <cell r="F1920" t="str">
            <v>Chester Solar</v>
          </cell>
          <cell r="G1920" t="str">
            <v>Energy Credits ($)</v>
          </cell>
          <cell r="J1920" t="e">
            <v>#VALUE!</v>
          </cell>
        </row>
        <row r="1921">
          <cell r="C1921">
            <v>10</v>
          </cell>
          <cell r="F1921" t="str">
            <v>Chester Solar</v>
          </cell>
          <cell r="G1921" t="str">
            <v>Energy Credits ($)</v>
          </cell>
          <cell r="J1921" t="e">
            <v>#VALUE!</v>
          </cell>
        </row>
        <row r="1922">
          <cell r="C1922">
            <v>11</v>
          </cell>
          <cell r="F1922" t="str">
            <v>Chester Solar</v>
          </cell>
          <cell r="G1922" t="str">
            <v>Capacity Charges ($)</v>
          </cell>
          <cell r="J1922">
            <v>0</v>
          </cell>
        </row>
        <row r="1923">
          <cell r="C1923">
            <v>12</v>
          </cell>
          <cell r="F1923" t="str">
            <v>Chester Solar</v>
          </cell>
          <cell r="G1923" t="str">
            <v>Capacity Charges ($)</v>
          </cell>
          <cell r="J1923">
            <v>0</v>
          </cell>
        </row>
        <row r="1924">
          <cell r="C1924">
            <v>1</v>
          </cell>
          <cell r="F1924" t="str">
            <v>Chester Solar</v>
          </cell>
          <cell r="G1924" t="str">
            <v>Capacity Charges ($)</v>
          </cell>
          <cell r="J1924">
            <v>0</v>
          </cell>
        </row>
        <row r="1925">
          <cell r="C1925">
            <v>2</v>
          </cell>
          <cell r="F1925" t="str">
            <v>Chester Solar</v>
          </cell>
          <cell r="G1925" t="str">
            <v>Capacity Charges ($)</v>
          </cell>
          <cell r="J1925">
            <v>0</v>
          </cell>
        </row>
        <row r="1926">
          <cell r="C1926">
            <v>3</v>
          </cell>
          <cell r="F1926" t="str">
            <v>Chester Solar</v>
          </cell>
          <cell r="G1926" t="str">
            <v>Capacity Charges ($)</v>
          </cell>
          <cell r="J1926">
            <v>0</v>
          </cell>
        </row>
        <row r="1927">
          <cell r="C1927">
            <v>4</v>
          </cell>
          <cell r="F1927" t="str">
            <v>Chester Solar</v>
          </cell>
          <cell r="G1927" t="str">
            <v>Capacity Charges ($)</v>
          </cell>
          <cell r="J1927">
            <v>0</v>
          </cell>
        </row>
        <row r="1928">
          <cell r="C1928">
            <v>5</v>
          </cell>
          <cell r="F1928" t="str">
            <v>Chester Solar</v>
          </cell>
          <cell r="G1928" t="str">
            <v>Capacity Charges ($)</v>
          </cell>
          <cell r="J1928">
            <v>0</v>
          </cell>
        </row>
        <row r="1929">
          <cell r="C1929">
            <v>6</v>
          </cell>
          <cell r="F1929" t="str">
            <v>Chester Solar</v>
          </cell>
          <cell r="G1929" t="str">
            <v>Capacity Charges ($)</v>
          </cell>
          <cell r="J1929">
            <v>0</v>
          </cell>
        </row>
        <row r="1930">
          <cell r="C1930">
            <v>7</v>
          </cell>
          <cell r="F1930" t="str">
            <v>Chester Solar</v>
          </cell>
          <cell r="G1930" t="str">
            <v>Capacity Charges ($)</v>
          </cell>
          <cell r="J1930">
            <v>0</v>
          </cell>
        </row>
        <row r="1931">
          <cell r="C1931">
            <v>8</v>
          </cell>
          <cell r="F1931" t="str">
            <v>Chester Solar</v>
          </cell>
          <cell r="G1931" t="str">
            <v>Capacity Charges ($)</v>
          </cell>
          <cell r="J1931">
            <v>0</v>
          </cell>
        </row>
        <row r="1932">
          <cell r="C1932">
            <v>9</v>
          </cell>
          <cell r="F1932" t="str">
            <v>Chester Solar</v>
          </cell>
          <cell r="G1932" t="str">
            <v>Capacity Charges ($)</v>
          </cell>
          <cell r="J1932">
            <v>0</v>
          </cell>
        </row>
        <row r="1933">
          <cell r="C1933">
            <v>10</v>
          </cell>
          <cell r="F1933" t="str">
            <v>Chester Solar</v>
          </cell>
          <cell r="G1933" t="str">
            <v>Capacity Charges ($)</v>
          </cell>
          <cell r="J1933">
            <v>0</v>
          </cell>
        </row>
        <row r="1934">
          <cell r="C1934">
            <v>11</v>
          </cell>
          <cell r="F1934" t="str">
            <v>Chester Solar</v>
          </cell>
          <cell r="G1934" t="str">
            <v>Capacity Credits ($)</v>
          </cell>
          <cell r="J1934">
            <v>0</v>
          </cell>
        </row>
        <row r="1935">
          <cell r="C1935">
            <v>12</v>
          </cell>
          <cell r="F1935" t="str">
            <v>Chester Solar</v>
          </cell>
          <cell r="G1935" t="str">
            <v>Capacity Credits ($)</v>
          </cell>
          <cell r="J1935">
            <v>0</v>
          </cell>
        </row>
        <row r="1936">
          <cell r="C1936">
            <v>1</v>
          </cell>
          <cell r="F1936" t="str">
            <v>Chester Solar</v>
          </cell>
          <cell r="G1936" t="str">
            <v>Capacity Credits ($)</v>
          </cell>
          <cell r="J1936">
            <v>0</v>
          </cell>
        </row>
        <row r="1937">
          <cell r="C1937">
            <v>2</v>
          </cell>
          <cell r="F1937" t="str">
            <v>Chester Solar</v>
          </cell>
          <cell r="G1937" t="str">
            <v>Capacity Credits ($)</v>
          </cell>
          <cell r="J1937">
            <v>0</v>
          </cell>
        </row>
        <row r="1938">
          <cell r="C1938">
            <v>3</v>
          </cell>
          <cell r="F1938" t="str">
            <v>Chester Solar</v>
          </cell>
          <cell r="G1938" t="str">
            <v>Capacity Credits ($)</v>
          </cell>
          <cell r="J1938">
            <v>0</v>
          </cell>
        </row>
        <row r="1939">
          <cell r="C1939">
            <v>4</v>
          </cell>
          <cell r="F1939" t="str">
            <v>Chester Solar</v>
          </cell>
          <cell r="G1939" t="str">
            <v>Capacity Credits ($)</v>
          </cell>
          <cell r="J1939">
            <v>0</v>
          </cell>
        </row>
        <row r="1940">
          <cell r="C1940">
            <v>5</v>
          </cell>
          <cell r="F1940" t="str">
            <v>Chester Solar</v>
          </cell>
          <cell r="G1940" t="str">
            <v>Capacity Credits ($)</v>
          </cell>
          <cell r="J1940">
            <v>0</v>
          </cell>
        </row>
        <row r="1941">
          <cell r="C1941">
            <v>6</v>
          </cell>
          <cell r="F1941" t="str">
            <v>Chester Solar</v>
          </cell>
          <cell r="G1941" t="str">
            <v>Capacity Credits ($)</v>
          </cell>
          <cell r="J1941">
            <v>0</v>
          </cell>
        </row>
        <row r="1942">
          <cell r="C1942">
            <v>7</v>
          </cell>
          <cell r="F1942" t="str">
            <v>Chester Solar</v>
          </cell>
          <cell r="G1942" t="str">
            <v>Capacity Credits ($)</v>
          </cell>
          <cell r="J1942">
            <v>0</v>
          </cell>
        </row>
        <row r="1943">
          <cell r="C1943">
            <v>8</v>
          </cell>
          <cell r="F1943" t="str">
            <v>Chester Solar</v>
          </cell>
          <cell r="G1943" t="str">
            <v>Capacity Credits ($)</v>
          </cell>
          <cell r="J1943">
            <v>0</v>
          </cell>
        </row>
        <row r="1944">
          <cell r="C1944">
            <v>9</v>
          </cell>
          <cell r="F1944" t="str">
            <v>Chester Solar</v>
          </cell>
          <cell r="G1944" t="str">
            <v>Capacity Credits ($)</v>
          </cell>
          <cell r="J1944">
            <v>0</v>
          </cell>
        </row>
        <row r="1945">
          <cell r="C1945">
            <v>10</v>
          </cell>
          <cell r="F1945" t="str">
            <v>Chester Solar</v>
          </cell>
          <cell r="G1945" t="str">
            <v>Capacity Credits ($)</v>
          </cell>
          <cell r="J1945">
            <v>0</v>
          </cell>
        </row>
        <row r="1946">
          <cell r="C1946">
            <v>11</v>
          </cell>
          <cell r="F1946" t="str">
            <v>Chester Solar</v>
          </cell>
          <cell r="G1946" t="str">
            <v>Transmission Credits ($)</v>
          </cell>
          <cell r="J1946">
            <v>0</v>
          </cell>
        </row>
        <row r="1947">
          <cell r="C1947">
            <v>12</v>
          </cell>
          <cell r="F1947" t="str">
            <v>Chester Solar</v>
          </cell>
          <cell r="G1947" t="str">
            <v>Transmission Credits ($)</v>
          </cell>
          <cell r="J1947">
            <v>0</v>
          </cell>
        </row>
        <row r="1948">
          <cell r="C1948">
            <v>1</v>
          </cell>
          <cell r="F1948" t="str">
            <v>Chester Solar</v>
          </cell>
          <cell r="G1948" t="str">
            <v>Transmission Credits ($)</v>
          </cell>
          <cell r="J1948">
            <v>0</v>
          </cell>
        </row>
        <row r="1949">
          <cell r="C1949">
            <v>2</v>
          </cell>
          <cell r="F1949" t="str">
            <v>Chester Solar</v>
          </cell>
          <cell r="G1949" t="str">
            <v>Transmission Credits ($)</v>
          </cell>
          <cell r="J1949">
            <v>0</v>
          </cell>
        </row>
        <row r="1950">
          <cell r="C1950">
            <v>3</v>
          </cell>
          <cell r="F1950" t="str">
            <v>Chester Solar</v>
          </cell>
          <cell r="G1950" t="str">
            <v>Transmission Credits ($)</v>
          </cell>
          <cell r="J1950">
            <v>0</v>
          </cell>
        </row>
        <row r="1951">
          <cell r="C1951">
            <v>4</v>
          </cell>
          <cell r="F1951" t="str">
            <v>Chester Solar</v>
          </cell>
          <cell r="G1951" t="str">
            <v>Transmission Credits ($)</v>
          </cell>
          <cell r="J1951">
            <v>0</v>
          </cell>
        </row>
        <row r="1952">
          <cell r="C1952">
            <v>5</v>
          </cell>
          <cell r="F1952" t="str">
            <v>Chester Solar</v>
          </cell>
          <cell r="G1952" t="str">
            <v>Transmission Credits ($)</v>
          </cell>
          <cell r="J1952">
            <v>0</v>
          </cell>
        </row>
        <row r="1953">
          <cell r="C1953">
            <v>6</v>
          </cell>
          <cell r="F1953" t="str">
            <v>Chester Solar</v>
          </cell>
          <cell r="G1953" t="str">
            <v>Transmission Credits ($)</v>
          </cell>
          <cell r="J1953">
            <v>0</v>
          </cell>
        </row>
        <row r="1954">
          <cell r="C1954">
            <v>7</v>
          </cell>
          <cell r="F1954" t="str">
            <v>Chester Solar</v>
          </cell>
          <cell r="G1954" t="str">
            <v>Transmission Credits ($)</v>
          </cell>
          <cell r="J1954">
            <v>0</v>
          </cell>
        </row>
        <row r="1955">
          <cell r="C1955">
            <v>8</v>
          </cell>
          <cell r="F1955" t="str">
            <v>Chester Solar</v>
          </cell>
          <cell r="G1955" t="str">
            <v>Transmission Credits ($)</v>
          </cell>
          <cell r="J1955">
            <v>0</v>
          </cell>
        </row>
        <row r="1956">
          <cell r="C1956">
            <v>9</v>
          </cell>
          <cell r="F1956" t="str">
            <v>Chester Solar</v>
          </cell>
          <cell r="G1956" t="str">
            <v>Transmission Credits ($)</v>
          </cell>
          <cell r="J1956">
            <v>0</v>
          </cell>
        </row>
        <row r="1957">
          <cell r="C1957">
            <v>10</v>
          </cell>
          <cell r="F1957" t="str">
            <v>Chester Solar</v>
          </cell>
          <cell r="G1957" t="str">
            <v>Transmission Credits ($)</v>
          </cell>
          <cell r="J1957">
            <v>0</v>
          </cell>
        </row>
        <row r="1958">
          <cell r="C1958">
            <v>11</v>
          </cell>
          <cell r="F1958" t="str">
            <v>Chester Solar</v>
          </cell>
          <cell r="G1958" t="str">
            <v>Renewable Credits ($)</v>
          </cell>
          <cell r="J1958">
            <v>0</v>
          </cell>
        </row>
        <row r="1959">
          <cell r="C1959">
            <v>12</v>
          </cell>
          <cell r="F1959" t="str">
            <v>Chester Solar</v>
          </cell>
          <cell r="G1959" t="str">
            <v>Renewable Credits ($)</v>
          </cell>
          <cell r="J1959">
            <v>0</v>
          </cell>
        </row>
        <row r="1960">
          <cell r="C1960">
            <v>1</v>
          </cell>
          <cell r="F1960" t="str">
            <v>Chester Solar</v>
          </cell>
          <cell r="G1960" t="str">
            <v>Renewable Credits ($)</v>
          </cell>
          <cell r="J1960">
            <v>0</v>
          </cell>
        </row>
        <row r="1961">
          <cell r="C1961">
            <v>2</v>
          </cell>
          <cell r="F1961" t="str">
            <v>Chester Solar</v>
          </cell>
          <cell r="G1961" t="str">
            <v>Renewable Credits ($)</v>
          </cell>
          <cell r="J1961">
            <v>0</v>
          </cell>
        </row>
        <row r="1962">
          <cell r="C1962">
            <v>3</v>
          </cell>
          <cell r="F1962" t="str">
            <v>Chester Solar</v>
          </cell>
          <cell r="G1962" t="str">
            <v>Renewable Credits ($)</v>
          </cell>
          <cell r="J1962">
            <v>0</v>
          </cell>
        </row>
        <row r="1963">
          <cell r="C1963">
            <v>4</v>
          </cell>
          <cell r="F1963" t="str">
            <v>Chester Solar</v>
          </cell>
          <cell r="G1963" t="str">
            <v>Renewable Credits ($)</v>
          </cell>
          <cell r="J1963">
            <v>0</v>
          </cell>
        </row>
        <row r="1964">
          <cell r="C1964">
            <v>5</v>
          </cell>
          <cell r="F1964" t="str">
            <v>Chester Solar</v>
          </cell>
          <cell r="G1964" t="str">
            <v>Renewable Credits ($)</v>
          </cell>
          <cell r="J1964">
            <v>0</v>
          </cell>
        </row>
        <row r="1965">
          <cell r="C1965">
            <v>6</v>
          </cell>
          <cell r="F1965" t="str">
            <v>Chester Solar</v>
          </cell>
          <cell r="G1965" t="str">
            <v>Renewable Credits ($)</v>
          </cell>
          <cell r="J1965">
            <v>0</v>
          </cell>
        </row>
        <row r="1966">
          <cell r="C1966">
            <v>7</v>
          </cell>
          <cell r="F1966" t="str">
            <v>Chester Solar</v>
          </cell>
          <cell r="G1966" t="str">
            <v>Renewable Credits ($)</v>
          </cell>
          <cell r="J1966">
            <v>0</v>
          </cell>
        </row>
        <row r="1967">
          <cell r="C1967">
            <v>8</v>
          </cell>
          <cell r="F1967" t="str">
            <v>Chester Solar</v>
          </cell>
          <cell r="G1967" t="str">
            <v>Renewable Credits ($)</v>
          </cell>
          <cell r="J1967">
            <v>0</v>
          </cell>
        </row>
        <row r="1968">
          <cell r="C1968">
            <v>9</v>
          </cell>
          <cell r="F1968" t="str">
            <v>Chester Solar</v>
          </cell>
          <cell r="G1968" t="str">
            <v>Renewable Credits ($)</v>
          </cell>
          <cell r="J1968">
            <v>0</v>
          </cell>
        </row>
        <row r="1969">
          <cell r="C1969">
            <v>10</v>
          </cell>
          <cell r="F1969" t="str">
            <v>Chester Solar</v>
          </cell>
          <cell r="G1969" t="str">
            <v>Renewable Credits ($)</v>
          </cell>
          <cell r="J1969">
            <v>0</v>
          </cell>
        </row>
        <row r="1970">
          <cell r="C1970">
            <v>11</v>
          </cell>
          <cell r="F1970" t="str">
            <v>Chester Solar</v>
          </cell>
          <cell r="G1970" t="str">
            <v>Other Charges ($)</v>
          </cell>
          <cell r="J1970">
            <v>0</v>
          </cell>
        </row>
        <row r="1971">
          <cell r="C1971">
            <v>12</v>
          </cell>
          <cell r="F1971" t="str">
            <v>Chester Solar</v>
          </cell>
          <cell r="G1971" t="str">
            <v>Other Charges ($)</v>
          </cell>
          <cell r="J1971">
            <v>0</v>
          </cell>
        </row>
        <row r="1972">
          <cell r="C1972">
            <v>1</v>
          </cell>
          <cell r="F1972" t="str">
            <v>Chester Solar</v>
          </cell>
          <cell r="G1972" t="str">
            <v>Other Charges ($)</v>
          </cell>
          <cell r="J1972">
            <v>0</v>
          </cell>
        </row>
        <row r="1973">
          <cell r="C1973">
            <v>2</v>
          </cell>
          <cell r="F1973" t="str">
            <v>Chester Solar</v>
          </cell>
          <cell r="G1973" t="str">
            <v>Other Charges ($)</v>
          </cell>
          <cell r="J1973">
            <v>0</v>
          </cell>
        </row>
        <row r="1974">
          <cell r="C1974">
            <v>3</v>
          </cell>
          <cell r="F1974" t="str">
            <v>Chester Solar</v>
          </cell>
          <cell r="G1974" t="str">
            <v>Other Charges ($)</v>
          </cell>
          <cell r="J1974">
            <v>0</v>
          </cell>
        </row>
        <row r="1975">
          <cell r="C1975">
            <v>4</v>
          </cell>
          <cell r="F1975" t="str">
            <v>Chester Solar</v>
          </cell>
          <cell r="G1975" t="str">
            <v>Other Charges ($)</v>
          </cell>
          <cell r="J1975">
            <v>0</v>
          </cell>
        </row>
        <row r="1976">
          <cell r="C1976">
            <v>5</v>
          </cell>
          <cell r="F1976" t="str">
            <v>Chester Solar</v>
          </cell>
          <cell r="G1976" t="str">
            <v>Other Charges ($)</v>
          </cell>
          <cell r="J1976">
            <v>0</v>
          </cell>
        </row>
        <row r="1977">
          <cell r="C1977">
            <v>6</v>
          </cell>
          <cell r="F1977" t="str">
            <v>Chester Solar</v>
          </cell>
          <cell r="G1977" t="str">
            <v>Other Charges ($)</v>
          </cell>
          <cell r="J1977">
            <v>0</v>
          </cell>
        </row>
        <row r="1978">
          <cell r="C1978">
            <v>7</v>
          </cell>
          <cell r="F1978" t="str">
            <v>Chester Solar</v>
          </cell>
          <cell r="G1978" t="str">
            <v>Other Charges ($)</v>
          </cell>
          <cell r="J1978">
            <v>0</v>
          </cell>
        </row>
        <row r="1979">
          <cell r="C1979">
            <v>8</v>
          </cell>
          <cell r="F1979" t="str">
            <v>Chester Solar</v>
          </cell>
          <cell r="G1979" t="str">
            <v>Other Charges ($)</v>
          </cell>
          <cell r="J1979">
            <v>0</v>
          </cell>
        </row>
        <row r="1980">
          <cell r="C1980">
            <v>9</v>
          </cell>
          <cell r="F1980" t="str">
            <v>Chester Solar</v>
          </cell>
          <cell r="G1980" t="str">
            <v>Other Charges ($)</v>
          </cell>
          <cell r="J1980">
            <v>0</v>
          </cell>
        </row>
        <row r="1981">
          <cell r="C1981">
            <v>10</v>
          </cell>
          <cell r="F1981" t="str">
            <v>Chester Solar</v>
          </cell>
          <cell r="G1981" t="str">
            <v>Other Charges ($)</v>
          </cell>
          <cell r="J1981">
            <v>0</v>
          </cell>
        </row>
        <row r="1982">
          <cell r="C1982">
            <v>11</v>
          </cell>
          <cell r="F1982" t="str">
            <v>Chester Solar</v>
          </cell>
          <cell r="G1982" t="str">
            <v>Other Credits ($)</v>
          </cell>
          <cell r="J1982">
            <v>0</v>
          </cell>
        </row>
        <row r="1983">
          <cell r="C1983">
            <v>12</v>
          </cell>
          <cell r="F1983" t="str">
            <v>Chester Solar</v>
          </cell>
          <cell r="G1983" t="str">
            <v>Other Credits ($)</v>
          </cell>
          <cell r="J1983">
            <v>0</v>
          </cell>
        </row>
        <row r="1984">
          <cell r="C1984">
            <v>1</v>
          </cell>
          <cell r="F1984" t="str">
            <v>Chester Solar</v>
          </cell>
          <cell r="G1984" t="str">
            <v>Other Credits ($)</v>
          </cell>
          <cell r="J1984">
            <v>0</v>
          </cell>
        </row>
        <row r="1985">
          <cell r="C1985">
            <v>2</v>
          </cell>
          <cell r="F1985" t="str">
            <v>Chester Solar</v>
          </cell>
          <cell r="G1985" t="str">
            <v>Other Credits ($)</v>
          </cell>
          <cell r="J1985">
            <v>0</v>
          </cell>
        </row>
        <row r="1986">
          <cell r="C1986">
            <v>3</v>
          </cell>
          <cell r="F1986" t="str">
            <v>Chester Solar</v>
          </cell>
          <cell r="G1986" t="str">
            <v>Other Credits ($)</v>
          </cell>
          <cell r="J1986">
            <v>0</v>
          </cell>
        </row>
        <row r="1987">
          <cell r="C1987">
            <v>4</v>
          </cell>
          <cell r="F1987" t="str">
            <v>Chester Solar</v>
          </cell>
          <cell r="G1987" t="str">
            <v>Other Credits ($)</v>
          </cell>
          <cell r="J1987">
            <v>0</v>
          </cell>
        </row>
        <row r="1988">
          <cell r="C1988">
            <v>5</v>
          </cell>
          <cell r="F1988" t="str">
            <v>Chester Solar</v>
          </cell>
          <cell r="G1988" t="str">
            <v>Other Credits ($)</v>
          </cell>
          <cell r="J1988">
            <v>0</v>
          </cell>
        </row>
        <row r="1989">
          <cell r="C1989">
            <v>6</v>
          </cell>
          <cell r="F1989" t="str">
            <v>Chester Solar</v>
          </cell>
          <cell r="G1989" t="str">
            <v>Other Credits ($)</v>
          </cell>
          <cell r="J1989">
            <v>0</v>
          </cell>
        </row>
        <row r="1990">
          <cell r="C1990">
            <v>7</v>
          </cell>
          <cell r="F1990" t="str">
            <v>Chester Solar</v>
          </cell>
          <cell r="G1990" t="str">
            <v>Other Credits ($)</v>
          </cell>
          <cell r="J1990">
            <v>0</v>
          </cell>
        </row>
        <row r="1991">
          <cell r="C1991">
            <v>8</v>
          </cell>
          <cell r="F1991" t="str">
            <v>Chester Solar</v>
          </cell>
          <cell r="G1991" t="str">
            <v>Other Credits ($)</v>
          </cell>
          <cell r="J1991">
            <v>0</v>
          </cell>
        </row>
        <row r="1992">
          <cell r="C1992">
            <v>9</v>
          </cell>
          <cell r="F1992" t="str">
            <v>Chester Solar</v>
          </cell>
          <cell r="G1992" t="str">
            <v>Other Credits ($)</v>
          </cell>
          <cell r="J1992">
            <v>0</v>
          </cell>
        </row>
        <row r="1993">
          <cell r="C1993">
            <v>10</v>
          </cell>
          <cell r="F1993" t="str">
            <v>Chester Solar</v>
          </cell>
          <cell r="G1993" t="str">
            <v>Other Credits ($)</v>
          </cell>
          <cell r="J1993">
            <v>0</v>
          </cell>
        </row>
        <row r="1994">
          <cell r="C1994">
            <v>11</v>
          </cell>
          <cell r="F1994" t="str">
            <v>Chester Solar</v>
          </cell>
          <cell r="G1994" t="str">
            <v>Total Charges ($)</v>
          </cell>
          <cell r="J1994" t="e">
            <v>#VALUE!</v>
          </cell>
        </row>
        <row r="1995">
          <cell r="C1995">
            <v>12</v>
          </cell>
          <cell r="F1995" t="str">
            <v>Chester Solar</v>
          </cell>
          <cell r="G1995" t="str">
            <v>Total Charges ($)</v>
          </cell>
          <cell r="J1995" t="e">
            <v>#VALUE!</v>
          </cell>
        </row>
        <row r="1996">
          <cell r="C1996">
            <v>1</v>
          </cell>
          <cell r="F1996" t="str">
            <v>Chester Solar</v>
          </cell>
          <cell r="G1996" t="str">
            <v>Total Charges ($)</v>
          </cell>
          <cell r="J1996" t="e">
            <v>#VALUE!</v>
          </cell>
        </row>
        <row r="1997">
          <cell r="C1997">
            <v>2</v>
          </cell>
          <cell r="F1997" t="str">
            <v>Chester Solar</v>
          </cell>
          <cell r="G1997" t="str">
            <v>Total Charges ($)</v>
          </cell>
          <cell r="J1997" t="e">
            <v>#VALUE!</v>
          </cell>
        </row>
        <row r="1998">
          <cell r="C1998">
            <v>3</v>
          </cell>
          <cell r="F1998" t="str">
            <v>Chester Solar</v>
          </cell>
          <cell r="G1998" t="str">
            <v>Total Charges ($)</v>
          </cell>
          <cell r="J1998" t="e">
            <v>#VALUE!</v>
          </cell>
        </row>
        <row r="1999">
          <cell r="C1999">
            <v>4</v>
          </cell>
          <cell r="F1999" t="str">
            <v>Chester Solar</v>
          </cell>
          <cell r="G1999" t="str">
            <v>Total Charges ($)</v>
          </cell>
          <cell r="J1999" t="e">
            <v>#VALUE!</v>
          </cell>
        </row>
        <row r="2000">
          <cell r="C2000">
            <v>5</v>
          </cell>
          <cell r="F2000" t="str">
            <v>Chester Solar</v>
          </cell>
          <cell r="G2000" t="str">
            <v>Total Charges ($)</v>
          </cell>
          <cell r="J2000" t="e">
            <v>#VALUE!</v>
          </cell>
        </row>
        <row r="2001">
          <cell r="C2001">
            <v>6</v>
          </cell>
          <cell r="F2001" t="str">
            <v>Chester Solar</v>
          </cell>
          <cell r="G2001" t="str">
            <v>Total Charges ($)</v>
          </cell>
          <cell r="J2001" t="e">
            <v>#VALUE!</v>
          </cell>
        </row>
        <row r="2002">
          <cell r="C2002">
            <v>7</v>
          </cell>
          <cell r="F2002" t="str">
            <v>Chester Solar</v>
          </cell>
          <cell r="G2002" t="str">
            <v>Total Charges ($)</v>
          </cell>
          <cell r="J2002" t="e">
            <v>#VALUE!</v>
          </cell>
        </row>
        <row r="2003">
          <cell r="C2003">
            <v>8</v>
          </cell>
          <cell r="F2003" t="str">
            <v>Chester Solar</v>
          </cell>
          <cell r="G2003" t="str">
            <v>Total Charges ($)</v>
          </cell>
          <cell r="J2003" t="e">
            <v>#VALUE!</v>
          </cell>
        </row>
        <row r="2004">
          <cell r="C2004">
            <v>9</v>
          </cell>
          <cell r="F2004" t="str">
            <v>Chester Solar</v>
          </cell>
          <cell r="G2004" t="str">
            <v>Total Charges ($)</v>
          </cell>
          <cell r="J2004" t="e">
            <v>#VALUE!</v>
          </cell>
        </row>
        <row r="2005">
          <cell r="C2005">
            <v>10</v>
          </cell>
          <cell r="F2005" t="str">
            <v>Chester Solar</v>
          </cell>
          <cell r="G2005" t="str">
            <v>Total Charges ($)</v>
          </cell>
          <cell r="J2005" t="e">
            <v>#VALUE!</v>
          </cell>
        </row>
        <row r="2006">
          <cell r="C2006">
            <v>11</v>
          </cell>
          <cell r="F2006" t="str">
            <v>Chester Solar</v>
          </cell>
          <cell r="G2006" t="str">
            <v>Total Credits ($)</v>
          </cell>
          <cell r="J2006" t="e">
            <v>#VALUE!</v>
          </cell>
        </row>
        <row r="2007">
          <cell r="C2007">
            <v>12</v>
          </cell>
          <cell r="F2007" t="str">
            <v>Chester Solar</v>
          </cell>
          <cell r="G2007" t="str">
            <v>Total Credits ($)</v>
          </cell>
          <cell r="J2007" t="e">
            <v>#VALUE!</v>
          </cell>
        </row>
        <row r="2008">
          <cell r="C2008">
            <v>1</v>
          </cell>
          <cell r="F2008" t="str">
            <v>Chester Solar</v>
          </cell>
          <cell r="G2008" t="str">
            <v>Total Credits ($)</v>
          </cell>
          <cell r="J2008" t="e">
            <v>#VALUE!</v>
          </cell>
        </row>
        <row r="2009">
          <cell r="C2009">
            <v>2</v>
          </cell>
          <cell r="F2009" t="str">
            <v>Chester Solar</v>
          </cell>
          <cell r="G2009" t="str">
            <v>Total Credits ($)</v>
          </cell>
          <cell r="J2009" t="e">
            <v>#VALUE!</v>
          </cell>
        </row>
        <row r="2010">
          <cell r="C2010">
            <v>3</v>
          </cell>
          <cell r="F2010" t="str">
            <v>Chester Solar</v>
          </cell>
          <cell r="G2010" t="str">
            <v>Total Credits ($)</v>
          </cell>
          <cell r="J2010" t="e">
            <v>#VALUE!</v>
          </cell>
        </row>
        <row r="2011">
          <cell r="C2011">
            <v>4</v>
          </cell>
          <cell r="F2011" t="str">
            <v>Chester Solar</v>
          </cell>
          <cell r="G2011" t="str">
            <v>Total Credits ($)</v>
          </cell>
          <cell r="J2011" t="e">
            <v>#VALUE!</v>
          </cell>
        </row>
        <row r="2012">
          <cell r="C2012">
            <v>5</v>
          </cell>
          <cell r="F2012" t="str">
            <v>Chester Solar</v>
          </cell>
          <cell r="G2012" t="str">
            <v>Total Credits ($)</v>
          </cell>
          <cell r="J2012" t="e">
            <v>#VALUE!</v>
          </cell>
        </row>
        <row r="2013">
          <cell r="C2013">
            <v>6</v>
          </cell>
          <cell r="F2013" t="str">
            <v>Chester Solar</v>
          </cell>
          <cell r="G2013" t="str">
            <v>Total Credits ($)</v>
          </cell>
          <cell r="J2013" t="e">
            <v>#VALUE!</v>
          </cell>
        </row>
        <row r="2014">
          <cell r="C2014">
            <v>7</v>
          </cell>
          <cell r="F2014" t="str">
            <v>Chester Solar</v>
          </cell>
          <cell r="G2014" t="str">
            <v>Total Credits ($)</v>
          </cell>
          <cell r="J2014" t="e">
            <v>#VALUE!</v>
          </cell>
        </row>
        <row r="2015">
          <cell r="C2015">
            <v>8</v>
          </cell>
          <cell r="F2015" t="str">
            <v>Chester Solar</v>
          </cell>
          <cell r="G2015" t="str">
            <v>Total Credits ($)</v>
          </cell>
          <cell r="J2015" t="e">
            <v>#VALUE!</v>
          </cell>
        </row>
        <row r="2016">
          <cell r="C2016">
            <v>9</v>
          </cell>
          <cell r="F2016" t="str">
            <v>Chester Solar</v>
          </cell>
          <cell r="G2016" t="str">
            <v>Total Credits ($)</v>
          </cell>
          <cell r="J2016" t="e">
            <v>#VALUE!</v>
          </cell>
        </row>
        <row r="2017">
          <cell r="C2017">
            <v>10</v>
          </cell>
          <cell r="F2017" t="str">
            <v>Chester Solar</v>
          </cell>
          <cell r="G2017" t="str">
            <v>Total Credits ($)</v>
          </cell>
          <cell r="J2017" t="e">
            <v>#VALUE!</v>
          </cell>
        </row>
        <row r="2018">
          <cell r="C2018">
            <v>11</v>
          </cell>
          <cell r="F2018" t="str">
            <v>Chester Solar</v>
          </cell>
          <cell r="G2018" t="str">
            <v>Total ($)</v>
          </cell>
          <cell r="J2018" t="e">
            <v>#VALUE!</v>
          </cell>
        </row>
        <row r="2019">
          <cell r="C2019">
            <v>12</v>
          </cell>
          <cell r="F2019" t="str">
            <v>Chester Solar</v>
          </cell>
          <cell r="G2019" t="str">
            <v>Total ($)</v>
          </cell>
          <cell r="J2019" t="e">
            <v>#VALUE!</v>
          </cell>
        </row>
        <row r="2020">
          <cell r="C2020">
            <v>1</v>
          </cell>
          <cell r="F2020" t="str">
            <v>Chester Solar</v>
          </cell>
          <cell r="G2020" t="str">
            <v>Total ($)</v>
          </cell>
          <cell r="J2020" t="e">
            <v>#VALUE!</v>
          </cell>
        </row>
        <row r="2021">
          <cell r="C2021">
            <v>2</v>
          </cell>
          <cell r="F2021" t="str">
            <v>Chester Solar</v>
          </cell>
          <cell r="G2021" t="str">
            <v>Total ($)</v>
          </cell>
          <cell r="J2021" t="e">
            <v>#VALUE!</v>
          </cell>
        </row>
        <row r="2022">
          <cell r="C2022">
            <v>3</v>
          </cell>
          <cell r="F2022" t="str">
            <v>Chester Solar</v>
          </cell>
          <cell r="G2022" t="str">
            <v>Total ($)</v>
          </cell>
          <cell r="J2022" t="e">
            <v>#VALUE!</v>
          </cell>
        </row>
        <row r="2023">
          <cell r="C2023">
            <v>4</v>
          </cell>
          <cell r="F2023" t="str">
            <v>Chester Solar</v>
          </cell>
          <cell r="G2023" t="str">
            <v>Total ($)</v>
          </cell>
          <cell r="J2023" t="e">
            <v>#VALUE!</v>
          </cell>
        </row>
        <row r="2024">
          <cell r="C2024">
            <v>5</v>
          </cell>
          <cell r="F2024" t="str">
            <v>Chester Solar</v>
          </cell>
          <cell r="G2024" t="str">
            <v>Total ($)</v>
          </cell>
          <cell r="J2024" t="e">
            <v>#VALUE!</v>
          </cell>
        </row>
        <row r="2025">
          <cell r="C2025">
            <v>6</v>
          </cell>
          <cell r="F2025" t="str">
            <v>Chester Solar</v>
          </cell>
          <cell r="G2025" t="str">
            <v>Total ($)</v>
          </cell>
          <cell r="J2025" t="e">
            <v>#VALUE!</v>
          </cell>
        </row>
        <row r="2026">
          <cell r="C2026">
            <v>7</v>
          </cell>
          <cell r="F2026" t="str">
            <v>Chester Solar</v>
          </cell>
          <cell r="G2026" t="str">
            <v>Total ($)</v>
          </cell>
          <cell r="J2026" t="e">
            <v>#VALUE!</v>
          </cell>
        </row>
        <row r="2027">
          <cell r="C2027">
            <v>8</v>
          </cell>
          <cell r="F2027" t="str">
            <v>Chester Solar</v>
          </cell>
          <cell r="G2027" t="str">
            <v>Total ($)</v>
          </cell>
          <cell r="J2027" t="e">
            <v>#VALUE!</v>
          </cell>
        </row>
        <row r="2028">
          <cell r="C2028">
            <v>9</v>
          </cell>
          <cell r="F2028" t="str">
            <v>Chester Solar</v>
          </cell>
          <cell r="G2028" t="str">
            <v>Total ($)</v>
          </cell>
          <cell r="J2028" t="e">
            <v>#VALUE!</v>
          </cell>
        </row>
        <row r="2029">
          <cell r="C2029">
            <v>10</v>
          </cell>
          <cell r="F2029" t="str">
            <v>Chester Solar</v>
          </cell>
          <cell r="G2029" t="str">
            <v>Total ($)</v>
          </cell>
          <cell r="J2029" t="e">
            <v>#VALUE!</v>
          </cell>
        </row>
        <row r="2030">
          <cell r="C2030">
            <v>11</v>
          </cell>
          <cell r="F2030" t="str">
            <v>Coventry Landfill</v>
          </cell>
          <cell r="G2030" t="str">
            <v>Capacity (kW)</v>
          </cell>
          <cell r="J2030">
            <v>6308</v>
          </cell>
        </row>
        <row r="2031">
          <cell r="C2031">
            <v>12</v>
          </cell>
          <cell r="F2031" t="str">
            <v>Coventry Landfill</v>
          </cell>
          <cell r="G2031" t="str">
            <v>Capacity (kW)</v>
          </cell>
          <cell r="J2031">
            <v>6308</v>
          </cell>
        </row>
        <row r="2032">
          <cell r="C2032">
            <v>1</v>
          </cell>
          <cell r="F2032" t="str">
            <v>Coventry Landfill</v>
          </cell>
          <cell r="G2032" t="str">
            <v>Capacity (kW)</v>
          </cell>
          <cell r="J2032">
            <v>6308</v>
          </cell>
        </row>
        <row r="2033">
          <cell r="C2033">
            <v>2</v>
          </cell>
          <cell r="F2033" t="str">
            <v>Coventry Landfill</v>
          </cell>
          <cell r="G2033" t="str">
            <v>Capacity (kW)</v>
          </cell>
          <cell r="J2033">
            <v>6308</v>
          </cell>
        </row>
        <row r="2034">
          <cell r="C2034">
            <v>3</v>
          </cell>
          <cell r="F2034" t="str">
            <v>Coventry Landfill</v>
          </cell>
          <cell r="G2034" t="str">
            <v>Capacity (kW)</v>
          </cell>
          <cell r="J2034">
            <v>6308</v>
          </cell>
        </row>
        <row r="2035">
          <cell r="C2035">
            <v>4</v>
          </cell>
          <cell r="F2035" t="str">
            <v>Coventry Landfill</v>
          </cell>
          <cell r="G2035" t="str">
            <v>Capacity (kW)</v>
          </cell>
          <cell r="J2035">
            <v>6308</v>
          </cell>
        </row>
        <row r="2036">
          <cell r="C2036">
            <v>5</v>
          </cell>
          <cell r="F2036" t="str">
            <v>Coventry Landfill</v>
          </cell>
          <cell r="G2036" t="str">
            <v>Capacity (kW)</v>
          </cell>
          <cell r="J2036">
            <v>6308</v>
          </cell>
        </row>
        <row r="2037">
          <cell r="C2037">
            <v>6</v>
          </cell>
          <cell r="F2037" t="str">
            <v>Coventry Landfill</v>
          </cell>
          <cell r="G2037" t="str">
            <v>Capacity (kW)</v>
          </cell>
          <cell r="J2037">
            <v>6146</v>
          </cell>
        </row>
        <row r="2038">
          <cell r="C2038">
            <v>7</v>
          </cell>
          <cell r="F2038" t="str">
            <v>Coventry Landfill</v>
          </cell>
          <cell r="G2038" t="str">
            <v>Capacity (kW)</v>
          </cell>
          <cell r="J2038">
            <v>6146</v>
          </cell>
        </row>
        <row r="2039">
          <cell r="C2039">
            <v>8</v>
          </cell>
          <cell r="F2039" t="str">
            <v>Coventry Landfill</v>
          </cell>
          <cell r="G2039" t="str">
            <v>Capacity (kW)</v>
          </cell>
          <cell r="J2039">
            <v>6146</v>
          </cell>
        </row>
        <row r="2040">
          <cell r="C2040">
            <v>9</v>
          </cell>
          <cell r="F2040" t="str">
            <v>Coventry Landfill</v>
          </cell>
          <cell r="G2040" t="str">
            <v>Capacity (kW)</v>
          </cell>
          <cell r="J2040">
            <v>6146</v>
          </cell>
        </row>
        <row r="2041">
          <cell r="C2041">
            <v>10</v>
          </cell>
          <cell r="F2041" t="str">
            <v>Coventry Landfill</v>
          </cell>
          <cell r="G2041" t="str">
            <v>Capacity (kW)</v>
          </cell>
          <cell r="J2041">
            <v>6231</v>
          </cell>
        </row>
        <row r="2042">
          <cell r="C2042">
            <v>11</v>
          </cell>
          <cell r="F2042" t="str">
            <v>Coventry Landfill</v>
          </cell>
          <cell r="G2042" t="str">
            <v>Energy (kWh)</v>
          </cell>
          <cell r="J2042" t="e">
            <v>#VALUE!</v>
          </cell>
        </row>
        <row r="2043">
          <cell r="C2043">
            <v>12</v>
          </cell>
          <cell r="F2043" t="str">
            <v>Coventry Landfill</v>
          </cell>
          <cell r="G2043" t="str">
            <v>Energy (kWh)</v>
          </cell>
          <cell r="J2043" t="e">
            <v>#VALUE!</v>
          </cell>
        </row>
        <row r="2044">
          <cell r="C2044">
            <v>1</v>
          </cell>
          <cell r="F2044" t="str">
            <v>Coventry Landfill</v>
          </cell>
          <cell r="G2044" t="str">
            <v>Energy (kWh)</v>
          </cell>
          <cell r="J2044" t="e">
            <v>#VALUE!</v>
          </cell>
        </row>
        <row r="2045">
          <cell r="C2045">
            <v>2</v>
          </cell>
          <cell r="F2045" t="str">
            <v>Coventry Landfill</v>
          </cell>
          <cell r="G2045" t="str">
            <v>Energy (kWh)</v>
          </cell>
          <cell r="J2045" t="e">
            <v>#VALUE!</v>
          </cell>
        </row>
        <row r="2046">
          <cell r="C2046">
            <v>3</v>
          </cell>
          <cell r="F2046" t="str">
            <v>Coventry Landfill</v>
          </cell>
          <cell r="G2046" t="str">
            <v>Energy (kWh)</v>
          </cell>
          <cell r="J2046" t="e">
            <v>#VALUE!</v>
          </cell>
        </row>
        <row r="2047">
          <cell r="C2047">
            <v>4</v>
          </cell>
          <cell r="F2047" t="str">
            <v>Coventry Landfill</v>
          </cell>
          <cell r="G2047" t="str">
            <v>Energy (kWh)</v>
          </cell>
          <cell r="J2047" t="e">
            <v>#VALUE!</v>
          </cell>
        </row>
        <row r="2048">
          <cell r="C2048">
            <v>5</v>
          </cell>
          <cell r="F2048" t="str">
            <v>Coventry Landfill</v>
          </cell>
          <cell r="G2048" t="str">
            <v>Energy (kWh)</v>
          </cell>
          <cell r="J2048" t="e">
            <v>#VALUE!</v>
          </cell>
        </row>
        <row r="2049">
          <cell r="C2049">
            <v>6</v>
          </cell>
          <cell r="F2049" t="str">
            <v>Coventry Landfill</v>
          </cell>
          <cell r="G2049" t="str">
            <v>Energy (kWh)</v>
          </cell>
          <cell r="J2049" t="e">
            <v>#VALUE!</v>
          </cell>
        </row>
        <row r="2050">
          <cell r="C2050">
            <v>7</v>
          </cell>
          <cell r="F2050" t="str">
            <v>Coventry Landfill</v>
          </cell>
          <cell r="G2050" t="str">
            <v>Energy (kWh)</v>
          </cell>
          <cell r="J2050" t="e">
            <v>#VALUE!</v>
          </cell>
        </row>
        <row r="2051">
          <cell r="C2051">
            <v>8</v>
          </cell>
          <cell r="F2051" t="str">
            <v>Coventry Landfill</v>
          </cell>
          <cell r="G2051" t="str">
            <v>Energy (kWh)</v>
          </cell>
          <cell r="J2051" t="e">
            <v>#VALUE!</v>
          </cell>
        </row>
        <row r="2052">
          <cell r="C2052">
            <v>9</v>
          </cell>
          <cell r="F2052" t="str">
            <v>Coventry Landfill</v>
          </cell>
          <cell r="G2052" t="str">
            <v>Energy (kWh)</v>
          </cell>
          <cell r="J2052" t="e">
            <v>#VALUE!</v>
          </cell>
        </row>
        <row r="2053">
          <cell r="C2053">
            <v>10</v>
          </cell>
          <cell r="F2053" t="str">
            <v>Coventry Landfill</v>
          </cell>
          <cell r="G2053" t="str">
            <v>Energy (kWh)</v>
          </cell>
          <cell r="J2053" t="e">
            <v>#VALUE!</v>
          </cell>
        </row>
        <row r="2054">
          <cell r="C2054">
            <v>11</v>
          </cell>
          <cell r="F2054" t="str">
            <v>Coventry Landfill</v>
          </cell>
          <cell r="G2054" t="str">
            <v>Energy Charges ($)</v>
          </cell>
          <cell r="J2054" t="e">
            <v>#VALUE!</v>
          </cell>
        </row>
        <row r="2055">
          <cell r="C2055">
            <v>12</v>
          </cell>
          <cell r="F2055" t="str">
            <v>Coventry Landfill</v>
          </cell>
          <cell r="G2055" t="str">
            <v>Energy Charges ($)</v>
          </cell>
          <cell r="J2055" t="e">
            <v>#VALUE!</v>
          </cell>
        </row>
        <row r="2056">
          <cell r="C2056">
            <v>1</v>
          </cell>
          <cell r="F2056" t="str">
            <v>Coventry Landfill</v>
          </cell>
          <cell r="G2056" t="str">
            <v>Energy Charges ($)</v>
          </cell>
          <cell r="J2056" t="e">
            <v>#VALUE!</v>
          </cell>
        </row>
        <row r="2057">
          <cell r="C2057">
            <v>2</v>
          </cell>
          <cell r="F2057" t="str">
            <v>Coventry Landfill</v>
          </cell>
          <cell r="G2057" t="str">
            <v>Energy Charges ($)</v>
          </cell>
          <cell r="J2057" t="e">
            <v>#VALUE!</v>
          </cell>
        </row>
        <row r="2058">
          <cell r="C2058">
            <v>3</v>
          </cell>
          <cell r="F2058" t="str">
            <v>Coventry Landfill</v>
          </cell>
          <cell r="G2058" t="str">
            <v>Energy Charges ($)</v>
          </cell>
          <cell r="J2058" t="e">
            <v>#VALUE!</v>
          </cell>
        </row>
        <row r="2059">
          <cell r="C2059">
            <v>4</v>
          </cell>
          <cell r="F2059" t="str">
            <v>Coventry Landfill</v>
          </cell>
          <cell r="G2059" t="str">
            <v>Energy Charges ($)</v>
          </cell>
          <cell r="J2059" t="e">
            <v>#VALUE!</v>
          </cell>
        </row>
        <row r="2060">
          <cell r="C2060">
            <v>5</v>
          </cell>
          <cell r="F2060" t="str">
            <v>Coventry Landfill</v>
          </cell>
          <cell r="G2060" t="str">
            <v>Energy Charges ($)</v>
          </cell>
          <cell r="J2060" t="e">
            <v>#VALUE!</v>
          </cell>
        </row>
        <row r="2061">
          <cell r="C2061">
            <v>6</v>
          </cell>
          <cell r="F2061" t="str">
            <v>Coventry Landfill</v>
          </cell>
          <cell r="G2061" t="str">
            <v>Energy Charges ($)</v>
          </cell>
          <cell r="J2061" t="e">
            <v>#VALUE!</v>
          </cell>
        </row>
        <row r="2062">
          <cell r="C2062">
            <v>7</v>
          </cell>
          <cell r="F2062" t="str">
            <v>Coventry Landfill</v>
          </cell>
          <cell r="G2062" t="str">
            <v>Energy Charges ($)</v>
          </cell>
          <cell r="J2062" t="e">
            <v>#VALUE!</v>
          </cell>
        </row>
        <row r="2063">
          <cell r="C2063">
            <v>8</v>
          </cell>
          <cell r="F2063" t="str">
            <v>Coventry Landfill</v>
          </cell>
          <cell r="G2063" t="str">
            <v>Energy Charges ($)</v>
          </cell>
          <cell r="J2063" t="e">
            <v>#VALUE!</v>
          </cell>
        </row>
        <row r="2064">
          <cell r="C2064">
            <v>9</v>
          </cell>
          <cell r="F2064" t="str">
            <v>Coventry Landfill</v>
          </cell>
          <cell r="G2064" t="str">
            <v>Energy Charges ($)</v>
          </cell>
          <cell r="J2064" t="e">
            <v>#VALUE!</v>
          </cell>
        </row>
        <row r="2065">
          <cell r="C2065">
            <v>10</v>
          </cell>
          <cell r="F2065" t="str">
            <v>Coventry Landfill</v>
          </cell>
          <cell r="G2065" t="str">
            <v>Energy Charges ($)</v>
          </cell>
          <cell r="J2065" t="e">
            <v>#VALUE!</v>
          </cell>
        </row>
        <row r="2066">
          <cell r="C2066">
            <v>11</v>
          </cell>
          <cell r="F2066" t="str">
            <v>Coventry Landfill</v>
          </cell>
          <cell r="G2066" t="str">
            <v>Energy Credits ($)</v>
          </cell>
          <cell r="J2066" t="e">
            <v>#VALUE!</v>
          </cell>
        </row>
        <row r="2067">
          <cell r="C2067">
            <v>12</v>
          </cell>
          <cell r="F2067" t="str">
            <v>Coventry Landfill</v>
          </cell>
          <cell r="G2067" t="str">
            <v>Energy Credits ($)</v>
          </cell>
          <cell r="J2067" t="e">
            <v>#VALUE!</v>
          </cell>
        </row>
        <row r="2068">
          <cell r="C2068">
            <v>1</v>
          </cell>
          <cell r="F2068" t="str">
            <v>Coventry Landfill</v>
          </cell>
          <cell r="G2068" t="str">
            <v>Energy Credits ($)</v>
          </cell>
          <cell r="J2068" t="e">
            <v>#VALUE!</v>
          </cell>
        </row>
        <row r="2069">
          <cell r="C2069">
            <v>2</v>
          </cell>
          <cell r="F2069" t="str">
            <v>Coventry Landfill</v>
          </cell>
          <cell r="G2069" t="str">
            <v>Energy Credits ($)</v>
          </cell>
          <cell r="J2069" t="e">
            <v>#VALUE!</v>
          </cell>
        </row>
        <row r="2070">
          <cell r="C2070">
            <v>3</v>
          </cell>
          <cell r="F2070" t="str">
            <v>Coventry Landfill</v>
          </cell>
          <cell r="G2070" t="str">
            <v>Energy Credits ($)</v>
          </cell>
          <cell r="J2070" t="e">
            <v>#VALUE!</v>
          </cell>
        </row>
        <row r="2071">
          <cell r="C2071">
            <v>4</v>
          </cell>
          <cell r="F2071" t="str">
            <v>Coventry Landfill</v>
          </cell>
          <cell r="G2071" t="str">
            <v>Energy Credits ($)</v>
          </cell>
          <cell r="J2071" t="e">
            <v>#VALUE!</v>
          </cell>
        </row>
        <row r="2072">
          <cell r="C2072">
            <v>5</v>
          </cell>
          <cell r="F2072" t="str">
            <v>Coventry Landfill</v>
          </cell>
          <cell r="G2072" t="str">
            <v>Energy Credits ($)</v>
          </cell>
          <cell r="J2072" t="e">
            <v>#VALUE!</v>
          </cell>
        </row>
        <row r="2073">
          <cell r="C2073">
            <v>6</v>
          </cell>
          <cell r="F2073" t="str">
            <v>Coventry Landfill</v>
          </cell>
          <cell r="G2073" t="str">
            <v>Energy Credits ($)</v>
          </cell>
          <cell r="J2073" t="e">
            <v>#VALUE!</v>
          </cell>
        </row>
        <row r="2074">
          <cell r="C2074">
            <v>7</v>
          </cell>
          <cell r="F2074" t="str">
            <v>Coventry Landfill</v>
          </cell>
          <cell r="G2074" t="str">
            <v>Energy Credits ($)</v>
          </cell>
          <cell r="J2074" t="e">
            <v>#VALUE!</v>
          </cell>
        </row>
        <row r="2075">
          <cell r="C2075">
            <v>8</v>
          </cell>
          <cell r="F2075" t="str">
            <v>Coventry Landfill</v>
          </cell>
          <cell r="G2075" t="str">
            <v>Energy Credits ($)</v>
          </cell>
          <cell r="J2075" t="e">
            <v>#VALUE!</v>
          </cell>
        </row>
        <row r="2076">
          <cell r="C2076">
            <v>9</v>
          </cell>
          <cell r="F2076" t="str">
            <v>Coventry Landfill</v>
          </cell>
          <cell r="G2076" t="str">
            <v>Energy Credits ($)</v>
          </cell>
          <cell r="J2076" t="e">
            <v>#VALUE!</v>
          </cell>
        </row>
        <row r="2077">
          <cell r="C2077">
            <v>10</v>
          </cell>
          <cell r="F2077" t="str">
            <v>Coventry Landfill</v>
          </cell>
          <cell r="G2077" t="str">
            <v>Energy Credits ($)</v>
          </cell>
          <cell r="J2077" t="e">
            <v>#VALUE!</v>
          </cell>
        </row>
        <row r="2078">
          <cell r="C2078">
            <v>11</v>
          </cell>
          <cell r="F2078" t="str">
            <v>Coventry Landfill</v>
          </cell>
          <cell r="G2078" t="str">
            <v>Capacity Charges ($)</v>
          </cell>
          <cell r="J2078">
            <v>0</v>
          </cell>
        </row>
        <row r="2079">
          <cell r="C2079">
            <v>12</v>
          </cell>
          <cell r="F2079" t="str">
            <v>Coventry Landfill</v>
          </cell>
          <cell r="G2079" t="str">
            <v>Capacity Charges ($)</v>
          </cell>
          <cell r="J2079">
            <v>0</v>
          </cell>
        </row>
        <row r="2080">
          <cell r="C2080">
            <v>1</v>
          </cell>
          <cell r="F2080" t="str">
            <v>Coventry Landfill</v>
          </cell>
          <cell r="G2080" t="str">
            <v>Capacity Charges ($)</v>
          </cell>
          <cell r="J2080">
            <v>0</v>
          </cell>
        </row>
        <row r="2081">
          <cell r="C2081">
            <v>2</v>
          </cell>
          <cell r="F2081" t="str">
            <v>Coventry Landfill</v>
          </cell>
          <cell r="G2081" t="str">
            <v>Capacity Charges ($)</v>
          </cell>
          <cell r="J2081">
            <v>0</v>
          </cell>
        </row>
        <row r="2082">
          <cell r="C2082">
            <v>3</v>
          </cell>
          <cell r="F2082" t="str">
            <v>Coventry Landfill</v>
          </cell>
          <cell r="G2082" t="str">
            <v>Capacity Charges ($)</v>
          </cell>
          <cell r="J2082">
            <v>0</v>
          </cell>
        </row>
        <row r="2083">
          <cell r="C2083">
            <v>4</v>
          </cell>
          <cell r="F2083" t="str">
            <v>Coventry Landfill</v>
          </cell>
          <cell r="G2083" t="str">
            <v>Capacity Charges ($)</v>
          </cell>
          <cell r="J2083">
            <v>0</v>
          </cell>
        </row>
        <row r="2084">
          <cell r="C2084">
            <v>5</v>
          </cell>
          <cell r="F2084" t="str">
            <v>Coventry Landfill</v>
          </cell>
          <cell r="G2084" t="str">
            <v>Capacity Charges ($)</v>
          </cell>
          <cell r="J2084">
            <v>0</v>
          </cell>
        </row>
        <row r="2085">
          <cell r="C2085">
            <v>6</v>
          </cell>
          <cell r="F2085" t="str">
            <v>Coventry Landfill</v>
          </cell>
          <cell r="G2085" t="str">
            <v>Capacity Charges ($)</v>
          </cell>
          <cell r="J2085">
            <v>0</v>
          </cell>
        </row>
        <row r="2086">
          <cell r="C2086">
            <v>7</v>
          </cell>
          <cell r="F2086" t="str">
            <v>Coventry Landfill</v>
          </cell>
          <cell r="G2086" t="str">
            <v>Capacity Charges ($)</v>
          </cell>
          <cell r="J2086">
            <v>0</v>
          </cell>
        </row>
        <row r="2087">
          <cell r="C2087">
            <v>8</v>
          </cell>
          <cell r="F2087" t="str">
            <v>Coventry Landfill</v>
          </cell>
          <cell r="G2087" t="str">
            <v>Capacity Charges ($)</v>
          </cell>
          <cell r="J2087">
            <v>0</v>
          </cell>
        </row>
        <row r="2088">
          <cell r="C2088">
            <v>9</v>
          </cell>
          <cell r="F2088" t="str">
            <v>Coventry Landfill</v>
          </cell>
          <cell r="G2088" t="str">
            <v>Capacity Charges ($)</v>
          </cell>
          <cell r="J2088">
            <v>0</v>
          </cell>
        </row>
        <row r="2089">
          <cell r="C2089">
            <v>10</v>
          </cell>
          <cell r="F2089" t="str">
            <v>Coventry Landfill</v>
          </cell>
          <cell r="G2089" t="str">
            <v>Capacity Charges ($)</v>
          </cell>
          <cell r="J2089">
            <v>0</v>
          </cell>
        </row>
        <row r="2090">
          <cell r="C2090">
            <v>11</v>
          </cell>
          <cell r="F2090" t="str">
            <v>Coventry Landfill</v>
          </cell>
          <cell r="G2090" t="str">
            <v>Capacity Credits ($)</v>
          </cell>
          <cell r="J2090">
            <v>-23970.399999999998</v>
          </cell>
        </row>
        <row r="2091">
          <cell r="C2091">
            <v>12</v>
          </cell>
          <cell r="F2091" t="str">
            <v>Coventry Landfill</v>
          </cell>
          <cell r="G2091" t="str">
            <v>Capacity Credits ($)</v>
          </cell>
          <cell r="J2091">
            <v>-23970.399999999998</v>
          </cell>
        </row>
        <row r="2092">
          <cell r="C2092">
            <v>1</v>
          </cell>
          <cell r="F2092" t="str">
            <v>Coventry Landfill</v>
          </cell>
          <cell r="G2092" t="str">
            <v>Capacity Credits ($)</v>
          </cell>
          <cell r="J2092">
            <v>-23970.399999999998</v>
          </cell>
        </row>
        <row r="2093">
          <cell r="C2093">
            <v>2</v>
          </cell>
          <cell r="F2093" t="str">
            <v>Coventry Landfill</v>
          </cell>
          <cell r="G2093" t="str">
            <v>Capacity Credits ($)</v>
          </cell>
          <cell r="J2093">
            <v>-23970.399999999998</v>
          </cell>
        </row>
        <row r="2094">
          <cell r="C2094">
            <v>3</v>
          </cell>
          <cell r="F2094" t="str">
            <v>Coventry Landfill</v>
          </cell>
          <cell r="G2094" t="str">
            <v>Capacity Credits ($)</v>
          </cell>
          <cell r="J2094">
            <v>-23970.399999999998</v>
          </cell>
        </row>
        <row r="2095">
          <cell r="C2095">
            <v>4</v>
          </cell>
          <cell r="F2095" t="str">
            <v>Coventry Landfill</v>
          </cell>
          <cell r="G2095" t="str">
            <v>Capacity Credits ($)</v>
          </cell>
          <cell r="J2095">
            <v>-23970.399999999998</v>
          </cell>
        </row>
        <row r="2096">
          <cell r="C2096">
            <v>5</v>
          </cell>
          <cell r="F2096" t="str">
            <v>Coventry Landfill</v>
          </cell>
          <cell r="G2096" t="str">
            <v>Capacity Credits ($)</v>
          </cell>
          <cell r="J2096">
            <v>-23970.399999999998</v>
          </cell>
        </row>
        <row r="2097">
          <cell r="C2097">
            <v>6</v>
          </cell>
          <cell r="F2097" t="str">
            <v>Coventry Landfill</v>
          </cell>
          <cell r="G2097" t="str">
            <v>Capacity Credits ($)</v>
          </cell>
          <cell r="J2097">
            <v>-12298.145999999999</v>
          </cell>
        </row>
        <row r="2098">
          <cell r="C2098">
            <v>7</v>
          </cell>
          <cell r="F2098" t="str">
            <v>Coventry Landfill</v>
          </cell>
          <cell r="G2098" t="str">
            <v>Capacity Credits ($)</v>
          </cell>
          <cell r="J2098">
            <v>-12298.145999999999</v>
          </cell>
        </row>
        <row r="2099">
          <cell r="C2099">
            <v>8</v>
          </cell>
          <cell r="F2099" t="str">
            <v>Coventry Landfill</v>
          </cell>
          <cell r="G2099" t="str">
            <v>Capacity Credits ($)</v>
          </cell>
          <cell r="J2099">
            <v>-12298.145999999999</v>
          </cell>
        </row>
        <row r="2100">
          <cell r="C2100">
            <v>9</v>
          </cell>
          <cell r="F2100" t="str">
            <v>Coventry Landfill</v>
          </cell>
          <cell r="G2100" t="str">
            <v>Capacity Credits ($)</v>
          </cell>
          <cell r="J2100">
            <v>-12298.145999999999</v>
          </cell>
        </row>
        <row r="2101">
          <cell r="C2101">
            <v>10</v>
          </cell>
          <cell r="F2101" t="str">
            <v>Coventry Landfill</v>
          </cell>
          <cell r="G2101" t="str">
            <v>Capacity Credits ($)</v>
          </cell>
          <cell r="J2101">
            <v>-12468.231</v>
          </cell>
        </row>
        <row r="2102">
          <cell r="C2102">
            <v>11</v>
          </cell>
          <cell r="F2102" t="str">
            <v>Coventry Landfill</v>
          </cell>
          <cell r="G2102" t="str">
            <v>Transmission Credits ($)</v>
          </cell>
          <cell r="J2102">
            <v>0</v>
          </cell>
        </row>
        <row r="2103">
          <cell r="C2103">
            <v>12</v>
          </cell>
          <cell r="F2103" t="str">
            <v>Coventry Landfill</v>
          </cell>
          <cell r="G2103" t="str">
            <v>Transmission Credits ($)</v>
          </cell>
          <cell r="J2103">
            <v>0</v>
          </cell>
        </row>
        <row r="2104">
          <cell r="C2104">
            <v>1</v>
          </cell>
          <cell r="F2104" t="str">
            <v>Coventry Landfill</v>
          </cell>
          <cell r="G2104" t="str">
            <v>Transmission Credits ($)</v>
          </cell>
          <cell r="J2104">
            <v>0</v>
          </cell>
        </row>
        <row r="2105">
          <cell r="C2105">
            <v>2</v>
          </cell>
          <cell r="F2105" t="str">
            <v>Coventry Landfill</v>
          </cell>
          <cell r="G2105" t="str">
            <v>Transmission Credits ($)</v>
          </cell>
          <cell r="J2105">
            <v>0</v>
          </cell>
        </row>
        <row r="2106">
          <cell r="C2106">
            <v>3</v>
          </cell>
          <cell r="F2106" t="str">
            <v>Coventry Landfill</v>
          </cell>
          <cell r="G2106" t="str">
            <v>Transmission Credits ($)</v>
          </cell>
          <cell r="J2106">
            <v>0</v>
          </cell>
        </row>
        <row r="2107">
          <cell r="C2107">
            <v>4</v>
          </cell>
          <cell r="F2107" t="str">
            <v>Coventry Landfill</v>
          </cell>
          <cell r="G2107" t="str">
            <v>Transmission Credits ($)</v>
          </cell>
          <cell r="J2107">
            <v>0</v>
          </cell>
        </row>
        <row r="2108">
          <cell r="C2108">
            <v>5</v>
          </cell>
          <cell r="F2108" t="str">
            <v>Coventry Landfill</v>
          </cell>
          <cell r="G2108" t="str">
            <v>Transmission Credits ($)</v>
          </cell>
          <cell r="J2108">
            <v>0</v>
          </cell>
        </row>
        <row r="2109">
          <cell r="C2109">
            <v>6</v>
          </cell>
          <cell r="F2109" t="str">
            <v>Coventry Landfill</v>
          </cell>
          <cell r="G2109" t="str">
            <v>Transmission Credits ($)</v>
          </cell>
          <cell r="J2109">
            <v>0</v>
          </cell>
        </row>
        <row r="2110">
          <cell r="C2110">
            <v>7</v>
          </cell>
          <cell r="F2110" t="str">
            <v>Coventry Landfill</v>
          </cell>
          <cell r="G2110" t="str">
            <v>Transmission Credits ($)</v>
          </cell>
          <cell r="J2110">
            <v>0</v>
          </cell>
        </row>
        <row r="2111">
          <cell r="C2111">
            <v>8</v>
          </cell>
          <cell r="F2111" t="str">
            <v>Coventry Landfill</v>
          </cell>
          <cell r="G2111" t="str">
            <v>Transmission Credits ($)</v>
          </cell>
          <cell r="J2111">
            <v>0</v>
          </cell>
        </row>
        <row r="2112">
          <cell r="C2112">
            <v>9</v>
          </cell>
          <cell r="F2112" t="str">
            <v>Coventry Landfill</v>
          </cell>
          <cell r="G2112" t="str">
            <v>Transmission Credits ($)</v>
          </cell>
          <cell r="J2112">
            <v>0</v>
          </cell>
        </row>
        <row r="2113">
          <cell r="C2113">
            <v>10</v>
          </cell>
          <cell r="F2113" t="str">
            <v>Coventry Landfill</v>
          </cell>
          <cell r="G2113" t="str">
            <v>Transmission Credits ($)</v>
          </cell>
          <cell r="J2113">
            <v>0</v>
          </cell>
        </row>
        <row r="2114">
          <cell r="C2114">
            <v>11</v>
          </cell>
          <cell r="F2114" t="str">
            <v>Coventry Landfill</v>
          </cell>
          <cell r="G2114" t="str">
            <v>Renewable Credits ($)</v>
          </cell>
          <cell r="J2114">
            <v>0</v>
          </cell>
        </row>
        <row r="2115">
          <cell r="C2115">
            <v>12</v>
          </cell>
          <cell r="F2115" t="str">
            <v>Coventry Landfill</v>
          </cell>
          <cell r="G2115" t="str">
            <v>Renewable Credits ($)</v>
          </cell>
          <cell r="J2115">
            <v>0</v>
          </cell>
        </row>
        <row r="2116">
          <cell r="C2116">
            <v>1</v>
          </cell>
          <cell r="F2116" t="str">
            <v>Coventry Landfill</v>
          </cell>
          <cell r="G2116" t="str">
            <v>Renewable Credits ($)</v>
          </cell>
          <cell r="J2116">
            <v>0</v>
          </cell>
        </row>
        <row r="2117">
          <cell r="C2117">
            <v>2</v>
          </cell>
          <cell r="F2117" t="str">
            <v>Coventry Landfill</v>
          </cell>
          <cell r="G2117" t="str">
            <v>Renewable Credits ($)</v>
          </cell>
          <cell r="J2117">
            <v>0</v>
          </cell>
        </row>
        <row r="2118">
          <cell r="C2118">
            <v>3</v>
          </cell>
          <cell r="F2118" t="str">
            <v>Coventry Landfill</v>
          </cell>
          <cell r="G2118" t="str">
            <v>Renewable Credits ($)</v>
          </cell>
          <cell r="J2118">
            <v>0</v>
          </cell>
        </row>
        <row r="2119">
          <cell r="C2119">
            <v>4</v>
          </cell>
          <cell r="F2119" t="str">
            <v>Coventry Landfill</v>
          </cell>
          <cell r="G2119" t="str">
            <v>Renewable Credits ($)</v>
          </cell>
          <cell r="J2119">
            <v>0</v>
          </cell>
        </row>
        <row r="2120">
          <cell r="C2120">
            <v>5</v>
          </cell>
          <cell r="F2120" t="str">
            <v>Coventry Landfill</v>
          </cell>
          <cell r="G2120" t="str">
            <v>Renewable Credits ($)</v>
          </cell>
          <cell r="J2120">
            <v>0</v>
          </cell>
        </row>
        <row r="2121">
          <cell r="C2121">
            <v>6</v>
          </cell>
          <cell r="F2121" t="str">
            <v>Coventry Landfill</v>
          </cell>
          <cell r="G2121" t="str">
            <v>Renewable Credits ($)</v>
          </cell>
          <cell r="J2121">
            <v>0</v>
          </cell>
        </row>
        <row r="2122">
          <cell r="C2122">
            <v>7</v>
          </cell>
          <cell r="F2122" t="str">
            <v>Coventry Landfill</v>
          </cell>
          <cell r="G2122" t="str">
            <v>Renewable Credits ($)</v>
          </cell>
          <cell r="J2122">
            <v>0</v>
          </cell>
        </row>
        <row r="2123">
          <cell r="C2123">
            <v>8</v>
          </cell>
          <cell r="F2123" t="str">
            <v>Coventry Landfill</v>
          </cell>
          <cell r="G2123" t="str">
            <v>Renewable Credits ($)</v>
          </cell>
          <cell r="J2123">
            <v>0</v>
          </cell>
        </row>
        <row r="2124">
          <cell r="C2124">
            <v>9</v>
          </cell>
          <cell r="F2124" t="str">
            <v>Coventry Landfill</v>
          </cell>
          <cell r="G2124" t="str">
            <v>Renewable Credits ($)</v>
          </cell>
          <cell r="J2124">
            <v>0</v>
          </cell>
        </row>
        <row r="2125">
          <cell r="C2125">
            <v>10</v>
          </cell>
          <cell r="F2125" t="str">
            <v>Coventry Landfill</v>
          </cell>
          <cell r="G2125" t="str">
            <v>Renewable Credits ($)</v>
          </cell>
          <cell r="J2125">
            <v>0</v>
          </cell>
        </row>
        <row r="2126">
          <cell r="C2126">
            <v>11</v>
          </cell>
          <cell r="F2126" t="str">
            <v>Coventry Landfill</v>
          </cell>
          <cell r="G2126" t="str">
            <v>Other Charges ($)</v>
          </cell>
          <cell r="J2126">
            <v>0</v>
          </cell>
        </row>
        <row r="2127">
          <cell r="C2127">
            <v>12</v>
          </cell>
          <cell r="F2127" t="str">
            <v>Coventry Landfill</v>
          </cell>
          <cell r="G2127" t="str">
            <v>Other Charges ($)</v>
          </cell>
          <cell r="J2127">
            <v>0</v>
          </cell>
        </row>
        <row r="2128">
          <cell r="C2128">
            <v>1</v>
          </cell>
          <cell r="F2128" t="str">
            <v>Coventry Landfill</v>
          </cell>
          <cell r="G2128" t="str">
            <v>Other Charges ($)</v>
          </cell>
          <cell r="J2128">
            <v>0</v>
          </cell>
        </row>
        <row r="2129">
          <cell r="C2129">
            <v>2</v>
          </cell>
          <cell r="F2129" t="str">
            <v>Coventry Landfill</v>
          </cell>
          <cell r="G2129" t="str">
            <v>Other Charges ($)</v>
          </cell>
          <cell r="J2129">
            <v>0</v>
          </cell>
        </row>
        <row r="2130">
          <cell r="C2130">
            <v>3</v>
          </cell>
          <cell r="F2130" t="str">
            <v>Coventry Landfill</v>
          </cell>
          <cell r="G2130" t="str">
            <v>Other Charges ($)</v>
          </cell>
          <cell r="J2130">
            <v>0</v>
          </cell>
        </row>
        <row r="2131">
          <cell r="C2131">
            <v>4</v>
          </cell>
          <cell r="F2131" t="str">
            <v>Coventry Landfill</v>
          </cell>
          <cell r="G2131" t="str">
            <v>Other Charges ($)</v>
          </cell>
          <cell r="J2131">
            <v>0</v>
          </cell>
        </row>
        <row r="2132">
          <cell r="C2132">
            <v>5</v>
          </cell>
          <cell r="F2132" t="str">
            <v>Coventry Landfill</v>
          </cell>
          <cell r="G2132" t="str">
            <v>Other Charges ($)</v>
          </cell>
          <cell r="J2132">
            <v>0</v>
          </cell>
        </row>
        <row r="2133">
          <cell r="C2133">
            <v>6</v>
          </cell>
          <cell r="F2133" t="str">
            <v>Coventry Landfill</v>
          </cell>
          <cell r="G2133" t="str">
            <v>Other Charges ($)</v>
          </cell>
          <cell r="J2133">
            <v>0</v>
          </cell>
        </row>
        <row r="2134">
          <cell r="C2134">
            <v>7</v>
          </cell>
          <cell r="F2134" t="str">
            <v>Coventry Landfill</v>
          </cell>
          <cell r="G2134" t="str">
            <v>Other Charges ($)</v>
          </cell>
          <cell r="J2134">
            <v>0</v>
          </cell>
        </row>
        <row r="2135">
          <cell r="C2135">
            <v>8</v>
          </cell>
          <cell r="F2135" t="str">
            <v>Coventry Landfill</v>
          </cell>
          <cell r="G2135" t="str">
            <v>Other Charges ($)</v>
          </cell>
          <cell r="J2135">
            <v>0</v>
          </cell>
        </row>
        <row r="2136">
          <cell r="C2136">
            <v>9</v>
          </cell>
          <cell r="F2136" t="str">
            <v>Coventry Landfill</v>
          </cell>
          <cell r="G2136" t="str">
            <v>Other Charges ($)</v>
          </cell>
          <cell r="J2136">
            <v>0</v>
          </cell>
        </row>
        <row r="2137">
          <cell r="C2137">
            <v>10</v>
          </cell>
          <cell r="F2137" t="str">
            <v>Coventry Landfill</v>
          </cell>
          <cell r="G2137" t="str">
            <v>Other Charges ($)</v>
          </cell>
          <cell r="J2137">
            <v>0</v>
          </cell>
        </row>
        <row r="2138">
          <cell r="C2138">
            <v>11</v>
          </cell>
          <cell r="F2138" t="str">
            <v>Coventry Landfill</v>
          </cell>
          <cell r="G2138" t="str">
            <v>Other Credits ($)</v>
          </cell>
          <cell r="J2138">
            <v>0</v>
          </cell>
        </row>
        <row r="2139">
          <cell r="C2139">
            <v>12</v>
          </cell>
          <cell r="F2139" t="str">
            <v>Coventry Landfill</v>
          </cell>
          <cell r="G2139" t="str">
            <v>Other Credits ($)</v>
          </cell>
          <cell r="J2139">
            <v>0</v>
          </cell>
        </row>
        <row r="2140">
          <cell r="C2140">
            <v>1</v>
          </cell>
          <cell r="F2140" t="str">
            <v>Coventry Landfill</v>
          </cell>
          <cell r="G2140" t="str">
            <v>Other Credits ($)</v>
          </cell>
          <cell r="J2140">
            <v>0</v>
          </cell>
        </row>
        <row r="2141">
          <cell r="C2141">
            <v>2</v>
          </cell>
          <cell r="F2141" t="str">
            <v>Coventry Landfill</v>
          </cell>
          <cell r="G2141" t="str">
            <v>Other Credits ($)</v>
          </cell>
          <cell r="J2141">
            <v>0</v>
          </cell>
        </row>
        <row r="2142">
          <cell r="C2142">
            <v>3</v>
          </cell>
          <cell r="F2142" t="str">
            <v>Coventry Landfill</v>
          </cell>
          <cell r="G2142" t="str">
            <v>Other Credits ($)</v>
          </cell>
          <cell r="J2142">
            <v>0</v>
          </cell>
        </row>
        <row r="2143">
          <cell r="C2143">
            <v>4</v>
          </cell>
          <cell r="F2143" t="str">
            <v>Coventry Landfill</v>
          </cell>
          <cell r="G2143" t="str">
            <v>Other Credits ($)</v>
          </cell>
          <cell r="J2143">
            <v>0</v>
          </cell>
        </row>
        <row r="2144">
          <cell r="C2144">
            <v>5</v>
          </cell>
          <cell r="F2144" t="str">
            <v>Coventry Landfill</v>
          </cell>
          <cell r="G2144" t="str">
            <v>Other Credits ($)</v>
          </cell>
          <cell r="J2144">
            <v>0</v>
          </cell>
        </row>
        <row r="2145">
          <cell r="C2145">
            <v>6</v>
          </cell>
          <cell r="F2145" t="str">
            <v>Coventry Landfill</v>
          </cell>
          <cell r="G2145" t="str">
            <v>Other Credits ($)</v>
          </cell>
          <cell r="J2145">
            <v>0</v>
          </cell>
        </row>
        <row r="2146">
          <cell r="C2146">
            <v>7</v>
          </cell>
          <cell r="F2146" t="str">
            <v>Coventry Landfill</v>
          </cell>
          <cell r="G2146" t="str">
            <v>Other Credits ($)</v>
          </cell>
          <cell r="J2146">
            <v>0</v>
          </cell>
        </row>
        <row r="2147">
          <cell r="C2147">
            <v>8</v>
          </cell>
          <cell r="F2147" t="str">
            <v>Coventry Landfill</v>
          </cell>
          <cell r="G2147" t="str">
            <v>Other Credits ($)</v>
          </cell>
          <cell r="J2147">
            <v>0</v>
          </cell>
        </row>
        <row r="2148">
          <cell r="C2148">
            <v>9</v>
          </cell>
          <cell r="F2148" t="str">
            <v>Coventry Landfill</v>
          </cell>
          <cell r="G2148" t="str">
            <v>Other Credits ($)</v>
          </cell>
          <cell r="J2148">
            <v>0</v>
          </cell>
        </row>
        <row r="2149">
          <cell r="C2149">
            <v>10</v>
          </cell>
          <cell r="F2149" t="str">
            <v>Coventry Landfill</v>
          </cell>
          <cell r="G2149" t="str">
            <v>Other Credits ($)</v>
          </cell>
          <cell r="J2149">
            <v>0</v>
          </cell>
        </row>
        <row r="2150">
          <cell r="C2150">
            <v>11</v>
          </cell>
          <cell r="F2150" t="str">
            <v>Coventry Landfill</v>
          </cell>
          <cell r="G2150" t="str">
            <v>Total Charges ($)</v>
          </cell>
          <cell r="J2150" t="e">
            <v>#VALUE!</v>
          </cell>
        </row>
        <row r="2151">
          <cell r="C2151">
            <v>12</v>
          </cell>
          <cell r="F2151" t="str">
            <v>Coventry Landfill</v>
          </cell>
          <cell r="G2151" t="str">
            <v>Total Charges ($)</v>
          </cell>
          <cell r="J2151" t="e">
            <v>#VALUE!</v>
          </cell>
        </row>
        <row r="2152">
          <cell r="C2152">
            <v>1</v>
          </cell>
          <cell r="F2152" t="str">
            <v>Coventry Landfill</v>
          </cell>
          <cell r="G2152" t="str">
            <v>Total Charges ($)</v>
          </cell>
          <cell r="J2152" t="e">
            <v>#VALUE!</v>
          </cell>
        </row>
        <row r="2153">
          <cell r="C2153">
            <v>2</v>
          </cell>
          <cell r="F2153" t="str">
            <v>Coventry Landfill</v>
          </cell>
          <cell r="G2153" t="str">
            <v>Total Charges ($)</v>
          </cell>
          <cell r="J2153" t="e">
            <v>#VALUE!</v>
          </cell>
        </row>
        <row r="2154">
          <cell r="C2154">
            <v>3</v>
          </cell>
          <cell r="F2154" t="str">
            <v>Coventry Landfill</v>
          </cell>
          <cell r="G2154" t="str">
            <v>Total Charges ($)</v>
          </cell>
          <cell r="J2154" t="e">
            <v>#VALUE!</v>
          </cell>
        </row>
        <row r="2155">
          <cell r="C2155">
            <v>4</v>
          </cell>
          <cell r="F2155" t="str">
            <v>Coventry Landfill</v>
          </cell>
          <cell r="G2155" t="str">
            <v>Total Charges ($)</v>
          </cell>
          <cell r="J2155" t="e">
            <v>#VALUE!</v>
          </cell>
        </row>
        <row r="2156">
          <cell r="C2156">
            <v>5</v>
          </cell>
          <cell r="F2156" t="str">
            <v>Coventry Landfill</v>
          </cell>
          <cell r="G2156" t="str">
            <v>Total Charges ($)</v>
          </cell>
          <cell r="J2156" t="e">
            <v>#VALUE!</v>
          </cell>
        </row>
        <row r="2157">
          <cell r="C2157">
            <v>6</v>
          </cell>
          <cell r="F2157" t="str">
            <v>Coventry Landfill</v>
          </cell>
          <cell r="G2157" t="str">
            <v>Total Charges ($)</v>
          </cell>
          <cell r="J2157" t="e">
            <v>#VALUE!</v>
          </cell>
        </row>
        <row r="2158">
          <cell r="C2158">
            <v>7</v>
          </cell>
          <cell r="F2158" t="str">
            <v>Coventry Landfill</v>
          </cell>
          <cell r="G2158" t="str">
            <v>Total Charges ($)</v>
          </cell>
          <cell r="J2158" t="e">
            <v>#VALUE!</v>
          </cell>
        </row>
        <row r="2159">
          <cell r="C2159">
            <v>8</v>
          </cell>
          <cell r="F2159" t="str">
            <v>Coventry Landfill</v>
          </cell>
          <cell r="G2159" t="str">
            <v>Total Charges ($)</v>
          </cell>
          <cell r="J2159" t="e">
            <v>#VALUE!</v>
          </cell>
        </row>
        <row r="2160">
          <cell r="C2160">
            <v>9</v>
          </cell>
          <cell r="F2160" t="str">
            <v>Coventry Landfill</v>
          </cell>
          <cell r="G2160" t="str">
            <v>Total Charges ($)</v>
          </cell>
          <cell r="J2160" t="e">
            <v>#VALUE!</v>
          </cell>
        </row>
        <row r="2161">
          <cell r="C2161">
            <v>10</v>
          </cell>
          <cell r="F2161" t="str">
            <v>Coventry Landfill</v>
          </cell>
          <cell r="G2161" t="str">
            <v>Total Charges ($)</v>
          </cell>
          <cell r="J2161" t="e">
            <v>#VALUE!</v>
          </cell>
        </row>
        <row r="2162">
          <cell r="C2162">
            <v>11</v>
          </cell>
          <cell r="F2162" t="str">
            <v>Coventry Landfill</v>
          </cell>
          <cell r="G2162" t="str">
            <v>Total Credits ($)</v>
          </cell>
          <cell r="J2162" t="e">
            <v>#VALUE!</v>
          </cell>
        </row>
        <row r="2163">
          <cell r="C2163">
            <v>12</v>
          </cell>
          <cell r="F2163" t="str">
            <v>Coventry Landfill</v>
          </cell>
          <cell r="G2163" t="str">
            <v>Total Credits ($)</v>
          </cell>
          <cell r="J2163" t="e">
            <v>#VALUE!</v>
          </cell>
        </row>
        <row r="2164">
          <cell r="C2164">
            <v>1</v>
          </cell>
          <cell r="F2164" t="str">
            <v>Coventry Landfill</v>
          </cell>
          <cell r="G2164" t="str">
            <v>Total Credits ($)</v>
          </cell>
          <cell r="J2164" t="e">
            <v>#VALUE!</v>
          </cell>
        </row>
        <row r="2165">
          <cell r="C2165">
            <v>2</v>
          </cell>
          <cell r="F2165" t="str">
            <v>Coventry Landfill</v>
          </cell>
          <cell r="G2165" t="str">
            <v>Total Credits ($)</v>
          </cell>
          <cell r="J2165" t="e">
            <v>#VALUE!</v>
          </cell>
        </row>
        <row r="2166">
          <cell r="C2166">
            <v>3</v>
          </cell>
          <cell r="F2166" t="str">
            <v>Coventry Landfill</v>
          </cell>
          <cell r="G2166" t="str">
            <v>Total Credits ($)</v>
          </cell>
          <cell r="J2166" t="e">
            <v>#VALUE!</v>
          </cell>
        </row>
        <row r="2167">
          <cell r="C2167">
            <v>4</v>
          </cell>
          <cell r="F2167" t="str">
            <v>Coventry Landfill</v>
          </cell>
          <cell r="G2167" t="str">
            <v>Total Credits ($)</v>
          </cell>
          <cell r="J2167" t="e">
            <v>#VALUE!</v>
          </cell>
        </row>
        <row r="2168">
          <cell r="C2168">
            <v>5</v>
          </cell>
          <cell r="F2168" t="str">
            <v>Coventry Landfill</v>
          </cell>
          <cell r="G2168" t="str">
            <v>Total Credits ($)</v>
          </cell>
          <cell r="J2168" t="e">
            <v>#VALUE!</v>
          </cell>
        </row>
        <row r="2169">
          <cell r="C2169">
            <v>6</v>
          </cell>
          <cell r="F2169" t="str">
            <v>Coventry Landfill</v>
          </cell>
          <cell r="G2169" t="str">
            <v>Total Credits ($)</v>
          </cell>
          <cell r="J2169" t="e">
            <v>#VALUE!</v>
          </cell>
        </row>
        <row r="2170">
          <cell r="C2170">
            <v>7</v>
          </cell>
          <cell r="F2170" t="str">
            <v>Coventry Landfill</v>
          </cell>
          <cell r="G2170" t="str">
            <v>Total Credits ($)</v>
          </cell>
          <cell r="J2170" t="e">
            <v>#VALUE!</v>
          </cell>
        </row>
        <row r="2171">
          <cell r="C2171">
            <v>8</v>
          </cell>
          <cell r="F2171" t="str">
            <v>Coventry Landfill</v>
          </cell>
          <cell r="G2171" t="str">
            <v>Total Credits ($)</v>
          </cell>
          <cell r="J2171" t="e">
            <v>#VALUE!</v>
          </cell>
        </row>
        <row r="2172">
          <cell r="C2172">
            <v>9</v>
          </cell>
          <cell r="F2172" t="str">
            <v>Coventry Landfill</v>
          </cell>
          <cell r="G2172" t="str">
            <v>Total Credits ($)</v>
          </cell>
          <cell r="J2172" t="e">
            <v>#VALUE!</v>
          </cell>
        </row>
        <row r="2173">
          <cell r="C2173">
            <v>10</v>
          </cell>
          <cell r="F2173" t="str">
            <v>Coventry Landfill</v>
          </cell>
          <cell r="G2173" t="str">
            <v>Total Credits ($)</v>
          </cell>
          <cell r="J2173" t="e">
            <v>#VALUE!</v>
          </cell>
        </row>
        <row r="2174">
          <cell r="C2174">
            <v>11</v>
          </cell>
          <cell r="F2174" t="str">
            <v>Coventry Landfill</v>
          </cell>
          <cell r="G2174" t="str">
            <v>Total ($)</v>
          </cell>
          <cell r="J2174" t="e">
            <v>#VALUE!</v>
          </cell>
        </row>
        <row r="2175">
          <cell r="C2175">
            <v>12</v>
          </cell>
          <cell r="F2175" t="str">
            <v>Coventry Landfill</v>
          </cell>
          <cell r="G2175" t="str">
            <v>Total ($)</v>
          </cell>
          <cell r="J2175" t="e">
            <v>#VALUE!</v>
          </cell>
        </row>
        <row r="2176">
          <cell r="C2176">
            <v>1</v>
          </cell>
          <cell r="F2176" t="str">
            <v>Coventry Landfill</v>
          </cell>
          <cell r="G2176" t="str">
            <v>Total ($)</v>
          </cell>
          <cell r="J2176" t="e">
            <v>#VALUE!</v>
          </cell>
        </row>
        <row r="2177">
          <cell r="C2177">
            <v>2</v>
          </cell>
          <cell r="F2177" t="str">
            <v>Coventry Landfill</v>
          </cell>
          <cell r="G2177" t="str">
            <v>Total ($)</v>
          </cell>
          <cell r="J2177" t="e">
            <v>#VALUE!</v>
          </cell>
        </row>
        <row r="2178">
          <cell r="C2178">
            <v>3</v>
          </cell>
          <cell r="F2178" t="str">
            <v>Coventry Landfill</v>
          </cell>
          <cell r="G2178" t="str">
            <v>Total ($)</v>
          </cell>
          <cell r="J2178" t="e">
            <v>#VALUE!</v>
          </cell>
        </row>
        <row r="2179">
          <cell r="C2179">
            <v>4</v>
          </cell>
          <cell r="F2179" t="str">
            <v>Coventry Landfill</v>
          </cell>
          <cell r="G2179" t="str">
            <v>Total ($)</v>
          </cell>
          <cell r="J2179" t="e">
            <v>#VALUE!</v>
          </cell>
        </row>
        <row r="2180">
          <cell r="C2180">
            <v>5</v>
          </cell>
          <cell r="F2180" t="str">
            <v>Coventry Landfill</v>
          </cell>
          <cell r="G2180" t="str">
            <v>Total ($)</v>
          </cell>
          <cell r="J2180" t="e">
            <v>#VALUE!</v>
          </cell>
        </row>
        <row r="2181">
          <cell r="C2181">
            <v>6</v>
          </cell>
          <cell r="F2181" t="str">
            <v>Coventry Landfill</v>
          </cell>
          <cell r="G2181" t="str">
            <v>Total ($)</v>
          </cell>
          <cell r="J2181" t="e">
            <v>#VALUE!</v>
          </cell>
        </row>
        <row r="2182">
          <cell r="C2182">
            <v>7</v>
          </cell>
          <cell r="F2182" t="str">
            <v>Coventry Landfill</v>
          </cell>
          <cell r="G2182" t="str">
            <v>Total ($)</v>
          </cell>
          <cell r="J2182" t="e">
            <v>#VALUE!</v>
          </cell>
        </row>
        <row r="2183">
          <cell r="C2183">
            <v>8</v>
          </cell>
          <cell r="F2183" t="str">
            <v>Coventry Landfill</v>
          </cell>
          <cell r="G2183" t="str">
            <v>Total ($)</v>
          </cell>
          <cell r="J2183" t="e">
            <v>#VALUE!</v>
          </cell>
        </row>
        <row r="2184">
          <cell r="C2184">
            <v>9</v>
          </cell>
          <cell r="F2184" t="str">
            <v>Coventry Landfill</v>
          </cell>
          <cell r="G2184" t="str">
            <v>Total ($)</v>
          </cell>
          <cell r="J2184" t="e">
            <v>#VALUE!</v>
          </cell>
        </row>
        <row r="2185">
          <cell r="C2185">
            <v>10</v>
          </cell>
          <cell r="F2185" t="str">
            <v>Coventry Landfill</v>
          </cell>
          <cell r="G2185" t="str">
            <v>Total ($)</v>
          </cell>
          <cell r="J2185" t="e">
            <v>#VALUE!</v>
          </cell>
        </row>
        <row r="2186">
          <cell r="C2186">
            <v>11</v>
          </cell>
          <cell r="F2186" t="str">
            <v>2023-2024 Contract</v>
          </cell>
          <cell r="G2186" t="str">
            <v>Capacity (kW)</v>
          </cell>
          <cell r="J2186">
            <v>0</v>
          </cell>
        </row>
        <row r="2187">
          <cell r="C2187">
            <v>12</v>
          </cell>
          <cell r="F2187" t="str">
            <v>2023-2024 Contract</v>
          </cell>
          <cell r="G2187" t="str">
            <v>Capacity (kW)</v>
          </cell>
          <cell r="J2187">
            <v>0</v>
          </cell>
        </row>
        <row r="2188">
          <cell r="C2188">
            <v>1</v>
          </cell>
          <cell r="F2188" t="str">
            <v>2023-2024 Contract</v>
          </cell>
          <cell r="G2188" t="str">
            <v>Capacity (kW)</v>
          </cell>
          <cell r="J2188">
            <v>0</v>
          </cell>
        </row>
        <row r="2189">
          <cell r="C2189">
            <v>2</v>
          </cell>
          <cell r="F2189" t="str">
            <v>2023-2024 Contract</v>
          </cell>
          <cell r="G2189" t="str">
            <v>Capacity (kW)</v>
          </cell>
          <cell r="J2189">
            <v>0</v>
          </cell>
        </row>
        <row r="2190">
          <cell r="C2190">
            <v>3</v>
          </cell>
          <cell r="F2190" t="str">
            <v>2023-2024 Contract</v>
          </cell>
          <cell r="G2190" t="str">
            <v>Capacity (kW)</v>
          </cell>
          <cell r="J2190">
            <v>0</v>
          </cell>
        </row>
        <row r="2191">
          <cell r="C2191">
            <v>4</v>
          </cell>
          <cell r="F2191" t="str">
            <v>2023-2024 Contract</v>
          </cell>
          <cell r="G2191" t="str">
            <v>Capacity (kW)</v>
          </cell>
          <cell r="J2191">
            <v>0</v>
          </cell>
        </row>
        <row r="2192">
          <cell r="C2192">
            <v>5</v>
          </cell>
          <cell r="F2192" t="str">
            <v>2023-2024 Contract</v>
          </cell>
          <cell r="G2192" t="str">
            <v>Capacity (kW)</v>
          </cell>
          <cell r="J2192">
            <v>0</v>
          </cell>
        </row>
        <row r="2193">
          <cell r="C2193">
            <v>6</v>
          </cell>
          <cell r="F2193" t="str">
            <v>2023-2024 Contract</v>
          </cell>
          <cell r="G2193" t="str">
            <v>Capacity (kW)</v>
          </cell>
          <cell r="J2193">
            <v>0</v>
          </cell>
        </row>
        <row r="2194">
          <cell r="C2194">
            <v>7</v>
          </cell>
          <cell r="F2194" t="str">
            <v>2023-2024 Contract</v>
          </cell>
          <cell r="G2194" t="str">
            <v>Capacity (kW)</v>
          </cell>
          <cell r="J2194">
            <v>0</v>
          </cell>
        </row>
        <row r="2195">
          <cell r="C2195">
            <v>8</v>
          </cell>
          <cell r="F2195" t="str">
            <v>2023-2024 Contract</v>
          </cell>
          <cell r="G2195" t="str">
            <v>Capacity (kW)</v>
          </cell>
          <cell r="J2195">
            <v>0</v>
          </cell>
        </row>
        <row r="2196">
          <cell r="C2196">
            <v>9</v>
          </cell>
          <cell r="F2196" t="str">
            <v>2023-2024 Contract</v>
          </cell>
          <cell r="G2196" t="str">
            <v>Capacity (kW)</v>
          </cell>
          <cell r="J2196">
            <v>0</v>
          </cell>
        </row>
        <row r="2197">
          <cell r="C2197">
            <v>10</v>
          </cell>
          <cell r="F2197" t="str">
            <v>2023-2024 Contract</v>
          </cell>
          <cell r="G2197" t="str">
            <v>Capacity (kW)</v>
          </cell>
          <cell r="J2197">
            <v>0</v>
          </cell>
        </row>
        <row r="2198">
          <cell r="C2198">
            <v>11</v>
          </cell>
          <cell r="F2198" t="str">
            <v>2023-2024 Contract</v>
          </cell>
          <cell r="G2198" t="str">
            <v>Energy (kWh)</v>
          </cell>
          <cell r="J2198" t="e">
            <v>#VALUE!</v>
          </cell>
        </row>
        <row r="2199">
          <cell r="C2199">
            <v>12</v>
          </cell>
          <cell r="F2199" t="str">
            <v>2023-2024 Contract</v>
          </cell>
          <cell r="G2199" t="str">
            <v>Energy (kWh)</v>
          </cell>
          <cell r="J2199" t="e">
            <v>#VALUE!</v>
          </cell>
        </row>
        <row r="2200">
          <cell r="C2200">
            <v>1</v>
          </cell>
          <cell r="F2200" t="str">
            <v>2023-2024 Contract</v>
          </cell>
          <cell r="G2200" t="str">
            <v>Energy (kWh)</v>
          </cell>
          <cell r="J2200" t="e">
            <v>#VALUE!</v>
          </cell>
        </row>
        <row r="2201">
          <cell r="C2201">
            <v>2</v>
          </cell>
          <cell r="F2201" t="str">
            <v>2023-2024 Contract</v>
          </cell>
          <cell r="G2201" t="str">
            <v>Energy (kWh)</v>
          </cell>
          <cell r="J2201" t="e">
            <v>#VALUE!</v>
          </cell>
        </row>
        <row r="2202">
          <cell r="C2202">
            <v>3</v>
          </cell>
          <cell r="F2202" t="str">
            <v>2023-2024 Contract</v>
          </cell>
          <cell r="G2202" t="str">
            <v>Energy (kWh)</v>
          </cell>
          <cell r="J2202" t="e">
            <v>#VALUE!</v>
          </cell>
        </row>
        <row r="2203">
          <cell r="C2203">
            <v>4</v>
          </cell>
          <cell r="F2203" t="str">
            <v>2023-2024 Contract</v>
          </cell>
          <cell r="G2203" t="str">
            <v>Energy (kWh)</v>
          </cell>
          <cell r="J2203" t="e">
            <v>#VALUE!</v>
          </cell>
        </row>
        <row r="2204">
          <cell r="C2204">
            <v>5</v>
          </cell>
          <cell r="F2204" t="str">
            <v>2023-2024 Contract</v>
          </cell>
          <cell r="G2204" t="str">
            <v>Energy (kWh)</v>
          </cell>
          <cell r="J2204" t="e">
            <v>#VALUE!</v>
          </cell>
        </row>
        <row r="2205">
          <cell r="C2205">
            <v>6</v>
          </cell>
          <cell r="F2205" t="str">
            <v>2023-2024 Contract</v>
          </cell>
          <cell r="G2205" t="str">
            <v>Energy (kWh)</v>
          </cell>
          <cell r="J2205" t="e">
            <v>#VALUE!</v>
          </cell>
        </row>
        <row r="2206">
          <cell r="C2206">
            <v>7</v>
          </cell>
          <cell r="F2206" t="str">
            <v>2023-2024 Contract</v>
          </cell>
          <cell r="G2206" t="str">
            <v>Energy (kWh)</v>
          </cell>
          <cell r="J2206" t="e">
            <v>#VALUE!</v>
          </cell>
        </row>
        <row r="2207">
          <cell r="C2207">
            <v>8</v>
          </cell>
          <cell r="F2207" t="str">
            <v>2023-2024 Contract</v>
          </cell>
          <cell r="G2207" t="str">
            <v>Energy (kWh)</v>
          </cell>
          <cell r="J2207" t="e">
            <v>#VALUE!</v>
          </cell>
        </row>
        <row r="2208">
          <cell r="C2208">
            <v>9</v>
          </cell>
          <cell r="F2208" t="str">
            <v>2023-2024 Contract</v>
          </cell>
          <cell r="G2208" t="str">
            <v>Energy (kWh)</v>
          </cell>
          <cell r="J2208" t="e">
            <v>#VALUE!</v>
          </cell>
        </row>
        <row r="2209">
          <cell r="C2209">
            <v>10</v>
          </cell>
          <cell r="F2209" t="str">
            <v>2023-2024 Contract</v>
          </cell>
          <cell r="G2209" t="str">
            <v>Energy (kWh)</v>
          </cell>
          <cell r="J2209" t="e">
            <v>#VALUE!</v>
          </cell>
        </row>
        <row r="2210">
          <cell r="C2210">
            <v>11</v>
          </cell>
          <cell r="F2210" t="str">
            <v>2023-2024 Contract</v>
          </cell>
          <cell r="G2210" t="str">
            <v>Energy Charges ($)</v>
          </cell>
          <cell r="J2210" t="e">
            <v>#VALUE!</v>
          </cell>
        </row>
        <row r="2211">
          <cell r="C2211">
            <v>12</v>
          </cell>
          <cell r="F2211" t="str">
            <v>2023-2024 Contract</v>
          </cell>
          <cell r="G2211" t="str">
            <v>Energy Charges ($)</v>
          </cell>
          <cell r="J2211" t="e">
            <v>#VALUE!</v>
          </cell>
        </row>
        <row r="2212">
          <cell r="C2212">
            <v>1</v>
          </cell>
          <cell r="F2212" t="str">
            <v>2023-2024 Contract</v>
          </cell>
          <cell r="G2212" t="str">
            <v>Energy Charges ($)</v>
          </cell>
          <cell r="J2212" t="e">
            <v>#VALUE!</v>
          </cell>
        </row>
        <row r="2213">
          <cell r="C2213">
            <v>2</v>
          </cell>
          <cell r="F2213" t="str">
            <v>2023-2024 Contract</v>
          </cell>
          <cell r="G2213" t="str">
            <v>Energy Charges ($)</v>
          </cell>
          <cell r="J2213" t="e">
            <v>#VALUE!</v>
          </cell>
        </row>
        <row r="2214">
          <cell r="C2214">
            <v>3</v>
          </cell>
          <cell r="F2214" t="str">
            <v>2023-2024 Contract</v>
          </cell>
          <cell r="G2214" t="str">
            <v>Energy Charges ($)</v>
          </cell>
          <cell r="J2214" t="e">
            <v>#VALUE!</v>
          </cell>
        </row>
        <row r="2215">
          <cell r="C2215">
            <v>4</v>
          </cell>
          <cell r="F2215" t="str">
            <v>2023-2024 Contract</v>
          </cell>
          <cell r="G2215" t="str">
            <v>Energy Charges ($)</v>
          </cell>
          <cell r="J2215" t="e">
            <v>#VALUE!</v>
          </cell>
        </row>
        <row r="2216">
          <cell r="C2216">
            <v>5</v>
          </cell>
          <cell r="F2216" t="str">
            <v>2023-2024 Contract</v>
          </cell>
          <cell r="G2216" t="str">
            <v>Energy Charges ($)</v>
          </cell>
          <cell r="J2216" t="e">
            <v>#VALUE!</v>
          </cell>
        </row>
        <row r="2217">
          <cell r="C2217">
            <v>6</v>
          </cell>
          <cell r="F2217" t="str">
            <v>2023-2024 Contract</v>
          </cell>
          <cell r="G2217" t="str">
            <v>Energy Charges ($)</v>
          </cell>
          <cell r="J2217" t="e">
            <v>#VALUE!</v>
          </cell>
        </row>
        <row r="2218">
          <cell r="C2218">
            <v>7</v>
          </cell>
          <cell r="F2218" t="str">
            <v>2023-2024 Contract</v>
          </cell>
          <cell r="G2218" t="str">
            <v>Energy Charges ($)</v>
          </cell>
          <cell r="J2218" t="e">
            <v>#VALUE!</v>
          </cell>
        </row>
        <row r="2219">
          <cell r="C2219">
            <v>8</v>
          </cell>
          <cell r="F2219" t="str">
            <v>2023-2024 Contract</v>
          </cell>
          <cell r="G2219" t="str">
            <v>Energy Charges ($)</v>
          </cell>
          <cell r="J2219" t="e">
            <v>#VALUE!</v>
          </cell>
        </row>
        <row r="2220">
          <cell r="C2220">
            <v>9</v>
          </cell>
          <cell r="F2220" t="str">
            <v>2023-2024 Contract</v>
          </cell>
          <cell r="G2220" t="str">
            <v>Energy Charges ($)</v>
          </cell>
          <cell r="J2220" t="e">
            <v>#VALUE!</v>
          </cell>
        </row>
        <row r="2221">
          <cell r="C2221">
            <v>10</v>
          </cell>
          <cell r="F2221" t="str">
            <v>2023-2024 Contract</v>
          </cell>
          <cell r="G2221" t="str">
            <v>Energy Charges ($)</v>
          </cell>
          <cell r="J2221" t="e">
            <v>#VALUE!</v>
          </cell>
        </row>
        <row r="2222">
          <cell r="C2222">
            <v>11</v>
          </cell>
          <cell r="F2222" t="str">
            <v>2023-2024 Contract</v>
          </cell>
          <cell r="G2222" t="str">
            <v>Energy Credits ($)</v>
          </cell>
          <cell r="J2222" t="e">
            <v>#VALUE!</v>
          </cell>
        </row>
        <row r="2223">
          <cell r="C2223">
            <v>12</v>
          </cell>
          <cell r="F2223" t="str">
            <v>2023-2024 Contract</v>
          </cell>
          <cell r="G2223" t="str">
            <v>Energy Credits ($)</v>
          </cell>
          <cell r="J2223" t="e">
            <v>#VALUE!</v>
          </cell>
        </row>
        <row r="2224">
          <cell r="C2224">
            <v>1</v>
          </cell>
          <cell r="F2224" t="str">
            <v>2023-2024 Contract</v>
          </cell>
          <cell r="G2224" t="str">
            <v>Energy Credits ($)</v>
          </cell>
          <cell r="J2224" t="e">
            <v>#VALUE!</v>
          </cell>
        </row>
        <row r="2225">
          <cell r="C2225">
            <v>2</v>
          </cell>
          <cell r="F2225" t="str">
            <v>2023-2024 Contract</v>
          </cell>
          <cell r="G2225" t="str">
            <v>Energy Credits ($)</v>
          </cell>
          <cell r="J2225" t="e">
            <v>#VALUE!</v>
          </cell>
        </row>
        <row r="2226">
          <cell r="C2226">
            <v>3</v>
          </cell>
          <cell r="F2226" t="str">
            <v>2023-2024 Contract</v>
          </cell>
          <cell r="G2226" t="str">
            <v>Energy Credits ($)</v>
          </cell>
          <cell r="J2226" t="e">
            <v>#VALUE!</v>
          </cell>
        </row>
        <row r="2227">
          <cell r="C2227">
            <v>4</v>
          </cell>
          <cell r="F2227" t="str">
            <v>2023-2024 Contract</v>
          </cell>
          <cell r="G2227" t="str">
            <v>Energy Credits ($)</v>
          </cell>
          <cell r="J2227" t="e">
            <v>#VALUE!</v>
          </cell>
        </row>
        <row r="2228">
          <cell r="C2228">
            <v>5</v>
          </cell>
          <cell r="F2228" t="str">
            <v>2023-2024 Contract</v>
          </cell>
          <cell r="G2228" t="str">
            <v>Energy Credits ($)</v>
          </cell>
          <cell r="J2228" t="e">
            <v>#VALUE!</v>
          </cell>
        </row>
        <row r="2229">
          <cell r="C2229">
            <v>6</v>
          </cell>
          <cell r="F2229" t="str">
            <v>2023-2024 Contract</v>
          </cell>
          <cell r="G2229" t="str">
            <v>Energy Credits ($)</v>
          </cell>
          <cell r="J2229" t="e">
            <v>#VALUE!</v>
          </cell>
        </row>
        <row r="2230">
          <cell r="C2230">
            <v>7</v>
          </cell>
          <cell r="F2230" t="str">
            <v>2023-2024 Contract</v>
          </cell>
          <cell r="G2230" t="str">
            <v>Energy Credits ($)</v>
          </cell>
          <cell r="J2230" t="e">
            <v>#VALUE!</v>
          </cell>
        </row>
        <row r="2231">
          <cell r="C2231">
            <v>8</v>
          </cell>
          <cell r="F2231" t="str">
            <v>2023-2024 Contract</v>
          </cell>
          <cell r="G2231" t="str">
            <v>Energy Credits ($)</v>
          </cell>
          <cell r="J2231" t="e">
            <v>#VALUE!</v>
          </cell>
        </row>
        <row r="2232">
          <cell r="C2232">
            <v>9</v>
          </cell>
          <cell r="F2232" t="str">
            <v>2023-2024 Contract</v>
          </cell>
          <cell r="G2232" t="str">
            <v>Energy Credits ($)</v>
          </cell>
          <cell r="J2232" t="e">
            <v>#VALUE!</v>
          </cell>
        </row>
        <row r="2233">
          <cell r="C2233">
            <v>10</v>
          </cell>
          <cell r="F2233" t="str">
            <v>2023-2024 Contract</v>
          </cell>
          <cell r="G2233" t="str">
            <v>Energy Credits ($)</v>
          </cell>
          <cell r="J2233" t="e">
            <v>#VALUE!</v>
          </cell>
        </row>
        <row r="2234">
          <cell r="C2234">
            <v>11</v>
          </cell>
          <cell r="F2234" t="str">
            <v>2023-2024 Contract</v>
          </cell>
          <cell r="G2234" t="str">
            <v>Capacity Charges ($)</v>
          </cell>
          <cell r="J2234">
            <v>0</v>
          </cell>
        </row>
        <row r="2235">
          <cell r="C2235">
            <v>12</v>
          </cell>
          <cell r="F2235" t="str">
            <v>2023-2024 Contract</v>
          </cell>
          <cell r="G2235" t="str">
            <v>Capacity Charges ($)</v>
          </cell>
          <cell r="J2235">
            <v>0</v>
          </cell>
        </row>
        <row r="2236">
          <cell r="C2236">
            <v>1</v>
          </cell>
          <cell r="F2236" t="str">
            <v>2023-2024 Contract</v>
          </cell>
          <cell r="G2236" t="str">
            <v>Capacity Charges ($)</v>
          </cell>
          <cell r="J2236">
            <v>0</v>
          </cell>
        </row>
        <row r="2237">
          <cell r="C2237">
            <v>2</v>
          </cell>
          <cell r="F2237" t="str">
            <v>2023-2024 Contract</v>
          </cell>
          <cell r="G2237" t="str">
            <v>Capacity Charges ($)</v>
          </cell>
          <cell r="J2237">
            <v>0</v>
          </cell>
        </row>
        <row r="2238">
          <cell r="C2238">
            <v>3</v>
          </cell>
          <cell r="F2238" t="str">
            <v>2023-2024 Contract</v>
          </cell>
          <cell r="G2238" t="str">
            <v>Capacity Charges ($)</v>
          </cell>
          <cell r="J2238">
            <v>0</v>
          </cell>
        </row>
        <row r="2239">
          <cell r="C2239">
            <v>4</v>
          </cell>
          <cell r="F2239" t="str">
            <v>2023-2024 Contract</v>
          </cell>
          <cell r="G2239" t="str">
            <v>Capacity Charges ($)</v>
          </cell>
          <cell r="J2239">
            <v>0</v>
          </cell>
        </row>
        <row r="2240">
          <cell r="C2240">
            <v>5</v>
          </cell>
          <cell r="F2240" t="str">
            <v>2023-2024 Contract</v>
          </cell>
          <cell r="G2240" t="str">
            <v>Capacity Charges ($)</v>
          </cell>
          <cell r="J2240">
            <v>0</v>
          </cell>
        </row>
        <row r="2241">
          <cell r="C2241">
            <v>6</v>
          </cell>
          <cell r="F2241" t="str">
            <v>2023-2024 Contract</v>
          </cell>
          <cell r="G2241" t="str">
            <v>Capacity Charges ($)</v>
          </cell>
          <cell r="J2241">
            <v>0</v>
          </cell>
        </row>
        <row r="2242">
          <cell r="C2242">
            <v>7</v>
          </cell>
          <cell r="F2242" t="str">
            <v>2023-2024 Contract</v>
          </cell>
          <cell r="G2242" t="str">
            <v>Capacity Charges ($)</v>
          </cell>
          <cell r="J2242">
            <v>0</v>
          </cell>
        </row>
        <row r="2243">
          <cell r="C2243">
            <v>8</v>
          </cell>
          <cell r="F2243" t="str">
            <v>2023-2024 Contract</v>
          </cell>
          <cell r="G2243" t="str">
            <v>Capacity Charges ($)</v>
          </cell>
          <cell r="J2243">
            <v>0</v>
          </cell>
        </row>
        <row r="2244">
          <cell r="C2244">
            <v>9</v>
          </cell>
          <cell r="F2244" t="str">
            <v>2023-2024 Contract</v>
          </cell>
          <cell r="G2244" t="str">
            <v>Capacity Charges ($)</v>
          </cell>
          <cell r="J2244">
            <v>0</v>
          </cell>
        </row>
        <row r="2245">
          <cell r="C2245">
            <v>10</v>
          </cell>
          <cell r="F2245" t="str">
            <v>2023-2024 Contract</v>
          </cell>
          <cell r="G2245" t="str">
            <v>Capacity Charges ($)</v>
          </cell>
          <cell r="J2245">
            <v>0</v>
          </cell>
        </row>
        <row r="2246">
          <cell r="C2246">
            <v>11</v>
          </cell>
          <cell r="F2246" t="str">
            <v>2023-2024 Contract</v>
          </cell>
          <cell r="G2246" t="str">
            <v>Capacity Credits ($)</v>
          </cell>
          <cell r="J2246">
            <v>0</v>
          </cell>
        </row>
        <row r="2247">
          <cell r="C2247">
            <v>12</v>
          </cell>
          <cell r="F2247" t="str">
            <v>2023-2024 Contract</v>
          </cell>
          <cell r="G2247" t="str">
            <v>Capacity Credits ($)</v>
          </cell>
          <cell r="J2247">
            <v>0</v>
          </cell>
        </row>
        <row r="2248">
          <cell r="C2248">
            <v>1</v>
          </cell>
          <cell r="F2248" t="str">
            <v>2023-2024 Contract</v>
          </cell>
          <cell r="G2248" t="str">
            <v>Capacity Credits ($)</v>
          </cell>
          <cell r="J2248">
            <v>0</v>
          </cell>
        </row>
        <row r="2249">
          <cell r="C2249">
            <v>2</v>
          </cell>
          <cell r="F2249" t="str">
            <v>2023-2024 Contract</v>
          </cell>
          <cell r="G2249" t="str">
            <v>Capacity Credits ($)</v>
          </cell>
          <cell r="J2249">
            <v>0</v>
          </cell>
        </row>
        <row r="2250">
          <cell r="C2250">
            <v>3</v>
          </cell>
          <cell r="F2250" t="str">
            <v>2023-2024 Contract</v>
          </cell>
          <cell r="G2250" t="str">
            <v>Capacity Credits ($)</v>
          </cell>
          <cell r="J2250">
            <v>0</v>
          </cell>
        </row>
        <row r="2251">
          <cell r="C2251">
            <v>4</v>
          </cell>
          <cell r="F2251" t="str">
            <v>2023-2024 Contract</v>
          </cell>
          <cell r="G2251" t="str">
            <v>Capacity Credits ($)</v>
          </cell>
          <cell r="J2251">
            <v>0</v>
          </cell>
        </row>
        <row r="2252">
          <cell r="C2252">
            <v>5</v>
          </cell>
          <cell r="F2252" t="str">
            <v>2023-2024 Contract</v>
          </cell>
          <cell r="G2252" t="str">
            <v>Capacity Credits ($)</v>
          </cell>
          <cell r="J2252">
            <v>0</v>
          </cell>
        </row>
        <row r="2253">
          <cell r="C2253">
            <v>6</v>
          </cell>
          <cell r="F2253" t="str">
            <v>2023-2024 Contract</v>
          </cell>
          <cell r="G2253" t="str">
            <v>Capacity Credits ($)</v>
          </cell>
          <cell r="J2253">
            <v>0</v>
          </cell>
        </row>
        <row r="2254">
          <cell r="C2254">
            <v>7</v>
          </cell>
          <cell r="F2254" t="str">
            <v>2023-2024 Contract</v>
          </cell>
          <cell r="G2254" t="str">
            <v>Capacity Credits ($)</v>
          </cell>
          <cell r="J2254">
            <v>0</v>
          </cell>
        </row>
        <row r="2255">
          <cell r="C2255">
            <v>8</v>
          </cell>
          <cell r="F2255" t="str">
            <v>2023-2024 Contract</v>
          </cell>
          <cell r="G2255" t="str">
            <v>Capacity Credits ($)</v>
          </cell>
          <cell r="J2255">
            <v>0</v>
          </cell>
        </row>
        <row r="2256">
          <cell r="C2256">
            <v>9</v>
          </cell>
          <cell r="F2256" t="str">
            <v>2023-2024 Contract</v>
          </cell>
          <cell r="G2256" t="str">
            <v>Capacity Credits ($)</v>
          </cell>
          <cell r="J2256">
            <v>0</v>
          </cell>
        </row>
        <row r="2257">
          <cell r="C2257">
            <v>10</v>
          </cell>
          <cell r="F2257" t="str">
            <v>2023-2024 Contract</v>
          </cell>
          <cell r="G2257" t="str">
            <v>Capacity Credits ($)</v>
          </cell>
          <cell r="J2257">
            <v>0</v>
          </cell>
        </row>
        <row r="2258">
          <cell r="C2258">
            <v>11</v>
          </cell>
          <cell r="F2258" t="str">
            <v>2023-2024 Contract</v>
          </cell>
          <cell r="G2258" t="str">
            <v>Transmission Credits ($)</v>
          </cell>
          <cell r="J2258">
            <v>0</v>
          </cell>
        </row>
        <row r="2259">
          <cell r="C2259">
            <v>12</v>
          </cell>
          <cell r="F2259" t="str">
            <v>2023-2024 Contract</v>
          </cell>
          <cell r="G2259" t="str">
            <v>Transmission Credits ($)</v>
          </cell>
          <cell r="J2259">
            <v>0</v>
          </cell>
        </row>
        <row r="2260">
          <cell r="C2260">
            <v>1</v>
          </cell>
          <cell r="F2260" t="str">
            <v>2023-2024 Contract</v>
          </cell>
          <cell r="G2260" t="str">
            <v>Transmission Credits ($)</v>
          </cell>
          <cell r="J2260">
            <v>0</v>
          </cell>
        </row>
        <row r="2261">
          <cell r="C2261">
            <v>2</v>
          </cell>
          <cell r="F2261" t="str">
            <v>2023-2024 Contract</v>
          </cell>
          <cell r="G2261" t="str">
            <v>Transmission Credits ($)</v>
          </cell>
          <cell r="J2261">
            <v>0</v>
          </cell>
        </row>
        <row r="2262">
          <cell r="C2262">
            <v>3</v>
          </cell>
          <cell r="F2262" t="str">
            <v>2023-2024 Contract</v>
          </cell>
          <cell r="G2262" t="str">
            <v>Transmission Credits ($)</v>
          </cell>
          <cell r="J2262">
            <v>0</v>
          </cell>
        </row>
        <row r="2263">
          <cell r="C2263">
            <v>4</v>
          </cell>
          <cell r="F2263" t="str">
            <v>2023-2024 Contract</v>
          </cell>
          <cell r="G2263" t="str">
            <v>Transmission Credits ($)</v>
          </cell>
          <cell r="J2263">
            <v>0</v>
          </cell>
        </row>
        <row r="2264">
          <cell r="C2264">
            <v>5</v>
          </cell>
          <cell r="F2264" t="str">
            <v>2023-2024 Contract</v>
          </cell>
          <cell r="G2264" t="str">
            <v>Transmission Credits ($)</v>
          </cell>
          <cell r="J2264">
            <v>0</v>
          </cell>
        </row>
        <row r="2265">
          <cell r="C2265">
            <v>6</v>
          </cell>
          <cell r="F2265" t="str">
            <v>2023-2024 Contract</v>
          </cell>
          <cell r="G2265" t="str">
            <v>Transmission Credits ($)</v>
          </cell>
          <cell r="J2265">
            <v>0</v>
          </cell>
        </row>
        <row r="2266">
          <cell r="C2266">
            <v>7</v>
          </cell>
          <cell r="F2266" t="str">
            <v>2023-2024 Contract</v>
          </cell>
          <cell r="G2266" t="str">
            <v>Transmission Credits ($)</v>
          </cell>
          <cell r="J2266">
            <v>0</v>
          </cell>
        </row>
        <row r="2267">
          <cell r="C2267">
            <v>8</v>
          </cell>
          <cell r="F2267" t="str">
            <v>2023-2024 Contract</v>
          </cell>
          <cell r="G2267" t="str">
            <v>Transmission Credits ($)</v>
          </cell>
          <cell r="J2267">
            <v>0</v>
          </cell>
        </row>
        <row r="2268">
          <cell r="C2268">
            <v>9</v>
          </cell>
          <cell r="F2268" t="str">
            <v>2023-2024 Contract</v>
          </cell>
          <cell r="G2268" t="str">
            <v>Transmission Credits ($)</v>
          </cell>
          <cell r="J2268">
            <v>0</v>
          </cell>
        </row>
        <row r="2269">
          <cell r="C2269">
            <v>10</v>
          </cell>
          <cell r="F2269" t="str">
            <v>2023-2024 Contract</v>
          </cell>
          <cell r="G2269" t="str">
            <v>Transmission Credits ($)</v>
          </cell>
          <cell r="J2269">
            <v>0</v>
          </cell>
        </row>
        <row r="2270">
          <cell r="C2270">
            <v>11</v>
          </cell>
          <cell r="F2270" t="str">
            <v>2023-2024 Contract</v>
          </cell>
          <cell r="G2270" t="str">
            <v>Renewable Credits ($)</v>
          </cell>
          <cell r="J2270">
            <v>0</v>
          </cell>
        </row>
        <row r="2271">
          <cell r="C2271">
            <v>12</v>
          </cell>
          <cell r="F2271" t="str">
            <v>2023-2024 Contract</v>
          </cell>
          <cell r="G2271" t="str">
            <v>Renewable Credits ($)</v>
          </cell>
          <cell r="J2271">
            <v>0</v>
          </cell>
        </row>
        <row r="2272">
          <cell r="C2272">
            <v>1</v>
          </cell>
          <cell r="F2272" t="str">
            <v>2023-2024 Contract</v>
          </cell>
          <cell r="G2272" t="str">
            <v>Renewable Credits ($)</v>
          </cell>
          <cell r="J2272">
            <v>0</v>
          </cell>
        </row>
        <row r="2273">
          <cell r="C2273">
            <v>2</v>
          </cell>
          <cell r="F2273" t="str">
            <v>2023-2024 Contract</v>
          </cell>
          <cell r="G2273" t="str">
            <v>Renewable Credits ($)</v>
          </cell>
          <cell r="J2273">
            <v>0</v>
          </cell>
        </row>
        <row r="2274">
          <cell r="C2274">
            <v>3</v>
          </cell>
          <cell r="F2274" t="str">
            <v>2023-2024 Contract</v>
          </cell>
          <cell r="G2274" t="str">
            <v>Renewable Credits ($)</v>
          </cell>
          <cell r="J2274">
            <v>0</v>
          </cell>
        </row>
        <row r="2275">
          <cell r="C2275">
            <v>4</v>
          </cell>
          <cell r="F2275" t="str">
            <v>2023-2024 Contract</v>
          </cell>
          <cell r="G2275" t="str">
            <v>Renewable Credits ($)</v>
          </cell>
          <cell r="J2275">
            <v>0</v>
          </cell>
        </row>
        <row r="2276">
          <cell r="C2276">
            <v>5</v>
          </cell>
          <cell r="F2276" t="str">
            <v>2023-2024 Contract</v>
          </cell>
          <cell r="G2276" t="str">
            <v>Renewable Credits ($)</v>
          </cell>
          <cell r="J2276">
            <v>0</v>
          </cell>
        </row>
        <row r="2277">
          <cell r="C2277">
            <v>6</v>
          </cell>
          <cell r="F2277" t="str">
            <v>2023-2024 Contract</v>
          </cell>
          <cell r="G2277" t="str">
            <v>Renewable Credits ($)</v>
          </cell>
          <cell r="J2277">
            <v>0</v>
          </cell>
        </row>
        <row r="2278">
          <cell r="C2278">
            <v>7</v>
          </cell>
          <cell r="F2278" t="str">
            <v>2023-2024 Contract</v>
          </cell>
          <cell r="G2278" t="str">
            <v>Renewable Credits ($)</v>
          </cell>
          <cell r="J2278">
            <v>0</v>
          </cell>
        </row>
        <row r="2279">
          <cell r="C2279">
            <v>8</v>
          </cell>
          <cell r="F2279" t="str">
            <v>2023-2024 Contract</v>
          </cell>
          <cell r="G2279" t="str">
            <v>Renewable Credits ($)</v>
          </cell>
          <cell r="J2279">
            <v>0</v>
          </cell>
        </row>
        <row r="2280">
          <cell r="C2280">
            <v>9</v>
          </cell>
          <cell r="F2280" t="str">
            <v>2023-2024 Contract</v>
          </cell>
          <cell r="G2280" t="str">
            <v>Renewable Credits ($)</v>
          </cell>
          <cell r="J2280">
            <v>0</v>
          </cell>
        </row>
        <row r="2281">
          <cell r="C2281">
            <v>10</v>
          </cell>
          <cell r="F2281" t="str">
            <v>2023-2024 Contract</v>
          </cell>
          <cell r="G2281" t="str">
            <v>Renewable Credits ($)</v>
          </cell>
          <cell r="J2281">
            <v>0</v>
          </cell>
        </row>
        <row r="2282">
          <cell r="C2282">
            <v>11</v>
          </cell>
          <cell r="F2282" t="str">
            <v>2023-2024 Contract</v>
          </cell>
          <cell r="G2282" t="str">
            <v>Other Charges ($)</v>
          </cell>
          <cell r="J2282">
            <v>0</v>
          </cell>
        </row>
        <row r="2283">
          <cell r="C2283">
            <v>12</v>
          </cell>
          <cell r="F2283" t="str">
            <v>2023-2024 Contract</v>
          </cell>
          <cell r="G2283" t="str">
            <v>Other Charges ($)</v>
          </cell>
          <cell r="J2283">
            <v>0</v>
          </cell>
        </row>
        <row r="2284">
          <cell r="C2284">
            <v>1</v>
          </cell>
          <cell r="F2284" t="str">
            <v>2023-2024 Contract</v>
          </cell>
          <cell r="G2284" t="str">
            <v>Other Charges ($)</v>
          </cell>
          <cell r="J2284">
            <v>0</v>
          </cell>
        </row>
        <row r="2285">
          <cell r="C2285">
            <v>2</v>
          </cell>
          <cell r="F2285" t="str">
            <v>2023-2024 Contract</v>
          </cell>
          <cell r="G2285" t="str">
            <v>Other Charges ($)</v>
          </cell>
          <cell r="J2285">
            <v>0</v>
          </cell>
        </row>
        <row r="2286">
          <cell r="C2286">
            <v>3</v>
          </cell>
          <cell r="F2286" t="str">
            <v>2023-2024 Contract</v>
          </cell>
          <cell r="G2286" t="str">
            <v>Other Charges ($)</v>
          </cell>
          <cell r="J2286">
            <v>0</v>
          </cell>
        </row>
        <row r="2287">
          <cell r="C2287">
            <v>4</v>
          </cell>
          <cell r="F2287" t="str">
            <v>2023-2024 Contract</v>
          </cell>
          <cell r="G2287" t="str">
            <v>Other Charges ($)</v>
          </cell>
          <cell r="J2287">
            <v>0</v>
          </cell>
        </row>
        <row r="2288">
          <cell r="C2288">
            <v>5</v>
          </cell>
          <cell r="F2288" t="str">
            <v>2023-2024 Contract</v>
          </cell>
          <cell r="G2288" t="str">
            <v>Other Charges ($)</v>
          </cell>
          <cell r="J2288">
            <v>0</v>
          </cell>
        </row>
        <row r="2289">
          <cell r="C2289">
            <v>6</v>
          </cell>
          <cell r="F2289" t="str">
            <v>2023-2024 Contract</v>
          </cell>
          <cell r="G2289" t="str">
            <v>Other Charges ($)</v>
          </cell>
          <cell r="J2289">
            <v>0</v>
          </cell>
        </row>
        <row r="2290">
          <cell r="C2290">
            <v>7</v>
          </cell>
          <cell r="F2290" t="str">
            <v>2023-2024 Contract</v>
          </cell>
          <cell r="G2290" t="str">
            <v>Other Charges ($)</v>
          </cell>
          <cell r="J2290">
            <v>0</v>
          </cell>
        </row>
        <row r="2291">
          <cell r="C2291">
            <v>8</v>
          </cell>
          <cell r="F2291" t="str">
            <v>2023-2024 Contract</v>
          </cell>
          <cell r="G2291" t="str">
            <v>Other Charges ($)</v>
          </cell>
          <cell r="J2291">
            <v>0</v>
          </cell>
        </row>
        <row r="2292">
          <cell r="C2292">
            <v>9</v>
          </cell>
          <cell r="F2292" t="str">
            <v>2023-2024 Contract</v>
          </cell>
          <cell r="G2292" t="str">
            <v>Other Charges ($)</v>
          </cell>
          <cell r="J2292">
            <v>0</v>
          </cell>
        </row>
        <row r="2293">
          <cell r="C2293">
            <v>10</v>
          </cell>
          <cell r="F2293" t="str">
            <v>2023-2024 Contract</v>
          </cell>
          <cell r="G2293" t="str">
            <v>Other Charges ($)</v>
          </cell>
          <cell r="J2293">
            <v>0</v>
          </cell>
        </row>
        <row r="2294">
          <cell r="C2294">
            <v>11</v>
          </cell>
          <cell r="F2294" t="str">
            <v>2023-2024 Contract</v>
          </cell>
          <cell r="G2294" t="str">
            <v>Other Credits ($)</v>
          </cell>
          <cell r="J2294">
            <v>0</v>
          </cell>
        </row>
        <row r="2295">
          <cell r="C2295">
            <v>12</v>
          </cell>
          <cell r="F2295" t="str">
            <v>2023-2024 Contract</v>
          </cell>
          <cell r="G2295" t="str">
            <v>Other Credits ($)</v>
          </cell>
          <cell r="J2295">
            <v>0</v>
          </cell>
        </row>
        <row r="2296">
          <cell r="C2296">
            <v>1</v>
          </cell>
          <cell r="F2296" t="str">
            <v>2023-2024 Contract</v>
          </cell>
          <cell r="G2296" t="str">
            <v>Other Credits ($)</v>
          </cell>
          <cell r="J2296">
            <v>0</v>
          </cell>
        </row>
        <row r="2297">
          <cell r="C2297">
            <v>2</v>
          </cell>
          <cell r="F2297" t="str">
            <v>2023-2024 Contract</v>
          </cell>
          <cell r="G2297" t="str">
            <v>Other Credits ($)</v>
          </cell>
          <cell r="J2297">
            <v>0</v>
          </cell>
        </row>
        <row r="2298">
          <cell r="C2298">
            <v>3</v>
          </cell>
          <cell r="F2298" t="str">
            <v>2023-2024 Contract</v>
          </cell>
          <cell r="G2298" t="str">
            <v>Other Credits ($)</v>
          </cell>
          <cell r="J2298">
            <v>0</v>
          </cell>
        </row>
        <row r="2299">
          <cell r="C2299">
            <v>4</v>
          </cell>
          <cell r="F2299" t="str">
            <v>2023-2024 Contract</v>
          </cell>
          <cell r="G2299" t="str">
            <v>Other Credits ($)</v>
          </cell>
          <cell r="J2299">
            <v>0</v>
          </cell>
        </row>
        <row r="2300">
          <cell r="C2300">
            <v>5</v>
          </cell>
          <cell r="F2300" t="str">
            <v>2023-2024 Contract</v>
          </cell>
          <cell r="G2300" t="str">
            <v>Other Credits ($)</v>
          </cell>
          <cell r="J2300">
            <v>0</v>
          </cell>
        </row>
        <row r="2301">
          <cell r="C2301">
            <v>6</v>
          </cell>
          <cell r="F2301" t="str">
            <v>2023-2024 Contract</v>
          </cell>
          <cell r="G2301" t="str">
            <v>Other Credits ($)</v>
          </cell>
          <cell r="J2301">
            <v>0</v>
          </cell>
        </row>
        <row r="2302">
          <cell r="C2302">
            <v>7</v>
          </cell>
          <cell r="F2302" t="str">
            <v>2023-2024 Contract</v>
          </cell>
          <cell r="G2302" t="str">
            <v>Other Credits ($)</v>
          </cell>
          <cell r="J2302">
            <v>0</v>
          </cell>
        </row>
        <row r="2303">
          <cell r="C2303">
            <v>8</v>
          </cell>
          <cell r="F2303" t="str">
            <v>2023-2024 Contract</v>
          </cell>
          <cell r="G2303" t="str">
            <v>Other Credits ($)</v>
          </cell>
          <cell r="J2303">
            <v>0</v>
          </cell>
        </row>
        <row r="2304">
          <cell r="C2304">
            <v>9</v>
          </cell>
          <cell r="F2304" t="str">
            <v>2023-2024 Contract</v>
          </cell>
          <cell r="G2304" t="str">
            <v>Other Credits ($)</v>
          </cell>
          <cell r="J2304">
            <v>0</v>
          </cell>
        </row>
        <row r="2305">
          <cell r="C2305">
            <v>10</v>
          </cell>
          <cell r="F2305" t="str">
            <v>2023-2024 Contract</v>
          </cell>
          <cell r="G2305" t="str">
            <v>Other Credits ($)</v>
          </cell>
          <cell r="J2305">
            <v>0</v>
          </cell>
        </row>
        <row r="2306">
          <cell r="C2306">
            <v>11</v>
          </cell>
          <cell r="F2306" t="str">
            <v>2023-2024 Contract</v>
          </cell>
          <cell r="G2306" t="str">
            <v>Total Charges ($)</v>
          </cell>
          <cell r="J2306" t="e">
            <v>#VALUE!</v>
          </cell>
        </row>
        <row r="2307">
          <cell r="C2307">
            <v>12</v>
          </cell>
          <cell r="F2307" t="str">
            <v>2023-2024 Contract</v>
          </cell>
          <cell r="G2307" t="str">
            <v>Total Charges ($)</v>
          </cell>
          <cell r="J2307" t="e">
            <v>#VALUE!</v>
          </cell>
        </row>
        <row r="2308">
          <cell r="C2308">
            <v>1</v>
          </cell>
          <cell r="F2308" t="str">
            <v>2023-2024 Contract</v>
          </cell>
          <cell r="G2308" t="str">
            <v>Total Charges ($)</v>
          </cell>
          <cell r="J2308" t="e">
            <v>#VALUE!</v>
          </cell>
        </row>
        <row r="2309">
          <cell r="C2309">
            <v>2</v>
          </cell>
          <cell r="F2309" t="str">
            <v>2023-2024 Contract</v>
          </cell>
          <cell r="G2309" t="str">
            <v>Total Charges ($)</v>
          </cell>
          <cell r="J2309" t="e">
            <v>#VALUE!</v>
          </cell>
        </row>
        <row r="2310">
          <cell r="C2310">
            <v>3</v>
          </cell>
          <cell r="F2310" t="str">
            <v>2023-2024 Contract</v>
          </cell>
          <cell r="G2310" t="str">
            <v>Total Charges ($)</v>
          </cell>
          <cell r="J2310" t="e">
            <v>#VALUE!</v>
          </cell>
        </row>
        <row r="2311">
          <cell r="C2311">
            <v>4</v>
          </cell>
          <cell r="F2311" t="str">
            <v>2023-2024 Contract</v>
          </cell>
          <cell r="G2311" t="str">
            <v>Total Charges ($)</v>
          </cell>
          <cell r="J2311" t="e">
            <v>#VALUE!</v>
          </cell>
        </row>
        <row r="2312">
          <cell r="C2312">
            <v>5</v>
          </cell>
          <cell r="F2312" t="str">
            <v>2023-2024 Contract</v>
          </cell>
          <cell r="G2312" t="str">
            <v>Total Charges ($)</v>
          </cell>
          <cell r="J2312" t="e">
            <v>#VALUE!</v>
          </cell>
        </row>
        <row r="2313">
          <cell r="C2313">
            <v>6</v>
          </cell>
          <cell r="F2313" t="str">
            <v>2023-2024 Contract</v>
          </cell>
          <cell r="G2313" t="str">
            <v>Total Charges ($)</v>
          </cell>
          <cell r="J2313" t="e">
            <v>#VALUE!</v>
          </cell>
        </row>
        <row r="2314">
          <cell r="C2314">
            <v>7</v>
          </cell>
          <cell r="F2314" t="str">
            <v>2023-2024 Contract</v>
          </cell>
          <cell r="G2314" t="str">
            <v>Total Charges ($)</v>
          </cell>
          <cell r="J2314" t="e">
            <v>#VALUE!</v>
          </cell>
        </row>
        <row r="2315">
          <cell r="C2315">
            <v>8</v>
          </cell>
          <cell r="F2315" t="str">
            <v>2023-2024 Contract</v>
          </cell>
          <cell r="G2315" t="str">
            <v>Total Charges ($)</v>
          </cell>
          <cell r="J2315" t="e">
            <v>#VALUE!</v>
          </cell>
        </row>
        <row r="2316">
          <cell r="C2316">
            <v>9</v>
          </cell>
          <cell r="F2316" t="str">
            <v>2023-2024 Contract</v>
          </cell>
          <cell r="G2316" t="str">
            <v>Total Charges ($)</v>
          </cell>
          <cell r="J2316" t="e">
            <v>#VALUE!</v>
          </cell>
        </row>
        <row r="2317">
          <cell r="C2317">
            <v>10</v>
          </cell>
          <cell r="F2317" t="str">
            <v>2023-2024 Contract</v>
          </cell>
          <cell r="G2317" t="str">
            <v>Total Charges ($)</v>
          </cell>
          <cell r="J2317" t="e">
            <v>#VALUE!</v>
          </cell>
        </row>
        <row r="2318">
          <cell r="C2318">
            <v>11</v>
          </cell>
          <cell r="F2318" t="str">
            <v>2023-2024 Contract</v>
          </cell>
          <cell r="G2318" t="str">
            <v>Total Credits ($)</v>
          </cell>
          <cell r="J2318" t="e">
            <v>#VALUE!</v>
          </cell>
        </row>
        <row r="2319">
          <cell r="C2319">
            <v>12</v>
          </cell>
          <cell r="F2319" t="str">
            <v>2023-2024 Contract</v>
          </cell>
          <cell r="G2319" t="str">
            <v>Total Credits ($)</v>
          </cell>
          <cell r="J2319" t="e">
            <v>#VALUE!</v>
          </cell>
        </row>
        <row r="2320">
          <cell r="C2320">
            <v>1</v>
          </cell>
          <cell r="F2320" t="str">
            <v>2023-2024 Contract</v>
          </cell>
          <cell r="G2320" t="str">
            <v>Total Credits ($)</v>
          </cell>
          <cell r="J2320" t="e">
            <v>#VALUE!</v>
          </cell>
        </row>
        <row r="2321">
          <cell r="C2321">
            <v>2</v>
          </cell>
          <cell r="F2321" t="str">
            <v>2023-2024 Contract</v>
          </cell>
          <cell r="G2321" t="str">
            <v>Total Credits ($)</v>
          </cell>
          <cell r="J2321" t="e">
            <v>#VALUE!</v>
          </cell>
        </row>
        <row r="2322">
          <cell r="C2322">
            <v>3</v>
          </cell>
          <cell r="F2322" t="str">
            <v>2023-2024 Contract</v>
          </cell>
          <cell r="G2322" t="str">
            <v>Total Credits ($)</v>
          </cell>
          <cell r="J2322" t="e">
            <v>#VALUE!</v>
          </cell>
        </row>
        <row r="2323">
          <cell r="C2323">
            <v>4</v>
          </cell>
          <cell r="F2323" t="str">
            <v>2023-2024 Contract</v>
          </cell>
          <cell r="G2323" t="str">
            <v>Total Credits ($)</v>
          </cell>
          <cell r="J2323" t="e">
            <v>#VALUE!</v>
          </cell>
        </row>
        <row r="2324">
          <cell r="C2324">
            <v>5</v>
          </cell>
          <cell r="F2324" t="str">
            <v>2023-2024 Contract</v>
          </cell>
          <cell r="G2324" t="str">
            <v>Total Credits ($)</v>
          </cell>
          <cell r="J2324" t="e">
            <v>#VALUE!</v>
          </cell>
        </row>
        <row r="2325">
          <cell r="C2325">
            <v>6</v>
          </cell>
          <cell r="F2325" t="str">
            <v>2023-2024 Contract</v>
          </cell>
          <cell r="G2325" t="str">
            <v>Total Credits ($)</v>
          </cell>
          <cell r="J2325" t="e">
            <v>#VALUE!</v>
          </cell>
        </row>
        <row r="2326">
          <cell r="C2326">
            <v>7</v>
          </cell>
          <cell r="F2326" t="str">
            <v>2023-2024 Contract</v>
          </cell>
          <cell r="G2326" t="str">
            <v>Total Credits ($)</v>
          </cell>
          <cell r="J2326" t="e">
            <v>#VALUE!</v>
          </cell>
        </row>
        <row r="2327">
          <cell r="C2327">
            <v>8</v>
          </cell>
          <cell r="F2327" t="str">
            <v>2023-2024 Contract</v>
          </cell>
          <cell r="G2327" t="str">
            <v>Total Credits ($)</v>
          </cell>
          <cell r="J2327" t="e">
            <v>#VALUE!</v>
          </cell>
        </row>
        <row r="2328">
          <cell r="C2328">
            <v>9</v>
          </cell>
          <cell r="F2328" t="str">
            <v>2023-2024 Contract</v>
          </cell>
          <cell r="G2328" t="str">
            <v>Total Credits ($)</v>
          </cell>
          <cell r="J2328" t="e">
            <v>#VALUE!</v>
          </cell>
        </row>
        <row r="2329">
          <cell r="C2329">
            <v>10</v>
          </cell>
          <cell r="F2329" t="str">
            <v>2023-2024 Contract</v>
          </cell>
          <cell r="G2329" t="str">
            <v>Total Credits ($)</v>
          </cell>
          <cell r="J2329" t="e">
            <v>#VALUE!</v>
          </cell>
        </row>
        <row r="2330">
          <cell r="C2330">
            <v>11</v>
          </cell>
          <cell r="F2330" t="str">
            <v>2023-2024 Contract</v>
          </cell>
          <cell r="G2330" t="str">
            <v>Total ($)</v>
          </cell>
          <cell r="J2330" t="e">
            <v>#VALUE!</v>
          </cell>
        </row>
        <row r="2331">
          <cell r="C2331">
            <v>12</v>
          </cell>
          <cell r="F2331" t="str">
            <v>2023-2024 Contract</v>
          </cell>
          <cell r="G2331" t="str">
            <v>Total ($)</v>
          </cell>
          <cell r="J2331" t="e">
            <v>#VALUE!</v>
          </cell>
        </row>
        <row r="2332">
          <cell r="C2332">
            <v>1</v>
          </cell>
          <cell r="F2332" t="str">
            <v>2023-2024 Contract</v>
          </cell>
          <cell r="G2332" t="str">
            <v>Total ($)</v>
          </cell>
          <cell r="J2332" t="e">
            <v>#VALUE!</v>
          </cell>
        </row>
        <row r="2333">
          <cell r="C2333">
            <v>2</v>
          </cell>
          <cell r="F2333" t="str">
            <v>2023-2024 Contract</v>
          </cell>
          <cell r="G2333" t="str">
            <v>Total ($)</v>
          </cell>
          <cell r="J2333" t="e">
            <v>#VALUE!</v>
          </cell>
        </row>
        <row r="2334">
          <cell r="C2334">
            <v>3</v>
          </cell>
          <cell r="F2334" t="str">
            <v>2023-2024 Contract</v>
          </cell>
          <cell r="G2334" t="str">
            <v>Total ($)</v>
          </cell>
          <cell r="J2334" t="e">
            <v>#VALUE!</v>
          </cell>
        </row>
        <row r="2335">
          <cell r="C2335">
            <v>4</v>
          </cell>
          <cell r="F2335" t="str">
            <v>2023-2024 Contract</v>
          </cell>
          <cell r="G2335" t="str">
            <v>Total ($)</v>
          </cell>
          <cell r="J2335" t="e">
            <v>#VALUE!</v>
          </cell>
        </row>
        <row r="2336">
          <cell r="C2336">
            <v>5</v>
          </cell>
          <cell r="F2336" t="str">
            <v>2023-2024 Contract</v>
          </cell>
          <cell r="G2336" t="str">
            <v>Total ($)</v>
          </cell>
          <cell r="J2336" t="e">
            <v>#VALUE!</v>
          </cell>
        </row>
        <row r="2337">
          <cell r="C2337">
            <v>6</v>
          </cell>
          <cell r="F2337" t="str">
            <v>2023-2024 Contract</v>
          </cell>
          <cell r="G2337" t="str">
            <v>Total ($)</v>
          </cell>
          <cell r="J2337" t="e">
            <v>#VALUE!</v>
          </cell>
        </row>
        <row r="2338">
          <cell r="C2338">
            <v>7</v>
          </cell>
          <cell r="F2338" t="str">
            <v>2023-2024 Contract</v>
          </cell>
          <cell r="G2338" t="str">
            <v>Total ($)</v>
          </cell>
          <cell r="J2338" t="e">
            <v>#VALUE!</v>
          </cell>
        </row>
        <row r="2339">
          <cell r="C2339">
            <v>8</v>
          </cell>
          <cell r="F2339" t="str">
            <v>2023-2024 Contract</v>
          </cell>
          <cell r="G2339" t="str">
            <v>Total ($)</v>
          </cell>
          <cell r="J2339" t="e">
            <v>#VALUE!</v>
          </cell>
        </row>
        <row r="2340">
          <cell r="C2340">
            <v>9</v>
          </cell>
          <cell r="F2340" t="str">
            <v>2023-2024 Contract</v>
          </cell>
          <cell r="G2340" t="str">
            <v>Total ($)</v>
          </cell>
          <cell r="J2340" t="e">
            <v>#VALUE!</v>
          </cell>
        </row>
        <row r="2341">
          <cell r="C2341">
            <v>10</v>
          </cell>
          <cell r="F2341" t="str">
            <v>2023-2024 Contract</v>
          </cell>
          <cell r="G2341" t="str">
            <v>Total ($)</v>
          </cell>
          <cell r="J2341" t="e">
            <v>#VALUE!</v>
          </cell>
        </row>
        <row r="2342">
          <cell r="C2342">
            <v>11</v>
          </cell>
          <cell r="F2342" t="str">
            <v>EDF Contracts</v>
          </cell>
          <cell r="G2342" t="str">
            <v>Capacity (kW)</v>
          </cell>
          <cell r="J2342">
            <v>0</v>
          </cell>
        </row>
        <row r="2343">
          <cell r="C2343">
            <v>12</v>
          </cell>
          <cell r="F2343" t="str">
            <v>EDF Contracts</v>
          </cell>
          <cell r="G2343" t="str">
            <v>Capacity (kW)</v>
          </cell>
          <cell r="J2343">
            <v>0</v>
          </cell>
        </row>
        <row r="2344">
          <cell r="C2344">
            <v>1</v>
          </cell>
          <cell r="F2344" t="str">
            <v>EDF Contracts</v>
          </cell>
          <cell r="G2344" t="str">
            <v>Capacity (kW)</v>
          </cell>
          <cell r="J2344">
            <v>0</v>
          </cell>
        </row>
        <row r="2345">
          <cell r="C2345">
            <v>2</v>
          </cell>
          <cell r="F2345" t="str">
            <v>EDF Contracts</v>
          </cell>
          <cell r="G2345" t="str">
            <v>Capacity (kW)</v>
          </cell>
          <cell r="J2345">
            <v>0</v>
          </cell>
        </row>
        <row r="2346">
          <cell r="C2346">
            <v>3</v>
          </cell>
          <cell r="F2346" t="str">
            <v>EDF Contracts</v>
          </cell>
          <cell r="G2346" t="str">
            <v>Capacity (kW)</v>
          </cell>
          <cell r="J2346">
            <v>0</v>
          </cell>
        </row>
        <row r="2347">
          <cell r="C2347">
            <v>4</v>
          </cell>
          <cell r="F2347" t="str">
            <v>EDF Contracts</v>
          </cell>
          <cell r="G2347" t="str">
            <v>Capacity (kW)</v>
          </cell>
          <cell r="J2347">
            <v>0</v>
          </cell>
        </row>
        <row r="2348">
          <cell r="C2348">
            <v>5</v>
          </cell>
          <cell r="F2348" t="str">
            <v>EDF Contracts</v>
          </cell>
          <cell r="G2348" t="str">
            <v>Capacity (kW)</v>
          </cell>
          <cell r="J2348">
            <v>0</v>
          </cell>
        </row>
        <row r="2349">
          <cell r="C2349">
            <v>6</v>
          </cell>
          <cell r="F2349" t="str">
            <v>EDF Contracts</v>
          </cell>
          <cell r="G2349" t="str">
            <v>Capacity (kW)</v>
          </cell>
          <cell r="J2349">
            <v>0</v>
          </cell>
        </row>
        <row r="2350">
          <cell r="C2350">
            <v>7</v>
          </cell>
          <cell r="F2350" t="str">
            <v>EDF Contracts</v>
          </cell>
          <cell r="G2350" t="str">
            <v>Capacity (kW)</v>
          </cell>
          <cell r="J2350">
            <v>0</v>
          </cell>
        </row>
        <row r="2351">
          <cell r="C2351">
            <v>8</v>
          </cell>
          <cell r="F2351" t="str">
            <v>EDF Contracts</v>
          </cell>
          <cell r="G2351" t="str">
            <v>Capacity (kW)</v>
          </cell>
          <cell r="J2351">
            <v>0</v>
          </cell>
        </row>
        <row r="2352">
          <cell r="C2352">
            <v>9</v>
          </cell>
          <cell r="F2352" t="str">
            <v>EDF Contracts</v>
          </cell>
          <cell r="G2352" t="str">
            <v>Capacity (kW)</v>
          </cell>
          <cell r="J2352">
            <v>0</v>
          </cell>
        </row>
        <row r="2353">
          <cell r="C2353">
            <v>10</v>
          </cell>
          <cell r="F2353" t="str">
            <v>EDF Contracts</v>
          </cell>
          <cell r="G2353" t="str">
            <v>Capacity (kW)</v>
          </cell>
          <cell r="J2353">
            <v>0</v>
          </cell>
        </row>
        <row r="2354">
          <cell r="C2354">
            <v>11</v>
          </cell>
          <cell r="F2354" t="str">
            <v>EDF Contracts</v>
          </cell>
          <cell r="G2354" t="str">
            <v>Energy (kWh)</v>
          </cell>
          <cell r="J2354" t="e">
            <v>#VALUE!</v>
          </cell>
        </row>
        <row r="2355">
          <cell r="C2355">
            <v>12</v>
          </cell>
          <cell r="F2355" t="str">
            <v>EDF Contracts</v>
          </cell>
          <cell r="G2355" t="str">
            <v>Energy (kWh)</v>
          </cell>
          <cell r="J2355" t="e">
            <v>#VALUE!</v>
          </cell>
        </row>
        <row r="2356">
          <cell r="C2356">
            <v>1</v>
          </cell>
          <cell r="F2356" t="str">
            <v>EDF Contracts</v>
          </cell>
          <cell r="G2356" t="str">
            <v>Energy (kWh)</v>
          </cell>
          <cell r="J2356" t="e">
            <v>#VALUE!</v>
          </cell>
        </row>
        <row r="2357">
          <cell r="C2357">
            <v>2</v>
          </cell>
          <cell r="F2357" t="str">
            <v>EDF Contracts</v>
          </cell>
          <cell r="G2357" t="str">
            <v>Energy (kWh)</v>
          </cell>
          <cell r="J2357" t="e">
            <v>#VALUE!</v>
          </cell>
        </row>
        <row r="2358">
          <cell r="C2358">
            <v>3</v>
          </cell>
          <cell r="F2358" t="str">
            <v>EDF Contracts</v>
          </cell>
          <cell r="G2358" t="str">
            <v>Energy (kWh)</v>
          </cell>
          <cell r="J2358" t="e">
            <v>#VALUE!</v>
          </cell>
        </row>
        <row r="2359">
          <cell r="C2359">
            <v>4</v>
          </cell>
          <cell r="F2359" t="str">
            <v>EDF Contracts</v>
          </cell>
          <cell r="G2359" t="str">
            <v>Energy (kWh)</v>
          </cell>
          <cell r="J2359" t="e">
            <v>#VALUE!</v>
          </cell>
        </row>
        <row r="2360">
          <cell r="C2360">
            <v>5</v>
          </cell>
          <cell r="F2360" t="str">
            <v>EDF Contracts</v>
          </cell>
          <cell r="G2360" t="str">
            <v>Energy (kWh)</v>
          </cell>
          <cell r="J2360" t="e">
            <v>#VALUE!</v>
          </cell>
        </row>
        <row r="2361">
          <cell r="C2361">
            <v>6</v>
          </cell>
          <cell r="F2361" t="str">
            <v>EDF Contracts</v>
          </cell>
          <cell r="G2361" t="str">
            <v>Energy (kWh)</v>
          </cell>
          <cell r="J2361" t="e">
            <v>#VALUE!</v>
          </cell>
        </row>
        <row r="2362">
          <cell r="C2362">
            <v>7</v>
          </cell>
          <cell r="F2362" t="str">
            <v>EDF Contracts</v>
          </cell>
          <cell r="G2362" t="str">
            <v>Energy (kWh)</v>
          </cell>
          <cell r="J2362" t="e">
            <v>#VALUE!</v>
          </cell>
        </row>
        <row r="2363">
          <cell r="C2363">
            <v>8</v>
          </cell>
          <cell r="F2363" t="str">
            <v>EDF Contracts</v>
          </cell>
          <cell r="G2363" t="str">
            <v>Energy (kWh)</v>
          </cell>
          <cell r="J2363" t="e">
            <v>#VALUE!</v>
          </cell>
        </row>
        <row r="2364">
          <cell r="C2364">
            <v>9</v>
          </cell>
          <cell r="F2364" t="str">
            <v>EDF Contracts</v>
          </cell>
          <cell r="G2364" t="str">
            <v>Energy (kWh)</v>
          </cell>
          <cell r="J2364" t="e">
            <v>#VALUE!</v>
          </cell>
        </row>
        <row r="2365">
          <cell r="C2365">
            <v>10</v>
          </cell>
          <cell r="F2365" t="str">
            <v>EDF Contracts</v>
          </cell>
          <cell r="G2365" t="str">
            <v>Energy (kWh)</v>
          </cell>
          <cell r="J2365" t="e">
            <v>#VALUE!</v>
          </cell>
        </row>
        <row r="2366">
          <cell r="C2366">
            <v>11</v>
          </cell>
          <cell r="F2366" t="str">
            <v>EDF Contracts</v>
          </cell>
          <cell r="G2366" t="str">
            <v>Energy Charges ($)</v>
          </cell>
          <cell r="J2366" t="e">
            <v>#VALUE!</v>
          </cell>
        </row>
        <row r="2367">
          <cell r="C2367">
            <v>12</v>
          </cell>
          <cell r="F2367" t="str">
            <v>EDF Contracts</v>
          </cell>
          <cell r="G2367" t="str">
            <v>Energy Charges ($)</v>
          </cell>
          <cell r="J2367" t="e">
            <v>#VALUE!</v>
          </cell>
        </row>
        <row r="2368">
          <cell r="C2368">
            <v>1</v>
          </cell>
          <cell r="F2368" t="str">
            <v>EDF Contracts</v>
          </cell>
          <cell r="G2368" t="str">
            <v>Energy Charges ($)</v>
          </cell>
          <cell r="J2368" t="e">
            <v>#VALUE!</v>
          </cell>
        </row>
        <row r="2369">
          <cell r="C2369">
            <v>2</v>
          </cell>
          <cell r="F2369" t="str">
            <v>EDF Contracts</v>
          </cell>
          <cell r="G2369" t="str">
            <v>Energy Charges ($)</v>
          </cell>
          <cell r="J2369" t="e">
            <v>#VALUE!</v>
          </cell>
        </row>
        <row r="2370">
          <cell r="C2370">
            <v>3</v>
          </cell>
          <cell r="F2370" t="str">
            <v>EDF Contracts</v>
          </cell>
          <cell r="G2370" t="str">
            <v>Energy Charges ($)</v>
          </cell>
          <cell r="J2370" t="e">
            <v>#VALUE!</v>
          </cell>
        </row>
        <row r="2371">
          <cell r="C2371">
            <v>4</v>
          </cell>
          <cell r="F2371" t="str">
            <v>EDF Contracts</v>
          </cell>
          <cell r="G2371" t="str">
            <v>Energy Charges ($)</v>
          </cell>
          <cell r="J2371" t="e">
            <v>#VALUE!</v>
          </cell>
        </row>
        <row r="2372">
          <cell r="C2372">
            <v>5</v>
          </cell>
          <cell r="F2372" t="str">
            <v>EDF Contracts</v>
          </cell>
          <cell r="G2372" t="str">
            <v>Energy Charges ($)</v>
          </cell>
          <cell r="J2372" t="e">
            <v>#VALUE!</v>
          </cell>
        </row>
        <row r="2373">
          <cell r="C2373">
            <v>6</v>
          </cell>
          <cell r="F2373" t="str">
            <v>EDF Contracts</v>
          </cell>
          <cell r="G2373" t="str">
            <v>Energy Charges ($)</v>
          </cell>
          <cell r="J2373" t="e">
            <v>#VALUE!</v>
          </cell>
        </row>
        <row r="2374">
          <cell r="C2374">
            <v>7</v>
          </cell>
          <cell r="F2374" t="str">
            <v>EDF Contracts</v>
          </cell>
          <cell r="G2374" t="str">
            <v>Energy Charges ($)</v>
          </cell>
          <cell r="J2374" t="e">
            <v>#VALUE!</v>
          </cell>
        </row>
        <row r="2375">
          <cell r="C2375">
            <v>8</v>
          </cell>
          <cell r="F2375" t="str">
            <v>EDF Contracts</v>
          </cell>
          <cell r="G2375" t="str">
            <v>Energy Charges ($)</v>
          </cell>
          <cell r="J2375" t="e">
            <v>#VALUE!</v>
          </cell>
        </row>
        <row r="2376">
          <cell r="C2376">
            <v>9</v>
          </cell>
          <cell r="F2376" t="str">
            <v>EDF Contracts</v>
          </cell>
          <cell r="G2376" t="str">
            <v>Energy Charges ($)</v>
          </cell>
          <cell r="J2376" t="e">
            <v>#VALUE!</v>
          </cell>
        </row>
        <row r="2377">
          <cell r="C2377">
            <v>10</v>
          </cell>
          <cell r="F2377" t="str">
            <v>EDF Contracts</v>
          </cell>
          <cell r="G2377" t="str">
            <v>Energy Charges ($)</v>
          </cell>
          <cell r="J2377" t="e">
            <v>#VALUE!</v>
          </cell>
        </row>
        <row r="2378">
          <cell r="C2378">
            <v>11</v>
          </cell>
          <cell r="F2378" t="str">
            <v>EDF Contracts</v>
          </cell>
          <cell r="G2378" t="str">
            <v>Energy Credits ($)</v>
          </cell>
          <cell r="J2378" t="e">
            <v>#VALUE!</v>
          </cell>
        </row>
        <row r="2379">
          <cell r="C2379">
            <v>12</v>
          </cell>
          <cell r="F2379" t="str">
            <v>EDF Contracts</v>
          </cell>
          <cell r="G2379" t="str">
            <v>Energy Credits ($)</v>
          </cell>
          <cell r="J2379" t="e">
            <v>#VALUE!</v>
          </cell>
        </row>
        <row r="2380">
          <cell r="C2380">
            <v>1</v>
          </cell>
          <cell r="F2380" t="str">
            <v>EDF Contracts</v>
          </cell>
          <cell r="G2380" t="str">
            <v>Energy Credits ($)</v>
          </cell>
          <cell r="J2380" t="e">
            <v>#VALUE!</v>
          </cell>
        </row>
        <row r="2381">
          <cell r="C2381">
            <v>2</v>
          </cell>
          <cell r="F2381" t="str">
            <v>EDF Contracts</v>
          </cell>
          <cell r="G2381" t="str">
            <v>Energy Credits ($)</v>
          </cell>
          <cell r="J2381" t="e">
            <v>#VALUE!</v>
          </cell>
        </row>
        <row r="2382">
          <cell r="C2382">
            <v>3</v>
          </cell>
          <cell r="F2382" t="str">
            <v>EDF Contracts</v>
          </cell>
          <cell r="G2382" t="str">
            <v>Energy Credits ($)</v>
          </cell>
          <cell r="J2382" t="e">
            <v>#VALUE!</v>
          </cell>
        </row>
        <row r="2383">
          <cell r="C2383">
            <v>4</v>
          </cell>
          <cell r="F2383" t="str">
            <v>EDF Contracts</v>
          </cell>
          <cell r="G2383" t="str">
            <v>Energy Credits ($)</v>
          </cell>
          <cell r="J2383" t="e">
            <v>#VALUE!</v>
          </cell>
        </row>
        <row r="2384">
          <cell r="C2384">
            <v>5</v>
          </cell>
          <cell r="F2384" t="str">
            <v>EDF Contracts</v>
          </cell>
          <cell r="G2384" t="str">
            <v>Energy Credits ($)</v>
          </cell>
          <cell r="J2384" t="e">
            <v>#VALUE!</v>
          </cell>
        </row>
        <row r="2385">
          <cell r="C2385">
            <v>6</v>
          </cell>
          <cell r="F2385" t="str">
            <v>EDF Contracts</v>
          </cell>
          <cell r="G2385" t="str">
            <v>Energy Credits ($)</v>
          </cell>
          <cell r="J2385" t="e">
            <v>#VALUE!</v>
          </cell>
        </row>
        <row r="2386">
          <cell r="C2386">
            <v>7</v>
          </cell>
          <cell r="F2386" t="str">
            <v>EDF Contracts</v>
          </cell>
          <cell r="G2386" t="str">
            <v>Energy Credits ($)</v>
          </cell>
          <cell r="J2386" t="e">
            <v>#VALUE!</v>
          </cell>
        </row>
        <row r="2387">
          <cell r="C2387">
            <v>8</v>
          </cell>
          <cell r="F2387" t="str">
            <v>EDF Contracts</v>
          </cell>
          <cell r="G2387" t="str">
            <v>Energy Credits ($)</v>
          </cell>
          <cell r="J2387" t="e">
            <v>#VALUE!</v>
          </cell>
        </row>
        <row r="2388">
          <cell r="C2388">
            <v>9</v>
          </cell>
          <cell r="F2388" t="str">
            <v>EDF Contracts</v>
          </cell>
          <cell r="G2388" t="str">
            <v>Energy Credits ($)</v>
          </cell>
          <cell r="J2388" t="e">
            <v>#VALUE!</v>
          </cell>
        </row>
        <row r="2389">
          <cell r="C2389">
            <v>10</v>
          </cell>
          <cell r="F2389" t="str">
            <v>EDF Contracts</v>
          </cell>
          <cell r="G2389" t="str">
            <v>Energy Credits ($)</v>
          </cell>
          <cell r="J2389" t="e">
            <v>#VALUE!</v>
          </cell>
        </row>
        <row r="2390">
          <cell r="C2390">
            <v>11</v>
          </cell>
          <cell r="F2390" t="str">
            <v>EDF Contracts</v>
          </cell>
          <cell r="G2390" t="str">
            <v>Capacity Charges ($)</v>
          </cell>
          <cell r="J2390">
            <v>0</v>
          </cell>
        </row>
        <row r="2391">
          <cell r="C2391">
            <v>12</v>
          </cell>
          <cell r="F2391" t="str">
            <v>EDF Contracts</v>
          </cell>
          <cell r="G2391" t="str">
            <v>Capacity Charges ($)</v>
          </cell>
          <cell r="J2391">
            <v>0</v>
          </cell>
        </row>
        <row r="2392">
          <cell r="C2392">
            <v>1</v>
          </cell>
          <cell r="F2392" t="str">
            <v>EDF Contracts</v>
          </cell>
          <cell r="G2392" t="str">
            <v>Capacity Charges ($)</v>
          </cell>
          <cell r="J2392">
            <v>0</v>
          </cell>
        </row>
        <row r="2393">
          <cell r="C2393">
            <v>2</v>
          </cell>
          <cell r="F2393" t="str">
            <v>EDF Contracts</v>
          </cell>
          <cell r="G2393" t="str">
            <v>Capacity Charges ($)</v>
          </cell>
          <cell r="J2393">
            <v>0</v>
          </cell>
        </row>
        <row r="2394">
          <cell r="C2394">
            <v>3</v>
          </cell>
          <cell r="F2394" t="str">
            <v>EDF Contracts</v>
          </cell>
          <cell r="G2394" t="str">
            <v>Capacity Charges ($)</v>
          </cell>
          <cell r="J2394">
            <v>0</v>
          </cell>
        </row>
        <row r="2395">
          <cell r="C2395">
            <v>4</v>
          </cell>
          <cell r="F2395" t="str">
            <v>EDF Contracts</v>
          </cell>
          <cell r="G2395" t="str">
            <v>Capacity Charges ($)</v>
          </cell>
          <cell r="J2395">
            <v>0</v>
          </cell>
        </row>
        <row r="2396">
          <cell r="C2396">
            <v>5</v>
          </cell>
          <cell r="F2396" t="str">
            <v>EDF Contracts</v>
          </cell>
          <cell r="G2396" t="str">
            <v>Capacity Charges ($)</v>
          </cell>
          <cell r="J2396">
            <v>0</v>
          </cell>
        </row>
        <row r="2397">
          <cell r="C2397">
            <v>6</v>
          </cell>
          <cell r="F2397" t="str">
            <v>EDF Contracts</v>
          </cell>
          <cell r="G2397" t="str">
            <v>Capacity Charges ($)</v>
          </cell>
          <cell r="J2397">
            <v>0</v>
          </cell>
        </row>
        <row r="2398">
          <cell r="C2398">
            <v>7</v>
          </cell>
          <cell r="F2398" t="str">
            <v>EDF Contracts</v>
          </cell>
          <cell r="G2398" t="str">
            <v>Capacity Charges ($)</v>
          </cell>
          <cell r="J2398">
            <v>0</v>
          </cell>
        </row>
        <row r="2399">
          <cell r="C2399">
            <v>8</v>
          </cell>
          <cell r="F2399" t="str">
            <v>EDF Contracts</v>
          </cell>
          <cell r="G2399" t="str">
            <v>Capacity Charges ($)</v>
          </cell>
          <cell r="J2399">
            <v>0</v>
          </cell>
        </row>
        <row r="2400">
          <cell r="C2400">
            <v>9</v>
          </cell>
          <cell r="F2400" t="str">
            <v>EDF Contracts</v>
          </cell>
          <cell r="G2400" t="str">
            <v>Capacity Charges ($)</v>
          </cell>
          <cell r="J2400">
            <v>0</v>
          </cell>
        </row>
        <row r="2401">
          <cell r="C2401">
            <v>10</v>
          </cell>
          <cell r="F2401" t="str">
            <v>EDF Contracts</v>
          </cell>
          <cell r="G2401" t="str">
            <v>Capacity Charges ($)</v>
          </cell>
          <cell r="J2401">
            <v>0</v>
          </cell>
        </row>
        <row r="2402">
          <cell r="C2402">
            <v>11</v>
          </cell>
          <cell r="F2402" t="str">
            <v>EDF Contracts</v>
          </cell>
          <cell r="G2402" t="str">
            <v>Capacity Credits ($)</v>
          </cell>
          <cell r="J2402">
            <v>0</v>
          </cell>
        </row>
        <row r="2403">
          <cell r="C2403">
            <v>12</v>
          </cell>
          <cell r="F2403" t="str">
            <v>EDF Contracts</v>
          </cell>
          <cell r="G2403" t="str">
            <v>Capacity Credits ($)</v>
          </cell>
          <cell r="J2403">
            <v>0</v>
          </cell>
        </row>
        <row r="2404">
          <cell r="C2404">
            <v>1</v>
          </cell>
          <cell r="F2404" t="str">
            <v>EDF Contracts</v>
          </cell>
          <cell r="G2404" t="str">
            <v>Capacity Credits ($)</v>
          </cell>
          <cell r="J2404">
            <v>0</v>
          </cell>
        </row>
        <row r="2405">
          <cell r="C2405">
            <v>2</v>
          </cell>
          <cell r="F2405" t="str">
            <v>EDF Contracts</v>
          </cell>
          <cell r="G2405" t="str">
            <v>Capacity Credits ($)</v>
          </cell>
          <cell r="J2405">
            <v>0</v>
          </cell>
        </row>
        <row r="2406">
          <cell r="C2406">
            <v>3</v>
          </cell>
          <cell r="F2406" t="str">
            <v>EDF Contracts</v>
          </cell>
          <cell r="G2406" t="str">
            <v>Capacity Credits ($)</v>
          </cell>
          <cell r="J2406">
            <v>0</v>
          </cell>
        </row>
        <row r="2407">
          <cell r="C2407">
            <v>4</v>
          </cell>
          <cell r="F2407" t="str">
            <v>EDF Contracts</v>
          </cell>
          <cell r="G2407" t="str">
            <v>Capacity Credits ($)</v>
          </cell>
          <cell r="J2407">
            <v>0</v>
          </cell>
        </row>
        <row r="2408">
          <cell r="C2408">
            <v>5</v>
          </cell>
          <cell r="F2408" t="str">
            <v>EDF Contracts</v>
          </cell>
          <cell r="G2408" t="str">
            <v>Capacity Credits ($)</v>
          </cell>
          <cell r="J2408">
            <v>0</v>
          </cell>
        </row>
        <row r="2409">
          <cell r="C2409">
            <v>6</v>
          </cell>
          <cell r="F2409" t="str">
            <v>EDF Contracts</v>
          </cell>
          <cell r="G2409" t="str">
            <v>Capacity Credits ($)</v>
          </cell>
          <cell r="J2409">
            <v>0</v>
          </cell>
        </row>
        <row r="2410">
          <cell r="C2410">
            <v>7</v>
          </cell>
          <cell r="F2410" t="str">
            <v>EDF Contracts</v>
          </cell>
          <cell r="G2410" t="str">
            <v>Capacity Credits ($)</v>
          </cell>
          <cell r="J2410">
            <v>0</v>
          </cell>
        </row>
        <row r="2411">
          <cell r="C2411">
            <v>8</v>
          </cell>
          <cell r="F2411" t="str">
            <v>EDF Contracts</v>
          </cell>
          <cell r="G2411" t="str">
            <v>Capacity Credits ($)</v>
          </cell>
          <cell r="J2411">
            <v>0</v>
          </cell>
        </row>
        <row r="2412">
          <cell r="C2412">
            <v>9</v>
          </cell>
          <cell r="F2412" t="str">
            <v>EDF Contracts</v>
          </cell>
          <cell r="G2412" t="str">
            <v>Capacity Credits ($)</v>
          </cell>
          <cell r="J2412">
            <v>0</v>
          </cell>
        </row>
        <row r="2413">
          <cell r="C2413">
            <v>10</v>
          </cell>
          <cell r="F2413" t="str">
            <v>EDF Contracts</v>
          </cell>
          <cell r="G2413" t="str">
            <v>Capacity Credits ($)</v>
          </cell>
          <cell r="J2413">
            <v>0</v>
          </cell>
        </row>
        <row r="2414">
          <cell r="C2414">
            <v>11</v>
          </cell>
          <cell r="F2414" t="str">
            <v>EDF Contracts</v>
          </cell>
          <cell r="G2414" t="str">
            <v>Transmission Credits ($)</v>
          </cell>
          <cell r="J2414">
            <v>0</v>
          </cell>
        </row>
        <row r="2415">
          <cell r="C2415">
            <v>12</v>
          </cell>
          <cell r="F2415" t="str">
            <v>EDF Contracts</v>
          </cell>
          <cell r="G2415" t="str">
            <v>Transmission Credits ($)</v>
          </cell>
          <cell r="J2415">
            <v>0</v>
          </cell>
        </row>
        <row r="2416">
          <cell r="C2416">
            <v>1</v>
          </cell>
          <cell r="F2416" t="str">
            <v>EDF Contracts</v>
          </cell>
          <cell r="G2416" t="str">
            <v>Transmission Credits ($)</v>
          </cell>
          <cell r="J2416">
            <v>0</v>
          </cell>
        </row>
        <row r="2417">
          <cell r="C2417">
            <v>2</v>
          </cell>
          <cell r="F2417" t="str">
            <v>EDF Contracts</v>
          </cell>
          <cell r="G2417" t="str">
            <v>Transmission Credits ($)</v>
          </cell>
          <cell r="J2417">
            <v>0</v>
          </cell>
        </row>
        <row r="2418">
          <cell r="C2418">
            <v>3</v>
          </cell>
          <cell r="F2418" t="str">
            <v>EDF Contracts</v>
          </cell>
          <cell r="G2418" t="str">
            <v>Transmission Credits ($)</v>
          </cell>
          <cell r="J2418">
            <v>0</v>
          </cell>
        </row>
        <row r="2419">
          <cell r="C2419">
            <v>4</v>
          </cell>
          <cell r="F2419" t="str">
            <v>EDF Contracts</v>
          </cell>
          <cell r="G2419" t="str">
            <v>Transmission Credits ($)</v>
          </cell>
          <cell r="J2419">
            <v>0</v>
          </cell>
        </row>
        <row r="2420">
          <cell r="C2420">
            <v>5</v>
          </cell>
          <cell r="F2420" t="str">
            <v>EDF Contracts</v>
          </cell>
          <cell r="G2420" t="str">
            <v>Transmission Credits ($)</v>
          </cell>
          <cell r="J2420">
            <v>0</v>
          </cell>
        </row>
        <row r="2421">
          <cell r="C2421">
            <v>6</v>
          </cell>
          <cell r="F2421" t="str">
            <v>EDF Contracts</v>
          </cell>
          <cell r="G2421" t="str">
            <v>Transmission Credits ($)</v>
          </cell>
          <cell r="J2421">
            <v>0</v>
          </cell>
        </row>
        <row r="2422">
          <cell r="C2422">
            <v>7</v>
          </cell>
          <cell r="F2422" t="str">
            <v>EDF Contracts</v>
          </cell>
          <cell r="G2422" t="str">
            <v>Transmission Credits ($)</v>
          </cell>
          <cell r="J2422">
            <v>0</v>
          </cell>
        </row>
        <row r="2423">
          <cell r="C2423">
            <v>8</v>
          </cell>
          <cell r="F2423" t="str">
            <v>EDF Contracts</v>
          </cell>
          <cell r="G2423" t="str">
            <v>Transmission Credits ($)</v>
          </cell>
          <cell r="J2423">
            <v>0</v>
          </cell>
        </row>
        <row r="2424">
          <cell r="C2424">
            <v>9</v>
          </cell>
          <cell r="F2424" t="str">
            <v>EDF Contracts</v>
          </cell>
          <cell r="G2424" t="str">
            <v>Transmission Credits ($)</v>
          </cell>
          <cell r="J2424">
            <v>0</v>
          </cell>
        </row>
        <row r="2425">
          <cell r="C2425">
            <v>10</v>
          </cell>
          <cell r="F2425" t="str">
            <v>EDF Contracts</v>
          </cell>
          <cell r="G2425" t="str">
            <v>Transmission Credits ($)</v>
          </cell>
          <cell r="J2425">
            <v>0</v>
          </cell>
        </row>
        <row r="2426">
          <cell r="C2426">
            <v>11</v>
          </cell>
          <cell r="F2426" t="str">
            <v>EDF Contracts</v>
          </cell>
          <cell r="G2426" t="str">
            <v>Renewable Credits ($)</v>
          </cell>
          <cell r="J2426">
            <v>0</v>
          </cell>
        </row>
        <row r="2427">
          <cell r="C2427">
            <v>12</v>
          </cell>
          <cell r="F2427" t="str">
            <v>EDF Contracts</v>
          </cell>
          <cell r="G2427" t="str">
            <v>Renewable Credits ($)</v>
          </cell>
          <cell r="J2427">
            <v>0</v>
          </cell>
        </row>
        <row r="2428">
          <cell r="C2428">
            <v>1</v>
          </cell>
          <cell r="F2428" t="str">
            <v>EDF Contracts</v>
          </cell>
          <cell r="G2428" t="str">
            <v>Renewable Credits ($)</v>
          </cell>
          <cell r="J2428">
            <v>0</v>
          </cell>
        </row>
        <row r="2429">
          <cell r="C2429">
            <v>2</v>
          </cell>
          <cell r="F2429" t="str">
            <v>EDF Contracts</v>
          </cell>
          <cell r="G2429" t="str">
            <v>Renewable Credits ($)</v>
          </cell>
          <cell r="J2429">
            <v>0</v>
          </cell>
        </row>
        <row r="2430">
          <cell r="C2430">
            <v>3</v>
          </cell>
          <cell r="F2430" t="str">
            <v>EDF Contracts</v>
          </cell>
          <cell r="G2430" t="str">
            <v>Renewable Credits ($)</v>
          </cell>
          <cell r="J2430">
            <v>0</v>
          </cell>
        </row>
        <row r="2431">
          <cell r="C2431">
            <v>4</v>
          </cell>
          <cell r="F2431" t="str">
            <v>EDF Contracts</v>
          </cell>
          <cell r="G2431" t="str">
            <v>Renewable Credits ($)</v>
          </cell>
          <cell r="J2431">
            <v>0</v>
          </cell>
        </row>
        <row r="2432">
          <cell r="C2432">
            <v>5</v>
          </cell>
          <cell r="F2432" t="str">
            <v>EDF Contracts</v>
          </cell>
          <cell r="G2432" t="str">
            <v>Renewable Credits ($)</v>
          </cell>
          <cell r="J2432">
            <v>0</v>
          </cell>
        </row>
        <row r="2433">
          <cell r="C2433">
            <v>6</v>
          </cell>
          <cell r="F2433" t="str">
            <v>EDF Contracts</v>
          </cell>
          <cell r="G2433" t="str">
            <v>Renewable Credits ($)</v>
          </cell>
          <cell r="J2433">
            <v>0</v>
          </cell>
        </row>
        <row r="2434">
          <cell r="C2434">
            <v>7</v>
          </cell>
          <cell r="F2434" t="str">
            <v>EDF Contracts</v>
          </cell>
          <cell r="G2434" t="str">
            <v>Renewable Credits ($)</v>
          </cell>
          <cell r="J2434">
            <v>0</v>
          </cell>
        </row>
        <row r="2435">
          <cell r="C2435">
            <v>8</v>
          </cell>
          <cell r="F2435" t="str">
            <v>EDF Contracts</v>
          </cell>
          <cell r="G2435" t="str">
            <v>Renewable Credits ($)</v>
          </cell>
          <cell r="J2435">
            <v>0</v>
          </cell>
        </row>
        <row r="2436">
          <cell r="C2436">
            <v>9</v>
          </cell>
          <cell r="F2436" t="str">
            <v>EDF Contracts</v>
          </cell>
          <cell r="G2436" t="str">
            <v>Renewable Credits ($)</v>
          </cell>
          <cell r="J2436">
            <v>0</v>
          </cell>
        </row>
        <row r="2437">
          <cell r="C2437">
            <v>10</v>
          </cell>
          <cell r="F2437" t="str">
            <v>EDF Contracts</v>
          </cell>
          <cell r="G2437" t="str">
            <v>Renewable Credits ($)</v>
          </cell>
          <cell r="J2437">
            <v>0</v>
          </cell>
        </row>
        <row r="2438">
          <cell r="C2438">
            <v>11</v>
          </cell>
          <cell r="F2438" t="str">
            <v>EDF Contracts</v>
          </cell>
          <cell r="G2438" t="str">
            <v>Other Charges ($)</v>
          </cell>
          <cell r="J2438">
            <v>0</v>
          </cell>
        </row>
        <row r="2439">
          <cell r="C2439">
            <v>12</v>
          </cell>
          <cell r="F2439" t="str">
            <v>EDF Contracts</v>
          </cell>
          <cell r="G2439" t="str">
            <v>Other Charges ($)</v>
          </cell>
          <cell r="J2439">
            <v>0</v>
          </cell>
        </row>
        <row r="2440">
          <cell r="C2440">
            <v>1</v>
          </cell>
          <cell r="F2440" t="str">
            <v>EDF Contracts</v>
          </cell>
          <cell r="G2440" t="str">
            <v>Other Charges ($)</v>
          </cell>
          <cell r="J2440">
            <v>0</v>
          </cell>
        </row>
        <row r="2441">
          <cell r="C2441">
            <v>2</v>
          </cell>
          <cell r="F2441" t="str">
            <v>EDF Contracts</v>
          </cell>
          <cell r="G2441" t="str">
            <v>Other Charges ($)</v>
          </cell>
          <cell r="J2441">
            <v>0</v>
          </cell>
        </row>
        <row r="2442">
          <cell r="C2442">
            <v>3</v>
          </cell>
          <cell r="F2442" t="str">
            <v>EDF Contracts</v>
          </cell>
          <cell r="G2442" t="str">
            <v>Other Charges ($)</v>
          </cell>
          <cell r="J2442">
            <v>0</v>
          </cell>
        </row>
        <row r="2443">
          <cell r="C2443">
            <v>4</v>
          </cell>
          <cell r="F2443" t="str">
            <v>EDF Contracts</v>
          </cell>
          <cell r="G2443" t="str">
            <v>Other Charges ($)</v>
          </cell>
          <cell r="J2443">
            <v>0</v>
          </cell>
        </row>
        <row r="2444">
          <cell r="C2444">
            <v>5</v>
          </cell>
          <cell r="F2444" t="str">
            <v>EDF Contracts</v>
          </cell>
          <cell r="G2444" t="str">
            <v>Other Charges ($)</v>
          </cell>
          <cell r="J2444">
            <v>0</v>
          </cell>
        </row>
        <row r="2445">
          <cell r="C2445">
            <v>6</v>
          </cell>
          <cell r="F2445" t="str">
            <v>EDF Contracts</v>
          </cell>
          <cell r="G2445" t="str">
            <v>Other Charges ($)</v>
          </cell>
          <cell r="J2445">
            <v>0</v>
          </cell>
        </row>
        <row r="2446">
          <cell r="C2446">
            <v>7</v>
          </cell>
          <cell r="F2446" t="str">
            <v>EDF Contracts</v>
          </cell>
          <cell r="G2446" t="str">
            <v>Other Charges ($)</v>
          </cell>
          <cell r="J2446">
            <v>0</v>
          </cell>
        </row>
        <row r="2447">
          <cell r="C2447">
            <v>8</v>
          </cell>
          <cell r="F2447" t="str">
            <v>EDF Contracts</v>
          </cell>
          <cell r="G2447" t="str">
            <v>Other Charges ($)</v>
          </cell>
          <cell r="J2447">
            <v>0</v>
          </cell>
        </row>
        <row r="2448">
          <cell r="C2448">
            <v>9</v>
          </cell>
          <cell r="F2448" t="str">
            <v>EDF Contracts</v>
          </cell>
          <cell r="G2448" t="str">
            <v>Other Charges ($)</v>
          </cell>
          <cell r="J2448">
            <v>0</v>
          </cell>
        </row>
        <row r="2449">
          <cell r="C2449">
            <v>10</v>
          </cell>
          <cell r="F2449" t="str">
            <v>EDF Contracts</v>
          </cell>
          <cell r="G2449" t="str">
            <v>Other Charges ($)</v>
          </cell>
          <cell r="J2449">
            <v>0</v>
          </cell>
        </row>
        <row r="2450">
          <cell r="C2450">
            <v>11</v>
          </cell>
          <cell r="F2450" t="str">
            <v>EDF Contracts</v>
          </cell>
          <cell r="G2450" t="str">
            <v>Other Credits ($)</v>
          </cell>
          <cell r="J2450">
            <v>0</v>
          </cell>
        </row>
        <row r="2451">
          <cell r="C2451">
            <v>12</v>
          </cell>
          <cell r="F2451" t="str">
            <v>EDF Contracts</v>
          </cell>
          <cell r="G2451" t="str">
            <v>Other Credits ($)</v>
          </cell>
          <cell r="J2451">
            <v>0</v>
          </cell>
        </row>
        <row r="2452">
          <cell r="C2452">
            <v>1</v>
          </cell>
          <cell r="F2452" t="str">
            <v>EDF Contracts</v>
          </cell>
          <cell r="G2452" t="str">
            <v>Other Credits ($)</v>
          </cell>
          <cell r="J2452">
            <v>0</v>
          </cell>
        </row>
        <row r="2453">
          <cell r="C2453">
            <v>2</v>
          </cell>
          <cell r="F2453" t="str">
            <v>EDF Contracts</v>
          </cell>
          <cell r="G2453" t="str">
            <v>Other Credits ($)</v>
          </cell>
          <cell r="J2453">
            <v>0</v>
          </cell>
        </row>
        <row r="2454">
          <cell r="C2454">
            <v>3</v>
          </cell>
          <cell r="F2454" t="str">
            <v>EDF Contracts</v>
          </cell>
          <cell r="G2454" t="str">
            <v>Other Credits ($)</v>
          </cell>
          <cell r="J2454">
            <v>0</v>
          </cell>
        </row>
        <row r="2455">
          <cell r="C2455">
            <v>4</v>
          </cell>
          <cell r="F2455" t="str">
            <v>EDF Contracts</v>
          </cell>
          <cell r="G2455" t="str">
            <v>Other Credits ($)</v>
          </cell>
          <cell r="J2455">
            <v>0</v>
          </cell>
        </row>
        <row r="2456">
          <cell r="C2456">
            <v>5</v>
          </cell>
          <cell r="F2456" t="str">
            <v>EDF Contracts</v>
          </cell>
          <cell r="G2456" t="str">
            <v>Other Credits ($)</v>
          </cell>
          <cell r="J2456">
            <v>0</v>
          </cell>
        </row>
        <row r="2457">
          <cell r="C2457">
            <v>6</v>
          </cell>
          <cell r="F2457" t="str">
            <v>EDF Contracts</v>
          </cell>
          <cell r="G2457" t="str">
            <v>Other Credits ($)</v>
          </cell>
          <cell r="J2457">
            <v>0</v>
          </cell>
        </row>
        <row r="2458">
          <cell r="C2458">
            <v>7</v>
          </cell>
          <cell r="F2458" t="str">
            <v>EDF Contracts</v>
          </cell>
          <cell r="G2458" t="str">
            <v>Other Credits ($)</v>
          </cell>
          <cell r="J2458">
            <v>0</v>
          </cell>
        </row>
        <row r="2459">
          <cell r="C2459">
            <v>8</v>
          </cell>
          <cell r="F2459" t="str">
            <v>EDF Contracts</v>
          </cell>
          <cell r="G2459" t="str">
            <v>Other Credits ($)</v>
          </cell>
          <cell r="J2459">
            <v>0</v>
          </cell>
        </row>
        <row r="2460">
          <cell r="C2460">
            <v>9</v>
          </cell>
          <cell r="F2460" t="str">
            <v>EDF Contracts</v>
          </cell>
          <cell r="G2460" t="str">
            <v>Other Credits ($)</v>
          </cell>
          <cell r="J2460">
            <v>0</v>
          </cell>
        </row>
        <row r="2461">
          <cell r="C2461">
            <v>10</v>
          </cell>
          <cell r="F2461" t="str">
            <v>EDF Contracts</v>
          </cell>
          <cell r="G2461" t="str">
            <v>Other Credits ($)</v>
          </cell>
          <cell r="J2461">
            <v>0</v>
          </cell>
        </row>
        <row r="2462">
          <cell r="C2462">
            <v>11</v>
          </cell>
          <cell r="F2462" t="str">
            <v>EDF Contracts</v>
          </cell>
          <cell r="G2462" t="str">
            <v>Total Charges ($)</v>
          </cell>
          <cell r="J2462" t="e">
            <v>#VALUE!</v>
          </cell>
        </row>
        <row r="2463">
          <cell r="C2463">
            <v>12</v>
          </cell>
          <cell r="F2463" t="str">
            <v>EDF Contracts</v>
          </cell>
          <cell r="G2463" t="str">
            <v>Total Charges ($)</v>
          </cell>
          <cell r="J2463" t="e">
            <v>#VALUE!</v>
          </cell>
        </row>
        <row r="2464">
          <cell r="C2464">
            <v>1</v>
          </cell>
          <cell r="F2464" t="str">
            <v>EDF Contracts</v>
          </cell>
          <cell r="G2464" t="str">
            <v>Total Charges ($)</v>
          </cell>
          <cell r="J2464" t="e">
            <v>#VALUE!</v>
          </cell>
        </row>
        <row r="2465">
          <cell r="C2465">
            <v>2</v>
          </cell>
          <cell r="F2465" t="str">
            <v>EDF Contracts</v>
          </cell>
          <cell r="G2465" t="str">
            <v>Total Charges ($)</v>
          </cell>
          <cell r="J2465" t="e">
            <v>#VALUE!</v>
          </cell>
        </row>
        <row r="2466">
          <cell r="C2466">
            <v>3</v>
          </cell>
          <cell r="F2466" t="str">
            <v>EDF Contracts</v>
          </cell>
          <cell r="G2466" t="str">
            <v>Total Charges ($)</v>
          </cell>
          <cell r="J2466" t="e">
            <v>#VALUE!</v>
          </cell>
        </row>
        <row r="2467">
          <cell r="C2467">
            <v>4</v>
          </cell>
          <cell r="F2467" t="str">
            <v>EDF Contracts</v>
          </cell>
          <cell r="G2467" t="str">
            <v>Total Charges ($)</v>
          </cell>
          <cell r="J2467" t="e">
            <v>#VALUE!</v>
          </cell>
        </row>
        <row r="2468">
          <cell r="C2468">
            <v>5</v>
          </cell>
          <cell r="F2468" t="str">
            <v>EDF Contracts</v>
          </cell>
          <cell r="G2468" t="str">
            <v>Total Charges ($)</v>
          </cell>
          <cell r="J2468" t="e">
            <v>#VALUE!</v>
          </cell>
        </row>
        <row r="2469">
          <cell r="C2469">
            <v>6</v>
          </cell>
          <cell r="F2469" t="str">
            <v>EDF Contracts</v>
          </cell>
          <cell r="G2469" t="str">
            <v>Total Charges ($)</v>
          </cell>
          <cell r="J2469" t="e">
            <v>#VALUE!</v>
          </cell>
        </row>
        <row r="2470">
          <cell r="C2470">
            <v>7</v>
          </cell>
          <cell r="F2470" t="str">
            <v>EDF Contracts</v>
          </cell>
          <cell r="G2470" t="str">
            <v>Total Charges ($)</v>
          </cell>
          <cell r="J2470" t="e">
            <v>#VALUE!</v>
          </cell>
        </row>
        <row r="2471">
          <cell r="C2471">
            <v>8</v>
          </cell>
          <cell r="F2471" t="str">
            <v>EDF Contracts</v>
          </cell>
          <cell r="G2471" t="str">
            <v>Total Charges ($)</v>
          </cell>
          <cell r="J2471" t="e">
            <v>#VALUE!</v>
          </cell>
        </row>
        <row r="2472">
          <cell r="C2472">
            <v>9</v>
          </cell>
          <cell r="F2472" t="str">
            <v>EDF Contracts</v>
          </cell>
          <cell r="G2472" t="str">
            <v>Total Charges ($)</v>
          </cell>
          <cell r="J2472" t="e">
            <v>#VALUE!</v>
          </cell>
        </row>
        <row r="2473">
          <cell r="C2473">
            <v>10</v>
          </cell>
          <cell r="F2473" t="str">
            <v>EDF Contracts</v>
          </cell>
          <cell r="G2473" t="str">
            <v>Total Charges ($)</v>
          </cell>
          <cell r="J2473" t="e">
            <v>#VALUE!</v>
          </cell>
        </row>
        <row r="2474">
          <cell r="C2474">
            <v>11</v>
          </cell>
          <cell r="F2474" t="str">
            <v>EDF Contracts</v>
          </cell>
          <cell r="G2474" t="str">
            <v>Total Credits ($)</v>
          </cell>
          <cell r="J2474" t="e">
            <v>#VALUE!</v>
          </cell>
        </row>
        <row r="2475">
          <cell r="C2475">
            <v>12</v>
          </cell>
          <cell r="F2475" t="str">
            <v>EDF Contracts</v>
          </cell>
          <cell r="G2475" t="str">
            <v>Total Credits ($)</v>
          </cell>
          <cell r="J2475" t="e">
            <v>#VALUE!</v>
          </cell>
        </row>
        <row r="2476">
          <cell r="C2476">
            <v>1</v>
          </cell>
          <cell r="F2476" t="str">
            <v>EDF Contracts</v>
          </cell>
          <cell r="G2476" t="str">
            <v>Total Credits ($)</v>
          </cell>
          <cell r="J2476" t="e">
            <v>#VALUE!</v>
          </cell>
        </row>
        <row r="2477">
          <cell r="C2477">
            <v>2</v>
          </cell>
          <cell r="F2477" t="str">
            <v>EDF Contracts</v>
          </cell>
          <cell r="G2477" t="str">
            <v>Total Credits ($)</v>
          </cell>
          <cell r="J2477" t="e">
            <v>#VALUE!</v>
          </cell>
        </row>
        <row r="2478">
          <cell r="C2478">
            <v>3</v>
          </cell>
          <cell r="F2478" t="str">
            <v>EDF Contracts</v>
          </cell>
          <cell r="G2478" t="str">
            <v>Total Credits ($)</v>
          </cell>
          <cell r="J2478" t="e">
            <v>#VALUE!</v>
          </cell>
        </row>
        <row r="2479">
          <cell r="C2479">
            <v>4</v>
          </cell>
          <cell r="F2479" t="str">
            <v>EDF Contracts</v>
          </cell>
          <cell r="G2479" t="str">
            <v>Total Credits ($)</v>
          </cell>
          <cell r="J2479" t="e">
            <v>#VALUE!</v>
          </cell>
        </row>
        <row r="2480">
          <cell r="C2480">
            <v>5</v>
          </cell>
          <cell r="F2480" t="str">
            <v>EDF Contracts</v>
          </cell>
          <cell r="G2480" t="str">
            <v>Total Credits ($)</v>
          </cell>
          <cell r="J2480" t="e">
            <v>#VALUE!</v>
          </cell>
        </row>
        <row r="2481">
          <cell r="C2481">
            <v>6</v>
          </cell>
          <cell r="F2481" t="str">
            <v>EDF Contracts</v>
          </cell>
          <cell r="G2481" t="str">
            <v>Total Credits ($)</v>
          </cell>
          <cell r="J2481" t="e">
            <v>#VALUE!</v>
          </cell>
        </row>
        <row r="2482">
          <cell r="C2482">
            <v>7</v>
          </cell>
          <cell r="F2482" t="str">
            <v>EDF Contracts</v>
          </cell>
          <cell r="G2482" t="str">
            <v>Total Credits ($)</v>
          </cell>
          <cell r="J2482" t="e">
            <v>#VALUE!</v>
          </cell>
        </row>
        <row r="2483">
          <cell r="C2483">
            <v>8</v>
          </cell>
          <cell r="F2483" t="str">
            <v>EDF Contracts</v>
          </cell>
          <cell r="G2483" t="str">
            <v>Total Credits ($)</v>
          </cell>
          <cell r="J2483" t="e">
            <v>#VALUE!</v>
          </cell>
        </row>
        <row r="2484">
          <cell r="C2484">
            <v>9</v>
          </cell>
          <cell r="F2484" t="str">
            <v>EDF Contracts</v>
          </cell>
          <cell r="G2484" t="str">
            <v>Total Credits ($)</v>
          </cell>
          <cell r="J2484" t="e">
            <v>#VALUE!</v>
          </cell>
        </row>
        <row r="2485">
          <cell r="C2485">
            <v>10</v>
          </cell>
          <cell r="F2485" t="str">
            <v>EDF Contracts</v>
          </cell>
          <cell r="G2485" t="str">
            <v>Total Credits ($)</v>
          </cell>
          <cell r="J2485" t="e">
            <v>#VALUE!</v>
          </cell>
        </row>
        <row r="2486">
          <cell r="C2486">
            <v>11</v>
          </cell>
          <cell r="F2486" t="str">
            <v>EDF Contracts</v>
          </cell>
          <cell r="G2486" t="str">
            <v>Total ($)</v>
          </cell>
          <cell r="J2486" t="e">
            <v>#VALUE!</v>
          </cell>
        </row>
        <row r="2487">
          <cell r="C2487">
            <v>12</v>
          </cell>
          <cell r="F2487" t="str">
            <v>EDF Contracts</v>
          </cell>
          <cell r="G2487" t="str">
            <v>Total ($)</v>
          </cell>
          <cell r="J2487" t="e">
            <v>#VALUE!</v>
          </cell>
        </row>
        <row r="2488">
          <cell r="C2488">
            <v>1</v>
          </cell>
          <cell r="F2488" t="str">
            <v>EDF Contracts</v>
          </cell>
          <cell r="G2488" t="str">
            <v>Total ($)</v>
          </cell>
          <cell r="J2488" t="e">
            <v>#VALUE!</v>
          </cell>
        </row>
        <row r="2489">
          <cell r="C2489">
            <v>2</v>
          </cell>
          <cell r="F2489" t="str">
            <v>EDF Contracts</v>
          </cell>
          <cell r="G2489" t="str">
            <v>Total ($)</v>
          </cell>
          <cell r="J2489" t="e">
            <v>#VALUE!</v>
          </cell>
        </row>
        <row r="2490">
          <cell r="C2490">
            <v>3</v>
          </cell>
          <cell r="F2490" t="str">
            <v>EDF Contracts</v>
          </cell>
          <cell r="G2490" t="str">
            <v>Total ($)</v>
          </cell>
          <cell r="J2490" t="e">
            <v>#VALUE!</v>
          </cell>
        </row>
        <row r="2491">
          <cell r="C2491">
            <v>4</v>
          </cell>
          <cell r="F2491" t="str">
            <v>EDF Contracts</v>
          </cell>
          <cell r="G2491" t="str">
            <v>Total ($)</v>
          </cell>
          <cell r="J2491" t="e">
            <v>#VALUE!</v>
          </cell>
        </row>
        <row r="2492">
          <cell r="C2492">
            <v>5</v>
          </cell>
          <cell r="F2492" t="str">
            <v>EDF Contracts</v>
          </cell>
          <cell r="G2492" t="str">
            <v>Total ($)</v>
          </cell>
          <cell r="J2492" t="e">
            <v>#VALUE!</v>
          </cell>
        </row>
        <row r="2493">
          <cell r="C2493">
            <v>6</v>
          </cell>
          <cell r="F2493" t="str">
            <v>EDF Contracts</v>
          </cell>
          <cell r="G2493" t="str">
            <v>Total ($)</v>
          </cell>
          <cell r="J2493" t="e">
            <v>#VALUE!</v>
          </cell>
        </row>
        <row r="2494">
          <cell r="C2494">
            <v>7</v>
          </cell>
          <cell r="F2494" t="str">
            <v>EDF Contracts</v>
          </cell>
          <cell r="G2494" t="str">
            <v>Total ($)</v>
          </cell>
          <cell r="J2494" t="e">
            <v>#VALUE!</v>
          </cell>
        </row>
        <row r="2495">
          <cell r="C2495">
            <v>8</v>
          </cell>
          <cell r="F2495" t="str">
            <v>EDF Contracts</v>
          </cell>
          <cell r="G2495" t="str">
            <v>Total ($)</v>
          </cell>
          <cell r="J2495" t="e">
            <v>#VALUE!</v>
          </cell>
        </row>
        <row r="2496">
          <cell r="C2496">
            <v>9</v>
          </cell>
          <cell r="F2496" t="str">
            <v>EDF Contracts</v>
          </cell>
          <cell r="G2496" t="str">
            <v>Total ($)</v>
          </cell>
          <cell r="J2496" t="e">
            <v>#VALUE!</v>
          </cell>
        </row>
        <row r="2497">
          <cell r="C2497">
            <v>10</v>
          </cell>
          <cell r="F2497" t="str">
            <v>EDF Contracts</v>
          </cell>
          <cell r="G2497" t="str">
            <v>Total ($)</v>
          </cell>
          <cell r="J2497" t="e">
            <v>#VALUE!</v>
          </cell>
        </row>
        <row r="2498">
          <cell r="C2498">
            <v>11</v>
          </cell>
          <cell r="F2498" t="str">
            <v>Enosburg Falls Hydro</v>
          </cell>
          <cell r="G2498" t="str">
            <v>Capacity (kW)</v>
          </cell>
          <cell r="J2498">
            <v>0</v>
          </cell>
        </row>
        <row r="2499">
          <cell r="C2499">
            <v>12</v>
          </cell>
          <cell r="F2499" t="str">
            <v>Enosburg Falls Hydro</v>
          </cell>
          <cell r="G2499" t="str">
            <v>Capacity (kW)</v>
          </cell>
          <cell r="J2499">
            <v>0</v>
          </cell>
        </row>
        <row r="2500">
          <cell r="C2500">
            <v>1</v>
          </cell>
          <cell r="F2500" t="str">
            <v>Enosburg Falls Hydro</v>
          </cell>
          <cell r="G2500" t="str">
            <v>Capacity (kW)</v>
          </cell>
          <cell r="J2500">
            <v>0</v>
          </cell>
        </row>
        <row r="2501">
          <cell r="C2501">
            <v>2</v>
          </cell>
          <cell r="F2501" t="str">
            <v>Enosburg Falls Hydro</v>
          </cell>
          <cell r="G2501" t="str">
            <v>Capacity (kW)</v>
          </cell>
          <cell r="J2501">
            <v>0</v>
          </cell>
        </row>
        <row r="2502">
          <cell r="C2502">
            <v>3</v>
          </cell>
          <cell r="F2502" t="str">
            <v>Enosburg Falls Hydro</v>
          </cell>
          <cell r="G2502" t="str">
            <v>Capacity (kW)</v>
          </cell>
          <cell r="J2502">
            <v>0</v>
          </cell>
        </row>
        <row r="2503">
          <cell r="C2503">
            <v>4</v>
          </cell>
          <cell r="F2503" t="str">
            <v>Enosburg Falls Hydro</v>
          </cell>
          <cell r="G2503" t="str">
            <v>Capacity (kW)</v>
          </cell>
          <cell r="J2503">
            <v>0</v>
          </cell>
        </row>
        <row r="2504">
          <cell r="C2504">
            <v>5</v>
          </cell>
          <cell r="F2504" t="str">
            <v>Enosburg Falls Hydro</v>
          </cell>
          <cell r="G2504" t="str">
            <v>Capacity (kW)</v>
          </cell>
          <cell r="J2504">
            <v>0</v>
          </cell>
        </row>
        <row r="2505">
          <cell r="C2505">
            <v>6</v>
          </cell>
          <cell r="F2505" t="str">
            <v>Enosburg Falls Hydro</v>
          </cell>
          <cell r="G2505" t="str">
            <v>Capacity (kW)</v>
          </cell>
          <cell r="J2505">
            <v>0</v>
          </cell>
        </row>
        <row r="2506">
          <cell r="C2506">
            <v>7</v>
          </cell>
          <cell r="F2506" t="str">
            <v>Enosburg Falls Hydro</v>
          </cell>
          <cell r="G2506" t="str">
            <v>Capacity (kW)</v>
          </cell>
          <cell r="J2506">
            <v>0</v>
          </cell>
        </row>
        <row r="2507">
          <cell r="C2507">
            <v>8</v>
          </cell>
          <cell r="F2507" t="str">
            <v>Enosburg Falls Hydro</v>
          </cell>
          <cell r="G2507" t="str">
            <v>Capacity (kW)</v>
          </cell>
          <cell r="J2507">
            <v>0</v>
          </cell>
        </row>
        <row r="2508">
          <cell r="C2508">
            <v>9</v>
          </cell>
          <cell r="F2508" t="str">
            <v>Enosburg Falls Hydro</v>
          </cell>
          <cell r="G2508" t="str">
            <v>Capacity (kW)</v>
          </cell>
          <cell r="J2508">
            <v>0</v>
          </cell>
        </row>
        <row r="2509">
          <cell r="C2509">
            <v>10</v>
          </cell>
          <cell r="F2509" t="str">
            <v>Enosburg Falls Hydro</v>
          </cell>
          <cell r="G2509" t="str">
            <v>Capacity (kW)</v>
          </cell>
          <cell r="J2509">
            <v>0</v>
          </cell>
        </row>
        <row r="2510">
          <cell r="C2510">
            <v>11</v>
          </cell>
          <cell r="F2510" t="str">
            <v>Enosburg Falls Hydro</v>
          </cell>
          <cell r="G2510" t="str">
            <v>Energy (kWh)</v>
          </cell>
          <cell r="J2510" t="e">
            <v>#VALUE!</v>
          </cell>
        </row>
        <row r="2511">
          <cell r="C2511">
            <v>12</v>
          </cell>
          <cell r="F2511" t="str">
            <v>Enosburg Falls Hydro</v>
          </cell>
          <cell r="G2511" t="str">
            <v>Energy (kWh)</v>
          </cell>
          <cell r="J2511" t="e">
            <v>#VALUE!</v>
          </cell>
        </row>
        <row r="2512">
          <cell r="C2512">
            <v>1</v>
          </cell>
          <cell r="F2512" t="str">
            <v>Enosburg Falls Hydro</v>
          </cell>
          <cell r="G2512" t="str">
            <v>Energy (kWh)</v>
          </cell>
          <cell r="J2512" t="e">
            <v>#VALUE!</v>
          </cell>
        </row>
        <row r="2513">
          <cell r="C2513">
            <v>2</v>
          </cell>
          <cell r="F2513" t="str">
            <v>Enosburg Falls Hydro</v>
          </cell>
          <cell r="G2513" t="str">
            <v>Energy (kWh)</v>
          </cell>
          <cell r="J2513" t="e">
            <v>#VALUE!</v>
          </cell>
        </row>
        <row r="2514">
          <cell r="C2514">
            <v>3</v>
          </cell>
          <cell r="F2514" t="str">
            <v>Enosburg Falls Hydro</v>
          </cell>
          <cell r="G2514" t="str">
            <v>Energy (kWh)</v>
          </cell>
          <cell r="J2514" t="e">
            <v>#VALUE!</v>
          </cell>
        </row>
        <row r="2515">
          <cell r="C2515">
            <v>4</v>
          </cell>
          <cell r="F2515" t="str">
            <v>Enosburg Falls Hydro</v>
          </cell>
          <cell r="G2515" t="str">
            <v>Energy (kWh)</v>
          </cell>
          <cell r="J2515" t="e">
            <v>#VALUE!</v>
          </cell>
        </row>
        <row r="2516">
          <cell r="C2516">
            <v>5</v>
          </cell>
          <cell r="F2516" t="str">
            <v>Enosburg Falls Hydro</v>
          </cell>
          <cell r="G2516" t="str">
            <v>Energy (kWh)</v>
          </cell>
          <cell r="J2516" t="e">
            <v>#VALUE!</v>
          </cell>
        </row>
        <row r="2517">
          <cell r="C2517">
            <v>6</v>
          </cell>
          <cell r="F2517" t="str">
            <v>Enosburg Falls Hydro</v>
          </cell>
          <cell r="G2517" t="str">
            <v>Energy (kWh)</v>
          </cell>
          <cell r="J2517" t="e">
            <v>#VALUE!</v>
          </cell>
        </row>
        <row r="2518">
          <cell r="C2518">
            <v>7</v>
          </cell>
          <cell r="F2518" t="str">
            <v>Enosburg Falls Hydro</v>
          </cell>
          <cell r="G2518" t="str">
            <v>Energy (kWh)</v>
          </cell>
          <cell r="J2518" t="e">
            <v>#VALUE!</v>
          </cell>
        </row>
        <row r="2519">
          <cell r="C2519">
            <v>8</v>
          </cell>
          <cell r="F2519" t="str">
            <v>Enosburg Falls Hydro</v>
          </cell>
          <cell r="G2519" t="str">
            <v>Energy (kWh)</v>
          </cell>
          <cell r="J2519" t="e">
            <v>#VALUE!</v>
          </cell>
        </row>
        <row r="2520">
          <cell r="C2520">
            <v>9</v>
          </cell>
          <cell r="F2520" t="str">
            <v>Enosburg Falls Hydro</v>
          </cell>
          <cell r="G2520" t="str">
            <v>Energy (kWh)</v>
          </cell>
          <cell r="J2520" t="e">
            <v>#VALUE!</v>
          </cell>
        </row>
        <row r="2521">
          <cell r="C2521">
            <v>10</v>
          </cell>
          <cell r="F2521" t="str">
            <v>Enosburg Falls Hydro</v>
          </cell>
          <cell r="G2521" t="str">
            <v>Energy (kWh)</v>
          </cell>
          <cell r="J2521" t="e">
            <v>#VALUE!</v>
          </cell>
        </row>
        <row r="2522">
          <cell r="C2522">
            <v>11</v>
          </cell>
          <cell r="F2522" t="str">
            <v>Enosburg Falls Hydro</v>
          </cell>
          <cell r="G2522" t="str">
            <v>Energy Charges ($)</v>
          </cell>
          <cell r="J2522" t="e">
            <v>#VALUE!</v>
          </cell>
        </row>
        <row r="2523">
          <cell r="C2523">
            <v>12</v>
          </cell>
          <cell r="F2523" t="str">
            <v>Enosburg Falls Hydro</v>
          </cell>
          <cell r="G2523" t="str">
            <v>Energy Charges ($)</v>
          </cell>
          <cell r="J2523" t="e">
            <v>#VALUE!</v>
          </cell>
        </row>
        <row r="2524">
          <cell r="C2524">
            <v>1</v>
          </cell>
          <cell r="F2524" t="str">
            <v>Enosburg Falls Hydro</v>
          </cell>
          <cell r="G2524" t="str">
            <v>Energy Charges ($)</v>
          </cell>
          <cell r="J2524" t="e">
            <v>#VALUE!</v>
          </cell>
        </row>
        <row r="2525">
          <cell r="C2525">
            <v>2</v>
          </cell>
          <cell r="F2525" t="str">
            <v>Enosburg Falls Hydro</v>
          </cell>
          <cell r="G2525" t="str">
            <v>Energy Charges ($)</v>
          </cell>
          <cell r="J2525" t="e">
            <v>#VALUE!</v>
          </cell>
        </row>
        <row r="2526">
          <cell r="C2526">
            <v>3</v>
          </cell>
          <cell r="F2526" t="str">
            <v>Enosburg Falls Hydro</v>
          </cell>
          <cell r="G2526" t="str">
            <v>Energy Charges ($)</v>
          </cell>
          <cell r="J2526" t="e">
            <v>#VALUE!</v>
          </cell>
        </row>
        <row r="2527">
          <cell r="C2527">
            <v>4</v>
          </cell>
          <cell r="F2527" t="str">
            <v>Enosburg Falls Hydro</v>
          </cell>
          <cell r="G2527" t="str">
            <v>Energy Charges ($)</v>
          </cell>
          <cell r="J2527" t="e">
            <v>#VALUE!</v>
          </cell>
        </row>
        <row r="2528">
          <cell r="C2528">
            <v>5</v>
          </cell>
          <cell r="F2528" t="str">
            <v>Enosburg Falls Hydro</v>
          </cell>
          <cell r="G2528" t="str">
            <v>Energy Charges ($)</v>
          </cell>
          <cell r="J2528" t="e">
            <v>#VALUE!</v>
          </cell>
        </row>
        <row r="2529">
          <cell r="C2529">
            <v>6</v>
          </cell>
          <cell r="F2529" t="str">
            <v>Enosburg Falls Hydro</v>
          </cell>
          <cell r="G2529" t="str">
            <v>Energy Charges ($)</v>
          </cell>
          <cell r="J2529" t="e">
            <v>#VALUE!</v>
          </cell>
        </row>
        <row r="2530">
          <cell r="C2530">
            <v>7</v>
          </cell>
          <cell r="F2530" t="str">
            <v>Enosburg Falls Hydro</v>
          </cell>
          <cell r="G2530" t="str">
            <v>Energy Charges ($)</v>
          </cell>
          <cell r="J2530" t="e">
            <v>#VALUE!</v>
          </cell>
        </row>
        <row r="2531">
          <cell r="C2531">
            <v>8</v>
          </cell>
          <cell r="F2531" t="str">
            <v>Enosburg Falls Hydro</v>
          </cell>
          <cell r="G2531" t="str">
            <v>Energy Charges ($)</v>
          </cell>
          <cell r="J2531" t="e">
            <v>#VALUE!</v>
          </cell>
        </row>
        <row r="2532">
          <cell r="C2532">
            <v>9</v>
          </cell>
          <cell r="F2532" t="str">
            <v>Enosburg Falls Hydro</v>
          </cell>
          <cell r="G2532" t="str">
            <v>Energy Charges ($)</v>
          </cell>
          <cell r="J2532" t="e">
            <v>#VALUE!</v>
          </cell>
        </row>
        <row r="2533">
          <cell r="C2533">
            <v>10</v>
          </cell>
          <cell r="F2533" t="str">
            <v>Enosburg Falls Hydro</v>
          </cell>
          <cell r="G2533" t="str">
            <v>Energy Charges ($)</v>
          </cell>
          <cell r="J2533" t="e">
            <v>#VALUE!</v>
          </cell>
        </row>
        <row r="2534">
          <cell r="C2534">
            <v>11</v>
          </cell>
          <cell r="F2534" t="str">
            <v>Enosburg Falls Hydro</v>
          </cell>
          <cell r="G2534" t="str">
            <v>Energy Credits ($)</v>
          </cell>
          <cell r="J2534" t="e">
            <v>#VALUE!</v>
          </cell>
        </row>
        <row r="2535">
          <cell r="C2535">
            <v>12</v>
          </cell>
          <cell r="F2535" t="str">
            <v>Enosburg Falls Hydro</v>
          </cell>
          <cell r="G2535" t="str">
            <v>Energy Credits ($)</v>
          </cell>
          <cell r="J2535" t="e">
            <v>#VALUE!</v>
          </cell>
        </row>
        <row r="2536">
          <cell r="C2536">
            <v>1</v>
          </cell>
          <cell r="F2536" t="str">
            <v>Enosburg Falls Hydro</v>
          </cell>
          <cell r="G2536" t="str">
            <v>Energy Credits ($)</v>
          </cell>
          <cell r="J2536" t="e">
            <v>#VALUE!</v>
          </cell>
        </row>
        <row r="2537">
          <cell r="C2537">
            <v>2</v>
          </cell>
          <cell r="F2537" t="str">
            <v>Enosburg Falls Hydro</v>
          </cell>
          <cell r="G2537" t="str">
            <v>Energy Credits ($)</v>
          </cell>
          <cell r="J2537" t="e">
            <v>#VALUE!</v>
          </cell>
        </row>
        <row r="2538">
          <cell r="C2538">
            <v>3</v>
          </cell>
          <cell r="F2538" t="str">
            <v>Enosburg Falls Hydro</v>
          </cell>
          <cell r="G2538" t="str">
            <v>Energy Credits ($)</v>
          </cell>
          <cell r="J2538" t="e">
            <v>#VALUE!</v>
          </cell>
        </row>
        <row r="2539">
          <cell r="C2539">
            <v>4</v>
          </cell>
          <cell r="F2539" t="str">
            <v>Enosburg Falls Hydro</v>
          </cell>
          <cell r="G2539" t="str">
            <v>Energy Credits ($)</v>
          </cell>
          <cell r="J2539" t="e">
            <v>#VALUE!</v>
          </cell>
        </row>
        <row r="2540">
          <cell r="C2540">
            <v>5</v>
          </cell>
          <cell r="F2540" t="str">
            <v>Enosburg Falls Hydro</v>
          </cell>
          <cell r="G2540" t="str">
            <v>Energy Credits ($)</v>
          </cell>
          <cell r="J2540" t="e">
            <v>#VALUE!</v>
          </cell>
        </row>
        <row r="2541">
          <cell r="C2541">
            <v>6</v>
          </cell>
          <cell r="F2541" t="str">
            <v>Enosburg Falls Hydro</v>
          </cell>
          <cell r="G2541" t="str">
            <v>Energy Credits ($)</v>
          </cell>
          <cell r="J2541" t="e">
            <v>#VALUE!</v>
          </cell>
        </row>
        <row r="2542">
          <cell r="C2542">
            <v>7</v>
          </cell>
          <cell r="F2542" t="str">
            <v>Enosburg Falls Hydro</v>
          </cell>
          <cell r="G2542" t="str">
            <v>Energy Credits ($)</v>
          </cell>
          <cell r="J2542" t="e">
            <v>#VALUE!</v>
          </cell>
        </row>
        <row r="2543">
          <cell r="C2543">
            <v>8</v>
          </cell>
          <cell r="F2543" t="str">
            <v>Enosburg Falls Hydro</v>
          </cell>
          <cell r="G2543" t="str">
            <v>Energy Credits ($)</v>
          </cell>
          <cell r="J2543" t="e">
            <v>#VALUE!</v>
          </cell>
        </row>
        <row r="2544">
          <cell r="C2544">
            <v>9</v>
          </cell>
          <cell r="F2544" t="str">
            <v>Enosburg Falls Hydro</v>
          </cell>
          <cell r="G2544" t="str">
            <v>Energy Credits ($)</v>
          </cell>
          <cell r="J2544" t="e">
            <v>#VALUE!</v>
          </cell>
        </row>
        <row r="2545">
          <cell r="C2545">
            <v>10</v>
          </cell>
          <cell r="F2545" t="str">
            <v>Enosburg Falls Hydro</v>
          </cell>
          <cell r="G2545" t="str">
            <v>Energy Credits ($)</v>
          </cell>
          <cell r="J2545" t="e">
            <v>#VALUE!</v>
          </cell>
        </row>
        <row r="2546">
          <cell r="C2546">
            <v>11</v>
          </cell>
          <cell r="F2546" t="str">
            <v>Enosburg Falls Hydro</v>
          </cell>
          <cell r="G2546" t="str">
            <v>Capacity Charges ($)</v>
          </cell>
          <cell r="J2546">
            <v>0</v>
          </cell>
        </row>
        <row r="2547">
          <cell r="C2547">
            <v>12</v>
          </cell>
          <cell r="F2547" t="str">
            <v>Enosburg Falls Hydro</v>
          </cell>
          <cell r="G2547" t="str">
            <v>Capacity Charges ($)</v>
          </cell>
          <cell r="J2547">
            <v>0</v>
          </cell>
        </row>
        <row r="2548">
          <cell r="C2548">
            <v>1</v>
          </cell>
          <cell r="F2548" t="str">
            <v>Enosburg Falls Hydro</v>
          </cell>
          <cell r="G2548" t="str">
            <v>Capacity Charges ($)</v>
          </cell>
          <cell r="J2548">
            <v>0</v>
          </cell>
        </row>
        <row r="2549">
          <cell r="C2549">
            <v>2</v>
          </cell>
          <cell r="F2549" t="str">
            <v>Enosburg Falls Hydro</v>
          </cell>
          <cell r="G2549" t="str">
            <v>Capacity Charges ($)</v>
          </cell>
          <cell r="J2549">
            <v>0</v>
          </cell>
        </row>
        <row r="2550">
          <cell r="C2550">
            <v>3</v>
          </cell>
          <cell r="F2550" t="str">
            <v>Enosburg Falls Hydro</v>
          </cell>
          <cell r="G2550" t="str">
            <v>Capacity Charges ($)</v>
          </cell>
          <cell r="J2550">
            <v>0</v>
          </cell>
        </row>
        <row r="2551">
          <cell r="C2551">
            <v>4</v>
          </cell>
          <cell r="F2551" t="str">
            <v>Enosburg Falls Hydro</v>
          </cell>
          <cell r="G2551" t="str">
            <v>Capacity Charges ($)</v>
          </cell>
          <cell r="J2551">
            <v>0</v>
          </cell>
        </row>
        <row r="2552">
          <cell r="C2552">
            <v>5</v>
          </cell>
          <cell r="F2552" t="str">
            <v>Enosburg Falls Hydro</v>
          </cell>
          <cell r="G2552" t="str">
            <v>Capacity Charges ($)</v>
          </cell>
          <cell r="J2552">
            <v>0</v>
          </cell>
        </row>
        <row r="2553">
          <cell r="C2553">
            <v>6</v>
          </cell>
          <cell r="F2553" t="str">
            <v>Enosburg Falls Hydro</v>
          </cell>
          <cell r="G2553" t="str">
            <v>Capacity Charges ($)</v>
          </cell>
          <cell r="J2553">
            <v>0</v>
          </cell>
        </row>
        <row r="2554">
          <cell r="C2554">
            <v>7</v>
          </cell>
          <cell r="F2554" t="str">
            <v>Enosburg Falls Hydro</v>
          </cell>
          <cell r="G2554" t="str">
            <v>Capacity Charges ($)</v>
          </cell>
          <cell r="J2554">
            <v>0</v>
          </cell>
        </row>
        <row r="2555">
          <cell r="C2555">
            <v>8</v>
          </cell>
          <cell r="F2555" t="str">
            <v>Enosburg Falls Hydro</v>
          </cell>
          <cell r="G2555" t="str">
            <v>Capacity Charges ($)</v>
          </cell>
          <cell r="J2555">
            <v>0</v>
          </cell>
        </row>
        <row r="2556">
          <cell r="C2556">
            <v>9</v>
          </cell>
          <cell r="F2556" t="str">
            <v>Enosburg Falls Hydro</v>
          </cell>
          <cell r="G2556" t="str">
            <v>Capacity Charges ($)</v>
          </cell>
          <cell r="J2556">
            <v>0</v>
          </cell>
        </row>
        <row r="2557">
          <cell r="C2557">
            <v>10</v>
          </cell>
          <cell r="F2557" t="str">
            <v>Enosburg Falls Hydro</v>
          </cell>
          <cell r="G2557" t="str">
            <v>Capacity Charges ($)</v>
          </cell>
          <cell r="J2557">
            <v>0</v>
          </cell>
        </row>
        <row r="2558">
          <cell r="C2558">
            <v>11</v>
          </cell>
          <cell r="F2558" t="str">
            <v>Enosburg Falls Hydro</v>
          </cell>
          <cell r="G2558" t="str">
            <v>Capacity Credits ($)</v>
          </cell>
          <cell r="J2558">
            <v>0</v>
          </cell>
        </row>
        <row r="2559">
          <cell r="C2559">
            <v>12</v>
          </cell>
          <cell r="F2559" t="str">
            <v>Enosburg Falls Hydro</v>
          </cell>
          <cell r="G2559" t="str">
            <v>Capacity Credits ($)</v>
          </cell>
          <cell r="J2559">
            <v>0</v>
          </cell>
        </row>
        <row r="2560">
          <cell r="C2560">
            <v>1</v>
          </cell>
          <cell r="F2560" t="str">
            <v>Enosburg Falls Hydro</v>
          </cell>
          <cell r="G2560" t="str">
            <v>Capacity Credits ($)</v>
          </cell>
          <cell r="J2560">
            <v>0</v>
          </cell>
        </row>
        <row r="2561">
          <cell r="C2561">
            <v>2</v>
          </cell>
          <cell r="F2561" t="str">
            <v>Enosburg Falls Hydro</v>
          </cell>
          <cell r="G2561" t="str">
            <v>Capacity Credits ($)</v>
          </cell>
          <cell r="J2561">
            <v>0</v>
          </cell>
        </row>
        <row r="2562">
          <cell r="C2562">
            <v>3</v>
          </cell>
          <cell r="F2562" t="str">
            <v>Enosburg Falls Hydro</v>
          </cell>
          <cell r="G2562" t="str">
            <v>Capacity Credits ($)</v>
          </cell>
          <cell r="J2562">
            <v>0</v>
          </cell>
        </row>
        <row r="2563">
          <cell r="C2563">
            <v>4</v>
          </cell>
          <cell r="F2563" t="str">
            <v>Enosburg Falls Hydro</v>
          </cell>
          <cell r="G2563" t="str">
            <v>Capacity Credits ($)</v>
          </cell>
          <cell r="J2563">
            <v>0</v>
          </cell>
        </row>
        <row r="2564">
          <cell r="C2564">
            <v>5</v>
          </cell>
          <cell r="F2564" t="str">
            <v>Enosburg Falls Hydro</v>
          </cell>
          <cell r="G2564" t="str">
            <v>Capacity Credits ($)</v>
          </cell>
          <cell r="J2564">
            <v>0</v>
          </cell>
        </row>
        <row r="2565">
          <cell r="C2565">
            <v>6</v>
          </cell>
          <cell r="F2565" t="str">
            <v>Enosburg Falls Hydro</v>
          </cell>
          <cell r="G2565" t="str">
            <v>Capacity Credits ($)</v>
          </cell>
          <cell r="J2565">
            <v>0</v>
          </cell>
        </row>
        <row r="2566">
          <cell r="C2566">
            <v>7</v>
          </cell>
          <cell r="F2566" t="str">
            <v>Enosburg Falls Hydro</v>
          </cell>
          <cell r="G2566" t="str">
            <v>Capacity Credits ($)</v>
          </cell>
          <cell r="J2566">
            <v>0</v>
          </cell>
        </row>
        <row r="2567">
          <cell r="C2567">
            <v>8</v>
          </cell>
          <cell r="F2567" t="str">
            <v>Enosburg Falls Hydro</v>
          </cell>
          <cell r="G2567" t="str">
            <v>Capacity Credits ($)</v>
          </cell>
          <cell r="J2567">
            <v>0</v>
          </cell>
        </row>
        <row r="2568">
          <cell r="C2568">
            <v>9</v>
          </cell>
          <cell r="F2568" t="str">
            <v>Enosburg Falls Hydro</v>
          </cell>
          <cell r="G2568" t="str">
            <v>Capacity Credits ($)</v>
          </cell>
          <cell r="J2568">
            <v>0</v>
          </cell>
        </row>
        <row r="2569">
          <cell r="C2569">
            <v>10</v>
          </cell>
          <cell r="F2569" t="str">
            <v>Enosburg Falls Hydro</v>
          </cell>
          <cell r="G2569" t="str">
            <v>Capacity Credits ($)</v>
          </cell>
          <cell r="J2569">
            <v>0</v>
          </cell>
        </row>
        <row r="2570">
          <cell r="C2570">
            <v>11</v>
          </cell>
          <cell r="F2570" t="str">
            <v>Enosburg Falls Hydro</v>
          </cell>
          <cell r="G2570" t="str">
            <v>Transmission Credits ($)</v>
          </cell>
          <cell r="J2570">
            <v>0</v>
          </cell>
        </row>
        <row r="2571">
          <cell r="C2571">
            <v>12</v>
          </cell>
          <cell r="F2571" t="str">
            <v>Enosburg Falls Hydro</v>
          </cell>
          <cell r="G2571" t="str">
            <v>Transmission Credits ($)</v>
          </cell>
          <cell r="J2571">
            <v>0</v>
          </cell>
        </row>
        <row r="2572">
          <cell r="C2572">
            <v>1</v>
          </cell>
          <cell r="F2572" t="str">
            <v>Enosburg Falls Hydro</v>
          </cell>
          <cell r="G2572" t="str">
            <v>Transmission Credits ($)</v>
          </cell>
          <cell r="J2572">
            <v>0</v>
          </cell>
        </row>
        <row r="2573">
          <cell r="C2573">
            <v>2</v>
          </cell>
          <cell r="F2573" t="str">
            <v>Enosburg Falls Hydro</v>
          </cell>
          <cell r="G2573" t="str">
            <v>Transmission Credits ($)</v>
          </cell>
          <cell r="J2573">
            <v>0</v>
          </cell>
        </row>
        <row r="2574">
          <cell r="C2574">
            <v>3</v>
          </cell>
          <cell r="F2574" t="str">
            <v>Enosburg Falls Hydro</v>
          </cell>
          <cell r="G2574" t="str">
            <v>Transmission Credits ($)</v>
          </cell>
          <cell r="J2574">
            <v>0</v>
          </cell>
        </row>
        <row r="2575">
          <cell r="C2575">
            <v>4</v>
          </cell>
          <cell r="F2575" t="str">
            <v>Enosburg Falls Hydro</v>
          </cell>
          <cell r="G2575" t="str">
            <v>Transmission Credits ($)</v>
          </cell>
          <cell r="J2575">
            <v>0</v>
          </cell>
        </row>
        <row r="2576">
          <cell r="C2576">
            <v>5</v>
          </cell>
          <cell r="F2576" t="str">
            <v>Enosburg Falls Hydro</v>
          </cell>
          <cell r="G2576" t="str">
            <v>Transmission Credits ($)</v>
          </cell>
          <cell r="J2576">
            <v>0</v>
          </cell>
        </row>
        <row r="2577">
          <cell r="C2577">
            <v>6</v>
          </cell>
          <cell r="F2577" t="str">
            <v>Enosburg Falls Hydro</v>
          </cell>
          <cell r="G2577" t="str">
            <v>Transmission Credits ($)</v>
          </cell>
          <cell r="J2577">
            <v>0</v>
          </cell>
        </row>
        <row r="2578">
          <cell r="C2578">
            <v>7</v>
          </cell>
          <cell r="F2578" t="str">
            <v>Enosburg Falls Hydro</v>
          </cell>
          <cell r="G2578" t="str">
            <v>Transmission Credits ($)</v>
          </cell>
          <cell r="J2578">
            <v>0</v>
          </cell>
        </row>
        <row r="2579">
          <cell r="C2579">
            <v>8</v>
          </cell>
          <cell r="F2579" t="str">
            <v>Enosburg Falls Hydro</v>
          </cell>
          <cell r="G2579" t="str">
            <v>Transmission Credits ($)</v>
          </cell>
          <cell r="J2579">
            <v>0</v>
          </cell>
        </row>
        <row r="2580">
          <cell r="C2580">
            <v>9</v>
          </cell>
          <cell r="F2580" t="str">
            <v>Enosburg Falls Hydro</v>
          </cell>
          <cell r="G2580" t="str">
            <v>Transmission Credits ($)</v>
          </cell>
          <cell r="J2580">
            <v>0</v>
          </cell>
        </row>
        <row r="2581">
          <cell r="C2581">
            <v>10</v>
          </cell>
          <cell r="F2581" t="str">
            <v>Enosburg Falls Hydro</v>
          </cell>
          <cell r="G2581" t="str">
            <v>Transmission Credits ($)</v>
          </cell>
          <cell r="J2581">
            <v>0</v>
          </cell>
        </row>
        <row r="2582">
          <cell r="C2582">
            <v>11</v>
          </cell>
          <cell r="F2582" t="str">
            <v>Enosburg Falls Hydro</v>
          </cell>
          <cell r="G2582" t="str">
            <v>Renewable Credits ($)</v>
          </cell>
          <cell r="J2582">
            <v>0</v>
          </cell>
        </row>
        <row r="2583">
          <cell r="C2583">
            <v>12</v>
          </cell>
          <cell r="F2583" t="str">
            <v>Enosburg Falls Hydro</v>
          </cell>
          <cell r="G2583" t="str">
            <v>Renewable Credits ($)</v>
          </cell>
          <cell r="J2583">
            <v>0</v>
          </cell>
        </row>
        <row r="2584">
          <cell r="C2584">
            <v>1</v>
          </cell>
          <cell r="F2584" t="str">
            <v>Enosburg Falls Hydro</v>
          </cell>
          <cell r="G2584" t="str">
            <v>Renewable Credits ($)</v>
          </cell>
          <cell r="J2584">
            <v>0</v>
          </cell>
        </row>
        <row r="2585">
          <cell r="C2585">
            <v>2</v>
          </cell>
          <cell r="F2585" t="str">
            <v>Enosburg Falls Hydro</v>
          </cell>
          <cell r="G2585" t="str">
            <v>Renewable Credits ($)</v>
          </cell>
          <cell r="J2585">
            <v>0</v>
          </cell>
        </row>
        <row r="2586">
          <cell r="C2586">
            <v>3</v>
          </cell>
          <cell r="F2586" t="str">
            <v>Enosburg Falls Hydro</v>
          </cell>
          <cell r="G2586" t="str">
            <v>Renewable Credits ($)</v>
          </cell>
          <cell r="J2586">
            <v>0</v>
          </cell>
        </row>
        <row r="2587">
          <cell r="C2587">
            <v>4</v>
          </cell>
          <cell r="F2587" t="str">
            <v>Enosburg Falls Hydro</v>
          </cell>
          <cell r="G2587" t="str">
            <v>Renewable Credits ($)</v>
          </cell>
          <cell r="J2587">
            <v>0</v>
          </cell>
        </row>
        <row r="2588">
          <cell r="C2588">
            <v>5</v>
          </cell>
          <cell r="F2588" t="str">
            <v>Enosburg Falls Hydro</v>
          </cell>
          <cell r="G2588" t="str">
            <v>Renewable Credits ($)</v>
          </cell>
          <cell r="J2588">
            <v>0</v>
          </cell>
        </row>
        <row r="2589">
          <cell r="C2589">
            <v>6</v>
          </cell>
          <cell r="F2589" t="str">
            <v>Enosburg Falls Hydro</v>
          </cell>
          <cell r="G2589" t="str">
            <v>Renewable Credits ($)</v>
          </cell>
          <cell r="J2589">
            <v>0</v>
          </cell>
        </row>
        <row r="2590">
          <cell r="C2590">
            <v>7</v>
          </cell>
          <cell r="F2590" t="str">
            <v>Enosburg Falls Hydro</v>
          </cell>
          <cell r="G2590" t="str">
            <v>Renewable Credits ($)</v>
          </cell>
          <cell r="J2590">
            <v>0</v>
          </cell>
        </row>
        <row r="2591">
          <cell r="C2591">
            <v>8</v>
          </cell>
          <cell r="F2591" t="str">
            <v>Enosburg Falls Hydro</v>
          </cell>
          <cell r="G2591" t="str">
            <v>Renewable Credits ($)</v>
          </cell>
          <cell r="J2591">
            <v>0</v>
          </cell>
        </row>
        <row r="2592">
          <cell r="C2592">
            <v>9</v>
          </cell>
          <cell r="F2592" t="str">
            <v>Enosburg Falls Hydro</v>
          </cell>
          <cell r="G2592" t="str">
            <v>Renewable Credits ($)</v>
          </cell>
          <cell r="J2592">
            <v>0</v>
          </cell>
        </row>
        <row r="2593">
          <cell r="C2593">
            <v>10</v>
          </cell>
          <cell r="F2593" t="str">
            <v>Enosburg Falls Hydro</v>
          </cell>
          <cell r="G2593" t="str">
            <v>Renewable Credits ($)</v>
          </cell>
          <cell r="J2593">
            <v>0</v>
          </cell>
        </row>
        <row r="2594">
          <cell r="C2594">
            <v>11</v>
          </cell>
          <cell r="F2594" t="str">
            <v>Enosburg Falls Hydro</v>
          </cell>
          <cell r="G2594" t="str">
            <v>Other Charges ($)</v>
          </cell>
          <cell r="J2594">
            <v>0</v>
          </cell>
        </row>
        <row r="2595">
          <cell r="C2595">
            <v>12</v>
          </cell>
          <cell r="F2595" t="str">
            <v>Enosburg Falls Hydro</v>
          </cell>
          <cell r="G2595" t="str">
            <v>Other Charges ($)</v>
          </cell>
          <cell r="J2595">
            <v>0</v>
          </cell>
        </row>
        <row r="2596">
          <cell r="C2596">
            <v>1</v>
          </cell>
          <cell r="F2596" t="str">
            <v>Enosburg Falls Hydro</v>
          </cell>
          <cell r="G2596" t="str">
            <v>Other Charges ($)</v>
          </cell>
          <cell r="J2596">
            <v>0</v>
          </cell>
        </row>
        <row r="2597">
          <cell r="C2597">
            <v>2</v>
          </cell>
          <cell r="F2597" t="str">
            <v>Enosburg Falls Hydro</v>
          </cell>
          <cell r="G2597" t="str">
            <v>Other Charges ($)</v>
          </cell>
          <cell r="J2597">
            <v>0</v>
          </cell>
        </row>
        <row r="2598">
          <cell r="C2598">
            <v>3</v>
          </cell>
          <cell r="F2598" t="str">
            <v>Enosburg Falls Hydro</v>
          </cell>
          <cell r="G2598" t="str">
            <v>Other Charges ($)</v>
          </cell>
          <cell r="J2598">
            <v>0</v>
          </cell>
        </row>
        <row r="2599">
          <cell r="C2599">
            <v>4</v>
          </cell>
          <cell r="F2599" t="str">
            <v>Enosburg Falls Hydro</v>
          </cell>
          <cell r="G2599" t="str">
            <v>Other Charges ($)</v>
          </cell>
          <cell r="J2599">
            <v>0</v>
          </cell>
        </row>
        <row r="2600">
          <cell r="C2600">
            <v>5</v>
          </cell>
          <cell r="F2600" t="str">
            <v>Enosburg Falls Hydro</v>
          </cell>
          <cell r="G2600" t="str">
            <v>Other Charges ($)</v>
          </cell>
          <cell r="J2600">
            <v>0</v>
          </cell>
        </row>
        <row r="2601">
          <cell r="C2601">
            <v>6</v>
          </cell>
          <cell r="F2601" t="str">
            <v>Enosburg Falls Hydro</v>
          </cell>
          <cell r="G2601" t="str">
            <v>Other Charges ($)</v>
          </cell>
          <cell r="J2601">
            <v>0</v>
          </cell>
        </row>
        <row r="2602">
          <cell r="C2602">
            <v>7</v>
          </cell>
          <cell r="F2602" t="str">
            <v>Enosburg Falls Hydro</v>
          </cell>
          <cell r="G2602" t="str">
            <v>Other Charges ($)</v>
          </cell>
          <cell r="J2602">
            <v>0</v>
          </cell>
        </row>
        <row r="2603">
          <cell r="C2603">
            <v>8</v>
          </cell>
          <cell r="F2603" t="str">
            <v>Enosburg Falls Hydro</v>
          </cell>
          <cell r="G2603" t="str">
            <v>Other Charges ($)</v>
          </cell>
          <cell r="J2603">
            <v>0</v>
          </cell>
        </row>
        <row r="2604">
          <cell r="C2604">
            <v>9</v>
          </cell>
          <cell r="F2604" t="str">
            <v>Enosburg Falls Hydro</v>
          </cell>
          <cell r="G2604" t="str">
            <v>Other Charges ($)</v>
          </cell>
          <cell r="J2604">
            <v>0</v>
          </cell>
        </row>
        <row r="2605">
          <cell r="C2605">
            <v>10</v>
          </cell>
          <cell r="F2605" t="str">
            <v>Enosburg Falls Hydro</v>
          </cell>
          <cell r="G2605" t="str">
            <v>Other Charges ($)</v>
          </cell>
          <cell r="J2605">
            <v>0</v>
          </cell>
        </row>
        <row r="2606">
          <cell r="C2606">
            <v>11</v>
          </cell>
          <cell r="F2606" t="str">
            <v>Enosburg Falls Hydro</v>
          </cell>
          <cell r="G2606" t="str">
            <v>Other Credits ($)</v>
          </cell>
          <cell r="J2606">
            <v>0</v>
          </cell>
        </row>
        <row r="2607">
          <cell r="C2607">
            <v>12</v>
          </cell>
          <cell r="F2607" t="str">
            <v>Enosburg Falls Hydro</v>
          </cell>
          <cell r="G2607" t="str">
            <v>Other Credits ($)</v>
          </cell>
          <cell r="J2607">
            <v>0</v>
          </cell>
        </row>
        <row r="2608">
          <cell r="C2608">
            <v>1</v>
          </cell>
          <cell r="F2608" t="str">
            <v>Enosburg Falls Hydro</v>
          </cell>
          <cell r="G2608" t="str">
            <v>Other Credits ($)</v>
          </cell>
          <cell r="J2608">
            <v>0</v>
          </cell>
        </row>
        <row r="2609">
          <cell r="C2609">
            <v>2</v>
          </cell>
          <cell r="F2609" t="str">
            <v>Enosburg Falls Hydro</v>
          </cell>
          <cell r="G2609" t="str">
            <v>Other Credits ($)</v>
          </cell>
          <cell r="J2609">
            <v>0</v>
          </cell>
        </row>
        <row r="2610">
          <cell r="C2610">
            <v>3</v>
          </cell>
          <cell r="F2610" t="str">
            <v>Enosburg Falls Hydro</v>
          </cell>
          <cell r="G2610" t="str">
            <v>Other Credits ($)</v>
          </cell>
          <cell r="J2610">
            <v>0</v>
          </cell>
        </row>
        <row r="2611">
          <cell r="C2611">
            <v>4</v>
          </cell>
          <cell r="F2611" t="str">
            <v>Enosburg Falls Hydro</v>
          </cell>
          <cell r="G2611" t="str">
            <v>Other Credits ($)</v>
          </cell>
          <cell r="J2611">
            <v>0</v>
          </cell>
        </row>
        <row r="2612">
          <cell r="C2612">
            <v>5</v>
          </cell>
          <cell r="F2612" t="str">
            <v>Enosburg Falls Hydro</v>
          </cell>
          <cell r="G2612" t="str">
            <v>Other Credits ($)</v>
          </cell>
          <cell r="J2612">
            <v>0</v>
          </cell>
        </row>
        <row r="2613">
          <cell r="C2613">
            <v>6</v>
          </cell>
          <cell r="F2613" t="str">
            <v>Enosburg Falls Hydro</v>
          </cell>
          <cell r="G2613" t="str">
            <v>Other Credits ($)</v>
          </cell>
          <cell r="J2613">
            <v>0</v>
          </cell>
        </row>
        <row r="2614">
          <cell r="C2614">
            <v>7</v>
          </cell>
          <cell r="F2614" t="str">
            <v>Enosburg Falls Hydro</v>
          </cell>
          <cell r="G2614" t="str">
            <v>Other Credits ($)</v>
          </cell>
          <cell r="J2614">
            <v>0</v>
          </cell>
        </row>
        <row r="2615">
          <cell r="C2615">
            <v>8</v>
          </cell>
          <cell r="F2615" t="str">
            <v>Enosburg Falls Hydro</v>
          </cell>
          <cell r="G2615" t="str">
            <v>Other Credits ($)</v>
          </cell>
          <cell r="J2615">
            <v>0</v>
          </cell>
        </row>
        <row r="2616">
          <cell r="C2616">
            <v>9</v>
          </cell>
          <cell r="F2616" t="str">
            <v>Enosburg Falls Hydro</v>
          </cell>
          <cell r="G2616" t="str">
            <v>Other Credits ($)</v>
          </cell>
          <cell r="J2616">
            <v>0</v>
          </cell>
        </row>
        <row r="2617">
          <cell r="C2617">
            <v>10</v>
          </cell>
          <cell r="F2617" t="str">
            <v>Enosburg Falls Hydro</v>
          </cell>
          <cell r="G2617" t="str">
            <v>Other Credits ($)</v>
          </cell>
          <cell r="J2617">
            <v>0</v>
          </cell>
        </row>
        <row r="2618">
          <cell r="C2618">
            <v>11</v>
          </cell>
          <cell r="F2618" t="str">
            <v>Enosburg Falls Hydro</v>
          </cell>
          <cell r="G2618" t="str">
            <v>Total Charges ($)</v>
          </cell>
          <cell r="J2618" t="e">
            <v>#VALUE!</v>
          </cell>
        </row>
        <row r="2619">
          <cell r="C2619">
            <v>12</v>
          </cell>
          <cell r="F2619" t="str">
            <v>Enosburg Falls Hydro</v>
          </cell>
          <cell r="G2619" t="str">
            <v>Total Charges ($)</v>
          </cell>
          <cell r="J2619" t="e">
            <v>#VALUE!</v>
          </cell>
        </row>
        <row r="2620">
          <cell r="C2620">
            <v>1</v>
          </cell>
          <cell r="F2620" t="str">
            <v>Enosburg Falls Hydro</v>
          </cell>
          <cell r="G2620" t="str">
            <v>Total Charges ($)</v>
          </cell>
          <cell r="J2620" t="e">
            <v>#VALUE!</v>
          </cell>
        </row>
        <row r="2621">
          <cell r="C2621">
            <v>2</v>
          </cell>
          <cell r="F2621" t="str">
            <v>Enosburg Falls Hydro</v>
          </cell>
          <cell r="G2621" t="str">
            <v>Total Charges ($)</v>
          </cell>
          <cell r="J2621" t="e">
            <v>#VALUE!</v>
          </cell>
        </row>
        <row r="2622">
          <cell r="C2622">
            <v>3</v>
          </cell>
          <cell r="F2622" t="str">
            <v>Enosburg Falls Hydro</v>
          </cell>
          <cell r="G2622" t="str">
            <v>Total Charges ($)</v>
          </cell>
          <cell r="J2622" t="e">
            <v>#VALUE!</v>
          </cell>
        </row>
        <row r="2623">
          <cell r="C2623">
            <v>4</v>
          </cell>
          <cell r="F2623" t="str">
            <v>Enosburg Falls Hydro</v>
          </cell>
          <cell r="G2623" t="str">
            <v>Total Charges ($)</v>
          </cell>
          <cell r="J2623" t="e">
            <v>#VALUE!</v>
          </cell>
        </row>
        <row r="2624">
          <cell r="C2624">
            <v>5</v>
          </cell>
          <cell r="F2624" t="str">
            <v>Enosburg Falls Hydro</v>
          </cell>
          <cell r="G2624" t="str">
            <v>Total Charges ($)</v>
          </cell>
          <cell r="J2624" t="e">
            <v>#VALUE!</v>
          </cell>
        </row>
        <row r="2625">
          <cell r="C2625">
            <v>6</v>
          </cell>
          <cell r="F2625" t="str">
            <v>Enosburg Falls Hydro</v>
          </cell>
          <cell r="G2625" t="str">
            <v>Total Charges ($)</v>
          </cell>
          <cell r="J2625" t="e">
            <v>#VALUE!</v>
          </cell>
        </row>
        <row r="2626">
          <cell r="C2626">
            <v>7</v>
          </cell>
          <cell r="F2626" t="str">
            <v>Enosburg Falls Hydro</v>
          </cell>
          <cell r="G2626" t="str">
            <v>Total Charges ($)</v>
          </cell>
          <cell r="J2626" t="e">
            <v>#VALUE!</v>
          </cell>
        </row>
        <row r="2627">
          <cell r="C2627">
            <v>8</v>
          </cell>
          <cell r="F2627" t="str">
            <v>Enosburg Falls Hydro</v>
          </cell>
          <cell r="G2627" t="str">
            <v>Total Charges ($)</v>
          </cell>
          <cell r="J2627" t="e">
            <v>#VALUE!</v>
          </cell>
        </row>
        <row r="2628">
          <cell r="C2628">
            <v>9</v>
          </cell>
          <cell r="F2628" t="str">
            <v>Enosburg Falls Hydro</v>
          </cell>
          <cell r="G2628" t="str">
            <v>Total Charges ($)</v>
          </cell>
          <cell r="J2628" t="e">
            <v>#VALUE!</v>
          </cell>
        </row>
        <row r="2629">
          <cell r="C2629">
            <v>10</v>
          </cell>
          <cell r="F2629" t="str">
            <v>Enosburg Falls Hydro</v>
          </cell>
          <cell r="G2629" t="str">
            <v>Total Charges ($)</v>
          </cell>
          <cell r="J2629" t="e">
            <v>#VALUE!</v>
          </cell>
        </row>
        <row r="2630">
          <cell r="C2630">
            <v>11</v>
          </cell>
          <cell r="F2630" t="str">
            <v>Enosburg Falls Hydro</v>
          </cell>
          <cell r="G2630" t="str">
            <v>Total Credits ($)</v>
          </cell>
          <cell r="J2630" t="e">
            <v>#VALUE!</v>
          </cell>
        </row>
        <row r="2631">
          <cell r="C2631">
            <v>12</v>
          </cell>
          <cell r="F2631" t="str">
            <v>Enosburg Falls Hydro</v>
          </cell>
          <cell r="G2631" t="str">
            <v>Total Credits ($)</v>
          </cell>
          <cell r="J2631" t="e">
            <v>#VALUE!</v>
          </cell>
        </row>
        <row r="2632">
          <cell r="C2632">
            <v>1</v>
          </cell>
          <cell r="F2632" t="str">
            <v>Enosburg Falls Hydro</v>
          </cell>
          <cell r="G2632" t="str">
            <v>Total Credits ($)</v>
          </cell>
          <cell r="J2632" t="e">
            <v>#VALUE!</v>
          </cell>
        </row>
        <row r="2633">
          <cell r="C2633">
            <v>2</v>
          </cell>
          <cell r="F2633" t="str">
            <v>Enosburg Falls Hydro</v>
          </cell>
          <cell r="G2633" t="str">
            <v>Total Credits ($)</v>
          </cell>
          <cell r="J2633" t="e">
            <v>#VALUE!</v>
          </cell>
        </row>
        <row r="2634">
          <cell r="C2634">
            <v>3</v>
          </cell>
          <cell r="F2634" t="str">
            <v>Enosburg Falls Hydro</v>
          </cell>
          <cell r="G2634" t="str">
            <v>Total Credits ($)</v>
          </cell>
          <cell r="J2634" t="e">
            <v>#VALUE!</v>
          </cell>
        </row>
        <row r="2635">
          <cell r="C2635">
            <v>4</v>
          </cell>
          <cell r="F2635" t="str">
            <v>Enosburg Falls Hydro</v>
          </cell>
          <cell r="G2635" t="str">
            <v>Total Credits ($)</v>
          </cell>
          <cell r="J2635" t="e">
            <v>#VALUE!</v>
          </cell>
        </row>
        <row r="2636">
          <cell r="C2636">
            <v>5</v>
          </cell>
          <cell r="F2636" t="str">
            <v>Enosburg Falls Hydro</v>
          </cell>
          <cell r="G2636" t="str">
            <v>Total Credits ($)</v>
          </cell>
          <cell r="J2636" t="e">
            <v>#VALUE!</v>
          </cell>
        </row>
        <row r="2637">
          <cell r="C2637">
            <v>6</v>
          </cell>
          <cell r="F2637" t="str">
            <v>Enosburg Falls Hydro</v>
          </cell>
          <cell r="G2637" t="str">
            <v>Total Credits ($)</v>
          </cell>
          <cell r="J2637" t="e">
            <v>#VALUE!</v>
          </cell>
        </row>
        <row r="2638">
          <cell r="C2638">
            <v>7</v>
          </cell>
          <cell r="F2638" t="str">
            <v>Enosburg Falls Hydro</v>
          </cell>
          <cell r="G2638" t="str">
            <v>Total Credits ($)</v>
          </cell>
          <cell r="J2638" t="e">
            <v>#VALUE!</v>
          </cell>
        </row>
        <row r="2639">
          <cell r="C2639">
            <v>8</v>
          </cell>
          <cell r="F2639" t="str">
            <v>Enosburg Falls Hydro</v>
          </cell>
          <cell r="G2639" t="str">
            <v>Total Credits ($)</v>
          </cell>
          <cell r="J2639" t="e">
            <v>#VALUE!</v>
          </cell>
        </row>
        <row r="2640">
          <cell r="C2640">
            <v>9</v>
          </cell>
          <cell r="F2640" t="str">
            <v>Enosburg Falls Hydro</v>
          </cell>
          <cell r="G2640" t="str">
            <v>Total Credits ($)</v>
          </cell>
          <cell r="J2640" t="e">
            <v>#VALUE!</v>
          </cell>
        </row>
        <row r="2641">
          <cell r="C2641">
            <v>10</v>
          </cell>
          <cell r="F2641" t="str">
            <v>Enosburg Falls Hydro</v>
          </cell>
          <cell r="G2641" t="str">
            <v>Total Credits ($)</v>
          </cell>
          <cell r="J2641" t="e">
            <v>#VALUE!</v>
          </cell>
        </row>
        <row r="2642">
          <cell r="C2642">
            <v>11</v>
          </cell>
          <cell r="F2642" t="str">
            <v>Enosburg Falls Hydro</v>
          </cell>
          <cell r="G2642" t="str">
            <v>Total ($)</v>
          </cell>
          <cell r="J2642" t="e">
            <v>#VALUE!</v>
          </cell>
        </row>
        <row r="2643">
          <cell r="C2643">
            <v>12</v>
          </cell>
          <cell r="F2643" t="str">
            <v>Enosburg Falls Hydro</v>
          </cell>
          <cell r="G2643" t="str">
            <v>Total ($)</v>
          </cell>
          <cell r="J2643" t="e">
            <v>#VALUE!</v>
          </cell>
        </row>
        <row r="2644">
          <cell r="C2644">
            <v>1</v>
          </cell>
          <cell r="F2644" t="str">
            <v>Enosburg Falls Hydro</v>
          </cell>
          <cell r="G2644" t="str">
            <v>Total ($)</v>
          </cell>
          <cell r="J2644" t="e">
            <v>#VALUE!</v>
          </cell>
        </row>
        <row r="2645">
          <cell r="C2645">
            <v>2</v>
          </cell>
          <cell r="F2645" t="str">
            <v>Enosburg Falls Hydro</v>
          </cell>
          <cell r="G2645" t="str">
            <v>Total ($)</v>
          </cell>
          <cell r="J2645" t="e">
            <v>#VALUE!</v>
          </cell>
        </row>
        <row r="2646">
          <cell r="C2646">
            <v>3</v>
          </cell>
          <cell r="F2646" t="str">
            <v>Enosburg Falls Hydro</v>
          </cell>
          <cell r="G2646" t="str">
            <v>Total ($)</v>
          </cell>
          <cell r="J2646" t="e">
            <v>#VALUE!</v>
          </cell>
        </row>
        <row r="2647">
          <cell r="C2647">
            <v>4</v>
          </cell>
          <cell r="F2647" t="str">
            <v>Enosburg Falls Hydro</v>
          </cell>
          <cell r="G2647" t="str">
            <v>Total ($)</v>
          </cell>
          <cell r="J2647" t="e">
            <v>#VALUE!</v>
          </cell>
        </row>
        <row r="2648">
          <cell r="C2648">
            <v>5</v>
          </cell>
          <cell r="F2648" t="str">
            <v>Enosburg Falls Hydro</v>
          </cell>
          <cell r="G2648" t="str">
            <v>Total ($)</v>
          </cell>
          <cell r="J2648" t="e">
            <v>#VALUE!</v>
          </cell>
        </row>
        <row r="2649">
          <cell r="C2649">
            <v>6</v>
          </cell>
          <cell r="F2649" t="str">
            <v>Enosburg Falls Hydro</v>
          </cell>
          <cell r="G2649" t="str">
            <v>Total ($)</v>
          </cell>
          <cell r="J2649" t="e">
            <v>#VALUE!</v>
          </cell>
        </row>
        <row r="2650">
          <cell r="C2650">
            <v>7</v>
          </cell>
          <cell r="F2650" t="str">
            <v>Enosburg Falls Hydro</v>
          </cell>
          <cell r="G2650" t="str">
            <v>Total ($)</v>
          </cell>
          <cell r="J2650" t="e">
            <v>#VALUE!</v>
          </cell>
        </row>
        <row r="2651">
          <cell r="C2651">
            <v>8</v>
          </cell>
          <cell r="F2651" t="str">
            <v>Enosburg Falls Hydro</v>
          </cell>
          <cell r="G2651" t="str">
            <v>Total ($)</v>
          </cell>
          <cell r="J2651" t="e">
            <v>#VALUE!</v>
          </cell>
        </row>
        <row r="2652">
          <cell r="C2652">
            <v>9</v>
          </cell>
          <cell r="F2652" t="str">
            <v>Enosburg Falls Hydro</v>
          </cell>
          <cell r="G2652" t="str">
            <v>Total ($)</v>
          </cell>
          <cell r="J2652" t="e">
            <v>#VALUE!</v>
          </cell>
        </row>
        <row r="2653">
          <cell r="C2653">
            <v>10</v>
          </cell>
          <cell r="F2653" t="str">
            <v>Enosburg Falls Hydro</v>
          </cell>
          <cell r="G2653" t="str">
            <v>Total ($)</v>
          </cell>
          <cell r="J2653" t="e">
            <v>#VALUE!</v>
          </cell>
        </row>
        <row r="2654">
          <cell r="C2654">
            <v>11</v>
          </cell>
          <cell r="F2654" t="str">
            <v>Fitchburg Landfill</v>
          </cell>
          <cell r="G2654" t="str">
            <v>Capacity (kW)</v>
          </cell>
          <cell r="J2654">
            <v>0</v>
          </cell>
        </row>
        <row r="2655">
          <cell r="C2655">
            <v>12</v>
          </cell>
          <cell r="F2655" t="str">
            <v>Fitchburg Landfill</v>
          </cell>
          <cell r="G2655" t="str">
            <v>Capacity (kW)</v>
          </cell>
          <cell r="J2655">
            <v>0</v>
          </cell>
        </row>
        <row r="2656">
          <cell r="C2656">
            <v>1</v>
          </cell>
          <cell r="F2656" t="str">
            <v>Fitchburg Landfill</v>
          </cell>
          <cell r="G2656" t="str">
            <v>Capacity (kW)</v>
          </cell>
          <cell r="J2656">
            <v>0</v>
          </cell>
        </row>
        <row r="2657">
          <cell r="C2657">
            <v>2</v>
          </cell>
          <cell r="F2657" t="str">
            <v>Fitchburg Landfill</v>
          </cell>
          <cell r="G2657" t="str">
            <v>Capacity (kW)</v>
          </cell>
          <cell r="J2657">
            <v>0</v>
          </cell>
        </row>
        <row r="2658">
          <cell r="C2658">
            <v>3</v>
          </cell>
          <cell r="F2658" t="str">
            <v>Fitchburg Landfill</v>
          </cell>
          <cell r="G2658" t="str">
            <v>Capacity (kW)</v>
          </cell>
          <cell r="J2658">
            <v>0</v>
          </cell>
        </row>
        <row r="2659">
          <cell r="C2659">
            <v>4</v>
          </cell>
          <cell r="F2659" t="str">
            <v>Fitchburg Landfill</v>
          </cell>
          <cell r="G2659" t="str">
            <v>Capacity (kW)</v>
          </cell>
          <cell r="J2659">
            <v>0</v>
          </cell>
        </row>
        <row r="2660">
          <cell r="C2660">
            <v>5</v>
          </cell>
          <cell r="F2660" t="str">
            <v>Fitchburg Landfill</v>
          </cell>
          <cell r="G2660" t="str">
            <v>Capacity (kW)</v>
          </cell>
          <cell r="J2660">
            <v>0</v>
          </cell>
        </row>
        <row r="2661">
          <cell r="C2661">
            <v>6</v>
          </cell>
          <cell r="F2661" t="str">
            <v>Fitchburg Landfill</v>
          </cell>
          <cell r="G2661" t="str">
            <v>Capacity (kW)</v>
          </cell>
          <cell r="J2661">
            <v>0</v>
          </cell>
        </row>
        <row r="2662">
          <cell r="C2662">
            <v>7</v>
          </cell>
          <cell r="F2662" t="str">
            <v>Fitchburg Landfill</v>
          </cell>
          <cell r="G2662" t="str">
            <v>Capacity (kW)</v>
          </cell>
          <cell r="J2662">
            <v>0</v>
          </cell>
        </row>
        <row r="2663">
          <cell r="C2663">
            <v>8</v>
          </cell>
          <cell r="F2663" t="str">
            <v>Fitchburg Landfill</v>
          </cell>
          <cell r="G2663" t="str">
            <v>Capacity (kW)</v>
          </cell>
          <cell r="J2663">
            <v>0</v>
          </cell>
        </row>
        <row r="2664">
          <cell r="C2664">
            <v>9</v>
          </cell>
          <cell r="F2664" t="str">
            <v>Fitchburg Landfill</v>
          </cell>
          <cell r="G2664" t="str">
            <v>Capacity (kW)</v>
          </cell>
          <cell r="J2664">
            <v>0</v>
          </cell>
        </row>
        <row r="2665">
          <cell r="C2665">
            <v>10</v>
          </cell>
          <cell r="F2665" t="str">
            <v>Fitchburg Landfill</v>
          </cell>
          <cell r="G2665" t="str">
            <v>Capacity (kW)</v>
          </cell>
          <cell r="J2665">
            <v>0</v>
          </cell>
        </row>
        <row r="2666">
          <cell r="C2666">
            <v>11</v>
          </cell>
          <cell r="F2666" t="str">
            <v>Fitchburg Landfill</v>
          </cell>
          <cell r="G2666" t="str">
            <v>Energy (kWh)</v>
          </cell>
          <cell r="J2666" t="e">
            <v>#VALUE!</v>
          </cell>
        </row>
        <row r="2667">
          <cell r="C2667">
            <v>12</v>
          </cell>
          <cell r="F2667" t="str">
            <v>Fitchburg Landfill</v>
          </cell>
          <cell r="G2667" t="str">
            <v>Energy (kWh)</v>
          </cell>
          <cell r="J2667" t="e">
            <v>#VALUE!</v>
          </cell>
        </row>
        <row r="2668">
          <cell r="C2668">
            <v>1</v>
          </cell>
          <cell r="F2668" t="str">
            <v>Fitchburg Landfill</v>
          </cell>
          <cell r="G2668" t="str">
            <v>Energy (kWh)</v>
          </cell>
          <cell r="J2668" t="e">
            <v>#VALUE!</v>
          </cell>
        </row>
        <row r="2669">
          <cell r="C2669">
            <v>2</v>
          </cell>
          <cell r="F2669" t="str">
            <v>Fitchburg Landfill</v>
          </cell>
          <cell r="G2669" t="str">
            <v>Energy (kWh)</v>
          </cell>
          <cell r="J2669" t="e">
            <v>#VALUE!</v>
          </cell>
        </row>
        <row r="2670">
          <cell r="C2670">
            <v>3</v>
          </cell>
          <cell r="F2670" t="str">
            <v>Fitchburg Landfill</v>
          </cell>
          <cell r="G2670" t="str">
            <v>Energy (kWh)</v>
          </cell>
          <cell r="J2670" t="e">
            <v>#VALUE!</v>
          </cell>
        </row>
        <row r="2671">
          <cell r="C2671">
            <v>4</v>
          </cell>
          <cell r="F2671" t="str">
            <v>Fitchburg Landfill</v>
          </cell>
          <cell r="G2671" t="str">
            <v>Energy (kWh)</v>
          </cell>
          <cell r="J2671" t="e">
            <v>#VALUE!</v>
          </cell>
        </row>
        <row r="2672">
          <cell r="C2672">
            <v>5</v>
          </cell>
          <cell r="F2672" t="str">
            <v>Fitchburg Landfill</v>
          </cell>
          <cell r="G2672" t="str">
            <v>Energy (kWh)</v>
          </cell>
          <cell r="J2672" t="e">
            <v>#VALUE!</v>
          </cell>
        </row>
        <row r="2673">
          <cell r="C2673">
            <v>6</v>
          </cell>
          <cell r="F2673" t="str">
            <v>Fitchburg Landfill</v>
          </cell>
          <cell r="G2673" t="str">
            <v>Energy (kWh)</v>
          </cell>
          <cell r="J2673" t="e">
            <v>#VALUE!</v>
          </cell>
        </row>
        <row r="2674">
          <cell r="C2674">
            <v>7</v>
          </cell>
          <cell r="F2674" t="str">
            <v>Fitchburg Landfill</v>
          </cell>
          <cell r="G2674" t="str">
            <v>Energy (kWh)</v>
          </cell>
          <cell r="J2674" t="e">
            <v>#VALUE!</v>
          </cell>
        </row>
        <row r="2675">
          <cell r="C2675">
            <v>8</v>
          </cell>
          <cell r="F2675" t="str">
            <v>Fitchburg Landfill</v>
          </cell>
          <cell r="G2675" t="str">
            <v>Energy (kWh)</v>
          </cell>
          <cell r="J2675" t="e">
            <v>#VALUE!</v>
          </cell>
        </row>
        <row r="2676">
          <cell r="C2676">
            <v>9</v>
          </cell>
          <cell r="F2676" t="str">
            <v>Fitchburg Landfill</v>
          </cell>
          <cell r="G2676" t="str">
            <v>Energy (kWh)</v>
          </cell>
          <cell r="J2676" t="e">
            <v>#VALUE!</v>
          </cell>
        </row>
        <row r="2677">
          <cell r="C2677">
            <v>10</v>
          </cell>
          <cell r="F2677" t="str">
            <v>Fitchburg Landfill</v>
          </cell>
          <cell r="G2677" t="str">
            <v>Energy (kWh)</v>
          </cell>
          <cell r="J2677" t="e">
            <v>#VALUE!</v>
          </cell>
        </row>
        <row r="2678">
          <cell r="C2678">
            <v>11</v>
          </cell>
          <cell r="F2678" t="str">
            <v>Fitchburg Landfill</v>
          </cell>
          <cell r="G2678" t="str">
            <v>Energy Charges ($)</v>
          </cell>
          <cell r="J2678" t="e">
            <v>#VALUE!</v>
          </cell>
        </row>
        <row r="2679">
          <cell r="C2679">
            <v>12</v>
          </cell>
          <cell r="F2679" t="str">
            <v>Fitchburg Landfill</v>
          </cell>
          <cell r="G2679" t="str">
            <v>Energy Charges ($)</v>
          </cell>
          <cell r="J2679" t="e">
            <v>#VALUE!</v>
          </cell>
        </row>
        <row r="2680">
          <cell r="C2680">
            <v>1</v>
          </cell>
          <cell r="F2680" t="str">
            <v>Fitchburg Landfill</v>
          </cell>
          <cell r="G2680" t="str">
            <v>Energy Charges ($)</v>
          </cell>
          <cell r="J2680" t="e">
            <v>#VALUE!</v>
          </cell>
        </row>
        <row r="2681">
          <cell r="C2681">
            <v>2</v>
          </cell>
          <cell r="F2681" t="str">
            <v>Fitchburg Landfill</v>
          </cell>
          <cell r="G2681" t="str">
            <v>Energy Charges ($)</v>
          </cell>
          <cell r="J2681" t="e">
            <v>#VALUE!</v>
          </cell>
        </row>
        <row r="2682">
          <cell r="C2682">
            <v>3</v>
          </cell>
          <cell r="F2682" t="str">
            <v>Fitchburg Landfill</v>
          </cell>
          <cell r="G2682" t="str">
            <v>Energy Charges ($)</v>
          </cell>
          <cell r="J2682" t="e">
            <v>#VALUE!</v>
          </cell>
        </row>
        <row r="2683">
          <cell r="C2683">
            <v>4</v>
          </cell>
          <cell r="F2683" t="str">
            <v>Fitchburg Landfill</v>
          </cell>
          <cell r="G2683" t="str">
            <v>Energy Charges ($)</v>
          </cell>
          <cell r="J2683" t="e">
            <v>#VALUE!</v>
          </cell>
        </row>
        <row r="2684">
          <cell r="C2684">
            <v>5</v>
          </cell>
          <cell r="F2684" t="str">
            <v>Fitchburg Landfill</v>
          </cell>
          <cell r="G2684" t="str">
            <v>Energy Charges ($)</v>
          </cell>
          <cell r="J2684" t="e">
            <v>#VALUE!</v>
          </cell>
        </row>
        <row r="2685">
          <cell r="C2685">
            <v>6</v>
          </cell>
          <cell r="F2685" t="str">
            <v>Fitchburg Landfill</v>
          </cell>
          <cell r="G2685" t="str">
            <v>Energy Charges ($)</v>
          </cell>
          <cell r="J2685" t="e">
            <v>#VALUE!</v>
          </cell>
        </row>
        <row r="2686">
          <cell r="C2686">
            <v>7</v>
          </cell>
          <cell r="F2686" t="str">
            <v>Fitchburg Landfill</v>
          </cell>
          <cell r="G2686" t="str">
            <v>Energy Charges ($)</v>
          </cell>
          <cell r="J2686" t="e">
            <v>#VALUE!</v>
          </cell>
        </row>
        <row r="2687">
          <cell r="C2687">
            <v>8</v>
          </cell>
          <cell r="F2687" t="str">
            <v>Fitchburg Landfill</v>
          </cell>
          <cell r="G2687" t="str">
            <v>Energy Charges ($)</v>
          </cell>
          <cell r="J2687" t="e">
            <v>#VALUE!</v>
          </cell>
        </row>
        <row r="2688">
          <cell r="C2688">
            <v>9</v>
          </cell>
          <cell r="F2688" t="str">
            <v>Fitchburg Landfill</v>
          </cell>
          <cell r="G2688" t="str">
            <v>Energy Charges ($)</v>
          </cell>
          <cell r="J2688" t="e">
            <v>#VALUE!</v>
          </cell>
        </row>
        <row r="2689">
          <cell r="C2689">
            <v>10</v>
          </cell>
          <cell r="F2689" t="str">
            <v>Fitchburg Landfill</v>
          </cell>
          <cell r="G2689" t="str">
            <v>Energy Charges ($)</v>
          </cell>
          <cell r="J2689" t="e">
            <v>#VALUE!</v>
          </cell>
        </row>
        <row r="2690">
          <cell r="C2690">
            <v>11</v>
          </cell>
          <cell r="F2690" t="str">
            <v>Fitchburg Landfill</v>
          </cell>
          <cell r="G2690" t="str">
            <v>Energy Credits ($)</v>
          </cell>
          <cell r="J2690" t="e">
            <v>#VALUE!</v>
          </cell>
        </row>
        <row r="2691">
          <cell r="C2691">
            <v>12</v>
          </cell>
          <cell r="F2691" t="str">
            <v>Fitchburg Landfill</v>
          </cell>
          <cell r="G2691" t="str">
            <v>Energy Credits ($)</v>
          </cell>
          <cell r="J2691" t="e">
            <v>#VALUE!</v>
          </cell>
        </row>
        <row r="2692">
          <cell r="C2692">
            <v>1</v>
          </cell>
          <cell r="F2692" t="str">
            <v>Fitchburg Landfill</v>
          </cell>
          <cell r="G2692" t="str">
            <v>Energy Credits ($)</v>
          </cell>
          <cell r="J2692" t="e">
            <v>#VALUE!</v>
          </cell>
        </row>
        <row r="2693">
          <cell r="C2693">
            <v>2</v>
          </cell>
          <cell r="F2693" t="str">
            <v>Fitchburg Landfill</v>
          </cell>
          <cell r="G2693" t="str">
            <v>Energy Credits ($)</v>
          </cell>
          <cell r="J2693" t="e">
            <v>#VALUE!</v>
          </cell>
        </row>
        <row r="2694">
          <cell r="C2694">
            <v>3</v>
          </cell>
          <cell r="F2694" t="str">
            <v>Fitchburg Landfill</v>
          </cell>
          <cell r="G2694" t="str">
            <v>Energy Credits ($)</v>
          </cell>
          <cell r="J2694" t="e">
            <v>#VALUE!</v>
          </cell>
        </row>
        <row r="2695">
          <cell r="C2695">
            <v>4</v>
          </cell>
          <cell r="F2695" t="str">
            <v>Fitchburg Landfill</v>
          </cell>
          <cell r="G2695" t="str">
            <v>Energy Credits ($)</v>
          </cell>
          <cell r="J2695" t="e">
            <v>#VALUE!</v>
          </cell>
        </row>
        <row r="2696">
          <cell r="C2696">
            <v>5</v>
          </cell>
          <cell r="F2696" t="str">
            <v>Fitchburg Landfill</v>
          </cell>
          <cell r="G2696" t="str">
            <v>Energy Credits ($)</v>
          </cell>
          <cell r="J2696" t="e">
            <v>#VALUE!</v>
          </cell>
        </row>
        <row r="2697">
          <cell r="C2697">
            <v>6</v>
          </cell>
          <cell r="F2697" t="str">
            <v>Fitchburg Landfill</v>
          </cell>
          <cell r="G2697" t="str">
            <v>Energy Credits ($)</v>
          </cell>
          <cell r="J2697" t="e">
            <v>#VALUE!</v>
          </cell>
        </row>
        <row r="2698">
          <cell r="C2698">
            <v>7</v>
          </cell>
          <cell r="F2698" t="str">
            <v>Fitchburg Landfill</v>
          </cell>
          <cell r="G2698" t="str">
            <v>Energy Credits ($)</v>
          </cell>
          <cell r="J2698" t="e">
            <v>#VALUE!</v>
          </cell>
        </row>
        <row r="2699">
          <cell r="C2699">
            <v>8</v>
          </cell>
          <cell r="F2699" t="str">
            <v>Fitchburg Landfill</v>
          </cell>
          <cell r="G2699" t="str">
            <v>Energy Credits ($)</v>
          </cell>
          <cell r="J2699" t="e">
            <v>#VALUE!</v>
          </cell>
        </row>
        <row r="2700">
          <cell r="C2700">
            <v>9</v>
          </cell>
          <cell r="F2700" t="str">
            <v>Fitchburg Landfill</v>
          </cell>
          <cell r="G2700" t="str">
            <v>Energy Credits ($)</v>
          </cell>
          <cell r="J2700" t="e">
            <v>#VALUE!</v>
          </cell>
        </row>
        <row r="2701">
          <cell r="C2701">
            <v>10</v>
          </cell>
          <cell r="F2701" t="str">
            <v>Fitchburg Landfill</v>
          </cell>
          <cell r="G2701" t="str">
            <v>Energy Credits ($)</v>
          </cell>
          <cell r="J2701" t="e">
            <v>#VALUE!</v>
          </cell>
        </row>
        <row r="2702">
          <cell r="C2702">
            <v>11</v>
          </cell>
          <cell r="F2702" t="str">
            <v>Fitchburg Landfill</v>
          </cell>
          <cell r="G2702" t="str">
            <v>Capacity Charges ($)</v>
          </cell>
          <cell r="J2702">
            <v>0</v>
          </cell>
        </row>
        <row r="2703">
          <cell r="C2703">
            <v>12</v>
          </cell>
          <cell r="F2703" t="str">
            <v>Fitchburg Landfill</v>
          </cell>
          <cell r="G2703" t="str">
            <v>Capacity Charges ($)</v>
          </cell>
          <cell r="J2703">
            <v>0</v>
          </cell>
        </row>
        <row r="2704">
          <cell r="C2704">
            <v>1</v>
          </cell>
          <cell r="F2704" t="str">
            <v>Fitchburg Landfill</v>
          </cell>
          <cell r="G2704" t="str">
            <v>Capacity Charges ($)</v>
          </cell>
          <cell r="J2704">
            <v>0</v>
          </cell>
        </row>
        <row r="2705">
          <cell r="C2705">
            <v>2</v>
          </cell>
          <cell r="F2705" t="str">
            <v>Fitchburg Landfill</v>
          </cell>
          <cell r="G2705" t="str">
            <v>Capacity Charges ($)</v>
          </cell>
          <cell r="J2705">
            <v>0</v>
          </cell>
        </row>
        <row r="2706">
          <cell r="C2706">
            <v>3</v>
          </cell>
          <cell r="F2706" t="str">
            <v>Fitchburg Landfill</v>
          </cell>
          <cell r="G2706" t="str">
            <v>Capacity Charges ($)</v>
          </cell>
          <cell r="J2706">
            <v>0</v>
          </cell>
        </row>
        <row r="2707">
          <cell r="C2707">
            <v>4</v>
          </cell>
          <cell r="F2707" t="str">
            <v>Fitchburg Landfill</v>
          </cell>
          <cell r="G2707" t="str">
            <v>Capacity Charges ($)</v>
          </cell>
          <cell r="J2707">
            <v>0</v>
          </cell>
        </row>
        <row r="2708">
          <cell r="C2708">
            <v>5</v>
          </cell>
          <cell r="F2708" t="str">
            <v>Fitchburg Landfill</v>
          </cell>
          <cell r="G2708" t="str">
            <v>Capacity Charges ($)</v>
          </cell>
          <cell r="J2708">
            <v>0</v>
          </cell>
        </row>
        <row r="2709">
          <cell r="C2709">
            <v>6</v>
          </cell>
          <cell r="F2709" t="str">
            <v>Fitchburg Landfill</v>
          </cell>
          <cell r="G2709" t="str">
            <v>Capacity Charges ($)</v>
          </cell>
          <cell r="J2709">
            <v>0</v>
          </cell>
        </row>
        <row r="2710">
          <cell r="C2710">
            <v>7</v>
          </cell>
          <cell r="F2710" t="str">
            <v>Fitchburg Landfill</v>
          </cell>
          <cell r="G2710" t="str">
            <v>Capacity Charges ($)</v>
          </cell>
          <cell r="J2710">
            <v>0</v>
          </cell>
        </row>
        <row r="2711">
          <cell r="C2711">
            <v>8</v>
          </cell>
          <cell r="F2711" t="str">
            <v>Fitchburg Landfill</v>
          </cell>
          <cell r="G2711" t="str">
            <v>Capacity Charges ($)</v>
          </cell>
          <cell r="J2711">
            <v>0</v>
          </cell>
        </row>
        <row r="2712">
          <cell r="C2712">
            <v>9</v>
          </cell>
          <cell r="F2712" t="str">
            <v>Fitchburg Landfill</v>
          </cell>
          <cell r="G2712" t="str">
            <v>Capacity Charges ($)</v>
          </cell>
          <cell r="J2712">
            <v>0</v>
          </cell>
        </row>
        <row r="2713">
          <cell r="C2713">
            <v>10</v>
          </cell>
          <cell r="F2713" t="str">
            <v>Fitchburg Landfill</v>
          </cell>
          <cell r="G2713" t="str">
            <v>Capacity Charges ($)</v>
          </cell>
          <cell r="J2713">
            <v>0</v>
          </cell>
        </row>
        <row r="2714">
          <cell r="C2714">
            <v>11</v>
          </cell>
          <cell r="F2714" t="str">
            <v>Fitchburg Landfill</v>
          </cell>
          <cell r="G2714" t="str">
            <v>Capacity Credits ($)</v>
          </cell>
          <cell r="J2714">
            <v>0</v>
          </cell>
        </row>
        <row r="2715">
          <cell r="C2715">
            <v>12</v>
          </cell>
          <cell r="F2715" t="str">
            <v>Fitchburg Landfill</v>
          </cell>
          <cell r="G2715" t="str">
            <v>Capacity Credits ($)</v>
          </cell>
          <cell r="J2715">
            <v>0</v>
          </cell>
        </row>
        <row r="2716">
          <cell r="C2716">
            <v>1</v>
          </cell>
          <cell r="F2716" t="str">
            <v>Fitchburg Landfill</v>
          </cell>
          <cell r="G2716" t="str">
            <v>Capacity Credits ($)</v>
          </cell>
          <cell r="J2716">
            <v>0</v>
          </cell>
        </row>
        <row r="2717">
          <cell r="C2717">
            <v>2</v>
          </cell>
          <cell r="F2717" t="str">
            <v>Fitchburg Landfill</v>
          </cell>
          <cell r="G2717" t="str">
            <v>Capacity Credits ($)</v>
          </cell>
          <cell r="J2717">
            <v>0</v>
          </cell>
        </row>
        <row r="2718">
          <cell r="C2718">
            <v>3</v>
          </cell>
          <cell r="F2718" t="str">
            <v>Fitchburg Landfill</v>
          </cell>
          <cell r="G2718" t="str">
            <v>Capacity Credits ($)</v>
          </cell>
          <cell r="J2718">
            <v>0</v>
          </cell>
        </row>
        <row r="2719">
          <cell r="C2719">
            <v>4</v>
          </cell>
          <cell r="F2719" t="str">
            <v>Fitchburg Landfill</v>
          </cell>
          <cell r="G2719" t="str">
            <v>Capacity Credits ($)</v>
          </cell>
          <cell r="J2719">
            <v>0</v>
          </cell>
        </row>
        <row r="2720">
          <cell r="C2720">
            <v>5</v>
          </cell>
          <cell r="F2720" t="str">
            <v>Fitchburg Landfill</v>
          </cell>
          <cell r="G2720" t="str">
            <v>Capacity Credits ($)</v>
          </cell>
          <cell r="J2720">
            <v>0</v>
          </cell>
        </row>
        <row r="2721">
          <cell r="C2721">
            <v>6</v>
          </cell>
          <cell r="F2721" t="str">
            <v>Fitchburg Landfill</v>
          </cell>
          <cell r="G2721" t="str">
            <v>Capacity Credits ($)</v>
          </cell>
          <cell r="J2721">
            <v>0</v>
          </cell>
        </row>
        <row r="2722">
          <cell r="C2722">
            <v>7</v>
          </cell>
          <cell r="F2722" t="str">
            <v>Fitchburg Landfill</v>
          </cell>
          <cell r="G2722" t="str">
            <v>Capacity Credits ($)</v>
          </cell>
          <cell r="J2722">
            <v>0</v>
          </cell>
        </row>
        <row r="2723">
          <cell r="C2723">
            <v>8</v>
          </cell>
          <cell r="F2723" t="str">
            <v>Fitchburg Landfill</v>
          </cell>
          <cell r="G2723" t="str">
            <v>Capacity Credits ($)</v>
          </cell>
          <cell r="J2723">
            <v>0</v>
          </cell>
        </row>
        <row r="2724">
          <cell r="C2724">
            <v>9</v>
          </cell>
          <cell r="F2724" t="str">
            <v>Fitchburg Landfill</v>
          </cell>
          <cell r="G2724" t="str">
            <v>Capacity Credits ($)</v>
          </cell>
          <cell r="J2724">
            <v>0</v>
          </cell>
        </row>
        <row r="2725">
          <cell r="C2725">
            <v>10</v>
          </cell>
          <cell r="F2725" t="str">
            <v>Fitchburg Landfill</v>
          </cell>
          <cell r="G2725" t="str">
            <v>Capacity Credits ($)</v>
          </cell>
          <cell r="J2725">
            <v>0</v>
          </cell>
        </row>
        <row r="2726">
          <cell r="C2726">
            <v>11</v>
          </cell>
          <cell r="F2726" t="str">
            <v>Fitchburg Landfill</v>
          </cell>
          <cell r="G2726" t="str">
            <v>Transmission Credits ($)</v>
          </cell>
          <cell r="J2726">
            <v>0</v>
          </cell>
        </row>
        <row r="2727">
          <cell r="C2727">
            <v>12</v>
          </cell>
          <cell r="F2727" t="str">
            <v>Fitchburg Landfill</v>
          </cell>
          <cell r="G2727" t="str">
            <v>Transmission Credits ($)</v>
          </cell>
          <cell r="J2727">
            <v>0</v>
          </cell>
        </row>
        <row r="2728">
          <cell r="C2728">
            <v>1</v>
          </cell>
          <cell r="F2728" t="str">
            <v>Fitchburg Landfill</v>
          </cell>
          <cell r="G2728" t="str">
            <v>Transmission Credits ($)</v>
          </cell>
          <cell r="J2728">
            <v>0</v>
          </cell>
        </row>
        <row r="2729">
          <cell r="C2729">
            <v>2</v>
          </cell>
          <cell r="F2729" t="str">
            <v>Fitchburg Landfill</v>
          </cell>
          <cell r="G2729" t="str">
            <v>Transmission Credits ($)</v>
          </cell>
          <cell r="J2729">
            <v>0</v>
          </cell>
        </row>
        <row r="2730">
          <cell r="C2730">
            <v>3</v>
          </cell>
          <cell r="F2730" t="str">
            <v>Fitchburg Landfill</v>
          </cell>
          <cell r="G2730" t="str">
            <v>Transmission Credits ($)</v>
          </cell>
          <cell r="J2730">
            <v>0</v>
          </cell>
        </row>
        <row r="2731">
          <cell r="C2731">
            <v>4</v>
          </cell>
          <cell r="F2731" t="str">
            <v>Fitchburg Landfill</v>
          </cell>
          <cell r="G2731" t="str">
            <v>Transmission Credits ($)</v>
          </cell>
          <cell r="J2731">
            <v>0</v>
          </cell>
        </row>
        <row r="2732">
          <cell r="C2732">
            <v>5</v>
          </cell>
          <cell r="F2732" t="str">
            <v>Fitchburg Landfill</v>
          </cell>
          <cell r="G2732" t="str">
            <v>Transmission Credits ($)</v>
          </cell>
          <cell r="J2732">
            <v>0</v>
          </cell>
        </row>
        <row r="2733">
          <cell r="C2733">
            <v>6</v>
          </cell>
          <cell r="F2733" t="str">
            <v>Fitchburg Landfill</v>
          </cell>
          <cell r="G2733" t="str">
            <v>Transmission Credits ($)</v>
          </cell>
          <cell r="J2733">
            <v>0</v>
          </cell>
        </row>
        <row r="2734">
          <cell r="C2734">
            <v>7</v>
          </cell>
          <cell r="F2734" t="str">
            <v>Fitchburg Landfill</v>
          </cell>
          <cell r="G2734" t="str">
            <v>Transmission Credits ($)</v>
          </cell>
          <cell r="J2734">
            <v>0</v>
          </cell>
        </row>
        <row r="2735">
          <cell r="C2735">
            <v>8</v>
          </cell>
          <cell r="F2735" t="str">
            <v>Fitchburg Landfill</v>
          </cell>
          <cell r="G2735" t="str">
            <v>Transmission Credits ($)</v>
          </cell>
          <cell r="J2735">
            <v>0</v>
          </cell>
        </row>
        <row r="2736">
          <cell r="C2736">
            <v>9</v>
          </cell>
          <cell r="F2736" t="str">
            <v>Fitchburg Landfill</v>
          </cell>
          <cell r="G2736" t="str">
            <v>Transmission Credits ($)</v>
          </cell>
          <cell r="J2736">
            <v>0</v>
          </cell>
        </row>
        <row r="2737">
          <cell r="C2737">
            <v>10</v>
          </cell>
          <cell r="F2737" t="str">
            <v>Fitchburg Landfill</v>
          </cell>
          <cell r="G2737" t="str">
            <v>Transmission Credits ($)</v>
          </cell>
          <cell r="J2737">
            <v>0</v>
          </cell>
        </row>
        <row r="2738">
          <cell r="C2738">
            <v>11</v>
          </cell>
          <cell r="F2738" t="str">
            <v>Fitchburg Landfill</v>
          </cell>
          <cell r="G2738" t="str">
            <v>Renewable Credits ($)</v>
          </cell>
          <cell r="J2738">
            <v>0</v>
          </cell>
        </row>
        <row r="2739">
          <cell r="C2739">
            <v>12</v>
          </cell>
          <cell r="F2739" t="str">
            <v>Fitchburg Landfill</v>
          </cell>
          <cell r="G2739" t="str">
            <v>Renewable Credits ($)</v>
          </cell>
          <cell r="J2739">
            <v>0</v>
          </cell>
        </row>
        <row r="2740">
          <cell r="C2740">
            <v>1</v>
          </cell>
          <cell r="F2740" t="str">
            <v>Fitchburg Landfill</v>
          </cell>
          <cell r="G2740" t="str">
            <v>Renewable Credits ($)</v>
          </cell>
          <cell r="J2740">
            <v>0</v>
          </cell>
        </row>
        <row r="2741">
          <cell r="C2741">
            <v>2</v>
          </cell>
          <cell r="F2741" t="str">
            <v>Fitchburg Landfill</v>
          </cell>
          <cell r="G2741" t="str">
            <v>Renewable Credits ($)</v>
          </cell>
          <cell r="J2741">
            <v>0</v>
          </cell>
        </row>
        <row r="2742">
          <cell r="C2742">
            <v>3</v>
          </cell>
          <cell r="F2742" t="str">
            <v>Fitchburg Landfill</v>
          </cell>
          <cell r="G2742" t="str">
            <v>Renewable Credits ($)</v>
          </cell>
          <cell r="J2742">
            <v>0</v>
          </cell>
        </row>
        <row r="2743">
          <cell r="C2743">
            <v>4</v>
          </cell>
          <cell r="F2743" t="str">
            <v>Fitchburg Landfill</v>
          </cell>
          <cell r="G2743" t="str">
            <v>Renewable Credits ($)</v>
          </cell>
          <cell r="J2743">
            <v>0</v>
          </cell>
        </row>
        <row r="2744">
          <cell r="C2744">
            <v>5</v>
          </cell>
          <cell r="F2744" t="str">
            <v>Fitchburg Landfill</v>
          </cell>
          <cell r="G2744" t="str">
            <v>Renewable Credits ($)</v>
          </cell>
          <cell r="J2744">
            <v>0</v>
          </cell>
        </row>
        <row r="2745">
          <cell r="C2745">
            <v>6</v>
          </cell>
          <cell r="F2745" t="str">
            <v>Fitchburg Landfill</v>
          </cell>
          <cell r="G2745" t="str">
            <v>Renewable Credits ($)</v>
          </cell>
          <cell r="J2745">
            <v>0</v>
          </cell>
        </row>
        <row r="2746">
          <cell r="C2746">
            <v>7</v>
          </cell>
          <cell r="F2746" t="str">
            <v>Fitchburg Landfill</v>
          </cell>
          <cell r="G2746" t="str">
            <v>Renewable Credits ($)</v>
          </cell>
          <cell r="J2746">
            <v>0</v>
          </cell>
        </row>
        <row r="2747">
          <cell r="C2747">
            <v>8</v>
          </cell>
          <cell r="F2747" t="str">
            <v>Fitchburg Landfill</v>
          </cell>
          <cell r="G2747" t="str">
            <v>Renewable Credits ($)</v>
          </cell>
          <cell r="J2747">
            <v>0</v>
          </cell>
        </row>
        <row r="2748">
          <cell r="C2748">
            <v>9</v>
          </cell>
          <cell r="F2748" t="str">
            <v>Fitchburg Landfill</v>
          </cell>
          <cell r="G2748" t="str">
            <v>Renewable Credits ($)</v>
          </cell>
          <cell r="J2748">
            <v>0</v>
          </cell>
        </row>
        <row r="2749">
          <cell r="C2749">
            <v>10</v>
          </cell>
          <cell r="F2749" t="str">
            <v>Fitchburg Landfill</v>
          </cell>
          <cell r="G2749" t="str">
            <v>Renewable Credits ($)</v>
          </cell>
          <cell r="J2749">
            <v>0</v>
          </cell>
        </row>
        <row r="2750">
          <cell r="C2750">
            <v>11</v>
          </cell>
          <cell r="F2750" t="str">
            <v>Fitchburg Landfill</v>
          </cell>
          <cell r="G2750" t="str">
            <v>Other Charges ($)</v>
          </cell>
          <cell r="J2750">
            <v>0</v>
          </cell>
        </row>
        <row r="2751">
          <cell r="C2751">
            <v>12</v>
          </cell>
          <cell r="F2751" t="str">
            <v>Fitchburg Landfill</v>
          </cell>
          <cell r="G2751" t="str">
            <v>Other Charges ($)</v>
          </cell>
          <cell r="J2751">
            <v>0</v>
          </cell>
        </row>
        <row r="2752">
          <cell r="C2752">
            <v>1</v>
          </cell>
          <cell r="F2752" t="str">
            <v>Fitchburg Landfill</v>
          </cell>
          <cell r="G2752" t="str">
            <v>Other Charges ($)</v>
          </cell>
          <cell r="J2752">
            <v>0</v>
          </cell>
        </row>
        <row r="2753">
          <cell r="C2753">
            <v>2</v>
          </cell>
          <cell r="F2753" t="str">
            <v>Fitchburg Landfill</v>
          </cell>
          <cell r="G2753" t="str">
            <v>Other Charges ($)</v>
          </cell>
          <cell r="J2753">
            <v>0</v>
          </cell>
        </row>
        <row r="2754">
          <cell r="C2754">
            <v>3</v>
          </cell>
          <cell r="F2754" t="str">
            <v>Fitchburg Landfill</v>
          </cell>
          <cell r="G2754" t="str">
            <v>Other Charges ($)</v>
          </cell>
          <cell r="J2754">
            <v>0</v>
          </cell>
        </row>
        <row r="2755">
          <cell r="C2755">
            <v>4</v>
          </cell>
          <cell r="F2755" t="str">
            <v>Fitchburg Landfill</v>
          </cell>
          <cell r="G2755" t="str">
            <v>Other Charges ($)</v>
          </cell>
          <cell r="J2755">
            <v>0</v>
          </cell>
        </row>
        <row r="2756">
          <cell r="C2756">
            <v>5</v>
          </cell>
          <cell r="F2756" t="str">
            <v>Fitchburg Landfill</v>
          </cell>
          <cell r="G2756" t="str">
            <v>Other Charges ($)</v>
          </cell>
          <cell r="J2756">
            <v>0</v>
          </cell>
        </row>
        <row r="2757">
          <cell r="C2757">
            <v>6</v>
          </cell>
          <cell r="F2757" t="str">
            <v>Fitchburg Landfill</v>
          </cell>
          <cell r="G2757" t="str">
            <v>Other Charges ($)</v>
          </cell>
          <cell r="J2757">
            <v>0</v>
          </cell>
        </row>
        <row r="2758">
          <cell r="C2758">
            <v>7</v>
          </cell>
          <cell r="F2758" t="str">
            <v>Fitchburg Landfill</v>
          </cell>
          <cell r="G2758" t="str">
            <v>Other Charges ($)</v>
          </cell>
          <cell r="J2758">
            <v>0</v>
          </cell>
        </row>
        <row r="2759">
          <cell r="C2759">
            <v>8</v>
          </cell>
          <cell r="F2759" t="str">
            <v>Fitchburg Landfill</v>
          </cell>
          <cell r="G2759" t="str">
            <v>Other Charges ($)</v>
          </cell>
          <cell r="J2759">
            <v>0</v>
          </cell>
        </row>
        <row r="2760">
          <cell r="C2760">
            <v>9</v>
          </cell>
          <cell r="F2760" t="str">
            <v>Fitchburg Landfill</v>
          </cell>
          <cell r="G2760" t="str">
            <v>Other Charges ($)</v>
          </cell>
          <cell r="J2760">
            <v>0</v>
          </cell>
        </row>
        <row r="2761">
          <cell r="C2761">
            <v>10</v>
          </cell>
          <cell r="F2761" t="str">
            <v>Fitchburg Landfill</v>
          </cell>
          <cell r="G2761" t="str">
            <v>Other Charges ($)</v>
          </cell>
          <cell r="J2761">
            <v>0</v>
          </cell>
        </row>
        <row r="2762">
          <cell r="C2762">
            <v>11</v>
          </cell>
          <cell r="F2762" t="str">
            <v>Fitchburg Landfill</v>
          </cell>
          <cell r="G2762" t="str">
            <v>Other Credits ($)</v>
          </cell>
          <cell r="J2762">
            <v>0</v>
          </cell>
        </row>
        <row r="2763">
          <cell r="C2763">
            <v>12</v>
          </cell>
          <cell r="F2763" t="str">
            <v>Fitchburg Landfill</v>
          </cell>
          <cell r="G2763" t="str">
            <v>Other Credits ($)</v>
          </cell>
          <cell r="J2763">
            <v>0</v>
          </cell>
        </row>
        <row r="2764">
          <cell r="C2764">
            <v>1</v>
          </cell>
          <cell r="F2764" t="str">
            <v>Fitchburg Landfill</v>
          </cell>
          <cell r="G2764" t="str">
            <v>Other Credits ($)</v>
          </cell>
          <cell r="J2764">
            <v>0</v>
          </cell>
        </row>
        <row r="2765">
          <cell r="C2765">
            <v>2</v>
          </cell>
          <cell r="F2765" t="str">
            <v>Fitchburg Landfill</v>
          </cell>
          <cell r="G2765" t="str">
            <v>Other Credits ($)</v>
          </cell>
          <cell r="J2765">
            <v>0</v>
          </cell>
        </row>
        <row r="2766">
          <cell r="C2766">
            <v>3</v>
          </cell>
          <cell r="F2766" t="str">
            <v>Fitchburg Landfill</v>
          </cell>
          <cell r="G2766" t="str">
            <v>Other Credits ($)</v>
          </cell>
          <cell r="J2766">
            <v>0</v>
          </cell>
        </row>
        <row r="2767">
          <cell r="C2767">
            <v>4</v>
          </cell>
          <cell r="F2767" t="str">
            <v>Fitchburg Landfill</v>
          </cell>
          <cell r="G2767" t="str">
            <v>Other Credits ($)</v>
          </cell>
          <cell r="J2767">
            <v>0</v>
          </cell>
        </row>
        <row r="2768">
          <cell r="C2768">
            <v>5</v>
          </cell>
          <cell r="F2768" t="str">
            <v>Fitchburg Landfill</v>
          </cell>
          <cell r="G2768" t="str">
            <v>Other Credits ($)</v>
          </cell>
          <cell r="J2768">
            <v>0</v>
          </cell>
        </row>
        <row r="2769">
          <cell r="C2769">
            <v>6</v>
          </cell>
          <cell r="F2769" t="str">
            <v>Fitchburg Landfill</v>
          </cell>
          <cell r="G2769" t="str">
            <v>Other Credits ($)</v>
          </cell>
          <cell r="J2769">
            <v>0</v>
          </cell>
        </row>
        <row r="2770">
          <cell r="C2770">
            <v>7</v>
          </cell>
          <cell r="F2770" t="str">
            <v>Fitchburg Landfill</v>
          </cell>
          <cell r="G2770" t="str">
            <v>Other Credits ($)</v>
          </cell>
          <cell r="J2770">
            <v>0</v>
          </cell>
        </row>
        <row r="2771">
          <cell r="C2771">
            <v>8</v>
          </cell>
          <cell r="F2771" t="str">
            <v>Fitchburg Landfill</v>
          </cell>
          <cell r="G2771" t="str">
            <v>Other Credits ($)</v>
          </cell>
          <cell r="J2771">
            <v>0</v>
          </cell>
        </row>
        <row r="2772">
          <cell r="C2772">
            <v>9</v>
          </cell>
          <cell r="F2772" t="str">
            <v>Fitchburg Landfill</v>
          </cell>
          <cell r="G2772" t="str">
            <v>Other Credits ($)</v>
          </cell>
          <cell r="J2772">
            <v>0</v>
          </cell>
        </row>
        <row r="2773">
          <cell r="C2773">
            <v>10</v>
          </cell>
          <cell r="F2773" t="str">
            <v>Fitchburg Landfill</v>
          </cell>
          <cell r="G2773" t="str">
            <v>Other Credits ($)</v>
          </cell>
          <cell r="J2773">
            <v>0</v>
          </cell>
        </row>
        <row r="2774">
          <cell r="C2774">
            <v>11</v>
          </cell>
          <cell r="F2774" t="str">
            <v>Fitchburg Landfill</v>
          </cell>
          <cell r="G2774" t="str">
            <v>Total Charges ($)</v>
          </cell>
          <cell r="J2774" t="e">
            <v>#VALUE!</v>
          </cell>
        </row>
        <row r="2775">
          <cell r="C2775">
            <v>12</v>
          </cell>
          <cell r="F2775" t="str">
            <v>Fitchburg Landfill</v>
          </cell>
          <cell r="G2775" t="str">
            <v>Total Charges ($)</v>
          </cell>
          <cell r="J2775" t="e">
            <v>#VALUE!</v>
          </cell>
        </row>
        <row r="2776">
          <cell r="C2776">
            <v>1</v>
          </cell>
          <cell r="F2776" t="str">
            <v>Fitchburg Landfill</v>
          </cell>
          <cell r="G2776" t="str">
            <v>Total Charges ($)</v>
          </cell>
          <cell r="J2776" t="e">
            <v>#VALUE!</v>
          </cell>
        </row>
        <row r="2777">
          <cell r="C2777">
            <v>2</v>
          </cell>
          <cell r="F2777" t="str">
            <v>Fitchburg Landfill</v>
          </cell>
          <cell r="G2777" t="str">
            <v>Total Charges ($)</v>
          </cell>
          <cell r="J2777" t="e">
            <v>#VALUE!</v>
          </cell>
        </row>
        <row r="2778">
          <cell r="C2778">
            <v>3</v>
          </cell>
          <cell r="F2778" t="str">
            <v>Fitchburg Landfill</v>
          </cell>
          <cell r="G2778" t="str">
            <v>Total Charges ($)</v>
          </cell>
          <cell r="J2778" t="e">
            <v>#VALUE!</v>
          </cell>
        </row>
        <row r="2779">
          <cell r="C2779">
            <v>4</v>
          </cell>
          <cell r="F2779" t="str">
            <v>Fitchburg Landfill</v>
          </cell>
          <cell r="G2779" t="str">
            <v>Total Charges ($)</v>
          </cell>
          <cell r="J2779" t="e">
            <v>#VALUE!</v>
          </cell>
        </row>
        <row r="2780">
          <cell r="C2780">
            <v>5</v>
          </cell>
          <cell r="F2780" t="str">
            <v>Fitchburg Landfill</v>
          </cell>
          <cell r="G2780" t="str">
            <v>Total Charges ($)</v>
          </cell>
          <cell r="J2780" t="e">
            <v>#VALUE!</v>
          </cell>
        </row>
        <row r="2781">
          <cell r="C2781">
            <v>6</v>
          </cell>
          <cell r="F2781" t="str">
            <v>Fitchburg Landfill</v>
          </cell>
          <cell r="G2781" t="str">
            <v>Total Charges ($)</v>
          </cell>
          <cell r="J2781" t="e">
            <v>#VALUE!</v>
          </cell>
        </row>
        <row r="2782">
          <cell r="C2782">
            <v>7</v>
          </cell>
          <cell r="F2782" t="str">
            <v>Fitchburg Landfill</v>
          </cell>
          <cell r="G2782" t="str">
            <v>Total Charges ($)</v>
          </cell>
          <cell r="J2782" t="e">
            <v>#VALUE!</v>
          </cell>
        </row>
        <row r="2783">
          <cell r="C2783">
            <v>8</v>
          </cell>
          <cell r="F2783" t="str">
            <v>Fitchburg Landfill</v>
          </cell>
          <cell r="G2783" t="str">
            <v>Total Charges ($)</v>
          </cell>
          <cell r="J2783" t="e">
            <v>#VALUE!</v>
          </cell>
        </row>
        <row r="2784">
          <cell r="C2784">
            <v>9</v>
          </cell>
          <cell r="F2784" t="str">
            <v>Fitchburg Landfill</v>
          </cell>
          <cell r="G2784" t="str">
            <v>Total Charges ($)</v>
          </cell>
          <cell r="J2784" t="e">
            <v>#VALUE!</v>
          </cell>
        </row>
        <row r="2785">
          <cell r="C2785">
            <v>10</v>
          </cell>
          <cell r="F2785" t="str">
            <v>Fitchburg Landfill</v>
          </cell>
          <cell r="G2785" t="str">
            <v>Total Charges ($)</v>
          </cell>
          <cell r="J2785" t="e">
            <v>#VALUE!</v>
          </cell>
        </row>
        <row r="2786">
          <cell r="C2786">
            <v>11</v>
          </cell>
          <cell r="F2786" t="str">
            <v>Fitchburg Landfill</v>
          </cell>
          <cell r="G2786" t="str">
            <v>Total Credits ($)</v>
          </cell>
          <cell r="J2786" t="e">
            <v>#VALUE!</v>
          </cell>
        </row>
        <row r="2787">
          <cell r="C2787">
            <v>12</v>
          </cell>
          <cell r="F2787" t="str">
            <v>Fitchburg Landfill</v>
          </cell>
          <cell r="G2787" t="str">
            <v>Total Credits ($)</v>
          </cell>
          <cell r="J2787" t="e">
            <v>#VALUE!</v>
          </cell>
        </row>
        <row r="2788">
          <cell r="C2788">
            <v>1</v>
          </cell>
          <cell r="F2788" t="str">
            <v>Fitchburg Landfill</v>
          </cell>
          <cell r="G2788" t="str">
            <v>Total Credits ($)</v>
          </cell>
          <cell r="J2788" t="e">
            <v>#VALUE!</v>
          </cell>
        </row>
        <row r="2789">
          <cell r="C2789">
            <v>2</v>
          </cell>
          <cell r="F2789" t="str">
            <v>Fitchburg Landfill</v>
          </cell>
          <cell r="G2789" t="str">
            <v>Total Credits ($)</v>
          </cell>
          <cell r="J2789" t="e">
            <v>#VALUE!</v>
          </cell>
        </row>
        <row r="2790">
          <cell r="C2790">
            <v>3</v>
          </cell>
          <cell r="F2790" t="str">
            <v>Fitchburg Landfill</v>
          </cell>
          <cell r="G2790" t="str">
            <v>Total Credits ($)</v>
          </cell>
          <cell r="J2790" t="e">
            <v>#VALUE!</v>
          </cell>
        </row>
        <row r="2791">
          <cell r="C2791">
            <v>4</v>
          </cell>
          <cell r="F2791" t="str">
            <v>Fitchburg Landfill</v>
          </cell>
          <cell r="G2791" t="str">
            <v>Total Credits ($)</v>
          </cell>
          <cell r="J2791" t="e">
            <v>#VALUE!</v>
          </cell>
        </row>
        <row r="2792">
          <cell r="C2792">
            <v>5</v>
          </cell>
          <cell r="F2792" t="str">
            <v>Fitchburg Landfill</v>
          </cell>
          <cell r="G2792" t="str">
            <v>Total Credits ($)</v>
          </cell>
          <cell r="J2792" t="e">
            <v>#VALUE!</v>
          </cell>
        </row>
        <row r="2793">
          <cell r="C2793">
            <v>6</v>
          </cell>
          <cell r="F2793" t="str">
            <v>Fitchburg Landfill</v>
          </cell>
          <cell r="G2793" t="str">
            <v>Total Credits ($)</v>
          </cell>
          <cell r="J2793" t="e">
            <v>#VALUE!</v>
          </cell>
        </row>
        <row r="2794">
          <cell r="C2794">
            <v>7</v>
          </cell>
          <cell r="F2794" t="str">
            <v>Fitchburg Landfill</v>
          </cell>
          <cell r="G2794" t="str">
            <v>Total Credits ($)</v>
          </cell>
          <cell r="J2794" t="e">
            <v>#VALUE!</v>
          </cell>
        </row>
        <row r="2795">
          <cell r="C2795">
            <v>8</v>
          </cell>
          <cell r="F2795" t="str">
            <v>Fitchburg Landfill</v>
          </cell>
          <cell r="G2795" t="str">
            <v>Total Credits ($)</v>
          </cell>
          <cell r="J2795" t="e">
            <v>#VALUE!</v>
          </cell>
        </row>
        <row r="2796">
          <cell r="C2796">
            <v>9</v>
          </cell>
          <cell r="F2796" t="str">
            <v>Fitchburg Landfill</v>
          </cell>
          <cell r="G2796" t="str">
            <v>Total Credits ($)</v>
          </cell>
          <cell r="J2796" t="e">
            <v>#VALUE!</v>
          </cell>
        </row>
        <row r="2797">
          <cell r="C2797">
            <v>10</v>
          </cell>
          <cell r="F2797" t="str">
            <v>Fitchburg Landfill</v>
          </cell>
          <cell r="G2797" t="str">
            <v>Total Credits ($)</v>
          </cell>
          <cell r="J2797" t="e">
            <v>#VALUE!</v>
          </cell>
        </row>
        <row r="2798">
          <cell r="C2798">
            <v>11</v>
          </cell>
          <cell r="F2798" t="str">
            <v>Fitchburg Landfill</v>
          </cell>
          <cell r="G2798" t="str">
            <v>Total ($)</v>
          </cell>
          <cell r="J2798" t="e">
            <v>#VALUE!</v>
          </cell>
        </row>
        <row r="2799">
          <cell r="C2799">
            <v>12</v>
          </cell>
          <cell r="F2799" t="str">
            <v>Fitchburg Landfill</v>
          </cell>
          <cell r="G2799" t="str">
            <v>Total ($)</v>
          </cell>
          <cell r="J2799" t="e">
            <v>#VALUE!</v>
          </cell>
        </row>
        <row r="2800">
          <cell r="C2800">
            <v>1</v>
          </cell>
          <cell r="F2800" t="str">
            <v>Fitchburg Landfill</v>
          </cell>
          <cell r="G2800" t="str">
            <v>Total ($)</v>
          </cell>
          <cell r="J2800" t="e">
            <v>#VALUE!</v>
          </cell>
        </row>
        <row r="2801">
          <cell r="C2801">
            <v>2</v>
          </cell>
          <cell r="F2801" t="str">
            <v>Fitchburg Landfill</v>
          </cell>
          <cell r="G2801" t="str">
            <v>Total ($)</v>
          </cell>
          <cell r="J2801" t="e">
            <v>#VALUE!</v>
          </cell>
        </row>
        <row r="2802">
          <cell r="C2802">
            <v>3</v>
          </cell>
          <cell r="F2802" t="str">
            <v>Fitchburg Landfill</v>
          </cell>
          <cell r="G2802" t="str">
            <v>Total ($)</v>
          </cell>
          <cell r="J2802" t="e">
            <v>#VALUE!</v>
          </cell>
        </row>
        <row r="2803">
          <cell r="C2803">
            <v>4</v>
          </cell>
          <cell r="F2803" t="str">
            <v>Fitchburg Landfill</v>
          </cell>
          <cell r="G2803" t="str">
            <v>Total ($)</v>
          </cell>
          <cell r="J2803" t="e">
            <v>#VALUE!</v>
          </cell>
        </row>
        <row r="2804">
          <cell r="C2804">
            <v>5</v>
          </cell>
          <cell r="F2804" t="str">
            <v>Fitchburg Landfill</v>
          </cell>
          <cell r="G2804" t="str">
            <v>Total ($)</v>
          </cell>
          <cell r="J2804" t="e">
            <v>#VALUE!</v>
          </cell>
        </row>
        <row r="2805">
          <cell r="C2805">
            <v>6</v>
          </cell>
          <cell r="F2805" t="str">
            <v>Fitchburg Landfill</v>
          </cell>
          <cell r="G2805" t="str">
            <v>Total ($)</v>
          </cell>
          <cell r="J2805" t="e">
            <v>#VALUE!</v>
          </cell>
        </row>
        <row r="2806">
          <cell r="C2806">
            <v>7</v>
          </cell>
          <cell r="F2806" t="str">
            <v>Fitchburg Landfill</v>
          </cell>
          <cell r="G2806" t="str">
            <v>Total ($)</v>
          </cell>
          <cell r="J2806" t="e">
            <v>#VALUE!</v>
          </cell>
        </row>
        <row r="2807">
          <cell r="C2807">
            <v>8</v>
          </cell>
          <cell r="F2807" t="str">
            <v>Fitchburg Landfill</v>
          </cell>
          <cell r="G2807" t="str">
            <v>Total ($)</v>
          </cell>
          <cell r="J2807" t="e">
            <v>#VALUE!</v>
          </cell>
        </row>
        <row r="2808">
          <cell r="C2808">
            <v>9</v>
          </cell>
          <cell r="F2808" t="str">
            <v>Fitchburg Landfill</v>
          </cell>
          <cell r="G2808" t="str">
            <v>Total ($)</v>
          </cell>
          <cell r="J2808" t="e">
            <v>#VALUE!</v>
          </cell>
        </row>
        <row r="2809">
          <cell r="C2809">
            <v>10</v>
          </cell>
          <cell r="F2809" t="str">
            <v>Fitchburg Landfill</v>
          </cell>
          <cell r="G2809" t="str">
            <v>Total ($)</v>
          </cell>
          <cell r="J2809" t="e">
            <v>#VALUE!</v>
          </cell>
        </row>
        <row r="2810">
          <cell r="C2810">
            <v>11</v>
          </cell>
          <cell r="F2810" t="str">
            <v>Fox Island Diesel</v>
          </cell>
          <cell r="G2810" t="str">
            <v>Capacity (kW)</v>
          </cell>
          <cell r="J2810">
            <v>0</v>
          </cell>
        </row>
        <row r="2811">
          <cell r="C2811">
            <v>12</v>
          </cell>
          <cell r="F2811" t="str">
            <v>Fox Island Diesel</v>
          </cell>
          <cell r="G2811" t="str">
            <v>Capacity (kW)</v>
          </cell>
          <cell r="J2811">
            <v>0</v>
          </cell>
        </row>
        <row r="2812">
          <cell r="C2812">
            <v>1</v>
          </cell>
          <cell r="F2812" t="str">
            <v>Fox Island Diesel</v>
          </cell>
          <cell r="G2812" t="str">
            <v>Capacity (kW)</v>
          </cell>
          <cell r="J2812">
            <v>0</v>
          </cell>
        </row>
        <row r="2813">
          <cell r="C2813">
            <v>2</v>
          </cell>
          <cell r="F2813" t="str">
            <v>Fox Island Diesel</v>
          </cell>
          <cell r="G2813" t="str">
            <v>Capacity (kW)</v>
          </cell>
          <cell r="J2813">
            <v>0</v>
          </cell>
        </row>
        <row r="2814">
          <cell r="C2814">
            <v>3</v>
          </cell>
          <cell r="F2814" t="str">
            <v>Fox Island Diesel</v>
          </cell>
          <cell r="G2814" t="str">
            <v>Capacity (kW)</v>
          </cell>
          <cell r="J2814">
            <v>0</v>
          </cell>
        </row>
        <row r="2815">
          <cell r="C2815">
            <v>4</v>
          </cell>
          <cell r="F2815" t="str">
            <v>Fox Island Diesel</v>
          </cell>
          <cell r="G2815" t="str">
            <v>Capacity (kW)</v>
          </cell>
          <cell r="J2815">
            <v>0</v>
          </cell>
        </row>
        <row r="2816">
          <cell r="C2816">
            <v>5</v>
          </cell>
          <cell r="F2816" t="str">
            <v>Fox Island Diesel</v>
          </cell>
          <cell r="G2816" t="str">
            <v>Capacity (kW)</v>
          </cell>
          <cell r="J2816">
            <v>0</v>
          </cell>
        </row>
        <row r="2817">
          <cell r="C2817">
            <v>6</v>
          </cell>
          <cell r="F2817" t="str">
            <v>Fox Island Diesel</v>
          </cell>
          <cell r="G2817" t="str">
            <v>Capacity (kW)</v>
          </cell>
          <cell r="J2817">
            <v>0</v>
          </cell>
        </row>
        <row r="2818">
          <cell r="C2818">
            <v>7</v>
          </cell>
          <cell r="F2818" t="str">
            <v>Fox Island Diesel</v>
          </cell>
          <cell r="G2818" t="str">
            <v>Capacity (kW)</v>
          </cell>
          <cell r="J2818">
            <v>0</v>
          </cell>
        </row>
        <row r="2819">
          <cell r="C2819">
            <v>8</v>
          </cell>
          <cell r="F2819" t="str">
            <v>Fox Island Diesel</v>
          </cell>
          <cell r="G2819" t="str">
            <v>Capacity (kW)</v>
          </cell>
          <cell r="J2819">
            <v>0</v>
          </cell>
        </row>
        <row r="2820">
          <cell r="C2820">
            <v>9</v>
          </cell>
          <cell r="F2820" t="str">
            <v>Fox Island Diesel</v>
          </cell>
          <cell r="G2820" t="str">
            <v>Capacity (kW)</v>
          </cell>
          <cell r="J2820">
            <v>0</v>
          </cell>
        </row>
        <row r="2821">
          <cell r="C2821">
            <v>10</v>
          </cell>
          <cell r="F2821" t="str">
            <v>Fox Island Diesel</v>
          </cell>
          <cell r="G2821" t="str">
            <v>Capacity (kW)</v>
          </cell>
          <cell r="J2821">
            <v>0</v>
          </cell>
        </row>
        <row r="2822">
          <cell r="C2822">
            <v>11</v>
          </cell>
          <cell r="F2822" t="str">
            <v>Fox Island Diesel</v>
          </cell>
          <cell r="G2822" t="str">
            <v>Energy (kWh)</v>
          </cell>
          <cell r="J2822" t="e">
            <v>#VALUE!</v>
          </cell>
        </row>
        <row r="2823">
          <cell r="C2823">
            <v>12</v>
          </cell>
          <cell r="F2823" t="str">
            <v>Fox Island Diesel</v>
          </cell>
          <cell r="G2823" t="str">
            <v>Energy (kWh)</v>
          </cell>
          <cell r="J2823" t="e">
            <v>#VALUE!</v>
          </cell>
        </row>
        <row r="2824">
          <cell r="C2824">
            <v>1</v>
          </cell>
          <cell r="F2824" t="str">
            <v>Fox Island Diesel</v>
          </cell>
          <cell r="G2824" t="str">
            <v>Energy (kWh)</v>
          </cell>
          <cell r="J2824" t="e">
            <v>#VALUE!</v>
          </cell>
        </row>
        <row r="2825">
          <cell r="C2825">
            <v>2</v>
          </cell>
          <cell r="F2825" t="str">
            <v>Fox Island Diesel</v>
          </cell>
          <cell r="G2825" t="str">
            <v>Energy (kWh)</v>
          </cell>
          <cell r="J2825" t="e">
            <v>#VALUE!</v>
          </cell>
        </row>
        <row r="2826">
          <cell r="C2826">
            <v>3</v>
          </cell>
          <cell r="F2826" t="str">
            <v>Fox Island Diesel</v>
          </cell>
          <cell r="G2826" t="str">
            <v>Energy (kWh)</v>
          </cell>
          <cell r="J2826" t="e">
            <v>#VALUE!</v>
          </cell>
        </row>
        <row r="2827">
          <cell r="C2827">
            <v>4</v>
          </cell>
          <cell r="F2827" t="str">
            <v>Fox Island Diesel</v>
          </cell>
          <cell r="G2827" t="str">
            <v>Energy (kWh)</v>
          </cell>
          <cell r="J2827" t="e">
            <v>#VALUE!</v>
          </cell>
        </row>
        <row r="2828">
          <cell r="C2828">
            <v>5</v>
          </cell>
          <cell r="F2828" t="str">
            <v>Fox Island Diesel</v>
          </cell>
          <cell r="G2828" t="str">
            <v>Energy (kWh)</v>
          </cell>
          <cell r="J2828" t="e">
            <v>#VALUE!</v>
          </cell>
        </row>
        <row r="2829">
          <cell r="C2829">
            <v>6</v>
          </cell>
          <cell r="F2829" t="str">
            <v>Fox Island Diesel</v>
          </cell>
          <cell r="G2829" t="str">
            <v>Energy (kWh)</v>
          </cell>
          <cell r="J2829" t="e">
            <v>#VALUE!</v>
          </cell>
        </row>
        <row r="2830">
          <cell r="C2830">
            <v>7</v>
          </cell>
          <cell r="F2830" t="str">
            <v>Fox Island Diesel</v>
          </cell>
          <cell r="G2830" t="str">
            <v>Energy (kWh)</v>
          </cell>
          <cell r="J2830" t="e">
            <v>#VALUE!</v>
          </cell>
        </row>
        <row r="2831">
          <cell r="C2831">
            <v>8</v>
          </cell>
          <cell r="F2831" t="str">
            <v>Fox Island Diesel</v>
          </cell>
          <cell r="G2831" t="str">
            <v>Energy (kWh)</v>
          </cell>
          <cell r="J2831" t="e">
            <v>#VALUE!</v>
          </cell>
        </row>
        <row r="2832">
          <cell r="C2832">
            <v>9</v>
          </cell>
          <cell r="F2832" t="str">
            <v>Fox Island Diesel</v>
          </cell>
          <cell r="G2832" t="str">
            <v>Energy (kWh)</v>
          </cell>
          <cell r="J2832" t="e">
            <v>#VALUE!</v>
          </cell>
        </row>
        <row r="2833">
          <cell r="C2833">
            <v>10</v>
          </cell>
          <cell r="F2833" t="str">
            <v>Fox Island Diesel</v>
          </cell>
          <cell r="G2833" t="str">
            <v>Energy (kWh)</v>
          </cell>
          <cell r="J2833" t="e">
            <v>#VALUE!</v>
          </cell>
        </row>
        <row r="2834">
          <cell r="C2834">
            <v>11</v>
          </cell>
          <cell r="F2834" t="str">
            <v>Fox Island Diesel</v>
          </cell>
          <cell r="G2834" t="str">
            <v>Energy Charges ($)</v>
          </cell>
          <cell r="J2834" t="e">
            <v>#VALUE!</v>
          </cell>
        </row>
        <row r="2835">
          <cell r="C2835">
            <v>12</v>
          </cell>
          <cell r="F2835" t="str">
            <v>Fox Island Diesel</v>
          </cell>
          <cell r="G2835" t="str">
            <v>Energy Charges ($)</v>
          </cell>
          <cell r="J2835" t="e">
            <v>#VALUE!</v>
          </cell>
        </row>
        <row r="2836">
          <cell r="C2836">
            <v>1</v>
          </cell>
          <cell r="F2836" t="str">
            <v>Fox Island Diesel</v>
          </cell>
          <cell r="G2836" t="str">
            <v>Energy Charges ($)</v>
          </cell>
          <cell r="J2836" t="e">
            <v>#VALUE!</v>
          </cell>
        </row>
        <row r="2837">
          <cell r="C2837">
            <v>2</v>
          </cell>
          <cell r="F2837" t="str">
            <v>Fox Island Diesel</v>
          </cell>
          <cell r="G2837" t="str">
            <v>Energy Charges ($)</v>
          </cell>
          <cell r="J2837" t="e">
            <v>#VALUE!</v>
          </cell>
        </row>
        <row r="2838">
          <cell r="C2838">
            <v>3</v>
          </cell>
          <cell r="F2838" t="str">
            <v>Fox Island Diesel</v>
          </cell>
          <cell r="G2838" t="str">
            <v>Energy Charges ($)</v>
          </cell>
          <cell r="J2838" t="e">
            <v>#VALUE!</v>
          </cell>
        </row>
        <row r="2839">
          <cell r="C2839">
            <v>4</v>
          </cell>
          <cell r="F2839" t="str">
            <v>Fox Island Diesel</v>
          </cell>
          <cell r="G2839" t="str">
            <v>Energy Charges ($)</v>
          </cell>
          <cell r="J2839" t="e">
            <v>#VALUE!</v>
          </cell>
        </row>
        <row r="2840">
          <cell r="C2840">
            <v>5</v>
          </cell>
          <cell r="F2840" t="str">
            <v>Fox Island Diesel</v>
          </cell>
          <cell r="G2840" t="str">
            <v>Energy Charges ($)</v>
          </cell>
          <cell r="J2840" t="e">
            <v>#VALUE!</v>
          </cell>
        </row>
        <row r="2841">
          <cell r="C2841">
            <v>6</v>
          </cell>
          <cell r="F2841" t="str">
            <v>Fox Island Diesel</v>
          </cell>
          <cell r="G2841" t="str">
            <v>Energy Charges ($)</v>
          </cell>
          <cell r="J2841" t="e">
            <v>#VALUE!</v>
          </cell>
        </row>
        <row r="2842">
          <cell r="C2842">
            <v>7</v>
          </cell>
          <cell r="F2842" t="str">
            <v>Fox Island Diesel</v>
          </cell>
          <cell r="G2842" t="str">
            <v>Energy Charges ($)</v>
          </cell>
          <cell r="J2842" t="e">
            <v>#VALUE!</v>
          </cell>
        </row>
        <row r="2843">
          <cell r="C2843">
            <v>8</v>
          </cell>
          <cell r="F2843" t="str">
            <v>Fox Island Diesel</v>
          </cell>
          <cell r="G2843" t="str">
            <v>Energy Charges ($)</v>
          </cell>
          <cell r="J2843" t="e">
            <v>#VALUE!</v>
          </cell>
        </row>
        <row r="2844">
          <cell r="C2844">
            <v>9</v>
          </cell>
          <cell r="F2844" t="str">
            <v>Fox Island Diesel</v>
          </cell>
          <cell r="G2844" t="str">
            <v>Energy Charges ($)</v>
          </cell>
          <cell r="J2844" t="e">
            <v>#VALUE!</v>
          </cell>
        </row>
        <row r="2845">
          <cell r="C2845">
            <v>10</v>
          </cell>
          <cell r="F2845" t="str">
            <v>Fox Island Diesel</v>
          </cell>
          <cell r="G2845" t="str">
            <v>Energy Charges ($)</v>
          </cell>
          <cell r="J2845" t="e">
            <v>#VALUE!</v>
          </cell>
        </row>
        <row r="2846">
          <cell r="C2846">
            <v>11</v>
          </cell>
          <cell r="F2846" t="str">
            <v>Fox Island Diesel</v>
          </cell>
          <cell r="G2846" t="str">
            <v>Energy Credits ($)</v>
          </cell>
          <cell r="J2846" t="e">
            <v>#VALUE!</v>
          </cell>
        </row>
        <row r="2847">
          <cell r="C2847">
            <v>12</v>
          </cell>
          <cell r="F2847" t="str">
            <v>Fox Island Diesel</v>
          </cell>
          <cell r="G2847" t="str">
            <v>Energy Credits ($)</v>
          </cell>
          <cell r="J2847" t="e">
            <v>#VALUE!</v>
          </cell>
        </row>
        <row r="2848">
          <cell r="C2848">
            <v>1</v>
          </cell>
          <cell r="F2848" t="str">
            <v>Fox Island Diesel</v>
          </cell>
          <cell r="G2848" t="str">
            <v>Energy Credits ($)</v>
          </cell>
          <cell r="J2848" t="e">
            <v>#VALUE!</v>
          </cell>
        </row>
        <row r="2849">
          <cell r="C2849">
            <v>2</v>
          </cell>
          <cell r="F2849" t="str">
            <v>Fox Island Diesel</v>
          </cell>
          <cell r="G2849" t="str">
            <v>Energy Credits ($)</v>
          </cell>
          <cell r="J2849" t="e">
            <v>#VALUE!</v>
          </cell>
        </row>
        <row r="2850">
          <cell r="C2850">
            <v>3</v>
          </cell>
          <cell r="F2850" t="str">
            <v>Fox Island Diesel</v>
          </cell>
          <cell r="G2850" t="str">
            <v>Energy Credits ($)</v>
          </cell>
          <cell r="J2850" t="e">
            <v>#VALUE!</v>
          </cell>
        </row>
        <row r="2851">
          <cell r="C2851">
            <v>4</v>
          </cell>
          <cell r="F2851" t="str">
            <v>Fox Island Diesel</v>
          </cell>
          <cell r="G2851" t="str">
            <v>Energy Credits ($)</v>
          </cell>
          <cell r="J2851" t="e">
            <v>#VALUE!</v>
          </cell>
        </row>
        <row r="2852">
          <cell r="C2852">
            <v>5</v>
          </cell>
          <cell r="F2852" t="str">
            <v>Fox Island Diesel</v>
          </cell>
          <cell r="G2852" t="str">
            <v>Energy Credits ($)</v>
          </cell>
          <cell r="J2852" t="e">
            <v>#VALUE!</v>
          </cell>
        </row>
        <row r="2853">
          <cell r="C2853">
            <v>6</v>
          </cell>
          <cell r="F2853" t="str">
            <v>Fox Island Diesel</v>
          </cell>
          <cell r="G2853" t="str">
            <v>Energy Credits ($)</v>
          </cell>
          <cell r="J2853" t="e">
            <v>#VALUE!</v>
          </cell>
        </row>
        <row r="2854">
          <cell r="C2854">
            <v>7</v>
          </cell>
          <cell r="F2854" t="str">
            <v>Fox Island Diesel</v>
          </cell>
          <cell r="G2854" t="str">
            <v>Energy Credits ($)</v>
          </cell>
          <cell r="J2854" t="e">
            <v>#VALUE!</v>
          </cell>
        </row>
        <row r="2855">
          <cell r="C2855">
            <v>8</v>
          </cell>
          <cell r="F2855" t="str">
            <v>Fox Island Diesel</v>
          </cell>
          <cell r="G2855" t="str">
            <v>Energy Credits ($)</v>
          </cell>
          <cell r="J2855" t="e">
            <v>#VALUE!</v>
          </cell>
        </row>
        <row r="2856">
          <cell r="C2856">
            <v>9</v>
          </cell>
          <cell r="F2856" t="str">
            <v>Fox Island Diesel</v>
          </cell>
          <cell r="G2856" t="str">
            <v>Energy Credits ($)</v>
          </cell>
          <cell r="J2856" t="e">
            <v>#VALUE!</v>
          </cell>
        </row>
        <row r="2857">
          <cell r="C2857">
            <v>10</v>
          </cell>
          <cell r="F2857" t="str">
            <v>Fox Island Diesel</v>
          </cell>
          <cell r="G2857" t="str">
            <v>Energy Credits ($)</v>
          </cell>
          <cell r="J2857" t="e">
            <v>#VALUE!</v>
          </cell>
        </row>
        <row r="2858">
          <cell r="C2858">
            <v>11</v>
          </cell>
          <cell r="F2858" t="str">
            <v>Fox Island Diesel</v>
          </cell>
          <cell r="G2858" t="str">
            <v>Capacity Charges ($)</v>
          </cell>
          <cell r="J2858">
            <v>0</v>
          </cell>
        </row>
        <row r="2859">
          <cell r="C2859">
            <v>12</v>
          </cell>
          <cell r="F2859" t="str">
            <v>Fox Island Diesel</v>
          </cell>
          <cell r="G2859" t="str">
            <v>Capacity Charges ($)</v>
          </cell>
          <cell r="J2859">
            <v>0</v>
          </cell>
        </row>
        <row r="2860">
          <cell r="C2860">
            <v>1</v>
          </cell>
          <cell r="F2860" t="str">
            <v>Fox Island Diesel</v>
          </cell>
          <cell r="G2860" t="str">
            <v>Capacity Charges ($)</v>
          </cell>
          <cell r="J2860">
            <v>0</v>
          </cell>
        </row>
        <row r="2861">
          <cell r="C2861">
            <v>2</v>
          </cell>
          <cell r="F2861" t="str">
            <v>Fox Island Diesel</v>
          </cell>
          <cell r="G2861" t="str">
            <v>Capacity Charges ($)</v>
          </cell>
          <cell r="J2861">
            <v>0</v>
          </cell>
        </row>
        <row r="2862">
          <cell r="C2862">
            <v>3</v>
          </cell>
          <cell r="F2862" t="str">
            <v>Fox Island Diesel</v>
          </cell>
          <cell r="G2862" t="str">
            <v>Capacity Charges ($)</v>
          </cell>
          <cell r="J2862">
            <v>0</v>
          </cell>
        </row>
        <row r="2863">
          <cell r="C2863">
            <v>4</v>
          </cell>
          <cell r="F2863" t="str">
            <v>Fox Island Diesel</v>
          </cell>
          <cell r="G2863" t="str">
            <v>Capacity Charges ($)</v>
          </cell>
          <cell r="J2863">
            <v>0</v>
          </cell>
        </row>
        <row r="2864">
          <cell r="C2864">
            <v>5</v>
          </cell>
          <cell r="F2864" t="str">
            <v>Fox Island Diesel</v>
          </cell>
          <cell r="G2864" t="str">
            <v>Capacity Charges ($)</v>
          </cell>
          <cell r="J2864">
            <v>0</v>
          </cell>
        </row>
        <row r="2865">
          <cell r="C2865">
            <v>6</v>
          </cell>
          <cell r="F2865" t="str">
            <v>Fox Island Diesel</v>
          </cell>
          <cell r="G2865" t="str">
            <v>Capacity Charges ($)</v>
          </cell>
          <cell r="J2865">
            <v>0</v>
          </cell>
        </row>
        <row r="2866">
          <cell r="C2866">
            <v>7</v>
          </cell>
          <cell r="F2866" t="str">
            <v>Fox Island Diesel</v>
          </cell>
          <cell r="G2866" t="str">
            <v>Capacity Charges ($)</v>
          </cell>
          <cell r="J2866">
            <v>0</v>
          </cell>
        </row>
        <row r="2867">
          <cell r="C2867">
            <v>8</v>
          </cell>
          <cell r="F2867" t="str">
            <v>Fox Island Diesel</v>
          </cell>
          <cell r="G2867" t="str">
            <v>Capacity Charges ($)</v>
          </cell>
          <cell r="J2867">
            <v>0</v>
          </cell>
        </row>
        <row r="2868">
          <cell r="C2868">
            <v>9</v>
          </cell>
          <cell r="F2868" t="str">
            <v>Fox Island Diesel</v>
          </cell>
          <cell r="G2868" t="str">
            <v>Capacity Charges ($)</v>
          </cell>
          <cell r="J2868">
            <v>0</v>
          </cell>
        </row>
        <row r="2869">
          <cell r="C2869">
            <v>10</v>
          </cell>
          <cell r="F2869" t="str">
            <v>Fox Island Diesel</v>
          </cell>
          <cell r="G2869" t="str">
            <v>Capacity Charges ($)</v>
          </cell>
          <cell r="J2869">
            <v>0</v>
          </cell>
        </row>
        <row r="2870">
          <cell r="C2870">
            <v>11</v>
          </cell>
          <cell r="F2870" t="str">
            <v>Fox Island Diesel</v>
          </cell>
          <cell r="G2870" t="str">
            <v>Capacity Credits ($)</v>
          </cell>
          <cell r="J2870">
            <v>0</v>
          </cell>
        </row>
        <row r="2871">
          <cell r="C2871">
            <v>12</v>
          </cell>
          <cell r="F2871" t="str">
            <v>Fox Island Diesel</v>
          </cell>
          <cell r="G2871" t="str">
            <v>Capacity Credits ($)</v>
          </cell>
          <cell r="J2871">
            <v>0</v>
          </cell>
        </row>
        <row r="2872">
          <cell r="C2872">
            <v>1</v>
          </cell>
          <cell r="F2872" t="str">
            <v>Fox Island Diesel</v>
          </cell>
          <cell r="G2872" t="str">
            <v>Capacity Credits ($)</v>
          </cell>
          <cell r="J2872">
            <v>0</v>
          </cell>
        </row>
        <row r="2873">
          <cell r="C2873">
            <v>2</v>
          </cell>
          <cell r="F2873" t="str">
            <v>Fox Island Diesel</v>
          </cell>
          <cell r="G2873" t="str">
            <v>Capacity Credits ($)</v>
          </cell>
          <cell r="J2873">
            <v>0</v>
          </cell>
        </row>
        <row r="2874">
          <cell r="C2874">
            <v>3</v>
          </cell>
          <cell r="F2874" t="str">
            <v>Fox Island Diesel</v>
          </cell>
          <cell r="G2874" t="str">
            <v>Capacity Credits ($)</v>
          </cell>
          <cell r="J2874">
            <v>0</v>
          </cell>
        </row>
        <row r="2875">
          <cell r="C2875">
            <v>4</v>
          </cell>
          <cell r="F2875" t="str">
            <v>Fox Island Diesel</v>
          </cell>
          <cell r="G2875" t="str">
            <v>Capacity Credits ($)</v>
          </cell>
          <cell r="J2875">
            <v>0</v>
          </cell>
        </row>
        <row r="2876">
          <cell r="C2876">
            <v>5</v>
          </cell>
          <cell r="F2876" t="str">
            <v>Fox Island Diesel</v>
          </cell>
          <cell r="G2876" t="str">
            <v>Capacity Credits ($)</v>
          </cell>
          <cell r="J2876">
            <v>0</v>
          </cell>
        </row>
        <row r="2877">
          <cell r="C2877">
            <v>6</v>
          </cell>
          <cell r="F2877" t="str">
            <v>Fox Island Diesel</v>
          </cell>
          <cell r="G2877" t="str">
            <v>Capacity Credits ($)</v>
          </cell>
          <cell r="J2877">
            <v>0</v>
          </cell>
        </row>
        <row r="2878">
          <cell r="C2878">
            <v>7</v>
          </cell>
          <cell r="F2878" t="str">
            <v>Fox Island Diesel</v>
          </cell>
          <cell r="G2878" t="str">
            <v>Capacity Credits ($)</v>
          </cell>
          <cell r="J2878">
            <v>0</v>
          </cell>
        </row>
        <row r="2879">
          <cell r="C2879">
            <v>8</v>
          </cell>
          <cell r="F2879" t="str">
            <v>Fox Island Diesel</v>
          </cell>
          <cell r="G2879" t="str">
            <v>Capacity Credits ($)</v>
          </cell>
          <cell r="J2879">
            <v>0</v>
          </cell>
        </row>
        <row r="2880">
          <cell r="C2880">
            <v>9</v>
          </cell>
          <cell r="F2880" t="str">
            <v>Fox Island Diesel</v>
          </cell>
          <cell r="G2880" t="str">
            <v>Capacity Credits ($)</v>
          </cell>
          <cell r="J2880">
            <v>0</v>
          </cell>
        </row>
        <row r="2881">
          <cell r="C2881">
            <v>10</v>
          </cell>
          <cell r="F2881" t="str">
            <v>Fox Island Diesel</v>
          </cell>
          <cell r="G2881" t="str">
            <v>Capacity Credits ($)</v>
          </cell>
          <cell r="J2881">
            <v>0</v>
          </cell>
        </row>
        <row r="2882">
          <cell r="C2882">
            <v>11</v>
          </cell>
          <cell r="F2882" t="str">
            <v>Fox Island Diesel</v>
          </cell>
          <cell r="G2882" t="str">
            <v>Transmission Credits ($)</v>
          </cell>
          <cell r="J2882">
            <v>0</v>
          </cell>
        </row>
        <row r="2883">
          <cell r="C2883">
            <v>12</v>
          </cell>
          <cell r="F2883" t="str">
            <v>Fox Island Diesel</v>
          </cell>
          <cell r="G2883" t="str">
            <v>Transmission Credits ($)</v>
          </cell>
          <cell r="J2883">
            <v>0</v>
          </cell>
        </row>
        <row r="2884">
          <cell r="C2884">
            <v>1</v>
          </cell>
          <cell r="F2884" t="str">
            <v>Fox Island Diesel</v>
          </cell>
          <cell r="G2884" t="str">
            <v>Transmission Credits ($)</v>
          </cell>
          <cell r="J2884">
            <v>0</v>
          </cell>
        </row>
        <row r="2885">
          <cell r="C2885">
            <v>2</v>
          </cell>
          <cell r="F2885" t="str">
            <v>Fox Island Diesel</v>
          </cell>
          <cell r="G2885" t="str">
            <v>Transmission Credits ($)</v>
          </cell>
          <cell r="J2885">
            <v>0</v>
          </cell>
        </row>
        <row r="2886">
          <cell r="C2886">
            <v>3</v>
          </cell>
          <cell r="F2886" t="str">
            <v>Fox Island Diesel</v>
          </cell>
          <cell r="G2886" t="str">
            <v>Transmission Credits ($)</v>
          </cell>
          <cell r="J2886">
            <v>0</v>
          </cell>
        </row>
        <row r="2887">
          <cell r="C2887">
            <v>4</v>
          </cell>
          <cell r="F2887" t="str">
            <v>Fox Island Diesel</v>
          </cell>
          <cell r="G2887" t="str">
            <v>Transmission Credits ($)</v>
          </cell>
          <cell r="J2887">
            <v>0</v>
          </cell>
        </row>
        <row r="2888">
          <cell r="C2888">
            <v>5</v>
          </cell>
          <cell r="F2888" t="str">
            <v>Fox Island Diesel</v>
          </cell>
          <cell r="G2888" t="str">
            <v>Transmission Credits ($)</v>
          </cell>
          <cell r="J2888">
            <v>0</v>
          </cell>
        </row>
        <row r="2889">
          <cell r="C2889">
            <v>6</v>
          </cell>
          <cell r="F2889" t="str">
            <v>Fox Island Diesel</v>
          </cell>
          <cell r="G2889" t="str">
            <v>Transmission Credits ($)</v>
          </cell>
          <cell r="J2889">
            <v>0</v>
          </cell>
        </row>
        <row r="2890">
          <cell r="C2890">
            <v>7</v>
          </cell>
          <cell r="F2890" t="str">
            <v>Fox Island Diesel</v>
          </cell>
          <cell r="G2890" t="str">
            <v>Transmission Credits ($)</v>
          </cell>
          <cell r="J2890">
            <v>0</v>
          </cell>
        </row>
        <row r="2891">
          <cell r="C2891">
            <v>8</v>
          </cell>
          <cell r="F2891" t="str">
            <v>Fox Island Diesel</v>
          </cell>
          <cell r="G2891" t="str">
            <v>Transmission Credits ($)</v>
          </cell>
          <cell r="J2891">
            <v>0</v>
          </cell>
        </row>
        <row r="2892">
          <cell r="C2892">
            <v>9</v>
          </cell>
          <cell r="F2892" t="str">
            <v>Fox Island Diesel</v>
          </cell>
          <cell r="G2892" t="str">
            <v>Transmission Credits ($)</v>
          </cell>
          <cell r="J2892">
            <v>0</v>
          </cell>
        </row>
        <row r="2893">
          <cell r="C2893">
            <v>10</v>
          </cell>
          <cell r="F2893" t="str">
            <v>Fox Island Diesel</v>
          </cell>
          <cell r="G2893" t="str">
            <v>Transmission Credits ($)</v>
          </cell>
          <cell r="J2893">
            <v>0</v>
          </cell>
        </row>
        <row r="2894">
          <cell r="C2894">
            <v>11</v>
          </cell>
          <cell r="F2894" t="str">
            <v>Fox Island Diesel</v>
          </cell>
          <cell r="G2894" t="str">
            <v>Renewable Credits ($)</v>
          </cell>
          <cell r="J2894">
            <v>0</v>
          </cell>
        </row>
        <row r="2895">
          <cell r="C2895">
            <v>12</v>
          </cell>
          <cell r="F2895" t="str">
            <v>Fox Island Diesel</v>
          </cell>
          <cell r="G2895" t="str">
            <v>Renewable Credits ($)</v>
          </cell>
          <cell r="J2895">
            <v>0</v>
          </cell>
        </row>
        <row r="2896">
          <cell r="C2896">
            <v>1</v>
          </cell>
          <cell r="F2896" t="str">
            <v>Fox Island Diesel</v>
          </cell>
          <cell r="G2896" t="str">
            <v>Renewable Credits ($)</v>
          </cell>
          <cell r="J2896">
            <v>0</v>
          </cell>
        </row>
        <row r="2897">
          <cell r="C2897">
            <v>2</v>
          </cell>
          <cell r="F2897" t="str">
            <v>Fox Island Diesel</v>
          </cell>
          <cell r="G2897" t="str">
            <v>Renewable Credits ($)</v>
          </cell>
          <cell r="J2897">
            <v>0</v>
          </cell>
        </row>
        <row r="2898">
          <cell r="C2898">
            <v>3</v>
          </cell>
          <cell r="F2898" t="str">
            <v>Fox Island Diesel</v>
          </cell>
          <cell r="G2898" t="str">
            <v>Renewable Credits ($)</v>
          </cell>
          <cell r="J2898">
            <v>0</v>
          </cell>
        </row>
        <row r="2899">
          <cell r="C2899">
            <v>4</v>
          </cell>
          <cell r="F2899" t="str">
            <v>Fox Island Diesel</v>
          </cell>
          <cell r="G2899" t="str">
            <v>Renewable Credits ($)</v>
          </cell>
          <cell r="J2899">
            <v>0</v>
          </cell>
        </row>
        <row r="2900">
          <cell r="C2900">
            <v>5</v>
          </cell>
          <cell r="F2900" t="str">
            <v>Fox Island Diesel</v>
          </cell>
          <cell r="G2900" t="str">
            <v>Renewable Credits ($)</v>
          </cell>
          <cell r="J2900">
            <v>0</v>
          </cell>
        </row>
        <row r="2901">
          <cell r="C2901">
            <v>6</v>
          </cell>
          <cell r="F2901" t="str">
            <v>Fox Island Diesel</v>
          </cell>
          <cell r="G2901" t="str">
            <v>Renewable Credits ($)</v>
          </cell>
          <cell r="J2901">
            <v>0</v>
          </cell>
        </row>
        <row r="2902">
          <cell r="C2902">
            <v>7</v>
          </cell>
          <cell r="F2902" t="str">
            <v>Fox Island Diesel</v>
          </cell>
          <cell r="G2902" t="str">
            <v>Renewable Credits ($)</v>
          </cell>
          <cell r="J2902">
            <v>0</v>
          </cell>
        </row>
        <row r="2903">
          <cell r="C2903">
            <v>8</v>
          </cell>
          <cell r="F2903" t="str">
            <v>Fox Island Diesel</v>
          </cell>
          <cell r="G2903" t="str">
            <v>Renewable Credits ($)</v>
          </cell>
          <cell r="J2903">
            <v>0</v>
          </cell>
        </row>
        <row r="2904">
          <cell r="C2904">
            <v>9</v>
          </cell>
          <cell r="F2904" t="str">
            <v>Fox Island Diesel</v>
          </cell>
          <cell r="G2904" t="str">
            <v>Renewable Credits ($)</v>
          </cell>
          <cell r="J2904">
            <v>0</v>
          </cell>
        </row>
        <row r="2905">
          <cell r="C2905">
            <v>10</v>
          </cell>
          <cell r="F2905" t="str">
            <v>Fox Island Diesel</v>
          </cell>
          <cell r="G2905" t="str">
            <v>Renewable Credits ($)</v>
          </cell>
          <cell r="J2905">
            <v>0</v>
          </cell>
        </row>
        <row r="2906">
          <cell r="C2906">
            <v>11</v>
          </cell>
          <cell r="F2906" t="str">
            <v>Fox Island Diesel</v>
          </cell>
          <cell r="G2906" t="str">
            <v>Other Charges ($)</v>
          </cell>
          <cell r="J2906">
            <v>0</v>
          </cell>
        </row>
        <row r="2907">
          <cell r="C2907">
            <v>12</v>
          </cell>
          <cell r="F2907" t="str">
            <v>Fox Island Diesel</v>
          </cell>
          <cell r="G2907" t="str">
            <v>Other Charges ($)</v>
          </cell>
          <cell r="J2907">
            <v>0</v>
          </cell>
        </row>
        <row r="2908">
          <cell r="C2908">
            <v>1</v>
          </cell>
          <cell r="F2908" t="str">
            <v>Fox Island Diesel</v>
          </cell>
          <cell r="G2908" t="str">
            <v>Other Charges ($)</v>
          </cell>
          <cell r="J2908">
            <v>0</v>
          </cell>
        </row>
        <row r="2909">
          <cell r="C2909">
            <v>2</v>
          </cell>
          <cell r="F2909" t="str">
            <v>Fox Island Diesel</v>
          </cell>
          <cell r="G2909" t="str">
            <v>Other Charges ($)</v>
          </cell>
          <cell r="J2909">
            <v>0</v>
          </cell>
        </row>
        <row r="2910">
          <cell r="C2910">
            <v>3</v>
          </cell>
          <cell r="F2910" t="str">
            <v>Fox Island Diesel</v>
          </cell>
          <cell r="G2910" t="str">
            <v>Other Charges ($)</v>
          </cell>
          <cell r="J2910">
            <v>0</v>
          </cell>
        </row>
        <row r="2911">
          <cell r="C2911">
            <v>4</v>
          </cell>
          <cell r="F2911" t="str">
            <v>Fox Island Diesel</v>
          </cell>
          <cell r="G2911" t="str">
            <v>Other Charges ($)</v>
          </cell>
          <cell r="J2911">
            <v>0</v>
          </cell>
        </row>
        <row r="2912">
          <cell r="C2912">
            <v>5</v>
          </cell>
          <cell r="F2912" t="str">
            <v>Fox Island Diesel</v>
          </cell>
          <cell r="G2912" t="str">
            <v>Other Charges ($)</v>
          </cell>
          <cell r="J2912">
            <v>0</v>
          </cell>
        </row>
        <row r="2913">
          <cell r="C2913">
            <v>6</v>
          </cell>
          <cell r="F2913" t="str">
            <v>Fox Island Diesel</v>
          </cell>
          <cell r="G2913" t="str">
            <v>Other Charges ($)</v>
          </cell>
          <cell r="J2913">
            <v>0</v>
          </cell>
        </row>
        <row r="2914">
          <cell r="C2914">
            <v>7</v>
          </cell>
          <cell r="F2914" t="str">
            <v>Fox Island Diesel</v>
          </cell>
          <cell r="G2914" t="str">
            <v>Other Charges ($)</v>
          </cell>
          <cell r="J2914">
            <v>0</v>
          </cell>
        </row>
        <row r="2915">
          <cell r="C2915">
            <v>8</v>
          </cell>
          <cell r="F2915" t="str">
            <v>Fox Island Diesel</v>
          </cell>
          <cell r="G2915" t="str">
            <v>Other Charges ($)</v>
          </cell>
          <cell r="J2915">
            <v>0</v>
          </cell>
        </row>
        <row r="2916">
          <cell r="C2916">
            <v>9</v>
          </cell>
          <cell r="F2916" t="str">
            <v>Fox Island Diesel</v>
          </cell>
          <cell r="G2916" t="str">
            <v>Other Charges ($)</v>
          </cell>
          <cell r="J2916">
            <v>0</v>
          </cell>
        </row>
        <row r="2917">
          <cell r="C2917">
            <v>10</v>
          </cell>
          <cell r="F2917" t="str">
            <v>Fox Island Diesel</v>
          </cell>
          <cell r="G2917" t="str">
            <v>Other Charges ($)</v>
          </cell>
          <cell r="J2917">
            <v>0</v>
          </cell>
        </row>
        <row r="2918">
          <cell r="C2918">
            <v>11</v>
          </cell>
          <cell r="F2918" t="str">
            <v>Fox Island Diesel</v>
          </cell>
          <cell r="G2918" t="str">
            <v>Other Credits ($)</v>
          </cell>
          <cell r="J2918">
            <v>0</v>
          </cell>
        </row>
        <row r="2919">
          <cell r="C2919">
            <v>12</v>
          </cell>
          <cell r="F2919" t="str">
            <v>Fox Island Diesel</v>
          </cell>
          <cell r="G2919" t="str">
            <v>Other Credits ($)</v>
          </cell>
          <cell r="J2919">
            <v>0</v>
          </cell>
        </row>
        <row r="2920">
          <cell r="C2920">
            <v>1</v>
          </cell>
          <cell r="F2920" t="str">
            <v>Fox Island Diesel</v>
          </cell>
          <cell r="G2920" t="str">
            <v>Other Credits ($)</v>
          </cell>
          <cell r="J2920">
            <v>0</v>
          </cell>
        </row>
        <row r="2921">
          <cell r="C2921">
            <v>2</v>
          </cell>
          <cell r="F2921" t="str">
            <v>Fox Island Diesel</v>
          </cell>
          <cell r="G2921" t="str">
            <v>Other Credits ($)</v>
          </cell>
          <cell r="J2921">
            <v>0</v>
          </cell>
        </row>
        <row r="2922">
          <cell r="C2922">
            <v>3</v>
          </cell>
          <cell r="F2922" t="str">
            <v>Fox Island Diesel</v>
          </cell>
          <cell r="G2922" t="str">
            <v>Other Credits ($)</v>
          </cell>
          <cell r="J2922">
            <v>0</v>
          </cell>
        </row>
        <row r="2923">
          <cell r="C2923">
            <v>4</v>
          </cell>
          <cell r="F2923" t="str">
            <v>Fox Island Diesel</v>
          </cell>
          <cell r="G2923" t="str">
            <v>Other Credits ($)</v>
          </cell>
          <cell r="J2923">
            <v>0</v>
          </cell>
        </row>
        <row r="2924">
          <cell r="C2924">
            <v>5</v>
          </cell>
          <cell r="F2924" t="str">
            <v>Fox Island Diesel</v>
          </cell>
          <cell r="G2924" t="str">
            <v>Other Credits ($)</v>
          </cell>
          <cell r="J2924">
            <v>0</v>
          </cell>
        </row>
        <row r="2925">
          <cell r="C2925">
            <v>6</v>
          </cell>
          <cell r="F2925" t="str">
            <v>Fox Island Diesel</v>
          </cell>
          <cell r="G2925" t="str">
            <v>Other Credits ($)</v>
          </cell>
          <cell r="J2925">
            <v>0</v>
          </cell>
        </row>
        <row r="2926">
          <cell r="C2926">
            <v>7</v>
          </cell>
          <cell r="F2926" t="str">
            <v>Fox Island Diesel</v>
          </cell>
          <cell r="G2926" t="str">
            <v>Other Credits ($)</v>
          </cell>
          <cell r="J2926">
            <v>0</v>
          </cell>
        </row>
        <row r="2927">
          <cell r="C2927">
            <v>8</v>
          </cell>
          <cell r="F2927" t="str">
            <v>Fox Island Diesel</v>
          </cell>
          <cell r="G2927" t="str">
            <v>Other Credits ($)</v>
          </cell>
          <cell r="J2927">
            <v>0</v>
          </cell>
        </row>
        <row r="2928">
          <cell r="C2928">
            <v>9</v>
          </cell>
          <cell r="F2928" t="str">
            <v>Fox Island Diesel</v>
          </cell>
          <cell r="G2928" t="str">
            <v>Other Credits ($)</v>
          </cell>
          <cell r="J2928">
            <v>0</v>
          </cell>
        </row>
        <row r="2929">
          <cell r="C2929">
            <v>10</v>
          </cell>
          <cell r="F2929" t="str">
            <v>Fox Island Diesel</v>
          </cell>
          <cell r="G2929" t="str">
            <v>Other Credits ($)</v>
          </cell>
          <cell r="J2929">
            <v>0</v>
          </cell>
        </row>
        <row r="2930">
          <cell r="C2930">
            <v>11</v>
          </cell>
          <cell r="F2930" t="str">
            <v>Fox Island Diesel</v>
          </cell>
          <cell r="G2930" t="str">
            <v>Total Charges ($)</v>
          </cell>
          <cell r="J2930" t="e">
            <v>#VALUE!</v>
          </cell>
        </row>
        <row r="2931">
          <cell r="C2931">
            <v>12</v>
          </cell>
          <cell r="F2931" t="str">
            <v>Fox Island Diesel</v>
          </cell>
          <cell r="G2931" t="str">
            <v>Total Charges ($)</v>
          </cell>
          <cell r="J2931" t="e">
            <v>#VALUE!</v>
          </cell>
        </row>
        <row r="2932">
          <cell r="C2932">
            <v>1</v>
          </cell>
          <cell r="F2932" t="str">
            <v>Fox Island Diesel</v>
          </cell>
          <cell r="G2932" t="str">
            <v>Total Charges ($)</v>
          </cell>
          <cell r="J2932" t="e">
            <v>#VALUE!</v>
          </cell>
        </row>
        <row r="2933">
          <cell r="C2933">
            <v>2</v>
          </cell>
          <cell r="F2933" t="str">
            <v>Fox Island Diesel</v>
          </cell>
          <cell r="G2933" t="str">
            <v>Total Charges ($)</v>
          </cell>
          <cell r="J2933" t="e">
            <v>#VALUE!</v>
          </cell>
        </row>
        <row r="2934">
          <cell r="C2934">
            <v>3</v>
          </cell>
          <cell r="F2934" t="str">
            <v>Fox Island Diesel</v>
          </cell>
          <cell r="G2934" t="str">
            <v>Total Charges ($)</v>
          </cell>
          <cell r="J2934" t="e">
            <v>#VALUE!</v>
          </cell>
        </row>
        <row r="2935">
          <cell r="C2935">
            <v>4</v>
          </cell>
          <cell r="F2935" t="str">
            <v>Fox Island Diesel</v>
          </cell>
          <cell r="G2935" t="str">
            <v>Total Charges ($)</v>
          </cell>
          <cell r="J2935" t="e">
            <v>#VALUE!</v>
          </cell>
        </row>
        <row r="2936">
          <cell r="C2936">
            <v>5</v>
          </cell>
          <cell r="F2936" t="str">
            <v>Fox Island Diesel</v>
          </cell>
          <cell r="G2936" t="str">
            <v>Total Charges ($)</v>
          </cell>
          <cell r="J2936" t="e">
            <v>#VALUE!</v>
          </cell>
        </row>
        <row r="2937">
          <cell r="C2937">
            <v>6</v>
          </cell>
          <cell r="F2937" t="str">
            <v>Fox Island Diesel</v>
          </cell>
          <cell r="G2937" t="str">
            <v>Total Charges ($)</v>
          </cell>
          <cell r="J2937" t="e">
            <v>#VALUE!</v>
          </cell>
        </row>
        <row r="2938">
          <cell r="C2938">
            <v>7</v>
          </cell>
          <cell r="F2938" t="str">
            <v>Fox Island Diesel</v>
          </cell>
          <cell r="G2938" t="str">
            <v>Total Charges ($)</v>
          </cell>
          <cell r="J2938" t="e">
            <v>#VALUE!</v>
          </cell>
        </row>
        <row r="2939">
          <cell r="C2939">
            <v>8</v>
          </cell>
          <cell r="F2939" t="str">
            <v>Fox Island Diesel</v>
          </cell>
          <cell r="G2939" t="str">
            <v>Total Charges ($)</v>
          </cell>
          <cell r="J2939" t="e">
            <v>#VALUE!</v>
          </cell>
        </row>
        <row r="2940">
          <cell r="C2940">
            <v>9</v>
          </cell>
          <cell r="F2940" t="str">
            <v>Fox Island Diesel</v>
          </cell>
          <cell r="G2940" t="str">
            <v>Total Charges ($)</v>
          </cell>
          <cell r="J2940" t="e">
            <v>#VALUE!</v>
          </cell>
        </row>
        <row r="2941">
          <cell r="C2941">
            <v>10</v>
          </cell>
          <cell r="F2941" t="str">
            <v>Fox Island Diesel</v>
          </cell>
          <cell r="G2941" t="str">
            <v>Total Charges ($)</v>
          </cell>
          <cell r="J2941" t="e">
            <v>#VALUE!</v>
          </cell>
        </row>
        <row r="2942">
          <cell r="C2942">
            <v>11</v>
          </cell>
          <cell r="F2942" t="str">
            <v>Fox Island Diesel</v>
          </cell>
          <cell r="G2942" t="str">
            <v>Total Credits ($)</v>
          </cell>
          <cell r="J2942" t="e">
            <v>#VALUE!</v>
          </cell>
        </row>
        <row r="2943">
          <cell r="C2943">
            <v>12</v>
          </cell>
          <cell r="F2943" t="str">
            <v>Fox Island Diesel</v>
          </cell>
          <cell r="G2943" t="str">
            <v>Total Credits ($)</v>
          </cell>
          <cell r="J2943" t="e">
            <v>#VALUE!</v>
          </cell>
        </row>
        <row r="2944">
          <cell r="C2944">
            <v>1</v>
          </cell>
          <cell r="F2944" t="str">
            <v>Fox Island Diesel</v>
          </cell>
          <cell r="G2944" t="str">
            <v>Total Credits ($)</v>
          </cell>
          <cell r="J2944" t="e">
            <v>#VALUE!</v>
          </cell>
        </row>
        <row r="2945">
          <cell r="C2945">
            <v>2</v>
          </cell>
          <cell r="F2945" t="str">
            <v>Fox Island Diesel</v>
          </cell>
          <cell r="G2945" t="str">
            <v>Total Credits ($)</v>
          </cell>
          <cell r="J2945" t="e">
            <v>#VALUE!</v>
          </cell>
        </row>
        <row r="2946">
          <cell r="C2946">
            <v>3</v>
          </cell>
          <cell r="F2946" t="str">
            <v>Fox Island Diesel</v>
          </cell>
          <cell r="G2946" t="str">
            <v>Total Credits ($)</v>
          </cell>
          <cell r="J2946" t="e">
            <v>#VALUE!</v>
          </cell>
        </row>
        <row r="2947">
          <cell r="C2947">
            <v>4</v>
          </cell>
          <cell r="F2947" t="str">
            <v>Fox Island Diesel</v>
          </cell>
          <cell r="G2947" t="str">
            <v>Total Credits ($)</v>
          </cell>
          <cell r="J2947" t="e">
            <v>#VALUE!</v>
          </cell>
        </row>
        <row r="2948">
          <cell r="C2948">
            <v>5</v>
          </cell>
          <cell r="F2948" t="str">
            <v>Fox Island Diesel</v>
          </cell>
          <cell r="G2948" t="str">
            <v>Total Credits ($)</v>
          </cell>
          <cell r="J2948" t="e">
            <v>#VALUE!</v>
          </cell>
        </row>
        <row r="2949">
          <cell r="C2949">
            <v>6</v>
          </cell>
          <cell r="F2949" t="str">
            <v>Fox Island Diesel</v>
          </cell>
          <cell r="G2949" t="str">
            <v>Total Credits ($)</v>
          </cell>
          <cell r="J2949" t="e">
            <v>#VALUE!</v>
          </cell>
        </row>
        <row r="2950">
          <cell r="C2950">
            <v>7</v>
          </cell>
          <cell r="F2950" t="str">
            <v>Fox Island Diesel</v>
          </cell>
          <cell r="G2950" t="str">
            <v>Total Credits ($)</v>
          </cell>
          <cell r="J2950" t="e">
            <v>#VALUE!</v>
          </cell>
        </row>
        <row r="2951">
          <cell r="C2951">
            <v>8</v>
          </cell>
          <cell r="F2951" t="str">
            <v>Fox Island Diesel</v>
          </cell>
          <cell r="G2951" t="str">
            <v>Total Credits ($)</v>
          </cell>
          <cell r="J2951" t="e">
            <v>#VALUE!</v>
          </cell>
        </row>
        <row r="2952">
          <cell r="C2952">
            <v>9</v>
          </cell>
          <cell r="F2952" t="str">
            <v>Fox Island Diesel</v>
          </cell>
          <cell r="G2952" t="str">
            <v>Total Credits ($)</v>
          </cell>
          <cell r="J2952" t="e">
            <v>#VALUE!</v>
          </cell>
        </row>
        <row r="2953">
          <cell r="C2953">
            <v>10</v>
          </cell>
          <cell r="F2953" t="str">
            <v>Fox Island Diesel</v>
          </cell>
          <cell r="G2953" t="str">
            <v>Total Credits ($)</v>
          </cell>
          <cell r="J2953" t="e">
            <v>#VALUE!</v>
          </cell>
        </row>
        <row r="2954">
          <cell r="C2954">
            <v>11</v>
          </cell>
          <cell r="F2954" t="str">
            <v>Fox Island Diesel</v>
          </cell>
          <cell r="G2954" t="str">
            <v>Total ($)</v>
          </cell>
          <cell r="J2954" t="e">
            <v>#VALUE!</v>
          </cell>
        </row>
        <row r="2955">
          <cell r="C2955">
            <v>12</v>
          </cell>
          <cell r="F2955" t="str">
            <v>Fox Island Diesel</v>
          </cell>
          <cell r="G2955" t="str">
            <v>Total ($)</v>
          </cell>
          <cell r="J2955" t="e">
            <v>#VALUE!</v>
          </cell>
        </row>
        <row r="2956">
          <cell r="C2956">
            <v>1</v>
          </cell>
          <cell r="F2956" t="str">
            <v>Fox Island Diesel</v>
          </cell>
          <cell r="G2956" t="str">
            <v>Total ($)</v>
          </cell>
          <cell r="J2956" t="e">
            <v>#VALUE!</v>
          </cell>
        </row>
        <row r="2957">
          <cell r="C2957">
            <v>2</v>
          </cell>
          <cell r="F2957" t="str">
            <v>Fox Island Diesel</v>
          </cell>
          <cell r="G2957" t="str">
            <v>Total ($)</v>
          </cell>
          <cell r="J2957" t="e">
            <v>#VALUE!</v>
          </cell>
        </row>
        <row r="2958">
          <cell r="C2958">
            <v>3</v>
          </cell>
          <cell r="F2958" t="str">
            <v>Fox Island Diesel</v>
          </cell>
          <cell r="G2958" t="str">
            <v>Total ($)</v>
          </cell>
          <cell r="J2958" t="e">
            <v>#VALUE!</v>
          </cell>
        </row>
        <row r="2959">
          <cell r="C2959">
            <v>4</v>
          </cell>
          <cell r="F2959" t="str">
            <v>Fox Island Diesel</v>
          </cell>
          <cell r="G2959" t="str">
            <v>Total ($)</v>
          </cell>
          <cell r="J2959" t="e">
            <v>#VALUE!</v>
          </cell>
        </row>
        <row r="2960">
          <cell r="C2960">
            <v>5</v>
          </cell>
          <cell r="F2960" t="str">
            <v>Fox Island Diesel</v>
          </cell>
          <cell r="G2960" t="str">
            <v>Total ($)</v>
          </cell>
          <cell r="J2960" t="e">
            <v>#VALUE!</v>
          </cell>
        </row>
        <row r="2961">
          <cell r="C2961">
            <v>6</v>
          </cell>
          <cell r="F2961" t="str">
            <v>Fox Island Diesel</v>
          </cell>
          <cell r="G2961" t="str">
            <v>Total ($)</v>
          </cell>
          <cell r="J2961" t="e">
            <v>#VALUE!</v>
          </cell>
        </row>
        <row r="2962">
          <cell r="C2962">
            <v>7</v>
          </cell>
          <cell r="F2962" t="str">
            <v>Fox Island Diesel</v>
          </cell>
          <cell r="G2962" t="str">
            <v>Total ($)</v>
          </cell>
          <cell r="J2962" t="e">
            <v>#VALUE!</v>
          </cell>
        </row>
        <row r="2963">
          <cell r="C2963">
            <v>8</v>
          </cell>
          <cell r="F2963" t="str">
            <v>Fox Island Diesel</v>
          </cell>
          <cell r="G2963" t="str">
            <v>Total ($)</v>
          </cell>
          <cell r="J2963" t="e">
            <v>#VALUE!</v>
          </cell>
        </row>
        <row r="2964">
          <cell r="C2964">
            <v>9</v>
          </cell>
          <cell r="F2964" t="str">
            <v>Fox Island Diesel</v>
          </cell>
          <cell r="G2964" t="str">
            <v>Total ($)</v>
          </cell>
          <cell r="J2964" t="e">
            <v>#VALUE!</v>
          </cell>
        </row>
        <row r="2965">
          <cell r="C2965">
            <v>10</v>
          </cell>
          <cell r="F2965" t="str">
            <v>Fox Island Diesel</v>
          </cell>
          <cell r="G2965" t="str">
            <v>Total ($)</v>
          </cell>
          <cell r="J2965" t="e">
            <v>#VALUE!</v>
          </cell>
        </row>
        <row r="2966">
          <cell r="C2966">
            <v>11</v>
          </cell>
          <cell r="F2966" t="str">
            <v>Fox Island Wind (Market)</v>
          </cell>
          <cell r="G2966" t="str">
            <v>Capacity (kW)</v>
          </cell>
          <cell r="J2966">
            <v>0</v>
          </cell>
        </row>
        <row r="2967">
          <cell r="C2967">
            <v>12</v>
          </cell>
          <cell r="F2967" t="str">
            <v>Fox Island Wind (Market)</v>
          </cell>
          <cell r="G2967" t="str">
            <v>Capacity (kW)</v>
          </cell>
          <cell r="J2967">
            <v>0</v>
          </cell>
        </row>
        <row r="2968">
          <cell r="C2968">
            <v>1</v>
          </cell>
          <cell r="F2968" t="str">
            <v>Fox Island Wind (Market)</v>
          </cell>
          <cell r="G2968" t="str">
            <v>Capacity (kW)</v>
          </cell>
          <cell r="J2968">
            <v>0</v>
          </cell>
        </row>
        <row r="2969">
          <cell r="C2969">
            <v>2</v>
          </cell>
          <cell r="F2969" t="str">
            <v>Fox Island Wind (Market)</v>
          </cell>
          <cell r="G2969" t="str">
            <v>Capacity (kW)</v>
          </cell>
          <cell r="J2969">
            <v>0</v>
          </cell>
        </row>
        <row r="2970">
          <cell r="C2970">
            <v>3</v>
          </cell>
          <cell r="F2970" t="str">
            <v>Fox Island Wind (Market)</v>
          </cell>
          <cell r="G2970" t="str">
            <v>Capacity (kW)</v>
          </cell>
          <cell r="J2970">
            <v>0</v>
          </cell>
        </row>
        <row r="2971">
          <cell r="C2971">
            <v>4</v>
          </cell>
          <cell r="F2971" t="str">
            <v>Fox Island Wind (Market)</v>
          </cell>
          <cell r="G2971" t="str">
            <v>Capacity (kW)</v>
          </cell>
          <cell r="J2971">
            <v>0</v>
          </cell>
        </row>
        <row r="2972">
          <cell r="C2972">
            <v>5</v>
          </cell>
          <cell r="F2972" t="str">
            <v>Fox Island Wind (Market)</v>
          </cell>
          <cell r="G2972" t="str">
            <v>Capacity (kW)</v>
          </cell>
          <cell r="J2972">
            <v>0</v>
          </cell>
        </row>
        <row r="2973">
          <cell r="C2973">
            <v>6</v>
          </cell>
          <cell r="F2973" t="str">
            <v>Fox Island Wind (Market)</v>
          </cell>
          <cell r="G2973" t="str">
            <v>Capacity (kW)</v>
          </cell>
          <cell r="J2973">
            <v>0</v>
          </cell>
        </row>
        <row r="2974">
          <cell r="C2974">
            <v>7</v>
          </cell>
          <cell r="F2974" t="str">
            <v>Fox Island Wind (Market)</v>
          </cell>
          <cell r="G2974" t="str">
            <v>Capacity (kW)</v>
          </cell>
          <cell r="J2974">
            <v>0</v>
          </cell>
        </row>
        <row r="2975">
          <cell r="C2975">
            <v>8</v>
          </cell>
          <cell r="F2975" t="str">
            <v>Fox Island Wind (Market)</v>
          </cell>
          <cell r="G2975" t="str">
            <v>Capacity (kW)</v>
          </cell>
          <cell r="J2975">
            <v>0</v>
          </cell>
        </row>
        <row r="2976">
          <cell r="C2976">
            <v>9</v>
          </cell>
          <cell r="F2976" t="str">
            <v>Fox Island Wind (Market)</v>
          </cell>
          <cell r="G2976" t="str">
            <v>Capacity (kW)</v>
          </cell>
          <cell r="J2976">
            <v>0</v>
          </cell>
        </row>
        <row r="2977">
          <cell r="C2977">
            <v>10</v>
          </cell>
          <cell r="F2977" t="str">
            <v>Fox Island Wind (Market)</v>
          </cell>
          <cell r="G2977" t="str">
            <v>Capacity (kW)</v>
          </cell>
          <cell r="J2977">
            <v>0</v>
          </cell>
        </row>
        <row r="2978">
          <cell r="C2978">
            <v>11</v>
          </cell>
          <cell r="F2978" t="str">
            <v>Fox Island Wind (Market)</v>
          </cell>
          <cell r="G2978" t="str">
            <v>Energy (kWh)</v>
          </cell>
          <cell r="J2978" t="e">
            <v>#VALUE!</v>
          </cell>
        </row>
        <row r="2979">
          <cell r="C2979">
            <v>12</v>
          </cell>
          <cell r="F2979" t="str">
            <v>Fox Island Wind (Market)</v>
          </cell>
          <cell r="G2979" t="str">
            <v>Energy (kWh)</v>
          </cell>
          <cell r="J2979" t="e">
            <v>#VALUE!</v>
          </cell>
        </row>
        <row r="2980">
          <cell r="C2980">
            <v>1</v>
          </cell>
          <cell r="F2980" t="str">
            <v>Fox Island Wind (Market)</v>
          </cell>
          <cell r="G2980" t="str">
            <v>Energy (kWh)</v>
          </cell>
          <cell r="J2980" t="e">
            <v>#VALUE!</v>
          </cell>
        </row>
        <row r="2981">
          <cell r="C2981">
            <v>2</v>
          </cell>
          <cell r="F2981" t="str">
            <v>Fox Island Wind (Market)</v>
          </cell>
          <cell r="G2981" t="str">
            <v>Energy (kWh)</v>
          </cell>
          <cell r="J2981" t="e">
            <v>#VALUE!</v>
          </cell>
        </row>
        <row r="2982">
          <cell r="C2982">
            <v>3</v>
          </cell>
          <cell r="F2982" t="str">
            <v>Fox Island Wind (Market)</v>
          </cell>
          <cell r="G2982" t="str">
            <v>Energy (kWh)</v>
          </cell>
          <cell r="J2982" t="e">
            <v>#VALUE!</v>
          </cell>
        </row>
        <row r="2983">
          <cell r="C2983">
            <v>4</v>
          </cell>
          <cell r="F2983" t="str">
            <v>Fox Island Wind (Market)</v>
          </cell>
          <cell r="G2983" t="str">
            <v>Energy (kWh)</v>
          </cell>
          <cell r="J2983" t="e">
            <v>#VALUE!</v>
          </cell>
        </row>
        <row r="2984">
          <cell r="C2984">
            <v>5</v>
          </cell>
          <cell r="F2984" t="str">
            <v>Fox Island Wind (Market)</v>
          </cell>
          <cell r="G2984" t="str">
            <v>Energy (kWh)</v>
          </cell>
          <cell r="J2984" t="e">
            <v>#VALUE!</v>
          </cell>
        </row>
        <row r="2985">
          <cell r="C2985">
            <v>6</v>
          </cell>
          <cell r="F2985" t="str">
            <v>Fox Island Wind (Market)</v>
          </cell>
          <cell r="G2985" t="str">
            <v>Energy (kWh)</v>
          </cell>
          <cell r="J2985" t="e">
            <v>#VALUE!</v>
          </cell>
        </row>
        <row r="2986">
          <cell r="C2986">
            <v>7</v>
          </cell>
          <cell r="F2986" t="str">
            <v>Fox Island Wind (Market)</v>
          </cell>
          <cell r="G2986" t="str">
            <v>Energy (kWh)</v>
          </cell>
          <cell r="J2986" t="e">
            <v>#VALUE!</v>
          </cell>
        </row>
        <row r="2987">
          <cell r="C2987">
            <v>8</v>
          </cell>
          <cell r="F2987" t="str">
            <v>Fox Island Wind (Market)</v>
          </cell>
          <cell r="G2987" t="str">
            <v>Energy (kWh)</v>
          </cell>
          <cell r="J2987" t="e">
            <v>#VALUE!</v>
          </cell>
        </row>
        <row r="2988">
          <cell r="C2988">
            <v>9</v>
          </cell>
          <cell r="F2988" t="str">
            <v>Fox Island Wind (Market)</v>
          </cell>
          <cell r="G2988" t="str">
            <v>Energy (kWh)</v>
          </cell>
          <cell r="J2988" t="e">
            <v>#VALUE!</v>
          </cell>
        </row>
        <row r="2989">
          <cell r="C2989">
            <v>10</v>
          </cell>
          <cell r="F2989" t="str">
            <v>Fox Island Wind (Market)</v>
          </cell>
          <cell r="G2989" t="str">
            <v>Energy (kWh)</v>
          </cell>
          <cell r="J2989" t="e">
            <v>#VALUE!</v>
          </cell>
        </row>
        <row r="2990">
          <cell r="C2990">
            <v>11</v>
          </cell>
          <cell r="F2990" t="str">
            <v>Fox Island Wind (Market)</v>
          </cell>
          <cell r="G2990" t="str">
            <v>Energy Charges ($)</v>
          </cell>
          <cell r="J2990" t="e">
            <v>#VALUE!</v>
          </cell>
        </row>
        <row r="2991">
          <cell r="C2991">
            <v>12</v>
          </cell>
          <cell r="F2991" t="str">
            <v>Fox Island Wind (Market)</v>
          </cell>
          <cell r="G2991" t="str">
            <v>Energy Charges ($)</v>
          </cell>
          <cell r="J2991" t="e">
            <v>#VALUE!</v>
          </cell>
        </row>
        <row r="2992">
          <cell r="C2992">
            <v>1</v>
          </cell>
          <cell r="F2992" t="str">
            <v>Fox Island Wind (Market)</v>
          </cell>
          <cell r="G2992" t="str">
            <v>Energy Charges ($)</v>
          </cell>
          <cell r="J2992" t="e">
            <v>#VALUE!</v>
          </cell>
        </row>
        <row r="2993">
          <cell r="C2993">
            <v>2</v>
          </cell>
          <cell r="F2993" t="str">
            <v>Fox Island Wind (Market)</v>
          </cell>
          <cell r="G2993" t="str">
            <v>Energy Charges ($)</v>
          </cell>
          <cell r="J2993" t="e">
            <v>#VALUE!</v>
          </cell>
        </row>
        <row r="2994">
          <cell r="C2994">
            <v>3</v>
          </cell>
          <cell r="F2994" t="str">
            <v>Fox Island Wind (Market)</v>
          </cell>
          <cell r="G2994" t="str">
            <v>Energy Charges ($)</v>
          </cell>
          <cell r="J2994" t="e">
            <v>#VALUE!</v>
          </cell>
        </row>
        <row r="2995">
          <cell r="C2995">
            <v>4</v>
          </cell>
          <cell r="F2995" t="str">
            <v>Fox Island Wind (Market)</v>
          </cell>
          <cell r="G2995" t="str">
            <v>Energy Charges ($)</v>
          </cell>
          <cell r="J2995" t="e">
            <v>#VALUE!</v>
          </cell>
        </row>
        <row r="2996">
          <cell r="C2996">
            <v>5</v>
          </cell>
          <cell r="F2996" t="str">
            <v>Fox Island Wind (Market)</v>
          </cell>
          <cell r="G2996" t="str">
            <v>Energy Charges ($)</v>
          </cell>
          <cell r="J2996" t="e">
            <v>#VALUE!</v>
          </cell>
        </row>
        <row r="2997">
          <cell r="C2997">
            <v>6</v>
          </cell>
          <cell r="F2997" t="str">
            <v>Fox Island Wind (Market)</v>
          </cell>
          <cell r="G2997" t="str">
            <v>Energy Charges ($)</v>
          </cell>
          <cell r="J2997" t="e">
            <v>#VALUE!</v>
          </cell>
        </row>
        <row r="2998">
          <cell r="C2998">
            <v>7</v>
          </cell>
          <cell r="F2998" t="str">
            <v>Fox Island Wind (Market)</v>
          </cell>
          <cell r="G2998" t="str">
            <v>Energy Charges ($)</v>
          </cell>
          <cell r="J2998" t="e">
            <v>#VALUE!</v>
          </cell>
        </row>
        <row r="2999">
          <cell r="C2999">
            <v>8</v>
          </cell>
          <cell r="F2999" t="str">
            <v>Fox Island Wind (Market)</v>
          </cell>
          <cell r="G2999" t="str">
            <v>Energy Charges ($)</v>
          </cell>
          <cell r="J2999" t="e">
            <v>#VALUE!</v>
          </cell>
        </row>
        <row r="3000">
          <cell r="C3000">
            <v>9</v>
          </cell>
          <cell r="F3000" t="str">
            <v>Fox Island Wind (Market)</v>
          </cell>
          <cell r="G3000" t="str">
            <v>Energy Charges ($)</v>
          </cell>
          <cell r="J3000" t="e">
            <v>#VALUE!</v>
          </cell>
        </row>
        <row r="3001">
          <cell r="C3001">
            <v>10</v>
          </cell>
          <cell r="F3001" t="str">
            <v>Fox Island Wind (Market)</v>
          </cell>
          <cell r="G3001" t="str">
            <v>Energy Charges ($)</v>
          </cell>
          <cell r="J3001" t="e">
            <v>#VALUE!</v>
          </cell>
        </row>
        <row r="3002">
          <cell r="C3002">
            <v>11</v>
          </cell>
          <cell r="F3002" t="str">
            <v>Fox Island Wind (Market)</v>
          </cell>
          <cell r="G3002" t="str">
            <v>Energy Credits ($)</v>
          </cell>
          <cell r="J3002" t="e">
            <v>#VALUE!</v>
          </cell>
        </row>
        <row r="3003">
          <cell r="C3003">
            <v>12</v>
          </cell>
          <cell r="F3003" t="str">
            <v>Fox Island Wind (Market)</v>
          </cell>
          <cell r="G3003" t="str">
            <v>Energy Credits ($)</v>
          </cell>
          <cell r="J3003" t="e">
            <v>#VALUE!</v>
          </cell>
        </row>
        <row r="3004">
          <cell r="C3004">
            <v>1</v>
          </cell>
          <cell r="F3004" t="str">
            <v>Fox Island Wind (Market)</v>
          </cell>
          <cell r="G3004" t="str">
            <v>Energy Credits ($)</v>
          </cell>
          <cell r="J3004" t="e">
            <v>#VALUE!</v>
          </cell>
        </row>
        <row r="3005">
          <cell r="C3005">
            <v>2</v>
          </cell>
          <cell r="F3005" t="str">
            <v>Fox Island Wind (Market)</v>
          </cell>
          <cell r="G3005" t="str">
            <v>Energy Credits ($)</v>
          </cell>
          <cell r="J3005" t="e">
            <v>#VALUE!</v>
          </cell>
        </row>
        <row r="3006">
          <cell r="C3006">
            <v>3</v>
          </cell>
          <cell r="F3006" t="str">
            <v>Fox Island Wind (Market)</v>
          </cell>
          <cell r="G3006" t="str">
            <v>Energy Credits ($)</v>
          </cell>
          <cell r="J3006" t="e">
            <v>#VALUE!</v>
          </cell>
        </row>
        <row r="3007">
          <cell r="C3007">
            <v>4</v>
          </cell>
          <cell r="F3007" t="str">
            <v>Fox Island Wind (Market)</v>
          </cell>
          <cell r="G3007" t="str">
            <v>Energy Credits ($)</v>
          </cell>
          <cell r="J3007" t="e">
            <v>#VALUE!</v>
          </cell>
        </row>
        <row r="3008">
          <cell r="C3008">
            <v>5</v>
          </cell>
          <cell r="F3008" t="str">
            <v>Fox Island Wind (Market)</v>
          </cell>
          <cell r="G3008" t="str">
            <v>Energy Credits ($)</v>
          </cell>
          <cell r="J3008" t="e">
            <v>#VALUE!</v>
          </cell>
        </row>
        <row r="3009">
          <cell r="C3009">
            <v>6</v>
          </cell>
          <cell r="F3009" t="str">
            <v>Fox Island Wind (Market)</v>
          </cell>
          <cell r="G3009" t="str">
            <v>Energy Credits ($)</v>
          </cell>
          <cell r="J3009" t="e">
            <v>#VALUE!</v>
          </cell>
        </row>
        <row r="3010">
          <cell r="C3010">
            <v>7</v>
          </cell>
          <cell r="F3010" t="str">
            <v>Fox Island Wind (Market)</v>
          </cell>
          <cell r="G3010" t="str">
            <v>Energy Credits ($)</v>
          </cell>
          <cell r="J3010" t="e">
            <v>#VALUE!</v>
          </cell>
        </row>
        <row r="3011">
          <cell r="C3011">
            <v>8</v>
          </cell>
          <cell r="F3011" t="str">
            <v>Fox Island Wind (Market)</v>
          </cell>
          <cell r="G3011" t="str">
            <v>Energy Credits ($)</v>
          </cell>
          <cell r="J3011" t="e">
            <v>#VALUE!</v>
          </cell>
        </row>
        <row r="3012">
          <cell r="C3012">
            <v>9</v>
          </cell>
          <cell r="F3012" t="str">
            <v>Fox Island Wind (Market)</v>
          </cell>
          <cell r="G3012" t="str">
            <v>Energy Credits ($)</v>
          </cell>
          <cell r="J3012" t="e">
            <v>#VALUE!</v>
          </cell>
        </row>
        <row r="3013">
          <cell r="C3013">
            <v>10</v>
          </cell>
          <cell r="F3013" t="str">
            <v>Fox Island Wind (Market)</v>
          </cell>
          <cell r="G3013" t="str">
            <v>Energy Credits ($)</v>
          </cell>
          <cell r="J3013" t="e">
            <v>#VALUE!</v>
          </cell>
        </row>
        <row r="3014">
          <cell r="C3014">
            <v>11</v>
          </cell>
          <cell r="F3014" t="str">
            <v>Fox Island Wind (Market)</v>
          </cell>
          <cell r="G3014" t="str">
            <v>Capacity Charges ($)</v>
          </cell>
          <cell r="J3014">
            <v>0</v>
          </cell>
        </row>
        <row r="3015">
          <cell r="C3015">
            <v>12</v>
          </cell>
          <cell r="F3015" t="str">
            <v>Fox Island Wind (Market)</v>
          </cell>
          <cell r="G3015" t="str">
            <v>Capacity Charges ($)</v>
          </cell>
          <cell r="J3015">
            <v>0</v>
          </cell>
        </row>
        <row r="3016">
          <cell r="C3016">
            <v>1</v>
          </cell>
          <cell r="F3016" t="str">
            <v>Fox Island Wind (Market)</v>
          </cell>
          <cell r="G3016" t="str">
            <v>Capacity Charges ($)</v>
          </cell>
          <cell r="J3016">
            <v>0</v>
          </cell>
        </row>
        <row r="3017">
          <cell r="C3017">
            <v>2</v>
          </cell>
          <cell r="F3017" t="str">
            <v>Fox Island Wind (Market)</v>
          </cell>
          <cell r="G3017" t="str">
            <v>Capacity Charges ($)</v>
          </cell>
          <cell r="J3017">
            <v>0</v>
          </cell>
        </row>
        <row r="3018">
          <cell r="C3018">
            <v>3</v>
          </cell>
          <cell r="F3018" t="str">
            <v>Fox Island Wind (Market)</v>
          </cell>
          <cell r="G3018" t="str">
            <v>Capacity Charges ($)</v>
          </cell>
          <cell r="J3018">
            <v>0</v>
          </cell>
        </row>
        <row r="3019">
          <cell r="C3019">
            <v>4</v>
          </cell>
          <cell r="F3019" t="str">
            <v>Fox Island Wind (Market)</v>
          </cell>
          <cell r="G3019" t="str">
            <v>Capacity Charges ($)</v>
          </cell>
          <cell r="J3019">
            <v>0</v>
          </cell>
        </row>
        <row r="3020">
          <cell r="C3020">
            <v>5</v>
          </cell>
          <cell r="F3020" t="str">
            <v>Fox Island Wind (Market)</v>
          </cell>
          <cell r="G3020" t="str">
            <v>Capacity Charges ($)</v>
          </cell>
          <cell r="J3020">
            <v>0</v>
          </cell>
        </row>
        <row r="3021">
          <cell r="C3021">
            <v>6</v>
          </cell>
          <cell r="F3021" t="str">
            <v>Fox Island Wind (Market)</v>
          </cell>
          <cell r="G3021" t="str">
            <v>Capacity Charges ($)</v>
          </cell>
          <cell r="J3021">
            <v>0</v>
          </cell>
        </row>
        <row r="3022">
          <cell r="C3022">
            <v>7</v>
          </cell>
          <cell r="F3022" t="str">
            <v>Fox Island Wind (Market)</v>
          </cell>
          <cell r="G3022" t="str">
            <v>Capacity Charges ($)</v>
          </cell>
          <cell r="J3022">
            <v>0</v>
          </cell>
        </row>
        <row r="3023">
          <cell r="C3023">
            <v>8</v>
          </cell>
          <cell r="F3023" t="str">
            <v>Fox Island Wind (Market)</v>
          </cell>
          <cell r="G3023" t="str">
            <v>Capacity Charges ($)</v>
          </cell>
          <cell r="J3023">
            <v>0</v>
          </cell>
        </row>
        <row r="3024">
          <cell r="C3024">
            <v>9</v>
          </cell>
          <cell r="F3024" t="str">
            <v>Fox Island Wind (Market)</v>
          </cell>
          <cell r="G3024" t="str">
            <v>Capacity Charges ($)</v>
          </cell>
          <cell r="J3024">
            <v>0</v>
          </cell>
        </row>
        <row r="3025">
          <cell r="C3025">
            <v>10</v>
          </cell>
          <cell r="F3025" t="str">
            <v>Fox Island Wind (Market)</v>
          </cell>
          <cell r="G3025" t="str">
            <v>Capacity Charges ($)</v>
          </cell>
          <cell r="J3025">
            <v>0</v>
          </cell>
        </row>
        <row r="3026">
          <cell r="C3026">
            <v>11</v>
          </cell>
          <cell r="F3026" t="str">
            <v>Fox Island Wind (Market)</v>
          </cell>
          <cell r="G3026" t="str">
            <v>Capacity Credits ($)</v>
          </cell>
          <cell r="J3026">
            <v>0</v>
          </cell>
        </row>
        <row r="3027">
          <cell r="C3027">
            <v>12</v>
          </cell>
          <cell r="F3027" t="str">
            <v>Fox Island Wind (Market)</v>
          </cell>
          <cell r="G3027" t="str">
            <v>Capacity Credits ($)</v>
          </cell>
          <cell r="J3027">
            <v>0</v>
          </cell>
        </row>
        <row r="3028">
          <cell r="C3028">
            <v>1</v>
          </cell>
          <cell r="F3028" t="str">
            <v>Fox Island Wind (Market)</v>
          </cell>
          <cell r="G3028" t="str">
            <v>Capacity Credits ($)</v>
          </cell>
          <cell r="J3028">
            <v>0</v>
          </cell>
        </row>
        <row r="3029">
          <cell r="C3029">
            <v>2</v>
          </cell>
          <cell r="F3029" t="str">
            <v>Fox Island Wind (Market)</v>
          </cell>
          <cell r="G3029" t="str">
            <v>Capacity Credits ($)</v>
          </cell>
          <cell r="J3029">
            <v>0</v>
          </cell>
        </row>
        <row r="3030">
          <cell r="C3030">
            <v>3</v>
          </cell>
          <cell r="F3030" t="str">
            <v>Fox Island Wind (Market)</v>
          </cell>
          <cell r="G3030" t="str">
            <v>Capacity Credits ($)</v>
          </cell>
          <cell r="J3030">
            <v>0</v>
          </cell>
        </row>
        <row r="3031">
          <cell r="C3031">
            <v>4</v>
          </cell>
          <cell r="F3031" t="str">
            <v>Fox Island Wind (Market)</v>
          </cell>
          <cell r="G3031" t="str">
            <v>Capacity Credits ($)</v>
          </cell>
          <cell r="J3031">
            <v>0</v>
          </cell>
        </row>
        <row r="3032">
          <cell r="C3032">
            <v>5</v>
          </cell>
          <cell r="F3032" t="str">
            <v>Fox Island Wind (Market)</v>
          </cell>
          <cell r="G3032" t="str">
            <v>Capacity Credits ($)</v>
          </cell>
          <cell r="J3032">
            <v>0</v>
          </cell>
        </row>
        <row r="3033">
          <cell r="C3033">
            <v>6</v>
          </cell>
          <cell r="F3033" t="str">
            <v>Fox Island Wind (Market)</v>
          </cell>
          <cell r="G3033" t="str">
            <v>Capacity Credits ($)</v>
          </cell>
          <cell r="J3033">
            <v>0</v>
          </cell>
        </row>
        <row r="3034">
          <cell r="C3034">
            <v>7</v>
          </cell>
          <cell r="F3034" t="str">
            <v>Fox Island Wind (Market)</v>
          </cell>
          <cell r="G3034" t="str">
            <v>Capacity Credits ($)</v>
          </cell>
          <cell r="J3034">
            <v>0</v>
          </cell>
        </row>
        <row r="3035">
          <cell r="C3035">
            <v>8</v>
          </cell>
          <cell r="F3035" t="str">
            <v>Fox Island Wind (Market)</v>
          </cell>
          <cell r="G3035" t="str">
            <v>Capacity Credits ($)</v>
          </cell>
          <cell r="J3035">
            <v>0</v>
          </cell>
        </row>
        <row r="3036">
          <cell r="C3036">
            <v>9</v>
          </cell>
          <cell r="F3036" t="str">
            <v>Fox Island Wind (Market)</v>
          </cell>
          <cell r="G3036" t="str">
            <v>Capacity Credits ($)</v>
          </cell>
          <cell r="J3036">
            <v>0</v>
          </cell>
        </row>
        <row r="3037">
          <cell r="C3037">
            <v>10</v>
          </cell>
          <cell r="F3037" t="str">
            <v>Fox Island Wind (Market)</v>
          </cell>
          <cell r="G3037" t="str">
            <v>Capacity Credits ($)</v>
          </cell>
          <cell r="J3037">
            <v>0</v>
          </cell>
        </row>
        <row r="3038">
          <cell r="C3038">
            <v>11</v>
          </cell>
          <cell r="F3038" t="str">
            <v>Fox Island Wind (Market)</v>
          </cell>
          <cell r="G3038" t="str">
            <v>Transmission Credits ($)</v>
          </cell>
          <cell r="J3038">
            <v>0</v>
          </cell>
        </row>
        <row r="3039">
          <cell r="C3039">
            <v>12</v>
          </cell>
          <cell r="F3039" t="str">
            <v>Fox Island Wind (Market)</v>
          </cell>
          <cell r="G3039" t="str">
            <v>Transmission Credits ($)</v>
          </cell>
          <cell r="J3039">
            <v>0</v>
          </cell>
        </row>
        <row r="3040">
          <cell r="C3040">
            <v>1</v>
          </cell>
          <cell r="F3040" t="str">
            <v>Fox Island Wind (Market)</v>
          </cell>
          <cell r="G3040" t="str">
            <v>Transmission Credits ($)</v>
          </cell>
          <cell r="J3040">
            <v>0</v>
          </cell>
        </row>
        <row r="3041">
          <cell r="C3041">
            <v>2</v>
          </cell>
          <cell r="F3041" t="str">
            <v>Fox Island Wind (Market)</v>
          </cell>
          <cell r="G3041" t="str">
            <v>Transmission Credits ($)</v>
          </cell>
          <cell r="J3041">
            <v>0</v>
          </cell>
        </row>
        <row r="3042">
          <cell r="C3042">
            <v>3</v>
          </cell>
          <cell r="F3042" t="str">
            <v>Fox Island Wind (Market)</v>
          </cell>
          <cell r="G3042" t="str">
            <v>Transmission Credits ($)</v>
          </cell>
          <cell r="J3042">
            <v>0</v>
          </cell>
        </row>
        <row r="3043">
          <cell r="C3043">
            <v>4</v>
          </cell>
          <cell r="F3043" t="str">
            <v>Fox Island Wind (Market)</v>
          </cell>
          <cell r="G3043" t="str">
            <v>Transmission Credits ($)</v>
          </cell>
          <cell r="J3043">
            <v>0</v>
          </cell>
        </row>
        <row r="3044">
          <cell r="C3044">
            <v>5</v>
          </cell>
          <cell r="F3044" t="str">
            <v>Fox Island Wind (Market)</v>
          </cell>
          <cell r="G3044" t="str">
            <v>Transmission Credits ($)</v>
          </cell>
          <cell r="J3044">
            <v>0</v>
          </cell>
        </row>
        <row r="3045">
          <cell r="C3045">
            <v>6</v>
          </cell>
          <cell r="F3045" t="str">
            <v>Fox Island Wind (Market)</v>
          </cell>
          <cell r="G3045" t="str">
            <v>Transmission Credits ($)</v>
          </cell>
          <cell r="J3045">
            <v>0</v>
          </cell>
        </row>
        <row r="3046">
          <cell r="C3046">
            <v>7</v>
          </cell>
          <cell r="F3046" t="str">
            <v>Fox Island Wind (Market)</v>
          </cell>
          <cell r="G3046" t="str">
            <v>Transmission Credits ($)</v>
          </cell>
          <cell r="J3046">
            <v>0</v>
          </cell>
        </row>
        <row r="3047">
          <cell r="C3047">
            <v>8</v>
          </cell>
          <cell r="F3047" t="str">
            <v>Fox Island Wind (Market)</v>
          </cell>
          <cell r="G3047" t="str">
            <v>Transmission Credits ($)</v>
          </cell>
          <cell r="J3047">
            <v>0</v>
          </cell>
        </row>
        <row r="3048">
          <cell r="C3048">
            <v>9</v>
          </cell>
          <cell r="F3048" t="str">
            <v>Fox Island Wind (Market)</v>
          </cell>
          <cell r="G3048" t="str">
            <v>Transmission Credits ($)</v>
          </cell>
          <cell r="J3048">
            <v>0</v>
          </cell>
        </row>
        <row r="3049">
          <cell r="C3049">
            <v>10</v>
          </cell>
          <cell r="F3049" t="str">
            <v>Fox Island Wind (Market)</v>
          </cell>
          <cell r="G3049" t="str">
            <v>Transmission Credits ($)</v>
          </cell>
          <cell r="J3049">
            <v>0</v>
          </cell>
        </row>
        <row r="3050">
          <cell r="C3050">
            <v>11</v>
          </cell>
          <cell r="F3050" t="str">
            <v>Fox Island Wind (Market)</v>
          </cell>
          <cell r="G3050" t="str">
            <v>Renewable Credits ($)</v>
          </cell>
          <cell r="J3050">
            <v>0</v>
          </cell>
        </row>
        <row r="3051">
          <cell r="C3051">
            <v>12</v>
          </cell>
          <cell r="F3051" t="str">
            <v>Fox Island Wind (Market)</v>
          </cell>
          <cell r="G3051" t="str">
            <v>Renewable Credits ($)</v>
          </cell>
          <cell r="J3051">
            <v>0</v>
          </cell>
        </row>
        <row r="3052">
          <cell r="C3052">
            <v>1</v>
          </cell>
          <cell r="F3052" t="str">
            <v>Fox Island Wind (Market)</v>
          </cell>
          <cell r="G3052" t="str">
            <v>Renewable Credits ($)</v>
          </cell>
          <cell r="J3052">
            <v>0</v>
          </cell>
        </row>
        <row r="3053">
          <cell r="C3053">
            <v>2</v>
          </cell>
          <cell r="F3053" t="str">
            <v>Fox Island Wind (Market)</v>
          </cell>
          <cell r="G3053" t="str">
            <v>Renewable Credits ($)</v>
          </cell>
          <cell r="J3053">
            <v>0</v>
          </cell>
        </row>
        <row r="3054">
          <cell r="C3054">
            <v>3</v>
          </cell>
          <cell r="F3054" t="str">
            <v>Fox Island Wind (Market)</v>
          </cell>
          <cell r="G3054" t="str">
            <v>Renewable Credits ($)</v>
          </cell>
          <cell r="J3054">
            <v>0</v>
          </cell>
        </row>
        <row r="3055">
          <cell r="C3055">
            <v>4</v>
          </cell>
          <cell r="F3055" t="str">
            <v>Fox Island Wind (Market)</v>
          </cell>
          <cell r="G3055" t="str">
            <v>Renewable Credits ($)</v>
          </cell>
          <cell r="J3055">
            <v>0</v>
          </cell>
        </row>
        <row r="3056">
          <cell r="C3056">
            <v>5</v>
          </cell>
          <cell r="F3056" t="str">
            <v>Fox Island Wind (Market)</v>
          </cell>
          <cell r="G3056" t="str">
            <v>Renewable Credits ($)</v>
          </cell>
          <cell r="J3056">
            <v>0</v>
          </cell>
        </row>
        <row r="3057">
          <cell r="C3057">
            <v>6</v>
          </cell>
          <cell r="F3057" t="str">
            <v>Fox Island Wind (Market)</v>
          </cell>
          <cell r="G3057" t="str">
            <v>Renewable Credits ($)</v>
          </cell>
          <cell r="J3057">
            <v>0</v>
          </cell>
        </row>
        <row r="3058">
          <cell r="C3058">
            <v>7</v>
          </cell>
          <cell r="F3058" t="str">
            <v>Fox Island Wind (Market)</v>
          </cell>
          <cell r="G3058" t="str">
            <v>Renewable Credits ($)</v>
          </cell>
          <cell r="J3058">
            <v>0</v>
          </cell>
        </row>
        <row r="3059">
          <cell r="C3059">
            <v>8</v>
          </cell>
          <cell r="F3059" t="str">
            <v>Fox Island Wind (Market)</v>
          </cell>
          <cell r="G3059" t="str">
            <v>Renewable Credits ($)</v>
          </cell>
          <cell r="J3059">
            <v>0</v>
          </cell>
        </row>
        <row r="3060">
          <cell r="C3060">
            <v>9</v>
          </cell>
          <cell r="F3060" t="str">
            <v>Fox Island Wind (Market)</v>
          </cell>
          <cell r="G3060" t="str">
            <v>Renewable Credits ($)</v>
          </cell>
          <cell r="J3060">
            <v>0</v>
          </cell>
        </row>
        <row r="3061">
          <cell r="C3061">
            <v>10</v>
          </cell>
          <cell r="F3061" t="str">
            <v>Fox Island Wind (Market)</v>
          </cell>
          <cell r="G3061" t="str">
            <v>Renewable Credits ($)</v>
          </cell>
          <cell r="J3061">
            <v>0</v>
          </cell>
        </row>
        <row r="3062">
          <cell r="C3062">
            <v>11</v>
          </cell>
          <cell r="F3062" t="str">
            <v>Fox Island Wind (Market)</v>
          </cell>
          <cell r="G3062" t="str">
            <v>Other Charges ($)</v>
          </cell>
          <cell r="J3062">
            <v>0</v>
          </cell>
        </row>
        <row r="3063">
          <cell r="C3063">
            <v>12</v>
          </cell>
          <cell r="F3063" t="str">
            <v>Fox Island Wind (Market)</v>
          </cell>
          <cell r="G3063" t="str">
            <v>Other Charges ($)</v>
          </cell>
          <cell r="J3063">
            <v>0</v>
          </cell>
        </row>
        <row r="3064">
          <cell r="C3064">
            <v>1</v>
          </cell>
          <cell r="F3064" t="str">
            <v>Fox Island Wind (Market)</v>
          </cell>
          <cell r="G3064" t="str">
            <v>Other Charges ($)</v>
          </cell>
          <cell r="J3064">
            <v>0</v>
          </cell>
        </row>
        <row r="3065">
          <cell r="C3065">
            <v>2</v>
          </cell>
          <cell r="F3065" t="str">
            <v>Fox Island Wind (Market)</v>
          </cell>
          <cell r="G3065" t="str">
            <v>Other Charges ($)</v>
          </cell>
          <cell r="J3065">
            <v>0</v>
          </cell>
        </row>
        <row r="3066">
          <cell r="C3066">
            <v>3</v>
          </cell>
          <cell r="F3066" t="str">
            <v>Fox Island Wind (Market)</v>
          </cell>
          <cell r="G3066" t="str">
            <v>Other Charges ($)</v>
          </cell>
          <cell r="J3066">
            <v>0</v>
          </cell>
        </row>
        <row r="3067">
          <cell r="C3067">
            <v>4</v>
          </cell>
          <cell r="F3067" t="str">
            <v>Fox Island Wind (Market)</v>
          </cell>
          <cell r="G3067" t="str">
            <v>Other Charges ($)</v>
          </cell>
          <cell r="J3067">
            <v>0</v>
          </cell>
        </row>
        <row r="3068">
          <cell r="C3068">
            <v>5</v>
          </cell>
          <cell r="F3068" t="str">
            <v>Fox Island Wind (Market)</v>
          </cell>
          <cell r="G3068" t="str">
            <v>Other Charges ($)</v>
          </cell>
          <cell r="J3068">
            <v>0</v>
          </cell>
        </row>
        <row r="3069">
          <cell r="C3069">
            <v>6</v>
          </cell>
          <cell r="F3069" t="str">
            <v>Fox Island Wind (Market)</v>
          </cell>
          <cell r="G3069" t="str">
            <v>Other Charges ($)</v>
          </cell>
          <cell r="J3069">
            <v>0</v>
          </cell>
        </row>
        <row r="3070">
          <cell r="C3070">
            <v>7</v>
          </cell>
          <cell r="F3070" t="str">
            <v>Fox Island Wind (Market)</v>
          </cell>
          <cell r="G3070" t="str">
            <v>Other Charges ($)</v>
          </cell>
          <cell r="J3070">
            <v>0</v>
          </cell>
        </row>
        <row r="3071">
          <cell r="C3071">
            <v>8</v>
          </cell>
          <cell r="F3071" t="str">
            <v>Fox Island Wind (Market)</v>
          </cell>
          <cell r="G3071" t="str">
            <v>Other Charges ($)</v>
          </cell>
          <cell r="J3071">
            <v>0</v>
          </cell>
        </row>
        <row r="3072">
          <cell r="C3072">
            <v>9</v>
          </cell>
          <cell r="F3072" t="str">
            <v>Fox Island Wind (Market)</v>
          </cell>
          <cell r="G3072" t="str">
            <v>Other Charges ($)</v>
          </cell>
          <cell r="J3072">
            <v>0</v>
          </cell>
        </row>
        <row r="3073">
          <cell r="C3073">
            <v>10</v>
          </cell>
          <cell r="F3073" t="str">
            <v>Fox Island Wind (Market)</v>
          </cell>
          <cell r="G3073" t="str">
            <v>Other Charges ($)</v>
          </cell>
          <cell r="J3073">
            <v>0</v>
          </cell>
        </row>
        <row r="3074">
          <cell r="C3074">
            <v>11</v>
          </cell>
          <cell r="F3074" t="str">
            <v>Fox Island Wind (Market)</v>
          </cell>
          <cell r="G3074" t="str">
            <v>Other Credits ($)</v>
          </cell>
          <cell r="J3074">
            <v>0</v>
          </cell>
        </row>
        <row r="3075">
          <cell r="C3075">
            <v>12</v>
          </cell>
          <cell r="F3075" t="str">
            <v>Fox Island Wind (Market)</v>
          </cell>
          <cell r="G3075" t="str">
            <v>Other Credits ($)</v>
          </cell>
          <cell r="J3075">
            <v>0</v>
          </cell>
        </row>
        <row r="3076">
          <cell r="C3076">
            <v>1</v>
          </cell>
          <cell r="F3076" t="str">
            <v>Fox Island Wind (Market)</v>
          </cell>
          <cell r="G3076" t="str">
            <v>Other Credits ($)</v>
          </cell>
          <cell r="J3076">
            <v>0</v>
          </cell>
        </row>
        <row r="3077">
          <cell r="C3077">
            <v>2</v>
          </cell>
          <cell r="F3077" t="str">
            <v>Fox Island Wind (Market)</v>
          </cell>
          <cell r="G3077" t="str">
            <v>Other Credits ($)</v>
          </cell>
          <cell r="J3077">
            <v>0</v>
          </cell>
        </row>
        <row r="3078">
          <cell r="C3078">
            <v>3</v>
          </cell>
          <cell r="F3078" t="str">
            <v>Fox Island Wind (Market)</v>
          </cell>
          <cell r="G3078" t="str">
            <v>Other Credits ($)</v>
          </cell>
          <cell r="J3078">
            <v>0</v>
          </cell>
        </row>
        <row r="3079">
          <cell r="C3079">
            <v>4</v>
          </cell>
          <cell r="F3079" t="str">
            <v>Fox Island Wind (Market)</v>
          </cell>
          <cell r="G3079" t="str">
            <v>Other Credits ($)</v>
          </cell>
          <cell r="J3079">
            <v>0</v>
          </cell>
        </row>
        <row r="3080">
          <cell r="C3080">
            <v>5</v>
          </cell>
          <cell r="F3080" t="str">
            <v>Fox Island Wind (Market)</v>
          </cell>
          <cell r="G3080" t="str">
            <v>Other Credits ($)</v>
          </cell>
          <cell r="J3080">
            <v>0</v>
          </cell>
        </row>
        <row r="3081">
          <cell r="C3081">
            <v>6</v>
          </cell>
          <cell r="F3081" t="str">
            <v>Fox Island Wind (Market)</v>
          </cell>
          <cell r="G3081" t="str">
            <v>Other Credits ($)</v>
          </cell>
          <cell r="J3081">
            <v>0</v>
          </cell>
        </row>
        <row r="3082">
          <cell r="C3082">
            <v>7</v>
          </cell>
          <cell r="F3082" t="str">
            <v>Fox Island Wind (Market)</v>
          </cell>
          <cell r="G3082" t="str">
            <v>Other Credits ($)</v>
          </cell>
          <cell r="J3082">
            <v>0</v>
          </cell>
        </row>
        <row r="3083">
          <cell r="C3083">
            <v>8</v>
          </cell>
          <cell r="F3083" t="str">
            <v>Fox Island Wind (Market)</v>
          </cell>
          <cell r="G3083" t="str">
            <v>Other Credits ($)</v>
          </cell>
          <cell r="J3083">
            <v>0</v>
          </cell>
        </row>
        <row r="3084">
          <cell r="C3084">
            <v>9</v>
          </cell>
          <cell r="F3084" t="str">
            <v>Fox Island Wind (Market)</v>
          </cell>
          <cell r="G3084" t="str">
            <v>Other Credits ($)</v>
          </cell>
          <cell r="J3084">
            <v>0</v>
          </cell>
        </row>
        <row r="3085">
          <cell r="C3085">
            <v>10</v>
          </cell>
          <cell r="F3085" t="str">
            <v>Fox Island Wind (Market)</v>
          </cell>
          <cell r="G3085" t="str">
            <v>Other Credits ($)</v>
          </cell>
          <cell r="J3085">
            <v>0</v>
          </cell>
        </row>
        <row r="3086">
          <cell r="C3086">
            <v>11</v>
          </cell>
          <cell r="F3086" t="str">
            <v>Fox Island Wind (Market)</v>
          </cell>
          <cell r="G3086" t="str">
            <v>Total Charges ($)</v>
          </cell>
          <cell r="J3086" t="e">
            <v>#VALUE!</v>
          </cell>
        </row>
        <row r="3087">
          <cell r="C3087">
            <v>12</v>
          </cell>
          <cell r="F3087" t="str">
            <v>Fox Island Wind (Market)</v>
          </cell>
          <cell r="G3087" t="str">
            <v>Total Charges ($)</v>
          </cell>
          <cell r="J3087" t="e">
            <v>#VALUE!</v>
          </cell>
        </row>
        <row r="3088">
          <cell r="C3088">
            <v>1</v>
          </cell>
          <cell r="F3088" t="str">
            <v>Fox Island Wind (Market)</v>
          </cell>
          <cell r="G3088" t="str">
            <v>Total Charges ($)</v>
          </cell>
          <cell r="J3088" t="e">
            <v>#VALUE!</v>
          </cell>
        </row>
        <row r="3089">
          <cell r="C3089">
            <v>2</v>
          </cell>
          <cell r="F3089" t="str">
            <v>Fox Island Wind (Market)</v>
          </cell>
          <cell r="G3089" t="str">
            <v>Total Charges ($)</v>
          </cell>
          <cell r="J3089" t="e">
            <v>#VALUE!</v>
          </cell>
        </row>
        <row r="3090">
          <cell r="C3090">
            <v>3</v>
          </cell>
          <cell r="F3090" t="str">
            <v>Fox Island Wind (Market)</v>
          </cell>
          <cell r="G3090" t="str">
            <v>Total Charges ($)</v>
          </cell>
          <cell r="J3090" t="e">
            <v>#VALUE!</v>
          </cell>
        </row>
        <row r="3091">
          <cell r="C3091">
            <v>4</v>
          </cell>
          <cell r="F3091" t="str">
            <v>Fox Island Wind (Market)</v>
          </cell>
          <cell r="G3091" t="str">
            <v>Total Charges ($)</v>
          </cell>
          <cell r="J3091" t="e">
            <v>#VALUE!</v>
          </cell>
        </row>
        <row r="3092">
          <cell r="C3092">
            <v>5</v>
          </cell>
          <cell r="F3092" t="str">
            <v>Fox Island Wind (Market)</v>
          </cell>
          <cell r="G3092" t="str">
            <v>Total Charges ($)</v>
          </cell>
          <cell r="J3092" t="e">
            <v>#VALUE!</v>
          </cell>
        </row>
        <row r="3093">
          <cell r="C3093">
            <v>6</v>
          </cell>
          <cell r="F3093" t="str">
            <v>Fox Island Wind (Market)</v>
          </cell>
          <cell r="G3093" t="str">
            <v>Total Charges ($)</v>
          </cell>
          <cell r="J3093" t="e">
            <v>#VALUE!</v>
          </cell>
        </row>
        <row r="3094">
          <cell r="C3094">
            <v>7</v>
          </cell>
          <cell r="F3094" t="str">
            <v>Fox Island Wind (Market)</v>
          </cell>
          <cell r="G3094" t="str">
            <v>Total Charges ($)</v>
          </cell>
          <cell r="J3094" t="e">
            <v>#VALUE!</v>
          </cell>
        </row>
        <row r="3095">
          <cell r="C3095">
            <v>8</v>
          </cell>
          <cell r="F3095" t="str">
            <v>Fox Island Wind (Market)</v>
          </cell>
          <cell r="G3095" t="str">
            <v>Total Charges ($)</v>
          </cell>
          <cell r="J3095" t="e">
            <v>#VALUE!</v>
          </cell>
        </row>
        <row r="3096">
          <cell r="C3096">
            <v>9</v>
          </cell>
          <cell r="F3096" t="str">
            <v>Fox Island Wind (Market)</v>
          </cell>
          <cell r="G3096" t="str">
            <v>Total Charges ($)</v>
          </cell>
          <cell r="J3096" t="e">
            <v>#VALUE!</v>
          </cell>
        </row>
        <row r="3097">
          <cell r="C3097">
            <v>10</v>
          </cell>
          <cell r="F3097" t="str">
            <v>Fox Island Wind (Market)</v>
          </cell>
          <cell r="G3097" t="str">
            <v>Total Charges ($)</v>
          </cell>
          <cell r="J3097" t="e">
            <v>#VALUE!</v>
          </cell>
        </row>
        <row r="3098">
          <cell r="C3098">
            <v>11</v>
          </cell>
          <cell r="F3098" t="str">
            <v>Fox Island Wind (Market)</v>
          </cell>
          <cell r="G3098" t="str">
            <v>Total Credits ($)</v>
          </cell>
          <cell r="J3098" t="e">
            <v>#VALUE!</v>
          </cell>
        </row>
        <row r="3099">
          <cell r="C3099">
            <v>12</v>
          </cell>
          <cell r="F3099" t="str">
            <v>Fox Island Wind (Market)</v>
          </cell>
          <cell r="G3099" t="str">
            <v>Total Credits ($)</v>
          </cell>
          <cell r="J3099" t="e">
            <v>#VALUE!</v>
          </cell>
        </row>
        <row r="3100">
          <cell r="C3100">
            <v>1</v>
          </cell>
          <cell r="F3100" t="str">
            <v>Fox Island Wind (Market)</v>
          </cell>
          <cell r="G3100" t="str">
            <v>Total Credits ($)</v>
          </cell>
          <cell r="J3100" t="e">
            <v>#VALUE!</v>
          </cell>
        </row>
        <row r="3101">
          <cell r="C3101">
            <v>2</v>
          </cell>
          <cell r="F3101" t="str">
            <v>Fox Island Wind (Market)</v>
          </cell>
          <cell r="G3101" t="str">
            <v>Total Credits ($)</v>
          </cell>
          <cell r="J3101" t="e">
            <v>#VALUE!</v>
          </cell>
        </row>
        <row r="3102">
          <cell r="C3102">
            <v>3</v>
          </cell>
          <cell r="F3102" t="str">
            <v>Fox Island Wind (Market)</v>
          </cell>
          <cell r="G3102" t="str">
            <v>Total Credits ($)</v>
          </cell>
          <cell r="J3102" t="e">
            <v>#VALUE!</v>
          </cell>
        </row>
        <row r="3103">
          <cell r="C3103">
            <v>4</v>
          </cell>
          <cell r="F3103" t="str">
            <v>Fox Island Wind (Market)</v>
          </cell>
          <cell r="G3103" t="str">
            <v>Total Credits ($)</v>
          </cell>
          <cell r="J3103" t="e">
            <v>#VALUE!</v>
          </cell>
        </row>
        <row r="3104">
          <cell r="C3104">
            <v>5</v>
          </cell>
          <cell r="F3104" t="str">
            <v>Fox Island Wind (Market)</v>
          </cell>
          <cell r="G3104" t="str">
            <v>Total Credits ($)</v>
          </cell>
          <cell r="J3104" t="e">
            <v>#VALUE!</v>
          </cell>
        </row>
        <row r="3105">
          <cell r="C3105">
            <v>6</v>
          </cell>
          <cell r="F3105" t="str">
            <v>Fox Island Wind (Market)</v>
          </cell>
          <cell r="G3105" t="str">
            <v>Total Credits ($)</v>
          </cell>
          <cell r="J3105" t="e">
            <v>#VALUE!</v>
          </cell>
        </row>
        <row r="3106">
          <cell r="C3106">
            <v>7</v>
          </cell>
          <cell r="F3106" t="str">
            <v>Fox Island Wind (Market)</v>
          </cell>
          <cell r="G3106" t="str">
            <v>Total Credits ($)</v>
          </cell>
          <cell r="J3106" t="e">
            <v>#VALUE!</v>
          </cell>
        </row>
        <row r="3107">
          <cell r="C3107">
            <v>8</v>
          </cell>
          <cell r="F3107" t="str">
            <v>Fox Island Wind (Market)</v>
          </cell>
          <cell r="G3107" t="str">
            <v>Total Credits ($)</v>
          </cell>
          <cell r="J3107" t="e">
            <v>#VALUE!</v>
          </cell>
        </row>
        <row r="3108">
          <cell r="C3108">
            <v>9</v>
          </cell>
          <cell r="F3108" t="str">
            <v>Fox Island Wind (Market)</v>
          </cell>
          <cell r="G3108" t="str">
            <v>Total Credits ($)</v>
          </cell>
          <cell r="J3108" t="e">
            <v>#VALUE!</v>
          </cell>
        </row>
        <row r="3109">
          <cell r="C3109">
            <v>10</v>
          </cell>
          <cell r="F3109" t="str">
            <v>Fox Island Wind (Market)</v>
          </cell>
          <cell r="G3109" t="str">
            <v>Total Credits ($)</v>
          </cell>
          <cell r="J3109" t="e">
            <v>#VALUE!</v>
          </cell>
        </row>
        <row r="3110">
          <cell r="C3110">
            <v>11</v>
          </cell>
          <cell r="F3110" t="str">
            <v>Fox Island Wind (Market)</v>
          </cell>
          <cell r="G3110" t="str">
            <v>Total ($)</v>
          </cell>
          <cell r="J3110" t="e">
            <v>#VALUE!</v>
          </cell>
        </row>
        <row r="3111">
          <cell r="C3111">
            <v>12</v>
          </cell>
          <cell r="F3111" t="str">
            <v>Fox Island Wind (Market)</v>
          </cell>
          <cell r="G3111" t="str">
            <v>Total ($)</v>
          </cell>
          <cell r="J3111" t="e">
            <v>#VALUE!</v>
          </cell>
        </row>
        <row r="3112">
          <cell r="C3112">
            <v>1</v>
          </cell>
          <cell r="F3112" t="str">
            <v>Fox Island Wind (Market)</v>
          </cell>
          <cell r="G3112" t="str">
            <v>Total ($)</v>
          </cell>
          <cell r="J3112" t="e">
            <v>#VALUE!</v>
          </cell>
        </row>
        <row r="3113">
          <cell r="C3113">
            <v>2</v>
          </cell>
          <cell r="F3113" t="str">
            <v>Fox Island Wind (Market)</v>
          </cell>
          <cell r="G3113" t="str">
            <v>Total ($)</v>
          </cell>
          <cell r="J3113" t="e">
            <v>#VALUE!</v>
          </cell>
        </row>
        <row r="3114">
          <cell r="C3114">
            <v>3</v>
          </cell>
          <cell r="F3114" t="str">
            <v>Fox Island Wind (Market)</v>
          </cell>
          <cell r="G3114" t="str">
            <v>Total ($)</v>
          </cell>
          <cell r="J3114" t="e">
            <v>#VALUE!</v>
          </cell>
        </row>
        <row r="3115">
          <cell r="C3115">
            <v>4</v>
          </cell>
          <cell r="F3115" t="str">
            <v>Fox Island Wind (Market)</v>
          </cell>
          <cell r="G3115" t="str">
            <v>Total ($)</v>
          </cell>
          <cell r="J3115" t="e">
            <v>#VALUE!</v>
          </cell>
        </row>
        <row r="3116">
          <cell r="C3116">
            <v>5</v>
          </cell>
          <cell r="F3116" t="str">
            <v>Fox Island Wind (Market)</v>
          </cell>
          <cell r="G3116" t="str">
            <v>Total ($)</v>
          </cell>
          <cell r="J3116" t="e">
            <v>#VALUE!</v>
          </cell>
        </row>
        <row r="3117">
          <cell r="C3117">
            <v>6</v>
          </cell>
          <cell r="F3117" t="str">
            <v>Fox Island Wind (Market)</v>
          </cell>
          <cell r="G3117" t="str">
            <v>Total ($)</v>
          </cell>
          <cell r="J3117" t="e">
            <v>#VALUE!</v>
          </cell>
        </row>
        <row r="3118">
          <cell r="C3118">
            <v>7</v>
          </cell>
          <cell r="F3118" t="str">
            <v>Fox Island Wind (Market)</v>
          </cell>
          <cell r="G3118" t="str">
            <v>Total ($)</v>
          </cell>
          <cell r="J3118" t="e">
            <v>#VALUE!</v>
          </cell>
        </row>
        <row r="3119">
          <cell r="C3119">
            <v>8</v>
          </cell>
          <cell r="F3119" t="str">
            <v>Fox Island Wind (Market)</v>
          </cell>
          <cell r="G3119" t="str">
            <v>Total ($)</v>
          </cell>
          <cell r="J3119" t="e">
            <v>#VALUE!</v>
          </cell>
        </row>
        <row r="3120">
          <cell r="C3120">
            <v>9</v>
          </cell>
          <cell r="F3120" t="str">
            <v>Fox Island Wind (Market)</v>
          </cell>
          <cell r="G3120" t="str">
            <v>Total ($)</v>
          </cell>
          <cell r="J3120" t="e">
            <v>#VALUE!</v>
          </cell>
        </row>
        <row r="3121">
          <cell r="C3121">
            <v>10</v>
          </cell>
          <cell r="F3121" t="str">
            <v>Fox Island Wind (Market)</v>
          </cell>
          <cell r="G3121" t="str">
            <v>Total ($)</v>
          </cell>
          <cell r="J3121" t="e">
            <v>#VALUE!</v>
          </cell>
        </row>
        <row r="3122">
          <cell r="C3122">
            <v>11</v>
          </cell>
          <cell r="F3122" t="str">
            <v>Highgate Hydro #1-4</v>
          </cell>
          <cell r="G3122" t="str">
            <v>Capacity (kW)</v>
          </cell>
          <cell r="J3122">
            <v>0</v>
          </cell>
        </row>
        <row r="3123">
          <cell r="C3123">
            <v>12</v>
          </cell>
          <cell r="F3123" t="str">
            <v>Highgate Hydro #1-4</v>
          </cell>
          <cell r="G3123" t="str">
            <v>Capacity (kW)</v>
          </cell>
          <cell r="J3123">
            <v>0</v>
          </cell>
        </row>
        <row r="3124">
          <cell r="C3124">
            <v>1</v>
          </cell>
          <cell r="F3124" t="str">
            <v>Highgate Hydro #1-4</v>
          </cell>
          <cell r="G3124" t="str">
            <v>Capacity (kW)</v>
          </cell>
          <cell r="J3124">
            <v>0</v>
          </cell>
        </row>
        <row r="3125">
          <cell r="C3125">
            <v>2</v>
          </cell>
          <cell r="F3125" t="str">
            <v>Highgate Hydro #1-4</v>
          </cell>
          <cell r="G3125" t="str">
            <v>Capacity (kW)</v>
          </cell>
          <cell r="J3125">
            <v>0</v>
          </cell>
        </row>
        <row r="3126">
          <cell r="C3126">
            <v>3</v>
          </cell>
          <cell r="F3126" t="str">
            <v>Highgate Hydro #1-4</v>
          </cell>
          <cell r="G3126" t="str">
            <v>Capacity (kW)</v>
          </cell>
          <cell r="J3126">
            <v>0</v>
          </cell>
        </row>
        <row r="3127">
          <cell r="C3127">
            <v>4</v>
          </cell>
          <cell r="F3127" t="str">
            <v>Highgate Hydro #1-4</v>
          </cell>
          <cell r="G3127" t="str">
            <v>Capacity (kW)</v>
          </cell>
          <cell r="J3127">
            <v>0</v>
          </cell>
        </row>
        <row r="3128">
          <cell r="C3128">
            <v>5</v>
          </cell>
          <cell r="F3128" t="str">
            <v>Highgate Hydro #1-4</v>
          </cell>
          <cell r="G3128" t="str">
            <v>Capacity (kW)</v>
          </cell>
          <cell r="J3128">
            <v>0</v>
          </cell>
        </row>
        <row r="3129">
          <cell r="C3129">
            <v>6</v>
          </cell>
          <cell r="F3129" t="str">
            <v>Highgate Hydro #1-4</v>
          </cell>
          <cell r="G3129" t="str">
            <v>Capacity (kW)</v>
          </cell>
          <cell r="J3129">
            <v>0</v>
          </cell>
        </row>
        <row r="3130">
          <cell r="C3130">
            <v>7</v>
          </cell>
          <cell r="F3130" t="str">
            <v>Highgate Hydro #1-4</v>
          </cell>
          <cell r="G3130" t="str">
            <v>Capacity (kW)</v>
          </cell>
          <cell r="J3130">
            <v>0</v>
          </cell>
        </row>
        <row r="3131">
          <cell r="C3131">
            <v>8</v>
          </cell>
          <cell r="F3131" t="str">
            <v>Highgate Hydro #1-4</v>
          </cell>
          <cell r="G3131" t="str">
            <v>Capacity (kW)</v>
          </cell>
          <cell r="J3131">
            <v>0</v>
          </cell>
        </row>
        <row r="3132">
          <cell r="C3132">
            <v>9</v>
          </cell>
          <cell r="F3132" t="str">
            <v>Highgate Hydro #1-4</v>
          </cell>
          <cell r="G3132" t="str">
            <v>Capacity (kW)</v>
          </cell>
          <cell r="J3132">
            <v>0</v>
          </cell>
        </row>
        <row r="3133">
          <cell r="C3133">
            <v>10</v>
          </cell>
          <cell r="F3133" t="str">
            <v>Highgate Hydro #1-4</v>
          </cell>
          <cell r="G3133" t="str">
            <v>Capacity (kW)</v>
          </cell>
          <cell r="J3133">
            <v>0</v>
          </cell>
        </row>
        <row r="3134">
          <cell r="C3134">
            <v>11</v>
          </cell>
          <cell r="F3134" t="str">
            <v>Highgate Hydro #1-4</v>
          </cell>
          <cell r="G3134" t="str">
            <v>Energy (kWh)</v>
          </cell>
          <cell r="J3134" t="e">
            <v>#VALUE!</v>
          </cell>
        </row>
        <row r="3135">
          <cell r="C3135">
            <v>12</v>
          </cell>
          <cell r="F3135" t="str">
            <v>Highgate Hydro #1-4</v>
          </cell>
          <cell r="G3135" t="str">
            <v>Energy (kWh)</v>
          </cell>
          <cell r="J3135" t="e">
            <v>#VALUE!</v>
          </cell>
        </row>
        <row r="3136">
          <cell r="C3136">
            <v>1</v>
          </cell>
          <cell r="F3136" t="str">
            <v>Highgate Hydro #1-4</v>
          </cell>
          <cell r="G3136" t="str">
            <v>Energy (kWh)</v>
          </cell>
          <cell r="J3136" t="e">
            <v>#VALUE!</v>
          </cell>
        </row>
        <row r="3137">
          <cell r="C3137">
            <v>2</v>
          </cell>
          <cell r="F3137" t="str">
            <v>Highgate Hydro #1-4</v>
          </cell>
          <cell r="G3137" t="str">
            <v>Energy (kWh)</v>
          </cell>
          <cell r="J3137" t="e">
            <v>#VALUE!</v>
          </cell>
        </row>
        <row r="3138">
          <cell r="C3138">
            <v>3</v>
          </cell>
          <cell r="F3138" t="str">
            <v>Highgate Hydro #1-4</v>
          </cell>
          <cell r="G3138" t="str">
            <v>Energy (kWh)</v>
          </cell>
          <cell r="J3138" t="e">
            <v>#VALUE!</v>
          </cell>
        </row>
        <row r="3139">
          <cell r="C3139">
            <v>4</v>
          </cell>
          <cell r="F3139" t="str">
            <v>Highgate Hydro #1-4</v>
          </cell>
          <cell r="G3139" t="str">
            <v>Energy (kWh)</v>
          </cell>
          <cell r="J3139" t="e">
            <v>#VALUE!</v>
          </cell>
        </row>
        <row r="3140">
          <cell r="C3140">
            <v>5</v>
          </cell>
          <cell r="F3140" t="str">
            <v>Highgate Hydro #1-4</v>
          </cell>
          <cell r="G3140" t="str">
            <v>Energy (kWh)</v>
          </cell>
          <cell r="J3140" t="e">
            <v>#VALUE!</v>
          </cell>
        </row>
        <row r="3141">
          <cell r="C3141">
            <v>6</v>
          </cell>
          <cell r="F3141" t="str">
            <v>Highgate Hydro #1-4</v>
          </cell>
          <cell r="G3141" t="str">
            <v>Energy (kWh)</v>
          </cell>
          <cell r="J3141" t="e">
            <v>#VALUE!</v>
          </cell>
        </row>
        <row r="3142">
          <cell r="C3142">
            <v>7</v>
          </cell>
          <cell r="F3142" t="str">
            <v>Highgate Hydro #1-4</v>
          </cell>
          <cell r="G3142" t="str">
            <v>Energy (kWh)</v>
          </cell>
          <cell r="J3142" t="e">
            <v>#VALUE!</v>
          </cell>
        </row>
        <row r="3143">
          <cell r="C3143">
            <v>8</v>
          </cell>
          <cell r="F3143" t="str">
            <v>Highgate Hydro #1-4</v>
          </cell>
          <cell r="G3143" t="str">
            <v>Energy (kWh)</v>
          </cell>
          <cell r="J3143" t="e">
            <v>#VALUE!</v>
          </cell>
        </row>
        <row r="3144">
          <cell r="C3144">
            <v>9</v>
          </cell>
          <cell r="F3144" t="str">
            <v>Highgate Hydro #1-4</v>
          </cell>
          <cell r="G3144" t="str">
            <v>Energy (kWh)</v>
          </cell>
          <cell r="J3144" t="e">
            <v>#VALUE!</v>
          </cell>
        </row>
        <row r="3145">
          <cell r="C3145">
            <v>10</v>
          </cell>
          <cell r="F3145" t="str">
            <v>Highgate Hydro #1-4</v>
          </cell>
          <cell r="G3145" t="str">
            <v>Energy (kWh)</v>
          </cell>
          <cell r="J3145" t="e">
            <v>#VALUE!</v>
          </cell>
        </row>
        <row r="3146">
          <cell r="C3146">
            <v>11</v>
          </cell>
          <cell r="F3146" t="str">
            <v>Highgate Hydro #1-4</v>
          </cell>
          <cell r="G3146" t="str">
            <v>Energy Charges ($)</v>
          </cell>
          <cell r="J3146" t="e">
            <v>#VALUE!</v>
          </cell>
        </row>
        <row r="3147">
          <cell r="C3147">
            <v>12</v>
          </cell>
          <cell r="F3147" t="str">
            <v>Highgate Hydro #1-4</v>
          </cell>
          <cell r="G3147" t="str">
            <v>Energy Charges ($)</v>
          </cell>
          <cell r="J3147" t="e">
            <v>#VALUE!</v>
          </cell>
        </row>
        <row r="3148">
          <cell r="C3148">
            <v>1</v>
          </cell>
          <cell r="F3148" t="str">
            <v>Highgate Hydro #1-4</v>
          </cell>
          <cell r="G3148" t="str">
            <v>Energy Charges ($)</v>
          </cell>
          <cell r="J3148" t="e">
            <v>#VALUE!</v>
          </cell>
        </row>
        <row r="3149">
          <cell r="C3149">
            <v>2</v>
          </cell>
          <cell r="F3149" t="str">
            <v>Highgate Hydro #1-4</v>
          </cell>
          <cell r="G3149" t="str">
            <v>Energy Charges ($)</v>
          </cell>
          <cell r="J3149" t="e">
            <v>#VALUE!</v>
          </cell>
        </row>
        <row r="3150">
          <cell r="C3150">
            <v>3</v>
          </cell>
          <cell r="F3150" t="str">
            <v>Highgate Hydro #1-4</v>
          </cell>
          <cell r="G3150" t="str">
            <v>Energy Charges ($)</v>
          </cell>
          <cell r="J3150" t="e">
            <v>#VALUE!</v>
          </cell>
        </row>
        <row r="3151">
          <cell r="C3151">
            <v>4</v>
          </cell>
          <cell r="F3151" t="str">
            <v>Highgate Hydro #1-4</v>
          </cell>
          <cell r="G3151" t="str">
            <v>Energy Charges ($)</v>
          </cell>
          <cell r="J3151" t="e">
            <v>#VALUE!</v>
          </cell>
        </row>
        <row r="3152">
          <cell r="C3152">
            <v>5</v>
          </cell>
          <cell r="F3152" t="str">
            <v>Highgate Hydro #1-4</v>
          </cell>
          <cell r="G3152" t="str">
            <v>Energy Charges ($)</v>
          </cell>
          <cell r="J3152" t="e">
            <v>#VALUE!</v>
          </cell>
        </row>
        <row r="3153">
          <cell r="C3153">
            <v>6</v>
          </cell>
          <cell r="F3153" t="str">
            <v>Highgate Hydro #1-4</v>
          </cell>
          <cell r="G3153" t="str">
            <v>Energy Charges ($)</v>
          </cell>
          <cell r="J3153" t="e">
            <v>#VALUE!</v>
          </cell>
        </row>
        <row r="3154">
          <cell r="C3154">
            <v>7</v>
          </cell>
          <cell r="F3154" t="str">
            <v>Highgate Hydro #1-4</v>
          </cell>
          <cell r="G3154" t="str">
            <v>Energy Charges ($)</v>
          </cell>
          <cell r="J3154" t="e">
            <v>#VALUE!</v>
          </cell>
        </row>
        <row r="3155">
          <cell r="C3155">
            <v>8</v>
          </cell>
          <cell r="F3155" t="str">
            <v>Highgate Hydro #1-4</v>
          </cell>
          <cell r="G3155" t="str">
            <v>Energy Charges ($)</v>
          </cell>
          <cell r="J3155" t="e">
            <v>#VALUE!</v>
          </cell>
        </row>
        <row r="3156">
          <cell r="C3156">
            <v>9</v>
          </cell>
          <cell r="F3156" t="str">
            <v>Highgate Hydro #1-4</v>
          </cell>
          <cell r="G3156" t="str">
            <v>Energy Charges ($)</v>
          </cell>
          <cell r="J3156" t="e">
            <v>#VALUE!</v>
          </cell>
        </row>
        <row r="3157">
          <cell r="C3157">
            <v>10</v>
          </cell>
          <cell r="F3157" t="str">
            <v>Highgate Hydro #1-4</v>
          </cell>
          <cell r="G3157" t="str">
            <v>Energy Charges ($)</v>
          </cell>
          <cell r="J3157" t="e">
            <v>#VALUE!</v>
          </cell>
        </row>
        <row r="3158">
          <cell r="C3158">
            <v>11</v>
          </cell>
          <cell r="F3158" t="str">
            <v>Highgate Hydro #1-4</v>
          </cell>
          <cell r="G3158" t="str">
            <v>Energy Credits ($)</v>
          </cell>
          <cell r="J3158" t="e">
            <v>#VALUE!</v>
          </cell>
        </row>
        <row r="3159">
          <cell r="C3159">
            <v>12</v>
          </cell>
          <cell r="F3159" t="str">
            <v>Highgate Hydro #1-4</v>
          </cell>
          <cell r="G3159" t="str">
            <v>Energy Credits ($)</v>
          </cell>
          <cell r="J3159" t="e">
            <v>#VALUE!</v>
          </cell>
        </row>
        <row r="3160">
          <cell r="C3160">
            <v>1</v>
          </cell>
          <cell r="F3160" t="str">
            <v>Highgate Hydro #1-4</v>
          </cell>
          <cell r="G3160" t="str">
            <v>Energy Credits ($)</v>
          </cell>
          <cell r="J3160" t="e">
            <v>#VALUE!</v>
          </cell>
        </row>
        <row r="3161">
          <cell r="C3161">
            <v>2</v>
          </cell>
          <cell r="F3161" t="str">
            <v>Highgate Hydro #1-4</v>
          </cell>
          <cell r="G3161" t="str">
            <v>Energy Credits ($)</v>
          </cell>
          <cell r="J3161" t="e">
            <v>#VALUE!</v>
          </cell>
        </row>
        <row r="3162">
          <cell r="C3162">
            <v>3</v>
          </cell>
          <cell r="F3162" t="str">
            <v>Highgate Hydro #1-4</v>
          </cell>
          <cell r="G3162" t="str">
            <v>Energy Credits ($)</v>
          </cell>
          <cell r="J3162" t="e">
            <v>#VALUE!</v>
          </cell>
        </row>
        <row r="3163">
          <cell r="C3163">
            <v>4</v>
          </cell>
          <cell r="F3163" t="str">
            <v>Highgate Hydro #1-4</v>
          </cell>
          <cell r="G3163" t="str">
            <v>Energy Credits ($)</v>
          </cell>
          <cell r="J3163" t="e">
            <v>#VALUE!</v>
          </cell>
        </row>
        <row r="3164">
          <cell r="C3164">
            <v>5</v>
          </cell>
          <cell r="F3164" t="str">
            <v>Highgate Hydro #1-4</v>
          </cell>
          <cell r="G3164" t="str">
            <v>Energy Credits ($)</v>
          </cell>
          <cell r="J3164" t="e">
            <v>#VALUE!</v>
          </cell>
        </row>
        <row r="3165">
          <cell r="C3165">
            <v>6</v>
          </cell>
          <cell r="F3165" t="str">
            <v>Highgate Hydro #1-4</v>
          </cell>
          <cell r="G3165" t="str">
            <v>Energy Credits ($)</v>
          </cell>
          <cell r="J3165" t="e">
            <v>#VALUE!</v>
          </cell>
        </row>
        <row r="3166">
          <cell r="C3166">
            <v>7</v>
          </cell>
          <cell r="F3166" t="str">
            <v>Highgate Hydro #1-4</v>
          </cell>
          <cell r="G3166" t="str">
            <v>Energy Credits ($)</v>
          </cell>
          <cell r="J3166" t="e">
            <v>#VALUE!</v>
          </cell>
        </row>
        <row r="3167">
          <cell r="C3167">
            <v>8</v>
          </cell>
          <cell r="F3167" t="str">
            <v>Highgate Hydro #1-4</v>
          </cell>
          <cell r="G3167" t="str">
            <v>Energy Credits ($)</v>
          </cell>
          <cell r="J3167" t="e">
            <v>#VALUE!</v>
          </cell>
        </row>
        <row r="3168">
          <cell r="C3168">
            <v>9</v>
          </cell>
          <cell r="F3168" t="str">
            <v>Highgate Hydro #1-4</v>
          </cell>
          <cell r="G3168" t="str">
            <v>Energy Credits ($)</v>
          </cell>
          <cell r="J3168" t="e">
            <v>#VALUE!</v>
          </cell>
        </row>
        <row r="3169">
          <cell r="C3169">
            <v>10</v>
          </cell>
          <cell r="F3169" t="str">
            <v>Highgate Hydro #1-4</v>
          </cell>
          <cell r="G3169" t="str">
            <v>Energy Credits ($)</v>
          </cell>
          <cell r="J3169" t="e">
            <v>#VALUE!</v>
          </cell>
        </row>
        <row r="3170">
          <cell r="C3170">
            <v>11</v>
          </cell>
          <cell r="F3170" t="str">
            <v>Highgate Hydro #1-4</v>
          </cell>
          <cell r="G3170" t="str">
            <v>Capacity Charges ($)</v>
          </cell>
          <cell r="J3170">
            <v>0</v>
          </cell>
        </row>
        <row r="3171">
          <cell r="C3171">
            <v>12</v>
          </cell>
          <cell r="F3171" t="str">
            <v>Highgate Hydro #1-4</v>
          </cell>
          <cell r="G3171" t="str">
            <v>Capacity Charges ($)</v>
          </cell>
          <cell r="J3171">
            <v>0</v>
          </cell>
        </row>
        <row r="3172">
          <cell r="C3172">
            <v>1</v>
          </cell>
          <cell r="F3172" t="str">
            <v>Highgate Hydro #1-4</v>
          </cell>
          <cell r="G3172" t="str">
            <v>Capacity Charges ($)</v>
          </cell>
          <cell r="J3172">
            <v>0</v>
          </cell>
        </row>
        <row r="3173">
          <cell r="C3173">
            <v>2</v>
          </cell>
          <cell r="F3173" t="str">
            <v>Highgate Hydro #1-4</v>
          </cell>
          <cell r="G3173" t="str">
            <v>Capacity Charges ($)</v>
          </cell>
          <cell r="J3173">
            <v>0</v>
          </cell>
        </row>
        <row r="3174">
          <cell r="C3174">
            <v>3</v>
          </cell>
          <cell r="F3174" t="str">
            <v>Highgate Hydro #1-4</v>
          </cell>
          <cell r="G3174" t="str">
            <v>Capacity Charges ($)</v>
          </cell>
          <cell r="J3174">
            <v>0</v>
          </cell>
        </row>
        <row r="3175">
          <cell r="C3175">
            <v>4</v>
          </cell>
          <cell r="F3175" t="str">
            <v>Highgate Hydro #1-4</v>
          </cell>
          <cell r="G3175" t="str">
            <v>Capacity Charges ($)</v>
          </cell>
          <cell r="J3175">
            <v>0</v>
          </cell>
        </row>
        <row r="3176">
          <cell r="C3176">
            <v>5</v>
          </cell>
          <cell r="F3176" t="str">
            <v>Highgate Hydro #1-4</v>
          </cell>
          <cell r="G3176" t="str">
            <v>Capacity Charges ($)</v>
          </cell>
          <cell r="J3176">
            <v>0</v>
          </cell>
        </row>
        <row r="3177">
          <cell r="C3177">
            <v>6</v>
          </cell>
          <cell r="F3177" t="str">
            <v>Highgate Hydro #1-4</v>
          </cell>
          <cell r="G3177" t="str">
            <v>Capacity Charges ($)</v>
          </cell>
          <cell r="J3177">
            <v>0</v>
          </cell>
        </row>
        <row r="3178">
          <cell r="C3178">
            <v>7</v>
          </cell>
          <cell r="F3178" t="str">
            <v>Highgate Hydro #1-4</v>
          </cell>
          <cell r="G3178" t="str">
            <v>Capacity Charges ($)</v>
          </cell>
          <cell r="J3178">
            <v>0</v>
          </cell>
        </row>
        <row r="3179">
          <cell r="C3179">
            <v>8</v>
          </cell>
          <cell r="F3179" t="str">
            <v>Highgate Hydro #1-4</v>
          </cell>
          <cell r="G3179" t="str">
            <v>Capacity Charges ($)</v>
          </cell>
          <cell r="J3179">
            <v>0</v>
          </cell>
        </row>
        <row r="3180">
          <cell r="C3180">
            <v>9</v>
          </cell>
          <cell r="F3180" t="str">
            <v>Highgate Hydro #1-4</v>
          </cell>
          <cell r="G3180" t="str">
            <v>Capacity Charges ($)</v>
          </cell>
          <cell r="J3180">
            <v>0</v>
          </cell>
        </row>
        <row r="3181">
          <cell r="C3181">
            <v>10</v>
          </cell>
          <cell r="F3181" t="str">
            <v>Highgate Hydro #1-4</v>
          </cell>
          <cell r="G3181" t="str">
            <v>Capacity Charges ($)</v>
          </cell>
          <cell r="J3181">
            <v>0</v>
          </cell>
        </row>
        <row r="3182">
          <cell r="C3182">
            <v>11</v>
          </cell>
          <cell r="F3182" t="str">
            <v>Highgate Hydro #1-4</v>
          </cell>
          <cell r="G3182" t="str">
            <v>Capacity Credits ($)</v>
          </cell>
          <cell r="J3182">
            <v>0</v>
          </cell>
        </row>
        <row r="3183">
          <cell r="C3183">
            <v>12</v>
          </cell>
          <cell r="F3183" t="str">
            <v>Highgate Hydro #1-4</v>
          </cell>
          <cell r="G3183" t="str">
            <v>Capacity Credits ($)</v>
          </cell>
          <cell r="J3183">
            <v>0</v>
          </cell>
        </row>
        <row r="3184">
          <cell r="C3184">
            <v>1</v>
          </cell>
          <cell r="F3184" t="str">
            <v>Highgate Hydro #1-4</v>
          </cell>
          <cell r="G3184" t="str">
            <v>Capacity Credits ($)</v>
          </cell>
          <cell r="J3184">
            <v>0</v>
          </cell>
        </row>
        <row r="3185">
          <cell r="C3185">
            <v>2</v>
          </cell>
          <cell r="F3185" t="str">
            <v>Highgate Hydro #1-4</v>
          </cell>
          <cell r="G3185" t="str">
            <v>Capacity Credits ($)</v>
          </cell>
          <cell r="J3185">
            <v>0</v>
          </cell>
        </row>
        <row r="3186">
          <cell r="C3186">
            <v>3</v>
          </cell>
          <cell r="F3186" t="str">
            <v>Highgate Hydro #1-4</v>
          </cell>
          <cell r="G3186" t="str">
            <v>Capacity Credits ($)</v>
          </cell>
          <cell r="J3186">
            <v>0</v>
          </cell>
        </row>
        <row r="3187">
          <cell r="C3187">
            <v>4</v>
          </cell>
          <cell r="F3187" t="str">
            <v>Highgate Hydro #1-4</v>
          </cell>
          <cell r="G3187" t="str">
            <v>Capacity Credits ($)</v>
          </cell>
          <cell r="J3187">
            <v>0</v>
          </cell>
        </row>
        <row r="3188">
          <cell r="C3188">
            <v>5</v>
          </cell>
          <cell r="F3188" t="str">
            <v>Highgate Hydro #1-4</v>
          </cell>
          <cell r="G3188" t="str">
            <v>Capacity Credits ($)</v>
          </cell>
          <cell r="J3188">
            <v>0</v>
          </cell>
        </row>
        <row r="3189">
          <cell r="C3189">
            <v>6</v>
          </cell>
          <cell r="F3189" t="str">
            <v>Highgate Hydro #1-4</v>
          </cell>
          <cell r="G3189" t="str">
            <v>Capacity Credits ($)</v>
          </cell>
          <cell r="J3189">
            <v>0</v>
          </cell>
        </row>
        <row r="3190">
          <cell r="C3190">
            <v>7</v>
          </cell>
          <cell r="F3190" t="str">
            <v>Highgate Hydro #1-4</v>
          </cell>
          <cell r="G3190" t="str">
            <v>Capacity Credits ($)</v>
          </cell>
          <cell r="J3190">
            <v>0</v>
          </cell>
        </row>
        <row r="3191">
          <cell r="C3191">
            <v>8</v>
          </cell>
          <cell r="F3191" t="str">
            <v>Highgate Hydro #1-4</v>
          </cell>
          <cell r="G3191" t="str">
            <v>Capacity Credits ($)</v>
          </cell>
          <cell r="J3191">
            <v>0</v>
          </cell>
        </row>
        <row r="3192">
          <cell r="C3192">
            <v>9</v>
          </cell>
          <cell r="F3192" t="str">
            <v>Highgate Hydro #1-4</v>
          </cell>
          <cell r="G3192" t="str">
            <v>Capacity Credits ($)</v>
          </cell>
          <cell r="J3192">
            <v>0</v>
          </cell>
        </row>
        <row r="3193">
          <cell r="C3193">
            <v>10</v>
          </cell>
          <cell r="F3193" t="str">
            <v>Highgate Hydro #1-4</v>
          </cell>
          <cell r="G3193" t="str">
            <v>Capacity Credits ($)</v>
          </cell>
          <cell r="J3193">
            <v>0</v>
          </cell>
        </row>
        <row r="3194">
          <cell r="C3194">
            <v>11</v>
          </cell>
          <cell r="F3194" t="str">
            <v>Highgate Hydro #1-4</v>
          </cell>
          <cell r="G3194" t="str">
            <v>Transmission Credits ($)</v>
          </cell>
          <cell r="J3194">
            <v>0</v>
          </cell>
        </row>
        <row r="3195">
          <cell r="C3195">
            <v>12</v>
          </cell>
          <cell r="F3195" t="str">
            <v>Highgate Hydro #1-4</v>
          </cell>
          <cell r="G3195" t="str">
            <v>Transmission Credits ($)</v>
          </cell>
          <cell r="J3195">
            <v>0</v>
          </cell>
        </row>
        <row r="3196">
          <cell r="C3196">
            <v>1</v>
          </cell>
          <cell r="F3196" t="str">
            <v>Highgate Hydro #1-4</v>
          </cell>
          <cell r="G3196" t="str">
            <v>Transmission Credits ($)</v>
          </cell>
          <cell r="J3196">
            <v>0</v>
          </cell>
        </row>
        <row r="3197">
          <cell r="C3197">
            <v>2</v>
          </cell>
          <cell r="F3197" t="str">
            <v>Highgate Hydro #1-4</v>
          </cell>
          <cell r="G3197" t="str">
            <v>Transmission Credits ($)</v>
          </cell>
          <cell r="J3197">
            <v>0</v>
          </cell>
        </row>
        <row r="3198">
          <cell r="C3198">
            <v>3</v>
          </cell>
          <cell r="F3198" t="str">
            <v>Highgate Hydro #1-4</v>
          </cell>
          <cell r="G3198" t="str">
            <v>Transmission Credits ($)</v>
          </cell>
          <cell r="J3198">
            <v>0</v>
          </cell>
        </row>
        <row r="3199">
          <cell r="C3199">
            <v>4</v>
          </cell>
          <cell r="F3199" t="str">
            <v>Highgate Hydro #1-4</v>
          </cell>
          <cell r="G3199" t="str">
            <v>Transmission Credits ($)</v>
          </cell>
          <cell r="J3199">
            <v>0</v>
          </cell>
        </row>
        <row r="3200">
          <cell r="C3200">
            <v>5</v>
          </cell>
          <cell r="F3200" t="str">
            <v>Highgate Hydro #1-4</v>
          </cell>
          <cell r="G3200" t="str">
            <v>Transmission Credits ($)</v>
          </cell>
          <cell r="J3200">
            <v>0</v>
          </cell>
        </row>
        <row r="3201">
          <cell r="C3201">
            <v>6</v>
          </cell>
          <cell r="F3201" t="str">
            <v>Highgate Hydro #1-4</v>
          </cell>
          <cell r="G3201" t="str">
            <v>Transmission Credits ($)</v>
          </cell>
          <cell r="J3201">
            <v>0</v>
          </cell>
        </row>
        <row r="3202">
          <cell r="C3202">
            <v>7</v>
          </cell>
          <cell r="F3202" t="str">
            <v>Highgate Hydro #1-4</v>
          </cell>
          <cell r="G3202" t="str">
            <v>Transmission Credits ($)</v>
          </cell>
          <cell r="J3202">
            <v>0</v>
          </cell>
        </row>
        <row r="3203">
          <cell r="C3203">
            <v>8</v>
          </cell>
          <cell r="F3203" t="str">
            <v>Highgate Hydro #1-4</v>
          </cell>
          <cell r="G3203" t="str">
            <v>Transmission Credits ($)</v>
          </cell>
          <cell r="J3203">
            <v>0</v>
          </cell>
        </row>
        <row r="3204">
          <cell r="C3204">
            <v>9</v>
          </cell>
          <cell r="F3204" t="str">
            <v>Highgate Hydro #1-4</v>
          </cell>
          <cell r="G3204" t="str">
            <v>Transmission Credits ($)</v>
          </cell>
          <cell r="J3204">
            <v>0</v>
          </cell>
        </row>
        <row r="3205">
          <cell r="C3205">
            <v>10</v>
          </cell>
          <cell r="F3205" t="str">
            <v>Highgate Hydro #1-4</v>
          </cell>
          <cell r="G3205" t="str">
            <v>Transmission Credits ($)</v>
          </cell>
          <cell r="J3205">
            <v>0</v>
          </cell>
        </row>
        <row r="3206">
          <cell r="C3206">
            <v>11</v>
          </cell>
          <cell r="F3206" t="str">
            <v>Highgate Hydro #1-4</v>
          </cell>
          <cell r="G3206" t="str">
            <v>Renewable Credits ($)</v>
          </cell>
          <cell r="J3206">
            <v>0</v>
          </cell>
        </row>
        <row r="3207">
          <cell r="C3207">
            <v>12</v>
          </cell>
          <cell r="F3207" t="str">
            <v>Highgate Hydro #1-4</v>
          </cell>
          <cell r="G3207" t="str">
            <v>Renewable Credits ($)</v>
          </cell>
          <cell r="J3207">
            <v>0</v>
          </cell>
        </row>
        <row r="3208">
          <cell r="C3208">
            <v>1</v>
          </cell>
          <cell r="F3208" t="str">
            <v>Highgate Hydro #1-4</v>
          </cell>
          <cell r="G3208" t="str">
            <v>Renewable Credits ($)</v>
          </cell>
          <cell r="J3208">
            <v>0</v>
          </cell>
        </row>
        <row r="3209">
          <cell r="C3209">
            <v>2</v>
          </cell>
          <cell r="F3209" t="str">
            <v>Highgate Hydro #1-4</v>
          </cell>
          <cell r="G3209" t="str">
            <v>Renewable Credits ($)</v>
          </cell>
          <cell r="J3209">
            <v>0</v>
          </cell>
        </row>
        <row r="3210">
          <cell r="C3210">
            <v>3</v>
          </cell>
          <cell r="F3210" t="str">
            <v>Highgate Hydro #1-4</v>
          </cell>
          <cell r="G3210" t="str">
            <v>Renewable Credits ($)</v>
          </cell>
          <cell r="J3210">
            <v>0</v>
          </cell>
        </row>
        <row r="3211">
          <cell r="C3211">
            <v>4</v>
          </cell>
          <cell r="F3211" t="str">
            <v>Highgate Hydro #1-4</v>
          </cell>
          <cell r="G3211" t="str">
            <v>Renewable Credits ($)</v>
          </cell>
          <cell r="J3211">
            <v>0</v>
          </cell>
        </row>
        <row r="3212">
          <cell r="C3212">
            <v>5</v>
          </cell>
          <cell r="F3212" t="str">
            <v>Highgate Hydro #1-4</v>
          </cell>
          <cell r="G3212" t="str">
            <v>Renewable Credits ($)</v>
          </cell>
          <cell r="J3212">
            <v>0</v>
          </cell>
        </row>
        <row r="3213">
          <cell r="C3213">
            <v>6</v>
          </cell>
          <cell r="F3213" t="str">
            <v>Highgate Hydro #1-4</v>
          </cell>
          <cell r="G3213" t="str">
            <v>Renewable Credits ($)</v>
          </cell>
          <cell r="J3213">
            <v>0</v>
          </cell>
        </row>
        <row r="3214">
          <cell r="C3214">
            <v>7</v>
          </cell>
          <cell r="F3214" t="str">
            <v>Highgate Hydro #1-4</v>
          </cell>
          <cell r="G3214" t="str">
            <v>Renewable Credits ($)</v>
          </cell>
          <cell r="J3214">
            <v>0</v>
          </cell>
        </row>
        <row r="3215">
          <cell r="C3215">
            <v>8</v>
          </cell>
          <cell r="F3215" t="str">
            <v>Highgate Hydro #1-4</v>
          </cell>
          <cell r="G3215" t="str">
            <v>Renewable Credits ($)</v>
          </cell>
          <cell r="J3215">
            <v>0</v>
          </cell>
        </row>
        <row r="3216">
          <cell r="C3216">
            <v>9</v>
          </cell>
          <cell r="F3216" t="str">
            <v>Highgate Hydro #1-4</v>
          </cell>
          <cell r="G3216" t="str">
            <v>Renewable Credits ($)</v>
          </cell>
          <cell r="J3216">
            <v>0</v>
          </cell>
        </row>
        <row r="3217">
          <cell r="C3217">
            <v>10</v>
          </cell>
          <cell r="F3217" t="str">
            <v>Highgate Hydro #1-4</v>
          </cell>
          <cell r="G3217" t="str">
            <v>Renewable Credits ($)</v>
          </cell>
          <cell r="J3217">
            <v>0</v>
          </cell>
        </row>
        <row r="3218">
          <cell r="C3218">
            <v>11</v>
          </cell>
          <cell r="F3218" t="str">
            <v>Highgate Hydro #1-4</v>
          </cell>
          <cell r="G3218" t="str">
            <v>Other Charges ($)</v>
          </cell>
          <cell r="J3218">
            <v>0</v>
          </cell>
        </row>
        <row r="3219">
          <cell r="C3219">
            <v>12</v>
          </cell>
          <cell r="F3219" t="str">
            <v>Highgate Hydro #1-4</v>
          </cell>
          <cell r="G3219" t="str">
            <v>Other Charges ($)</v>
          </cell>
          <cell r="J3219">
            <v>0</v>
          </cell>
        </row>
        <row r="3220">
          <cell r="C3220">
            <v>1</v>
          </cell>
          <cell r="F3220" t="str">
            <v>Highgate Hydro #1-4</v>
          </cell>
          <cell r="G3220" t="str">
            <v>Other Charges ($)</v>
          </cell>
          <cell r="J3220">
            <v>0</v>
          </cell>
        </row>
        <row r="3221">
          <cell r="C3221">
            <v>2</v>
          </cell>
          <cell r="F3221" t="str">
            <v>Highgate Hydro #1-4</v>
          </cell>
          <cell r="G3221" t="str">
            <v>Other Charges ($)</v>
          </cell>
          <cell r="J3221">
            <v>0</v>
          </cell>
        </row>
        <row r="3222">
          <cell r="C3222">
            <v>3</v>
          </cell>
          <cell r="F3222" t="str">
            <v>Highgate Hydro #1-4</v>
          </cell>
          <cell r="G3222" t="str">
            <v>Other Charges ($)</v>
          </cell>
          <cell r="J3222">
            <v>0</v>
          </cell>
        </row>
        <row r="3223">
          <cell r="C3223">
            <v>4</v>
          </cell>
          <cell r="F3223" t="str">
            <v>Highgate Hydro #1-4</v>
          </cell>
          <cell r="G3223" t="str">
            <v>Other Charges ($)</v>
          </cell>
          <cell r="J3223">
            <v>0</v>
          </cell>
        </row>
        <row r="3224">
          <cell r="C3224">
            <v>5</v>
          </cell>
          <cell r="F3224" t="str">
            <v>Highgate Hydro #1-4</v>
          </cell>
          <cell r="G3224" t="str">
            <v>Other Charges ($)</v>
          </cell>
          <cell r="J3224">
            <v>0</v>
          </cell>
        </row>
        <row r="3225">
          <cell r="C3225">
            <v>6</v>
          </cell>
          <cell r="F3225" t="str">
            <v>Highgate Hydro #1-4</v>
          </cell>
          <cell r="G3225" t="str">
            <v>Other Charges ($)</v>
          </cell>
          <cell r="J3225">
            <v>0</v>
          </cell>
        </row>
        <row r="3226">
          <cell r="C3226">
            <v>7</v>
          </cell>
          <cell r="F3226" t="str">
            <v>Highgate Hydro #1-4</v>
          </cell>
          <cell r="G3226" t="str">
            <v>Other Charges ($)</v>
          </cell>
          <cell r="J3226">
            <v>0</v>
          </cell>
        </row>
        <row r="3227">
          <cell r="C3227">
            <v>8</v>
          </cell>
          <cell r="F3227" t="str">
            <v>Highgate Hydro #1-4</v>
          </cell>
          <cell r="G3227" t="str">
            <v>Other Charges ($)</v>
          </cell>
          <cell r="J3227">
            <v>0</v>
          </cell>
        </row>
        <row r="3228">
          <cell r="C3228">
            <v>9</v>
          </cell>
          <cell r="F3228" t="str">
            <v>Highgate Hydro #1-4</v>
          </cell>
          <cell r="G3228" t="str">
            <v>Other Charges ($)</v>
          </cell>
          <cell r="J3228">
            <v>0</v>
          </cell>
        </row>
        <row r="3229">
          <cell r="C3229">
            <v>10</v>
          </cell>
          <cell r="F3229" t="str">
            <v>Highgate Hydro #1-4</v>
          </cell>
          <cell r="G3229" t="str">
            <v>Other Charges ($)</v>
          </cell>
          <cell r="J3229">
            <v>0</v>
          </cell>
        </row>
        <row r="3230">
          <cell r="C3230">
            <v>11</v>
          </cell>
          <cell r="F3230" t="str">
            <v>Highgate Hydro #1-4</v>
          </cell>
          <cell r="G3230" t="str">
            <v>Other Credits ($)</v>
          </cell>
          <cell r="J3230">
            <v>0</v>
          </cell>
        </row>
        <row r="3231">
          <cell r="C3231">
            <v>12</v>
          </cell>
          <cell r="F3231" t="str">
            <v>Highgate Hydro #1-4</v>
          </cell>
          <cell r="G3231" t="str">
            <v>Other Credits ($)</v>
          </cell>
          <cell r="J3231">
            <v>0</v>
          </cell>
        </row>
        <row r="3232">
          <cell r="C3232">
            <v>1</v>
          </cell>
          <cell r="F3232" t="str">
            <v>Highgate Hydro #1-4</v>
          </cell>
          <cell r="G3232" t="str">
            <v>Other Credits ($)</v>
          </cell>
          <cell r="J3232">
            <v>0</v>
          </cell>
        </row>
        <row r="3233">
          <cell r="C3233">
            <v>2</v>
          </cell>
          <cell r="F3233" t="str">
            <v>Highgate Hydro #1-4</v>
          </cell>
          <cell r="G3233" t="str">
            <v>Other Credits ($)</v>
          </cell>
          <cell r="J3233">
            <v>0</v>
          </cell>
        </row>
        <row r="3234">
          <cell r="C3234">
            <v>3</v>
          </cell>
          <cell r="F3234" t="str">
            <v>Highgate Hydro #1-4</v>
          </cell>
          <cell r="G3234" t="str">
            <v>Other Credits ($)</v>
          </cell>
          <cell r="J3234">
            <v>0</v>
          </cell>
        </row>
        <row r="3235">
          <cell r="C3235">
            <v>4</v>
          </cell>
          <cell r="F3235" t="str">
            <v>Highgate Hydro #1-4</v>
          </cell>
          <cell r="G3235" t="str">
            <v>Other Credits ($)</v>
          </cell>
          <cell r="J3235">
            <v>0</v>
          </cell>
        </row>
        <row r="3236">
          <cell r="C3236">
            <v>5</v>
          </cell>
          <cell r="F3236" t="str">
            <v>Highgate Hydro #1-4</v>
          </cell>
          <cell r="G3236" t="str">
            <v>Other Credits ($)</v>
          </cell>
          <cell r="J3236">
            <v>0</v>
          </cell>
        </row>
        <row r="3237">
          <cell r="C3237">
            <v>6</v>
          </cell>
          <cell r="F3237" t="str">
            <v>Highgate Hydro #1-4</v>
          </cell>
          <cell r="G3237" t="str">
            <v>Other Credits ($)</v>
          </cell>
          <cell r="J3237">
            <v>0</v>
          </cell>
        </row>
        <row r="3238">
          <cell r="C3238">
            <v>7</v>
          </cell>
          <cell r="F3238" t="str">
            <v>Highgate Hydro #1-4</v>
          </cell>
          <cell r="G3238" t="str">
            <v>Other Credits ($)</v>
          </cell>
          <cell r="J3238">
            <v>0</v>
          </cell>
        </row>
        <row r="3239">
          <cell r="C3239">
            <v>8</v>
          </cell>
          <cell r="F3239" t="str">
            <v>Highgate Hydro #1-4</v>
          </cell>
          <cell r="G3239" t="str">
            <v>Other Credits ($)</v>
          </cell>
          <cell r="J3239">
            <v>0</v>
          </cell>
        </row>
        <row r="3240">
          <cell r="C3240">
            <v>9</v>
          </cell>
          <cell r="F3240" t="str">
            <v>Highgate Hydro #1-4</v>
          </cell>
          <cell r="G3240" t="str">
            <v>Other Credits ($)</v>
          </cell>
          <cell r="J3240">
            <v>0</v>
          </cell>
        </row>
        <row r="3241">
          <cell r="C3241">
            <v>10</v>
          </cell>
          <cell r="F3241" t="str">
            <v>Highgate Hydro #1-4</v>
          </cell>
          <cell r="G3241" t="str">
            <v>Other Credits ($)</v>
          </cell>
          <cell r="J3241">
            <v>0</v>
          </cell>
        </row>
        <row r="3242">
          <cell r="C3242">
            <v>11</v>
          </cell>
          <cell r="F3242" t="str">
            <v>Highgate Hydro #1-4</v>
          </cell>
          <cell r="G3242" t="str">
            <v>Total Charges ($)</v>
          </cell>
          <cell r="J3242" t="e">
            <v>#VALUE!</v>
          </cell>
        </row>
        <row r="3243">
          <cell r="C3243">
            <v>12</v>
          </cell>
          <cell r="F3243" t="str">
            <v>Highgate Hydro #1-4</v>
          </cell>
          <cell r="G3243" t="str">
            <v>Total Charges ($)</v>
          </cell>
          <cell r="J3243" t="e">
            <v>#VALUE!</v>
          </cell>
        </row>
        <row r="3244">
          <cell r="C3244">
            <v>1</v>
          </cell>
          <cell r="F3244" t="str">
            <v>Highgate Hydro #1-4</v>
          </cell>
          <cell r="G3244" t="str">
            <v>Total Charges ($)</v>
          </cell>
          <cell r="J3244" t="e">
            <v>#VALUE!</v>
          </cell>
        </row>
        <row r="3245">
          <cell r="C3245">
            <v>2</v>
          </cell>
          <cell r="F3245" t="str">
            <v>Highgate Hydro #1-4</v>
          </cell>
          <cell r="G3245" t="str">
            <v>Total Charges ($)</v>
          </cell>
          <cell r="J3245" t="e">
            <v>#VALUE!</v>
          </cell>
        </row>
        <row r="3246">
          <cell r="C3246">
            <v>3</v>
          </cell>
          <cell r="F3246" t="str">
            <v>Highgate Hydro #1-4</v>
          </cell>
          <cell r="G3246" t="str">
            <v>Total Charges ($)</v>
          </cell>
          <cell r="J3246" t="e">
            <v>#VALUE!</v>
          </cell>
        </row>
        <row r="3247">
          <cell r="C3247">
            <v>4</v>
          </cell>
          <cell r="F3247" t="str">
            <v>Highgate Hydro #1-4</v>
          </cell>
          <cell r="G3247" t="str">
            <v>Total Charges ($)</v>
          </cell>
          <cell r="J3247" t="e">
            <v>#VALUE!</v>
          </cell>
        </row>
        <row r="3248">
          <cell r="C3248">
            <v>5</v>
          </cell>
          <cell r="F3248" t="str">
            <v>Highgate Hydro #1-4</v>
          </cell>
          <cell r="G3248" t="str">
            <v>Total Charges ($)</v>
          </cell>
          <cell r="J3248" t="e">
            <v>#VALUE!</v>
          </cell>
        </row>
        <row r="3249">
          <cell r="C3249">
            <v>6</v>
          </cell>
          <cell r="F3249" t="str">
            <v>Highgate Hydro #1-4</v>
          </cell>
          <cell r="G3249" t="str">
            <v>Total Charges ($)</v>
          </cell>
          <cell r="J3249" t="e">
            <v>#VALUE!</v>
          </cell>
        </row>
        <row r="3250">
          <cell r="C3250">
            <v>7</v>
          </cell>
          <cell r="F3250" t="str">
            <v>Highgate Hydro #1-4</v>
          </cell>
          <cell r="G3250" t="str">
            <v>Total Charges ($)</v>
          </cell>
          <cell r="J3250" t="e">
            <v>#VALUE!</v>
          </cell>
        </row>
        <row r="3251">
          <cell r="C3251">
            <v>8</v>
          </cell>
          <cell r="F3251" t="str">
            <v>Highgate Hydro #1-4</v>
          </cell>
          <cell r="G3251" t="str">
            <v>Total Charges ($)</v>
          </cell>
          <cell r="J3251" t="e">
            <v>#VALUE!</v>
          </cell>
        </row>
        <row r="3252">
          <cell r="C3252">
            <v>9</v>
          </cell>
          <cell r="F3252" t="str">
            <v>Highgate Hydro #1-4</v>
          </cell>
          <cell r="G3252" t="str">
            <v>Total Charges ($)</v>
          </cell>
          <cell r="J3252" t="e">
            <v>#VALUE!</v>
          </cell>
        </row>
        <row r="3253">
          <cell r="C3253">
            <v>10</v>
          </cell>
          <cell r="F3253" t="str">
            <v>Highgate Hydro #1-4</v>
          </cell>
          <cell r="G3253" t="str">
            <v>Total Charges ($)</v>
          </cell>
          <cell r="J3253" t="e">
            <v>#VALUE!</v>
          </cell>
        </row>
        <row r="3254">
          <cell r="C3254">
            <v>11</v>
          </cell>
          <cell r="F3254" t="str">
            <v>Highgate Hydro #1-4</v>
          </cell>
          <cell r="G3254" t="str">
            <v>Total Credits ($)</v>
          </cell>
          <cell r="J3254" t="e">
            <v>#VALUE!</v>
          </cell>
        </row>
        <row r="3255">
          <cell r="C3255">
            <v>12</v>
          </cell>
          <cell r="F3255" t="str">
            <v>Highgate Hydro #1-4</v>
          </cell>
          <cell r="G3255" t="str">
            <v>Total Credits ($)</v>
          </cell>
          <cell r="J3255" t="e">
            <v>#VALUE!</v>
          </cell>
        </row>
        <row r="3256">
          <cell r="C3256">
            <v>1</v>
          </cell>
          <cell r="F3256" t="str">
            <v>Highgate Hydro #1-4</v>
          </cell>
          <cell r="G3256" t="str">
            <v>Total Credits ($)</v>
          </cell>
          <cell r="J3256" t="e">
            <v>#VALUE!</v>
          </cell>
        </row>
        <row r="3257">
          <cell r="C3257">
            <v>2</v>
          </cell>
          <cell r="F3257" t="str">
            <v>Highgate Hydro #1-4</v>
          </cell>
          <cell r="G3257" t="str">
            <v>Total Credits ($)</v>
          </cell>
          <cell r="J3257" t="e">
            <v>#VALUE!</v>
          </cell>
        </row>
        <row r="3258">
          <cell r="C3258">
            <v>3</v>
          </cell>
          <cell r="F3258" t="str">
            <v>Highgate Hydro #1-4</v>
          </cell>
          <cell r="G3258" t="str">
            <v>Total Credits ($)</v>
          </cell>
          <cell r="J3258" t="e">
            <v>#VALUE!</v>
          </cell>
        </row>
        <row r="3259">
          <cell r="C3259">
            <v>4</v>
          </cell>
          <cell r="F3259" t="str">
            <v>Highgate Hydro #1-4</v>
          </cell>
          <cell r="G3259" t="str">
            <v>Total Credits ($)</v>
          </cell>
          <cell r="J3259" t="e">
            <v>#VALUE!</v>
          </cell>
        </row>
        <row r="3260">
          <cell r="C3260">
            <v>5</v>
          </cell>
          <cell r="F3260" t="str">
            <v>Highgate Hydro #1-4</v>
          </cell>
          <cell r="G3260" t="str">
            <v>Total Credits ($)</v>
          </cell>
          <cell r="J3260" t="e">
            <v>#VALUE!</v>
          </cell>
        </row>
        <row r="3261">
          <cell r="C3261">
            <v>6</v>
          </cell>
          <cell r="F3261" t="str">
            <v>Highgate Hydro #1-4</v>
          </cell>
          <cell r="G3261" t="str">
            <v>Total Credits ($)</v>
          </cell>
          <cell r="J3261" t="e">
            <v>#VALUE!</v>
          </cell>
        </row>
        <row r="3262">
          <cell r="C3262">
            <v>7</v>
          </cell>
          <cell r="F3262" t="str">
            <v>Highgate Hydro #1-4</v>
          </cell>
          <cell r="G3262" t="str">
            <v>Total Credits ($)</v>
          </cell>
          <cell r="J3262" t="e">
            <v>#VALUE!</v>
          </cell>
        </row>
        <row r="3263">
          <cell r="C3263">
            <v>8</v>
          </cell>
          <cell r="F3263" t="str">
            <v>Highgate Hydro #1-4</v>
          </cell>
          <cell r="G3263" t="str">
            <v>Total Credits ($)</v>
          </cell>
          <cell r="J3263" t="e">
            <v>#VALUE!</v>
          </cell>
        </row>
        <row r="3264">
          <cell r="C3264">
            <v>9</v>
          </cell>
          <cell r="F3264" t="str">
            <v>Highgate Hydro #1-4</v>
          </cell>
          <cell r="G3264" t="str">
            <v>Total Credits ($)</v>
          </cell>
          <cell r="J3264" t="e">
            <v>#VALUE!</v>
          </cell>
        </row>
        <row r="3265">
          <cell r="C3265">
            <v>10</v>
          </cell>
          <cell r="F3265" t="str">
            <v>Highgate Hydro #1-4</v>
          </cell>
          <cell r="G3265" t="str">
            <v>Total Credits ($)</v>
          </cell>
          <cell r="J3265" t="e">
            <v>#VALUE!</v>
          </cell>
        </row>
        <row r="3266">
          <cell r="C3266">
            <v>11</v>
          </cell>
          <cell r="F3266" t="str">
            <v>Highgate Hydro #1-4</v>
          </cell>
          <cell r="G3266" t="str">
            <v>Total ($)</v>
          </cell>
          <cell r="J3266" t="e">
            <v>#VALUE!</v>
          </cell>
        </row>
        <row r="3267">
          <cell r="C3267">
            <v>12</v>
          </cell>
          <cell r="F3267" t="str">
            <v>Highgate Hydro #1-4</v>
          </cell>
          <cell r="G3267" t="str">
            <v>Total ($)</v>
          </cell>
          <cell r="J3267" t="e">
            <v>#VALUE!</v>
          </cell>
        </row>
        <row r="3268">
          <cell r="C3268">
            <v>1</v>
          </cell>
          <cell r="F3268" t="str">
            <v>Highgate Hydro #1-4</v>
          </cell>
          <cell r="G3268" t="str">
            <v>Total ($)</v>
          </cell>
          <cell r="J3268" t="e">
            <v>#VALUE!</v>
          </cell>
        </row>
        <row r="3269">
          <cell r="C3269">
            <v>2</v>
          </cell>
          <cell r="F3269" t="str">
            <v>Highgate Hydro #1-4</v>
          </cell>
          <cell r="G3269" t="str">
            <v>Total ($)</v>
          </cell>
          <cell r="J3269" t="e">
            <v>#VALUE!</v>
          </cell>
        </row>
        <row r="3270">
          <cell r="C3270">
            <v>3</v>
          </cell>
          <cell r="F3270" t="str">
            <v>Highgate Hydro #1-4</v>
          </cell>
          <cell r="G3270" t="str">
            <v>Total ($)</v>
          </cell>
          <cell r="J3270" t="e">
            <v>#VALUE!</v>
          </cell>
        </row>
        <row r="3271">
          <cell r="C3271">
            <v>4</v>
          </cell>
          <cell r="F3271" t="str">
            <v>Highgate Hydro #1-4</v>
          </cell>
          <cell r="G3271" t="str">
            <v>Total ($)</v>
          </cell>
          <cell r="J3271" t="e">
            <v>#VALUE!</v>
          </cell>
        </row>
        <row r="3272">
          <cell r="C3272">
            <v>5</v>
          </cell>
          <cell r="F3272" t="str">
            <v>Highgate Hydro #1-4</v>
          </cell>
          <cell r="G3272" t="str">
            <v>Total ($)</v>
          </cell>
          <cell r="J3272" t="e">
            <v>#VALUE!</v>
          </cell>
        </row>
        <row r="3273">
          <cell r="C3273">
            <v>6</v>
          </cell>
          <cell r="F3273" t="str">
            <v>Highgate Hydro #1-4</v>
          </cell>
          <cell r="G3273" t="str">
            <v>Total ($)</v>
          </cell>
          <cell r="J3273" t="e">
            <v>#VALUE!</v>
          </cell>
        </row>
        <row r="3274">
          <cell r="C3274">
            <v>7</v>
          </cell>
          <cell r="F3274" t="str">
            <v>Highgate Hydro #1-4</v>
          </cell>
          <cell r="G3274" t="str">
            <v>Total ($)</v>
          </cell>
          <cell r="J3274" t="e">
            <v>#VALUE!</v>
          </cell>
        </row>
        <row r="3275">
          <cell r="C3275">
            <v>8</v>
          </cell>
          <cell r="F3275" t="str">
            <v>Highgate Hydro #1-4</v>
          </cell>
          <cell r="G3275" t="str">
            <v>Total ($)</v>
          </cell>
          <cell r="J3275" t="e">
            <v>#VALUE!</v>
          </cell>
        </row>
        <row r="3276">
          <cell r="C3276">
            <v>9</v>
          </cell>
          <cell r="F3276" t="str">
            <v>Highgate Hydro #1-4</v>
          </cell>
          <cell r="G3276" t="str">
            <v>Total ($)</v>
          </cell>
          <cell r="J3276" t="e">
            <v>#VALUE!</v>
          </cell>
        </row>
        <row r="3277">
          <cell r="C3277">
            <v>10</v>
          </cell>
          <cell r="F3277" t="str">
            <v>Highgate Hydro #1-4</v>
          </cell>
          <cell r="G3277" t="str">
            <v>Total ($)</v>
          </cell>
          <cell r="J3277" t="e">
            <v>#VALUE!</v>
          </cell>
        </row>
        <row r="3278">
          <cell r="C3278">
            <v>11</v>
          </cell>
          <cell r="F3278" t="str">
            <v>Highgate Hydro #5</v>
          </cell>
          <cell r="G3278" t="str">
            <v>Capacity (kW)</v>
          </cell>
          <cell r="J3278">
            <v>0</v>
          </cell>
        </row>
        <row r="3279">
          <cell r="C3279">
            <v>12</v>
          </cell>
          <cell r="F3279" t="str">
            <v>Highgate Hydro #5</v>
          </cell>
          <cell r="G3279" t="str">
            <v>Capacity (kW)</v>
          </cell>
          <cell r="J3279">
            <v>0</v>
          </cell>
        </row>
        <row r="3280">
          <cell r="C3280">
            <v>1</v>
          </cell>
          <cell r="F3280" t="str">
            <v>Highgate Hydro #5</v>
          </cell>
          <cell r="G3280" t="str">
            <v>Capacity (kW)</v>
          </cell>
          <cell r="J3280">
            <v>0</v>
          </cell>
        </row>
        <row r="3281">
          <cell r="C3281">
            <v>2</v>
          </cell>
          <cell r="F3281" t="str">
            <v>Highgate Hydro #5</v>
          </cell>
          <cell r="G3281" t="str">
            <v>Capacity (kW)</v>
          </cell>
          <cell r="J3281">
            <v>0</v>
          </cell>
        </row>
        <row r="3282">
          <cell r="C3282">
            <v>3</v>
          </cell>
          <cell r="F3282" t="str">
            <v>Highgate Hydro #5</v>
          </cell>
          <cell r="G3282" t="str">
            <v>Capacity (kW)</v>
          </cell>
          <cell r="J3282">
            <v>0</v>
          </cell>
        </row>
        <row r="3283">
          <cell r="C3283">
            <v>4</v>
          </cell>
          <cell r="F3283" t="str">
            <v>Highgate Hydro #5</v>
          </cell>
          <cell r="G3283" t="str">
            <v>Capacity (kW)</v>
          </cell>
          <cell r="J3283">
            <v>0</v>
          </cell>
        </row>
        <row r="3284">
          <cell r="C3284">
            <v>5</v>
          </cell>
          <cell r="F3284" t="str">
            <v>Highgate Hydro #5</v>
          </cell>
          <cell r="G3284" t="str">
            <v>Capacity (kW)</v>
          </cell>
          <cell r="J3284">
            <v>0</v>
          </cell>
        </row>
        <row r="3285">
          <cell r="C3285">
            <v>6</v>
          </cell>
          <cell r="F3285" t="str">
            <v>Highgate Hydro #5</v>
          </cell>
          <cell r="G3285" t="str">
            <v>Capacity (kW)</v>
          </cell>
          <cell r="J3285">
            <v>0</v>
          </cell>
        </row>
        <row r="3286">
          <cell r="C3286">
            <v>7</v>
          </cell>
          <cell r="F3286" t="str">
            <v>Highgate Hydro #5</v>
          </cell>
          <cell r="G3286" t="str">
            <v>Capacity (kW)</v>
          </cell>
          <cell r="J3286">
            <v>0</v>
          </cell>
        </row>
        <row r="3287">
          <cell r="C3287">
            <v>8</v>
          </cell>
          <cell r="F3287" t="str">
            <v>Highgate Hydro #5</v>
          </cell>
          <cell r="G3287" t="str">
            <v>Capacity (kW)</v>
          </cell>
          <cell r="J3287">
            <v>0</v>
          </cell>
        </row>
        <row r="3288">
          <cell r="C3288">
            <v>9</v>
          </cell>
          <cell r="F3288" t="str">
            <v>Highgate Hydro #5</v>
          </cell>
          <cell r="G3288" t="str">
            <v>Capacity (kW)</v>
          </cell>
          <cell r="J3288">
            <v>0</v>
          </cell>
        </row>
        <row r="3289">
          <cell r="C3289">
            <v>10</v>
          </cell>
          <cell r="F3289" t="str">
            <v>Highgate Hydro #5</v>
          </cell>
          <cell r="G3289" t="str">
            <v>Capacity (kW)</v>
          </cell>
          <cell r="J3289">
            <v>0</v>
          </cell>
        </row>
        <row r="3290">
          <cell r="C3290">
            <v>11</v>
          </cell>
          <cell r="F3290" t="str">
            <v>Highgate Hydro #5</v>
          </cell>
          <cell r="G3290" t="str">
            <v>Energy (kWh)</v>
          </cell>
          <cell r="J3290" t="e">
            <v>#VALUE!</v>
          </cell>
        </row>
        <row r="3291">
          <cell r="C3291">
            <v>12</v>
          </cell>
          <cell r="F3291" t="str">
            <v>Highgate Hydro #5</v>
          </cell>
          <cell r="G3291" t="str">
            <v>Energy (kWh)</v>
          </cell>
          <cell r="J3291" t="e">
            <v>#VALUE!</v>
          </cell>
        </row>
        <row r="3292">
          <cell r="C3292">
            <v>1</v>
          </cell>
          <cell r="F3292" t="str">
            <v>Highgate Hydro #5</v>
          </cell>
          <cell r="G3292" t="str">
            <v>Energy (kWh)</v>
          </cell>
          <cell r="J3292" t="e">
            <v>#VALUE!</v>
          </cell>
        </row>
        <row r="3293">
          <cell r="C3293">
            <v>2</v>
          </cell>
          <cell r="F3293" t="str">
            <v>Highgate Hydro #5</v>
          </cell>
          <cell r="G3293" t="str">
            <v>Energy (kWh)</v>
          </cell>
          <cell r="J3293" t="e">
            <v>#VALUE!</v>
          </cell>
        </row>
        <row r="3294">
          <cell r="C3294">
            <v>3</v>
          </cell>
          <cell r="F3294" t="str">
            <v>Highgate Hydro #5</v>
          </cell>
          <cell r="G3294" t="str">
            <v>Energy (kWh)</v>
          </cell>
          <cell r="J3294" t="e">
            <v>#VALUE!</v>
          </cell>
        </row>
        <row r="3295">
          <cell r="C3295">
            <v>4</v>
          </cell>
          <cell r="F3295" t="str">
            <v>Highgate Hydro #5</v>
          </cell>
          <cell r="G3295" t="str">
            <v>Energy (kWh)</v>
          </cell>
          <cell r="J3295" t="e">
            <v>#VALUE!</v>
          </cell>
        </row>
        <row r="3296">
          <cell r="C3296">
            <v>5</v>
          </cell>
          <cell r="F3296" t="str">
            <v>Highgate Hydro #5</v>
          </cell>
          <cell r="G3296" t="str">
            <v>Energy (kWh)</v>
          </cell>
          <cell r="J3296" t="e">
            <v>#VALUE!</v>
          </cell>
        </row>
        <row r="3297">
          <cell r="C3297">
            <v>6</v>
          </cell>
          <cell r="F3297" t="str">
            <v>Highgate Hydro #5</v>
          </cell>
          <cell r="G3297" t="str">
            <v>Energy (kWh)</v>
          </cell>
          <cell r="J3297" t="e">
            <v>#VALUE!</v>
          </cell>
        </row>
        <row r="3298">
          <cell r="C3298">
            <v>7</v>
          </cell>
          <cell r="F3298" t="str">
            <v>Highgate Hydro #5</v>
          </cell>
          <cell r="G3298" t="str">
            <v>Energy (kWh)</v>
          </cell>
          <cell r="J3298" t="e">
            <v>#VALUE!</v>
          </cell>
        </row>
        <row r="3299">
          <cell r="C3299">
            <v>8</v>
          </cell>
          <cell r="F3299" t="str">
            <v>Highgate Hydro #5</v>
          </cell>
          <cell r="G3299" t="str">
            <v>Energy (kWh)</v>
          </cell>
          <cell r="J3299" t="e">
            <v>#VALUE!</v>
          </cell>
        </row>
        <row r="3300">
          <cell r="C3300">
            <v>9</v>
          </cell>
          <cell r="F3300" t="str">
            <v>Highgate Hydro #5</v>
          </cell>
          <cell r="G3300" t="str">
            <v>Energy (kWh)</v>
          </cell>
          <cell r="J3300" t="e">
            <v>#VALUE!</v>
          </cell>
        </row>
        <row r="3301">
          <cell r="C3301">
            <v>10</v>
          </cell>
          <cell r="F3301" t="str">
            <v>Highgate Hydro #5</v>
          </cell>
          <cell r="G3301" t="str">
            <v>Energy (kWh)</v>
          </cell>
          <cell r="J3301" t="e">
            <v>#VALUE!</v>
          </cell>
        </row>
        <row r="3302">
          <cell r="C3302">
            <v>11</v>
          </cell>
          <cell r="F3302" t="str">
            <v>Highgate Hydro #5</v>
          </cell>
          <cell r="G3302" t="str">
            <v>Energy Charges ($)</v>
          </cell>
          <cell r="J3302" t="e">
            <v>#VALUE!</v>
          </cell>
        </row>
        <row r="3303">
          <cell r="C3303">
            <v>12</v>
          </cell>
          <cell r="F3303" t="str">
            <v>Highgate Hydro #5</v>
          </cell>
          <cell r="G3303" t="str">
            <v>Energy Charges ($)</v>
          </cell>
          <cell r="J3303" t="e">
            <v>#VALUE!</v>
          </cell>
        </row>
        <row r="3304">
          <cell r="C3304">
            <v>1</v>
          </cell>
          <cell r="F3304" t="str">
            <v>Highgate Hydro #5</v>
          </cell>
          <cell r="G3304" t="str">
            <v>Energy Charges ($)</v>
          </cell>
          <cell r="J3304" t="e">
            <v>#VALUE!</v>
          </cell>
        </row>
        <row r="3305">
          <cell r="C3305">
            <v>2</v>
          </cell>
          <cell r="F3305" t="str">
            <v>Highgate Hydro #5</v>
          </cell>
          <cell r="G3305" t="str">
            <v>Energy Charges ($)</v>
          </cell>
          <cell r="J3305" t="e">
            <v>#VALUE!</v>
          </cell>
        </row>
        <row r="3306">
          <cell r="C3306">
            <v>3</v>
          </cell>
          <cell r="F3306" t="str">
            <v>Highgate Hydro #5</v>
          </cell>
          <cell r="G3306" t="str">
            <v>Energy Charges ($)</v>
          </cell>
          <cell r="J3306" t="e">
            <v>#VALUE!</v>
          </cell>
        </row>
        <row r="3307">
          <cell r="C3307">
            <v>4</v>
          </cell>
          <cell r="F3307" t="str">
            <v>Highgate Hydro #5</v>
          </cell>
          <cell r="G3307" t="str">
            <v>Energy Charges ($)</v>
          </cell>
          <cell r="J3307" t="e">
            <v>#VALUE!</v>
          </cell>
        </row>
        <row r="3308">
          <cell r="C3308">
            <v>5</v>
          </cell>
          <cell r="F3308" t="str">
            <v>Highgate Hydro #5</v>
          </cell>
          <cell r="G3308" t="str">
            <v>Energy Charges ($)</v>
          </cell>
          <cell r="J3308" t="e">
            <v>#VALUE!</v>
          </cell>
        </row>
        <row r="3309">
          <cell r="C3309">
            <v>6</v>
          </cell>
          <cell r="F3309" t="str">
            <v>Highgate Hydro #5</v>
          </cell>
          <cell r="G3309" t="str">
            <v>Energy Charges ($)</v>
          </cell>
          <cell r="J3309" t="e">
            <v>#VALUE!</v>
          </cell>
        </row>
        <row r="3310">
          <cell r="C3310">
            <v>7</v>
          </cell>
          <cell r="F3310" t="str">
            <v>Highgate Hydro #5</v>
          </cell>
          <cell r="G3310" t="str">
            <v>Energy Charges ($)</v>
          </cell>
          <cell r="J3310" t="e">
            <v>#VALUE!</v>
          </cell>
        </row>
        <row r="3311">
          <cell r="C3311">
            <v>8</v>
          </cell>
          <cell r="F3311" t="str">
            <v>Highgate Hydro #5</v>
          </cell>
          <cell r="G3311" t="str">
            <v>Energy Charges ($)</v>
          </cell>
          <cell r="J3311" t="e">
            <v>#VALUE!</v>
          </cell>
        </row>
        <row r="3312">
          <cell r="C3312">
            <v>9</v>
          </cell>
          <cell r="F3312" t="str">
            <v>Highgate Hydro #5</v>
          </cell>
          <cell r="G3312" t="str">
            <v>Energy Charges ($)</v>
          </cell>
          <cell r="J3312" t="e">
            <v>#VALUE!</v>
          </cell>
        </row>
        <row r="3313">
          <cell r="C3313">
            <v>10</v>
          </cell>
          <cell r="F3313" t="str">
            <v>Highgate Hydro #5</v>
          </cell>
          <cell r="G3313" t="str">
            <v>Energy Charges ($)</v>
          </cell>
          <cell r="J3313" t="e">
            <v>#VALUE!</v>
          </cell>
        </row>
        <row r="3314">
          <cell r="C3314">
            <v>11</v>
          </cell>
          <cell r="F3314" t="str">
            <v>Highgate Hydro #5</v>
          </cell>
          <cell r="G3314" t="str">
            <v>Energy Credits ($)</v>
          </cell>
          <cell r="J3314" t="e">
            <v>#VALUE!</v>
          </cell>
        </row>
        <row r="3315">
          <cell r="C3315">
            <v>12</v>
          </cell>
          <cell r="F3315" t="str">
            <v>Highgate Hydro #5</v>
          </cell>
          <cell r="G3315" t="str">
            <v>Energy Credits ($)</v>
          </cell>
          <cell r="J3315" t="e">
            <v>#VALUE!</v>
          </cell>
        </row>
        <row r="3316">
          <cell r="C3316">
            <v>1</v>
          </cell>
          <cell r="F3316" t="str">
            <v>Highgate Hydro #5</v>
          </cell>
          <cell r="G3316" t="str">
            <v>Energy Credits ($)</v>
          </cell>
          <cell r="J3316" t="e">
            <v>#VALUE!</v>
          </cell>
        </row>
        <row r="3317">
          <cell r="C3317">
            <v>2</v>
          </cell>
          <cell r="F3317" t="str">
            <v>Highgate Hydro #5</v>
          </cell>
          <cell r="G3317" t="str">
            <v>Energy Credits ($)</v>
          </cell>
          <cell r="J3317" t="e">
            <v>#VALUE!</v>
          </cell>
        </row>
        <row r="3318">
          <cell r="C3318">
            <v>3</v>
          </cell>
          <cell r="F3318" t="str">
            <v>Highgate Hydro #5</v>
          </cell>
          <cell r="G3318" t="str">
            <v>Energy Credits ($)</v>
          </cell>
          <cell r="J3318" t="e">
            <v>#VALUE!</v>
          </cell>
        </row>
        <row r="3319">
          <cell r="C3319">
            <v>4</v>
          </cell>
          <cell r="F3319" t="str">
            <v>Highgate Hydro #5</v>
          </cell>
          <cell r="G3319" t="str">
            <v>Energy Credits ($)</v>
          </cell>
          <cell r="J3319" t="e">
            <v>#VALUE!</v>
          </cell>
        </row>
        <row r="3320">
          <cell r="C3320">
            <v>5</v>
          </cell>
          <cell r="F3320" t="str">
            <v>Highgate Hydro #5</v>
          </cell>
          <cell r="G3320" t="str">
            <v>Energy Credits ($)</v>
          </cell>
          <cell r="J3320" t="e">
            <v>#VALUE!</v>
          </cell>
        </row>
        <row r="3321">
          <cell r="C3321">
            <v>6</v>
          </cell>
          <cell r="F3321" t="str">
            <v>Highgate Hydro #5</v>
          </cell>
          <cell r="G3321" t="str">
            <v>Energy Credits ($)</v>
          </cell>
          <cell r="J3321" t="e">
            <v>#VALUE!</v>
          </cell>
        </row>
        <row r="3322">
          <cell r="C3322">
            <v>7</v>
          </cell>
          <cell r="F3322" t="str">
            <v>Highgate Hydro #5</v>
          </cell>
          <cell r="G3322" t="str">
            <v>Energy Credits ($)</v>
          </cell>
          <cell r="J3322" t="e">
            <v>#VALUE!</v>
          </cell>
        </row>
        <row r="3323">
          <cell r="C3323">
            <v>8</v>
          </cell>
          <cell r="F3323" t="str">
            <v>Highgate Hydro #5</v>
          </cell>
          <cell r="G3323" t="str">
            <v>Energy Credits ($)</v>
          </cell>
          <cell r="J3323" t="e">
            <v>#VALUE!</v>
          </cell>
        </row>
        <row r="3324">
          <cell r="C3324">
            <v>9</v>
          </cell>
          <cell r="F3324" t="str">
            <v>Highgate Hydro #5</v>
          </cell>
          <cell r="G3324" t="str">
            <v>Energy Credits ($)</v>
          </cell>
          <cell r="J3324" t="e">
            <v>#VALUE!</v>
          </cell>
        </row>
        <row r="3325">
          <cell r="C3325">
            <v>10</v>
          </cell>
          <cell r="F3325" t="str">
            <v>Highgate Hydro #5</v>
          </cell>
          <cell r="G3325" t="str">
            <v>Energy Credits ($)</v>
          </cell>
          <cell r="J3325" t="e">
            <v>#VALUE!</v>
          </cell>
        </row>
        <row r="3326">
          <cell r="C3326">
            <v>11</v>
          </cell>
          <cell r="F3326" t="str">
            <v>Highgate Hydro #5</v>
          </cell>
          <cell r="G3326" t="str">
            <v>Capacity Charges ($)</v>
          </cell>
          <cell r="J3326">
            <v>0</v>
          </cell>
        </row>
        <row r="3327">
          <cell r="C3327">
            <v>12</v>
          </cell>
          <cell r="F3327" t="str">
            <v>Highgate Hydro #5</v>
          </cell>
          <cell r="G3327" t="str">
            <v>Capacity Charges ($)</v>
          </cell>
          <cell r="J3327">
            <v>0</v>
          </cell>
        </row>
        <row r="3328">
          <cell r="C3328">
            <v>1</v>
          </cell>
          <cell r="F3328" t="str">
            <v>Highgate Hydro #5</v>
          </cell>
          <cell r="G3328" t="str">
            <v>Capacity Charges ($)</v>
          </cell>
          <cell r="J3328">
            <v>0</v>
          </cell>
        </row>
        <row r="3329">
          <cell r="C3329">
            <v>2</v>
          </cell>
          <cell r="F3329" t="str">
            <v>Highgate Hydro #5</v>
          </cell>
          <cell r="G3329" t="str">
            <v>Capacity Charges ($)</v>
          </cell>
          <cell r="J3329">
            <v>0</v>
          </cell>
        </row>
        <row r="3330">
          <cell r="C3330">
            <v>3</v>
          </cell>
          <cell r="F3330" t="str">
            <v>Highgate Hydro #5</v>
          </cell>
          <cell r="G3330" t="str">
            <v>Capacity Charges ($)</v>
          </cell>
          <cell r="J3330">
            <v>0</v>
          </cell>
        </row>
        <row r="3331">
          <cell r="C3331">
            <v>4</v>
          </cell>
          <cell r="F3331" t="str">
            <v>Highgate Hydro #5</v>
          </cell>
          <cell r="G3331" t="str">
            <v>Capacity Charges ($)</v>
          </cell>
          <cell r="J3331">
            <v>0</v>
          </cell>
        </row>
        <row r="3332">
          <cell r="C3332">
            <v>5</v>
          </cell>
          <cell r="F3332" t="str">
            <v>Highgate Hydro #5</v>
          </cell>
          <cell r="G3332" t="str">
            <v>Capacity Charges ($)</v>
          </cell>
          <cell r="J3332">
            <v>0</v>
          </cell>
        </row>
        <row r="3333">
          <cell r="C3333">
            <v>6</v>
          </cell>
          <cell r="F3333" t="str">
            <v>Highgate Hydro #5</v>
          </cell>
          <cell r="G3333" t="str">
            <v>Capacity Charges ($)</v>
          </cell>
          <cell r="J3333">
            <v>0</v>
          </cell>
        </row>
        <row r="3334">
          <cell r="C3334">
            <v>7</v>
          </cell>
          <cell r="F3334" t="str">
            <v>Highgate Hydro #5</v>
          </cell>
          <cell r="G3334" t="str">
            <v>Capacity Charges ($)</v>
          </cell>
          <cell r="J3334">
            <v>0</v>
          </cell>
        </row>
        <row r="3335">
          <cell r="C3335">
            <v>8</v>
          </cell>
          <cell r="F3335" t="str">
            <v>Highgate Hydro #5</v>
          </cell>
          <cell r="G3335" t="str">
            <v>Capacity Charges ($)</v>
          </cell>
          <cell r="J3335">
            <v>0</v>
          </cell>
        </row>
        <row r="3336">
          <cell r="C3336">
            <v>9</v>
          </cell>
          <cell r="F3336" t="str">
            <v>Highgate Hydro #5</v>
          </cell>
          <cell r="G3336" t="str">
            <v>Capacity Charges ($)</v>
          </cell>
          <cell r="J3336">
            <v>0</v>
          </cell>
        </row>
        <row r="3337">
          <cell r="C3337">
            <v>10</v>
          </cell>
          <cell r="F3337" t="str">
            <v>Highgate Hydro #5</v>
          </cell>
          <cell r="G3337" t="str">
            <v>Capacity Charges ($)</v>
          </cell>
          <cell r="J3337">
            <v>0</v>
          </cell>
        </row>
        <row r="3338">
          <cell r="C3338">
            <v>11</v>
          </cell>
          <cell r="F3338" t="str">
            <v>Highgate Hydro #5</v>
          </cell>
          <cell r="G3338" t="str">
            <v>Capacity Credits ($)</v>
          </cell>
          <cell r="J3338">
            <v>0</v>
          </cell>
        </row>
        <row r="3339">
          <cell r="C3339">
            <v>12</v>
          </cell>
          <cell r="F3339" t="str">
            <v>Highgate Hydro #5</v>
          </cell>
          <cell r="G3339" t="str">
            <v>Capacity Credits ($)</v>
          </cell>
          <cell r="J3339">
            <v>0</v>
          </cell>
        </row>
        <row r="3340">
          <cell r="C3340">
            <v>1</v>
          </cell>
          <cell r="F3340" t="str">
            <v>Highgate Hydro #5</v>
          </cell>
          <cell r="G3340" t="str">
            <v>Capacity Credits ($)</v>
          </cell>
          <cell r="J3340">
            <v>0</v>
          </cell>
        </row>
        <row r="3341">
          <cell r="C3341">
            <v>2</v>
          </cell>
          <cell r="F3341" t="str">
            <v>Highgate Hydro #5</v>
          </cell>
          <cell r="G3341" t="str">
            <v>Capacity Credits ($)</v>
          </cell>
          <cell r="J3341">
            <v>0</v>
          </cell>
        </row>
        <row r="3342">
          <cell r="C3342">
            <v>3</v>
          </cell>
          <cell r="F3342" t="str">
            <v>Highgate Hydro #5</v>
          </cell>
          <cell r="G3342" t="str">
            <v>Capacity Credits ($)</v>
          </cell>
          <cell r="J3342">
            <v>0</v>
          </cell>
        </row>
        <row r="3343">
          <cell r="C3343">
            <v>4</v>
          </cell>
          <cell r="F3343" t="str">
            <v>Highgate Hydro #5</v>
          </cell>
          <cell r="G3343" t="str">
            <v>Capacity Credits ($)</v>
          </cell>
          <cell r="J3343">
            <v>0</v>
          </cell>
        </row>
        <row r="3344">
          <cell r="C3344">
            <v>5</v>
          </cell>
          <cell r="F3344" t="str">
            <v>Highgate Hydro #5</v>
          </cell>
          <cell r="G3344" t="str">
            <v>Capacity Credits ($)</v>
          </cell>
          <cell r="J3344">
            <v>0</v>
          </cell>
        </row>
        <row r="3345">
          <cell r="C3345">
            <v>6</v>
          </cell>
          <cell r="F3345" t="str">
            <v>Highgate Hydro #5</v>
          </cell>
          <cell r="G3345" t="str">
            <v>Capacity Credits ($)</v>
          </cell>
          <cell r="J3345">
            <v>0</v>
          </cell>
        </row>
        <row r="3346">
          <cell r="C3346">
            <v>7</v>
          </cell>
          <cell r="F3346" t="str">
            <v>Highgate Hydro #5</v>
          </cell>
          <cell r="G3346" t="str">
            <v>Capacity Credits ($)</v>
          </cell>
          <cell r="J3346">
            <v>0</v>
          </cell>
        </row>
        <row r="3347">
          <cell r="C3347">
            <v>8</v>
          </cell>
          <cell r="F3347" t="str">
            <v>Highgate Hydro #5</v>
          </cell>
          <cell r="G3347" t="str">
            <v>Capacity Credits ($)</v>
          </cell>
          <cell r="J3347">
            <v>0</v>
          </cell>
        </row>
        <row r="3348">
          <cell r="C3348">
            <v>9</v>
          </cell>
          <cell r="F3348" t="str">
            <v>Highgate Hydro #5</v>
          </cell>
          <cell r="G3348" t="str">
            <v>Capacity Credits ($)</v>
          </cell>
          <cell r="J3348">
            <v>0</v>
          </cell>
        </row>
        <row r="3349">
          <cell r="C3349">
            <v>10</v>
          </cell>
          <cell r="F3349" t="str">
            <v>Highgate Hydro #5</v>
          </cell>
          <cell r="G3349" t="str">
            <v>Capacity Credits ($)</v>
          </cell>
          <cell r="J3349">
            <v>0</v>
          </cell>
        </row>
        <row r="3350">
          <cell r="C3350">
            <v>11</v>
          </cell>
          <cell r="F3350" t="str">
            <v>Highgate Hydro #5</v>
          </cell>
          <cell r="G3350" t="str">
            <v>Transmission Credits ($)</v>
          </cell>
          <cell r="J3350">
            <v>0</v>
          </cell>
        </row>
        <row r="3351">
          <cell r="C3351">
            <v>12</v>
          </cell>
          <cell r="F3351" t="str">
            <v>Highgate Hydro #5</v>
          </cell>
          <cell r="G3351" t="str">
            <v>Transmission Credits ($)</v>
          </cell>
          <cell r="J3351">
            <v>0</v>
          </cell>
        </row>
        <row r="3352">
          <cell r="C3352">
            <v>1</v>
          </cell>
          <cell r="F3352" t="str">
            <v>Highgate Hydro #5</v>
          </cell>
          <cell r="G3352" t="str">
            <v>Transmission Credits ($)</v>
          </cell>
          <cell r="J3352">
            <v>0</v>
          </cell>
        </row>
        <row r="3353">
          <cell r="C3353">
            <v>2</v>
          </cell>
          <cell r="F3353" t="str">
            <v>Highgate Hydro #5</v>
          </cell>
          <cell r="G3353" t="str">
            <v>Transmission Credits ($)</v>
          </cell>
          <cell r="J3353">
            <v>0</v>
          </cell>
        </row>
        <row r="3354">
          <cell r="C3354">
            <v>3</v>
          </cell>
          <cell r="F3354" t="str">
            <v>Highgate Hydro #5</v>
          </cell>
          <cell r="G3354" t="str">
            <v>Transmission Credits ($)</v>
          </cell>
          <cell r="J3354">
            <v>0</v>
          </cell>
        </row>
        <row r="3355">
          <cell r="C3355">
            <v>4</v>
          </cell>
          <cell r="F3355" t="str">
            <v>Highgate Hydro #5</v>
          </cell>
          <cell r="G3355" t="str">
            <v>Transmission Credits ($)</v>
          </cell>
          <cell r="J3355">
            <v>0</v>
          </cell>
        </row>
        <row r="3356">
          <cell r="C3356">
            <v>5</v>
          </cell>
          <cell r="F3356" t="str">
            <v>Highgate Hydro #5</v>
          </cell>
          <cell r="G3356" t="str">
            <v>Transmission Credits ($)</v>
          </cell>
          <cell r="J3356">
            <v>0</v>
          </cell>
        </row>
        <row r="3357">
          <cell r="C3357">
            <v>6</v>
          </cell>
          <cell r="F3357" t="str">
            <v>Highgate Hydro #5</v>
          </cell>
          <cell r="G3357" t="str">
            <v>Transmission Credits ($)</v>
          </cell>
          <cell r="J3357">
            <v>0</v>
          </cell>
        </row>
        <row r="3358">
          <cell r="C3358">
            <v>7</v>
          </cell>
          <cell r="F3358" t="str">
            <v>Highgate Hydro #5</v>
          </cell>
          <cell r="G3358" t="str">
            <v>Transmission Credits ($)</v>
          </cell>
          <cell r="J3358">
            <v>0</v>
          </cell>
        </row>
        <row r="3359">
          <cell r="C3359">
            <v>8</v>
          </cell>
          <cell r="F3359" t="str">
            <v>Highgate Hydro #5</v>
          </cell>
          <cell r="G3359" t="str">
            <v>Transmission Credits ($)</v>
          </cell>
          <cell r="J3359">
            <v>0</v>
          </cell>
        </row>
        <row r="3360">
          <cell r="C3360">
            <v>9</v>
          </cell>
          <cell r="F3360" t="str">
            <v>Highgate Hydro #5</v>
          </cell>
          <cell r="G3360" t="str">
            <v>Transmission Credits ($)</v>
          </cell>
          <cell r="J3360">
            <v>0</v>
          </cell>
        </row>
        <row r="3361">
          <cell r="C3361">
            <v>10</v>
          </cell>
          <cell r="F3361" t="str">
            <v>Highgate Hydro #5</v>
          </cell>
          <cell r="G3361" t="str">
            <v>Transmission Credits ($)</v>
          </cell>
          <cell r="J3361">
            <v>0</v>
          </cell>
        </row>
        <row r="3362">
          <cell r="C3362">
            <v>11</v>
          </cell>
          <cell r="F3362" t="str">
            <v>Highgate Hydro #5</v>
          </cell>
          <cell r="G3362" t="str">
            <v>Renewable Credits ($)</v>
          </cell>
          <cell r="J3362">
            <v>0</v>
          </cell>
        </row>
        <row r="3363">
          <cell r="C3363">
            <v>12</v>
          </cell>
          <cell r="F3363" t="str">
            <v>Highgate Hydro #5</v>
          </cell>
          <cell r="G3363" t="str">
            <v>Renewable Credits ($)</v>
          </cell>
          <cell r="J3363">
            <v>0</v>
          </cell>
        </row>
        <row r="3364">
          <cell r="C3364">
            <v>1</v>
          </cell>
          <cell r="F3364" t="str">
            <v>Highgate Hydro #5</v>
          </cell>
          <cell r="G3364" t="str">
            <v>Renewable Credits ($)</v>
          </cell>
          <cell r="J3364">
            <v>0</v>
          </cell>
        </row>
        <row r="3365">
          <cell r="C3365">
            <v>2</v>
          </cell>
          <cell r="F3365" t="str">
            <v>Highgate Hydro #5</v>
          </cell>
          <cell r="G3365" t="str">
            <v>Renewable Credits ($)</v>
          </cell>
          <cell r="J3365">
            <v>0</v>
          </cell>
        </row>
        <row r="3366">
          <cell r="C3366">
            <v>3</v>
          </cell>
          <cell r="F3366" t="str">
            <v>Highgate Hydro #5</v>
          </cell>
          <cell r="G3366" t="str">
            <v>Renewable Credits ($)</v>
          </cell>
          <cell r="J3366">
            <v>0</v>
          </cell>
        </row>
        <row r="3367">
          <cell r="C3367">
            <v>4</v>
          </cell>
          <cell r="F3367" t="str">
            <v>Highgate Hydro #5</v>
          </cell>
          <cell r="G3367" t="str">
            <v>Renewable Credits ($)</v>
          </cell>
          <cell r="J3367">
            <v>0</v>
          </cell>
        </row>
        <row r="3368">
          <cell r="C3368">
            <v>5</v>
          </cell>
          <cell r="F3368" t="str">
            <v>Highgate Hydro #5</v>
          </cell>
          <cell r="G3368" t="str">
            <v>Renewable Credits ($)</v>
          </cell>
          <cell r="J3368">
            <v>0</v>
          </cell>
        </row>
        <row r="3369">
          <cell r="C3369">
            <v>6</v>
          </cell>
          <cell r="F3369" t="str">
            <v>Highgate Hydro #5</v>
          </cell>
          <cell r="G3369" t="str">
            <v>Renewable Credits ($)</v>
          </cell>
          <cell r="J3369">
            <v>0</v>
          </cell>
        </row>
        <row r="3370">
          <cell r="C3370">
            <v>7</v>
          </cell>
          <cell r="F3370" t="str">
            <v>Highgate Hydro #5</v>
          </cell>
          <cell r="G3370" t="str">
            <v>Renewable Credits ($)</v>
          </cell>
          <cell r="J3370">
            <v>0</v>
          </cell>
        </row>
        <row r="3371">
          <cell r="C3371">
            <v>8</v>
          </cell>
          <cell r="F3371" t="str">
            <v>Highgate Hydro #5</v>
          </cell>
          <cell r="G3371" t="str">
            <v>Renewable Credits ($)</v>
          </cell>
          <cell r="J3371">
            <v>0</v>
          </cell>
        </row>
        <row r="3372">
          <cell r="C3372">
            <v>9</v>
          </cell>
          <cell r="F3372" t="str">
            <v>Highgate Hydro #5</v>
          </cell>
          <cell r="G3372" t="str">
            <v>Renewable Credits ($)</v>
          </cell>
          <cell r="J3372">
            <v>0</v>
          </cell>
        </row>
        <row r="3373">
          <cell r="C3373">
            <v>10</v>
          </cell>
          <cell r="F3373" t="str">
            <v>Highgate Hydro #5</v>
          </cell>
          <cell r="G3373" t="str">
            <v>Renewable Credits ($)</v>
          </cell>
          <cell r="J3373">
            <v>0</v>
          </cell>
        </row>
        <row r="3374">
          <cell r="C3374">
            <v>11</v>
          </cell>
          <cell r="F3374" t="str">
            <v>Highgate Hydro #5</v>
          </cell>
          <cell r="G3374" t="str">
            <v>Other Charges ($)</v>
          </cell>
          <cell r="J3374">
            <v>0</v>
          </cell>
        </row>
        <row r="3375">
          <cell r="C3375">
            <v>12</v>
          </cell>
          <cell r="F3375" t="str">
            <v>Highgate Hydro #5</v>
          </cell>
          <cell r="G3375" t="str">
            <v>Other Charges ($)</v>
          </cell>
          <cell r="J3375">
            <v>0</v>
          </cell>
        </row>
        <row r="3376">
          <cell r="C3376">
            <v>1</v>
          </cell>
          <cell r="F3376" t="str">
            <v>Highgate Hydro #5</v>
          </cell>
          <cell r="G3376" t="str">
            <v>Other Charges ($)</v>
          </cell>
          <cell r="J3376">
            <v>0</v>
          </cell>
        </row>
        <row r="3377">
          <cell r="C3377">
            <v>2</v>
          </cell>
          <cell r="F3377" t="str">
            <v>Highgate Hydro #5</v>
          </cell>
          <cell r="G3377" t="str">
            <v>Other Charges ($)</v>
          </cell>
          <cell r="J3377">
            <v>0</v>
          </cell>
        </row>
        <row r="3378">
          <cell r="C3378">
            <v>3</v>
          </cell>
          <cell r="F3378" t="str">
            <v>Highgate Hydro #5</v>
          </cell>
          <cell r="G3378" t="str">
            <v>Other Charges ($)</v>
          </cell>
          <cell r="J3378">
            <v>0</v>
          </cell>
        </row>
        <row r="3379">
          <cell r="C3379">
            <v>4</v>
          </cell>
          <cell r="F3379" t="str">
            <v>Highgate Hydro #5</v>
          </cell>
          <cell r="G3379" t="str">
            <v>Other Charges ($)</v>
          </cell>
          <cell r="J3379">
            <v>0</v>
          </cell>
        </row>
        <row r="3380">
          <cell r="C3380">
            <v>5</v>
          </cell>
          <cell r="F3380" t="str">
            <v>Highgate Hydro #5</v>
          </cell>
          <cell r="G3380" t="str">
            <v>Other Charges ($)</v>
          </cell>
          <cell r="J3380">
            <v>0</v>
          </cell>
        </row>
        <row r="3381">
          <cell r="C3381">
            <v>6</v>
          </cell>
          <cell r="F3381" t="str">
            <v>Highgate Hydro #5</v>
          </cell>
          <cell r="G3381" t="str">
            <v>Other Charges ($)</v>
          </cell>
          <cell r="J3381">
            <v>0</v>
          </cell>
        </row>
        <row r="3382">
          <cell r="C3382">
            <v>7</v>
          </cell>
          <cell r="F3382" t="str">
            <v>Highgate Hydro #5</v>
          </cell>
          <cell r="G3382" t="str">
            <v>Other Charges ($)</v>
          </cell>
          <cell r="J3382">
            <v>0</v>
          </cell>
        </row>
        <row r="3383">
          <cell r="C3383">
            <v>8</v>
          </cell>
          <cell r="F3383" t="str">
            <v>Highgate Hydro #5</v>
          </cell>
          <cell r="G3383" t="str">
            <v>Other Charges ($)</v>
          </cell>
          <cell r="J3383">
            <v>0</v>
          </cell>
        </row>
        <row r="3384">
          <cell r="C3384">
            <v>9</v>
          </cell>
          <cell r="F3384" t="str">
            <v>Highgate Hydro #5</v>
          </cell>
          <cell r="G3384" t="str">
            <v>Other Charges ($)</v>
          </cell>
          <cell r="J3384">
            <v>0</v>
          </cell>
        </row>
        <row r="3385">
          <cell r="C3385">
            <v>10</v>
          </cell>
          <cell r="F3385" t="str">
            <v>Highgate Hydro #5</v>
          </cell>
          <cell r="G3385" t="str">
            <v>Other Charges ($)</v>
          </cell>
          <cell r="J3385">
            <v>0</v>
          </cell>
        </row>
        <row r="3386">
          <cell r="C3386">
            <v>11</v>
          </cell>
          <cell r="F3386" t="str">
            <v>Highgate Hydro #5</v>
          </cell>
          <cell r="G3386" t="str">
            <v>Other Credits ($)</v>
          </cell>
          <cell r="J3386">
            <v>0</v>
          </cell>
        </row>
        <row r="3387">
          <cell r="C3387">
            <v>12</v>
          </cell>
          <cell r="F3387" t="str">
            <v>Highgate Hydro #5</v>
          </cell>
          <cell r="G3387" t="str">
            <v>Other Credits ($)</v>
          </cell>
          <cell r="J3387">
            <v>0</v>
          </cell>
        </row>
        <row r="3388">
          <cell r="C3388">
            <v>1</v>
          </cell>
          <cell r="F3388" t="str">
            <v>Highgate Hydro #5</v>
          </cell>
          <cell r="G3388" t="str">
            <v>Other Credits ($)</v>
          </cell>
          <cell r="J3388">
            <v>0</v>
          </cell>
        </row>
        <row r="3389">
          <cell r="C3389">
            <v>2</v>
          </cell>
          <cell r="F3389" t="str">
            <v>Highgate Hydro #5</v>
          </cell>
          <cell r="G3389" t="str">
            <v>Other Credits ($)</v>
          </cell>
          <cell r="J3389">
            <v>0</v>
          </cell>
        </row>
        <row r="3390">
          <cell r="C3390">
            <v>3</v>
          </cell>
          <cell r="F3390" t="str">
            <v>Highgate Hydro #5</v>
          </cell>
          <cell r="G3390" t="str">
            <v>Other Credits ($)</v>
          </cell>
          <cell r="J3390">
            <v>0</v>
          </cell>
        </row>
        <row r="3391">
          <cell r="C3391">
            <v>4</v>
          </cell>
          <cell r="F3391" t="str">
            <v>Highgate Hydro #5</v>
          </cell>
          <cell r="G3391" t="str">
            <v>Other Credits ($)</v>
          </cell>
          <cell r="J3391">
            <v>0</v>
          </cell>
        </row>
        <row r="3392">
          <cell r="C3392">
            <v>5</v>
          </cell>
          <cell r="F3392" t="str">
            <v>Highgate Hydro #5</v>
          </cell>
          <cell r="G3392" t="str">
            <v>Other Credits ($)</v>
          </cell>
          <cell r="J3392">
            <v>0</v>
          </cell>
        </row>
        <row r="3393">
          <cell r="C3393">
            <v>6</v>
          </cell>
          <cell r="F3393" t="str">
            <v>Highgate Hydro #5</v>
          </cell>
          <cell r="G3393" t="str">
            <v>Other Credits ($)</v>
          </cell>
          <cell r="J3393">
            <v>0</v>
          </cell>
        </row>
        <row r="3394">
          <cell r="C3394">
            <v>7</v>
          </cell>
          <cell r="F3394" t="str">
            <v>Highgate Hydro #5</v>
          </cell>
          <cell r="G3394" t="str">
            <v>Other Credits ($)</v>
          </cell>
          <cell r="J3394">
            <v>0</v>
          </cell>
        </row>
        <row r="3395">
          <cell r="C3395">
            <v>8</v>
          </cell>
          <cell r="F3395" t="str">
            <v>Highgate Hydro #5</v>
          </cell>
          <cell r="G3395" t="str">
            <v>Other Credits ($)</v>
          </cell>
          <cell r="J3395">
            <v>0</v>
          </cell>
        </row>
        <row r="3396">
          <cell r="C3396">
            <v>9</v>
          </cell>
          <cell r="F3396" t="str">
            <v>Highgate Hydro #5</v>
          </cell>
          <cell r="G3396" t="str">
            <v>Other Credits ($)</v>
          </cell>
          <cell r="J3396">
            <v>0</v>
          </cell>
        </row>
        <row r="3397">
          <cell r="C3397">
            <v>10</v>
          </cell>
          <cell r="F3397" t="str">
            <v>Highgate Hydro #5</v>
          </cell>
          <cell r="G3397" t="str">
            <v>Other Credits ($)</v>
          </cell>
          <cell r="J3397">
            <v>0</v>
          </cell>
        </row>
        <row r="3398">
          <cell r="C3398">
            <v>11</v>
          </cell>
          <cell r="F3398" t="str">
            <v>Highgate Hydro #5</v>
          </cell>
          <cell r="G3398" t="str">
            <v>Total Charges ($)</v>
          </cell>
          <cell r="J3398" t="e">
            <v>#VALUE!</v>
          </cell>
        </row>
        <row r="3399">
          <cell r="C3399">
            <v>12</v>
          </cell>
          <cell r="F3399" t="str">
            <v>Highgate Hydro #5</v>
          </cell>
          <cell r="G3399" t="str">
            <v>Total Charges ($)</v>
          </cell>
          <cell r="J3399" t="e">
            <v>#VALUE!</v>
          </cell>
        </row>
        <row r="3400">
          <cell r="C3400">
            <v>1</v>
          </cell>
          <cell r="F3400" t="str">
            <v>Highgate Hydro #5</v>
          </cell>
          <cell r="G3400" t="str">
            <v>Total Charges ($)</v>
          </cell>
          <cell r="J3400" t="e">
            <v>#VALUE!</v>
          </cell>
        </row>
        <row r="3401">
          <cell r="C3401">
            <v>2</v>
          </cell>
          <cell r="F3401" t="str">
            <v>Highgate Hydro #5</v>
          </cell>
          <cell r="G3401" t="str">
            <v>Total Charges ($)</v>
          </cell>
          <cell r="J3401" t="e">
            <v>#VALUE!</v>
          </cell>
        </row>
        <row r="3402">
          <cell r="C3402">
            <v>3</v>
          </cell>
          <cell r="F3402" t="str">
            <v>Highgate Hydro #5</v>
          </cell>
          <cell r="G3402" t="str">
            <v>Total Charges ($)</v>
          </cell>
          <cell r="J3402" t="e">
            <v>#VALUE!</v>
          </cell>
        </row>
        <row r="3403">
          <cell r="C3403">
            <v>4</v>
          </cell>
          <cell r="F3403" t="str">
            <v>Highgate Hydro #5</v>
          </cell>
          <cell r="G3403" t="str">
            <v>Total Charges ($)</v>
          </cell>
          <cell r="J3403" t="e">
            <v>#VALUE!</v>
          </cell>
        </row>
        <row r="3404">
          <cell r="C3404">
            <v>5</v>
          </cell>
          <cell r="F3404" t="str">
            <v>Highgate Hydro #5</v>
          </cell>
          <cell r="G3404" t="str">
            <v>Total Charges ($)</v>
          </cell>
          <cell r="J3404" t="e">
            <v>#VALUE!</v>
          </cell>
        </row>
        <row r="3405">
          <cell r="C3405">
            <v>6</v>
          </cell>
          <cell r="F3405" t="str">
            <v>Highgate Hydro #5</v>
          </cell>
          <cell r="G3405" t="str">
            <v>Total Charges ($)</v>
          </cell>
          <cell r="J3405" t="e">
            <v>#VALUE!</v>
          </cell>
        </row>
        <row r="3406">
          <cell r="C3406">
            <v>7</v>
          </cell>
          <cell r="F3406" t="str">
            <v>Highgate Hydro #5</v>
          </cell>
          <cell r="G3406" t="str">
            <v>Total Charges ($)</v>
          </cell>
          <cell r="J3406" t="e">
            <v>#VALUE!</v>
          </cell>
        </row>
        <row r="3407">
          <cell r="C3407">
            <v>8</v>
          </cell>
          <cell r="F3407" t="str">
            <v>Highgate Hydro #5</v>
          </cell>
          <cell r="G3407" t="str">
            <v>Total Charges ($)</v>
          </cell>
          <cell r="J3407" t="e">
            <v>#VALUE!</v>
          </cell>
        </row>
        <row r="3408">
          <cell r="C3408">
            <v>9</v>
          </cell>
          <cell r="F3408" t="str">
            <v>Highgate Hydro #5</v>
          </cell>
          <cell r="G3408" t="str">
            <v>Total Charges ($)</v>
          </cell>
          <cell r="J3408" t="e">
            <v>#VALUE!</v>
          </cell>
        </row>
        <row r="3409">
          <cell r="C3409">
            <v>10</v>
          </cell>
          <cell r="F3409" t="str">
            <v>Highgate Hydro #5</v>
          </cell>
          <cell r="G3409" t="str">
            <v>Total Charges ($)</v>
          </cell>
          <cell r="J3409" t="e">
            <v>#VALUE!</v>
          </cell>
        </row>
        <row r="3410">
          <cell r="C3410">
            <v>11</v>
          </cell>
          <cell r="F3410" t="str">
            <v>Highgate Hydro #5</v>
          </cell>
          <cell r="G3410" t="str">
            <v>Total Credits ($)</v>
          </cell>
          <cell r="J3410" t="e">
            <v>#VALUE!</v>
          </cell>
        </row>
        <row r="3411">
          <cell r="C3411">
            <v>12</v>
          </cell>
          <cell r="F3411" t="str">
            <v>Highgate Hydro #5</v>
          </cell>
          <cell r="G3411" t="str">
            <v>Total Credits ($)</v>
          </cell>
          <cell r="J3411" t="e">
            <v>#VALUE!</v>
          </cell>
        </row>
        <row r="3412">
          <cell r="C3412">
            <v>1</v>
          </cell>
          <cell r="F3412" t="str">
            <v>Highgate Hydro #5</v>
          </cell>
          <cell r="G3412" t="str">
            <v>Total Credits ($)</v>
          </cell>
          <cell r="J3412" t="e">
            <v>#VALUE!</v>
          </cell>
        </row>
        <row r="3413">
          <cell r="C3413">
            <v>2</v>
          </cell>
          <cell r="F3413" t="str">
            <v>Highgate Hydro #5</v>
          </cell>
          <cell r="G3413" t="str">
            <v>Total Credits ($)</v>
          </cell>
          <cell r="J3413" t="e">
            <v>#VALUE!</v>
          </cell>
        </row>
        <row r="3414">
          <cell r="C3414">
            <v>3</v>
          </cell>
          <cell r="F3414" t="str">
            <v>Highgate Hydro #5</v>
          </cell>
          <cell r="G3414" t="str">
            <v>Total Credits ($)</v>
          </cell>
          <cell r="J3414" t="e">
            <v>#VALUE!</v>
          </cell>
        </row>
        <row r="3415">
          <cell r="C3415">
            <v>4</v>
          </cell>
          <cell r="F3415" t="str">
            <v>Highgate Hydro #5</v>
          </cell>
          <cell r="G3415" t="str">
            <v>Total Credits ($)</v>
          </cell>
          <cell r="J3415" t="e">
            <v>#VALUE!</v>
          </cell>
        </row>
        <row r="3416">
          <cell r="C3416">
            <v>5</v>
          </cell>
          <cell r="F3416" t="str">
            <v>Highgate Hydro #5</v>
          </cell>
          <cell r="G3416" t="str">
            <v>Total Credits ($)</v>
          </cell>
          <cell r="J3416" t="e">
            <v>#VALUE!</v>
          </cell>
        </row>
        <row r="3417">
          <cell r="C3417">
            <v>6</v>
          </cell>
          <cell r="F3417" t="str">
            <v>Highgate Hydro #5</v>
          </cell>
          <cell r="G3417" t="str">
            <v>Total Credits ($)</v>
          </cell>
          <cell r="J3417" t="e">
            <v>#VALUE!</v>
          </cell>
        </row>
        <row r="3418">
          <cell r="C3418">
            <v>7</v>
          </cell>
          <cell r="F3418" t="str">
            <v>Highgate Hydro #5</v>
          </cell>
          <cell r="G3418" t="str">
            <v>Total Credits ($)</v>
          </cell>
          <cell r="J3418" t="e">
            <v>#VALUE!</v>
          </cell>
        </row>
        <row r="3419">
          <cell r="C3419">
            <v>8</v>
          </cell>
          <cell r="F3419" t="str">
            <v>Highgate Hydro #5</v>
          </cell>
          <cell r="G3419" t="str">
            <v>Total Credits ($)</v>
          </cell>
          <cell r="J3419" t="e">
            <v>#VALUE!</v>
          </cell>
        </row>
        <row r="3420">
          <cell r="C3420">
            <v>9</v>
          </cell>
          <cell r="F3420" t="str">
            <v>Highgate Hydro #5</v>
          </cell>
          <cell r="G3420" t="str">
            <v>Total Credits ($)</v>
          </cell>
          <cell r="J3420" t="e">
            <v>#VALUE!</v>
          </cell>
        </row>
        <row r="3421">
          <cell r="C3421">
            <v>10</v>
          </cell>
          <cell r="F3421" t="str">
            <v>Highgate Hydro #5</v>
          </cell>
          <cell r="G3421" t="str">
            <v>Total Credits ($)</v>
          </cell>
          <cell r="J3421" t="e">
            <v>#VALUE!</v>
          </cell>
        </row>
        <row r="3422">
          <cell r="C3422">
            <v>11</v>
          </cell>
          <cell r="F3422" t="str">
            <v>Highgate Hydro #5</v>
          </cell>
          <cell r="G3422" t="str">
            <v>Total ($)</v>
          </cell>
          <cell r="J3422" t="e">
            <v>#VALUE!</v>
          </cell>
        </row>
        <row r="3423">
          <cell r="C3423">
            <v>12</v>
          </cell>
          <cell r="F3423" t="str">
            <v>Highgate Hydro #5</v>
          </cell>
          <cell r="G3423" t="str">
            <v>Total ($)</v>
          </cell>
          <cell r="J3423" t="e">
            <v>#VALUE!</v>
          </cell>
        </row>
        <row r="3424">
          <cell r="C3424">
            <v>1</v>
          </cell>
          <cell r="F3424" t="str">
            <v>Highgate Hydro #5</v>
          </cell>
          <cell r="G3424" t="str">
            <v>Total ($)</v>
          </cell>
          <cell r="J3424" t="e">
            <v>#VALUE!</v>
          </cell>
        </row>
        <row r="3425">
          <cell r="C3425">
            <v>2</v>
          </cell>
          <cell r="F3425" t="str">
            <v>Highgate Hydro #5</v>
          </cell>
          <cell r="G3425" t="str">
            <v>Total ($)</v>
          </cell>
          <cell r="J3425" t="e">
            <v>#VALUE!</v>
          </cell>
        </row>
        <row r="3426">
          <cell r="C3426">
            <v>3</v>
          </cell>
          <cell r="F3426" t="str">
            <v>Highgate Hydro #5</v>
          </cell>
          <cell r="G3426" t="str">
            <v>Total ($)</v>
          </cell>
          <cell r="J3426" t="e">
            <v>#VALUE!</v>
          </cell>
        </row>
        <row r="3427">
          <cell r="C3427">
            <v>4</v>
          </cell>
          <cell r="F3427" t="str">
            <v>Highgate Hydro #5</v>
          </cell>
          <cell r="G3427" t="str">
            <v>Total ($)</v>
          </cell>
          <cell r="J3427" t="e">
            <v>#VALUE!</v>
          </cell>
        </row>
        <row r="3428">
          <cell r="C3428">
            <v>5</v>
          </cell>
          <cell r="F3428" t="str">
            <v>Highgate Hydro #5</v>
          </cell>
          <cell r="G3428" t="str">
            <v>Total ($)</v>
          </cell>
          <cell r="J3428" t="e">
            <v>#VALUE!</v>
          </cell>
        </row>
        <row r="3429">
          <cell r="C3429">
            <v>6</v>
          </cell>
          <cell r="F3429" t="str">
            <v>Highgate Hydro #5</v>
          </cell>
          <cell r="G3429" t="str">
            <v>Total ($)</v>
          </cell>
          <cell r="J3429" t="e">
            <v>#VALUE!</v>
          </cell>
        </row>
        <row r="3430">
          <cell r="C3430">
            <v>7</v>
          </cell>
          <cell r="F3430" t="str">
            <v>Highgate Hydro #5</v>
          </cell>
          <cell r="G3430" t="str">
            <v>Total ($)</v>
          </cell>
          <cell r="J3430" t="e">
            <v>#VALUE!</v>
          </cell>
        </row>
        <row r="3431">
          <cell r="C3431">
            <v>8</v>
          </cell>
          <cell r="F3431" t="str">
            <v>Highgate Hydro #5</v>
          </cell>
          <cell r="G3431" t="str">
            <v>Total ($)</v>
          </cell>
          <cell r="J3431" t="e">
            <v>#VALUE!</v>
          </cell>
        </row>
        <row r="3432">
          <cell r="C3432">
            <v>9</v>
          </cell>
          <cell r="F3432" t="str">
            <v>Highgate Hydro #5</v>
          </cell>
          <cell r="G3432" t="str">
            <v>Total ($)</v>
          </cell>
          <cell r="J3432" t="e">
            <v>#VALUE!</v>
          </cell>
        </row>
        <row r="3433">
          <cell r="C3433">
            <v>10</v>
          </cell>
          <cell r="F3433" t="str">
            <v>Highgate Hydro #5</v>
          </cell>
          <cell r="G3433" t="str">
            <v>Total ($)</v>
          </cell>
          <cell r="J3433" t="e">
            <v>#VALUE!</v>
          </cell>
        </row>
        <row r="3434">
          <cell r="C3434">
            <v>11</v>
          </cell>
          <cell r="F3434" t="str">
            <v>HQUS Contract</v>
          </cell>
          <cell r="G3434" t="str">
            <v>Capacity (kW)</v>
          </cell>
          <cell r="J3434">
            <v>0</v>
          </cell>
        </row>
        <row r="3435">
          <cell r="C3435">
            <v>12</v>
          </cell>
          <cell r="F3435" t="str">
            <v>HQUS Contract</v>
          </cell>
          <cell r="G3435" t="str">
            <v>Capacity (kW)</v>
          </cell>
          <cell r="J3435">
            <v>0</v>
          </cell>
        </row>
        <row r="3436">
          <cell r="C3436">
            <v>1</v>
          </cell>
          <cell r="F3436" t="str">
            <v>HQUS Contract</v>
          </cell>
          <cell r="G3436" t="str">
            <v>Capacity (kW)</v>
          </cell>
          <cell r="J3436">
            <v>0</v>
          </cell>
        </row>
        <row r="3437">
          <cell r="C3437">
            <v>2</v>
          </cell>
          <cell r="F3437" t="str">
            <v>HQUS Contract</v>
          </cell>
          <cell r="G3437" t="str">
            <v>Capacity (kW)</v>
          </cell>
          <cell r="J3437">
            <v>0</v>
          </cell>
        </row>
        <row r="3438">
          <cell r="C3438">
            <v>3</v>
          </cell>
          <cell r="F3438" t="str">
            <v>HQUS Contract</v>
          </cell>
          <cell r="G3438" t="str">
            <v>Capacity (kW)</v>
          </cell>
          <cell r="J3438">
            <v>0</v>
          </cell>
        </row>
        <row r="3439">
          <cell r="C3439">
            <v>4</v>
          </cell>
          <cell r="F3439" t="str">
            <v>HQUS Contract</v>
          </cell>
          <cell r="G3439" t="str">
            <v>Capacity (kW)</v>
          </cell>
          <cell r="J3439">
            <v>0</v>
          </cell>
        </row>
        <row r="3440">
          <cell r="C3440">
            <v>5</v>
          </cell>
          <cell r="F3440" t="str">
            <v>HQUS Contract</v>
          </cell>
          <cell r="G3440" t="str">
            <v>Capacity (kW)</v>
          </cell>
          <cell r="J3440">
            <v>0</v>
          </cell>
        </row>
        <row r="3441">
          <cell r="C3441">
            <v>6</v>
          </cell>
          <cell r="F3441" t="str">
            <v>HQUS Contract</v>
          </cell>
          <cell r="G3441" t="str">
            <v>Capacity (kW)</v>
          </cell>
          <cell r="J3441">
            <v>0</v>
          </cell>
        </row>
        <row r="3442">
          <cell r="C3442">
            <v>7</v>
          </cell>
          <cell r="F3442" t="str">
            <v>HQUS Contract</v>
          </cell>
          <cell r="G3442" t="str">
            <v>Capacity (kW)</v>
          </cell>
          <cell r="J3442">
            <v>0</v>
          </cell>
        </row>
        <row r="3443">
          <cell r="C3443">
            <v>8</v>
          </cell>
          <cell r="F3443" t="str">
            <v>HQUS Contract</v>
          </cell>
          <cell r="G3443" t="str">
            <v>Capacity (kW)</v>
          </cell>
          <cell r="J3443">
            <v>0</v>
          </cell>
        </row>
        <row r="3444">
          <cell r="C3444">
            <v>9</v>
          </cell>
          <cell r="F3444" t="str">
            <v>HQUS Contract</v>
          </cell>
          <cell r="G3444" t="str">
            <v>Capacity (kW)</v>
          </cell>
          <cell r="J3444">
            <v>0</v>
          </cell>
        </row>
        <row r="3445">
          <cell r="C3445">
            <v>10</v>
          </cell>
          <cell r="F3445" t="str">
            <v>HQUS Contract</v>
          </cell>
          <cell r="G3445" t="str">
            <v>Capacity (kW)</v>
          </cell>
          <cell r="J3445">
            <v>0</v>
          </cell>
        </row>
        <row r="3446">
          <cell r="C3446">
            <v>11</v>
          </cell>
          <cell r="F3446" t="str">
            <v>HQUS Contract</v>
          </cell>
          <cell r="G3446" t="str">
            <v>Energy (kWh)</v>
          </cell>
          <cell r="J3446" t="e">
            <v>#VALUE!</v>
          </cell>
        </row>
        <row r="3447">
          <cell r="C3447">
            <v>12</v>
          </cell>
          <cell r="F3447" t="str">
            <v>HQUS Contract</v>
          </cell>
          <cell r="G3447" t="str">
            <v>Energy (kWh)</v>
          </cell>
          <cell r="J3447" t="e">
            <v>#VALUE!</v>
          </cell>
        </row>
        <row r="3448">
          <cell r="C3448">
            <v>1</v>
          </cell>
          <cell r="F3448" t="str">
            <v>HQUS Contract</v>
          </cell>
          <cell r="G3448" t="str">
            <v>Energy (kWh)</v>
          </cell>
          <cell r="J3448" t="e">
            <v>#VALUE!</v>
          </cell>
        </row>
        <row r="3449">
          <cell r="C3449">
            <v>2</v>
          </cell>
          <cell r="F3449" t="str">
            <v>HQUS Contract</v>
          </cell>
          <cell r="G3449" t="str">
            <v>Energy (kWh)</v>
          </cell>
          <cell r="J3449" t="e">
            <v>#VALUE!</v>
          </cell>
        </row>
        <row r="3450">
          <cell r="C3450">
            <v>3</v>
          </cell>
          <cell r="F3450" t="str">
            <v>HQUS Contract</v>
          </cell>
          <cell r="G3450" t="str">
            <v>Energy (kWh)</v>
          </cell>
          <cell r="J3450" t="e">
            <v>#VALUE!</v>
          </cell>
        </row>
        <row r="3451">
          <cell r="C3451">
            <v>4</v>
          </cell>
          <cell r="F3451" t="str">
            <v>HQUS Contract</v>
          </cell>
          <cell r="G3451" t="str">
            <v>Energy (kWh)</v>
          </cell>
          <cell r="J3451" t="e">
            <v>#VALUE!</v>
          </cell>
        </row>
        <row r="3452">
          <cell r="C3452">
            <v>5</v>
          </cell>
          <cell r="F3452" t="str">
            <v>HQUS Contract</v>
          </cell>
          <cell r="G3452" t="str">
            <v>Energy (kWh)</v>
          </cell>
          <cell r="J3452" t="e">
            <v>#VALUE!</v>
          </cell>
        </row>
        <row r="3453">
          <cell r="C3453">
            <v>6</v>
          </cell>
          <cell r="F3453" t="str">
            <v>HQUS Contract</v>
          </cell>
          <cell r="G3453" t="str">
            <v>Energy (kWh)</v>
          </cell>
          <cell r="J3453" t="e">
            <v>#VALUE!</v>
          </cell>
        </row>
        <row r="3454">
          <cell r="C3454">
            <v>7</v>
          </cell>
          <cell r="F3454" t="str">
            <v>HQUS Contract</v>
          </cell>
          <cell r="G3454" t="str">
            <v>Energy (kWh)</v>
          </cell>
          <cell r="J3454" t="e">
            <v>#VALUE!</v>
          </cell>
        </row>
        <row r="3455">
          <cell r="C3455">
            <v>8</v>
          </cell>
          <cell r="F3455" t="str">
            <v>HQUS Contract</v>
          </cell>
          <cell r="G3455" t="str">
            <v>Energy (kWh)</v>
          </cell>
          <cell r="J3455" t="e">
            <v>#VALUE!</v>
          </cell>
        </row>
        <row r="3456">
          <cell r="C3456">
            <v>9</v>
          </cell>
          <cell r="F3456" t="str">
            <v>HQUS Contract</v>
          </cell>
          <cell r="G3456" t="str">
            <v>Energy (kWh)</v>
          </cell>
          <cell r="J3456" t="e">
            <v>#VALUE!</v>
          </cell>
        </row>
        <row r="3457">
          <cell r="C3457">
            <v>10</v>
          </cell>
          <cell r="F3457" t="str">
            <v>HQUS Contract</v>
          </cell>
          <cell r="G3457" t="str">
            <v>Energy (kWh)</v>
          </cell>
          <cell r="J3457" t="e">
            <v>#VALUE!</v>
          </cell>
        </row>
        <row r="3458">
          <cell r="C3458">
            <v>11</v>
          </cell>
          <cell r="F3458" t="str">
            <v>HQUS Contract</v>
          </cell>
          <cell r="G3458" t="str">
            <v>Energy Charges ($)</v>
          </cell>
          <cell r="J3458" t="e">
            <v>#VALUE!</v>
          </cell>
        </row>
        <row r="3459">
          <cell r="C3459">
            <v>12</v>
          </cell>
          <cell r="F3459" t="str">
            <v>HQUS Contract</v>
          </cell>
          <cell r="G3459" t="str">
            <v>Energy Charges ($)</v>
          </cell>
          <cell r="J3459" t="e">
            <v>#VALUE!</v>
          </cell>
        </row>
        <row r="3460">
          <cell r="C3460">
            <v>1</v>
          </cell>
          <cell r="F3460" t="str">
            <v>HQUS Contract</v>
          </cell>
          <cell r="G3460" t="str">
            <v>Energy Charges ($)</v>
          </cell>
          <cell r="J3460" t="e">
            <v>#VALUE!</v>
          </cell>
        </row>
        <row r="3461">
          <cell r="C3461">
            <v>2</v>
          </cell>
          <cell r="F3461" t="str">
            <v>HQUS Contract</v>
          </cell>
          <cell r="G3461" t="str">
            <v>Energy Charges ($)</v>
          </cell>
          <cell r="J3461" t="e">
            <v>#VALUE!</v>
          </cell>
        </row>
        <row r="3462">
          <cell r="C3462">
            <v>3</v>
          </cell>
          <cell r="F3462" t="str">
            <v>HQUS Contract</v>
          </cell>
          <cell r="G3462" t="str">
            <v>Energy Charges ($)</v>
          </cell>
          <cell r="J3462" t="e">
            <v>#VALUE!</v>
          </cell>
        </row>
        <row r="3463">
          <cell r="C3463">
            <v>4</v>
          </cell>
          <cell r="F3463" t="str">
            <v>HQUS Contract</v>
          </cell>
          <cell r="G3463" t="str">
            <v>Energy Charges ($)</v>
          </cell>
          <cell r="J3463" t="e">
            <v>#VALUE!</v>
          </cell>
        </row>
        <row r="3464">
          <cell r="C3464">
            <v>5</v>
          </cell>
          <cell r="F3464" t="str">
            <v>HQUS Contract</v>
          </cell>
          <cell r="G3464" t="str">
            <v>Energy Charges ($)</v>
          </cell>
          <cell r="J3464" t="e">
            <v>#VALUE!</v>
          </cell>
        </row>
        <row r="3465">
          <cell r="C3465">
            <v>6</v>
          </cell>
          <cell r="F3465" t="str">
            <v>HQUS Contract</v>
          </cell>
          <cell r="G3465" t="str">
            <v>Energy Charges ($)</v>
          </cell>
          <cell r="J3465" t="e">
            <v>#VALUE!</v>
          </cell>
        </row>
        <row r="3466">
          <cell r="C3466">
            <v>7</v>
          </cell>
          <cell r="F3466" t="str">
            <v>HQUS Contract</v>
          </cell>
          <cell r="G3466" t="str">
            <v>Energy Charges ($)</v>
          </cell>
          <cell r="J3466" t="e">
            <v>#VALUE!</v>
          </cell>
        </row>
        <row r="3467">
          <cell r="C3467">
            <v>8</v>
          </cell>
          <cell r="F3467" t="str">
            <v>HQUS Contract</v>
          </cell>
          <cell r="G3467" t="str">
            <v>Energy Charges ($)</v>
          </cell>
          <cell r="J3467" t="e">
            <v>#VALUE!</v>
          </cell>
        </row>
        <row r="3468">
          <cell r="C3468">
            <v>9</v>
          </cell>
          <cell r="F3468" t="str">
            <v>HQUS Contract</v>
          </cell>
          <cell r="G3468" t="str">
            <v>Energy Charges ($)</v>
          </cell>
          <cell r="J3468" t="e">
            <v>#VALUE!</v>
          </cell>
        </row>
        <row r="3469">
          <cell r="C3469">
            <v>10</v>
          </cell>
          <cell r="F3469" t="str">
            <v>HQUS Contract</v>
          </cell>
          <cell r="G3469" t="str">
            <v>Energy Charges ($)</v>
          </cell>
          <cell r="J3469" t="e">
            <v>#VALUE!</v>
          </cell>
        </row>
        <row r="3470">
          <cell r="C3470">
            <v>11</v>
          </cell>
          <cell r="F3470" t="str">
            <v>HQUS Contract</v>
          </cell>
          <cell r="G3470" t="str">
            <v>Energy Credits ($)</v>
          </cell>
          <cell r="J3470" t="e">
            <v>#VALUE!</v>
          </cell>
        </row>
        <row r="3471">
          <cell r="C3471">
            <v>12</v>
          </cell>
          <cell r="F3471" t="str">
            <v>HQUS Contract</v>
          </cell>
          <cell r="G3471" t="str">
            <v>Energy Credits ($)</v>
          </cell>
          <cell r="J3471" t="e">
            <v>#VALUE!</v>
          </cell>
        </row>
        <row r="3472">
          <cell r="C3472">
            <v>1</v>
          </cell>
          <cell r="F3472" t="str">
            <v>HQUS Contract</v>
          </cell>
          <cell r="G3472" t="str">
            <v>Energy Credits ($)</v>
          </cell>
          <cell r="J3472" t="e">
            <v>#VALUE!</v>
          </cell>
        </row>
        <row r="3473">
          <cell r="C3473">
            <v>2</v>
          </cell>
          <cell r="F3473" t="str">
            <v>HQUS Contract</v>
          </cell>
          <cell r="G3473" t="str">
            <v>Energy Credits ($)</v>
          </cell>
          <cell r="J3473" t="e">
            <v>#VALUE!</v>
          </cell>
        </row>
        <row r="3474">
          <cell r="C3474">
            <v>3</v>
          </cell>
          <cell r="F3474" t="str">
            <v>HQUS Contract</v>
          </cell>
          <cell r="G3474" t="str">
            <v>Energy Credits ($)</v>
          </cell>
          <cell r="J3474" t="e">
            <v>#VALUE!</v>
          </cell>
        </row>
        <row r="3475">
          <cell r="C3475">
            <v>4</v>
          </cell>
          <cell r="F3475" t="str">
            <v>HQUS Contract</v>
          </cell>
          <cell r="G3475" t="str">
            <v>Energy Credits ($)</v>
          </cell>
          <cell r="J3475" t="e">
            <v>#VALUE!</v>
          </cell>
        </row>
        <row r="3476">
          <cell r="C3476">
            <v>5</v>
          </cell>
          <cell r="F3476" t="str">
            <v>HQUS Contract</v>
          </cell>
          <cell r="G3476" t="str">
            <v>Energy Credits ($)</v>
          </cell>
          <cell r="J3476" t="e">
            <v>#VALUE!</v>
          </cell>
        </row>
        <row r="3477">
          <cell r="C3477">
            <v>6</v>
          </cell>
          <cell r="F3477" t="str">
            <v>HQUS Contract</v>
          </cell>
          <cell r="G3477" t="str">
            <v>Energy Credits ($)</v>
          </cell>
          <cell r="J3477" t="e">
            <v>#VALUE!</v>
          </cell>
        </row>
        <row r="3478">
          <cell r="C3478">
            <v>7</v>
          </cell>
          <cell r="F3478" t="str">
            <v>HQUS Contract</v>
          </cell>
          <cell r="G3478" t="str">
            <v>Energy Credits ($)</v>
          </cell>
          <cell r="J3478" t="e">
            <v>#VALUE!</v>
          </cell>
        </row>
        <row r="3479">
          <cell r="C3479">
            <v>8</v>
          </cell>
          <cell r="F3479" t="str">
            <v>HQUS Contract</v>
          </cell>
          <cell r="G3479" t="str">
            <v>Energy Credits ($)</v>
          </cell>
          <cell r="J3479" t="e">
            <v>#VALUE!</v>
          </cell>
        </row>
        <row r="3480">
          <cell r="C3480">
            <v>9</v>
          </cell>
          <cell r="F3480" t="str">
            <v>HQUS Contract</v>
          </cell>
          <cell r="G3480" t="str">
            <v>Energy Credits ($)</v>
          </cell>
          <cell r="J3480" t="e">
            <v>#VALUE!</v>
          </cell>
        </row>
        <row r="3481">
          <cell r="C3481">
            <v>10</v>
          </cell>
          <cell r="F3481" t="str">
            <v>HQUS Contract</v>
          </cell>
          <cell r="G3481" t="str">
            <v>Energy Credits ($)</v>
          </cell>
          <cell r="J3481" t="e">
            <v>#VALUE!</v>
          </cell>
        </row>
        <row r="3482">
          <cell r="C3482">
            <v>11</v>
          </cell>
          <cell r="F3482" t="str">
            <v>HQUS Contract</v>
          </cell>
          <cell r="G3482" t="str">
            <v>Capacity Charges ($)</v>
          </cell>
          <cell r="J3482">
            <v>0</v>
          </cell>
        </row>
        <row r="3483">
          <cell r="C3483">
            <v>12</v>
          </cell>
          <cell r="F3483" t="str">
            <v>HQUS Contract</v>
          </cell>
          <cell r="G3483" t="str">
            <v>Capacity Charges ($)</v>
          </cell>
          <cell r="J3483">
            <v>0</v>
          </cell>
        </row>
        <row r="3484">
          <cell r="C3484">
            <v>1</v>
          </cell>
          <cell r="F3484" t="str">
            <v>HQUS Contract</v>
          </cell>
          <cell r="G3484" t="str">
            <v>Capacity Charges ($)</v>
          </cell>
          <cell r="J3484">
            <v>0</v>
          </cell>
        </row>
        <row r="3485">
          <cell r="C3485">
            <v>2</v>
          </cell>
          <cell r="F3485" t="str">
            <v>HQUS Contract</v>
          </cell>
          <cell r="G3485" t="str">
            <v>Capacity Charges ($)</v>
          </cell>
          <cell r="J3485">
            <v>0</v>
          </cell>
        </row>
        <row r="3486">
          <cell r="C3486">
            <v>3</v>
          </cell>
          <cell r="F3486" t="str">
            <v>HQUS Contract</v>
          </cell>
          <cell r="G3486" t="str">
            <v>Capacity Charges ($)</v>
          </cell>
          <cell r="J3486">
            <v>0</v>
          </cell>
        </row>
        <row r="3487">
          <cell r="C3487">
            <v>4</v>
          </cell>
          <cell r="F3487" t="str">
            <v>HQUS Contract</v>
          </cell>
          <cell r="G3487" t="str">
            <v>Capacity Charges ($)</v>
          </cell>
          <cell r="J3487">
            <v>0</v>
          </cell>
        </row>
        <row r="3488">
          <cell r="C3488">
            <v>5</v>
          </cell>
          <cell r="F3488" t="str">
            <v>HQUS Contract</v>
          </cell>
          <cell r="G3488" t="str">
            <v>Capacity Charges ($)</v>
          </cell>
          <cell r="J3488">
            <v>0</v>
          </cell>
        </row>
        <row r="3489">
          <cell r="C3489">
            <v>6</v>
          </cell>
          <cell r="F3489" t="str">
            <v>HQUS Contract</v>
          </cell>
          <cell r="G3489" t="str">
            <v>Capacity Charges ($)</v>
          </cell>
          <cell r="J3489">
            <v>0</v>
          </cell>
        </row>
        <row r="3490">
          <cell r="C3490">
            <v>7</v>
          </cell>
          <cell r="F3490" t="str">
            <v>HQUS Contract</v>
          </cell>
          <cell r="G3490" t="str">
            <v>Capacity Charges ($)</v>
          </cell>
          <cell r="J3490">
            <v>0</v>
          </cell>
        </row>
        <row r="3491">
          <cell r="C3491">
            <v>8</v>
          </cell>
          <cell r="F3491" t="str">
            <v>HQUS Contract</v>
          </cell>
          <cell r="G3491" t="str">
            <v>Capacity Charges ($)</v>
          </cell>
          <cell r="J3491">
            <v>0</v>
          </cell>
        </row>
        <row r="3492">
          <cell r="C3492">
            <v>9</v>
          </cell>
          <cell r="F3492" t="str">
            <v>HQUS Contract</v>
          </cell>
          <cell r="G3492" t="str">
            <v>Capacity Charges ($)</v>
          </cell>
          <cell r="J3492">
            <v>0</v>
          </cell>
        </row>
        <row r="3493">
          <cell r="C3493">
            <v>10</v>
          </cell>
          <cell r="F3493" t="str">
            <v>HQUS Contract</v>
          </cell>
          <cell r="G3493" t="str">
            <v>Capacity Charges ($)</v>
          </cell>
          <cell r="J3493">
            <v>0</v>
          </cell>
        </row>
        <row r="3494">
          <cell r="C3494">
            <v>11</v>
          </cell>
          <cell r="F3494" t="str">
            <v>HQUS Contract</v>
          </cell>
          <cell r="G3494" t="str">
            <v>Capacity Credits ($)</v>
          </cell>
          <cell r="J3494">
            <v>0</v>
          </cell>
        </row>
        <row r="3495">
          <cell r="C3495">
            <v>12</v>
          </cell>
          <cell r="F3495" t="str">
            <v>HQUS Contract</v>
          </cell>
          <cell r="G3495" t="str">
            <v>Capacity Credits ($)</v>
          </cell>
          <cell r="J3495">
            <v>0</v>
          </cell>
        </row>
        <row r="3496">
          <cell r="C3496">
            <v>1</v>
          </cell>
          <cell r="F3496" t="str">
            <v>HQUS Contract</v>
          </cell>
          <cell r="G3496" t="str">
            <v>Capacity Credits ($)</v>
          </cell>
          <cell r="J3496">
            <v>0</v>
          </cell>
        </row>
        <row r="3497">
          <cell r="C3497">
            <v>2</v>
          </cell>
          <cell r="F3497" t="str">
            <v>HQUS Contract</v>
          </cell>
          <cell r="G3497" t="str">
            <v>Capacity Credits ($)</v>
          </cell>
          <cell r="J3497">
            <v>0</v>
          </cell>
        </row>
        <row r="3498">
          <cell r="C3498">
            <v>3</v>
          </cell>
          <cell r="F3498" t="str">
            <v>HQUS Contract</v>
          </cell>
          <cell r="G3498" t="str">
            <v>Capacity Credits ($)</v>
          </cell>
          <cell r="J3498">
            <v>0</v>
          </cell>
        </row>
        <row r="3499">
          <cell r="C3499">
            <v>4</v>
          </cell>
          <cell r="F3499" t="str">
            <v>HQUS Contract</v>
          </cell>
          <cell r="G3499" t="str">
            <v>Capacity Credits ($)</v>
          </cell>
          <cell r="J3499">
            <v>0</v>
          </cell>
        </row>
        <row r="3500">
          <cell r="C3500">
            <v>5</v>
          </cell>
          <cell r="F3500" t="str">
            <v>HQUS Contract</v>
          </cell>
          <cell r="G3500" t="str">
            <v>Capacity Credits ($)</v>
          </cell>
          <cell r="J3500">
            <v>0</v>
          </cell>
        </row>
        <row r="3501">
          <cell r="C3501">
            <v>6</v>
          </cell>
          <cell r="F3501" t="str">
            <v>HQUS Contract</v>
          </cell>
          <cell r="G3501" t="str">
            <v>Capacity Credits ($)</v>
          </cell>
          <cell r="J3501">
            <v>0</v>
          </cell>
        </row>
        <row r="3502">
          <cell r="C3502">
            <v>7</v>
          </cell>
          <cell r="F3502" t="str">
            <v>HQUS Contract</v>
          </cell>
          <cell r="G3502" t="str">
            <v>Capacity Credits ($)</v>
          </cell>
          <cell r="J3502">
            <v>0</v>
          </cell>
        </row>
        <row r="3503">
          <cell r="C3503">
            <v>8</v>
          </cell>
          <cell r="F3503" t="str">
            <v>HQUS Contract</v>
          </cell>
          <cell r="G3503" t="str">
            <v>Capacity Credits ($)</v>
          </cell>
          <cell r="J3503">
            <v>0</v>
          </cell>
        </row>
        <row r="3504">
          <cell r="C3504">
            <v>9</v>
          </cell>
          <cell r="F3504" t="str">
            <v>HQUS Contract</v>
          </cell>
          <cell r="G3504" t="str">
            <v>Capacity Credits ($)</v>
          </cell>
          <cell r="J3504">
            <v>0</v>
          </cell>
        </row>
        <row r="3505">
          <cell r="C3505">
            <v>10</v>
          </cell>
          <cell r="F3505" t="str">
            <v>HQUS Contract</v>
          </cell>
          <cell r="G3505" t="str">
            <v>Capacity Credits ($)</v>
          </cell>
          <cell r="J3505">
            <v>0</v>
          </cell>
        </row>
        <row r="3506">
          <cell r="C3506">
            <v>11</v>
          </cell>
          <cell r="F3506" t="str">
            <v>HQUS Contract</v>
          </cell>
          <cell r="G3506" t="str">
            <v>Transmission Credits ($)</v>
          </cell>
          <cell r="J3506">
            <v>0</v>
          </cell>
        </row>
        <row r="3507">
          <cell r="C3507">
            <v>12</v>
          </cell>
          <cell r="F3507" t="str">
            <v>HQUS Contract</v>
          </cell>
          <cell r="G3507" t="str">
            <v>Transmission Credits ($)</v>
          </cell>
          <cell r="J3507">
            <v>0</v>
          </cell>
        </row>
        <row r="3508">
          <cell r="C3508">
            <v>1</v>
          </cell>
          <cell r="F3508" t="str">
            <v>HQUS Contract</v>
          </cell>
          <cell r="G3508" t="str">
            <v>Transmission Credits ($)</v>
          </cell>
          <cell r="J3508">
            <v>0</v>
          </cell>
        </row>
        <row r="3509">
          <cell r="C3509">
            <v>2</v>
          </cell>
          <cell r="F3509" t="str">
            <v>HQUS Contract</v>
          </cell>
          <cell r="G3509" t="str">
            <v>Transmission Credits ($)</v>
          </cell>
          <cell r="J3509">
            <v>0</v>
          </cell>
        </row>
        <row r="3510">
          <cell r="C3510">
            <v>3</v>
          </cell>
          <cell r="F3510" t="str">
            <v>HQUS Contract</v>
          </cell>
          <cell r="G3510" t="str">
            <v>Transmission Credits ($)</v>
          </cell>
          <cell r="J3510">
            <v>0</v>
          </cell>
        </row>
        <row r="3511">
          <cell r="C3511">
            <v>4</v>
          </cell>
          <cell r="F3511" t="str">
            <v>HQUS Contract</v>
          </cell>
          <cell r="G3511" t="str">
            <v>Transmission Credits ($)</v>
          </cell>
          <cell r="J3511">
            <v>0</v>
          </cell>
        </row>
        <row r="3512">
          <cell r="C3512">
            <v>5</v>
          </cell>
          <cell r="F3512" t="str">
            <v>HQUS Contract</v>
          </cell>
          <cell r="G3512" t="str">
            <v>Transmission Credits ($)</v>
          </cell>
          <cell r="J3512">
            <v>0</v>
          </cell>
        </row>
        <row r="3513">
          <cell r="C3513">
            <v>6</v>
          </cell>
          <cell r="F3513" t="str">
            <v>HQUS Contract</v>
          </cell>
          <cell r="G3513" t="str">
            <v>Transmission Credits ($)</v>
          </cell>
          <cell r="J3513">
            <v>0</v>
          </cell>
        </row>
        <row r="3514">
          <cell r="C3514">
            <v>7</v>
          </cell>
          <cell r="F3514" t="str">
            <v>HQUS Contract</v>
          </cell>
          <cell r="G3514" t="str">
            <v>Transmission Credits ($)</v>
          </cell>
          <cell r="J3514">
            <v>0</v>
          </cell>
        </row>
        <row r="3515">
          <cell r="C3515">
            <v>8</v>
          </cell>
          <cell r="F3515" t="str">
            <v>HQUS Contract</v>
          </cell>
          <cell r="G3515" t="str">
            <v>Transmission Credits ($)</v>
          </cell>
          <cell r="J3515">
            <v>0</v>
          </cell>
        </row>
        <row r="3516">
          <cell r="C3516">
            <v>9</v>
          </cell>
          <cell r="F3516" t="str">
            <v>HQUS Contract</v>
          </cell>
          <cell r="G3516" t="str">
            <v>Transmission Credits ($)</v>
          </cell>
          <cell r="J3516">
            <v>0</v>
          </cell>
        </row>
        <row r="3517">
          <cell r="C3517">
            <v>10</v>
          </cell>
          <cell r="F3517" t="str">
            <v>HQUS Contract</v>
          </cell>
          <cell r="G3517" t="str">
            <v>Transmission Credits ($)</v>
          </cell>
          <cell r="J3517">
            <v>0</v>
          </cell>
        </row>
        <row r="3518">
          <cell r="C3518">
            <v>11</v>
          </cell>
          <cell r="F3518" t="str">
            <v>HQUS Contract</v>
          </cell>
          <cell r="G3518" t="str">
            <v>Renewable Credits ($)</v>
          </cell>
          <cell r="J3518">
            <v>0</v>
          </cell>
        </row>
        <row r="3519">
          <cell r="C3519">
            <v>12</v>
          </cell>
          <cell r="F3519" t="str">
            <v>HQUS Contract</v>
          </cell>
          <cell r="G3519" t="str">
            <v>Renewable Credits ($)</v>
          </cell>
          <cell r="J3519">
            <v>0</v>
          </cell>
        </row>
        <row r="3520">
          <cell r="C3520">
            <v>1</v>
          </cell>
          <cell r="F3520" t="str">
            <v>HQUS Contract</v>
          </cell>
          <cell r="G3520" t="str">
            <v>Renewable Credits ($)</v>
          </cell>
          <cell r="J3520">
            <v>0</v>
          </cell>
        </row>
        <row r="3521">
          <cell r="C3521">
            <v>2</v>
          </cell>
          <cell r="F3521" t="str">
            <v>HQUS Contract</v>
          </cell>
          <cell r="G3521" t="str">
            <v>Renewable Credits ($)</v>
          </cell>
          <cell r="J3521">
            <v>0</v>
          </cell>
        </row>
        <row r="3522">
          <cell r="C3522">
            <v>3</v>
          </cell>
          <cell r="F3522" t="str">
            <v>HQUS Contract</v>
          </cell>
          <cell r="G3522" t="str">
            <v>Renewable Credits ($)</v>
          </cell>
          <cell r="J3522">
            <v>0</v>
          </cell>
        </row>
        <row r="3523">
          <cell r="C3523">
            <v>4</v>
          </cell>
          <cell r="F3523" t="str">
            <v>HQUS Contract</v>
          </cell>
          <cell r="G3523" t="str">
            <v>Renewable Credits ($)</v>
          </cell>
          <cell r="J3523">
            <v>0</v>
          </cell>
        </row>
        <row r="3524">
          <cell r="C3524">
            <v>5</v>
          </cell>
          <cell r="F3524" t="str">
            <v>HQUS Contract</v>
          </cell>
          <cell r="G3524" t="str">
            <v>Renewable Credits ($)</v>
          </cell>
          <cell r="J3524">
            <v>0</v>
          </cell>
        </row>
        <row r="3525">
          <cell r="C3525">
            <v>6</v>
          </cell>
          <cell r="F3525" t="str">
            <v>HQUS Contract</v>
          </cell>
          <cell r="G3525" t="str">
            <v>Renewable Credits ($)</v>
          </cell>
          <cell r="J3525">
            <v>0</v>
          </cell>
        </row>
        <row r="3526">
          <cell r="C3526">
            <v>7</v>
          </cell>
          <cell r="F3526" t="str">
            <v>HQUS Contract</v>
          </cell>
          <cell r="G3526" t="str">
            <v>Renewable Credits ($)</v>
          </cell>
          <cell r="J3526">
            <v>0</v>
          </cell>
        </row>
        <row r="3527">
          <cell r="C3527">
            <v>8</v>
          </cell>
          <cell r="F3527" t="str">
            <v>HQUS Contract</v>
          </cell>
          <cell r="G3527" t="str">
            <v>Renewable Credits ($)</v>
          </cell>
          <cell r="J3527">
            <v>0</v>
          </cell>
        </row>
        <row r="3528">
          <cell r="C3528">
            <v>9</v>
          </cell>
          <cell r="F3528" t="str">
            <v>HQUS Contract</v>
          </cell>
          <cell r="G3528" t="str">
            <v>Renewable Credits ($)</v>
          </cell>
          <cell r="J3528">
            <v>0</v>
          </cell>
        </row>
        <row r="3529">
          <cell r="C3529">
            <v>10</v>
          </cell>
          <cell r="F3529" t="str">
            <v>HQUS Contract</v>
          </cell>
          <cell r="G3529" t="str">
            <v>Renewable Credits ($)</v>
          </cell>
          <cell r="J3529">
            <v>0</v>
          </cell>
        </row>
        <row r="3530">
          <cell r="C3530">
            <v>11</v>
          </cell>
          <cell r="F3530" t="str">
            <v>HQUS Contract</v>
          </cell>
          <cell r="G3530" t="str">
            <v>Other Charges ($)</v>
          </cell>
          <cell r="J3530">
            <v>0</v>
          </cell>
        </row>
        <row r="3531">
          <cell r="C3531">
            <v>12</v>
          </cell>
          <cell r="F3531" t="str">
            <v>HQUS Contract</v>
          </cell>
          <cell r="G3531" t="str">
            <v>Other Charges ($)</v>
          </cell>
          <cell r="J3531">
            <v>0</v>
          </cell>
        </row>
        <row r="3532">
          <cell r="C3532">
            <v>1</v>
          </cell>
          <cell r="F3532" t="str">
            <v>HQUS Contract</v>
          </cell>
          <cell r="G3532" t="str">
            <v>Other Charges ($)</v>
          </cell>
          <cell r="J3532">
            <v>0</v>
          </cell>
        </row>
        <row r="3533">
          <cell r="C3533">
            <v>2</v>
          </cell>
          <cell r="F3533" t="str">
            <v>HQUS Contract</v>
          </cell>
          <cell r="G3533" t="str">
            <v>Other Charges ($)</v>
          </cell>
          <cell r="J3533">
            <v>0</v>
          </cell>
        </row>
        <row r="3534">
          <cell r="C3534">
            <v>3</v>
          </cell>
          <cell r="F3534" t="str">
            <v>HQUS Contract</v>
          </cell>
          <cell r="G3534" t="str">
            <v>Other Charges ($)</v>
          </cell>
          <cell r="J3534">
            <v>0</v>
          </cell>
        </row>
        <row r="3535">
          <cell r="C3535">
            <v>4</v>
          </cell>
          <cell r="F3535" t="str">
            <v>HQUS Contract</v>
          </cell>
          <cell r="G3535" t="str">
            <v>Other Charges ($)</v>
          </cell>
          <cell r="J3535">
            <v>0</v>
          </cell>
        </row>
        <row r="3536">
          <cell r="C3536">
            <v>5</v>
          </cell>
          <cell r="F3536" t="str">
            <v>HQUS Contract</v>
          </cell>
          <cell r="G3536" t="str">
            <v>Other Charges ($)</v>
          </cell>
          <cell r="J3536">
            <v>0</v>
          </cell>
        </row>
        <row r="3537">
          <cell r="C3537">
            <v>6</v>
          </cell>
          <cell r="F3537" t="str">
            <v>HQUS Contract</v>
          </cell>
          <cell r="G3537" t="str">
            <v>Other Charges ($)</v>
          </cell>
          <cell r="J3537">
            <v>0</v>
          </cell>
        </row>
        <row r="3538">
          <cell r="C3538">
            <v>7</v>
          </cell>
          <cell r="F3538" t="str">
            <v>HQUS Contract</v>
          </cell>
          <cell r="G3538" t="str">
            <v>Other Charges ($)</v>
          </cell>
          <cell r="J3538">
            <v>0</v>
          </cell>
        </row>
        <row r="3539">
          <cell r="C3539">
            <v>8</v>
          </cell>
          <cell r="F3539" t="str">
            <v>HQUS Contract</v>
          </cell>
          <cell r="G3539" t="str">
            <v>Other Charges ($)</v>
          </cell>
          <cell r="J3539">
            <v>0</v>
          </cell>
        </row>
        <row r="3540">
          <cell r="C3540">
            <v>9</v>
          </cell>
          <cell r="F3540" t="str">
            <v>HQUS Contract</v>
          </cell>
          <cell r="G3540" t="str">
            <v>Other Charges ($)</v>
          </cell>
          <cell r="J3540">
            <v>0</v>
          </cell>
        </row>
        <row r="3541">
          <cell r="C3541">
            <v>10</v>
          </cell>
          <cell r="F3541" t="str">
            <v>HQUS Contract</v>
          </cell>
          <cell r="G3541" t="str">
            <v>Other Charges ($)</v>
          </cell>
          <cell r="J3541">
            <v>0</v>
          </cell>
        </row>
        <row r="3542">
          <cell r="C3542">
            <v>11</v>
          </cell>
          <cell r="F3542" t="str">
            <v>HQUS Contract</v>
          </cell>
          <cell r="G3542" t="str">
            <v>Other Credits ($)</v>
          </cell>
          <cell r="J3542">
            <v>0</v>
          </cell>
        </row>
        <row r="3543">
          <cell r="C3543">
            <v>12</v>
          </cell>
          <cell r="F3543" t="str">
            <v>HQUS Contract</v>
          </cell>
          <cell r="G3543" t="str">
            <v>Other Credits ($)</v>
          </cell>
          <cell r="J3543">
            <v>0</v>
          </cell>
        </row>
        <row r="3544">
          <cell r="C3544">
            <v>1</v>
          </cell>
          <cell r="F3544" t="str">
            <v>HQUS Contract</v>
          </cell>
          <cell r="G3544" t="str">
            <v>Other Credits ($)</v>
          </cell>
          <cell r="J3544">
            <v>0</v>
          </cell>
        </row>
        <row r="3545">
          <cell r="C3545">
            <v>2</v>
          </cell>
          <cell r="F3545" t="str">
            <v>HQUS Contract</v>
          </cell>
          <cell r="G3545" t="str">
            <v>Other Credits ($)</v>
          </cell>
          <cell r="J3545">
            <v>0</v>
          </cell>
        </row>
        <row r="3546">
          <cell r="C3546">
            <v>3</v>
          </cell>
          <cell r="F3546" t="str">
            <v>HQUS Contract</v>
          </cell>
          <cell r="G3546" t="str">
            <v>Other Credits ($)</v>
          </cell>
          <cell r="J3546">
            <v>0</v>
          </cell>
        </row>
        <row r="3547">
          <cell r="C3547">
            <v>4</v>
          </cell>
          <cell r="F3547" t="str">
            <v>HQUS Contract</v>
          </cell>
          <cell r="G3547" t="str">
            <v>Other Credits ($)</v>
          </cell>
          <cell r="J3547">
            <v>0</v>
          </cell>
        </row>
        <row r="3548">
          <cell r="C3548">
            <v>5</v>
          </cell>
          <cell r="F3548" t="str">
            <v>HQUS Contract</v>
          </cell>
          <cell r="G3548" t="str">
            <v>Other Credits ($)</v>
          </cell>
          <cell r="J3548">
            <v>0</v>
          </cell>
        </row>
        <row r="3549">
          <cell r="C3549">
            <v>6</v>
          </cell>
          <cell r="F3549" t="str">
            <v>HQUS Contract</v>
          </cell>
          <cell r="G3549" t="str">
            <v>Other Credits ($)</v>
          </cell>
          <cell r="J3549">
            <v>0</v>
          </cell>
        </row>
        <row r="3550">
          <cell r="C3550">
            <v>7</v>
          </cell>
          <cell r="F3550" t="str">
            <v>HQUS Contract</v>
          </cell>
          <cell r="G3550" t="str">
            <v>Other Credits ($)</v>
          </cell>
          <cell r="J3550">
            <v>0</v>
          </cell>
        </row>
        <row r="3551">
          <cell r="C3551">
            <v>8</v>
          </cell>
          <cell r="F3551" t="str">
            <v>HQUS Contract</v>
          </cell>
          <cell r="G3551" t="str">
            <v>Other Credits ($)</v>
          </cell>
          <cell r="J3551">
            <v>0</v>
          </cell>
        </row>
        <row r="3552">
          <cell r="C3552">
            <v>9</v>
          </cell>
          <cell r="F3552" t="str">
            <v>HQUS Contract</v>
          </cell>
          <cell r="G3552" t="str">
            <v>Other Credits ($)</v>
          </cell>
          <cell r="J3552">
            <v>0</v>
          </cell>
        </row>
        <row r="3553">
          <cell r="C3553">
            <v>10</v>
          </cell>
          <cell r="F3553" t="str">
            <v>HQUS Contract</v>
          </cell>
          <cell r="G3553" t="str">
            <v>Other Credits ($)</v>
          </cell>
          <cell r="J3553">
            <v>0</v>
          </cell>
        </row>
        <row r="3554">
          <cell r="C3554">
            <v>11</v>
          </cell>
          <cell r="F3554" t="str">
            <v>HQUS Contract</v>
          </cell>
          <cell r="G3554" t="str">
            <v>Total Charges ($)</v>
          </cell>
          <cell r="J3554" t="e">
            <v>#VALUE!</v>
          </cell>
        </row>
        <row r="3555">
          <cell r="C3555">
            <v>12</v>
          </cell>
          <cell r="F3555" t="str">
            <v>HQUS Contract</v>
          </cell>
          <cell r="G3555" t="str">
            <v>Total Charges ($)</v>
          </cell>
          <cell r="J3555" t="e">
            <v>#VALUE!</v>
          </cell>
        </row>
        <row r="3556">
          <cell r="C3556">
            <v>1</v>
          </cell>
          <cell r="F3556" t="str">
            <v>HQUS Contract</v>
          </cell>
          <cell r="G3556" t="str">
            <v>Total Charges ($)</v>
          </cell>
          <cell r="J3556" t="e">
            <v>#VALUE!</v>
          </cell>
        </row>
        <row r="3557">
          <cell r="C3557">
            <v>2</v>
          </cell>
          <cell r="F3557" t="str">
            <v>HQUS Contract</v>
          </cell>
          <cell r="G3557" t="str">
            <v>Total Charges ($)</v>
          </cell>
          <cell r="J3557" t="e">
            <v>#VALUE!</v>
          </cell>
        </row>
        <row r="3558">
          <cell r="C3558">
            <v>3</v>
          </cell>
          <cell r="F3558" t="str">
            <v>HQUS Contract</v>
          </cell>
          <cell r="G3558" t="str">
            <v>Total Charges ($)</v>
          </cell>
          <cell r="J3558" t="e">
            <v>#VALUE!</v>
          </cell>
        </row>
        <row r="3559">
          <cell r="C3559">
            <v>4</v>
          </cell>
          <cell r="F3559" t="str">
            <v>HQUS Contract</v>
          </cell>
          <cell r="G3559" t="str">
            <v>Total Charges ($)</v>
          </cell>
          <cell r="J3559" t="e">
            <v>#VALUE!</v>
          </cell>
        </row>
        <row r="3560">
          <cell r="C3560">
            <v>5</v>
          </cell>
          <cell r="F3560" t="str">
            <v>HQUS Contract</v>
          </cell>
          <cell r="G3560" t="str">
            <v>Total Charges ($)</v>
          </cell>
          <cell r="J3560" t="e">
            <v>#VALUE!</v>
          </cell>
        </row>
        <row r="3561">
          <cell r="C3561">
            <v>6</v>
          </cell>
          <cell r="F3561" t="str">
            <v>HQUS Contract</v>
          </cell>
          <cell r="G3561" t="str">
            <v>Total Charges ($)</v>
          </cell>
          <cell r="J3561" t="e">
            <v>#VALUE!</v>
          </cell>
        </row>
        <row r="3562">
          <cell r="C3562">
            <v>7</v>
          </cell>
          <cell r="F3562" t="str">
            <v>HQUS Contract</v>
          </cell>
          <cell r="G3562" t="str">
            <v>Total Charges ($)</v>
          </cell>
          <cell r="J3562" t="e">
            <v>#VALUE!</v>
          </cell>
        </row>
        <row r="3563">
          <cell r="C3563">
            <v>8</v>
          </cell>
          <cell r="F3563" t="str">
            <v>HQUS Contract</v>
          </cell>
          <cell r="G3563" t="str">
            <v>Total Charges ($)</v>
          </cell>
          <cell r="J3563" t="e">
            <v>#VALUE!</v>
          </cell>
        </row>
        <row r="3564">
          <cell r="C3564">
            <v>9</v>
          </cell>
          <cell r="F3564" t="str">
            <v>HQUS Contract</v>
          </cell>
          <cell r="G3564" t="str">
            <v>Total Charges ($)</v>
          </cell>
          <cell r="J3564" t="e">
            <v>#VALUE!</v>
          </cell>
        </row>
        <row r="3565">
          <cell r="C3565">
            <v>10</v>
          </cell>
          <cell r="F3565" t="str">
            <v>HQUS Contract</v>
          </cell>
          <cell r="G3565" t="str">
            <v>Total Charges ($)</v>
          </cell>
          <cell r="J3565" t="e">
            <v>#VALUE!</v>
          </cell>
        </row>
        <row r="3566">
          <cell r="C3566">
            <v>11</v>
          </cell>
          <cell r="F3566" t="str">
            <v>HQUS Contract</v>
          </cell>
          <cell r="G3566" t="str">
            <v>Total Credits ($)</v>
          </cell>
          <cell r="J3566" t="e">
            <v>#VALUE!</v>
          </cell>
        </row>
        <row r="3567">
          <cell r="C3567">
            <v>12</v>
          </cell>
          <cell r="F3567" t="str">
            <v>HQUS Contract</v>
          </cell>
          <cell r="G3567" t="str">
            <v>Total Credits ($)</v>
          </cell>
          <cell r="J3567" t="e">
            <v>#VALUE!</v>
          </cell>
        </row>
        <row r="3568">
          <cell r="C3568">
            <v>1</v>
          </cell>
          <cell r="F3568" t="str">
            <v>HQUS Contract</v>
          </cell>
          <cell r="G3568" t="str">
            <v>Total Credits ($)</v>
          </cell>
          <cell r="J3568" t="e">
            <v>#VALUE!</v>
          </cell>
        </row>
        <row r="3569">
          <cell r="C3569">
            <v>2</v>
          </cell>
          <cell r="F3569" t="str">
            <v>HQUS Contract</v>
          </cell>
          <cell r="G3569" t="str">
            <v>Total Credits ($)</v>
          </cell>
          <cell r="J3569" t="e">
            <v>#VALUE!</v>
          </cell>
        </row>
        <row r="3570">
          <cell r="C3570">
            <v>3</v>
          </cell>
          <cell r="F3570" t="str">
            <v>HQUS Contract</v>
          </cell>
          <cell r="G3570" t="str">
            <v>Total Credits ($)</v>
          </cell>
          <cell r="J3570" t="e">
            <v>#VALUE!</v>
          </cell>
        </row>
        <row r="3571">
          <cell r="C3571">
            <v>4</v>
          </cell>
          <cell r="F3571" t="str">
            <v>HQUS Contract</v>
          </cell>
          <cell r="G3571" t="str">
            <v>Total Credits ($)</v>
          </cell>
          <cell r="J3571" t="e">
            <v>#VALUE!</v>
          </cell>
        </row>
        <row r="3572">
          <cell r="C3572">
            <v>5</v>
          </cell>
          <cell r="F3572" t="str">
            <v>HQUS Contract</v>
          </cell>
          <cell r="G3572" t="str">
            <v>Total Credits ($)</v>
          </cell>
          <cell r="J3572" t="e">
            <v>#VALUE!</v>
          </cell>
        </row>
        <row r="3573">
          <cell r="C3573">
            <v>6</v>
          </cell>
          <cell r="F3573" t="str">
            <v>HQUS Contract</v>
          </cell>
          <cell r="G3573" t="str">
            <v>Total Credits ($)</v>
          </cell>
          <cell r="J3573" t="e">
            <v>#VALUE!</v>
          </cell>
        </row>
        <row r="3574">
          <cell r="C3574">
            <v>7</v>
          </cell>
          <cell r="F3574" t="str">
            <v>HQUS Contract</v>
          </cell>
          <cell r="G3574" t="str">
            <v>Total Credits ($)</v>
          </cell>
          <cell r="J3574" t="e">
            <v>#VALUE!</v>
          </cell>
        </row>
        <row r="3575">
          <cell r="C3575">
            <v>8</v>
          </cell>
          <cell r="F3575" t="str">
            <v>HQUS Contract</v>
          </cell>
          <cell r="G3575" t="str">
            <v>Total Credits ($)</v>
          </cell>
          <cell r="J3575" t="e">
            <v>#VALUE!</v>
          </cell>
        </row>
        <row r="3576">
          <cell r="C3576">
            <v>9</v>
          </cell>
          <cell r="F3576" t="str">
            <v>HQUS Contract</v>
          </cell>
          <cell r="G3576" t="str">
            <v>Total Credits ($)</v>
          </cell>
          <cell r="J3576" t="e">
            <v>#VALUE!</v>
          </cell>
        </row>
        <row r="3577">
          <cell r="C3577">
            <v>10</v>
          </cell>
          <cell r="F3577" t="str">
            <v>HQUS Contract</v>
          </cell>
          <cell r="G3577" t="str">
            <v>Total Credits ($)</v>
          </cell>
          <cell r="J3577" t="e">
            <v>#VALUE!</v>
          </cell>
        </row>
        <row r="3578">
          <cell r="C3578">
            <v>11</v>
          </cell>
          <cell r="F3578" t="str">
            <v>HQUS Contract</v>
          </cell>
          <cell r="G3578" t="str">
            <v>Total ($)</v>
          </cell>
          <cell r="J3578" t="e">
            <v>#VALUE!</v>
          </cell>
        </row>
        <row r="3579">
          <cell r="C3579">
            <v>12</v>
          </cell>
          <cell r="F3579" t="str">
            <v>HQUS Contract</v>
          </cell>
          <cell r="G3579" t="str">
            <v>Total ($)</v>
          </cell>
          <cell r="J3579" t="e">
            <v>#VALUE!</v>
          </cell>
        </row>
        <row r="3580">
          <cell r="C3580">
            <v>1</v>
          </cell>
          <cell r="F3580" t="str">
            <v>HQUS Contract</v>
          </cell>
          <cell r="G3580" t="str">
            <v>Total ($)</v>
          </cell>
          <cell r="J3580" t="e">
            <v>#VALUE!</v>
          </cell>
        </row>
        <row r="3581">
          <cell r="C3581">
            <v>2</v>
          </cell>
          <cell r="F3581" t="str">
            <v>HQUS Contract</v>
          </cell>
          <cell r="G3581" t="str">
            <v>Total ($)</v>
          </cell>
          <cell r="J3581" t="e">
            <v>#VALUE!</v>
          </cell>
        </row>
        <row r="3582">
          <cell r="C3582">
            <v>3</v>
          </cell>
          <cell r="F3582" t="str">
            <v>HQUS Contract</v>
          </cell>
          <cell r="G3582" t="str">
            <v>Total ($)</v>
          </cell>
          <cell r="J3582" t="e">
            <v>#VALUE!</v>
          </cell>
        </row>
        <row r="3583">
          <cell r="C3583">
            <v>4</v>
          </cell>
          <cell r="F3583" t="str">
            <v>HQUS Contract</v>
          </cell>
          <cell r="G3583" t="str">
            <v>Total ($)</v>
          </cell>
          <cell r="J3583" t="e">
            <v>#VALUE!</v>
          </cell>
        </row>
        <row r="3584">
          <cell r="C3584">
            <v>5</v>
          </cell>
          <cell r="F3584" t="str">
            <v>HQUS Contract</v>
          </cell>
          <cell r="G3584" t="str">
            <v>Total ($)</v>
          </cell>
          <cell r="J3584" t="e">
            <v>#VALUE!</v>
          </cell>
        </row>
        <row r="3585">
          <cell r="C3585">
            <v>6</v>
          </cell>
          <cell r="F3585" t="str">
            <v>HQUS Contract</v>
          </cell>
          <cell r="G3585" t="str">
            <v>Total ($)</v>
          </cell>
          <cell r="J3585" t="e">
            <v>#VALUE!</v>
          </cell>
        </row>
        <row r="3586">
          <cell r="C3586">
            <v>7</v>
          </cell>
          <cell r="F3586" t="str">
            <v>HQUS Contract</v>
          </cell>
          <cell r="G3586" t="str">
            <v>Total ($)</v>
          </cell>
          <cell r="J3586" t="e">
            <v>#VALUE!</v>
          </cell>
        </row>
        <row r="3587">
          <cell r="C3587">
            <v>8</v>
          </cell>
          <cell r="F3587" t="str">
            <v>HQUS Contract</v>
          </cell>
          <cell r="G3587" t="str">
            <v>Total ($)</v>
          </cell>
          <cell r="J3587" t="e">
            <v>#VALUE!</v>
          </cell>
        </row>
        <row r="3588">
          <cell r="C3588">
            <v>9</v>
          </cell>
          <cell r="F3588" t="str">
            <v>HQUS Contract</v>
          </cell>
          <cell r="G3588" t="str">
            <v>Total ($)</v>
          </cell>
          <cell r="J3588" t="e">
            <v>#VALUE!</v>
          </cell>
        </row>
        <row r="3589">
          <cell r="C3589">
            <v>10</v>
          </cell>
          <cell r="F3589" t="str">
            <v>HQUS Contract</v>
          </cell>
          <cell r="G3589" t="str">
            <v>Total ($)</v>
          </cell>
          <cell r="J3589" t="e">
            <v>#VALUE!</v>
          </cell>
        </row>
        <row r="3590">
          <cell r="C3590">
            <v>11</v>
          </cell>
          <cell r="F3590" t="str">
            <v>HQUS WEC-VEC Transfer</v>
          </cell>
          <cell r="G3590" t="str">
            <v>Capacity (kW)</v>
          </cell>
          <cell r="J3590">
            <v>0</v>
          </cell>
        </row>
        <row r="3591">
          <cell r="C3591">
            <v>12</v>
          </cell>
          <cell r="F3591" t="str">
            <v>HQUS WEC-VEC Transfer</v>
          </cell>
          <cell r="G3591" t="str">
            <v>Capacity (kW)</v>
          </cell>
          <cell r="J3591">
            <v>0</v>
          </cell>
        </row>
        <row r="3592">
          <cell r="C3592">
            <v>1</v>
          </cell>
          <cell r="F3592" t="str">
            <v>HQUS WEC-VEC Transfer</v>
          </cell>
          <cell r="G3592" t="str">
            <v>Capacity (kW)</v>
          </cell>
          <cell r="J3592">
            <v>0</v>
          </cell>
        </row>
        <row r="3593">
          <cell r="C3593">
            <v>2</v>
          </cell>
          <cell r="F3593" t="str">
            <v>HQUS WEC-VEC Transfer</v>
          </cell>
          <cell r="G3593" t="str">
            <v>Capacity (kW)</v>
          </cell>
          <cell r="J3593">
            <v>0</v>
          </cell>
        </row>
        <row r="3594">
          <cell r="C3594">
            <v>3</v>
          </cell>
          <cell r="F3594" t="str">
            <v>HQUS WEC-VEC Transfer</v>
          </cell>
          <cell r="G3594" t="str">
            <v>Capacity (kW)</v>
          </cell>
          <cell r="J3594">
            <v>0</v>
          </cell>
        </row>
        <row r="3595">
          <cell r="C3595">
            <v>4</v>
          </cell>
          <cell r="F3595" t="str">
            <v>HQUS WEC-VEC Transfer</v>
          </cell>
          <cell r="G3595" t="str">
            <v>Capacity (kW)</v>
          </cell>
          <cell r="J3595">
            <v>0</v>
          </cell>
        </row>
        <row r="3596">
          <cell r="C3596">
            <v>5</v>
          </cell>
          <cell r="F3596" t="str">
            <v>HQUS WEC-VEC Transfer</v>
          </cell>
          <cell r="G3596" t="str">
            <v>Capacity (kW)</v>
          </cell>
          <cell r="J3596">
            <v>0</v>
          </cell>
        </row>
        <row r="3597">
          <cell r="C3597">
            <v>6</v>
          </cell>
          <cell r="F3597" t="str">
            <v>HQUS WEC-VEC Transfer</v>
          </cell>
          <cell r="G3597" t="str">
            <v>Capacity (kW)</v>
          </cell>
          <cell r="J3597">
            <v>0</v>
          </cell>
        </row>
        <row r="3598">
          <cell r="C3598">
            <v>7</v>
          </cell>
          <cell r="F3598" t="str">
            <v>HQUS WEC-VEC Transfer</v>
          </cell>
          <cell r="G3598" t="str">
            <v>Capacity (kW)</v>
          </cell>
          <cell r="J3598">
            <v>0</v>
          </cell>
        </row>
        <row r="3599">
          <cell r="C3599">
            <v>8</v>
          </cell>
          <cell r="F3599" t="str">
            <v>HQUS WEC-VEC Transfer</v>
          </cell>
          <cell r="G3599" t="str">
            <v>Capacity (kW)</v>
          </cell>
          <cell r="J3599">
            <v>0</v>
          </cell>
        </row>
        <row r="3600">
          <cell r="C3600">
            <v>9</v>
          </cell>
          <cell r="F3600" t="str">
            <v>HQUS WEC-VEC Transfer</v>
          </cell>
          <cell r="G3600" t="str">
            <v>Capacity (kW)</v>
          </cell>
          <cell r="J3600">
            <v>0</v>
          </cell>
        </row>
        <row r="3601">
          <cell r="C3601">
            <v>10</v>
          </cell>
          <cell r="F3601" t="str">
            <v>HQUS WEC-VEC Transfer</v>
          </cell>
          <cell r="G3601" t="str">
            <v>Capacity (kW)</v>
          </cell>
          <cell r="J3601">
            <v>0</v>
          </cell>
        </row>
        <row r="3602">
          <cell r="C3602">
            <v>11</v>
          </cell>
          <cell r="F3602" t="str">
            <v>HQUS WEC-VEC Transfer</v>
          </cell>
          <cell r="G3602" t="str">
            <v>Energy (kWh)</v>
          </cell>
          <cell r="J3602" t="e">
            <v>#VALUE!</v>
          </cell>
        </row>
        <row r="3603">
          <cell r="C3603">
            <v>12</v>
          </cell>
          <cell r="F3603" t="str">
            <v>HQUS WEC-VEC Transfer</v>
          </cell>
          <cell r="G3603" t="str">
            <v>Energy (kWh)</v>
          </cell>
          <cell r="J3603" t="e">
            <v>#VALUE!</v>
          </cell>
        </row>
        <row r="3604">
          <cell r="C3604">
            <v>1</v>
          </cell>
          <cell r="F3604" t="str">
            <v>HQUS WEC-VEC Transfer</v>
          </cell>
          <cell r="G3604" t="str">
            <v>Energy (kWh)</v>
          </cell>
          <cell r="J3604" t="e">
            <v>#VALUE!</v>
          </cell>
        </row>
        <row r="3605">
          <cell r="C3605">
            <v>2</v>
          </cell>
          <cell r="F3605" t="str">
            <v>HQUS WEC-VEC Transfer</v>
          </cell>
          <cell r="G3605" t="str">
            <v>Energy (kWh)</v>
          </cell>
          <cell r="J3605" t="e">
            <v>#VALUE!</v>
          </cell>
        </row>
        <row r="3606">
          <cell r="C3606">
            <v>3</v>
          </cell>
          <cell r="F3606" t="str">
            <v>HQUS WEC-VEC Transfer</v>
          </cell>
          <cell r="G3606" t="str">
            <v>Energy (kWh)</v>
          </cell>
          <cell r="J3606" t="e">
            <v>#VALUE!</v>
          </cell>
        </row>
        <row r="3607">
          <cell r="C3607">
            <v>4</v>
          </cell>
          <cell r="F3607" t="str">
            <v>HQUS WEC-VEC Transfer</v>
          </cell>
          <cell r="G3607" t="str">
            <v>Energy (kWh)</v>
          </cell>
          <cell r="J3607" t="e">
            <v>#VALUE!</v>
          </cell>
        </row>
        <row r="3608">
          <cell r="C3608">
            <v>5</v>
          </cell>
          <cell r="F3608" t="str">
            <v>HQUS WEC-VEC Transfer</v>
          </cell>
          <cell r="G3608" t="str">
            <v>Energy (kWh)</v>
          </cell>
          <cell r="J3608" t="e">
            <v>#VALUE!</v>
          </cell>
        </row>
        <row r="3609">
          <cell r="C3609">
            <v>6</v>
          </cell>
          <cell r="F3609" t="str">
            <v>HQUS WEC-VEC Transfer</v>
          </cell>
          <cell r="G3609" t="str">
            <v>Energy (kWh)</v>
          </cell>
          <cell r="J3609" t="e">
            <v>#VALUE!</v>
          </cell>
        </row>
        <row r="3610">
          <cell r="C3610">
            <v>7</v>
          </cell>
          <cell r="F3610" t="str">
            <v>HQUS WEC-VEC Transfer</v>
          </cell>
          <cell r="G3610" t="str">
            <v>Energy (kWh)</v>
          </cell>
          <cell r="J3610" t="e">
            <v>#VALUE!</v>
          </cell>
        </row>
        <row r="3611">
          <cell r="C3611">
            <v>8</v>
          </cell>
          <cell r="F3611" t="str">
            <v>HQUS WEC-VEC Transfer</v>
          </cell>
          <cell r="G3611" t="str">
            <v>Energy (kWh)</v>
          </cell>
          <cell r="J3611" t="e">
            <v>#VALUE!</v>
          </cell>
        </row>
        <row r="3612">
          <cell r="C3612">
            <v>9</v>
          </cell>
          <cell r="F3612" t="str">
            <v>HQUS WEC-VEC Transfer</v>
          </cell>
          <cell r="G3612" t="str">
            <v>Energy (kWh)</v>
          </cell>
          <cell r="J3612" t="e">
            <v>#VALUE!</v>
          </cell>
        </row>
        <row r="3613">
          <cell r="C3613">
            <v>10</v>
          </cell>
          <cell r="F3613" t="str">
            <v>HQUS WEC-VEC Transfer</v>
          </cell>
          <cell r="G3613" t="str">
            <v>Energy (kWh)</v>
          </cell>
          <cell r="J3613" t="e">
            <v>#VALUE!</v>
          </cell>
        </row>
        <row r="3614">
          <cell r="C3614">
            <v>11</v>
          </cell>
          <cell r="F3614" t="str">
            <v>HQUS WEC-VEC Transfer</v>
          </cell>
          <cell r="G3614" t="str">
            <v>Energy Charges ($)</v>
          </cell>
          <cell r="J3614" t="e">
            <v>#VALUE!</v>
          </cell>
        </row>
        <row r="3615">
          <cell r="C3615">
            <v>12</v>
          </cell>
          <cell r="F3615" t="str">
            <v>HQUS WEC-VEC Transfer</v>
          </cell>
          <cell r="G3615" t="str">
            <v>Energy Charges ($)</v>
          </cell>
          <cell r="J3615" t="e">
            <v>#VALUE!</v>
          </cell>
        </row>
        <row r="3616">
          <cell r="C3616">
            <v>1</v>
          </cell>
          <cell r="F3616" t="str">
            <v>HQUS WEC-VEC Transfer</v>
          </cell>
          <cell r="G3616" t="str">
            <v>Energy Charges ($)</v>
          </cell>
          <cell r="J3616" t="e">
            <v>#VALUE!</v>
          </cell>
        </row>
        <row r="3617">
          <cell r="C3617">
            <v>2</v>
          </cell>
          <cell r="F3617" t="str">
            <v>HQUS WEC-VEC Transfer</v>
          </cell>
          <cell r="G3617" t="str">
            <v>Energy Charges ($)</v>
          </cell>
          <cell r="J3617" t="e">
            <v>#VALUE!</v>
          </cell>
        </row>
        <row r="3618">
          <cell r="C3618">
            <v>3</v>
          </cell>
          <cell r="F3618" t="str">
            <v>HQUS WEC-VEC Transfer</v>
          </cell>
          <cell r="G3618" t="str">
            <v>Energy Charges ($)</v>
          </cell>
          <cell r="J3618" t="e">
            <v>#VALUE!</v>
          </cell>
        </row>
        <row r="3619">
          <cell r="C3619">
            <v>4</v>
          </cell>
          <cell r="F3619" t="str">
            <v>HQUS WEC-VEC Transfer</v>
          </cell>
          <cell r="G3619" t="str">
            <v>Energy Charges ($)</v>
          </cell>
          <cell r="J3619" t="e">
            <v>#VALUE!</v>
          </cell>
        </row>
        <row r="3620">
          <cell r="C3620">
            <v>5</v>
          </cell>
          <cell r="F3620" t="str">
            <v>HQUS WEC-VEC Transfer</v>
          </cell>
          <cell r="G3620" t="str">
            <v>Energy Charges ($)</v>
          </cell>
          <cell r="J3620" t="e">
            <v>#VALUE!</v>
          </cell>
        </row>
        <row r="3621">
          <cell r="C3621">
            <v>6</v>
          </cell>
          <cell r="F3621" t="str">
            <v>HQUS WEC-VEC Transfer</v>
          </cell>
          <cell r="G3621" t="str">
            <v>Energy Charges ($)</v>
          </cell>
          <cell r="J3621" t="e">
            <v>#VALUE!</v>
          </cell>
        </row>
        <row r="3622">
          <cell r="C3622">
            <v>7</v>
          </cell>
          <cell r="F3622" t="str">
            <v>HQUS WEC-VEC Transfer</v>
          </cell>
          <cell r="G3622" t="str">
            <v>Energy Charges ($)</v>
          </cell>
          <cell r="J3622" t="e">
            <v>#VALUE!</v>
          </cell>
        </row>
        <row r="3623">
          <cell r="C3623">
            <v>8</v>
          </cell>
          <cell r="F3623" t="str">
            <v>HQUS WEC-VEC Transfer</v>
          </cell>
          <cell r="G3623" t="str">
            <v>Energy Charges ($)</v>
          </cell>
          <cell r="J3623" t="e">
            <v>#VALUE!</v>
          </cell>
        </row>
        <row r="3624">
          <cell r="C3624">
            <v>9</v>
          </cell>
          <cell r="F3624" t="str">
            <v>HQUS WEC-VEC Transfer</v>
          </cell>
          <cell r="G3624" t="str">
            <v>Energy Charges ($)</v>
          </cell>
          <cell r="J3624" t="e">
            <v>#VALUE!</v>
          </cell>
        </row>
        <row r="3625">
          <cell r="C3625">
            <v>10</v>
          </cell>
          <cell r="F3625" t="str">
            <v>HQUS WEC-VEC Transfer</v>
          </cell>
          <cell r="G3625" t="str">
            <v>Energy Charges ($)</v>
          </cell>
          <cell r="J3625" t="e">
            <v>#VALUE!</v>
          </cell>
        </row>
        <row r="3626">
          <cell r="C3626">
            <v>11</v>
          </cell>
          <cell r="F3626" t="str">
            <v>HQUS WEC-VEC Transfer</v>
          </cell>
          <cell r="G3626" t="str">
            <v>Energy Credits ($)</v>
          </cell>
          <cell r="J3626" t="e">
            <v>#VALUE!</v>
          </cell>
        </row>
        <row r="3627">
          <cell r="C3627">
            <v>12</v>
          </cell>
          <cell r="F3627" t="str">
            <v>HQUS WEC-VEC Transfer</v>
          </cell>
          <cell r="G3627" t="str">
            <v>Energy Credits ($)</v>
          </cell>
          <cell r="J3627" t="e">
            <v>#VALUE!</v>
          </cell>
        </row>
        <row r="3628">
          <cell r="C3628">
            <v>1</v>
          </cell>
          <cell r="F3628" t="str">
            <v>HQUS WEC-VEC Transfer</v>
          </cell>
          <cell r="G3628" t="str">
            <v>Energy Credits ($)</v>
          </cell>
          <cell r="J3628" t="e">
            <v>#VALUE!</v>
          </cell>
        </row>
        <row r="3629">
          <cell r="C3629">
            <v>2</v>
          </cell>
          <cell r="F3629" t="str">
            <v>HQUS WEC-VEC Transfer</v>
          </cell>
          <cell r="G3629" t="str">
            <v>Energy Credits ($)</v>
          </cell>
          <cell r="J3629" t="e">
            <v>#VALUE!</v>
          </cell>
        </row>
        <row r="3630">
          <cell r="C3630">
            <v>3</v>
          </cell>
          <cell r="F3630" t="str">
            <v>HQUS WEC-VEC Transfer</v>
          </cell>
          <cell r="G3630" t="str">
            <v>Energy Credits ($)</v>
          </cell>
          <cell r="J3630" t="e">
            <v>#VALUE!</v>
          </cell>
        </row>
        <row r="3631">
          <cell r="C3631">
            <v>4</v>
          </cell>
          <cell r="F3631" t="str">
            <v>HQUS WEC-VEC Transfer</v>
          </cell>
          <cell r="G3631" t="str">
            <v>Energy Credits ($)</v>
          </cell>
          <cell r="J3631" t="e">
            <v>#VALUE!</v>
          </cell>
        </row>
        <row r="3632">
          <cell r="C3632">
            <v>5</v>
          </cell>
          <cell r="F3632" t="str">
            <v>HQUS WEC-VEC Transfer</v>
          </cell>
          <cell r="G3632" t="str">
            <v>Energy Credits ($)</v>
          </cell>
          <cell r="J3632" t="e">
            <v>#VALUE!</v>
          </cell>
        </row>
        <row r="3633">
          <cell r="C3633">
            <v>6</v>
          </cell>
          <cell r="F3633" t="str">
            <v>HQUS WEC-VEC Transfer</v>
          </cell>
          <cell r="G3633" t="str">
            <v>Energy Credits ($)</v>
          </cell>
          <cell r="J3633" t="e">
            <v>#VALUE!</v>
          </cell>
        </row>
        <row r="3634">
          <cell r="C3634">
            <v>7</v>
          </cell>
          <cell r="F3634" t="str">
            <v>HQUS WEC-VEC Transfer</v>
          </cell>
          <cell r="G3634" t="str">
            <v>Energy Credits ($)</v>
          </cell>
          <cell r="J3634" t="e">
            <v>#VALUE!</v>
          </cell>
        </row>
        <row r="3635">
          <cell r="C3635">
            <v>8</v>
          </cell>
          <cell r="F3635" t="str">
            <v>HQUS WEC-VEC Transfer</v>
          </cell>
          <cell r="G3635" t="str">
            <v>Energy Credits ($)</v>
          </cell>
          <cell r="J3635" t="e">
            <v>#VALUE!</v>
          </cell>
        </row>
        <row r="3636">
          <cell r="C3636">
            <v>9</v>
          </cell>
          <cell r="F3636" t="str">
            <v>HQUS WEC-VEC Transfer</v>
          </cell>
          <cell r="G3636" t="str">
            <v>Energy Credits ($)</v>
          </cell>
          <cell r="J3636" t="e">
            <v>#VALUE!</v>
          </cell>
        </row>
        <row r="3637">
          <cell r="C3637">
            <v>10</v>
          </cell>
          <cell r="F3637" t="str">
            <v>HQUS WEC-VEC Transfer</v>
          </cell>
          <cell r="G3637" t="str">
            <v>Energy Credits ($)</v>
          </cell>
          <cell r="J3637" t="e">
            <v>#VALUE!</v>
          </cell>
        </row>
        <row r="3638">
          <cell r="C3638">
            <v>11</v>
          </cell>
          <cell r="F3638" t="str">
            <v>HQUS WEC-VEC Transfer</v>
          </cell>
          <cell r="G3638" t="str">
            <v>Capacity Charges ($)</v>
          </cell>
          <cell r="J3638">
            <v>0</v>
          </cell>
        </row>
        <row r="3639">
          <cell r="C3639">
            <v>12</v>
          </cell>
          <cell r="F3639" t="str">
            <v>HQUS WEC-VEC Transfer</v>
          </cell>
          <cell r="G3639" t="str">
            <v>Capacity Charges ($)</v>
          </cell>
          <cell r="J3639">
            <v>0</v>
          </cell>
        </row>
        <row r="3640">
          <cell r="C3640">
            <v>1</v>
          </cell>
          <cell r="F3640" t="str">
            <v>HQUS WEC-VEC Transfer</v>
          </cell>
          <cell r="G3640" t="str">
            <v>Capacity Charges ($)</v>
          </cell>
          <cell r="J3640">
            <v>0</v>
          </cell>
        </row>
        <row r="3641">
          <cell r="C3641">
            <v>2</v>
          </cell>
          <cell r="F3641" t="str">
            <v>HQUS WEC-VEC Transfer</v>
          </cell>
          <cell r="G3641" t="str">
            <v>Capacity Charges ($)</v>
          </cell>
          <cell r="J3641">
            <v>0</v>
          </cell>
        </row>
        <row r="3642">
          <cell r="C3642">
            <v>3</v>
          </cell>
          <cell r="F3642" t="str">
            <v>HQUS WEC-VEC Transfer</v>
          </cell>
          <cell r="G3642" t="str">
            <v>Capacity Charges ($)</v>
          </cell>
          <cell r="J3642">
            <v>0</v>
          </cell>
        </row>
        <row r="3643">
          <cell r="C3643">
            <v>4</v>
          </cell>
          <cell r="F3643" t="str">
            <v>HQUS WEC-VEC Transfer</v>
          </cell>
          <cell r="G3643" t="str">
            <v>Capacity Charges ($)</v>
          </cell>
          <cell r="J3643">
            <v>0</v>
          </cell>
        </row>
        <row r="3644">
          <cell r="C3644">
            <v>5</v>
          </cell>
          <cell r="F3644" t="str">
            <v>HQUS WEC-VEC Transfer</v>
          </cell>
          <cell r="G3644" t="str">
            <v>Capacity Charges ($)</v>
          </cell>
          <cell r="J3644">
            <v>0</v>
          </cell>
        </row>
        <row r="3645">
          <cell r="C3645">
            <v>6</v>
          </cell>
          <cell r="F3645" t="str">
            <v>HQUS WEC-VEC Transfer</v>
          </cell>
          <cell r="G3645" t="str">
            <v>Capacity Charges ($)</v>
          </cell>
          <cell r="J3645">
            <v>0</v>
          </cell>
        </row>
        <row r="3646">
          <cell r="C3646">
            <v>7</v>
          </cell>
          <cell r="F3646" t="str">
            <v>HQUS WEC-VEC Transfer</v>
          </cell>
          <cell r="G3646" t="str">
            <v>Capacity Charges ($)</v>
          </cell>
          <cell r="J3646">
            <v>0</v>
          </cell>
        </row>
        <row r="3647">
          <cell r="C3647">
            <v>8</v>
          </cell>
          <cell r="F3647" t="str">
            <v>HQUS WEC-VEC Transfer</v>
          </cell>
          <cell r="G3647" t="str">
            <v>Capacity Charges ($)</v>
          </cell>
          <cell r="J3647">
            <v>0</v>
          </cell>
        </row>
        <row r="3648">
          <cell r="C3648">
            <v>9</v>
          </cell>
          <cell r="F3648" t="str">
            <v>HQUS WEC-VEC Transfer</v>
          </cell>
          <cell r="G3648" t="str">
            <v>Capacity Charges ($)</v>
          </cell>
          <cell r="J3648">
            <v>0</v>
          </cell>
        </row>
        <row r="3649">
          <cell r="C3649">
            <v>10</v>
          </cell>
          <cell r="F3649" t="str">
            <v>HQUS WEC-VEC Transfer</v>
          </cell>
          <cell r="G3649" t="str">
            <v>Capacity Charges ($)</v>
          </cell>
          <cell r="J3649">
            <v>0</v>
          </cell>
        </row>
        <row r="3650">
          <cell r="C3650">
            <v>11</v>
          </cell>
          <cell r="F3650" t="str">
            <v>HQUS WEC-VEC Transfer</v>
          </cell>
          <cell r="G3650" t="str">
            <v>Capacity Credits ($)</v>
          </cell>
          <cell r="J3650">
            <v>0</v>
          </cell>
        </row>
        <row r="3651">
          <cell r="C3651">
            <v>12</v>
          </cell>
          <cell r="F3651" t="str">
            <v>HQUS WEC-VEC Transfer</v>
          </cell>
          <cell r="G3651" t="str">
            <v>Capacity Credits ($)</v>
          </cell>
          <cell r="J3651">
            <v>0</v>
          </cell>
        </row>
        <row r="3652">
          <cell r="C3652">
            <v>1</v>
          </cell>
          <cell r="F3652" t="str">
            <v>HQUS WEC-VEC Transfer</v>
          </cell>
          <cell r="G3652" t="str">
            <v>Capacity Credits ($)</v>
          </cell>
          <cell r="J3652">
            <v>0</v>
          </cell>
        </row>
        <row r="3653">
          <cell r="C3653">
            <v>2</v>
          </cell>
          <cell r="F3653" t="str">
            <v>HQUS WEC-VEC Transfer</v>
          </cell>
          <cell r="G3653" t="str">
            <v>Capacity Credits ($)</v>
          </cell>
          <cell r="J3653">
            <v>0</v>
          </cell>
        </row>
        <row r="3654">
          <cell r="C3654">
            <v>3</v>
          </cell>
          <cell r="F3654" t="str">
            <v>HQUS WEC-VEC Transfer</v>
          </cell>
          <cell r="G3654" t="str">
            <v>Capacity Credits ($)</v>
          </cell>
          <cell r="J3654">
            <v>0</v>
          </cell>
        </row>
        <row r="3655">
          <cell r="C3655">
            <v>4</v>
          </cell>
          <cell r="F3655" t="str">
            <v>HQUS WEC-VEC Transfer</v>
          </cell>
          <cell r="G3655" t="str">
            <v>Capacity Credits ($)</v>
          </cell>
          <cell r="J3655">
            <v>0</v>
          </cell>
        </row>
        <row r="3656">
          <cell r="C3656">
            <v>5</v>
          </cell>
          <cell r="F3656" t="str">
            <v>HQUS WEC-VEC Transfer</v>
          </cell>
          <cell r="G3656" t="str">
            <v>Capacity Credits ($)</v>
          </cell>
          <cell r="J3656">
            <v>0</v>
          </cell>
        </row>
        <row r="3657">
          <cell r="C3657">
            <v>6</v>
          </cell>
          <cell r="F3657" t="str">
            <v>HQUS WEC-VEC Transfer</v>
          </cell>
          <cell r="G3657" t="str">
            <v>Capacity Credits ($)</v>
          </cell>
          <cell r="J3657">
            <v>0</v>
          </cell>
        </row>
        <row r="3658">
          <cell r="C3658">
            <v>7</v>
          </cell>
          <cell r="F3658" t="str">
            <v>HQUS WEC-VEC Transfer</v>
          </cell>
          <cell r="G3658" t="str">
            <v>Capacity Credits ($)</v>
          </cell>
          <cell r="J3658">
            <v>0</v>
          </cell>
        </row>
        <row r="3659">
          <cell r="C3659">
            <v>8</v>
          </cell>
          <cell r="F3659" t="str">
            <v>HQUS WEC-VEC Transfer</v>
          </cell>
          <cell r="G3659" t="str">
            <v>Capacity Credits ($)</v>
          </cell>
          <cell r="J3659">
            <v>0</v>
          </cell>
        </row>
        <row r="3660">
          <cell r="C3660">
            <v>9</v>
          </cell>
          <cell r="F3660" t="str">
            <v>HQUS WEC-VEC Transfer</v>
          </cell>
          <cell r="G3660" t="str">
            <v>Capacity Credits ($)</v>
          </cell>
          <cell r="J3660">
            <v>0</v>
          </cell>
        </row>
        <row r="3661">
          <cell r="C3661">
            <v>10</v>
          </cell>
          <cell r="F3661" t="str">
            <v>HQUS WEC-VEC Transfer</v>
          </cell>
          <cell r="G3661" t="str">
            <v>Capacity Credits ($)</v>
          </cell>
          <cell r="J3661">
            <v>0</v>
          </cell>
        </row>
        <row r="3662">
          <cell r="C3662">
            <v>11</v>
          </cell>
          <cell r="F3662" t="str">
            <v>HQUS WEC-VEC Transfer</v>
          </cell>
          <cell r="G3662" t="str">
            <v>Transmission Credits ($)</v>
          </cell>
          <cell r="J3662">
            <v>0</v>
          </cell>
        </row>
        <row r="3663">
          <cell r="C3663">
            <v>12</v>
          </cell>
          <cell r="F3663" t="str">
            <v>HQUS WEC-VEC Transfer</v>
          </cell>
          <cell r="G3663" t="str">
            <v>Transmission Credits ($)</v>
          </cell>
          <cell r="J3663">
            <v>0</v>
          </cell>
        </row>
        <row r="3664">
          <cell r="C3664">
            <v>1</v>
          </cell>
          <cell r="F3664" t="str">
            <v>HQUS WEC-VEC Transfer</v>
          </cell>
          <cell r="G3664" t="str">
            <v>Transmission Credits ($)</v>
          </cell>
          <cell r="J3664">
            <v>0</v>
          </cell>
        </row>
        <row r="3665">
          <cell r="C3665">
            <v>2</v>
          </cell>
          <cell r="F3665" t="str">
            <v>HQUS WEC-VEC Transfer</v>
          </cell>
          <cell r="G3665" t="str">
            <v>Transmission Credits ($)</v>
          </cell>
          <cell r="J3665">
            <v>0</v>
          </cell>
        </row>
        <row r="3666">
          <cell r="C3666">
            <v>3</v>
          </cell>
          <cell r="F3666" t="str">
            <v>HQUS WEC-VEC Transfer</v>
          </cell>
          <cell r="G3666" t="str">
            <v>Transmission Credits ($)</v>
          </cell>
          <cell r="J3666">
            <v>0</v>
          </cell>
        </row>
        <row r="3667">
          <cell r="C3667">
            <v>4</v>
          </cell>
          <cell r="F3667" t="str">
            <v>HQUS WEC-VEC Transfer</v>
          </cell>
          <cell r="G3667" t="str">
            <v>Transmission Credits ($)</v>
          </cell>
          <cell r="J3667">
            <v>0</v>
          </cell>
        </row>
        <row r="3668">
          <cell r="C3668">
            <v>5</v>
          </cell>
          <cell r="F3668" t="str">
            <v>HQUS WEC-VEC Transfer</v>
          </cell>
          <cell r="G3668" t="str">
            <v>Transmission Credits ($)</v>
          </cell>
          <cell r="J3668">
            <v>0</v>
          </cell>
        </row>
        <row r="3669">
          <cell r="C3669">
            <v>6</v>
          </cell>
          <cell r="F3669" t="str">
            <v>HQUS WEC-VEC Transfer</v>
          </cell>
          <cell r="G3669" t="str">
            <v>Transmission Credits ($)</v>
          </cell>
          <cell r="J3669">
            <v>0</v>
          </cell>
        </row>
        <row r="3670">
          <cell r="C3670">
            <v>7</v>
          </cell>
          <cell r="F3670" t="str">
            <v>HQUS WEC-VEC Transfer</v>
          </cell>
          <cell r="G3670" t="str">
            <v>Transmission Credits ($)</v>
          </cell>
          <cell r="J3670">
            <v>0</v>
          </cell>
        </row>
        <row r="3671">
          <cell r="C3671">
            <v>8</v>
          </cell>
          <cell r="F3671" t="str">
            <v>HQUS WEC-VEC Transfer</v>
          </cell>
          <cell r="G3671" t="str">
            <v>Transmission Credits ($)</v>
          </cell>
          <cell r="J3671">
            <v>0</v>
          </cell>
        </row>
        <row r="3672">
          <cell r="C3672">
            <v>9</v>
          </cell>
          <cell r="F3672" t="str">
            <v>HQUS WEC-VEC Transfer</v>
          </cell>
          <cell r="G3672" t="str">
            <v>Transmission Credits ($)</v>
          </cell>
          <cell r="J3672">
            <v>0</v>
          </cell>
        </row>
        <row r="3673">
          <cell r="C3673">
            <v>10</v>
          </cell>
          <cell r="F3673" t="str">
            <v>HQUS WEC-VEC Transfer</v>
          </cell>
          <cell r="G3673" t="str">
            <v>Transmission Credits ($)</v>
          </cell>
          <cell r="J3673">
            <v>0</v>
          </cell>
        </row>
        <row r="3674">
          <cell r="C3674">
            <v>11</v>
          </cell>
          <cell r="F3674" t="str">
            <v>HQUS WEC-VEC Transfer</v>
          </cell>
          <cell r="G3674" t="str">
            <v>Renewable Credits ($)</v>
          </cell>
          <cell r="J3674">
            <v>0</v>
          </cell>
        </row>
        <row r="3675">
          <cell r="C3675">
            <v>12</v>
          </cell>
          <cell r="F3675" t="str">
            <v>HQUS WEC-VEC Transfer</v>
          </cell>
          <cell r="G3675" t="str">
            <v>Renewable Credits ($)</v>
          </cell>
          <cell r="J3675">
            <v>0</v>
          </cell>
        </row>
        <row r="3676">
          <cell r="C3676">
            <v>1</v>
          </cell>
          <cell r="F3676" t="str">
            <v>HQUS WEC-VEC Transfer</v>
          </cell>
          <cell r="G3676" t="str">
            <v>Renewable Credits ($)</v>
          </cell>
          <cell r="J3676">
            <v>0</v>
          </cell>
        </row>
        <row r="3677">
          <cell r="C3677">
            <v>2</v>
          </cell>
          <cell r="F3677" t="str">
            <v>HQUS WEC-VEC Transfer</v>
          </cell>
          <cell r="G3677" t="str">
            <v>Renewable Credits ($)</v>
          </cell>
          <cell r="J3677">
            <v>0</v>
          </cell>
        </row>
        <row r="3678">
          <cell r="C3678">
            <v>3</v>
          </cell>
          <cell r="F3678" t="str">
            <v>HQUS WEC-VEC Transfer</v>
          </cell>
          <cell r="G3678" t="str">
            <v>Renewable Credits ($)</v>
          </cell>
          <cell r="J3678">
            <v>0</v>
          </cell>
        </row>
        <row r="3679">
          <cell r="C3679">
            <v>4</v>
          </cell>
          <cell r="F3679" t="str">
            <v>HQUS WEC-VEC Transfer</v>
          </cell>
          <cell r="G3679" t="str">
            <v>Renewable Credits ($)</v>
          </cell>
          <cell r="J3679">
            <v>0</v>
          </cell>
        </row>
        <row r="3680">
          <cell r="C3680">
            <v>5</v>
          </cell>
          <cell r="F3680" t="str">
            <v>HQUS WEC-VEC Transfer</v>
          </cell>
          <cell r="G3680" t="str">
            <v>Renewable Credits ($)</v>
          </cell>
          <cell r="J3680">
            <v>0</v>
          </cell>
        </row>
        <row r="3681">
          <cell r="C3681">
            <v>6</v>
          </cell>
          <cell r="F3681" t="str">
            <v>HQUS WEC-VEC Transfer</v>
          </cell>
          <cell r="G3681" t="str">
            <v>Renewable Credits ($)</v>
          </cell>
          <cell r="J3681">
            <v>0</v>
          </cell>
        </row>
        <row r="3682">
          <cell r="C3682">
            <v>7</v>
          </cell>
          <cell r="F3682" t="str">
            <v>HQUS WEC-VEC Transfer</v>
          </cell>
          <cell r="G3682" t="str">
            <v>Renewable Credits ($)</v>
          </cell>
          <cell r="J3682">
            <v>0</v>
          </cell>
        </row>
        <row r="3683">
          <cell r="C3683">
            <v>8</v>
          </cell>
          <cell r="F3683" t="str">
            <v>HQUS WEC-VEC Transfer</v>
          </cell>
          <cell r="G3683" t="str">
            <v>Renewable Credits ($)</v>
          </cell>
          <cell r="J3683">
            <v>0</v>
          </cell>
        </row>
        <row r="3684">
          <cell r="C3684">
            <v>9</v>
          </cell>
          <cell r="F3684" t="str">
            <v>HQUS WEC-VEC Transfer</v>
          </cell>
          <cell r="G3684" t="str">
            <v>Renewable Credits ($)</v>
          </cell>
          <cell r="J3684">
            <v>0</v>
          </cell>
        </row>
        <row r="3685">
          <cell r="C3685">
            <v>10</v>
          </cell>
          <cell r="F3685" t="str">
            <v>HQUS WEC-VEC Transfer</v>
          </cell>
          <cell r="G3685" t="str">
            <v>Renewable Credits ($)</v>
          </cell>
          <cell r="J3685">
            <v>0</v>
          </cell>
        </row>
        <row r="3686">
          <cell r="C3686">
            <v>11</v>
          </cell>
          <cell r="F3686" t="str">
            <v>HQUS WEC-VEC Transfer</v>
          </cell>
          <cell r="G3686" t="str">
            <v>Other Charges ($)</v>
          </cell>
          <cell r="J3686">
            <v>0</v>
          </cell>
        </row>
        <row r="3687">
          <cell r="C3687">
            <v>12</v>
          </cell>
          <cell r="F3687" t="str">
            <v>HQUS WEC-VEC Transfer</v>
          </cell>
          <cell r="G3687" t="str">
            <v>Other Charges ($)</v>
          </cell>
          <cell r="J3687">
            <v>0</v>
          </cell>
        </row>
        <row r="3688">
          <cell r="C3688">
            <v>1</v>
          </cell>
          <cell r="F3688" t="str">
            <v>HQUS WEC-VEC Transfer</v>
          </cell>
          <cell r="G3688" t="str">
            <v>Other Charges ($)</v>
          </cell>
          <cell r="J3688">
            <v>0</v>
          </cell>
        </row>
        <row r="3689">
          <cell r="C3689">
            <v>2</v>
          </cell>
          <cell r="F3689" t="str">
            <v>HQUS WEC-VEC Transfer</v>
          </cell>
          <cell r="G3689" t="str">
            <v>Other Charges ($)</v>
          </cell>
          <cell r="J3689">
            <v>0</v>
          </cell>
        </row>
        <row r="3690">
          <cell r="C3690">
            <v>3</v>
          </cell>
          <cell r="F3690" t="str">
            <v>HQUS WEC-VEC Transfer</v>
          </cell>
          <cell r="G3690" t="str">
            <v>Other Charges ($)</v>
          </cell>
          <cell r="J3690">
            <v>0</v>
          </cell>
        </row>
        <row r="3691">
          <cell r="C3691">
            <v>4</v>
          </cell>
          <cell r="F3691" t="str">
            <v>HQUS WEC-VEC Transfer</v>
          </cell>
          <cell r="G3691" t="str">
            <v>Other Charges ($)</v>
          </cell>
          <cell r="J3691">
            <v>0</v>
          </cell>
        </row>
        <row r="3692">
          <cell r="C3692">
            <v>5</v>
          </cell>
          <cell r="F3692" t="str">
            <v>HQUS WEC-VEC Transfer</v>
          </cell>
          <cell r="G3692" t="str">
            <v>Other Charges ($)</v>
          </cell>
          <cell r="J3692">
            <v>0</v>
          </cell>
        </row>
        <row r="3693">
          <cell r="C3693">
            <v>6</v>
          </cell>
          <cell r="F3693" t="str">
            <v>HQUS WEC-VEC Transfer</v>
          </cell>
          <cell r="G3693" t="str">
            <v>Other Charges ($)</v>
          </cell>
          <cell r="J3693">
            <v>0</v>
          </cell>
        </row>
        <row r="3694">
          <cell r="C3694">
            <v>7</v>
          </cell>
          <cell r="F3694" t="str">
            <v>HQUS WEC-VEC Transfer</v>
          </cell>
          <cell r="G3694" t="str">
            <v>Other Charges ($)</v>
          </cell>
          <cell r="J3694">
            <v>0</v>
          </cell>
        </row>
        <row r="3695">
          <cell r="C3695">
            <v>8</v>
          </cell>
          <cell r="F3695" t="str">
            <v>HQUS WEC-VEC Transfer</v>
          </cell>
          <cell r="G3695" t="str">
            <v>Other Charges ($)</v>
          </cell>
          <cell r="J3695">
            <v>0</v>
          </cell>
        </row>
        <row r="3696">
          <cell r="C3696">
            <v>9</v>
          </cell>
          <cell r="F3696" t="str">
            <v>HQUS WEC-VEC Transfer</v>
          </cell>
          <cell r="G3696" t="str">
            <v>Other Charges ($)</v>
          </cell>
          <cell r="J3696">
            <v>0</v>
          </cell>
        </row>
        <row r="3697">
          <cell r="C3697">
            <v>10</v>
          </cell>
          <cell r="F3697" t="str">
            <v>HQUS WEC-VEC Transfer</v>
          </cell>
          <cell r="G3697" t="str">
            <v>Other Charges ($)</v>
          </cell>
          <cell r="J3697">
            <v>0</v>
          </cell>
        </row>
        <row r="3698">
          <cell r="C3698">
            <v>11</v>
          </cell>
          <cell r="F3698" t="str">
            <v>HQUS WEC-VEC Transfer</v>
          </cell>
          <cell r="G3698" t="str">
            <v>Other Credits ($)</v>
          </cell>
          <cell r="J3698">
            <v>0</v>
          </cell>
        </row>
        <row r="3699">
          <cell r="C3699">
            <v>12</v>
          </cell>
          <cell r="F3699" t="str">
            <v>HQUS WEC-VEC Transfer</v>
          </cell>
          <cell r="G3699" t="str">
            <v>Other Credits ($)</v>
          </cell>
          <cell r="J3699">
            <v>0</v>
          </cell>
        </row>
        <row r="3700">
          <cell r="C3700">
            <v>1</v>
          </cell>
          <cell r="F3700" t="str">
            <v>HQUS WEC-VEC Transfer</v>
          </cell>
          <cell r="G3700" t="str">
            <v>Other Credits ($)</v>
          </cell>
          <cell r="J3700">
            <v>0</v>
          </cell>
        </row>
        <row r="3701">
          <cell r="C3701">
            <v>2</v>
          </cell>
          <cell r="F3701" t="str">
            <v>HQUS WEC-VEC Transfer</v>
          </cell>
          <cell r="G3701" t="str">
            <v>Other Credits ($)</v>
          </cell>
          <cell r="J3701">
            <v>0</v>
          </cell>
        </row>
        <row r="3702">
          <cell r="C3702">
            <v>3</v>
          </cell>
          <cell r="F3702" t="str">
            <v>HQUS WEC-VEC Transfer</v>
          </cell>
          <cell r="G3702" t="str">
            <v>Other Credits ($)</v>
          </cell>
          <cell r="J3702">
            <v>0</v>
          </cell>
        </row>
        <row r="3703">
          <cell r="C3703">
            <v>4</v>
          </cell>
          <cell r="F3703" t="str">
            <v>HQUS WEC-VEC Transfer</v>
          </cell>
          <cell r="G3703" t="str">
            <v>Other Credits ($)</v>
          </cell>
          <cell r="J3703">
            <v>0</v>
          </cell>
        </row>
        <row r="3704">
          <cell r="C3704">
            <v>5</v>
          </cell>
          <cell r="F3704" t="str">
            <v>HQUS WEC-VEC Transfer</v>
          </cell>
          <cell r="G3704" t="str">
            <v>Other Credits ($)</v>
          </cell>
          <cell r="J3704">
            <v>0</v>
          </cell>
        </row>
        <row r="3705">
          <cell r="C3705">
            <v>6</v>
          </cell>
          <cell r="F3705" t="str">
            <v>HQUS WEC-VEC Transfer</v>
          </cell>
          <cell r="G3705" t="str">
            <v>Other Credits ($)</v>
          </cell>
          <cell r="J3705">
            <v>0</v>
          </cell>
        </row>
        <row r="3706">
          <cell r="C3706">
            <v>7</v>
          </cell>
          <cell r="F3706" t="str">
            <v>HQUS WEC-VEC Transfer</v>
          </cell>
          <cell r="G3706" t="str">
            <v>Other Credits ($)</v>
          </cell>
          <cell r="J3706">
            <v>0</v>
          </cell>
        </row>
        <row r="3707">
          <cell r="C3707">
            <v>8</v>
          </cell>
          <cell r="F3707" t="str">
            <v>HQUS WEC-VEC Transfer</v>
          </cell>
          <cell r="G3707" t="str">
            <v>Other Credits ($)</v>
          </cell>
          <cell r="J3707">
            <v>0</v>
          </cell>
        </row>
        <row r="3708">
          <cell r="C3708">
            <v>9</v>
          </cell>
          <cell r="F3708" t="str">
            <v>HQUS WEC-VEC Transfer</v>
          </cell>
          <cell r="G3708" t="str">
            <v>Other Credits ($)</v>
          </cell>
          <cell r="J3708">
            <v>0</v>
          </cell>
        </row>
        <row r="3709">
          <cell r="C3709">
            <v>10</v>
          </cell>
          <cell r="F3709" t="str">
            <v>HQUS WEC-VEC Transfer</v>
          </cell>
          <cell r="G3709" t="str">
            <v>Other Credits ($)</v>
          </cell>
          <cell r="J3709">
            <v>0</v>
          </cell>
        </row>
        <row r="3710">
          <cell r="C3710">
            <v>11</v>
          </cell>
          <cell r="F3710" t="str">
            <v>HQUS WEC-VEC Transfer</v>
          </cell>
          <cell r="G3710" t="str">
            <v>Total Charges ($)</v>
          </cell>
          <cell r="J3710" t="e">
            <v>#VALUE!</v>
          </cell>
        </row>
        <row r="3711">
          <cell r="C3711">
            <v>12</v>
          </cell>
          <cell r="F3711" t="str">
            <v>HQUS WEC-VEC Transfer</v>
          </cell>
          <cell r="G3711" t="str">
            <v>Total Charges ($)</v>
          </cell>
          <cell r="J3711" t="e">
            <v>#VALUE!</v>
          </cell>
        </row>
        <row r="3712">
          <cell r="C3712">
            <v>1</v>
          </cell>
          <cell r="F3712" t="str">
            <v>HQUS WEC-VEC Transfer</v>
          </cell>
          <cell r="G3712" t="str">
            <v>Total Charges ($)</v>
          </cell>
          <cell r="J3712" t="e">
            <v>#VALUE!</v>
          </cell>
        </row>
        <row r="3713">
          <cell r="C3713">
            <v>2</v>
          </cell>
          <cell r="F3713" t="str">
            <v>HQUS WEC-VEC Transfer</v>
          </cell>
          <cell r="G3713" t="str">
            <v>Total Charges ($)</v>
          </cell>
          <cell r="J3713" t="e">
            <v>#VALUE!</v>
          </cell>
        </row>
        <row r="3714">
          <cell r="C3714">
            <v>3</v>
          </cell>
          <cell r="F3714" t="str">
            <v>HQUS WEC-VEC Transfer</v>
          </cell>
          <cell r="G3714" t="str">
            <v>Total Charges ($)</v>
          </cell>
          <cell r="J3714" t="e">
            <v>#VALUE!</v>
          </cell>
        </row>
        <row r="3715">
          <cell r="C3715">
            <v>4</v>
          </cell>
          <cell r="F3715" t="str">
            <v>HQUS WEC-VEC Transfer</v>
          </cell>
          <cell r="G3715" t="str">
            <v>Total Charges ($)</v>
          </cell>
          <cell r="J3715" t="e">
            <v>#VALUE!</v>
          </cell>
        </row>
        <row r="3716">
          <cell r="C3716">
            <v>5</v>
          </cell>
          <cell r="F3716" t="str">
            <v>HQUS WEC-VEC Transfer</v>
          </cell>
          <cell r="G3716" t="str">
            <v>Total Charges ($)</v>
          </cell>
          <cell r="J3716" t="e">
            <v>#VALUE!</v>
          </cell>
        </row>
        <row r="3717">
          <cell r="C3717">
            <v>6</v>
          </cell>
          <cell r="F3717" t="str">
            <v>HQUS WEC-VEC Transfer</v>
          </cell>
          <cell r="G3717" t="str">
            <v>Total Charges ($)</v>
          </cell>
          <cell r="J3717" t="e">
            <v>#VALUE!</v>
          </cell>
        </row>
        <row r="3718">
          <cell r="C3718">
            <v>7</v>
          </cell>
          <cell r="F3718" t="str">
            <v>HQUS WEC-VEC Transfer</v>
          </cell>
          <cell r="G3718" t="str">
            <v>Total Charges ($)</v>
          </cell>
          <cell r="J3718" t="e">
            <v>#VALUE!</v>
          </cell>
        </row>
        <row r="3719">
          <cell r="C3719">
            <v>8</v>
          </cell>
          <cell r="F3719" t="str">
            <v>HQUS WEC-VEC Transfer</v>
          </cell>
          <cell r="G3719" t="str">
            <v>Total Charges ($)</v>
          </cell>
          <cell r="J3719" t="e">
            <v>#VALUE!</v>
          </cell>
        </row>
        <row r="3720">
          <cell r="C3720">
            <v>9</v>
          </cell>
          <cell r="F3720" t="str">
            <v>HQUS WEC-VEC Transfer</v>
          </cell>
          <cell r="G3720" t="str">
            <v>Total Charges ($)</v>
          </cell>
          <cell r="J3720" t="e">
            <v>#VALUE!</v>
          </cell>
        </row>
        <row r="3721">
          <cell r="C3721">
            <v>10</v>
          </cell>
          <cell r="F3721" t="str">
            <v>HQUS WEC-VEC Transfer</v>
          </cell>
          <cell r="G3721" t="str">
            <v>Total Charges ($)</v>
          </cell>
          <cell r="J3721" t="e">
            <v>#VALUE!</v>
          </cell>
        </row>
        <row r="3722">
          <cell r="C3722">
            <v>11</v>
          </cell>
          <cell r="F3722" t="str">
            <v>HQUS WEC-VEC Transfer</v>
          </cell>
          <cell r="G3722" t="str">
            <v>Total Credits ($)</v>
          </cell>
          <cell r="J3722" t="e">
            <v>#VALUE!</v>
          </cell>
        </row>
        <row r="3723">
          <cell r="C3723">
            <v>12</v>
          </cell>
          <cell r="F3723" t="str">
            <v>HQUS WEC-VEC Transfer</v>
          </cell>
          <cell r="G3723" t="str">
            <v>Total Credits ($)</v>
          </cell>
          <cell r="J3723" t="e">
            <v>#VALUE!</v>
          </cell>
        </row>
        <row r="3724">
          <cell r="C3724">
            <v>1</v>
          </cell>
          <cell r="F3724" t="str">
            <v>HQUS WEC-VEC Transfer</v>
          </cell>
          <cell r="G3724" t="str">
            <v>Total Credits ($)</v>
          </cell>
          <cell r="J3724" t="e">
            <v>#VALUE!</v>
          </cell>
        </row>
        <row r="3725">
          <cell r="C3725">
            <v>2</v>
          </cell>
          <cell r="F3725" t="str">
            <v>HQUS WEC-VEC Transfer</v>
          </cell>
          <cell r="G3725" t="str">
            <v>Total Credits ($)</v>
          </cell>
          <cell r="J3725" t="e">
            <v>#VALUE!</v>
          </cell>
        </row>
        <row r="3726">
          <cell r="C3726">
            <v>3</v>
          </cell>
          <cell r="F3726" t="str">
            <v>HQUS WEC-VEC Transfer</v>
          </cell>
          <cell r="G3726" t="str">
            <v>Total Credits ($)</v>
          </cell>
          <cell r="J3726" t="e">
            <v>#VALUE!</v>
          </cell>
        </row>
        <row r="3727">
          <cell r="C3727">
            <v>4</v>
          </cell>
          <cell r="F3727" t="str">
            <v>HQUS WEC-VEC Transfer</v>
          </cell>
          <cell r="G3727" t="str">
            <v>Total Credits ($)</v>
          </cell>
          <cell r="J3727" t="e">
            <v>#VALUE!</v>
          </cell>
        </row>
        <row r="3728">
          <cell r="C3728">
            <v>5</v>
          </cell>
          <cell r="F3728" t="str">
            <v>HQUS WEC-VEC Transfer</v>
          </cell>
          <cell r="G3728" t="str">
            <v>Total Credits ($)</v>
          </cell>
          <cell r="J3728" t="e">
            <v>#VALUE!</v>
          </cell>
        </row>
        <row r="3729">
          <cell r="C3729">
            <v>6</v>
          </cell>
          <cell r="F3729" t="str">
            <v>HQUS WEC-VEC Transfer</v>
          </cell>
          <cell r="G3729" t="str">
            <v>Total Credits ($)</v>
          </cell>
          <cell r="J3729" t="e">
            <v>#VALUE!</v>
          </cell>
        </row>
        <row r="3730">
          <cell r="C3730">
            <v>7</v>
          </cell>
          <cell r="F3730" t="str">
            <v>HQUS WEC-VEC Transfer</v>
          </cell>
          <cell r="G3730" t="str">
            <v>Total Credits ($)</v>
          </cell>
          <cell r="J3730" t="e">
            <v>#VALUE!</v>
          </cell>
        </row>
        <row r="3731">
          <cell r="C3731">
            <v>8</v>
          </cell>
          <cell r="F3731" t="str">
            <v>HQUS WEC-VEC Transfer</v>
          </cell>
          <cell r="G3731" t="str">
            <v>Total Credits ($)</v>
          </cell>
          <cell r="J3731" t="e">
            <v>#VALUE!</v>
          </cell>
        </row>
        <row r="3732">
          <cell r="C3732">
            <v>9</v>
          </cell>
          <cell r="F3732" t="str">
            <v>HQUS WEC-VEC Transfer</v>
          </cell>
          <cell r="G3732" t="str">
            <v>Total Credits ($)</v>
          </cell>
          <cell r="J3732" t="e">
            <v>#VALUE!</v>
          </cell>
        </row>
        <row r="3733">
          <cell r="C3733">
            <v>10</v>
          </cell>
          <cell r="F3733" t="str">
            <v>HQUS WEC-VEC Transfer</v>
          </cell>
          <cell r="G3733" t="str">
            <v>Total Credits ($)</v>
          </cell>
          <cell r="J3733" t="e">
            <v>#VALUE!</v>
          </cell>
        </row>
        <row r="3734">
          <cell r="C3734">
            <v>11</v>
          </cell>
          <cell r="F3734" t="str">
            <v>HQUS WEC-VEC Transfer</v>
          </cell>
          <cell r="G3734" t="str">
            <v>Total ($)</v>
          </cell>
          <cell r="J3734" t="e">
            <v>#VALUE!</v>
          </cell>
        </row>
        <row r="3735">
          <cell r="C3735">
            <v>12</v>
          </cell>
          <cell r="F3735" t="str">
            <v>HQUS WEC-VEC Transfer</v>
          </cell>
          <cell r="G3735" t="str">
            <v>Total ($)</v>
          </cell>
          <cell r="J3735" t="e">
            <v>#VALUE!</v>
          </cell>
        </row>
        <row r="3736">
          <cell r="C3736">
            <v>1</v>
          </cell>
          <cell r="F3736" t="str">
            <v>HQUS WEC-VEC Transfer</v>
          </cell>
          <cell r="G3736" t="str">
            <v>Total ($)</v>
          </cell>
          <cell r="J3736" t="e">
            <v>#VALUE!</v>
          </cell>
        </row>
        <row r="3737">
          <cell r="C3737">
            <v>2</v>
          </cell>
          <cell r="F3737" t="str">
            <v>HQUS WEC-VEC Transfer</v>
          </cell>
          <cell r="G3737" t="str">
            <v>Total ($)</v>
          </cell>
          <cell r="J3737" t="e">
            <v>#VALUE!</v>
          </cell>
        </row>
        <row r="3738">
          <cell r="C3738">
            <v>3</v>
          </cell>
          <cell r="F3738" t="str">
            <v>HQUS WEC-VEC Transfer</v>
          </cell>
          <cell r="G3738" t="str">
            <v>Total ($)</v>
          </cell>
          <cell r="J3738" t="e">
            <v>#VALUE!</v>
          </cell>
        </row>
        <row r="3739">
          <cell r="C3739">
            <v>4</v>
          </cell>
          <cell r="F3739" t="str">
            <v>HQUS WEC-VEC Transfer</v>
          </cell>
          <cell r="G3739" t="str">
            <v>Total ($)</v>
          </cell>
          <cell r="J3739" t="e">
            <v>#VALUE!</v>
          </cell>
        </row>
        <row r="3740">
          <cell r="C3740">
            <v>5</v>
          </cell>
          <cell r="F3740" t="str">
            <v>HQUS WEC-VEC Transfer</v>
          </cell>
          <cell r="G3740" t="str">
            <v>Total ($)</v>
          </cell>
          <cell r="J3740" t="e">
            <v>#VALUE!</v>
          </cell>
        </row>
        <row r="3741">
          <cell r="C3741">
            <v>6</v>
          </cell>
          <cell r="F3741" t="str">
            <v>HQUS WEC-VEC Transfer</v>
          </cell>
          <cell r="G3741" t="str">
            <v>Total ($)</v>
          </cell>
          <cell r="J3741" t="e">
            <v>#VALUE!</v>
          </cell>
        </row>
        <row r="3742">
          <cell r="C3742">
            <v>7</v>
          </cell>
          <cell r="F3742" t="str">
            <v>HQUS WEC-VEC Transfer</v>
          </cell>
          <cell r="G3742" t="str">
            <v>Total ($)</v>
          </cell>
          <cell r="J3742" t="e">
            <v>#VALUE!</v>
          </cell>
        </row>
        <row r="3743">
          <cell r="C3743">
            <v>8</v>
          </cell>
          <cell r="F3743" t="str">
            <v>HQUS WEC-VEC Transfer</v>
          </cell>
          <cell r="G3743" t="str">
            <v>Total ($)</v>
          </cell>
          <cell r="J3743" t="e">
            <v>#VALUE!</v>
          </cell>
        </row>
        <row r="3744">
          <cell r="C3744">
            <v>9</v>
          </cell>
          <cell r="F3744" t="str">
            <v>HQUS WEC-VEC Transfer</v>
          </cell>
          <cell r="G3744" t="str">
            <v>Total ($)</v>
          </cell>
          <cell r="J3744" t="e">
            <v>#VALUE!</v>
          </cell>
        </row>
        <row r="3745">
          <cell r="C3745">
            <v>10</v>
          </cell>
          <cell r="F3745" t="str">
            <v>HQUS WEC-VEC Transfer</v>
          </cell>
          <cell r="G3745" t="str">
            <v>Total ($)</v>
          </cell>
          <cell r="J3745" t="e">
            <v>#VALUE!</v>
          </cell>
        </row>
        <row r="3746">
          <cell r="C3746">
            <v>11</v>
          </cell>
          <cell r="F3746" t="str">
            <v>Kruger Hydro</v>
          </cell>
          <cell r="G3746" t="str">
            <v>Capacity (kW)</v>
          </cell>
          <cell r="J3746">
            <v>0</v>
          </cell>
        </row>
        <row r="3747">
          <cell r="C3747">
            <v>12</v>
          </cell>
          <cell r="F3747" t="str">
            <v>Kruger Hydro</v>
          </cell>
          <cell r="G3747" t="str">
            <v>Capacity (kW)</v>
          </cell>
          <cell r="J3747">
            <v>0</v>
          </cell>
        </row>
        <row r="3748">
          <cell r="C3748">
            <v>1</v>
          </cell>
          <cell r="F3748" t="str">
            <v>Kruger Hydro</v>
          </cell>
          <cell r="G3748" t="str">
            <v>Capacity (kW)</v>
          </cell>
          <cell r="J3748">
            <v>0</v>
          </cell>
        </row>
        <row r="3749">
          <cell r="C3749">
            <v>2</v>
          </cell>
          <cell r="F3749" t="str">
            <v>Kruger Hydro</v>
          </cell>
          <cell r="G3749" t="str">
            <v>Capacity (kW)</v>
          </cell>
          <cell r="J3749">
            <v>0</v>
          </cell>
        </row>
        <row r="3750">
          <cell r="C3750">
            <v>3</v>
          </cell>
          <cell r="F3750" t="str">
            <v>Kruger Hydro</v>
          </cell>
          <cell r="G3750" t="str">
            <v>Capacity (kW)</v>
          </cell>
          <cell r="J3750">
            <v>0</v>
          </cell>
        </row>
        <row r="3751">
          <cell r="C3751">
            <v>4</v>
          </cell>
          <cell r="F3751" t="str">
            <v>Kruger Hydro</v>
          </cell>
          <cell r="G3751" t="str">
            <v>Capacity (kW)</v>
          </cell>
          <cell r="J3751">
            <v>0</v>
          </cell>
        </row>
        <row r="3752">
          <cell r="C3752">
            <v>5</v>
          </cell>
          <cell r="F3752" t="str">
            <v>Kruger Hydro</v>
          </cell>
          <cell r="G3752" t="str">
            <v>Capacity (kW)</v>
          </cell>
          <cell r="J3752">
            <v>0</v>
          </cell>
        </row>
        <row r="3753">
          <cell r="C3753">
            <v>6</v>
          </cell>
          <cell r="F3753" t="str">
            <v>Kruger Hydro</v>
          </cell>
          <cell r="G3753" t="str">
            <v>Capacity (kW)</v>
          </cell>
          <cell r="J3753">
            <v>0</v>
          </cell>
        </row>
        <row r="3754">
          <cell r="C3754">
            <v>7</v>
          </cell>
          <cell r="F3754" t="str">
            <v>Kruger Hydro</v>
          </cell>
          <cell r="G3754" t="str">
            <v>Capacity (kW)</v>
          </cell>
          <cell r="J3754">
            <v>0</v>
          </cell>
        </row>
        <row r="3755">
          <cell r="C3755">
            <v>8</v>
          </cell>
          <cell r="F3755" t="str">
            <v>Kruger Hydro</v>
          </cell>
          <cell r="G3755" t="str">
            <v>Capacity (kW)</v>
          </cell>
          <cell r="J3755">
            <v>0</v>
          </cell>
        </row>
        <row r="3756">
          <cell r="C3756">
            <v>9</v>
          </cell>
          <cell r="F3756" t="str">
            <v>Kruger Hydro</v>
          </cell>
          <cell r="G3756" t="str">
            <v>Capacity (kW)</v>
          </cell>
          <cell r="J3756">
            <v>0</v>
          </cell>
        </row>
        <row r="3757">
          <cell r="C3757">
            <v>10</v>
          </cell>
          <cell r="F3757" t="str">
            <v>Kruger Hydro</v>
          </cell>
          <cell r="G3757" t="str">
            <v>Capacity (kW)</v>
          </cell>
          <cell r="J3757">
            <v>0</v>
          </cell>
        </row>
        <row r="3758">
          <cell r="C3758">
            <v>11</v>
          </cell>
          <cell r="F3758" t="str">
            <v>Kruger Hydro</v>
          </cell>
          <cell r="G3758" t="str">
            <v>Energy (kWh)</v>
          </cell>
          <cell r="J3758" t="e">
            <v>#VALUE!</v>
          </cell>
        </row>
        <row r="3759">
          <cell r="C3759">
            <v>12</v>
          </cell>
          <cell r="F3759" t="str">
            <v>Kruger Hydro</v>
          </cell>
          <cell r="G3759" t="str">
            <v>Energy (kWh)</v>
          </cell>
          <cell r="J3759" t="e">
            <v>#VALUE!</v>
          </cell>
        </row>
        <row r="3760">
          <cell r="C3760">
            <v>1</v>
          </cell>
          <cell r="F3760" t="str">
            <v>Kruger Hydro</v>
          </cell>
          <cell r="G3760" t="str">
            <v>Energy (kWh)</v>
          </cell>
          <cell r="J3760" t="e">
            <v>#VALUE!</v>
          </cell>
        </row>
        <row r="3761">
          <cell r="C3761">
            <v>2</v>
          </cell>
          <cell r="F3761" t="str">
            <v>Kruger Hydro</v>
          </cell>
          <cell r="G3761" t="str">
            <v>Energy (kWh)</v>
          </cell>
          <cell r="J3761" t="e">
            <v>#VALUE!</v>
          </cell>
        </row>
        <row r="3762">
          <cell r="C3762">
            <v>3</v>
          </cell>
          <cell r="F3762" t="str">
            <v>Kruger Hydro</v>
          </cell>
          <cell r="G3762" t="str">
            <v>Energy (kWh)</v>
          </cell>
          <cell r="J3762" t="e">
            <v>#VALUE!</v>
          </cell>
        </row>
        <row r="3763">
          <cell r="C3763">
            <v>4</v>
          </cell>
          <cell r="F3763" t="str">
            <v>Kruger Hydro</v>
          </cell>
          <cell r="G3763" t="str">
            <v>Energy (kWh)</v>
          </cell>
          <cell r="J3763" t="e">
            <v>#VALUE!</v>
          </cell>
        </row>
        <row r="3764">
          <cell r="C3764">
            <v>5</v>
          </cell>
          <cell r="F3764" t="str">
            <v>Kruger Hydro</v>
          </cell>
          <cell r="G3764" t="str">
            <v>Energy (kWh)</v>
          </cell>
          <cell r="J3764" t="e">
            <v>#VALUE!</v>
          </cell>
        </row>
        <row r="3765">
          <cell r="C3765">
            <v>6</v>
          </cell>
          <cell r="F3765" t="str">
            <v>Kruger Hydro</v>
          </cell>
          <cell r="G3765" t="str">
            <v>Energy (kWh)</v>
          </cell>
          <cell r="J3765" t="e">
            <v>#VALUE!</v>
          </cell>
        </row>
        <row r="3766">
          <cell r="C3766">
            <v>7</v>
          </cell>
          <cell r="F3766" t="str">
            <v>Kruger Hydro</v>
          </cell>
          <cell r="G3766" t="str">
            <v>Energy (kWh)</v>
          </cell>
          <cell r="J3766" t="e">
            <v>#VALUE!</v>
          </cell>
        </row>
        <row r="3767">
          <cell r="C3767">
            <v>8</v>
          </cell>
          <cell r="F3767" t="str">
            <v>Kruger Hydro</v>
          </cell>
          <cell r="G3767" t="str">
            <v>Energy (kWh)</v>
          </cell>
          <cell r="J3767" t="e">
            <v>#VALUE!</v>
          </cell>
        </row>
        <row r="3768">
          <cell r="C3768">
            <v>9</v>
          </cell>
          <cell r="F3768" t="str">
            <v>Kruger Hydro</v>
          </cell>
          <cell r="G3768" t="str">
            <v>Energy (kWh)</v>
          </cell>
          <cell r="J3768" t="e">
            <v>#VALUE!</v>
          </cell>
        </row>
        <row r="3769">
          <cell r="C3769">
            <v>10</v>
          </cell>
          <cell r="F3769" t="str">
            <v>Kruger Hydro</v>
          </cell>
          <cell r="G3769" t="str">
            <v>Energy (kWh)</v>
          </cell>
          <cell r="J3769" t="e">
            <v>#VALUE!</v>
          </cell>
        </row>
        <row r="3770">
          <cell r="C3770">
            <v>11</v>
          </cell>
          <cell r="F3770" t="str">
            <v>Kruger Hydro</v>
          </cell>
          <cell r="G3770" t="str">
            <v>Energy Charges ($)</v>
          </cell>
          <cell r="J3770" t="e">
            <v>#VALUE!</v>
          </cell>
        </row>
        <row r="3771">
          <cell r="C3771">
            <v>12</v>
          </cell>
          <cell r="F3771" t="str">
            <v>Kruger Hydro</v>
          </cell>
          <cell r="G3771" t="str">
            <v>Energy Charges ($)</v>
          </cell>
          <cell r="J3771" t="e">
            <v>#VALUE!</v>
          </cell>
        </row>
        <row r="3772">
          <cell r="C3772">
            <v>1</v>
          </cell>
          <cell r="F3772" t="str">
            <v>Kruger Hydro</v>
          </cell>
          <cell r="G3772" t="str">
            <v>Energy Charges ($)</v>
          </cell>
          <cell r="J3772" t="e">
            <v>#VALUE!</v>
          </cell>
        </row>
        <row r="3773">
          <cell r="C3773">
            <v>2</v>
          </cell>
          <cell r="F3773" t="str">
            <v>Kruger Hydro</v>
          </cell>
          <cell r="G3773" t="str">
            <v>Energy Charges ($)</v>
          </cell>
          <cell r="J3773" t="e">
            <v>#VALUE!</v>
          </cell>
        </row>
        <row r="3774">
          <cell r="C3774">
            <v>3</v>
          </cell>
          <cell r="F3774" t="str">
            <v>Kruger Hydro</v>
          </cell>
          <cell r="G3774" t="str">
            <v>Energy Charges ($)</v>
          </cell>
          <cell r="J3774" t="e">
            <v>#VALUE!</v>
          </cell>
        </row>
        <row r="3775">
          <cell r="C3775">
            <v>4</v>
          </cell>
          <cell r="F3775" t="str">
            <v>Kruger Hydro</v>
          </cell>
          <cell r="G3775" t="str">
            <v>Energy Charges ($)</v>
          </cell>
          <cell r="J3775" t="e">
            <v>#VALUE!</v>
          </cell>
        </row>
        <row r="3776">
          <cell r="C3776">
            <v>5</v>
          </cell>
          <cell r="F3776" t="str">
            <v>Kruger Hydro</v>
          </cell>
          <cell r="G3776" t="str">
            <v>Energy Charges ($)</v>
          </cell>
          <cell r="J3776" t="e">
            <v>#VALUE!</v>
          </cell>
        </row>
        <row r="3777">
          <cell r="C3777">
            <v>6</v>
          </cell>
          <cell r="F3777" t="str">
            <v>Kruger Hydro</v>
          </cell>
          <cell r="G3777" t="str">
            <v>Energy Charges ($)</v>
          </cell>
          <cell r="J3777" t="e">
            <v>#VALUE!</v>
          </cell>
        </row>
        <row r="3778">
          <cell r="C3778">
            <v>7</v>
          </cell>
          <cell r="F3778" t="str">
            <v>Kruger Hydro</v>
          </cell>
          <cell r="G3778" t="str">
            <v>Energy Charges ($)</v>
          </cell>
          <cell r="J3778" t="e">
            <v>#VALUE!</v>
          </cell>
        </row>
        <row r="3779">
          <cell r="C3779">
            <v>8</v>
          </cell>
          <cell r="F3779" t="str">
            <v>Kruger Hydro</v>
          </cell>
          <cell r="G3779" t="str">
            <v>Energy Charges ($)</v>
          </cell>
          <cell r="J3779" t="e">
            <v>#VALUE!</v>
          </cell>
        </row>
        <row r="3780">
          <cell r="C3780">
            <v>9</v>
          </cell>
          <cell r="F3780" t="str">
            <v>Kruger Hydro</v>
          </cell>
          <cell r="G3780" t="str">
            <v>Energy Charges ($)</v>
          </cell>
          <cell r="J3780" t="e">
            <v>#VALUE!</v>
          </cell>
        </row>
        <row r="3781">
          <cell r="C3781">
            <v>10</v>
          </cell>
          <cell r="F3781" t="str">
            <v>Kruger Hydro</v>
          </cell>
          <cell r="G3781" t="str">
            <v>Energy Charges ($)</v>
          </cell>
          <cell r="J3781" t="e">
            <v>#VALUE!</v>
          </cell>
        </row>
        <row r="3782">
          <cell r="C3782">
            <v>11</v>
          </cell>
          <cell r="F3782" t="str">
            <v>Kruger Hydro</v>
          </cell>
          <cell r="G3782" t="str">
            <v>Energy Credits ($)</v>
          </cell>
          <cell r="J3782" t="e">
            <v>#VALUE!</v>
          </cell>
        </row>
        <row r="3783">
          <cell r="C3783">
            <v>12</v>
          </cell>
          <cell r="F3783" t="str">
            <v>Kruger Hydro</v>
          </cell>
          <cell r="G3783" t="str">
            <v>Energy Credits ($)</v>
          </cell>
          <cell r="J3783" t="e">
            <v>#VALUE!</v>
          </cell>
        </row>
        <row r="3784">
          <cell r="C3784">
            <v>1</v>
          </cell>
          <cell r="F3784" t="str">
            <v>Kruger Hydro</v>
          </cell>
          <cell r="G3784" t="str">
            <v>Energy Credits ($)</v>
          </cell>
          <cell r="J3784" t="e">
            <v>#VALUE!</v>
          </cell>
        </row>
        <row r="3785">
          <cell r="C3785">
            <v>2</v>
          </cell>
          <cell r="F3785" t="str">
            <v>Kruger Hydro</v>
          </cell>
          <cell r="G3785" t="str">
            <v>Energy Credits ($)</v>
          </cell>
          <cell r="J3785" t="e">
            <v>#VALUE!</v>
          </cell>
        </row>
        <row r="3786">
          <cell r="C3786">
            <v>3</v>
          </cell>
          <cell r="F3786" t="str">
            <v>Kruger Hydro</v>
          </cell>
          <cell r="G3786" t="str">
            <v>Energy Credits ($)</v>
          </cell>
          <cell r="J3786" t="e">
            <v>#VALUE!</v>
          </cell>
        </row>
        <row r="3787">
          <cell r="C3787">
            <v>4</v>
          </cell>
          <cell r="F3787" t="str">
            <v>Kruger Hydro</v>
          </cell>
          <cell r="G3787" t="str">
            <v>Energy Credits ($)</v>
          </cell>
          <cell r="J3787" t="e">
            <v>#VALUE!</v>
          </cell>
        </row>
        <row r="3788">
          <cell r="C3788">
            <v>5</v>
          </cell>
          <cell r="F3788" t="str">
            <v>Kruger Hydro</v>
          </cell>
          <cell r="G3788" t="str">
            <v>Energy Credits ($)</v>
          </cell>
          <cell r="J3788" t="e">
            <v>#VALUE!</v>
          </cell>
        </row>
        <row r="3789">
          <cell r="C3789">
            <v>6</v>
          </cell>
          <cell r="F3789" t="str">
            <v>Kruger Hydro</v>
          </cell>
          <cell r="G3789" t="str">
            <v>Energy Credits ($)</v>
          </cell>
          <cell r="J3789" t="e">
            <v>#VALUE!</v>
          </cell>
        </row>
        <row r="3790">
          <cell r="C3790">
            <v>7</v>
          </cell>
          <cell r="F3790" t="str">
            <v>Kruger Hydro</v>
          </cell>
          <cell r="G3790" t="str">
            <v>Energy Credits ($)</v>
          </cell>
          <cell r="J3790" t="e">
            <v>#VALUE!</v>
          </cell>
        </row>
        <row r="3791">
          <cell r="C3791">
            <v>8</v>
          </cell>
          <cell r="F3791" t="str">
            <v>Kruger Hydro</v>
          </cell>
          <cell r="G3791" t="str">
            <v>Energy Credits ($)</v>
          </cell>
          <cell r="J3791" t="e">
            <v>#VALUE!</v>
          </cell>
        </row>
        <row r="3792">
          <cell r="C3792">
            <v>9</v>
          </cell>
          <cell r="F3792" t="str">
            <v>Kruger Hydro</v>
          </cell>
          <cell r="G3792" t="str">
            <v>Energy Credits ($)</v>
          </cell>
          <cell r="J3792" t="e">
            <v>#VALUE!</v>
          </cell>
        </row>
        <row r="3793">
          <cell r="C3793">
            <v>10</v>
          </cell>
          <cell r="F3793" t="str">
            <v>Kruger Hydro</v>
          </cell>
          <cell r="G3793" t="str">
            <v>Energy Credits ($)</v>
          </cell>
          <cell r="J3793" t="e">
            <v>#VALUE!</v>
          </cell>
        </row>
        <row r="3794">
          <cell r="C3794">
            <v>11</v>
          </cell>
          <cell r="F3794" t="str">
            <v>Kruger Hydro</v>
          </cell>
          <cell r="G3794" t="str">
            <v>Capacity Charges ($)</v>
          </cell>
          <cell r="J3794">
            <v>0</v>
          </cell>
        </row>
        <row r="3795">
          <cell r="C3795">
            <v>12</v>
          </cell>
          <cell r="F3795" t="str">
            <v>Kruger Hydro</v>
          </cell>
          <cell r="G3795" t="str">
            <v>Capacity Charges ($)</v>
          </cell>
          <cell r="J3795">
            <v>0</v>
          </cell>
        </row>
        <row r="3796">
          <cell r="C3796">
            <v>1</v>
          </cell>
          <cell r="F3796" t="str">
            <v>Kruger Hydro</v>
          </cell>
          <cell r="G3796" t="str">
            <v>Capacity Charges ($)</v>
          </cell>
          <cell r="J3796">
            <v>0</v>
          </cell>
        </row>
        <row r="3797">
          <cell r="C3797">
            <v>2</v>
          </cell>
          <cell r="F3797" t="str">
            <v>Kruger Hydro</v>
          </cell>
          <cell r="G3797" t="str">
            <v>Capacity Charges ($)</v>
          </cell>
          <cell r="J3797">
            <v>0</v>
          </cell>
        </row>
        <row r="3798">
          <cell r="C3798">
            <v>3</v>
          </cell>
          <cell r="F3798" t="str">
            <v>Kruger Hydro</v>
          </cell>
          <cell r="G3798" t="str">
            <v>Capacity Charges ($)</v>
          </cell>
          <cell r="J3798">
            <v>0</v>
          </cell>
        </row>
        <row r="3799">
          <cell r="C3799">
            <v>4</v>
          </cell>
          <cell r="F3799" t="str">
            <v>Kruger Hydro</v>
          </cell>
          <cell r="G3799" t="str">
            <v>Capacity Charges ($)</v>
          </cell>
          <cell r="J3799">
            <v>0</v>
          </cell>
        </row>
        <row r="3800">
          <cell r="C3800">
            <v>5</v>
          </cell>
          <cell r="F3800" t="str">
            <v>Kruger Hydro</v>
          </cell>
          <cell r="G3800" t="str">
            <v>Capacity Charges ($)</v>
          </cell>
          <cell r="J3800">
            <v>0</v>
          </cell>
        </row>
        <row r="3801">
          <cell r="C3801">
            <v>6</v>
          </cell>
          <cell r="F3801" t="str">
            <v>Kruger Hydro</v>
          </cell>
          <cell r="G3801" t="str">
            <v>Capacity Charges ($)</v>
          </cell>
          <cell r="J3801">
            <v>0</v>
          </cell>
        </row>
        <row r="3802">
          <cell r="C3802">
            <v>7</v>
          </cell>
          <cell r="F3802" t="str">
            <v>Kruger Hydro</v>
          </cell>
          <cell r="G3802" t="str">
            <v>Capacity Charges ($)</v>
          </cell>
          <cell r="J3802">
            <v>0</v>
          </cell>
        </row>
        <row r="3803">
          <cell r="C3803">
            <v>8</v>
          </cell>
          <cell r="F3803" t="str">
            <v>Kruger Hydro</v>
          </cell>
          <cell r="G3803" t="str">
            <v>Capacity Charges ($)</v>
          </cell>
          <cell r="J3803">
            <v>0</v>
          </cell>
        </row>
        <row r="3804">
          <cell r="C3804">
            <v>9</v>
          </cell>
          <cell r="F3804" t="str">
            <v>Kruger Hydro</v>
          </cell>
          <cell r="G3804" t="str">
            <v>Capacity Charges ($)</v>
          </cell>
          <cell r="J3804">
            <v>0</v>
          </cell>
        </row>
        <row r="3805">
          <cell r="C3805">
            <v>10</v>
          </cell>
          <cell r="F3805" t="str">
            <v>Kruger Hydro</v>
          </cell>
          <cell r="G3805" t="str">
            <v>Capacity Charges ($)</v>
          </cell>
          <cell r="J3805">
            <v>0</v>
          </cell>
        </row>
        <row r="3806">
          <cell r="C3806">
            <v>11</v>
          </cell>
          <cell r="F3806" t="str">
            <v>Kruger Hydro</v>
          </cell>
          <cell r="G3806" t="str">
            <v>Capacity Credits ($)</v>
          </cell>
          <cell r="J3806">
            <v>0</v>
          </cell>
        </row>
        <row r="3807">
          <cell r="C3807">
            <v>12</v>
          </cell>
          <cell r="F3807" t="str">
            <v>Kruger Hydro</v>
          </cell>
          <cell r="G3807" t="str">
            <v>Capacity Credits ($)</v>
          </cell>
          <cell r="J3807">
            <v>0</v>
          </cell>
        </row>
        <row r="3808">
          <cell r="C3808">
            <v>1</v>
          </cell>
          <cell r="F3808" t="str">
            <v>Kruger Hydro</v>
          </cell>
          <cell r="G3808" t="str">
            <v>Capacity Credits ($)</v>
          </cell>
          <cell r="J3808">
            <v>0</v>
          </cell>
        </row>
        <row r="3809">
          <cell r="C3809">
            <v>2</v>
          </cell>
          <cell r="F3809" t="str">
            <v>Kruger Hydro</v>
          </cell>
          <cell r="G3809" t="str">
            <v>Capacity Credits ($)</v>
          </cell>
          <cell r="J3809">
            <v>0</v>
          </cell>
        </row>
        <row r="3810">
          <cell r="C3810">
            <v>3</v>
          </cell>
          <cell r="F3810" t="str">
            <v>Kruger Hydro</v>
          </cell>
          <cell r="G3810" t="str">
            <v>Capacity Credits ($)</v>
          </cell>
          <cell r="J3810">
            <v>0</v>
          </cell>
        </row>
        <row r="3811">
          <cell r="C3811">
            <v>4</v>
          </cell>
          <cell r="F3811" t="str">
            <v>Kruger Hydro</v>
          </cell>
          <cell r="G3811" t="str">
            <v>Capacity Credits ($)</v>
          </cell>
          <cell r="J3811">
            <v>0</v>
          </cell>
        </row>
        <row r="3812">
          <cell r="C3812">
            <v>5</v>
          </cell>
          <cell r="F3812" t="str">
            <v>Kruger Hydro</v>
          </cell>
          <cell r="G3812" t="str">
            <v>Capacity Credits ($)</v>
          </cell>
          <cell r="J3812">
            <v>0</v>
          </cell>
        </row>
        <row r="3813">
          <cell r="C3813">
            <v>6</v>
          </cell>
          <cell r="F3813" t="str">
            <v>Kruger Hydro</v>
          </cell>
          <cell r="G3813" t="str">
            <v>Capacity Credits ($)</v>
          </cell>
          <cell r="J3813">
            <v>0</v>
          </cell>
        </row>
        <row r="3814">
          <cell r="C3814">
            <v>7</v>
          </cell>
          <cell r="F3814" t="str">
            <v>Kruger Hydro</v>
          </cell>
          <cell r="G3814" t="str">
            <v>Capacity Credits ($)</v>
          </cell>
          <cell r="J3814">
            <v>0</v>
          </cell>
        </row>
        <row r="3815">
          <cell r="C3815">
            <v>8</v>
          </cell>
          <cell r="F3815" t="str">
            <v>Kruger Hydro</v>
          </cell>
          <cell r="G3815" t="str">
            <v>Capacity Credits ($)</v>
          </cell>
          <cell r="J3815">
            <v>0</v>
          </cell>
        </row>
        <row r="3816">
          <cell r="C3816">
            <v>9</v>
          </cell>
          <cell r="F3816" t="str">
            <v>Kruger Hydro</v>
          </cell>
          <cell r="G3816" t="str">
            <v>Capacity Credits ($)</v>
          </cell>
          <cell r="J3816">
            <v>0</v>
          </cell>
        </row>
        <row r="3817">
          <cell r="C3817">
            <v>10</v>
          </cell>
          <cell r="F3817" t="str">
            <v>Kruger Hydro</v>
          </cell>
          <cell r="G3817" t="str">
            <v>Capacity Credits ($)</v>
          </cell>
          <cell r="J3817">
            <v>0</v>
          </cell>
        </row>
        <row r="3818">
          <cell r="C3818">
            <v>11</v>
          </cell>
          <cell r="F3818" t="str">
            <v>Kruger Hydro</v>
          </cell>
          <cell r="G3818" t="str">
            <v>Transmission Credits ($)</v>
          </cell>
          <cell r="J3818">
            <v>0</v>
          </cell>
        </row>
        <row r="3819">
          <cell r="C3819">
            <v>12</v>
          </cell>
          <cell r="F3819" t="str">
            <v>Kruger Hydro</v>
          </cell>
          <cell r="G3819" t="str">
            <v>Transmission Credits ($)</v>
          </cell>
          <cell r="J3819">
            <v>0</v>
          </cell>
        </row>
        <row r="3820">
          <cell r="C3820">
            <v>1</v>
          </cell>
          <cell r="F3820" t="str">
            <v>Kruger Hydro</v>
          </cell>
          <cell r="G3820" t="str">
            <v>Transmission Credits ($)</v>
          </cell>
          <cell r="J3820">
            <v>0</v>
          </cell>
        </row>
        <row r="3821">
          <cell r="C3821">
            <v>2</v>
          </cell>
          <cell r="F3821" t="str">
            <v>Kruger Hydro</v>
          </cell>
          <cell r="G3821" t="str">
            <v>Transmission Credits ($)</v>
          </cell>
          <cell r="J3821">
            <v>0</v>
          </cell>
        </row>
        <row r="3822">
          <cell r="C3822">
            <v>3</v>
          </cell>
          <cell r="F3822" t="str">
            <v>Kruger Hydro</v>
          </cell>
          <cell r="G3822" t="str">
            <v>Transmission Credits ($)</v>
          </cell>
          <cell r="J3822">
            <v>0</v>
          </cell>
        </row>
        <row r="3823">
          <cell r="C3823">
            <v>4</v>
          </cell>
          <cell r="F3823" t="str">
            <v>Kruger Hydro</v>
          </cell>
          <cell r="G3823" t="str">
            <v>Transmission Credits ($)</v>
          </cell>
          <cell r="J3823">
            <v>0</v>
          </cell>
        </row>
        <row r="3824">
          <cell r="C3824">
            <v>5</v>
          </cell>
          <cell r="F3824" t="str">
            <v>Kruger Hydro</v>
          </cell>
          <cell r="G3824" t="str">
            <v>Transmission Credits ($)</v>
          </cell>
          <cell r="J3824">
            <v>0</v>
          </cell>
        </row>
        <row r="3825">
          <cell r="C3825">
            <v>6</v>
          </cell>
          <cell r="F3825" t="str">
            <v>Kruger Hydro</v>
          </cell>
          <cell r="G3825" t="str">
            <v>Transmission Credits ($)</v>
          </cell>
          <cell r="J3825">
            <v>0</v>
          </cell>
        </row>
        <row r="3826">
          <cell r="C3826">
            <v>7</v>
          </cell>
          <cell r="F3826" t="str">
            <v>Kruger Hydro</v>
          </cell>
          <cell r="G3826" t="str">
            <v>Transmission Credits ($)</v>
          </cell>
          <cell r="J3826">
            <v>0</v>
          </cell>
        </row>
        <row r="3827">
          <cell r="C3827">
            <v>8</v>
          </cell>
          <cell r="F3827" t="str">
            <v>Kruger Hydro</v>
          </cell>
          <cell r="G3827" t="str">
            <v>Transmission Credits ($)</v>
          </cell>
          <cell r="J3827">
            <v>0</v>
          </cell>
        </row>
        <row r="3828">
          <cell r="C3828">
            <v>9</v>
          </cell>
          <cell r="F3828" t="str">
            <v>Kruger Hydro</v>
          </cell>
          <cell r="G3828" t="str">
            <v>Transmission Credits ($)</v>
          </cell>
          <cell r="J3828">
            <v>0</v>
          </cell>
        </row>
        <row r="3829">
          <cell r="C3829">
            <v>10</v>
          </cell>
          <cell r="F3829" t="str">
            <v>Kruger Hydro</v>
          </cell>
          <cell r="G3829" t="str">
            <v>Transmission Credits ($)</v>
          </cell>
          <cell r="J3829">
            <v>0</v>
          </cell>
        </row>
        <row r="3830">
          <cell r="C3830">
            <v>11</v>
          </cell>
          <cell r="F3830" t="str">
            <v>Kruger Hydro</v>
          </cell>
          <cell r="G3830" t="str">
            <v>Renewable Credits ($)</v>
          </cell>
          <cell r="J3830">
            <v>0</v>
          </cell>
        </row>
        <row r="3831">
          <cell r="C3831">
            <v>12</v>
          </cell>
          <cell r="F3831" t="str">
            <v>Kruger Hydro</v>
          </cell>
          <cell r="G3831" t="str">
            <v>Renewable Credits ($)</v>
          </cell>
          <cell r="J3831">
            <v>0</v>
          </cell>
        </row>
        <row r="3832">
          <cell r="C3832">
            <v>1</v>
          </cell>
          <cell r="F3832" t="str">
            <v>Kruger Hydro</v>
          </cell>
          <cell r="G3832" t="str">
            <v>Renewable Credits ($)</v>
          </cell>
          <cell r="J3832">
            <v>0</v>
          </cell>
        </row>
        <row r="3833">
          <cell r="C3833">
            <v>2</v>
          </cell>
          <cell r="F3833" t="str">
            <v>Kruger Hydro</v>
          </cell>
          <cell r="G3833" t="str">
            <v>Renewable Credits ($)</v>
          </cell>
          <cell r="J3833">
            <v>0</v>
          </cell>
        </row>
        <row r="3834">
          <cell r="C3834">
            <v>3</v>
          </cell>
          <cell r="F3834" t="str">
            <v>Kruger Hydro</v>
          </cell>
          <cell r="G3834" t="str">
            <v>Renewable Credits ($)</v>
          </cell>
          <cell r="J3834">
            <v>0</v>
          </cell>
        </row>
        <row r="3835">
          <cell r="C3835">
            <v>4</v>
          </cell>
          <cell r="F3835" t="str">
            <v>Kruger Hydro</v>
          </cell>
          <cell r="G3835" t="str">
            <v>Renewable Credits ($)</v>
          </cell>
          <cell r="J3835">
            <v>0</v>
          </cell>
        </row>
        <row r="3836">
          <cell r="C3836">
            <v>5</v>
          </cell>
          <cell r="F3836" t="str">
            <v>Kruger Hydro</v>
          </cell>
          <cell r="G3836" t="str">
            <v>Renewable Credits ($)</v>
          </cell>
          <cell r="J3836">
            <v>0</v>
          </cell>
        </row>
        <row r="3837">
          <cell r="C3837">
            <v>6</v>
          </cell>
          <cell r="F3837" t="str">
            <v>Kruger Hydro</v>
          </cell>
          <cell r="G3837" t="str">
            <v>Renewable Credits ($)</v>
          </cell>
          <cell r="J3837">
            <v>0</v>
          </cell>
        </row>
        <row r="3838">
          <cell r="C3838">
            <v>7</v>
          </cell>
          <cell r="F3838" t="str">
            <v>Kruger Hydro</v>
          </cell>
          <cell r="G3838" t="str">
            <v>Renewable Credits ($)</v>
          </cell>
          <cell r="J3838">
            <v>0</v>
          </cell>
        </row>
        <row r="3839">
          <cell r="C3839">
            <v>8</v>
          </cell>
          <cell r="F3839" t="str">
            <v>Kruger Hydro</v>
          </cell>
          <cell r="G3839" t="str">
            <v>Renewable Credits ($)</v>
          </cell>
          <cell r="J3839">
            <v>0</v>
          </cell>
        </row>
        <row r="3840">
          <cell r="C3840">
            <v>9</v>
          </cell>
          <cell r="F3840" t="str">
            <v>Kruger Hydro</v>
          </cell>
          <cell r="G3840" t="str">
            <v>Renewable Credits ($)</v>
          </cell>
          <cell r="J3840">
            <v>0</v>
          </cell>
        </row>
        <row r="3841">
          <cell r="C3841">
            <v>10</v>
          </cell>
          <cell r="F3841" t="str">
            <v>Kruger Hydro</v>
          </cell>
          <cell r="G3841" t="str">
            <v>Renewable Credits ($)</v>
          </cell>
          <cell r="J3841">
            <v>0</v>
          </cell>
        </row>
        <row r="3842">
          <cell r="C3842">
            <v>11</v>
          </cell>
          <cell r="F3842" t="str">
            <v>Kruger Hydro</v>
          </cell>
          <cell r="G3842" t="str">
            <v>Other Charges ($)</v>
          </cell>
          <cell r="J3842">
            <v>0</v>
          </cell>
        </row>
        <row r="3843">
          <cell r="C3843">
            <v>12</v>
          </cell>
          <cell r="F3843" t="str">
            <v>Kruger Hydro</v>
          </cell>
          <cell r="G3843" t="str">
            <v>Other Charges ($)</v>
          </cell>
          <cell r="J3843">
            <v>0</v>
          </cell>
        </row>
        <row r="3844">
          <cell r="C3844">
            <v>1</v>
          </cell>
          <cell r="F3844" t="str">
            <v>Kruger Hydro</v>
          </cell>
          <cell r="G3844" t="str">
            <v>Other Charges ($)</v>
          </cell>
          <cell r="J3844">
            <v>0</v>
          </cell>
        </row>
        <row r="3845">
          <cell r="C3845">
            <v>2</v>
          </cell>
          <cell r="F3845" t="str">
            <v>Kruger Hydro</v>
          </cell>
          <cell r="G3845" t="str">
            <v>Other Charges ($)</v>
          </cell>
          <cell r="J3845">
            <v>0</v>
          </cell>
        </row>
        <row r="3846">
          <cell r="C3846">
            <v>3</v>
          </cell>
          <cell r="F3846" t="str">
            <v>Kruger Hydro</v>
          </cell>
          <cell r="G3846" t="str">
            <v>Other Charges ($)</v>
          </cell>
          <cell r="J3846">
            <v>0</v>
          </cell>
        </row>
        <row r="3847">
          <cell r="C3847">
            <v>4</v>
          </cell>
          <cell r="F3847" t="str">
            <v>Kruger Hydro</v>
          </cell>
          <cell r="G3847" t="str">
            <v>Other Charges ($)</v>
          </cell>
          <cell r="J3847">
            <v>0</v>
          </cell>
        </row>
        <row r="3848">
          <cell r="C3848">
            <v>5</v>
          </cell>
          <cell r="F3848" t="str">
            <v>Kruger Hydro</v>
          </cell>
          <cell r="G3848" t="str">
            <v>Other Charges ($)</v>
          </cell>
          <cell r="J3848">
            <v>0</v>
          </cell>
        </row>
        <row r="3849">
          <cell r="C3849">
            <v>6</v>
          </cell>
          <cell r="F3849" t="str">
            <v>Kruger Hydro</v>
          </cell>
          <cell r="G3849" t="str">
            <v>Other Charges ($)</v>
          </cell>
          <cell r="J3849">
            <v>0</v>
          </cell>
        </row>
        <row r="3850">
          <cell r="C3850">
            <v>7</v>
          </cell>
          <cell r="F3850" t="str">
            <v>Kruger Hydro</v>
          </cell>
          <cell r="G3850" t="str">
            <v>Other Charges ($)</v>
          </cell>
          <cell r="J3850">
            <v>0</v>
          </cell>
        </row>
        <row r="3851">
          <cell r="C3851">
            <v>8</v>
          </cell>
          <cell r="F3851" t="str">
            <v>Kruger Hydro</v>
          </cell>
          <cell r="G3851" t="str">
            <v>Other Charges ($)</v>
          </cell>
          <cell r="J3851">
            <v>0</v>
          </cell>
        </row>
        <row r="3852">
          <cell r="C3852">
            <v>9</v>
          </cell>
          <cell r="F3852" t="str">
            <v>Kruger Hydro</v>
          </cell>
          <cell r="G3852" t="str">
            <v>Other Charges ($)</v>
          </cell>
          <cell r="J3852">
            <v>0</v>
          </cell>
        </row>
        <row r="3853">
          <cell r="C3853">
            <v>10</v>
          </cell>
          <cell r="F3853" t="str">
            <v>Kruger Hydro</v>
          </cell>
          <cell r="G3853" t="str">
            <v>Other Charges ($)</v>
          </cell>
          <cell r="J3853">
            <v>0</v>
          </cell>
        </row>
        <row r="3854">
          <cell r="C3854">
            <v>11</v>
          </cell>
          <cell r="F3854" t="str">
            <v>Kruger Hydro</v>
          </cell>
          <cell r="G3854" t="str">
            <v>Other Credits ($)</v>
          </cell>
          <cell r="J3854">
            <v>0</v>
          </cell>
        </row>
        <row r="3855">
          <cell r="C3855">
            <v>12</v>
          </cell>
          <cell r="F3855" t="str">
            <v>Kruger Hydro</v>
          </cell>
          <cell r="G3855" t="str">
            <v>Other Credits ($)</v>
          </cell>
          <cell r="J3855">
            <v>0</v>
          </cell>
        </row>
        <row r="3856">
          <cell r="C3856">
            <v>1</v>
          </cell>
          <cell r="F3856" t="str">
            <v>Kruger Hydro</v>
          </cell>
          <cell r="G3856" t="str">
            <v>Other Credits ($)</v>
          </cell>
          <cell r="J3856">
            <v>0</v>
          </cell>
        </row>
        <row r="3857">
          <cell r="C3857">
            <v>2</v>
          </cell>
          <cell r="F3857" t="str">
            <v>Kruger Hydro</v>
          </cell>
          <cell r="G3857" t="str">
            <v>Other Credits ($)</v>
          </cell>
          <cell r="J3857">
            <v>0</v>
          </cell>
        </row>
        <row r="3858">
          <cell r="C3858">
            <v>3</v>
          </cell>
          <cell r="F3858" t="str">
            <v>Kruger Hydro</v>
          </cell>
          <cell r="G3858" t="str">
            <v>Other Credits ($)</v>
          </cell>
          <cell r="J3858">
            <v>0</v>
          </cell>
        </row>
        <row r="3859">
          <cell r="C3859">
            <v>4</v>
          </cell>
          <cell r="F3859" t="str">
            <v>Kruger Hydro</v>
          </cell>
          <cell r="G3859" t="str">
            <v>Other Credits ($)</v>
          </cell>
          <cell r="J3859">
            <v>0</v>
          </cell>
        </row>
        <row r="3860">
          <cell r="C3860">
            <v>5</v>
          </cell>
          <cell r="F3860" t="str">
            <v>Kruger Hydro</v>
          </cell>
          <cell r="G3860" t="str">
            <v>Other Credits ($)</v>
          </cell>
          <cell r="J3860">
            <v>0</v>
          </cell>
        </row>
        <row r="3861">
          <cell r="C3861">
            <v>6</v>
          </cell>
          <cell r="F3861" t="str">
            <v>Kruger Hydro</v>
          </cell>
          <cell r="G3861" t="str">
            <v>Other Credits ($)</v>
          </cell>
          <cell r="J3861">
            <v>0</v>
          </cell>
        </row>
        <row r="3862">
          <cell r="C3862">
            <v>7</v>
          </cell>
          <cell r="F3862" t="str">
            <v>Kruger Hydro</v>
          </cell>
          <cell r="G3862" t="str">
            <v>Other Credits ($)</v>
          </cell>
          <cell r="J3862">
            <v>0</v>
          </cell>
        </row>
        <row r="3863">
          <cell r="C3863">
            <v>8</v>
          </cell>
          <cell r="F3863" t="str">
            <v>Kruger Hydro</v>
          </cell>
          <cell r="G3863" t="str">
            <v>Other Credits ($)</v>
          </cell>
          <cell r="J3863">
            <v>0</v>
          </cell>
        </row>
        <row r="3864">
          <cell r="C3864">
            <v>9</v>
          </cell>
          <cell r="F3864" t="str">
            <v>Kruger Hydro</v>
          </cell>
          <cell r="G3864" t="str">
            <v>Other Credits ($)</v>
          </cell>
          <cell r="J3864">
            <v>0</v>
          </cell>
        </row>
        <row r="3865">
          <cell r="C3865">
            <v>10</v>
          </cell>
          <cell r="F3865" t="str">
            <v>Kruger Hydro</v>
          </cell>
          <cell r="G3865" t="str">
            <v>Other Credits ($)</v>
          </cell>
          <cell r="J3865">
            <v>0</v>
          </cell>
        </row>
        <row r="3866">
          <cell r="C3866">
            <v>11</v>
          </cell>
          <cell r="F3866" t="str">
            <v>Kruger Hydro</v>
          </cell>
          <cell r="G3866" t="str">
            <v>Total Charges ($)</v>
          </cell>
          <cell r="J3866" t="e">
            <v>#VALUE!</v>
          </cell>
        </row>
        <row r="3867">
          <cell r="C3867">
            <v>12</v>
          </cell>
          <cell r="F3867" t="str">
            <v>Kruger Hydro</v>
          </cell>
          <cell r="G3867" t="str">
            <v>Total Charges ($)</v>
          </cell>
          <cell r="J3867" t="e">
            <v>#VALUE!</v>
          </cell>
        </row>
        <row r="3868">
          <cell r="C3868">
            <v>1</v>
          </cell>
          <cell r="F3868" t="str">
            <v>Kruger Hydro</v>
          </cell>
          <cell r="G3868" t="str">
            <v>Total Charges ($)</v>
          </cell>
          <cell r="J3868" t="e">
            <v>#VALUE!</v>
          </cell>
        </row>
        <row r="3869">
          <cell r="C3869">
            <v>2</v>
          </cell>
          <cell r="F3869" t="str">
            <v>Kruger Hydro</v>
          </cell>
          <cell r="G3869" t="str">
            <v>Total Charges ($)</v>
          </cell>
          <cell r="J3869" t="e">
            <v>#VALUE!</v>
          </cell>
        </row>
        <row r="3870">
          <cell r="C3870">
            <v>3</v>
          </cell>
          <cell r="F3870" t="str">
            <v>Kruger Hydro</v>
          </cell>
          <cell r="G3870" t="str">
            <v>Total Charges ($)</v>
          </cell>
          <cell r="J3870" t="e">
            <v>#VALUE!</v>
          </cell>
        </row>
        <row r="3871">
          <cell r="C3871">
            <v>4</v>
          </cell>
          <cell r="F3871" t="str">
            <v>Kruger Hydro</v>
          </cell>
          <cell r="G3871" t="str">
            <v>Total Charges ($)</v>
          </cell>
          <cell r="J3871" t="e">
            <v>#VALUE!</v>
          </cell>
        </row>
        <row r="3872">
          <cell r="C3872">
            <v>5</v>
          </cell>
          <cell r="F3872" t="str">
            <v>Kruger Hydro</v>
          </cell>
          <cell r="G3872" t="str">
            <v>Total Charges ($)</v>
          </cell>
          <cell r="J3872" t="e">
            <v>#VALUE!</v>
          </cell>
        </row>
        <row r="3873">
          <cell r="C3873">
            <v>6</v>
          </cell>
          <cell r="F3873" t="str">
            <v>Kruger Hydro</v>
          </cell>
          <cell r="G3873" t="str">
            <v>Total Charges ($)</v>
          </cell>
          <cell r="J3873" t="e">
            <v>#VALUE!</v>
          </cell>
        </row>
        <row r="3874">
          <cell r="C3874">
            <v>7</v>
          </cell>
          <cell r="F3874" t="str">
            <v>Kruger Hydro</v>
          </cell>
          <cell r="G3874" t="str">
            <v>Total Charges ($)</v>
          </cell>
          <cell r="J3874" t="e">
            <v>#VALUE!</v>
          </cell>
        </row>
        <row r="3875">
          <cell r="C3875">
            <v>8</v>
          </cell>
          <cell r="F3875" t="str">
            <v>Kruger Hydro</v>
          </cell>
          <cell r="G3875" t="str">
            <v>Total Charges ($)</v>
          </cell>
          <cell r="J3875" t="e">
            <v>#VALUE!</v>
          </cell>
        </row>
        <row r="3876">
          <cell r="C3876">
            <v>9</v>
          </cell>
          <cell r="F3876" t="str">
            <v>Kruger Hydro</v>
          </cell>
          <cell r="G3876" t="str">
            <v>Total Charges ($)</v>
          </cell>
          <cell r="J3876" t="e">
            <v>#VALUE!</v>
          </cell>
        </row>
        <row r="3877">
          <cell r="C3877">
            <v>10</v>
          </cell>
          <cell r="F3877" t="str">
            <v>Kruger Hydro</v>
          </cell>
          <cell r="G3877" t="str">
            <v>Total Charges ($)</v>
          </cell>
          <cell r="J3877" t="e">
            <v>#VALUE!</v>
          </cell>
        </row>
        <row r="3878">
          <cell r="C3878">
            <v>11</v>
          </cell>
          <cell r="F3878" t="str">
            <v>Kruger Hydro</v>
          </cell>
          <cell r="G3878" t="str">
            <v>Total Credits ($)</v>
          </cell>
          <cell r="J3878" t="e">
            <v>#VALUE!</v>
          </cell>
        </row>
        <row r="3879">
          <cell r="C3879">
            <v>12</v>
          </cell>
          <cell r="F3879" t="str">
            <v>Kruger Hydro</v>
          </cell>
          <cell r="G3879" t="str">
            <v>Total Credits ($)</v>
          </cell>
          <cell r="J3879" t="e">
            <v>#VALUE!</v>
          </cell>
        </row>
        <row r="3880">
          <cell r="C3880">
            <v>1</v>
          </cell>
          <cell r="F3880" t="str">
            <v>Kruger Hydro</v>
          </cell>
          <cell r="G3880" t="str">
            <v>Total Credits ($)</v>
          </cell>
          <cell r="J3880" t="e">
            <v>#VALUE!</v>
          </cell>
        </row>
        <row r="3881">
          <cell r="C3881">
            <v>2</v>
          </cell>
          <cell r="F3881" t="str">
            <v>Kruger Hydro</v>
          </cell>
          <cell r="G3881" t="str">
            <v>Total Credits ($)</v>
          </cell>
          <cell r="J3881" t="e">
            <v>#VALUE!</v>
          </cell>
        </row>
        <row r="3882">
          <cell r="C3882">
            <v>3</v>
          </cell>
          <cell r="F3882" t="str">
            <v>Kruger Hydro</v>
          </cell>
          <cell r="G3882" t="str">
            <v>Total Credits ($)</v>
          </cell>
          <cell r="J3882" t="e">
            <v>#VALUE!</v>
          </cell>
        </row>
        <row r="3883">
          <cell r="C3883">
            <v>4</v>
          </cell>
          <cell r="F3883" t="str">
            <v>Kruger Hydro</v>
          </cell>
          <cell r="G3883" t="str">
            <v>Total Credits ($)</v>
          </cell>
          <cell r="J3883" t="e">
            <v>#VALUE!</v>
          </cell>
        </row>
        <row r="3884">
          <cell r="C3884">
            <v>5</v>
          </cell>
          <cell r="F3884" t="str">
            <v>Kruger Hydro</v>
          </cell>
          <cell r="G3884" t="str">
            <v>Total Credits ($)</v>
          </cell>
          <cell r="J3884" t="e">
            <v>#VALUE!</v>
          </cell>
        </row>
        <row r="3885">
          <cell r="C3885">
            <v>6</v>
          </cell>
          <cell r="F3885" t="str">
            <v>Kruger Hydro</v>
          </cell>
          <cell r="G3885" t="str">
            <v>Total Credits ($)</v>
          </cell>
          <cell r="J3885" t="e">
            <v>#VALUE!</v>
          </cell>
        </row>
        <row r="3886">
          <cell r="C3886">
            <v>7</v>
          </cell>
          <cell r="F3886" t="str">
            <v>Kruger Hydro</v>
          </cell>
          <cell r="G3886" t="str">
            <v>Total Credits ($)</v>
          </cell>
          <cell r="J3886" t="e">
            <v>#VALUE!</v>
          </cell>
        </row>
        <row r="3887">
          <cell r="C3887">
            <v>8</v>
          </cell>
          <cell r="F3887" t="str">
            <v>Kruger Hydro</v>
          </cell>
          <cell r="G3887" t="str">
            <v>Total Credits ($)</v>
          </cell>
          <cell r="J3887" t="e">
            <v>#VALUE!</v>
          </cell>
        </row>
        <row r="3888">
          <cell r="C3888">
            <v>9</v>
          </cell>
          <cell r="F3888" t="str">
            <v>Kruger Hydro</v>
          </cell>
          <cell r="G3888" t="str">
            <v>Total Credits ($)</v>
          </cell>
          <cell r="J3888" t="e">
            <v>#VALUE!</v>
          </cell>
        </row>
        <row r="3889">
          <cell r="C3889">
            <v>10</v>
          </cell>
          <cell r="F3889" t="str">
            <v>Kruger Hydro</v>
          </cell>
          <cell r="G3889" t="str">
            <v>Total Credits ($)</v>
          </cell>
          <cell r="J3889" t="e">
            <v>#VALUE!</v>
          </cell>
        </row>
        <row r="3890">
          <cell r="C3890">
            <v>11</v>
          </cell>
          <cell r="F3890" t="str">
            <v>Kruger Hydro</v>
          </cell>
          <cell r="G3890" t="str">
            <v>Total ($)</v>
          </cell>
          <cell r="J3890" t="e">
            <v>#VALUE!</v>
          </cell>
        </row>
        <row r="3891">
          <cell r="C3891">
            <v>12</v>
          </cell>
          <cell r="F3891" t="str">
            <v>Kruger Hydro</v>
          </cell>
          <cell r="G3891" t="str">
            <v>Total ($)</v>
          </cell>
          <cell r="J3891" t="e">
            <v>#VALUE!</v>
          </cell>
        </row>
        <row r="3892">
          <cell r="C3892">
            <v>1</v>
          </cell>
          <cell r="F3892" t="str">
            <v>Kruger Hydro</v>
          </cell>
          <cell r="G3892" t="str">
            <v>Total ($)</v>
          </cell>
          <cell r="J3892" t="e">
            <v>#VALUE!</v>
          </cell>
        </row>
        <row r="3893">
          <cell r="C3893">
            <v>2</v>
          </cell>
          <cell r="F3893" t="str">
            <v>Kruger Hydro</v>
          </cell>
          <cell r="G3893" t="str">
            <v>Total ($)</v>
          </cell>
          <cell r="J3893" t="e">
            <v>#VALUE!</v>
          </cell>
        </row>
        <row r="3894">
          <cell r="C3894">
            <v>3</v>
          </cell>
          <cell r="F3894" t="str">
            <v>Kruger Hydro</v>
          </cell>
          <cell r="G3894" t="str">
            <v>Total ($)</v>
          </cell>
          <cell r="J3894" t="e">
            <v>#VALUE!</v>
          </cell>
        </row>
        <row r="3895">
          <cell r="C3895">
            <v>4</v>
          </cell>
          <cell r="F3895" t="str">
            <v>Kruger Hydro</v>
          </cell>
          <cell r="G3895" t="str">
            <v>Total ($)</v>
          </cell>
          <cell r="J3895" t="e">
            <v>#VALUE!</v>
          </cell>
        </row>
        <row r="3896">
          <cell r="C3896">
            <v>5</v>
          </cell>
          <cell r="F3896" t="str">
            <v>Kruger Hydro</v>
          </cell>
          <cell r="G3896" t="str">
            <v>Total ($)</v>
          </cell>
          <cell r="J3896" t="e">
            <v>#VALUE!</v>
          </cell>
        </row>
        <row r="3897">
          <cell r="C3897">
            <v>6</v>
          </cell>
          <cell r="F3897" t="str">
            <v>Kruger Hydro</v>
          </cell>
          <cell r="G3897" t="str">
            <v>Total ($)</v>
          </cell>
          <cell r="J3897" t="e">
            <v>#VALUE!</v>
          </cell>
        </row>
        <row r="3898">
          <cell r="C3898">
            <v>7</v>
          </cell>
          <cell r="F3898" t="str">
            <v>Kruger Hydro</v>
          </cell>
          <cell r="G3898" t="str">
            <v>Total ($)</v>
          </cell>
          <cell r="J3898" t="e">
            <v>#VALUE!</v>
          </cell>
        </row>
        <row r="3899">
          <cell r="C3899">
            <v>8</v>
          </cell>
          <cell r="F3899" t="str">
            <v>Kruger Hydro</v>
          </cell>
          <cell r="G3899" t="str">
            <v>Total ($)</v>
          </cell>
          <cell r="J3899" t="e">
            <v>#VALUE!</v>
          </cell>
        </row>
        <row r="3900">
          <cell r="C3900">
            <v>9</v>
          </cell>
          <cell r="F3900" t="str">
            <v>Kruger Hydro</v>
          </cell>
          <cell r="G3900" t="str">
            <v>Total ($)</v>
          </cell>
          <cell r="J3900" t="e">
            <v>#VALUE!</v>
          </cell>
        </row>
        <row r="3901">
          <cell r="C3901">
            <v>10</v>
          </cell>
          <cell r="F3901" t="str">
            <v>Kruger Hydro</v>
          </cell>
          <cell r="G3901" t="str">
            <v>Total ($)</v>
          </cell>
          <cell r="J3901" t="e">
            <v>#VALUE!</v>
          </cell>
        </row>
        <row r="3902">
          <cell r="C3902">
            <v>11</v>
          </cell>
          <cell r="F3902" t="str">
            <v>Lawrence Brook Solar</v>
          </cell>
          <cell r="G3902" t="str">
            <v>Capacity (kW)</v>
          </cell>
          <cell r="J3902">
            <v>0</v>
          </cell>
        </row>
        <row r="3903">
          <cell r="C3903">
            <v>12</v>
          </cell>
          <cell r="F3903" t="str">
            <v>Lawrence Brook Solar</v>
          </cell>
          <cell r="G3903" t="str">
            <v>Capacity (kW)</v>
          </cell>
          <cell r="J3903">
            <v>0</v>
          </cell>
        </row>
        <row r="3904">
          <cell r="C3904">
            <v>1</v>
          </cell>
          <cell r="F3904" t="str">
            <v>Lawrence Brook Solar</v>
          </cell>
          <cell r="G3904" t="str">
            <v>Capacity (kW)</v>
          </cell>
          <cell r="J3904">
            <v>0</v>
          </cell>
        </row>
        <row r="3905">
          <cell r="C3905">
            <v>2</v>
          </cell>
          <cell r="F3905" t="str">
            <v>Lawrence Brook Solar</v>
          </cell>
          <cell r="G3905" t="str">
            <v>Capacity (kW)</v>
          </cell>
          <cell r="J3905">
            <v>0</v>
          </cell>
        </row>
        <row r="3906">
          <cell r="C3906">
            <v>3</v>
          </cell>
          <cell r="F3906" t="str">
            <v>Lawrence Brook Solar</v>
          </cell>
          <cell r="G3906" t="str">
            <v>Capacity (kW)</v>
          </cell>
          <cell r="J3906">
            <v>0</v>
          </cell>
        </row>
        <row r="3907">
          <cell r="C3907">
            <v>4</v>
          </cell>
          <cell r="F3907" t="str">
            <v>Lawrence Brook Solar</v>
          </cell>
          <cell r="G3907" t="str">
            <v>Capacity (kW)</v>
          </cell>
          <cell r="J3907">
            <v>0</v>
          </cell>
        </row>
        <row r="3908">
          <cell r="C3908">
            <v>5</v>
          </cell>
          <cell r="F3908" t="str">
            <v>Lawrence Brook Solar</v>
          </cell>
          <cell r="G3908" t="str">
            <v>Capacity (kW)</v>
          </cell>
          <cell r="J3908">
            <v>0</v>
          </cell>
        </row>
        <row r="3909">
          <cell r="C3909">
            <v>6</v>
          </cell>
          <cell r="F3909" t="str">
            <v>Lawrence Brook Solar</v>
          </cell>
          <cell r="G3909" t="str">
            <v>Capacity (kW)</v>
          </cell>
          <cell r="J3909">
            <v>0</v>
          </cell>
        </row>
        <row r="3910">
          <cell r="C3910">
            <v>7</v>
          </cell>
          <cell r="F3910" t="str">
            <v>Lawrence Brook Solar</v>
          </cell>
          <cell r="G3910" t="str">
            <v>Capacity (kW)</v>
          </cell>
          <cell r="J3910">
            <v>0</v>
          </cell>
        </row>
        <row r="3911">
          <cell r="C3911">
            <v>8</v>
          </cell>
          <cell r="F3911" t="str">
            <v>Lawrence Brook Solar</v>
          </cell>
          <cell r="G3911" t="str">
            <v>Capacity (kW)</v>
          </cell>
          <cell r="J3911">
            <v>0</v>
          </cell>
        </row>
        <row r="3912">
          <cell r="C3912">
            <v>9</v>
          </cell>
          <cell r="F3912" t="str">
            <v>Lawrence Brook Solar</v>
          </cell>
          <cell r="G3912" t="str">
            <v>Capacity (kW)</v>
          </cell>
          <cell r="J3912">
            <v>0</v>
          </cell>
        </row>
        <row r="3913">
          <cell r="C3913">
            <v>10</v>
          </cell>
          <cell r="F3913" t="str">
            <v>Lawrence Brook Solar</v>
          </cell>
          <cell r="G3913" t="str">
            <v>Capacity (kW)</v>
          </cell>
          <cell r="J3913">
            <v>0</v>
          </cell>
        </row>
        <row r="3914">
          <cell r="C3914">
            <v>11</v>
          </cell>
          <cell r="F3914" t="str">
            <v>Lawrence Brook Solar</v>
          </cell>
          <cell r="G3914" t="str">
            <v>Energy (kWh)</v>
          </cell>
          <cell r="J3914" t="e">
            <v>#VALUE!</v>
          </cell>
        </row>
        <row r="3915">
          <cell r="C3915">
            <v>12</v>
          </cell>
          <cell r="F3915" t="str">
            <v>Lawrence Brook Solar</v>
          </cell>
          <cell r="G3915" t="str">
            <v>Energy (kWh)</v>
          </cell>
          <cell r="J3915" t="e">
            <v>#VALUE!</v>
          </cell>
        </row>
        <row r="3916">
          <cell r="C3916">
            <v>1</v>
          </cell>
          <cell r="F3916" t="str">
            <v>Lawrence Brook Solar</v>
          </cell>
          <cell r="G3916" t="str">
            <v>Energy (kWh)</v>
          </cell>
          <cell r="J3916" t="e">
            <v>#VALUE!</v>
          </cell>
        </row>
        <row r="3917">
          <cell r="C3917">
            <v>2</v>
          </cell>
          <cell r="F3917" t="str">
            <v>Lawrence Brook Solar</v>
          </cell>
          <cell r="G3917" t="str">
            <v>Energy (kWh)</v>
          </cell>
          <cell r="J3917" t="e">
            <v>#VALUE!</v>
          </cell>
        </row>
        <row r="3918">
          <cell r="C3918">
            <v>3</v>
          </cell>
          <cell r="F3918" t="str">
            <v>Lawrence Brook Solar</v>
          </cell>
          <cell r="G3918" t="str">
            <v>Energy (kWh)</v>
          </cell>
          <cell r="J3918" t="e">
            <v>#VALUE!</v>
          </cell>
        </row>
        <row r="3919">
          <cell r="C3919">
            <v>4</v>
          </cell>
          <cell r="F3919" t="str">
            <v>Lawrence Brook Solar</v>
          </cell>
          <cell r="G3919" t="str">
            <v>Energy (kWh)</v>
          </cell>
          <cell r="J3919" t="e">
            <v>#VALUE!</v>
          </cell>
        </row>
        <row r="3920">
          <cell r="C3920">
            <v>5</v>
          </cell>
          <cell r="F3920" t="str">
            <v>Lawrence Brook Solar</v>
          </cell>
          <cell r="G3920" t="str">
            <v>Energy (kWh)</v>
          </cell>
          <cell r="J3920" t="e">
            <v>#VALUE!</v>
          </cell>
        </row>
        <row r="3921">
          <cell r="C3921">
            <v>6</v>
          </cell>
          <cell r="F3921" t="str">
            <v>Lawrence Brook Solar</v>
          </cell>
          <cell r="G3921" t="str">
            <v>Energy (kWh)</v>
          </cell>
          <cell r="J3921" t="e">
            <v>#VALUE!</v>
          </cell>
        </row>
        <row r="3922">
          <cell r="C3922">
            <v>7</v>
          </cell>
          <cell r="F3922" t="str">
            <v>Lawrence Brook Solar</v>
          </cell>
          <cell r="G3922" t="str">
            <v>Energy (kWh)</v>
          </cell>
          <cell r="J3922" t="e">
            <v>#VALUE!</v>
          </cell>
        </row>
        <row r="3923">
          <cell r="C3923">
            <v>8</v>
          </cell>
          <cell r="F3923" t="str">
            <v>Lawrence Brook Solar</v>
          </cell>
          <cell r="G3923" t="str">
            <v>Energy (kWh)</v>
          </cell>
          <cell r="J3923" t="e">
            <v>#VALUE!</v>
          </cell>
        </row>
        <row r="3924">
          <cell r="C3924">
            <v>9</v>
          </cell>
          <cell r="F3924" t="str">
            <v>Lawrence Brook Solar</v>
          </cell>
          <cell r="G3924" t="str">
            <v>Energy (kWh)</v>
          </cell>
          <cell r="J3924" t="e">
            <v>#VALUE!</v>
          </cell>
        </row>
        <row r="3925">
          <cell r="C3925">
            <v>10</v>
          </cell>
          <cell r="F3925" t="str">
            <v>Lawrence Brook Solar</v>
          </cell>
          <cell r="G3925" t="str">
            <v>Energy (kWh)</v>
          </cell>
          <cell r="J3925" t="e">
            <v>#VALUE!</v>
          </cell>
        </row>
        <row r="3926">
          <cell r="C3926">
            <v>11</v>
          </cell>
          <cell r="F3926" t="str">
            <v>Lawrence Brook Solar</v>
          </cell>
          <cell r="G3926" t="str">
            <v>Energy Charges ($)</v>
          </cell>
          <cell r="J3926" t="e">
            <v>#VALUE!</v>
          </cell>
        </row>
        <row r="3927">
          <cell r="C3927">
            <v>12</v>
          </cell>
          <cell r="F3927" t="str">
            <v>Lawrence Brook Solar</v>
          </cell>
          <cell r="G3927" t="str">
            <v>Energy Charges ($)</v>
          </cell>
          <cell r="J3927" t="e">
            <v>#VALUE!</v>
          </cell>
        </row>
        <row r="3928">
          <cell r="C3928">
            <v>1</v>
          </cell>
          <cell r="F3928" t="str">
            <v>Lawrence Brook Solar</v>
          </cell>
          <cell r="G3928" t="str">
            <v>Energy Charges ($)</v>
          </cell>
          <cell r="J3928" t="e">
            <v>#VALUE!</v>
          </cell>
        </row>
        <row r="3929">
          <cell r="C3929">
            <v>2</v>
          </cell>
          <cell r="F3929" t="str">
            <v>Lawrence Brook Solar</v>
          </cell>
          <cell r="G3929" t="str">
            <v>Energy Charges ($)</v>
          </cell>
          <cell r="J3929" t="e">
            <v>#VALUE!</v>
          </cell>
        </row>
        <row r="3930">
          <cell r="C3930">
            <v>3</v>
          </cell>
          <cell r="F3930" t="str">
            <v>Lawrence Brook Solar</v>
          </cell>
          <cell r="G3930" t="str">
            <v>Energy Charges ($)</v>
          </cell>
          <cell r="J3930" t="e">
            <v>#VALUE!</v>
          </cell>
        </row>
        <row r="3931">
          <cell r="C3931">
            <v>4</v>
          </cell>
          <cell r="F3931" t="str">
            <v>Lawrence Brook Solar</v>
          </cell>
          <cell r="G3931" t="str">
            <v>Energy Charges ($)</v>
          </cell>
          <cell r="J3931" t="e">
            <v>#VALUE!</v>
          </cell>
        </row>
        <row r="3932">
          <cell r="C3932">
            <v>5</v>
          </cell>
          <cell r="F3932" t="str">
            <v>Lawrence Brook Solar</v>
          </cell>
          <cell r="G3932" t="str">
            <v>Energy Charges ($)</v>
          </cell>
          <cell r="J3932" t="e">
            <v>#VALUE!</v>
          </cell>
        </row>
        <row r="3933">
          <cell r="C3933">
            <v>6</v>
          </cell>
          <cell r="F3933" t="str">
            <v>Lawrence Brook Solar</v>
          </cell>
          <cell r="G3933" t="str">
            <v>Energy Charges ($)</v>
          </cell>
          <cell r="J3933" t="e">
            <v>#VALUE!</v>
          </cell>
        </row>
        <row r="3934">
          <cell r="C3934">
            <v>7</v>
          </cell>
          <cell r="F3934" t="str">
            <v>Lawrence Brook Solar</v>
          </cell>
          <cell r="G3934" t="str">
            <v>Energy Charges ($)</v>
          </cell>
          <cell r="J3934" t="e">
            <v>#VALUE!</v>
          </cell>
        </row>
        <row r="3935">
          <cell r="C3935">
            <v>8</v>
          </cell>
          <cell r="F3935" t="str">
            <v>Lawrence Brook Solar</v>
          </cell>
          <cell r="G3935" t="str">
            <v>Energy Charges ($)</v>
          </cell>
          <cell r="J3935" t="e">
            <v>#VALUE!</v>
          </cell>
        </row>
        <row r="3936">
          <cell r="C3936">
            <v>9</v>
          </cell>
          <cell r="F3936" t="str">
            <v>Lawrence Brook Solar</v>
          </cell>
          <cell r="G3936" t="str">
            <v>Energy Charges ($)</v>
          </cell>
          <cell r="J3936" t="e">
            <v>#VALUE!</v>
          </cell>
        </row>
        <row r="3937">
          <cell r="C3937">
            <v>10</v>
          </cell>
          <cell r="F3937" t="str">
            <v>Lawrence Brook Solar</v>
          </cell>
          <cell r="G3937" t="str">
            <v>Energy Charges ($)</v>
          </cell>
          <cell r="J3937" t="e">
            <v>#VALUE!</v>
          </cell>
        </row>
        <row r="3938">
          <cell r="C3938">
            <v>11</v>
          </cell>
          <cell r="F3938" t="str">
            <v>Lawrence Brook Solar</v>
          </cell>
          <cell r="G3938" t="str">
            <v>Energy Credits ($)</v>
          </cell>
          <cell r="J3938" t="e">
            <v>#VALUE!</v>
          </cell>
        </row>
        <row r="3939">
          <cell r="C3939">
            <v>12</v>
          </cell>
          <cell r="F3939" t="str">
            <v>Lawrence Brook Solar</v>
          </cell>
          <cell r="G3939" t="str">
            <v>Energy Credits ($)</v>
          </cell>
          <cell r="J3939" t="e">
            <v>#VALUE!</v>
          </cell>
        </row>
        <row r="3940">
          <cell r="C3940">
            <v>1</v>
          </cell>
          <cell r="F3940" t="str">
            <v>Lawrence Brook Solar</v>
          </cell>
          <cell r="G3940" t="str">
            <v>Energy Credits ($)</v>
          </cell>
          <cell r="J3940" t="e">
            <v>#VALUE!</v>
          </cell>
        </row>
        <row r="3941">
          <cell r="C3941">
            <v>2</v>
          </cell>
          <cell r="F3941" t="str">
            <v>Lawrence Brook Solar</v>
          </cell>
          <cell r="G3941" t="str">
            <v>Energy Credits ($)</v>
          </cell>
          <cell r="J3941" t="e">
            <v>#VALUE!</v>
          </cell>
        </row>
        <row r="3942">
          <cell r="C3942">
            <v>3</v>
          </cell>
          <cell r="F3942" t="str">
            <v>Lawrence Brook Solar</v>
          </cell>
          <cell r="G3942" t="str">
            <v>Energy Credits ($)</v>
          </cell>
          <cell r="J3942" t="e">
            <v>#VALUE!</v>
          </cell>
        </row>
        <row r="3943">
          <cell r="C3943">
            <v>4</v>
          </cell>
          <cell r="F3943" t="str">
            <v>Lawrence Brook Solar</v>
          </cell>
          <cell r="G3943" t="str">
            <v>Energy Credits ($)</v>
          </cell>
          <cell r="J3943" t="e">
            <v>#VALUE!</v>
          </cell>
        </row>
        <row r="3944">
          <cell r="C3944">
            <v>5</v>
          </cell>
          <cell r="F3944" t="str">
            <v>Lawrence Brook Solar</v>
          </cell>
          <cell r="G3944" t="str">
            <v>Energy Credits ($)</v>
          </cell>
          <cell r="J3944" t="e">
            <v>#VALUE!</v>
          </cell>
        </row>
        <row r="3945">
          <cell r="C3945">
            <v>6</v>
          </cell>
          <cell r="F3945" t="str">
            <v>Lawrence Brook Solar</v>
          </cell>
          <cell r="G3945" t="str">
            <v>Energy Credits ($)</v>
          </cell>
          <cell r="J3945" t="e">
            <v>#VALUE!</v>
          </cell>
        </row>
        <row r="3946">
          <cell r="C3946">
            <v>7</v>
          </cell>
          <cell r="F3946" t="str">
            <v>Lawrence Brook Solar</v>
          </cell>
          <cell r="G3946" t="str">
            <v>Energy Credits ($)</v>
          </cell>
          <cell r="J3946" t="e">
            <v>#VALUE!</v>
          </cell>
        </row>
        <row r="3947">
          <cell r="C3947">
            <v>8</v>
          </cell>
          <cell r="F3947" t="str">
            <v>Lawrence Brook Solar</v>
          </cell>
          <cell r="G3947" t="str">
            <v>Energy Credits ($)</v>
          </cell>
          <cell r="J3947" t="e">
            <v>#VALUE!</v>
          </cell>
        </row>
        <row r="3948">
          <cell r="C3948">
            <v>9</v>
          </cell>
          <cell r="F3948" t="str">
            <v>Lawrence Brook Solar</v>
          </cell>
          <cell r="G3948" t="str">
            <v>Energy Credits ($)</v>
          </cell>
          <cell r="J3948" t="e">
            <v>#VALUE!</v>
          </cell>
        </row>
        <row r="3949">
          <cell r="C3949">
            <v>10</v>
          </cell>
          <cell r="F3949" t="str">
            <v>Lawrence Brook Solar</v>
          </cell>
          <cell r="G3949" t="str">
            <v>Energy Credits ($)</v>
          </cell>
          <cell r="J3949" t="e">
            <v>#VALUE!</v>
          </cell>
        </row>
        <row r="3950">
          <cell r="C3950">
            <v>11</v>
          </cell>
          <cell r="F3950" t="str">
            <v>Lawrence Brook Solar</v>
          </cell>
          <cell r="G3950" t="str">
            <v>Capacity Charges ($)</v>
          </cell>
          <cell r="J3950">
            <v>0</v>
          </cell>
        </row>
        <row r="3951">
          <cell r="C3951">
            <v>12</v>
          </cell>
          <cell r="F3951" t="str">
            <v>Lawrence Brook Solar</v>
          </cell>
          <cell r="G3951" t="str">
            <v>Capacity Charges ($)</v>
          </cell>
          <cell r="J3951">
            <v>0</v>
          </cell>
        </row>
        <row r="3952">
          <cell r="C3952">
            <v>1</v>
          </cell>
          <cell r="F3952" t="str">
            <v>Lawrence Brook Solar</v>
          </cell>
          <cell r="G3952" t="str">
            <v>Capacity Charges ($)</v>
          </cell>
          <cell r="J3952">
            <v>0</v>
          </cell>
        </row>
        <row r="3953">
          <cell r="C3953">
            <v>2</v>
          </cell>
          <cell r="F3953" t="str">
            <v>Lawrence Brook Solar</v>
          </cell>
          <cell r="G3953" t="str">
            <v>Capacity Charges ($)</v>
          </cell>
          <cell r="J3953">
            <v>0</v>
          </cell>
        </row>
        <row r="3954">
          <cell r="C3954">
            <v>3</v>
          </cell>
          <cell r="F3954" t="str">
            <v>Lawrence Brook Solar</v>
          </cell>
          <cell r="G3954" t="str">
            <v>Capacity Charges ($)</v>
          </cell>
          <cell r="J3954">
            <v>0</v>
          </cell>
        </row>
        <row r="3955">
          <cell r="C3955">
            <v>4</v>
          </cell>
          <cell r="F3955" t="str">
            <v>Lawrence Brook Solar</v>
          </cell>
          <cell r="G3955" t="str">
            <v>Capacity Charges ($)</v>
          </cell>
          <cell r="J3955">
            <v>0</v>
          </cell>
        </row>
        <row r="3956">
          <cell r="C3956">
            <v>5</v>
          </cell>
          <cell r="F3956" t="str">
            <v>Lawrence Brook Solar</v>
          </cell>
          <cell r="G3956" t="str">
            <v>Capacity Charges ($)</v>
          </cell>
          <cell r="J3956">
            <v>0</v>
          </cell>
        </row>
        <row r="3957">
          <cell r="C3957">
            <v>6</v>
          </cell>
          <cell r="F3957" t="str">
            <v>Lawrence Brook Solar</v>
          </cell>
          <cell r="G3957" t="str">
            <v>Capacity Charges ($)</v>
          </cell>
          <cell r="J3957">
            <v>0</v>
          </cell>
        </row>
        <row r="3958">
          <cell r="C3958">
            <v>7</v>
          </cell>
          <cell r="F3958" t="str">
            <v>Lawrence Brook Solar</v>
          </cell>
          <cell r="G3958" t="str">
            <v>Capacity Charges ($)</v>
          </cell>
          <cell r="J3958">
            <v>0</v>
          </cell>
        </row>
        <row r="3959">
          <cell r="C3959">
            <v>8</v>
          </cell>
          <cell r="F3959" t="str">
            <v>Lawrence Brook Solar</v>
          </cell>
          <cell r="G3959" t="str">
            <v>Capacity Charges ($)</v>
          </cell>
          <cell r="J3959">
            <v>0</v>
          </cell>
        </row>
        <row r="3960">
          <cell r="C3960">
            <v>9</v>
          </cell>
          <cell r="F3960" t="str">
            <v>Lawrence Brook Solar</v>
          </cell>
          <cell r="G3960" t="str">
            <v>Capacity Charges ($)</v>
          </cell>
          <cell r="J3960">
            <v>0</v>
          </cell>
        </row>
        <row r="3961">
          <cell r="C3961">
            <v>10</v>
          </cell>
          <cell r="F3961" t="str">
            <v>Lawrence Brook Solar</v>
          </cell>
          <cell r="G3961" t="str">
            <v>Capacity Charges ($)</v>
          </cell>
          <cell r="J3961">
            <v>0</v>
          </cell>
        </row>
        <row r="3962">
          <cell r="C3962">
            <v>11</v>
          </cell>
          <cell r="F3962" t="str">
            <v>Lawrence Brook Solar</v>
          </cell>
          <cell r="G3962" t="str">
            <v>Capacity Credits ($)</v>
          </cell>
          <cell r="J3962">
            <v>0</v>
          </cell>
        </row>
        <row r="3963">
          <cell r="C3963">
            <v>12</v>
          </cell>
          <cell r="F3963" t="str">
            <v>Lawrence Brook Solar</v>
          </cell>
          <cell r="G3963" t="str">
            <v>Capacity Credits ($)</v>
          </cell>
          <cell r="J3963">
            <v>0</v>
          </cell>
        </row>
        <row r="3964">
          <cell r="C3964">
            <v>1</v>
          </cell>
          <cell r="F3964" t="str">
            <v>Lawrence Brook Solar</v>
          </cell>
          <cell r="G3964" t="str">
            <v>Capacity Credits ($)</v>
          </cell>
          <cell r="J3964">
            <v>0</v>
          </cell>
        </row>
        <row r="3965">
          <cell r="C3965">
            <v>2</v>
          </cell>
          <cell r="F3965" t="str">
            <v>Lawrence Brook Solar</v>
          </cell>
          <cell r="G3965" t="str">
            <v>Capacity Credits ($)</v>
          </cell>
          <cell r="J3965">
            <v>0</v>
          </cell>
        </row>
        <row r="3966">
          <cell r="C3966">
            <v>3</v>
          </cell>
          <cell r="F3966" t="str">
            <v>Lawrence Brook Solar</v>
          </cell>
          <cell r="G3966" t="str">
            <v>Capacity Credits ($)</v>
          </cell>
          <cell r="J3966">
            <v>0</v>
          </cell>
        </row>
        <row r="3967">
          <cell r="C3967">
            <v>4</v>
          </cell>
          <cell r="F3967" t="str">
            <v>Lawrence Brook Solar</v>
          </cell>
          <cell r="G3967" t="str">
            <v>Capacity Credits ($)</v>
          </cell>
          <cell r="J3967">
            <v>0</v>
          </cell>
        </row>
        <row r="3968">
          <cell r="C3968">
            <v>5</v>
          </cell>
          <cell r="F3968" t="str">
            <v>Lawrence Brook Solar</v>
          </cell>
          <cell r="G3968" t="str">
            <v>Capacity Credits ($)</v>
          </cell>
          <cell r="J3968">
            <v>0</v>
          </cell>
        </row>
        <row r="3969">
          <cell r="C3969">
            <v>6</v>
          </cell>
          <cell r="F3969" t="str">
            <v>Lawrence Brook Solar</v>
          </cell>
          <cell r="G3969" t="str">
            <v>Capacity Credits ($)</v>
          </cell>
          <cell r="J3969">
            <v>0</v>
          </cell>
        </row>
        <row r="3970">
          <cell r="C3970">
            <v>7</v>
          </cell>
          <cell r="F3970" t="str">
            <v>Lawrence Brook Solar</v>
          </cell>
          <cell r="G3970" t="str">
            <v>Capacity Credits ($)</v>
          </cell>
          <cell r="J3970">
            <v>0</v>
          </cell>
        </row>
        <row r="3971">
          <cell r="C3971">
            <v>8</v>
          </cell>
          <cell r="F3971" t="str">
            <v>Lawrence Brook Solar</v>
          </cell>
          <cell r="G3971" t="str">
            <v>Capacity Credits ($)</v>
          </cell>
          <cell r="J3971">
            <v>0</v>
          </cell>
        </row>
        <row r="3972">
          <cell r="C3972">
            <v>9</v>
          </cell>
          <cell r="F3972" t="str">
            <v>Lawrence Brook Solar</v>
          </cell>
          <cell r="G3972" t="str">
            <v>Capacity Credits ($)</v>
          </cell>
          <cell r="J3972">
            <v>0</v>
          </cell>
        </row>
        <row r="3973">
          <cell r="C3973">
            <v>10</v>
          </cell>
          <cell r="F3973" t="str">
            <v>Lawrence Brook Solar</v>
          </cell>
          <cell r="G3973" t="str">
            <v>Capacity Credits ($)</v>
          </cell>
          <cell r="J3973">
            <v>0</v>
          </cell>
        </row>
        <row r="3974">
          <cell r="C3974">
            <v>11</v>
          </cell>
          <cell r="F3974" t="str">
            <v>Lawrence Brook Solar</v>
          </cell>
          <cell r="G3974" t="str">
            <v>Transmission Credits ($)</v>
          </cell>
          <cell r="J3974">
            <v>0</v>
          </cell>
        </row>
        <row r="3975">
          <cell r="C3975">
            <v>12</v>
          </cell>
          <cell r="F3975" t="str">
            <v>Lawrence Brook Solar</v>
          </cell>
          <cell r="G3975" t="str">
            <v>Transmission Credits ($)</v>
          </cell>
          <cell r="J3975">
            <v>0</v>
          </cell>
        </row>
        <row r="3976">
          <cell r="C3976">
            <v>1</v>
          </cell>
          <cell r="F3976" t="str">
            <v>Lawrence Brook Solar</v>
          </cell>
          <cell r="G3976" t="str">
            <v>Transmission Credits ($)</v>
          </cell>
          <cell r="J3976">
            <v>0</v>
          </cell>
        </row>
        <row r="3977">
          <cell r="C3977">
            <v>2</v>
          </cell>
          <cell r="F3977" t="str">
            <v>Lawrence Brook Solar</v>
          </cell>
          <cell r="G3977" t="str">
            <v>Transmission Credits ($)</v>
          </cell>
          <cell r="J3977">
            <v>0</v>
          </cell>
        </row>
        <row r="3978">
          <cell r="C3978">
            <v>3</v>
          </cell>
          <cell r="F3978" t="str">
            <v>Lawrence Brook Solar</v>
          </cell>
          <cell r="G3978" t="str">
            <v>Transmission Credits ($)</v>
          </cell>
          <cell r="J3978">
            <v>0</v>
          </cell>
        </row>
        <row r="3979">
          <cell r="C3979">
            <v>4</v>
          </cell>
          <cell r="F3979" t="str">
            <v>Lawrence Brook Solar</v>
          </cell>
          <cell r="G3979" t="str">
            <v>Transmission Credits ($)</v>
          </cell>
          <cell r="J3979">
            <v>0</v>
          </cell>
        </row>
        <row r="3980">
          <cell r="C3980">
            <v>5</v>
          </cell>
          <cell r="F3980" t="str">
            <v>Lawrence Brook Solar</v>
          </cell>
          <cell r="G3980" t="str">
            <v>Transmission Credits ($)</v>
          </cell>
          <cell r="J3980">
            <v>0</v>
          </cell>
        </row>
        <row r="3981">
          <cell r="C3981">
            <v>6</v>
          </cell>
          <cell r="F3981" t="str">
            <v>Lawrence Brook Solar</v>
          </cell>
          <cell r="G3981" t="str">
            <v>Transmission Credits ($)</v>
          </cell>
          <cell r="J3981">
            <v>0</v>
          </cell>
        </row>
        <row r="3982">
          <cell r="C3982">
            <v>7</v>
          </cell>
          <cell r="F3982" t="str">
            <v>Lawrence Brook Solar</v>
          </cell>
          <cell r="G3982" t="str">
            <v>Transmission Credits ($)</v>
          </cell>
          <cell r="J3982">
            <v>0</v>
          </cell>
        </row>
        <row r="3983">
          <cell r="C3983">
            <v>8</v>
          </cell>
          <cell r="F3983" t="str">
            <v>Lawrence Brook Solar</v>
          </cell>
          <cell r="G3983" t="str">
            <v>Transmission Credits ($)</v>
          </cell>
          <cell r="J3983">
            <v>0</v>
          </cell>
        </row>
        <row r="3984">
          <cell r="C3984">
            <v>9</v>
          </cell>
          <cell r="F3984" t="str">
            <v>Lawrence Brook Solar</v>
          </cell>
          <cell r="G3984" t="str">
            <v>Transmission Credits ($)</v>
          </cell>
          <cell r="J3984">
            <v>0</v>
          </cell>
        </row>
        <row r="3985">
          <cell r="C3985">
            <v>10</v>
          </cell>
          <cell r="F3985" t="str">
            <v>Lawrence Brook Solar</v>
          </cell>
          <cell r="G3985" t="str">
            <v>Transmission Credits ($)</v>
          </cell>
          <cell r="J3985">
            <v>0</v>
          </cell>
        </row>
        <row r="3986">
          <cell r="C3986">
            <v>11</v>
          </cell>
          <cell r="F3986" t="str">
            <v>Lawrence Brook Solar</v>
          </cell>
          <cell r="G3986" t="str">
            <v>Renewable Credits ($)</v>
          </cell>
          <cell r="J3986">
            <v>0</v>
          </cell>
        </row>
        <row r="3987">
          <cell r="C3987">
            <v>12</v>
          </cell>
          <cell r="F3987" t="str">
            <v>Lawrence Brook Solar</v>
          </cell>
          <cell r="G3987" t="str">
            <v>Renewable Credits ($)</v>
          </cell>
          <cell r="J3987">
            <v>0</v>
          </cell>
        </row>
        <row r="3988">
          <cell r="C3988">
            <v>1</v>
          </cell>
          <cell r="F3988" t="str">
            <v>Lawrence Brook Solar</v>
          </cell>
          <cell r="G3988" t="str">
            <v>Renewable Credits ($)</v>
          </cell>
          <cell r="J3988">
            <v>0</v>
          </cell>
        </row>
        <row r="3989">
          <cell r="C3989">
            <v>2</v>
          </cell>
          <cell r="F3989" t="str">
            <v>Lawrence Brook Solar</v>
          </cell>
          <cell r="G3989" t="str">
            <v>Renewable Credits ($)</v>
          </cell>
          <cell r="J3989">
            <v>0</v>
          </cell>
        </row>
        <row r="3990">
          <cell r="C3990">
            <v>3</v>
          </cell>
          <cell r="F3990" t="str">
            <v>Lawrence Brook Solar</v>
          </cell>
          <cell r="G3990" t="str">
            <v>Renewable Credits ($)</v>
          </cell>
          <cell r="J3990">
            <v>0</v>
          </cell>
        </row>
        <row r="3991">
          <cell r="C3991">
            <v>4</v>
          </cell>
          <cell r="F3991" t="str">
            <v>Lawrence Brook Solar</v>
          </cell>
          <cell r="G3991" t="str">
            <v>Renewable Credits ($)</v>
          </cell>
          <cell r="J3991">
            <v>0</v>
          </cell>
        </row>
        <row r="3992">
          <cell r="C3992">
            <v>5</v>
          </cell>
          <cell r="F3992" t="str">
            <v>Lawrence Brook Solar</v>
          </cell>
          <cell r="G3992" t="str">
            <v>Renewable Credits ($)</v>
          </cell>
          <cell r="J3992">
            <v>0</v>
          </cell>
        </row>
        <row r="3993">
          <cell r="C3993">
            <v>6</v>
          </cell>
          <cell r="F3993" t="str">
            <v>Lawrence Brook Solar</v>
          </cell>
          <cell r="G3993" t="str">
            <v>Renewable Credits ($)</v>
          </cell>
          <cell r="J3993">
            <v>0</v>
          </cell>
        </row>
        <row r="3994">
          <cell r="C3994">
            <v>7</v>
          </cell>
          <cell r="F3994" t="str">
            <v>Lawrence Brook Solar</v>
          </cell>
          <cell r="G3994" t="str">
            <v>Renewable Credits ($)</v>
          </cell>
          <cell r="J3994">
            <v>0</v>
          </cell>
        </row>
        <row r="3995">
          <cell r="C3995">
            <v>8</v>
          </cell>
          <cell r="F3995" t="str">
            <v>Lawrence Brook Solar</v>
          </cell>
          <cell r="G3995" t="str">
            <v>Renewable Credits ($)</v>
          </cell>
          <cell r="J3995">
            <v>0</v>
          </cell>
        </row>
        <row r="3996">
          <cell r="C3996">
            <v>9</v>
          </cell>
          <cell r="F3996" t="str">
            <v>Lawrence Brook Solar</v>
          </cell>
          <cell r="G3996" t="str">
            <v>Renewable Credits ($)</v>
          </cell>
          <cell r="J3996">
            <v>0</v>
          </cell>
        </row>
        <row r="3997">
          <cell r="C3997">
            <v>10</v>
          </cell>
          <cell r="F3997" t="str">
            <v>Lawrence Brook Solar</v>
          </cell>
          <cell r="G3997" t="str">
            <v>Renewable Credits ($)</v>
          </cell>
          <cell r="J3997">
            <v>0</v>
          </cell>
        </row>
        <row r="3998">
          <cell r="C3998">
            <v>11</v>
          </cell>
          <cell r="F3998" t="str">
            <v>Lawrence Brook Solar</v>
          </cell>
          <cell r="G3998" t="str">
            <v>Other Charges ($)</v>
          </cell>
          <cell r="J3998">
            <v>0</v>
          </cell>
        </row>
        <row r="3999">
          <cell r="C3999">
            <v>12</v>
          </cell>
          <cell r="F3999" t="str">
            <v>Lawrence Brook Solar</v>
          </cell>
          <cell r="G3999" t="str">
            <v>Other Charges ($)</v>
          </cell>
          <cell r="J3999">
            <v>0</v>
          </cell>
        </row>
        <row r="4000">
          <cell r="C4000">
            <v>1</v>
          </cell>
          <cell r="F4000" t="str">
            <v>Lawrence Brook Solar</v>
          </cell>
          <cell r="G4000" t="str">
            <v>Other Charges ($)</v>
          </cell>
          <cell r="J4000">
            <v>0</v>
          </cell>
        </row>
        <row r="4001">
          <cell r="C4001">
            <v>2</v>
          </cell>
          <cell r="F4001" t="str">
            <v>Lawrence Brook Solar</v>
          </cell>
          <cell r="G4001" t="str">
            <v>Other Charges ($)</v>
          </cell>
          <cell r="J4001">
            <v>0</v>
          </cell>
        </row>
        <row r="4002">
          <cell r="C4002">
            <v>3</v>
          </cell>
          <cell r="F4002" t="str">
            <v>Lawrence Brook Solar</v>
          </cell>
          <cell r="G4002" t="str">
            <v>Other Charges ($)</v>
          </cell>
          <cell r="J4002">
            <v>0</v>
          </cell>
        </row>
        <row r="4003">
          <cell r="C4003">
            <v>4</v>
          </cell>
          <cell r="F4003" t="str">
            <v>Lawrence Brook Solar</v>
          </cell>
          <cell r="G4003" t="str">
            <v>Other Charges ($)</v>
          </cell>
          <cell r="J4003">
            <v>0</v>
          </cell>
        </row>
        <row r="4004">
          <cell r="C4004">
            <v>5</v>
          </cell>
          <cell r="F4004" t="str">
            <v>Lawrence Brook Solar</v>
          </cell>
          <cell r="G4004" t="str">
            <v>Other Charges ($)</v>
          </cell>
          <cell r="J4004">
            <v>0</v>
          </cell>
        </row>
        <row r="4005">
          <cell r="C4005">
            <v>6</v>
          </cell>
          <cell r="F4005" t="str">
            <v>Lawrence Brook Solar</v>
          </cell>
          <cell r="G4005" t="str">
            <v>Other Charges ($)</v>
          </cell>
          <cell r="J4005">
            <v>0</v>
          </cell>
        </row>
        <row r="4006">
          <cell r="C4006">
            <v>7</v>
          </cell>
          <cell r="F4006" t="str">
            <v>Lawrence Brook Solar</v>
          </cell>
          <cell r="G4006" t="str">
            <v>Other Charges ($)</v>
          </cell>
          <cell r="J4006">
            <v>0</v>
          </cell>
        </row>
        <row r="4007">
          <cell r="C4007">
            <v>8</v>
          </cell>
          <cell r="F4007" t="str">
            <v>Lawrence Brook Solar</v>
          </cell>
          <cell r="G4007" t="str">
            <v>Other Charges ($)</v>
          </cell>
          <cell r="J4007">
            <v>0</v>
          </cell>
        </row>
        <row r="4008">
          <cell r="C4008">
            <v>9</v>
          </cell>
          <cell r="F4008" t="str">
            <v>Lawrence Brook Solar</v>
          </cell>
          <cell r="G4008" t="str">
            <v>Other Charges ($)</v>
          </cell>
          <cell r="J4008">
            <v>0</v>
          </cell>
        </row>
        <row r="4009">
          <cell r="C4009">
            <v>10</v>
          </cell>
          <cell r="F4009" t="str">
            <v>Lawrence Brook Solar</v>
          </cell>
          <cell r="G4009" t="str">
            <v>Other Charges ($)</v>
          </cell>
          <cell r="J4009">
            <v>0</v>
          </cell>
        </row>
        <row r="4010">
          <cell r="C4010">
            <v>11</v>
          </cell>
          <cell r="F4010" t="str">
            <v>Lawrence Brook Solar</v>
          </cell>
          <cell r="G4010" t="str">
            <v>Other Credits ($)</v>
          </cell>
          <cell r="J4010">
            <v>0</v>
          </cell>
        </row>
        <row r="4011">
          <cell r="C4011">
            <v>12</v>
          </cell>
          <cell r="F4011" t="str">
            <v>Lawrence Brook Solar</v>
          </cell>
          <cell r="G4011" t="str">
            <v>Other Credits ($)</v>
          </cell>
          <cell r="J4011">
            <v>0</v>
          </cell>
        </row>
        <row r="4012">
          <cell r="C4012">
            <v>1</v>
          </cell>
          <cell r="F4012" t="str">
            <v>Lawrence Brook Solar</v>
          </cell>
          <cell r="G4012" t="str">
            <v>Other Credits ($)</v>
          </cell>
          <cell r="J4012">
            <v>0</v>
          </cell>
        </row>
        <row r="4013">
          <cell r="C4013">
            <v>2</v>
          </cell>
          <cell r="F4013" t="str">
            <v>Lawrence Brook Solar</v>
          </cell>
          <cell r="G4013" t="str">
            <v>Other Credits ($)</v>
          </cell>
          <cell r="J4013">
            <v>0</v>
          </cell>
        </row>
        <row r="4014">
          <cell r="C4014">
            <v>3</v>
          </cell>
          <cell r="F4014" t="str">
            <v>Lawrence Brook Solar</v>
          </cell>
          <cell r="G4014" t="str">
            <v>Other Credits ($)</v>
          </cell>
          <cell r="J4014">
            <v>0</v>
          </cell>
        </row>
        <row r="4015">
          <cell r="C4015">
            <v>4</v>
          </cell>
          <cell r="F4015" t="str">
            <v>Lawrence Brook Solar</v>
          </cell>
          <cell r="G4015" t="str">
            <v>Other Credits ($)</v>
          </cell>
          <cell r="J4015">
            <v>0</v>
          </cell>
        </row>
        <row r="4016">
          <cell r="C4016">
            <v>5</v>
          </cell>
          <cell r="F4016" t="str">
            <v>Lawrence Brook Solar</v>
          </cell>
          <cell r="G4016" t="str">
            <v>Other Credits ($)</v>
          </cell>
          <cell r="J4016">
            <v>0</v>
          </cell>
        </row>
        <row r="4017">
          <cell r="C4017">
            <v>6</v>
          </cell>
          <cell r="F4017" t="str">
            <v>Lawrence Brook Solar</v>
          </cell>
          <cell r="G4017" t="str">
            <v>Other Credits ($)</v>
          </cell>
          <cell r="J4017">
            <v>0</v>
          </cell>
        </row>
        <row r="4018">
          <cell r="C4018">
            <v>7</v>
          </cell>
          <cell r="F4018" t="str">
            <v>Lawrence Brook Solar</v>
          </cell>
          <cell r="G4018" t="str">
            <v>Other Credits ($)</v>
          </cell>
          <cell r="J4018">
            <v>0</v>
          </cell>
        </row>
        <row r="4019">
          <cell r="C4019">
            <v>8</v>
          </cell>
          <cell r="F4019" t="str">
            <v>Lawrence Brook Solar</v>
          </cell>
          <cell r="G4019" t="str">
            <v>Other Credits ($)</v>
          </cell>
          <cell r="J4019">
            <v>0</v>
          </cell>
        </row>
        <row r="4020">
          <cell r="C4020">
            <v>9</v>
          </cell>
          <cell r="F4020" t="str">
            <v>Lawrence Brook Solar</v>
          </cell>
          <cell r="G4020" t="str">
            <v>Other Credits ($)</v>
          </cell>
          <cell r="J4020">
            <v>0</v>
          </cell>
        </row>
        <row r="4021">
          <cell r="C4021">
            <v>10</v>
          </cell>
          <cell r="F4021" t="str">
            <v>Lawrence Brook Solar</v>
          </cell>
          <cell r="G4021" t="str">
            <v>Other Credits ($)</v>
          </cell>
          <cell r="J4021">
            <v>0</v>
          </cell>
        </row>
        <row r="4022">
          <cell r="C4022">
            <v>11</v>
          </cell>
          <cell r="F4022" t="str">
            <v>Lawrence Brook Solar</v>
          </cell>
          <cell r="G4022" t="str">
            <v>Total Charges ($)</v>
          </cell>
          <cell r="J4022" t="e">
            <v>#VALUE!</v>
          </cell>
        </row>
        <row r="4023">
          <cell r="C4023">
            <v>12</v>
          </cell>
          <cell r="F4023" t="str">
            <v>Lawrence Brook Solar</v>
          </cell>
          <cell r="G4023" t="str">
            <v>Total Charges ($)</v>
          </cell>
          <cell r="J4023" t="e">
            <v>#VALUE!</v>
          </cell>
        </row>
        <row r="4024">
          <cell r="C4024">
            <v>1</v>
          </cell>
          <cell r="F4024" t="str">
            <v>Lawrence Brook Solar</v>
          </cell>
          <cell r="G4024" t="str">
            <v>Total Charges ($)</v>
          </cell>
          <cell r="J4024" t="e">
            <v>#VALUE!</v>
          </cell>
        </row>
        <row r="4025">
          <cell r="C4025">
            <v>2</v>
          </cell>
          <cell r="F4025" t="str">
            <v>Lawrence Brook Solar</v>
          </cell>
          <cell r="G4025" t="str">
            <v>Total Charges ($)</v>
          </cell>
          <cell r="J4025" t="e">
            <v>#VALUE!</v>
          </cell>
        </row>
        <row r="4026">
          <cell r="C4026">
            <v>3</v>
          </cell>
          <cell r="F4026" t="str">
            <v>Lawrence Brook Solar</v>
          </cell>
          <cell r="G4026" t="str">
            <v>Total Charges ($)</v>
          </cell>
          <cell r="J4026" t="e">
            <v>#VALUE!</v>
          </cell>
        </row>
        <row r="4027">
          <cell r="C4027">
            <v>4</v>
          </cell>
          <cell r="F4027" t="str">
            <v>Lawrence Brook Solar</v>
          </cell>
          <cell r="G4027" t="str">
            <v>Total Charges ($)</v>
          </cell>
          <cell r="J4027" t="e">
            <v>#VALUE!</v>
          </cell>
        </row>
        <row r="4028">
          <cell r="C4028">
            <v>5</v>
          </cell>
          <cell r="F4028" t="str">
            <v>Lawrence Brook Solar</v>
          </cell>
          <cell r="G4028" t="str">
            <v>Total Charges ($)</v>
          </cell>
          <cell r="J4028" t="e">
            <v>#VALUE!</v>
          </cell>
        </row>
        <row r="4029">
          <cell r="C4029">
            <v>6</v>
          </cell>
          <cell r="F4029" t="str">
            <v>Lawrence Brook Solar</v>
          </cell>
          <cell r="G4029" t="str">
            <v>Total Charges ($)</v>
          </cell>
          <cell r="J4029" t="e">
            <v>#VALUE!</v>
          </cell>
        </row>
        <row r="4030">
          <cell r="C4030">
            <v>7</v>
          </cell>
          <cell r="F4030" t="str">
            <v>Lawrence Brook Solar</v>
          </cell>
          <cell r="G4030" t="str">
            <v>Total Charges ($)</v>
          </cell>
          <cell r="J4030" t="e">
            <v>#VALUE!</v>
          </cell>
        </row>
        <row r="4031">
          <cell r="C4031">
            <v>8</v>
          </cell>
          <cell r="F4031" t="str">
            <v>Lawrence Brook Solar</v>
          </cell>
          <cell r="G4031" t="str">
            <v>Total Charges ($)</v>
          </cell>
          <cell r="J4031" t="e">
            <v>#VALUE!</v>
          </cell>
        </row>
        <row r="4032">
          <cell r="C4032">
            <v>9</v>
          </cell>
          <cell r="F4032" t="str">
            <v>Lawrence Brook Solar</v>
          </cell>
          <cell r="G4032" t="str">
            <v>Total Charges ($)</v>
          </cell>
          <cell r="J4032" t="e">
            <v>#VALUE!</v>
          </cell>
        </row>
        <row r="4033">
          <cell r="C4033">
            <v>10</v>
          </cell>
          <cell r="F4033" t="str">
            <v>Lawrence Brook Solar</v>
          </cell>
          <cell r="G4033" t="str">
            <v>Total Charges ($)</v>
          </cell>
          <cell r="J4033" t="e">
            <v>#VALUE!</v>
          </cell>
        </row>
        <row r="4034">
          <cell r="C4034">
            <v>11</v>
          </cell>
          <cell r="F4034" t="str">
            <v>Lawrence Brook Solar</v>
          </cell>
          <cell r="G4034" t="str">
            <v>Total Credits ($)</v>
          </cell>
          <cell r="J4034" t="e">
            <v>#VALUE!</v>
          </cell>
        </row>
        <row r="4035">
          <cell r="C4035">
            <v>12</v>
          </cell>
          <cell r="F4035" t="str">
            <v>Lawrence Brook Solar</v>
          </cell>
          <cell r="G4035" t="str">
            <v>Total Credits ($)</v>
          </cell>
          <cell r="J4035" t="e">
            <v>#VALUE!</v>
          </cell>
        </row>
        <row r="4036">
          <cell r="C4036">
            <v>1</v>
          </cell>
          <cell r="F4036" t="str">
            <v>Lawrence Brook Solar</v>
          </cell>
          <cell r="G4036" t="str">
            <v>Total Credits ($)</v>
          </cell>
          <cell r="J4036" t="e">
            <v>#VALUE!</v>
          </cell>
        </row>
        <row r="4037">
          <cell r="C4037">
            <v>2</v>
          </cell>
          <cell r="F4037" t="str">
            <v>Lawrence Brook Solar</v>
          </cell>
          <cell r="G4037" t="str">
            <v>Total Credits ($)</v>
          </cell>
          <cell r="J4037" t="e">
            <v>#VALUE!</v>
          </cell>
        </row>
        <row r="4038">
          <cell r="C4038">
            <v>3</v>
          </cell>
          <cell r="F4038" t="str">
            <v>Lawrence Brook Solar</v>
          </cell>
          <cell r="G4038" t="str">
            <v>Total Credits ($)</v>
          </cell>
          <cell r="J4038" t="e">
            <v>#VALUE!</v>
          </cell>
        </row>
        <row r="4039">
          <cell r="C4039">
            <v>4</v>
          </cell>
          <cell r="F4039" t="str">
            <v>Lawrence Brook Solar</v>
          </cell>
          <cell r="G4039" t="str">
            <v>Total Credits ($)</v>
          </cell>
          <cell r="J4039" t="e">
            <v>#VALUE!</v>
          </cell>
        </row>
        <row r="4040">
          <cell r="C4040">
            <v>5</v>
          </cell>
          <cell r="F4040" t="str">
            <v>Lawrence Brook Solar</v>
          </cell>
          <cell r="G4040" t="str">
            <v>Total Credits ($)</v>
          </cell>
          <cell r="J4040" t="e">
            <v>#VALUE!</v>
          </cell>
        </row>
        <row r="4041">
          <cell r="C4041">
            <v>6</v>
          </cell>
          <cell r="F4041" t="str">
            <v>Lawrence Brook Solar</v>
          </cell>
          <cell r="G4041" t="str">
            <v>Total Credits ($)</v>
          </cell>
          <cell r="J4041" t="e">
            <v>#VALUE!</v>
          </cell>
        </row>
        <row r="4042">
          <cell r="C4042">
            <v>7</v>
          </cell>
          <cell r="F4042" t="str">
            <v>Lawrence Brook Solar</v>
          </cell>
          <cell r="G4042" t="str">
            <v>Total Credits ($)</v>
          </cell>
          <cell r="J4042" t="e">
            <v>#VALUE!</v>
          </cell>
        </row>
        <row r="4043">
          <cell r="C4043">
            <v>8</v>
          </cell>
          <cell r="F4043" t="str">
            <v>Lawrence Brook Solar</v>
          </cell>
          <cell r="G4043" t="str">
            <v>Total Credits ($)</v>
          </cell>
          <cell r="J4043" t="e">
            <v>#VALUE!</v>
          </cell>
        </row>
        <row r="4044">
          <cell r="C4044">
            <v>9</v>
          </cell>
          <cell r="F4044" t="str">
            <v>Lawrence Brook Solar</v>
          </cell>
          <cell r="G4044" t="str">
            <v>Total Credits ($)</v>
          </cell>
          <cell r="J4044" t="e">
            <v>#VALUE!</v>
          </cell>
        </row>
        <row r="4045">
          <cell r="C4045">
            <v>10</v>
          </cell>
          <cell r="F4045" t="str">
            <v>Lawrence Brook Solar</v>
          </cell>
          <cell r="G4045" t="str">
            <v>Total Credits ($)</v>
          </cell>
          <cell r="J4045" t="e">
            <v>#VALUE!</v>
          </cell>
        </row>
        <row r="4046">
          <cell r="C4046">
            <v>11</v>
          </cell>
          <cell r="F4046" t="str">
            <v>Lawrence Brook Solar</v>
          </cell>
          <cell r="G4046" t="str">
            <v>Total ($)</v>
          </cell>
          <cell r="J4046" t="e">
            <v>#VALUE!</v>
          </cell>
        </row>
        <row r="4047">
          <cell r="C4047">
            <v>12</v>
          </cell>
          <cell r="F4047" t="str">
            <v>Lawrence Brook Solar</v>
          </cell>
          <cell r="G4047" t="str">
            <v>Total ($)</v>
          </cell>
          <cell r="J4047" t="e">
            <v>#VALUE!</v>
          </cell>
        </row>
        <row r="4048">
          <cell r="C4048">
            <v>1</v>
          </cell>
          <cell r="F4048" t="str">
            <v>Lawrence Brook Solar</v>
          </cell>
          <cell r="G4048" t="str">
            <v>Total ($)</v>
          </cell>
          <cell r="J4048" t="e">
            <v>#VALUE!</v>
          </cell>
        </row>
        <row r="4049">
          <cell r="C4049">
            <v>2</v>
          </cell>
          <cell r="F4049" t="str">
            <v>Lawrence Brook Solar</v>
          </cell>
          <cell r="G4049" t="str">
            <v>Total ($)</v>
          </cell>
          <cell r="J4049" t="e">
            <v>#VALUE!</v>
          </cell>
        </row>
        <row r="4050">
          <cell r="C4050">
            <v>3</v>
          </cell>
          <cell r="F4050" t="str">
            <v>Lawrence Brook Solar</v>
          </cell>
          <cell r="G4050" t="str">
            <v>Total ($)</v>
          </cell>
          <cell r="J4050" t="e">
            <v>#VALUE!</v>
          </cell>
        </row>
        <row r="4051">
          <cell r="C4051">
            <v>4</v>
          </cell>
          <cell r="F4051" t="str">
            <v>Lawrence Brook Solar</v>
          </cell>
          <cell r="G4051" t="str">
            <v>Total ($)</v>
          </cell>
          <cell r="J4051" t="e">
            <v>#VALUE!</v>
          </cell>
        </row>
        <row r="4052">
          <cell r="C4052">
            <v>5</v>
          </cell>
          <cell r="F4052" t="str">
            <v>Lawrence Brook Solar</v>
          </cell>
          <cell r="G4052" t="str">
            <v>Total ($)</v>
          </cell>
          <cell r="J4052" t="e">
            <v>#VALUE!</v>
          </cell>
        </row>
        <row r="4053">
          <cell r="C4053">
            <v>6</v>
          </cell>
          <cell r="F4053" t="str">
            <v>Lawrence Brook Solar</v>
          </cell>
          <cell r="G4053" t="str">
            <v>Total ($)</v>
          </cell>
          <cell r="J4053" t="e">
            <v>#VALUE!</v>
          </cell>
        </row>
        <row r="4054">
          <cell r="C4054">
            <v>7</v>
          </cell>
          <cell r="F4054" t="str">
            <v>Lawrence Brook Solar</v>
          </cell>
          <cell r="G4054" t="str">
            <v>Total ($)</v>
          </cell>
          <cell r="J4054" t="e">
            <v>#VALUE!</v>
          </cell>
        </row>
        <row r="4055">
          <cell r="C4055">
            <v>8</v>
          </cell>
          <cell r="F4055" t="str">
            <v>Lawrence Brook Solar</v>
          </cell>
          <cell r="G4055" t="str">
            <v>Total ($)</v>
          </cell>
          <cell r="J4055" t="e">
            <v>#VALUE!</v>
          </cell>
        </row>
        <row r="4056">
          <cell r="C4056">
            <v>9</v>
          </cell>
          <cell r="F4056" t="str">
            <v>Lawrence Brook Solar</v>
          </cell>
          <cell r="G4056" t="str">
            <v>Total ($)</v>
          </cell>
          <cell r="J4056" t="e">
            <v>#VALUE!</v>
          </cell>
        </row>
        <row r="4057">
          <cell r="C4057">
            <v>10</v>
          </cell>
          <cell r="F4057" t="str">
            <v>Lawrence Brook Solar</v>
          </cell>
          <cell r="G4057" t="str">
            <v>Total ($)</v>
          </cell>
          <cell r="J4057" t="e">
            <v>#VALUE!</v>
          </cell>
        </row>
        <row r="4058">
          <cell r="C4058">
            <v>11</v>
          </cell>
          <cell r="F4058" t="str">
            <v>McNeil Facility</v>
          </cell>
          <cell r="G4058" t="str">
            <v>Capacity (kW)</v>
          </cell>
          <cell r="J4058">
            <v>0</v>
          </cell>
        </row>
        <row r="4059">
          <cell r="C4059">
            <v>12</v>
          </cell>
          <cell r="F4059" t="str">
            <v>McNeil Facility</v>
          </cell>
          <cell r="G4059" t="str">
            <v>Capacity (kW)</v>
          </cell>
          <cell r="J4059">
            <v>0</v>
          </cell>
        </row>
        <row r="4060">
          <cell r="C4060">
            <v>1</v>
          </cell>
          <cell r="F4060" t="str">
            <v>McNeil Facility</v>
          </cell>
          <cell r="G4060" t="str">
            <v>Capacity (kW)</v>
          </cell>
          <cell r="J4060">
            <v>0</v>
          </cell>
        </row>
        <row r="4061">
          <cell r="C4061">
            <v>2</v>
          </cell>
          <cell r="F4061" t="str">
            <v>McNeil Facility</v>
          </cell>
          <cell r="G4061" t="str">
            <v>Capacity (kW)</v>
          </cell>
          <cell r="J4061">
            <v>0</v>
          </cell>
        </row>
        <row r="4062">
          <cell r="C4062">
            <v>3</v>
          </cell>
          <cell r="F4062" t="str">
            <v>McNeil Facility</v>
          </cell>
          <cell r="G4062" t="str">
            <v>Capacity (kW)</v>
          </cell>
          <cell r="J4062">
            <v>0</v>
          </cell>
        </row>
        <row r="4063">
          <cell r="C4063">
            <v>4</v>
          </cell>
          <cell r="F4063" t="str">
            <v>McNeil Facility</v>
          </cell>
          <cell r="G4063" t="str">
            <v>Capacity (kW)</v>
          </cell>
          <cell r="J4063">
            <v>0</v>
          </cell>
        </row>
        <row r="4064">
          <cell r="C4064">
            <v>5</v>
          </cell>
          <cell r="F4064" t="str">
            <v>McNeil Facility</v>
          </cell>
          <cell r="G4064" t="str">
            <v>Capacity (kW)</v>
          </cell>
          <cell r="J4064">
            <v>0</v>
          </cell>
        </row>
        <row r="4065">
          <cell r="C4065">
            <v>6</v>
          </cell>
          <cell r="F4065" t="str">
            <v>McNeil Facility</v>
          </cell>
          <cell r="G4065" t="str">
            <v>Capacity (kW)</v>
          </cell>
          <cell r="J4065">
            <v>0</v>
          </cell>
        </row>
        <row r="4066">
          <cell r="C4066">
            <v>7</v>
          </cell>
          <cell r="F4066" t="str">
            <v>McNeil Facility</v>
          </cell>
          <cell r="G4066" t="str">
            <v>Capacity (kW)</v>
          </cell>
          <cell r="J4066">
            <v>0</v>
          </cell>
        </row>
        <row r="4067">
          <cell r="C4067">
            <v>8</v>
          </cell>
          <cell r="F4067" t="str">
            <v>McNeil Facility</v>
          </cell>
          <cell r="G4067" t="str">
            <v>Capacity (kW)</v>
          </cell>
          <cell r="J4067">
            <v>0</v>
          </cell>
        </row>
        <row r="4068">
          <cell r="C4068">
            <v>9</v>
          </cell>
          <cell r="F4068" t="str">
            <v>McNeil Facility</v>
          </cell>
          <cell r="G4068" t="str">
            <v>Capacity (kW)</v>
          </cell>
          <cell r="J4068">
            <v>0</v>
          </cell>
        </row>
        <row r="4069">
          <cell r="C4069">
            <v>10</v>
          </cell>
          <cell r="F4069" t="str">
            <v>McNeil Facility</v>
          </cell>
          <cell r="G4069" t="str">
            <v>Capacity (kW)</v>
          </cell>
          <cell r="J4069">
            <v>0</v>
          </cell>
        </row>
        <row r="4070">
          <cell r="C4070">
            <v>11</v>
          </cell>
          <cell r="F4070" t="str">
            <v>McNeil Facility</v>
          </cell>
          <cell r="G4070" t="str">
            <v>Energy (kWh)</v>
          </cell>
          <cell r="J4070" t="e">
            <v>#VALUE!</v>
          </cell>
        </row>
        <row r="4071">
          <cell r="C4071">
            <v>12</v>
          </cell>
          <cell r="F4071" t="str">
            <v>McNeil Facility</v>
          </cell>
          <cell r="G4071" t="str">
            <v>Energy (kWh)</v>
          </cell>
          <cell r="J4071" t="e">
            <v>#VALUE!</v>
          </cell>
        </row>
        <row r="4072">
          <cell r="C4072">
            <v>1</v>
          </cell>
          <cell r="F4072" t="str">
            <v>McNeil Facility</v>
          </cell>
          <cell r="G4072" t="str">
            <v>Energy (kWh)</v>
          </cell>
          <cell r="J4072" t="e">
            <v>#VALUE!</v>
          </cell>
        </row>
        <row r="4073">
          <cell r="C4073">
            <v>2</v>
          </cell>
          <cell r="F4073" t="str">
            <v>McNeil Facility</v>
          </cell>
          <cell r="G4073" t="str">
            <v>Energy (kWh)</v>
          </cell>
          <cell r="J4073" t="e">
            <v>#VALUE!</v>
          </cell>
        </row>
        <row r="4074">
          <cell r="C4074">
            <v>3</v>
          </cell>
          <cell r="F4074" t="str">
            <v>McNeil Facility</v>
          </cell>
          <cell r="G4074" t="str">
            <v>Energy (kWh)</v>
          </cell>
          <cell r="J4074" t="e">
            <v>#VALUE!</v>
          </cell>
        </row>
        <row r="4075">
          <cell r="C4075">
            <v>4</v>
          </cell>
          <cell r="F4075" t="str">
            <v>McNeil Facility</v>
          </cell>
          <cell r="G4075" t="str">
            <v>Energy (kWh)</v>
          </cell>
          <cell r="J4075" t="e">
            <v>#VALUE!</v>
          </cell>
        </row>
        <row r="4076">
          <cell r="C4076">
            <v>5</v>
          </cell>
          <cell r="F4076" t="str">
            <v>McNeil Facility</v>
          </cell>
          <cell r="G4076" t="str">
            <v>Energy (kWh)</v>
          </cell>
          <cell r="J4076" t="e">
            <v>#VALUE!</v>
          </cell>
        </row>
        <row r="4077">
          <cell r="C4077">
            <v>6</v>
          </cell>
          <cell r="F4077" t="str">
            <v>McNeil Facility</v>
          </cell>
          <cell r="G4077" t="str">
            <v>Energy (kWh)</v>
          </cell>
          <cell r="J4077" t="e">
            <v>#VALUE!</v>
          </cell>
        </row>
        <row r="4078">
          <cell r="C4078">
            <v>7</v>
          </cell>
          <cell r="F4078" t="str">
            <v>McNeil Facility</v>
          </cell>
          <cell r="G4078" t="str">
            <v>Energy (kWh)</v>
          </cell>
          <cell r="J4078" t="e">
            <v>#VALUE!</v>
          </cell>
        </row>
        <row r="4079">
          <cell r="C4079">
            <v>8</v>
          </cell>
          <cell r="F4079" t="str">
            <v>McNeil Facility</v>
          </cell>
          <cell r="G4079" t="str">
            <v>Energy (kWh)</v>
          </cell>
          <cell r="J4079" t="e">
            <v>#VALUE!</v>
          </cell>
        </row>
        <row r="4080">
          <cell r="C4080">
            <v>9</v>
          </cell>
          <cell r="F4080" t="str">
            <v>McNeil Facility</v>
          </cell>
          <cell r="G4080" t="str">
            <v>Energy (kWh)</v>
          </cell>
          <cell r="J4080" t="e">
            <v>#VALUE!</v>
          </cell>
        </row>
        <row r="4081">
          <cell r="C4081">
            <v>10</v>
          </cell>
          <cell r="F4081" t="str">
            <v>McNeil Facility</v>
          </cell>
          <cell r="G4081" t="str">
            <v>Energy (kWh)</v>
          </cell>
          <cell r="J4081" t="e">
            <v>#VALUE!</v>
          </cell>
        </row>
        <row r="4082">
          <cell r="C4082">
            <v>11</v>
          </cell>
          <cell r="F4082" t="str">
            <v>McNeil Facility</v>
          </cell>
          <cell r="G4082" t="str">
            <v>Energy Charges ($)</v>
          </cell>
          <cell r="J4082" t="e">
            <v>#VALUE!</v>
          </cell>
        </row>
        <row r="4083">
          <cell r="C4083">
            <v>12</v>
          </cell>
          <cell r="F4083" t="str">
            <v>McNeil Facility</v>
          </cell>
          <cell r="G4083" t="str">
            <v>Energy Charges ($)</v>
          </cell>
          <cell r="J4083" t="e">
            <v>#VALUE!</v>
          </cell>
        </row>
        <row r="4084">
          <cell r="C4084">
            <v>1</v>
          </cell>
          <cell r="F4084" t="str">
            <v>McNeil Facility</v>
          </cell>
          <cell r="G4084" t="str">
            <v>Energy Charges ($)</v>
          </cell>
          <cell r="J4084" t="e">
            <v>#VALUE!</v>
          </cell>
        </row>
        <row r="4085">
          <cell r="C4085">
            <v>2</v>
          </cell>
          <cell r="F4085" t="str">
            <v>McNeil Facility</v>
          </cell>
          <cell r="G4085" t="str">
            <v>Energy Charges ($)</v>
          </cell>
          <cell r="J4085" t="e">
            <v>#VALUE!</v>
          </cell>
        </row>
        <row r="4086">
          <cell r="C4086">
            <v>3</v>
          </cell>
          <cell r="F4086" t="str">
            <v>McNeil Facility</v>
          </cell>
          <cell r="G4086" t="str">
            <v>Energy Charges ($)</v>
          </cell>
          <cell r="J4086" t="e">
            <v>#VALUE!</v>
          </cell>
        </row>
        <row r="4087">
          <cell r="C4087">
            <v>4</v>
          </cell>
          <cell r="F4087" t="str">
            <v>McNeil Facility</v>
          </cell>
          <cell r="G4087" t="str">
            <v>Energy Charges ($)</v>
          </cell>
          <cell r="J4087" t="e">
            <v>#VALUE!</v>
          </cell>
        </row>
        <row r="4088">
          <cell r="C4088">
            <v>5</v>
          </cell>
          <cell r="F4088" t="str">
            <v>McNeil Facility</v>
          </cell>
          <cell r="G4088" t="str">
            <v>Energy Charges ($)</v>
          </cell>
          <cell r="J4088" t="e">
            <v>#VALUE!</v>
          </cell>
        </row>
        <row r="4089">
          <cell r="C4089">
            <v>6</v>
          </cell>
          <cell r="F4089" t="str">
            <v>McNeil Facility</v>
          </cell>
          <cell r="G4089" t="str">
            <v>Energy Charges ($)</v>
          </cell>
          <cell r="J4089" t="e">
            <v>#VALUE!</v>
          </cell>
        </row>
        <row r="4090">
          <cell r="C4090">
            <v>7</v>
          </cell>
          <cell r="F4090" t="str">
            <v>McNeil Facility</v>
          </cell>
          <cell r="G4090" t="str">
            <v>Energy Charges ($)</v>
          </cell>
          <cell r="J4090" t="e">
            <v>#VALUE!</v>
          </cell>
        </row>
        <row r="4091">
          <cell r="C4091">
            <v>8</v>
          </cell>
          <cell r="F4091" t="str">
            <v>McNeil Facility</v>
          </cell>
          <cell r="G4091" t="str">
            <v>Energy Charges ($)</v>
          </cell>
          <cell r="J4091" t="e">
            <v>#VALUE!</v>
          </cell>
        </row>
        <row r="4092">
          <cell r="C4092">
            <v>9</v>
          </cell>
          <cell r="F4092" t="str">
            <v>McNeil Facility</v>
          </cell>
          <cell r="G4092" t="str">
            <v>Energy Charges ($)</v>
          </cell>
          <cell r="J4092" t="e">
            <v>#VALUE!</v>
          </cell>
        </row>
        <row r="4093">
          <cell r="C4093">
            <v>10</v>
          </cell>
          <cell r="F4093" t="str">
            <v>McNeil Facility</v>
          </cell>
          <cell r="G4093" t="str">
            <v>Energy Charges ($)</v>
          </cell>
          <cell r="J4093" t="e">
            <v>#VALUE!</v>
          </cell>
        </row>
        <row r="4094">
          <cell r="C4094">
            <v>11</v>
          </cell>
          <cell r="F4094" t="str">
            <v>McNeil Facility</v>
          </cell>
          <cell r="G4094" t="str">
            <v>Energy Credits ($)</v>
          </cell>
          <cell r="J4094" t="e">
            <v>#VALUE!</v>
          </cell>
        </row>
        <row r="4095">
          <cell r="C4095">
            <v>12</v>
          </cell>
          <cell r="F4095" t="str">
            <v>McNeil Facility</v>
          </cell>
          <cell r="G4095" t="str">
            <v>Energy Credits ($)</v>
          </cell>
          <cell r="J4095" t="e">
            <v>#VALUE!</v>
          </cell>
        </row>
        <row r="4096">
          <cell r="C4096">
            <v>1</v>
          </cell>
          <cell r="F4096" t="str">
            <v>McNeil Facility</v>
          </cell>
          <cell r="G4096" t="str">
            <v>Energy Credits ($)</v>
          </cell>
          <cell r="J4096" t="e">
            <v>#VALUE!</v>
          </cell>
        </row>
        <row r="4097">
          <cell r="C4097">
            <v>2</v>
          </cell>
          <cell r="F4097" t="str">
            <v>McNeil Facility</v>
          </cell>
          <cell r="G4097" t="str">
            <v>Energy Credits ($)</v>
          </cell>
          <cell r="J4097" t="e">
            <v>#VALUE!</v>
          </cell>
        </row>
        <row r="4098">
          <cell r="C4098">
            <v>3</v>
          </cell>
          <cell r="F4098" t="str">
            <v>McNeil Facility</v>
          </cell>
          <cell r="G4098" t="str">
            <v>Energy Credits ($)</v>
          </cell>
          <cell r="J4098" t="e">
            <v>#VALUE!</v>
          </cell>
        </row>
        <row r="4099">
          <cell r="C4099">
            <v>4</v>
          </cell>
          <cell r="F4099" t="str">
            <v>McNeil Facility</v>
          </cell>
          <cell r="G4099" t="str">
            <v>Energy Credits ($)</v>
          </cell>
          <cell r="J4099" t="e">
            <v>#VALUE!</v>
          </cell>
        </row>
        <row r="4100">
          <cell r="C4100">
            <v>5</v>
          </cell>
          <cell r="F4100" t="str">
            <v>McNeil Facility</v>
          </cell>
          <cell r="G4100" t="str">
            <v>Energy Credits ($)</v>
          </cell>
          <cell r="J4100" t="e">
            <v>#VALUE!</v>
          </cell>
        </row>
        <row r="4101">
          <cell r="C4101">
            <v>6</v>
          </cell>
          <cell r="F4101" t="str">
            <v>McNeil Facility</v>
          </cell>
          <cell r="G4101" t="str">
            <v>Energy Credits ($)</v>
          </cell>
          <cell r="J4101" t="e">
            <v>#VALUE!</v>
          </cell>
        </row>
        <row r="4102">
          <cell r="C4102">
            <v>7</v>
          </cell>
          <cell r="F4102" t="str">
            <v>McNeil Facility</v>
          </cell>
          <cell r="G4102" t="str">
            <v>Energy Credits ($)</v>
          </cell>
          <cell r="J4102" t="e">
            <v>#VALUE!</v>
          </cell>
        </row>
        <row r="4103">
          <cell r="C4103">
            <v>8</v>
          </cell>
          <cell r="F4103" t="str">
            <v>McNeil Facility</v>
          </cell>
          <cell r="G4103" t="str">
            <v>Energy Credits ($)</v>
          </cell>
          <cell r="J4103" t="e">
            <v>#VALUE!</v>
          </cell>
        </row>
        <row r="4104">
          <cell r="C4104">
            <v>9</v>
          </cell>
          <cell r="F4104" t="str">
            <v>McNeil Facility</v>
          </cell>
          <cell r="G4104" t="str">
            <v>Energy Credits ($)</v>
          </cell>
          <cell r="J4104" t="e">
            <v>#VALUE!</v>
          </cell>
        </row>
        <row r="4105">
          <cell r="C4105">
            <v>10</v>
          </cell>
          <cell r="F4105" t="str">
            <v>McNeil Facility</v>
          </cell>
          <cell r="G4105" t="str">
            <v>Energy Credits ($)</v>
          </cell>
          <cell r="J4105" t="e">
            <v>#VALUE!</v>
          </cell>
        </row>
        <row r="4106">
          <cell r="C4106">
            <v>11</v>
          </cell>
          <cell r="F4106" t="str">
            <v>McNeil Facility</v>
          </cell>
          <cell r="G4106" t="str">
            <v>Capacity Charges ($)</v>
          </cell>
          <cell r="J4106">
            <v>0</v>
          </cell>
        </row>
        <row r="4107">
          <cell r="C4107">
            <v>12</v>
          </cell>
          <cell r="F4107" t="str">
            <v>McNeil Facility</v>
          </cell>
          <cell r="G4107" t="str">
            <v>Capacity Charges ($)</v>
          </cell>
          <cell r="J4107">
            <v>0</v>
          </cell>
        </row>
        <row r="4108">
          <cell r="C4108">
            <v>1</v>
          </cell>
          <cell r="F4108" t="str">
            <v>McNeil Facility</v>
          </cell>
          <cell r="G4108" t="str">
            <v>Capacity Charges ($)</v>
          </cell>
          <cell r="J4108">
            <v>0</v>
          </cell>
        </row>
        <row r="4109">
          <cell r="C4109">
            <v>2</v>
          </cell>
          <cell r="F4109" t="str">
            <v>McNeil Facility</v>
          </cell>
          <cell r="G4109" t="str">
            <v>Capacity Charges ($)</v>
          </cell>
          <cell r="J4109">
            <v>0</v>
          </cell>
        </row>
        <row r="4110">
          <cell r="C4110">
            <v>3</v>
          </cell>
          <cell r="F4110" t="str">
            <v>McNeil Facility</v>
          </cell>
          <cell r="G4110" t="str">
            <v>Capacity Charges ($)</v>
          </cell>
          <cell r="J4110">
            <v>0</v>
          </cell>
        </row>
        <row r="4111">
          <cell r="C4111">
            <v>4</v>
          </cell>
          <cell r="F4111" t="str">
            <v>McNeil Facility</v>
          </cell>
          <cell r="G4111" t="str">
            <v>Capacity Charges ($)</v>
          </cell>
          <cell r="J4111">
            <v>0</v>
          </cell>
        </row>
        <row r="4112">
          <cell r="C4112">
            <v>5</v>
          </cell>
          <cell r="F4112" t="str">
            <v>McNeil Facility</v>
          </cell>
          <cell r="G4112" t="str">
            <v>Capacity Charges ($)</v>
          </cell>
          <cell r="J4112">
            <v>0</v>
          </cell>
        </row>
        <row r="4113">
          <cell r="C4113">
            <v>6</v>
          </cell>
          <cell r="F4113" t="str">
            <v>McNeil Facility</v>
          </cell>
          <cell r="G4113" t="str">
            <v>Capacity Charges ($)</v>
          </cell>
          <cell r="J4113">
            <v>0</v>
          </cell>
        </row>
        <row r="4114">
          <cell r="C4114">
            <v>7</v>
          </cell>
          <cell r="F4114" t="str">
            <v>McNeil Facility</v>
          </cell>
          <cell r="G4114" t="str">
            <v>Capacity Charges ($)</v>
          </cell>
          <cell r="J4114">
            <v>0</v>
          </cell>
        </row>
        <row r="4115">
          <cell r="C4115">
            <v>8</v>
          </cell>
          <cell r="F4115" t="str">
            <v>McNeil Facility</v>
          </cell>
          <cell r="G4115" t="str">
            <v>Capacity Charges ($)</v>
          </cell>
          <cell r="J4115">
            <v>0</v>
          </cell>
        </row>
        <row r="4116">
          <cell r="C4116">
            <v>9</v>
          </cell>
          <cell r="F4116" t="str">
            <v>McNeil Facility</v>
          </cell>
          <cell r="G4116" t="str">
            <v>Capacity Charges ($)</v>
          </cell>
          <cell r="J4116">
            <v>0</v>
          </cell>
        </row>
        <row r="4117">
          <cell r="C4117">
            <v>10</v>
          </cell>
          <cell r="F4117" t="str">
            <v>McNeil Facility</v>
          </cell>
          <cell r="G4117" t="str">
            <v>Capacity Charges ($)</v>
          </cell>
          <cell r="J4117">
            <v>0</v>
          </cell>
        </row>
        <row r="4118">
          <cell r="C4118">
            <v>11</v>
          </cell>
          <cell r="F4118" t="str">
            <v>McNeil Facility</v>
          </cell>
          <cell r="G4118" t="str">
            <v>Capacity Credits ($)</v>
          </cell>
          <cell r="J4118">
            <v>0</v>
          </cell>
        </row>
        <row r="4119">
          <cell r="C4119">
            <v>12</v>
          </cell>
          <cell r="F4119" t="str">
            <v>McNeil Facility</v>
          </cell>
          <cell r="G4119" t="str">
            <v>Capacity Credits ($)</v>
          </cell>
          <cell r="J4119">
            <v>0</v>
          </cell>
        </row>
        <row r="4120">
          <cell r="C4120">
            <v>1</v>
          </cell>
          <cell r="F4120" t="str">
            <v>McNeil Facility</v>
          </cell>
          <cell r="G4120" t="str">
            <v>Capacity Credits ($)</v>
          </cell>
          <cell r="J4120">
            <v>0</v>
          </cell>
        </row>
        <row r="4121">
          <cell r="C4121">
            <v>2</v>
          </cell>
          <cell r="F4121" t="str">
            <v>McNeil Facility</v>
          </cell>
          <cell r="G4121" t="str">
            <v>Capacity Credits ($)</v>
          </cell>
          <cell r="J4121">
            <v>0</v>
          </cell>
        </row>
        <row r="4122">
          <cell r="C4122">
            <v>3</v>
          </cell>
          <cell r="F4122" t="str">
            <v>McNeil Facility</v>
          </cell>
          <cell r="G4122" t="str">
            <v>Capacity Credits ($)</v>
          </cell>
          <cell r="J4122">
            <v>0</v>
          </cell>
        </row>
        <row r="4123">
          <cell r="C4123">
            <v>4</v>
          </cell>
          <cell r="F4123" t="str">
            <v>McNeil Facility</v>
          </cell>
          <cell r="G4123" t="str">
            <v>Capacity Credits ($)</v>
          </cell>
          <cell r="J4123">
            <v>0</v>
          </cell>
        </row>
        <row r="4124">
          <cell r="C4124">
            <v>5</v>
          </cell>
          <cell r="F4124" t="str">
            <v>McNeil Facility</v>
          </cell>
          <cell r="G4124" t="str">
            <v>Capacity Credits ($)</v>
          </cell>
          <cell r="J4124">
            <v>0</v>
          </cell>
        </row>
        <row r="4125">
          <cell r="C4125">
            <v>6</v>
          </cell>
          <cell r="F4125" t="str">
            <v>McNeil Facility</v>
          </cell>
          <cell r="G4125" t="str">
            <v>Capacity Credits ($)</v>
          </cell>
          <cell r="J4125">
            <v>0</v>
          </cell>
        </row>
        <row r="4126">
          <cell r="C4126">
            <v>7</v>
          </cell>
          <cell r="F4126" t="str">
            <v>McNeil Facility</v>
          </cell>
          <cell r="G4126" t="str">
            <v>Capacity Credits ($)</v>
          </cell>
          <cell r="J4126">
            <v>0</v>
          </cell>
        </row>
        <row r="4127">
          <cell r="C4127">
            <v>8</v>
          </cell>
          <cell r="F4127" t="str">
            <v>McNeil Facility</v>
          </cell>
          <cell r="G4127" t="str">
            <v>Capacity Credits ($)</v>
          </cell>
          <cell r="J4127">
            <v>0</v>
          </cell>
        </row>
        <row r="4128">
          <cell r="C4128">
            <v>9</v>
          </cell>
          <cell r="F4128" t="str">
            <v>McNeil Facility</v>
          </cell>
          <cell r="G4128" t="str">
            <v>Capacity Credits ($)</v>
          </cell>
          <cell r="J4128">
            <v>0</v>
          </cell>
        </row>
        <row r="4129">
          <cell r="C4129">
            <v>10</v>
          </cell>
          <cell r="F4129" t="str">
            <v>McNeil Facility</v>
          </cell>
          <cell r="G4129" t="str">
            <v>Capacity Credits ($)</v>
          </cell>
          <cell r="J4129">
            <v>0</v>
          </cell>
        </row>
        <row r="4130">
          <cell r="C4130">
            <v>11</v>
          </cell>
          <cell r="F4130" t="str">
            <v>McNeil Facility</v>
          </cell>
          <cell r="G4130" t="str">
            <v>Transmission Credits ($)</v>
          </cell>
          <cell r="J4130">
            <v>0</v>
          </cell>
        </row>
        <row r="4131">
          <cell r="C4131">
            <v>12</v>
          </cell>
          <cell r="F4131" t="str">
            <v>McNeil Facility</v>
          </cell>
          <cell r="G4131" t="str">
            <v>Transmission Credits ($)</v>
          </cell>
          <cell r="J4131">
            <v>0</v>
          </cell>
        </row>
        <row r="4132">
          <cell r="C4132">
            <v>1</v>
          </cell>
          <cell r="F4132" t="str">
            <v>McNeil Facility</v>
          </cell>
          <cell r="G4132" t="str">
            <v>Transmission Credits ($)</v>
          </cell>
          <cell r="J4132">
            <v>0</v>
          </cell>
        </row>
        <row r="4133">
          <cell r="C4133">
            <v>2</v>
          </cell>
          <cell r="F4133" t="str">
            <v>McNeil Facility</v>
          </cell>
          <cell r="G4133" t="str">
            <v>Transmission Credits ($)</v>
          </cell>
          <cell r="J4133">
            <v>0</v>
          </cell>
        </row>
        <row r="4134">
          <cell r="C4134">
            <v>3</v>
          </cell>
          <cell r="F4134" t="str">
            <v>McNeil Facility</v>
          </cell>
          <cell r="G4134" t="str">
            <v>Transmission Credits ($)</v>
          </cell>
          <cell r="J4134">
            <v>0</v>
          </cell>
        </row>
        <row r="4135">
          <cell r="C4135">
            <v>4</v>
          </cell>
          <cell r="F4135" t="str">
            <v>McNeil Facility</v>
          </cell>
          <cell r="G4135" t="str">
            <v>Transmission Credits ($)</v>
          </cell>
          <cell r="J4135">
            <v>0</v>
          </cell>
        </row>
        <row r="4136">
          <cell r="C4136">
            <v>5</v>
          </cell>
          <cell r="F4136" t="str">
            <v>McNeil Facility</v>
          </cell>
          <cell r="G4136" t="str">
            <v>Transmission Credits ($)</v>
          </cell>
          <cell r="J4136">
            <v>0</v>
          </cell>
        </row>
        <row r="4137">
          <cell r="C4137">
            <v>6</v>
          </cell>
          <cell r="F4137" t="str">
            <v>McNeil Facility</v>
          </cell>
          <cell r="G4137" t="str">
            <v>Transmission Credits ($)</v>
          </cell>
          <cell r="J4137">
            <v>0</v>
          </cell>
        </row>
        <row r="4138">
          <cell r="C4138">
            <v>7</v>
          </cell>
          <cell r="F4138" t="str">
            <v>McNeil Facility</v>
          </cell>
          <cell r="G4138" t="str">
            <v>Transmission Credits ($)</v>
          </cell>
          <cell r="J4138">
            <v>0</v>
          </cell>
        </row>
        <row r="4139">
          <cell r="C4139">
            <v>8</v>
          </cell>
          <cell r="F4139" t="str">
            <v>McNeil Facility</v>
          </cell>
          <cell r="G4139" t="str">
            <v>Transmission Credits ($)</v>
          </cell>
          <cell r="J4139">
            <v>0</v>
          </cell>
        </row>
        <row r="4140">
          <cell r="C4140">
            <v>9</v>
          </cell>
          <cell r="F4140" t="str">
            <v>McNeil Facility</v>
          </cell>
          <cell r="G4140" t="str">
            <v>Transmission Credits ($)</v>
          </cell>
          <cell r="J4140">
            <v>0</v>
          </cell>
        </row>
        <row r="4141">
          <cell r="C4141">
            <v>10</v>
          </cell>
          <cell r="F4141" t="str">
            <v>McNeil Facility</v>
          </cell>
          <cell r="G4141" t="str">
            <v>Transmission Credits ($)</v>
          </cell>
          <cell r="J4141">
            <v>0</v>
          </cell>
        </row>
        <row r="4142">
          <cell r="C4142">
            <v>11</v>
          </cell>
          <cell r="F4142" t="str">
            <v>McNeil Facility</v>
          </cell>
          <cell r="G4142" t="str">
            <v>Renewable Credits ($)</v>
          </cell>
          <cell r="J4142">
            <v>0</v>
          </cell>
        </row>
        <row r="4143">
          <cell r="C4143">
            <v>12</v>
          </cell>
          <cell r="F4143" t="str">
            <v>McNeil Facility</v>
          </cell>
          <cell r="G4143" t="str">
            <v>Renewable Credits ($)</v>
          </cell>
          <cell r="J4143">
            <v>0</v>
          </cell>
        </row>
        <row r="4144">
          <cell r="C4144">
            <v>1</v>
          </cell>
          <cell r="F4144" t="str">
            <v>McNeil Facility</v>
          </cell>
          <cell r="G4144" t="str">
            <v>Renewable Credits ($)</v>
          </cell>
          <cell r="J4144">
            <v>0</v>
          </cell>
        </row>
        <row r="4145">
          <cell r="C4145">
            <v>2</v>
          </cell>
          <cell r="F4145" t="str">
            <v>McNeil Facility</v>
          </cell>
          <cell r="G4145" t="str">
            <v>Renewable Credits ($)</v>
          </cell>
          <cell r="J4145">
            <v>0</v>
          </cell>
        </row>
        <row r="4146">
          <cell r="C4146">
            <v>3</v>
          </cell>
          <cell r="F4146" t="str">
            <v>McNeil Facility</v>
          </cell>
          <cell r="G4146" t="str">
            <v>Renewable Credits ($)</v>
          </cell>
          <cell r="J4146">
            <v>0</v>
          </cell>
        </row>
        <row r="4147">
          <cell r="C4147">
            <v>4</v>
          </cell>
          <cell r="F4147" t="str">
            <v>McNeil Facility</v>
          </cell>
          <cell r="G4147" t="str">
            <v>Renewable Credits ($)</v>
          </cell>
          <cell r="J4147">
            <v>0</v>
          </cell>
        </row>
        <row r="4148">
          <cell r="C4148">
            <v>5</v>
          </cell>
          <cell r="F4148" t="str">
            <v>McNeil Facility</v>
          </cell>
          <cell r="G4148" t="str">
            <v>Renewable Credits ($)</v>
          </cell>
          <cell r="J4148">
            <v>0</v>
          </cell>
        </row>
        <row r="4149">
          <cell r="C4149">
            <v>6</v>
          </cell>
          <cell r="F4149" t="str">
            <v>McNeil Facility</v>
          </cell>
          <cell r="G4149" t="str">
            <v>Renewable Credits ($)</v>
          </cell>
          <cell r="J4149">
            <v>0</v>
          </cell>
        </row>
        <row r="4150">
          <cell r="C4150">
            <v>7</v>
          </cell>
          <cell r="F4150" t="str">
            <v>McNeil Facility</v>
          </cell>
          <cell r="G4150" t="str">
            <v>Renewable Credits ($)</v>
          </cell>
          <cell r="J4150">
            <v>0</v>
          </cell>
        </row>
        <row r="4151">
          <cell r="C4151">
            <v>8</v>
          </cell>
          <cell r="F4151" t="str">
            <v>McNeil Facility</v>
          </cell>
          <cell r="G4151" t="str">
            <v>Renewable Credits ($)</v>
          </cell>
          <cell r="J4151">
            <v>0</v>
          </cell>
        </row>
        <row r="4152">
          <cell r="C4152">
            <v>9</v>
          </cell>
          <cell r="F4152" t="str">
            <v>McNeil Facility</v>
          </cell>
          <cell r="G4152" t="str">
            <v>Renewable Credits ($)</v>
          </cell>
          <cell r="J4152">
            <v>0</v>
          </cell>
        </row>
        <row r="4153">
          <cell r="C4153">
            <v>10</v>
          </cell>
          <cell r="F4153" t="str">
            <v>McNeil Facility</v>
          </cell>
          <cell r="G4153" t="str">
            <v>Renewable Credits ($)</v>
          </cell>
          <cell r="J4153">
            <v>0</v>
          </cell>
        </row>
        <row r="4154">
          <cell r="C4154">
            <v>11</v>
          </cell>
          <cell r="F4154" t="str">
            <v>McNeil Facility</v>
          </cell>
          <cell r="G4154" t="str">
            <v>Other Charges ($)</v>
          </cell>
          <cell r="J4154">
            <v>0</v>
          </cell>
        </row>
        <row r="4155">
          <cell r="C4155">
            <v>12</v>
          </cell>
          <cell r="F4155" t="str">
            <v>McNeil Facility</v>
          </cell>
          <cell r="G4155" t="str">
            <v>Other Charges ($)</v>
          </cell>
          <cell r="J4155">
            <v>0</v>
          </cell>
        </row>
        <row r="4156">
          <cell r="C4156">
            <v>1</v>
          </cell>
          <cell r="F4156" t="str">
            <v>McNeil Facility</v>
          </cell>
          <cell r="G4156" t="str">
            <v>Other Charges ($)</v>
          </cell>
          <cell r="J4156">
            <v>0</v>
          </cell>
        </row>
        <row r="4157">
          <cell r="C4157">
            <v>2</v>
          </cell>
          <cell r="F4157" t="str">
            <v>McNeil Facility</v>
          </cell>
          <cell r="G4157" t="str">
            <v>Other Charges ($)</v>
          </cell>
          <cell r="J4157">
            <v>0</v>
          </cell>
        </row>
        <row r="4158">
          <cell r="C4158">
            <v>3</v>
          </cell>
          <cell r="F4158" t="str">
            <v>McNeil Facility</v>
          </cell>
          <cell r="G4158" t="str">
            <v>Other Charges ($)</v>
          </cell>
          <cell r="J4158">
            <v>0</v>
          </cell>
        </row>
        <row r="4159">
          <cell r="C4159">
            <v>4</v>
          </cell>
          <cell r="F4159" t="str">
            <v>McNeil Facility</v>
          </cell>
          <cell r="G4159" t="str">
            <v>Other Charges ($)</v>
          </cell>
          <cell r="J4159">
            <v>0</v>
          </cell>
        </row>
        <row r="4160">
          <cell r="C4160">
            <v>5</v>
          </cell>
          <cell r="F4160" t="str">
            <v>McNeil Facility</v>
          </cell>
          <cell r="G4160" t="str">
            <v>Other Charges ($)</v>
          </cell>
          <cell r="J4160">
            <v>0</v>
          </cell>
        </row>
        <row r="4161">
          <cell r="C4161">
            <v>6</v>
          </cell>
          <cell r="F4161" t="str">
            <v>McNeil Facility</v>
          </cell>
          <cell r="G4161" t="str">
            <v>Other Charges ($)</v>
          </cell>
          <cell r="J4161">
            <v>0</v>
          </cell>
        </row>
        <row r="4162">
          <cell r="C4162">
            <v>7</v>
          </cell>
          <cell r="F4162" t="str">
            <v>McNeil Facility</v>
          </cell>
          <cell r="G4162" t="str">
            <v>Other Charges ($)</v>
          </cell>
          <cell r="J4162">
            <v>0</v>
          </cell>
        </row>
        <row r="4163">
          <cell r="C4163">
            <v>8</v>
          </cell>
          <cell r="F4163" t="str">
            <v>McNeil Facility</v>
          </cell>
          <cell r="G4163" t="str">
            <v>Other Charges ($)</v>
          </cell>
          <cell r="J4163">
            <v>0</v>
          </cell>
        </row>
        <row r="4164">
          <cell r="C4164">
            <v>9</v>
          </cell>
          <cell r="F4164" t="str">
            <v>McNeil Facility</v>
          </cell>
          <cell r="G4164" t="str">
            <v>Other Charges ($)</v>
          </cell>
          <cell r="J4164">
            <v>0</v>
          </cell>
        </row>
        <row r="4165">
          <cell r="C4165">
            <v>10</v>
          </cell>
          <cell r="F4165" t="str">
            <v>McNeil Facility</v>
          </cell>
          <cell r="G4165" t="str">
            <v>Other Charges ($)</v>
          </cell>
          <cell r="J4165">
            <v>0</v>
          </cell>
        </row>
        <row r="4166">
          <cell r="C4166">
            <v>11</v>
          </cell>
          <cell r="F4166" t="str">
            <v>McNeil Facility</v>
          </cell>
          <cell r="G4166" t="str">
            <v>Other Credits ($)</v>
          </cell>
          <cell r="J4166">
            <v>0</v>
          </cell>
        </row>
        <row r="4167">
          <cell r="C4167">
            <v>12</v>
          </cell>
          <cell r="F4167" t="str">
            <v>McNeil Facility</v>
          </cell>
          <cell r="G4167" t="str">
            <v>Other Credits ($)</v>
          </cell>
          <cell r="J4167">
            <v>0</v>
          </cell>
        </row>
        <row r="4168">
          <cell r="C4168">
            <v>1</v>
          </cell>
          <cell r="F4168" t="str">
            <v>McNeil Facility</v>
          </cell>
          <cell r="G4168" t="str">
            <v>Other Credits ($)</v>
          </cell>
          <cell r="J4168">
            <v>0</v>
          </cell>
        </row>
        <row r="4169">
          <cell r="C4169">
            <v>2</v>
          </cell>
          <cell r="F4169" t="str">
            <v>McNeil Facility</v>
          </cell>
          <cell r="G4169" t="str">
            <v>Other Credits ($)</v>
          </cell>
          <cell r="J4169">
            <v>0</v>
          </cell>
        </row>
        <row r="4170">
          <cell r="C4170">
            <v>3</v>
          </cell>
          <cell r="F4170" t="str">
            <v>McNeil Facility</v>
          </cell>
          <cell r="G4170" t="str">
            <v>Other Credits ($)</v>
          </cell>
          <cell r="J4170">
            <v>0</v>
          </cell>
        </row>
        <row r="4171">
          <cell r="C4171">
            <v>4</v>
          </cell>
          <cell r="F4171" t="str">
            <v>McNeil Facility</v>
          </cell>
          <cell r="G4171" t="str">
            <v>Other Credits ($)</v>
          </cell>
          <cell r="J4171">
            <v>0</v>
          </cell>
        </row>
        <row r="4172">
          <cell r="C4172">
            <v>5</v>
          </cell>
          <cell r="F4172" t="str">
            <v>McNeil Facility</v>
          </cell>
          <cell r="G4172" t="str">
            <v>Other Credits ($)</v>
          </cell>
          <cell r="J4172">
            <v>0</v>
          </cell>
        </row>
        <row r="4173">
          <cell r="C4173">
            <v>6</v>
          </cell>
          <cell r="F4173" t="str">
            <v>McNeil Facility</v>
          </cell>
          <cell r="G4173" t="str">
            <v>Other Credits ($)</v>
          </cell>
          <cell r="J4173">
            <v>0</v>
          </cell>
        </row>
        <row r="4174">
          <cell r="C4174">
            <v>7</v>
          </cell>
          <cell r="F4174" t="str">
            <v>McNeil Facility</v>
          </cell>
          <cell r="G4174" t="str">
            <v>Other Credits ($)</v>
          </cell>
          <cell r="J4174">
            <v>0</v>
          </cell>
        </row>
        <row r="4175">
          <cell r="C4175">
            <v>8</v>
          </cell>
          <cell r="F4175" t="str">
            <v>McNeil Facility</v>
          </cell>
          <cell r="G4175" t="str">
            <v>Other Credits ($)</v>
          </cell>
          <cell r="J4175">
            <v>0</v>
          </cell>
        </row>
        <row r="4176">
          <cell r="C4176">
            <v>9</v>
          </cell>
          <cell r="F4176" t="str">
            <v>McNeil Facility</v>
          </cell>
          <cell r="G4176" t="str">
            <v>Other Credits ($)</v>
          </cell>
          <cell r="J4176">
            <v>0</v>
          </cell>
        </row>
        <row r="4177">
          <cell r="C4177">
            <v>10</v>
          </cell>
          <cell r="F4177" t="str">
            <v>McNeil Facility</v>
          </cell>
          <cell r="G4177" t="str">
            <v>Other Credits ($)</v>
          </cell>
          <cell r="J4177">
            <v>0</v>
          </cell>
        </row>
        <row r="4178">
          <cell r="C4178">
            <v>11</v>
          </cell>
          <cell r="F4178" t="str">
            <v>McNeil Facility</v>
          </cell>
          <cell r="G4178" t="str">
            <v>Total Charges ($)</v>
          </cell>
          <cell r="J4178" t="e">
            <v>#VALUE!</v>
          </cell>
        </row>
        <row r="4179">
          <cell r="C4179">
            <v>12</v>
          </cell>
          <cell r="F4179" t="str">
            <v>McNeil Facility</v>
          </cell>
          <cell r="G4179" t="str">
            <v>Total Charges ($)</v>
          </cell>
          <cell r="J4179" t="e">
            <v>#VALUE!</v>
          </cell>
        </row>
        <row r="4180">
          <cell r="C4180">
            <v>1</v>
          </cell>
          <cell r="F4180" t="str">
            <v>McNeil Facility</v>
          </cell>
          <cell r="G4180" t="str">
            <v>Total Charges ($)</v>
          </cell>
          <cell r="J4180" t="e">
            <v>#VALUE!</v>
          </cell>
        </row>
        <row r="4181">
          <cell r="C4181">
            <v>2</v>
          </cell>
          <cell r="F4181" t="str">
            <v>McNeil Facility</v>
          </cell>
          <cell r="G4181" t="str">
            <v>Total Charges ($)</v>
          </cell>
          <cell r="J4181" t="e">
            <v>#VALUE!</v>
          </cell>
        </row>
        <row r="4182">
          <cell r="C4182">
            <v>3</v>
          </cell>
          <cell r="F4182" t="str">
            <v>McNeil Facility</v>
          </cell>
          <cell r="G4182" t="str">
            <v>Total Charges ($)</v>
          </cell>
          <cell r="J4182" t="e">
            <v>#VALUE!</v>
          </cell>
        </row>
        <row r="4183">
          <cell r="C4183">
            <v>4</v>
          </cell>
          <cell r="F4183" t="str">
            <v>McNeil Facility</v>
          </cell>
          <cell r="G4183" t="str">
            <v>Total Charges ($)</v>
          </cell>
          <cell r="J4183" t="e">
            <v>#VALUE!</v>
          </cell>
        </row>
        <row r="4184">
          <cell r="C4184">
            <v>5</v>
          </cell>
          <cell r="F4184" t="str">
            <v>McNeil Facility</v>
          </cell>
          <cell r="G4184" t="str">
            <v>Total Charges ($)</v>
          </cell>
          <cell r="J4184" t="e">
            <v>#VALUE!</v>
          </cell>
        </row>
        <row r="4185">
          <cell r="C4185">
            <v>6</v>
          </cell>
          <cell r="F4185" t="str">
            <v>McNeil Facility</v>
          </cell>
          <cell r="G4185" t="str">
            <v>Total Charges ($)</v>
          </cell>
          <cell r="J4185" t="e">
            <v>#VALUE!</v>
          </cell>
        </row>
        <row r="4186">
          <cell r="C4186">
            <v>7</v>
          </cell>
          <cell r="F4186" t="str">
            <v>McNeil Facility</v>
          </cell>
          <cell r="G4186" t="str">
            <v>Total Charges ($)</v>
          </cell>
          <cell r="J4186" t="e">
            <v>#VALUE!</v>
          </cell>
        </row>
        <row r="4187">
          <cell r="C4187">
            <v>8</v>
          </cell>
          <cell r="F4187" t="str">
            <v>McNeil Facility</v>
          </cell>
          <cell r="G4187" t="str">
            <v>Total Charges ($)</v>
          </cell>
          <cell r="J4187" t="e">
            <v>#VALUE!</v>
          </cell>
        </row>
        <row r="4188">
          <cell r="C4188">
            <v>9</v>
          </cell>
          <cell r="F4188" t="str">
            <v>McNeil Facility</v>
          </cell>
          <cell r="G4188" t="str">
            <v>Total Charges ($)</v>
          </cell>
          <cell r="J4188" t="e">
            <v>#VALUE!</v>
          </cell>
        </row>
        <row r="4189">
          <cell r="C4189">
            <v>10</v>
          </cell>
          <cell r="F4189" t="str">
            <v>McNeil Facility</v>
          </cell>
          <cell r="G4189" t="str">
            <v>Total Charges ($)</v>
          </cell>
          <cell r="J4189" t="e">
            <v>#VALUE!</v>
          </cell>
        </row>
        <row r="4190">
          <cell r="C4190">
            <v>11</v>
          </cell>
          <cell r="F4190" t="str">
            <v>McNeil Facility</v>
          </cell>
          <cell r="G4190" t="str">
            <v>Total Credits ($)</v>
          </cell>
          <cell r="J4190" t="e">
            <v>#VALUE!</v>
          </cell>
        </row>
        <row r="4191">
          <cell r="C4191">
            <v>12</v>
          </cell>
          <cell r="F4191" t="str">
            <v>McNeil Facility</v>
          </cell>
          <cell r="G4191" t="str">
            <v>Total Credits ($)</v>
          </cell>
          <cell r="J4191" t="e">
            <v>#VALUE!</v>
          </cell>
        </row>
        <row r="4192">
          <cell r="C4192">
            <v>1</v>
          </cell>
          <cell r="F4192" t="str">
            <v>McNeil Facility</v>
          </cell>
          <cell r="G4192" t="str">
            <v>Total Credits ($)</v>
          </cell>
          <cell r="J4192" t="e">
            <v>#VALUE!</v>
          </cell>
        </row>
        <row r="4193">
          <cell r="C4193">
            <v>2</v>
          </cell>
          <cell r="F4193" t="str">
            <v>McNeil Facility</v>
          </cell>
          <cell r="G4193" t="str">
            <v>Total Credits ($)</v>
          </cell>
          <cell r="J4193" t="e">
            <v>#VALUE!</v>
          </cell>
        </row>
        <row r="4194">
          <cell r="C4194">
            <v>3</v>
          </cell>
          <cell r="F4194" t="str">
            <v>McNeil Facility</v>
          </cell>
          <cell r="G4194" t="str">
            <v>Total Credits ($)</v>
          </cell>
          <cell r="J4194" t="e">
            <v>#VALUE!</v>
          </cell>
        </row>
        <row r="4195">
          <cell r="C4195">
            <v>4</v>
          </cell>
          <cell r="F4195" t="str">
            <v>McNeil Facility</v>
          </cell>
          <cell r="G4195" t="str">
            <v>Total Credits ($)</v>
          </cell>
          <cell r="J4195" t="e">
            <v>#VALUE!</v>
          </cell>
        </row>
        <row r="4196">
          <cell r="C4196">
            <v>5</v>
          </cell>
          <cell r="F4196" t="str">
            <v>McNeil Facility</v>
          </cell>
          <cell r="G4196" t="str">
            <v>Total Credits ($)</v>
          </cell>
          <cell r="J4196" t="e">
            <v>#VALUE!</v>
          </cell>
        </row>
        <row r="4197">
          <cell r="C4197">
            <v>6</v>
          </cell>
          <cell r="F4197" t="str">
            <v>McNeil Facility</v>
          </cell>
          <cell r="G4197" t="str">
            <v>Total Credits ($)</v>
          </cell>
          <cell r="J4197" t="e">
            <v>#VALUE!</v>
          </cell>
        </row>
        <row r="4198">
          <cell r="C4198">
            <v>7</v>
          </cell>
          <cell r="F4198" t="str">
            <v>McNeil Facility</v>
          </cell>
          <cell r="G4198" t="str">
            <v>Total Credits ($)</v>
          </cell>
          <cell r="J4198" t="e">
            <v>#VALUE!</v>
          </cell>
        </row>
        <row r="4199">
          <cell r="C4199">
            <v>8</v>
          </cell>
          <cell r="F4199" t="str">
            <v>McNeil Facility</v>
          </cell>
          <cell r="G4199" t="str">
            <v>Total Credits ($)</v>
          </cell>
          <cell r="J4199" t="e">
            <v>#VALUE!</v>
          </cell>
        </row>
        <row r="4200">
          <cell r="C4200">
            <v>9</v>
          </cell>
          <cell r="F4200" t="str">
            <v>McNeil Facility</v>
          </cell>
          <cell r="G4200" t="str">
            <v>Total Credits ($)</v>
          </cell>
          <cell r="J4200" t="e">
            <v>#VALUE!</v>
          </cell>
        </row>
        <row r="4201">
          <cell r="C4201">
            <v>10</v>
          </cell>
          <cell r="F4201" t="str">
            <v>McNeil Facility</v>
          </cell>
          <cell r="G4201" t="str">
            <v>Total Credits ($)</v>
          </cell>
          <cell r="J4201" t="e">
            <v>#VALUE!</v>
          </cell>
        </row>
        <row r="4202">
          <cell r="C4202">
            <v>11</v>
          </cell>
          <cell r="F4202" t="str">
            <v>McNeil Facility</v>
          </cell>
          <cell r="G4202" t="str">
            <v>Total ($)</v>
          </cell>
          <cell r="J4202" t="e">
            <v>#VALUE!</v>
          </cell>
        </row>
        <row r="4203">
          <cell r="C4203">
            <v>12</v>
          </cell>
          <cell r="F4203" t="str">
            <v>McNeil Facility</v>
          </cell>
          <cell r="G4203" t="str">
            <v>Total ($)</v>
          </cell>
          <cell r="J4203" t="e">
            <v>#VALUE!</v>
          </cell>
        </row>
        <row r="4204">
          <cell r="C4204">
            <v>1</v>
          </cell>
          <cell r="F4204" t="str">
            <v>McNeil Facility</v>
          </cell>
          <cell r="G4204" t="str">
            <v>Total ($)</v>
          </cell>
          <cell r="J4204" t="e">
            <v>#VALUE!</v>
          </cell>
        </row>
        <row r="4205">
          <cell r="C4205">
            <v>2</v>
          </cell>
          <cell r="F4205" t="str">
            <v>McNeil Facility</v>
          </cell>
          <cell r="G4205" t="str">
            <v>Total ($)</v>
          </cell>
          <cell r="J4205" t="e">
            <v>#VALUE!</v>
          </cell>
        </row>
        <row r="4206">
          <cell r="C4206">
            <v>3</v>
          </cell>
          <cell r="F4206" t="str">
            <v>McNeil Facility</v>
          </cell>
          <cell r="G4206" t="str">
            <v>Total ($)</v>
          </cell>
          <cell r="J4206" t="e">
            <v>#VALUE!</v>
          </cell>
        </row>
        <row r="4207">
          <cell r="C4207">
            <v>4</v>
          </cell>
          <cell r="F4207" t="str">
            <v>McNeil Facility</v>
          </cell>
          <cell r="G4207" t="str">
            <v>Total ($)</v>
          </cell>
          <cell r="J4207" t="e">
            <v>#VALUE!</v>
          </cell>
        </row>
        <row r="4208">
          <cell r="C4208">
            <v>5</v>
          </cell>
          <cell r="F4208" t="str">
            <v>McNeil Facility</v>
          </cell>
          <cell r="G4208" t="str">
            <v>Total ($)</v>
          </cell>
          <cell r="J4208" t="e">
            <v>#VALUE!</v>
          </cell>
        </row>
        <row r="4209">
          <cell r="C4209">
            <v>6</v>
          </cell>
          <cell r="F4209" t="str">
            <v>McNeil Facility</v>
          </cell>
          <cell r="G4209" t="str">
            <v>Total ($)</v>
          </cell>
          <cell r="J4209" t="e">
            <v>#VALUE!</v>
          </cell>
        </row>
        <row r="4210">
          <cell r="C4210">
            <v>7</v>
          </cell>
          <cell r="F4210" t="str">
            <v>McNeil Facility</v>
          </cell>
          <cell r="G4210" t="str">
            <v>Total ($)</v>
          </cell>
          <cell r="J4210" t="e">
            <v>#VALUE!</v>
          </cell>
        </row>
        <row r="4211">
          <cell r="C4211">
            <v>8</v>
          </cell>
          <cell r="F4211" t="str">
            <v>McNeil Facility</v>
          </cell>
          <cell r="G4211" t="str">
            <v>Total ($)</v>
          </cell>
          <cell r="J4211" t="e">
            <v>#VALUE!</v>
          </cell>
        </row>
        <row r="4212">
          <cell r="C4212">
            <v>9</v>
          </cell>
          <cell r="F4212" t="str">
            <v>McNeil Facility</v>
          </cell>
          <cell r="G4212" t="str">
            <v>Total ($)</v>
          </cell>
          <cell r="J4212" t="e">
            <v>#VALUE!</v>
          </cell>
        </row>
        <row r="4213">
          <cell r="C4213">
            <v>10</v>
          </cell>
          <cell r="F4213" t="str">
            <v>McNeil Facility</v>
          </cell>
          <cell r="G4213" t="str">
            <v>Total ($)</v>
          </cell>
          <cell r="J4213" t="e">
            <v>#VALUE!</v>
          </cell>
        </row>
        <row r="4214">
          <cell r="C4214">
            <v>11</v>
          </cell>
          <cell r="F4214" t="str">
            <v>Morrisville Hydro #2</v>
          </cell>
          <cell r="G4214" t="str">
            <v>Capacity (kW)</v>
          </cell>
          <cell r="J4214">
            <v>0</v>
          </cell>
        </row>
        <row r="4215">
          <cell r="C4215">
            <v>12</v>
          </cell>
          <cell r="F4215" t="str">
            <v>Morrisville Hydro #2</v>
          </cell>
          <cell r="G4215" t="str">
            <v>Capacity (kW)</v>
          </cell>
          <cell r="J4215">
            <v>0</v>
          </cell>
        </row>
        <row r="4216">
          <cell r="C4216">
            <v>1</v>
          </cell>
          <cell r="F4216" t="str">
            <v>Morrisville Hydro #2</v>
          </cell>
          <cell r="G4216" t="str">
            <v>Capacity (kW)</v>
          </cell>
          <cell r="J4216">
            <v>0</v>
          </cell>
        </row>
        <row r="4217">
          <cell r="C4217">
            <v>2</v>
          </cell>
          <cell r="F4217" t="str">
            <v>Morrisville Hydro #2</v>
          </cell>
          <cell r="G4217" t="str">
            <v>Capacity (kW)</v>
          </cell>
          <cell r="J4217">
            <v>0</v>
          </cell>
        </row>
        <row r="4218">
          <cell r="C4218">
            <v>3</v>
          </cell>
          <cell r="F4218" t="str">
            <v>Morrisville Hydro #2</v>
          </cell>
          <cell r="G4218" t="str">
            <v>Capacity (kW)</v>
          </cell>
          <cell r="J4218">
            <v>0</v>
          </cell>
        </row>
        <row r="4219">
          <cell r="C4219">
            <v>4</v>
          </cell>
          <cell r="F4219" t="str">
            <v>Morrisville Hydro #2</v>
          </cell>
          <cell r="G4219" t="str">
            <v>Capacity (kW)</v>
          </cell>
          <cell r="J4219">
            <v>0</v>
          </cell>
        </row>
        <row r="4220">
          <cell r="C4220">
            <v>5</v>
          </cell>
          <cell r="F4220" t="str">
            <v>Morrisville Hydro #2</v>
          </cell>
          <cell r="G4220" t="str">
            <v>Capacity (kW)</v>
          </cell>
          <cell r="J4220">
            <v>0</v>
          </cell>
        </row>
        <row r="4221">
          <cell r="C4221">
            <v>6</v>
          </cell>
          <cell r="F4221" t="str">
            <v>Morrisville Hydro #2</v>
          </cell>
          <cell r="G4221" t="str">
            <v>Capacity (kW)</v>
          </cell>
          <cell r="J4221">
            <v>0</v>
          </cell>
        </row>
        <row r="4222">
          <cell r="C4222">
            <v>7</v>
          </cell>
          <cell r="F4222" t="str">
            <v>Morrisville Hydro #2</v>
          </cell>
          <cell r="G4222" t="str">
            <v>Capacity (kW)</v>
          </cell>
          <cell r="J4222">
            <v>0</v>
          </cell>
        </row>
        <row r="4223">
          <cell r="C4223">
            <v>8</v>
          </cell>
          <cell r="F4223" t="str">
            <v>Morrisville Hydro #2</v>
          </cell>
          <cell r="G4223" t="str">
            <v>Capacity (kW)</v>
          </cell>
          <cell r="J4223">
            <v>0</v>
          </cell>
        </row>
        <row r="4224">
          <cell r="C4224">
            <v>9</v>
          </cell>
          <cell r="F4224" t="str">
            <v>Morrisville Hydro #2</v>
          </cell>
          <cell r="G4224" t="str">
            <v>Capacity (kW)</v>
          </cell>
          <cell r="J4224">
            <v>0</v>
          </cell>
        </row>
        <row r="4225">
          <cell r="C4225">
            <v>10</v>
          </cell>
          <cell r="F4225" t="str">
            <v>Morrisville Hydro #2</v>
          </cell>
          <cell r="G4225" t="str">
            <v>Capacity (kW)</v>
          </cell>
          <cell r="J4225">
            <v>0</v>
          </cell>
        </row>
        <row r="4226">
          <cell r="C4226">
            <v>11</v>
          </cell>
          <cell r="F4226" t="str">
            <v>Morrisville Hydro #2</v>
          </cell>
          <cell r="G4226" t="str">
            <v>Energy (kWh)</v>
          </cell>
          <cell r="J4226" t="e">
            <v>#VALUE!</v>
          </cell>
        </row>
        <row r="4227">
          <cell r="C4227">
            <v>12</v>
          </cell>
          <cell r="F4227" t="str">
            <v>Morrisville Hydro #2</v>
          </cell>
          <cell r="G4227" t="str">
            <v>Energy (kWh)</v>
          </cell>
          <cell r="J4227" t="e">
            <v>#VALUE!</v>
          </cell>
        </row>
        <row r="4228">
          <cell r="C4228">
            <v>1</v>
          </cell>
          <cell r="F4228" t="str">
            <v>Morrisville Hydro #2</v>
          </cell>
          <cell r="G4228" t="str">
            <v>Energy (kWh)</v>
          </cell>
          <cell r="J4228" t="e">
            <v>#VALUE!</v>
          </cell>
        </row>
        <row r="4229">
          <cell r="C4229">
            <v>2</v>
          </cell>
          <cell r="F4229" t="str">
            <v>Morrisville Hydro #2</v>
          </cell>
          <cell r="G4229" t="str">
            <v>Energy (kWh)</v>
          </cell>
          <cell r="J4229" t="e">
            <v>#VALUE!</v>
          </cell>
        </row>
        <row r="4230">
          <cell r="C4230">
            <v>3</v>
          </cell>
          <cell r="F4230" t="str">
            <v>Morrisville Hydro #2</v>
          </cell>
          <cell r="G4230" t="str">
            <v>Energy (kWh)</v>
          </cell>
          <cell r="J4230" t="e">
            <v>#VALUE!</v>
          </cell>
        </row>
        <row r="4231">
          <cell r="C4231">
            <v>4</v>
          </cell>
          <cell r="F4231" t="str">
            <v>Morrisville Hydro #2</v>
          </cell>
          <cell r="G4231" t="str">
            <v>Energy (kWh)</v>
          </cell>
          <cell r="J4231" t="e">
            <v>#VALUE!</v>
          </cell>
        </row>
        <row r="4232">
          <cell r="C4232">
            <v>5</v>
          </cell>
          <cell r="F4232" t="str">
            <v>Morrisville Hydro #2</v>
          </cell>
          <cell r="G4232" t="str">
            <v>Energy (kWh)</v>
          </cell>
          <cell r="J4232" t="e">
            <v>#VALUE!</v>
          </cell>
        </row>
        <row r="4233">
          <cell r="C4233">
            <v>6</v>
          </cell>
          <cell r="F4233" t="str">
            <v>Morrisville Hydro #2</v>
          </cell>
          <cell r="G4233" t="str">
            <v>Energy (kWh)</v>
          </cell>
          <cell r="J4233" t="e">
            <v>#VALUE!</v>
          </cell>
        </row>
        <row r="4234">
          <cell r="C4234">
            <v>7</v>
          </cell>
          <cell r="F4234" t="str">
            <v>Morrisville Hydro #2</v>
          </cell>
          <cell r="G4234" t="str">
            <v>Energy (kWh)</v>
          </cell>
          <cell r="J4234" t="e">
            <v>#VALUE!</v>
          </cell>
        </row>
        <row r="4235">
          <cell r="C4235">
            <v>8</v>
          </cell>
          <cell r="F4235" t="str">
            <v>Morrisville Hydro #2</v>
          </cell>
          <cell r="G4235" t="str">
            <v>Energy (kWh)</v>
          </cell>
          <cell r="J4235" t="e">
            <v>#VALUE!</v>
          </cell>
        </row>
        <row r="4236">
          <cell r="C4236">
            <v>9</v>
          </cell>
          <cell r="F4236" t="str">
            <v>Morrisville Hydro #2</v>
          </cell>
          <cell r="G4236" t="str">
            <v>Energy (kWh)</v>
          </cell>
          <cell r="J4236" t="e">
            <v>#VALUE!</v>
          </cell>
        </row>
        <row r="4237">
          <cell r="C4237">
            <v>10</v>
          </cell>
          <cell r="F4237" t="str">
            <v>Morrisville Hydro #2</v>
          </cell>
          <cell r="G4237" t="str">
            <v>Energy (kWh)</v>
          </cell>
          <cell r="J4237" t="e">
            <v>#VALUE!</v>
          </cell>
        </row>
        <row r="4238">
          <cell r="C4238">
            <v>11</v>
          </cell>
          <cell r="F4238" t="str">
            <v>Morrisville Hydro #2</v>
          </cell>
          <cell r="G4238" t="str">
            <v>Energy Charges ($)</v>
          </cell>
          <cell r="J4238" t="e">
            <v>#VALUE!</v>
          </cell>
        </row>
        <row r="4239">
          <cell r="C4239">
            <v>12</v>
          </cell>
          <cell r="F4239" t="str">
            <v>Morrisville Hydro #2</v>
          </cell>
          <cell r="G4239" t="str">
            <v>Energy Charges ($)</v>
          </cell>
          <cell r="J4239" t="e">
            <v>#VALUE!</v>
          </cell>
        </row>
        <row r="4240">
          <cell r="C4240">
            <v>1</v>
          </cell>
          <cell r="F4240" t="str">
            <v>Morrisville Hydro #2</v>
          </cell>
          <cell r="G4240" t="str">
            <v>Energy Charges ($)</v>
          </cell>
          <cell r="J4240" t="e">
            <v>#VALUE!</v>
          </cell>
        </row>
        <row r="4241">
          <cell r="C4241">
            <v>2</v>
          </cell>
          <cell r="F4241" t="str">
            <v>Morrisville Hydro #2</v>
          </cell>
          <cell r="G4241" t="str">
            <v>Energy Charges ($)</v>
          </cell>
          <cell r="J4241" t="e">
            <v>#VALUE!</v>
          </cell>
        </row>
        <row r="4242">
          <cell r="C4242">
            <v>3</v>
          </cell>
          <cell r="F4242" t="str">
            <v>Morrisville Hydro #2</v>
          </cell>
          <cell r="G4242" t="str">
            <v>Energy Charges ($)</v>
          </cell>
          <cell r="J4242" t="e">
            <v>#VALUE!</v>
          </cell>
        </row>
        <row r="4243">
          <cell r="C4243">
            <v>4</v>
          </cell>
          <cell r="F4243" t="str">
            <v>Morrisville Hydro #2</v>
          </cell>
          <cell r="G4243" t="str">
            <v>Energy Charges ($)</v>
          </cell>
          <cell r="J4243" t="e">
            <v>#VALUE!</v>
          </cell>
        </row>
        <row r="4244">
          <cell r="C4244">
            <v>5</v>
          </cell>
          <cell r="F4244" t="str">
            <v>Morrisville Hydro #2</v>
          </cell>
          <cell r="G4244" t="str">
            <v>Energy Charges ($)</v>
          </cell>
          <cell r="J4244" t="e">
            <v>#VALUE!</v>
          </cell>
        </row>
        <row r="4245">
          <cell r="C4245">
            <v>6</v>
          </cell>
          <cell r="F4245" t="str">
            <v>Morrisville Hydro #2</v>
          </cell>
          <cell r="G4245" t="str">
            <v>Energy Charges ($)</v>
          </cell>
          <cell r="J4245" t="e">
            <v>#VALUE!</v>
          </cell>
        </row>
        <row r="4246">
          <cell r="C4246">
            <v>7</v>
          </cell>
          <cell r="F4246" t="str">
            <v>Morrisville Hydro #2</v>
          </cell>
          <cell r="G4246" t="str">
            <v>Energy Charges ($)</v>
          </cell>
          <cell r="J4246" t="e">
            <v>#VALUE!</v>
          </cell>
        </row>
        <row r="4247">
          <cell r="C4247">
            <v>8</v>
          </cell>
          <cell r="F4247" t="str">
            <v>Morrisville Hydro #2</v>
          </cell>
          <cell r="G4247" t="str">
            <v>Energy Charges ($)</v>
          </cell>
          <cell r="J4247" t="e">
            <v>#VALUE!</v>
          </cell>
        </row>
        <row r="4248">
          <cell r="C4248">
            <v>9</v>
          </cell>
          <cell r="F4248" t="str">
            <v>Morrisville Hydro #2</v>
          </cell>
          <cell r="G4248" t="str">
            <v>Energy Charges ($)</v>
          </cell>
          <cell r="J4248" t="e">
            <v>#VALUE!</v>
          </cell>
        </row>
        <row r="4249">
          <cell r="C4249">
            <v>10</v>
          </cell>
          <cell r="F4249" t="str">
            <v>Morrisville Hydro #2</v>
          </cell>
          <cell r="G4249" t="str">
            <v>Energy Charges ($)</v>
          </cell>
          <cell r="J4249" t="e">
            <v>#VALUE!</v>
          </cell>
        </row>
        <row r="4250">
          <cell r="C4250">
            <v>11</v>
          </cell>
          <cell r="F4250" t="str">
            <v>Morrisville Hydro #2</v>
          </cell>
          <cell r="G4250" t="str">
            <v>Energy Credits ($)</v>
          </cell>
          <cell r="J4250" t="e">
            <v>#VALUE!</v>
          </cell>
        </row>
        <row r="4251">
          <cell r="C4251">
            <v>12</v>
          </cell>
          <cell r="F4251" t="str">
            <v>Morrisville Hydro #2</v>
          </cell>
          <cell r="G4251" t="str">
            <v>Energy Credits ($)</v>
          </cell>
          <cell r="J4251" t="e">
            <v>#VALUE!</v>
          </cell>
        </row>
        <row r="4252">
          <cell r="C4252">
            <v>1</v>
          </cell>
          <cell r="F4252" t="str">
            <v>Morrisville Hydro #2</v>
          </cell>
          <cell r="G4252" t="str">
            <v>Energy Credits ($)</v>
          </cell>
          <cell r="J4252" t="e">
            <v>#VALUE!</v>
          </cell>
        </row>
        <row r="4253">
          <cell r="C4253">
            <v>2</v>
          </cell>
          <cell r="F4253" t="str">
            <v>Morrisville Hydro #2</v>
          </cell>
          <cell r="G4253" t="str">
            <v>Energy Credits ($)</v>
          </cell>
          <cell r="J4253" t="e">
            <v>#VALUE!</v>
          </cell>
        </row>
        <row r="4254">
          <cell r="C4254">
            <v>3</v>
          </cell>
          <cell r="F4254" t="str">
            <v>Morrisville Hydro #2</v>
          </cell>
          <cell r="G4254" t="str">
            <v>Energy Credits ($)</v>
          </cell>
          <cell r="J4254" t="e">
            <v>#VALUE!</v>
          </cell>
        </row>
        <row r="4255">
          <cell r="C4255">
            <v>4</v>
          </cell>
          <cell r="F4255" t="str">
            <v>Morrisville Hydro #2</v>
          </cell>
          <cell r="G4255" t="str">
            <v>Energy Credits ($)</v>
          </cell>
          <cell r="J4255" t="e">
            <v>#VALUE!</v>
          </cell>
        </row>
        <row r="4256">
          <cell r="C4256">
            <v>5</v>
          </cell>
          <cell r="F4256" t="str">
            <v>Morrisville Hydro #2</v>
          </cell>
          <cell r="G4256" t="str">
            <v>Energy Credits ($)</v>
          </cell>
          <cell r="J4256" t="e">
            <v>#VALUE!</v>
          </cell>
        </row>
        <row r="4257">
          <cell r="C4257">
            <v>6</v>
          </cell>
          <cell r="F4257" t="str">
            <v>Morrisville Hydro #2</v>
          </cell>
          <cell r="G4257" t="str">
            <v>Energy Credits ($)</v>
          </cell>
          <cell r="J4257" t="e">
            <v>#VALUE!</v>
          </cell>
        </row>
        <row r="4258">
          <cell r="C4258">
            <v>7</v>
          </cell>
          <cell r="F4258" t="str">
            <v>Morrisville Hydro #2</v>
          </cell>
          <cell r="G4258" t="str">
            <v>Energy Credits ($)</v>
          </cell>
          <cell r="J4258" t="e">
            <v>#VALUE!</v>
          </cell>
        </row>
        <row r="4259">
          <cell r="C4259">
            <v>8</v>
          </cell>
          <cell r="F4259" t="str">
            <v>Morrisville Hydro #2</v>
          </cell>
          <cell r="G4259" t="str">
            <v>Energy Credits ($)</v>
          </cell>
          <cell r="J4259" t="e">
            <v>#VALUE!</v>
          </cell>
        </row>
        <row r="4260">
          <cell r="C4260">
            <v>9</v>
          </cell>
          <cell r="F4260" t="str">
            <v>Morrisville Hydro #2</v>
          </cell>
          <cell r="G4260" t="str">
            <v>Energy Credits ($)</v>
          </cell>
          <cell r="J4260" t="e">
            <v>#VALUE!</v>
          </cell>
        </row>
        <row r="4261">
          <cell r="C4261">
            <v>10</v>
          </cell>
          <cell r="F4261" t="str">
            <v>Morrisville Hydro #2</v>
          </cell>
          <cell r="G4261" t="str">
            <v>Energy Credits ($)</v>
          </cell>
          <cell r="J4261" t="e">
            <v>#VALUE!</v>
          </cell>
        </row>
        <row r="4262">
          <cell r="C4262">
            <v>11</v>
          </cell>
          <cell r="F4262" t="str">
            <v>Morrisville Hydro #2</v>
          </cell>
          <cell r="G4262" t="str">
            <v>Capacity Charges ($)</v>
          </cell>
          <cell r="J4262">
            <v>0</v>
          </cell>
        </row>
        <row r="4263">
          <cell r="C4263">
            <v>12</v>
          </cell>
          <cell r="F4263" t="str">
            <v>Morrisville Hydro #2</v>
          </cell>
          <cell r="G4263" t="str">
            <v>Capacity Charges ($)</v>
          </cell>
          <cell r="J4263">
            <v>0</v>
          </cell>
        </row>
        <row r="4264">
          <cell r="C4264">
            <v>1</v>
          </cell>
          <cell r="F4264" t="str">
            <v>Morrisville Hydro #2</v>
          </cell>
          <cell r="G4264" t="str">
            <v>Capacity Charges ($)</v>
          </cell>
          <cell r="J4264">
            <v>0</v>
          </cell>
        </row>
        <row r="4265">
          <cell r="C4265">
            <v>2</v>
          </cell>
          <cell r="F4265" t="str">
            <v>Morrisville Hydro #2</v>
          </cell>
          <cell r="G4265" t="str">
            <v>Capacity Charges ($)</v>
          </cell>
          <cell r="J4265">
            <v>0</v>
          </cell>
        </row>
        <row r="4266">
          <cell r="C4266">
            <v>3</v>
          </cell>
          <cell r="F4266" t="str">
            <v>Morrisville Hydro #2</v>
          </cell>
          <cell r="G4266" t="str">
            <v>Capacity Charges ($)</v>
          </cell>
          <cell r="J4266">
            <v>0</v>
          </cell>
        </row>
        <row r="4267">
          <cell r="C4267">
            <v>4</v>
          </cell>
          <cell r="F4267" t="str">
            <v>Morrisville Hydro #2</v>
          </cell>
          <cell r="G4267" t="str">
            <v>Capacity Charges ($)</v>
          </cell>
          <cell r="J4267">
            <v>0</v>
          </cell>
        </row>
        <row r="4268">
          <cell r="C4268">
            <v>5</v>
          </cell>
          <cell r="F4268" t="str">
            <v>Morrisville Hydro #2</v>
          </cell>
          <cell r="G4268" t="str">
            <v>Capacity Charges ($)</v>
          </cell>
          <cell r="J4268">
            <v>0</v>
          </cell>
        </row>
        <row r="4269">
          <cell r="C4269">
            <v>6</v>
          </cell>
          <cell r="F4269" t="str">
            <v>Morrisville Hydro #2</v>
          </cell>
          <cell r="G4269" t="str">
            <v>Capacity Charges ($)</v>
          </cell>
          <cell r="J4269">
            <v>0</v>
          </cell>
        </row>
        <row r="4270">
          <cell r="C4270">
            <v>7</v>
          </cell>
          <cell r="F4270" t="str">
            <v>Morrisville Hydro #2</v>
          </cell>
          <cell r="G4270" t="str">
            <v>Capacity Charges ($)</v>
          </cell>
          <cell r="J4270">
            <v>0</v>
          </cell>
        </row>
        <row r="4271">
          <cell r="C4271">
            <v>8</v>
          </cell>
          <cell r="F4271" t="str">
            <v>Morrisville Hydro #2</v>
          </cell>
          <cell r="G4271" t="str">
            <v>Capacity Charges ($)</v>
          </cell>
          <cell r="J4271">
            <v>0</v>
          </cell>
        </row>
        <row r="4272">
          <cell r="C4272">
            <v>9</v>
          </cell>
          <cell r="F4272" t="str">
            <v>Morrisville Hydro #2</v>
          </cell>
          <cell r="G4272" t="str">
            <v>Capacity Charges ($)</v>
          </cell>
          <cell r="J4272">
            <v>0</v>
          </cell>
        </row>
        <row r="4273">
          <cell r="C4273">
            <v>10</v>
          </cell>
          <cell r="F4273" t="str">
            <v>Morrisville Hydro #2</v>
          </cell>
          <cell r="G4273" t="str">
            <v>Capacity Charges ($)</v>
          </cell>
          <cell r="J4273">
            <v>0</v>
          </cell>
        </row>
        <row r="4274">
          <cell r="C4274">
            <v>11</v>
          </cell>
          <cell r="F4274" t="str">
            <v>Morrisville Hydro #2</v>
          </cell>
          <cell r="G4274" t="str">
            <v>Capacity Credits ($)</v>
          </cell>
          <cell r="J4274">
            <v>0</v>
          </cell>
        </row>
        <row r="4275">
          <cell r="C4275">
            <v>12</v>
          </cell>
          <cell r="F4275" t="str">
            <v>Morrisville Hydro #2</v>
          </cell>
          <cell r="G4275" t="str">
            <v>Capacity Credits ($)</v>
          </cell>
          <cell r="J4275">
            <v>0</v>
          </cell>
        </row>
        <row r="4276">
          <cell r="C4276">
            <v>1</v>
          </cell>
          <cell r="F4276" t="str">
            <v>Morrisville Hydro #2</v>
          </cell>
          <cell r="G4276" t="str">
            <v>Capacity Credits ($)</v>
          </cell>
          <cell r="J4276">
            <v>0</v>
          </cell>
        </row>
        <row r="4277">
          <cell r="C4277">
            <v>2</v>
          </cell>
          <cell r="F4277" t="str">
            <v>Morrisville Hydro #2</v>
          </cell>
          <cell r="G4277" t="str">
            <v>Capacity Credits ($)</v>
          </cell>
          <cell r="J4277">
            <v>0</v>
          </cell>
        </row>
        <row r="4278">
          <cell r="C4278">
            <v>3</v>
          </cell>
          <cell r="F4278" t="str">
            <v>Morrisville Hydro #2</v>
          </cell>
          <cell r="G4278" t="str">
            <v>Capacity Credits ($)</v>
          </cell>
          <cell r="J4278">
            <v>0</v>
          </cell>
        </row>
        <row r="4279">
          <cell r="C4279">
            <v>4</v>
          </cell>
          <cell r="F4279" t="str">
            <v>Morrisville Hydro #2</v>
          </cell>
          <cell r="G4279" t="str">
            <v>Capacity Credits ($)</v>
          </cell>
          <cell r="J4279">
            <v>0</v>
          </cell>
        </row>
        <row r="4280">
          <cell r="C4280">
            <v>5</v>
          </cell>
          <cell r="F4280" t="str">
            <v>Morrisville Hydro #2</v>
          </cell>
          <cell r="G4280" t="str">
            <v>Capacity Credits ($)</v>
          </cell>
          <cell r="J4280">
            <v>0</v>
          </cell>
        </row>
        <row r="4281">
          <cell r="C4281">
            <v>6</v>
          </cell>
          <cell r="F4281" t="str">
            <v>Morrisville Hydro #2</v>
          </cell>
          <cell r="G4281" t="str">
            <v>Capacity Credits ($)</v>
          </cell>
          <cell r="J4281">
            <v>0</v>
          </cell>
        </row>
        <row r="4282">
          <cell r="C4282">
            <v>7</v>
          </cell>
          <cell r="F4282" t="str">
            <v>Morrisville Hydro #2</v>
          </cell>
          <cell r="G4282" t="str">
            <v>Capacity Credits ($)</v>
          </cell>
          <cell r="J4282">
            <v>0</v>
          </cell>
        </row>
        <row r="4283">
          <cell r="C4283">
            <v>8</v>
          </cell>
          <cell r="F4283" t="str">
            <v>Morrisville Hydro #2</v>
          </cell>
          <cell r="G4283" t="str">
            <v>Capacity Credits ($)</v>
          </cell>
          <cell r="J4283">
            <v>0</v>
          </cell>
        </row>
        <row r="4284">
          <cell r="C4284">
            <v>9</v>
          </cell>
          <cell r="F4284" t="str">
            <v>Morrisville Hydro #2</v>
          </cell>
          <cell r="G4284" t="str">
            <v>Capacity Credits ($)</v>
          </cell>
          <cell r="J4284">
            <v>0</v>
          </cell>
        </row>
        <row r="4285">
          <cell r="C4285">
            <v>10</v>
          </cell>
          <cell r="F4285" t="str">
            <v>Morrisville Hydro #2</v>
          </cell>
          <cell r="G4285" t="str">
            <v>Capacity Credits ($)</v>
          </cell>
          <cell r="J4285">
            <v>0</v>
          </cell>
        </row>
        <row r="4286">
          <cell r="C4286">
            <v>11</v>
          </cell>
          <cell r="F4286" t="str">
            <v>Morrisville Hydro #2</v>
          </cell>
          <cell r="G4286" t="str">
            <v>Transmission Credits ($)</v>
          </cell>
          <cell r="J4286">
            <v>0</v>
          </cell>
        </row>
        <row r="4287">
          <cell r="C4287">
            <v>12</v>
          </cell>
          <cell r="F4287" t="str">
            <v>Morrisville Hydro #2</v>
          </cell>
          <cell r="G4287" t="str">
            <v>Transmission Credits ($)</v>
          </cell>
          <cell r="J4287">
            <v>0</v>
          </cell>
        </row>
        <row r="4288">
          <cell r="C4288">
            <v>1</v>
          </cell>
          <cell r="F4288" t="str">
            <v>Morrisville Hydro #2</v>
          </cell>
          <cell r="G4288" t="str">
            <v>Transmission Credits ($)</v>
          </cell>
          <cell r="J4288">
            <v>0</v>
          </cell>
        </row>
        <row r="4289">
          <cell r="C4289">
            <v>2</v>
          </cell>
          <cell r="F4289" t="str">
            <v>Morrisville Hydro #2</v>
          </cell>
          <cell r="G4289" t="str">
            <v>Transmission Credits ($)</v>
          </cell>
          <cell r="J4289">
            <v>0</v>
          </cell>
        </row>
        <row r="4290">
          <cell r="C4290">
            <v>3</v>
          </cell>
          <cell r="F4290" t="str">
            <v>Morrisville Hydro #2</v>
          </cell>
          <cell r="G4290" t="str">
            <v>Transmission Credits ($)</v>
          </cell>
          <cell r="J4290">
            <v>0</v>
          </cell>
        </row>
        <row r="4291">
          <cell r="C4291">
            <v>4</v>
          </cell>
          <cell r="F4291" t="str">
            <v>Morrisville Hydro #2</v>
          </cell>
          <cell r="G4291" t="str">
            <v>Transmission Credits ($)</v>
          </cell>
          <cell r="J4291">
            <v>0</v>
          </cell>
        </row>
        <row r="4292">
          <cell r="C4292">
            <v>5</v>
          </cell>
          <cell r="F4292" t="str">
            <v>Morrisville Hydro #2</v>
          </cell>
          <cell r="G4292" t="str">
            <v>Transmission Credits ($)</v>
          </cell>
          <cell r="J4292">
            <v>0</v>
          </cell>
        </row>
        <row r="4293">
          <cell r="C4293">
            <v>6</v>
          </cell>
          <cell r="F4293" t="str">
            <v>Morrisville Hydro #2</v>
          </cell>
          <cell r="G4293" t="str">
            <v>Transmission Credits ($)</v>
          </cell>
          <cell r="J4293">
            <v>0</v>
          </cell>
        </row>
        <row r="4294">
          <cell r="C4294">
            <v>7</v>
          </cell>
          <cell r="F4294" t="str">
            <v>Morrisville Hydro #2</v>
          </cell>
          <cell r="G4294" t="str">
            <v>Transmission Credits ($)</v>
          </cell>
          <cell r="J4294">
            <v>0</v>
          </cell>
        </row>
        <row r="4295">
          <cell r="C4295">
            <v>8</v>
          </cell>
          <cell r="F4295" t="str">
            <v>Morrisville Hydro #2</v>
          </cell>
          <cell r="G4295" t="str">
            <v>Transmission Credits ($)</v>
          </cell>
          <cell r="J4295">
            <v>0</v>
          </cell>
        </row>
        <row r="4296">
          <cell r="C4296">
            <v>9</v>
          </cell>
          <cell r="F4296" t="str">
            <v>Morrisville Hydro #2</v>
          </cell>
          <cell r="G4296" t="str">
            <v>Transmission Credits ($)</v>
          </cell>
          <cell r="J4296">
            <v>0</v>
          </cell>
        </row>
        <row r="4297">
          <cell r="C4297">
            <v>10</v>
          </cell>
          <cell r="F4297" t="str">
            <v>Morrisville Hydro #2</v>
          </cell>
          <cell r="G4297" t="str">
            <v>Transmission Credits ($)</v>
          </cell>
          <cell r="J4297">
            <v>0</v>
          </cell>
        </row>
        <row r="4298">
          <cell r="C4298">
            <v>11</v>
          </cell>
          <cell r="F4298" t="str">
            <v>Morrisville Hydro #2</v>
          </cell>
          <cell r="G4298" t="str">
            <v>Renewable Credits ($)</v>
          </cell>
          <cell r="J4298">
            <v>0</v>
          </cell>
        </row>
        <row r="4299">
          <cell r="C4299">
            <v>12</v>
          </cell>
          <cell r="F4299" t="str">
            <v>Morrisville Hydro #2</v>
          </cell>
          <cell r="G4299" t="str">
            <v>Renewable Credits ($)</v>
          </cell>
          <cell r="J4299">
            <v>0</v>
          </cell>
        </row>
        <row r="4300">
          <cell r="C4300">
            <v>1</v>
          </cell>
          <cell r="F4300" t="str">
            <v>Morrisville Hydro #2</v>
          </cell>
          <cell r="G4300" t="str">
            <v>Renewable Credits ($)</v>
          </cell>
          <cell r="J4300">
            <v>0</v>
          </cell>
        </row>
        <row r="4301">
          <cell r="C4301">
            <v>2</v>
          </cell>
          <cell r="F4301" t="str">
            <v>Morrisville Hydro #2</v>
          </cell>
          <cell r="G4301" t="str">
            <v>Renewable Credits ($)</v>
          </cell>
          <cell r="J4301">
            <v>0</v>
          </cell>
        </row>
        <row r="4302">
          <cell r="C4302">
            <v>3</v>
          </cell>
          <cell r="F4302" t="str">
            <v>Morrisville Hydro #2</v>
          </cell>
          <cell r="G4302" t="str">
            <v>Renewable Credits ($)</v>
          </cell>
          <cell r="J4302">
            <v>0</v>
          </cell>
        </row>
        <row r="4303">
          <cell r="C4303">
            <v>4</v>
          </cell>
          <cell r="F4303" t="str">
            <v>Morrisville Hydro #2</v>
          </cell>
          <cell r="G4303" t="str">
            <v>Renewable Credits ($)</v>
          </cell>
          <cell r="J4303">
            <v>0</v>
          </cell>
        </row>
        <row r="4304">
          <cell r="C4304">
            <v>5</v>
          </cell>
          <cell r="F4304" t="str">
            <v>Morrisville Hydro #2</v>
          </cell>
          <cell r="G4304" t="str">
            <v>Renewable Credits ($)</v>
          </cell>
          <cell r="J4304">
            <v>0</v>
          </cell>
        </row>
        <row r="4305">
          <cell r="C4305">
            <v>6</v>
          </cell>
          <cell r="F4305" t="str">
            <v>Morrisville Hydro #2</v>
          </cell>
          <cell r="G4305" t="str">
            <v>Renewable Credits ($)</v>
          </cell>
          <cell r="J4305">
            <v>0</v>
          </cell>
        </row>
        <row r="4306">
          <cell r="C4306">
            <v>7</v>
          </cell>
          <cell r="F4306" t="str">
            <v>Morrisville Hydro #2</v>
          </cell>
          <cell r="G4306" t="str">
            <v>Renewable Credits ($)</v>
          </cell>
          <cell r="J4306">
            <v>0</v>
          </cell>
        </row>
        <row r="4307">
          <cell r="C4307">
            <v>8</v>
          </cell>
          <cell r="F4307" t="str">
            <v>Morrisville Hydro #2</v>
          </cell>
          <cell r="G4307" t="str">
            <v>Renewable Credits ($)</v>
          </cell>
          <cell r="J4307">
            <v>0</v>
          </cell>
        </row>
        <row r="4308">
          <cell r="C4308">
            <v>9</v>
          </cell>
          <cell r="F4308" t="str">
            <v>Morrisville Hydro #2</v>
          </cell>
          <cell r="G4308" t="str">
            <v>Renewable Credits ($)</v>
          </cell>
          <cell r="J4308">
            <v>0</v>
          </cell>
        </row>
        <row r="4309">
          <cell r="C4309">
            <v>10</v>
          </cell>
          <cell r="F4309" t="str">
            <v>Morrisville Hydro #2</v>
          </cell>
          <cell r="G4309" t="str">
            <v>Renewable Credits ($)</v>
          </cell>
          <cell r="J4309">
            <v>0</v>
          </cell>
        </row>
        <row r="4310">
          <cell r="C4310">
            <v>11</v>
          </cell>
          <cell r="F4310" t="str">
            <v>Morrisville Hydro #2</v>
          </cell>
          <cell r="G4310" t="str">
            <v>Other Charges ($)</v>
          </cell>
          <cell r="J4310">
            <v>0</v>
          </cell>
        </row>
        <row r="4311">
          <cell r="C4311">
            <v>12</v>
          </cell>
          <cell r="F4311" t="str">
            <v>Morrisville Hydro #2</v>
          </cell>
          <cell r="G4311" t="str">
            <v>Other Charges ($)</v>
          </cell>
          <cell r="J4311">
            <v>0</v>
          </cell>
        </row>
        <row r="4312">
          <cell r="C4312">
            <v>1</v>
          </cell>
          <cell r="F4312" t="str">
            <v>Morrisville Hydro #2</v>
          </cell>
          <cell r="G4312" t="str">
            <v>Other Charges ($)</v>
          </cell>
          <cell r="J4312">
            <v>0</v>
          </cell>
        </row>
        <row r="4313">
          <cell r="C4313">
            <v>2</v>
          </cell>
          <cell r="F4313" t="str">
            <v>Morrisville Hydro #2</v>
          </cell>
          <cell r="G4313" t="str">
            <v>Other Charges ($)</v>
          </cell>
          <cell r="J4313">
            <v>0</v>
          </cell>
        </row>
        <row r="4314">
          <cell r="C4314">
            <v>3</v>
          </cell>
          <cell r="F4314" t="str">
            <v>Morrisville Hydro #2</v>
          </cell>
          <cell r="G4314" t="str">
            <v>Other Charges ($)</v>
          </cell>
          <cell r="J4314">
            <v>0</v>
          </cell>
        </row>
        <row r="4315">
          <cell r="C4315">
            <v>4</v>
          </cell>
          <cell r="F4315" t="str">
            <v>Morrisville Hydro #2</v>
          </cell>
          <cell r="G4315" t="str">
            <v>Other Charges ($)</v>
          </cell>
          <cell r="J4315">
            <v>0</v>
          </cell>
        </row>
        <row r="4316">
          <cell r="C4316">
            <v>5</v>
          </cell>
          <cell r="F4316" t="str">
            <v>Morrisville Hydro #2</v>
          </cell>
          <cell r="G4316" t="str">
            <v>Other Charges ($)</v>
          </cell>
          <cell r="J4316">
            <v>0</v>
          </cell>
        </row>
        <row r="4317">
          <cell r="C4317">
            <v>6</v>
          </cell>
          <cell r="F4317" t="str">
            <v>Morrisville Hydro #2</v>
          </cell>
          <cell r="G4317" t="str">
            <v>Other Charges ($)</v>
          </cell>
          <cell r="J4317">
            <v>0</v>
          </cell>
        </row>
        <row r="4318">
          <cell r="C4318">
            <v>7</v>
          </cell>
          <cell r="F4318" t="str">
            <v>Morrisville Hydro #2</v>
          </cell>
          <cell r="G4318" t="str">
            <v>Other Charges ($)</v>
          </cell>
          <cell r="J4318">
            <v>0</v>
          </cell>
        </row>
        <row r="4319">
          <cell r="C4319">
            <v>8</v>
          </cell>
          <cell r="F4319" t="str">
            <v>Morrisville Hydro #2</v>
          </cell>
          <cell r="G4319" t="str">
            <v>Other Charges ($)</v>
          </cell>
          <cell r="J4319">
            <v>0</v>
          </cell>
        </row>
        <row r="4320">
          <cell r="C4320">
            <v>9</v>
          </cell>
          <cell r="F4320" t="str">
            <v>Morrisville Hydro #2</v>
          </cell>
          <cell r="G4320" t="str">
            <v>Other Charges ($)</v>
          </cell>
          <cell r="J4320">
            <v>0</v>
          </cell>
        </row>
        <row r="4321">
          <cell r="C4321">
            <v>10</v>
          </cell>
          <cell r="F4321" t="str">
            <v>Morrisville Hydro #2</v>
          </cell>
          <cell r="G4321" t="str">
            <v>Other Charges ($)</v>
          </cell>
          <cell r="J4321">
            <v>0</v>
          </cell>
        </row>
        <row r="4322">
          <cell r="C4322">
            <v>11</v>
          </cell>
          <cell r="F4322" t="str">
            <v>Morrisville Hydro #2</v>
          </cell>
          <cell r="G4322" t="str">
            <v>Other Credits ($)</v>
          </cell>
          <cell r="J4322">
            <v>0</v>
          </cell>
        </row>
        <row r="4323">
          <cell r="C4323">
            <v>12</v>
          </cell>
          <cell r="F4323" t="str">
            <v>Morrisville Hydro #2</v>
          </cell>
          <cell r="G4323" t="str">
            <v>Other Credits ($)</v>
          </cell>
          <cell r="J4323">
            <v>0</v>
          </cell>
        </row>
        <row r="4324">
          <cell r="C4324">
            <v>1</v>
          </cell>
          <cell r="F4324" t="str">
            <v>Morrisville Hydro #2</v>
          </cell>
          <cell r="G4324" t="str">
            <v>Other Credits ($)</v>
          </cell>
          <cell r="J4324">
            <v>0</v>
          </cell>
        </row>
        <row r="4325">
          <cell r="C4325">
            <v>2</v>
          </cell>
          <cell r="F4325" t="str">
            <v>Morrisville Hydro #2</v>
          </cell>
          <cell r="G4325" t="str">
            <v>Other Credits ($)</v>
          </cell>
          <cell r="J4325">
            <v>0</v>
          </cell>
        </row>
        <row r="4326">
          <cell r="C4326">
            <v>3</v>
          </cell>
          <cell r="F4326" t="str">
            <v>Morrisville Hydro #2</v>
          </cell>
          <cell r="G4326" t="str">
            <v>Other Credits ($)</v>
          </cell>
          <cell r="J4326">
            <v>0</v>
          </cell>
        </row>
        <row r="4327">
          <cell r="C4327">
            <v>4</v>
          </cell>
          <cell r="F4327" t="str">
            <v>Morrisville Hydro #2</v>
          </cell>
          <cell r="G4327" t="str">
            <v>Other Credits ($)</v>
          </cell>
          <cell r="J4327">
            <v>0</v>
          </cell>
        </row>
        <row r="4328">
          <cell r="C4328">
            <v>5</v>
          </cell>
          <cell r="F4328" t="str">
            <v>Morrisville Hydro #2</v>
          </cell>
          <cell r="G4328" t="str">
            <v>Other Credits ($)</v>
          </cell>
          <cell r="J4328">
            <v>0</v>
          </cell>
        </row>
        <row r="4329">
          <cell r="C4329">
            <v>6</v>
          </cell>
          <cell r="F4329" t="str">
            <v>Morrisville Hydro #2</v>
          </cell>
          <cell r="G4329" t="str">
            <v>Other Credits ($)</v>
          </cell>
          <cell r="J4329">
            <v>0</v>
          </cell>
        </row>
        <row r="4330">
          <cell r="C4330">
            <v>7</v>
          </cell>
          <cell r="F4330" t="str">
            <v>Morrisville Hydro #2</v>
          </cell>
          <cell r="G4330" t="str">
            <v>Other Credits ($)</v>
          </cell>
          <cell r="J4330">
            <v>0</v>
          </cell>
        </row>
        <row r="4331">
          <cell r="C4331">
            <v>8</v>
          </cell>
          <cell r="F4331" t="str">
            <v>Morrisville Hydro #2</v>
          </cell>
          <cell r="G4331" t="str">
            <v>Other Credits ($)</v>
          </cell>
          <cell r="J4331">
            <v>0</v>
          </cell>
        </row>
        <row r="4332">
          <cell r="C4332">
            <v>9</v>
          </cell>
          <cell r="F4332" t="str">
            <v>Morrisville Hydro #2</v>
          </cell>
          <cell r="G4332" t="str">
            <v>Other Credits ($)</v>
          </cell>
          <cell r="J4332">
            <v>0</v>
          </cell>
        </row>
        <row r="4333">
          <cell r="C4333">
            <v>10</v>
          </cell>
          <cell r="F4333" t="str">
            <v>Morrisville Hydro #2</v>
          </cell>
          <cell r="G4333" t="str">
            <v>Other Credits ($)</v>
          </cell>
          <cell r="J4333">
            <v>0</v>
          </cell>
        </row>
        <row r="4334">
          <cell r="C4334">
            <v>11</v>
          </cell>
          <cell r="F4334" t="str">
            <v>Morrisville Hydro #2</v>
          </cell>
          <cell r="G4334" t="str">
            <v>Total Charges ($)</v>
          </cell>
          <cell r="J4334" t="e">
            <v>#VALUE!</v>
          </cell>
        </row>
        <row r="4335">
          <cell r="C4335">
            <v>12</v>
          </cell>
          <cell r="F4335" t="str">
            <v>Morrisville Hydro #2</v>
          </cell>
          <cell r="G4335" t="str">
            <v>Total Charges ($)</v>
          </cell>
          <cell r="J4335" t="e">
            <v>#VALUE!</v>
          </cell>
        </row>
        <row r="4336">
          <cell r="C4336">
            <v>1</v>
          </cell>
          <cell r="F4336" t="str">
            <v>Morrisville Hydro #2</v>
          </cell>
          <cell r="G4336" t="str">
            <v>Total Charges ($)</v>
          </cell>
          <cell r="J4336" t="e">
            <v>#VALUE!</v>
          </cell>
        </row>
        <row r="4337">
          <cell r="C4337">
            <v>2</v>
          </cell>
          <cell r="F4337" t="str">
            <v>Morrisville Hydro #2</v>
          </cell>
          <cell r="G4337" t="str">
            <v>Total Charges ($)</v>
          </cell>
          <cell r="J4337" t="e">
            <v>#VALUE!</v>
          </cell>
        </row>
        <row r="4338">
          <cell r="C4338">
            <v>3</v>
          </cell>
          <cell r="F4338" t="str">
            <v>Morrisville Hydro #2</v>
          </cell>
          <cell r="G4338" t="str">
            <v>Total Charges ($)</v>
          </cell>
          <cell r="J4338" t="e">
            <v>#VALUE!</v>
          </cell>
        </row>
        <row r="4339">
          <cell r="C4339">
            <v>4</v>
          </cell>
          <cell r="F4339" t="str">
            <v>Morrisville Hydro #2</v>
          </cell>
          <cell r="G4339" t="str">
            <v>Total Charges ($)</v>
          </cell>
          <cell r="J4339" t="e">
            <v>#VALUE!</v>
          </cell>
        </row>
        <row r="4340">
          <cell r="C4340">
            <v>5</v>
          </cell>
          <cell r="F4340" t="str">
            <v>Morrisville Hydro #2</v>
          </cell>
          <cell r="G4340" t="str">
            <v>Total Charges ($)</v>
          </cell>
          <cell r="J4340" t="e">
            <v>#VALUE!</v>
          </cell>
        </row>
        <row r="4341">
          <cell r="C4341">
            <v>6</v>
          </cell>
          <cell r="F4341" t="str">
            <v>Morrisville Hydro #2</v>
          </cell>
          <cell r="G4341" t="str">
            <v>Total Charges ($)</v>
          </cell>
          <cell r="J4341" t="e">
            <v>#VALUE!</v>
          </cell>
        </row>
        <row r="4342">
          <cell r="C4342">
            <v>7</v>
          </cell>
          <cell r="F4342" t="str">
            <v>Morrisville Hydro #2</v>
          </cell>
          <cell r="G4342" t="str">
            <v>Total Charges ($)</v>
          </cell>
          <cell r="J4342" t="e">
            <v>#VALUE!</v>
          </cell>
        </row>
        <row r="4343">
          <cell r="C4343">
            <v>8</v>
          </cell>
          <cell r="F4343" t="str">
            <v>Morrisville Hydro #2</v>
          </cell>
          <cell r="G4343" t="str">
            <v>Total Charges ($)</v>
          </cell>
          <cell r="J4343" t="e">
            <v>#VALUE!</v>
          </cell>
        </row>
        <row r="4344">
          <cell r="C4344">
            <v>9</v>
          </cell>
          <cell r="F4344" t="str">
            <v>Morrisville Hydro #2</v>
          </cell>
          <cell r="G4344" t="str">
            <v>Total Charges ($)</v>
          </cell>
          <cell r="J4344" t="e">
            <v>#VALUE!</v>
          </cell>
        </row>
        <row r="4345">
          <cell r="C4345">
            <v>10</v>
          </cell>
          <cell r="F4345" t="str">
            <v>Morrisville Hydro #2</v>
          </cell>
          <cell r="G4345" t="str">
            <v>Total Charges ($)</v>
          </cell>
          <cell r="J4345" t="e">
            <v>#VALUE!</v>
          </cell>
        </row>
        <row r="4346">
          <cell r="C4346">
            <v>11</v>
          </cell>
          <cell r="F4346" t="str">
            <v>Morrisville Hydro #2</v>
          </cell>
          <cell r="G4346" t="str">
            <v>Total Credits ($)</v>
          </cell>
          <cell r="J4346" t="e">
            <v>#VALUE!</v>
          </cell>
        </row>
        <row r="4347">
          <cell r="C4347">
            <v>12</v>
          </cell>
          <cell r="F4347" t="str">
            <v>Morrisville Hydro #2</v>
          </cell>
          <cell r="G4347" t="str">
            <v>Total Credits ($)</v>
          </cell>
          <cell r="J4347" t="e">
            <v>#VALUE!</v>
          </cell>
        </row>
        <row r="4348">
          <cell r="C4348">
            <v>1</v>
          </cell>
          <cell r="F4348" t="str">
            <v>Morrisville Hydro #2</v>
          </cell>
          <cell r="G4348" t="str">
            <v>Total Credits ($)</v>
          </cell>
          <cell r="J4348" t="e">
            <v>#VALUE!</v>
          </cell>
        </row>
        <row r="4349">
          <cell r="C4349">
            <v>2</v>
          </cell>
          <cell r="F4349" t="str">
            <v>Morrisville Hydro #2</v>
          </cell>
          <cell r="G4349" t="str">
            <v>Total Credits ($)</v>
          </cell>
          <cell r="J4349" t="e">
            <v>#VALUE!</v>
          </cell>
        </row>
        <row r="4350">
          <cell r="C4350">
            <v>3</v>
          </cell>
          <cell r="F4350" t="str">
            <v>Morrisville Hydro #2</v>
          </cell>
          <cell r="G4350" t="str">
            <v>Total Credits ($)</v>
          </cell>
          <cell r="J4350" t="e">
            <v>#VALUE!</v>
          </cell>
        </row>
        <row r="4351">
          <cell r="C4351">
            <v>4</v>
          </cell>
          <cell r="F4351" t="str">
            <v>Morrisville Hydro #2</v>
          </cell>
          <cell r="G4351" t="str">
            <v>Total Credits ($)</v>
          </cell>
          <cell r="J4351" t="e">
            <v>#VALUE!</v>
          </cell>
        </row>
        <row r="4352">
          <cell r="C4352">
            <v>5</v>
          </cell>
          <cell r="F4352" t="str">
            <v>Morrisville Hydro #2</v>
          </cell>
          <cell r="G4352" t="str">
            <v>Total Credits ($)</v>
          </cell>
          <cell r="J4352" t="e">
            <v>#VALUE!</v>
          </cell>
        </row>
        <row r="4353">
          <cell r="C4353">
            <v>6</v>
          </cell>
          <cell r="F4353" t="str">
            <v>Morrisville Hydro #2</v>
          </cell>
          <cell r="G4353" t="str">
            <v>Total Credits ($)</v>
          </cell>
          <cell r="J4353" t="e">
            <v>#VALUE!</v>
          </cell>
        </row>
        <row r="4354">
          <cell r="C4354">
            <v>7</v>
          </cell>
          <cell r="F4354" t="str">
            <v>Morrisville Hydro #2</v>
          </cell>
          <cell r="G4354" t="str">
            <v>Total Credits ($)</v>
          </cell>
          <cell r="J4354" t="e">
            <v>#VALUE!</v>
          </cell>
        </row>
        <row r="4355">
          <cell r="C4355">
            <v>8</v>
          </cell>
          <cell r="F4355" t="str">
            <v>Morrisville Hydro #2</v>
          </cell>
          <cell r="G4355" t="str">
            <v>Total Credits ($)</v>
          </cell>
          <cell r="J4355" t="e">
            <v>#VALUE!</v>
          </cell>
        </row>
        <row r="4356">
          <cell r="C4356">
            <v>9</v>
          </cell>
          <cell r="F4356" t="str">
            <v>Morrisville Hydro #2</v>
          </cell>
          <cell r="G4356" t="str">
            <v>Total Credits ($)</v>
          </cell>
          <cell r="J4356" t="e">
            <v>#VALUE!</v>
          </cell>
        </row>
        <row r="4357">
          <cell r="C4357">
            <v>10</v>
          </cell>
          <cell r="F4357" t="str">
            <v>Morrisville Hydro #2</v>
          </cell>
          <cell r="G4357" t="str">
            <v>Total Credits ($)</v>
          </cell>
          <cell r="J4357" t="e">
            <v>#VALUE!</v>
          </cell>
        </row>
        <row r="4358">
          <cell r="C4358">
            <v>11</v>
          </cell>
          <cell r="F4358" t="str">
            <v>Morrisville Hydro #2</v>
          </cell>
          <cell r="G4358" t="str">
            <v>Total ($)</v>
          </cell>
          <cell r="J4358" t="e">
            <v>#VALUE!</v>
          </cell>
        </row>
        <row r="4359">
          <cell r="C4359">
            <v>12</v>
          </cell>
          <cell r="F4359" t="str">
            <v>Morrisville Hydro #2</v>
          </cell>
          <cell r="G4359" t="str">
            <v>Total ($)</v>
          </cell>
          <cell r="J4359" t="e">
            <v>#VALUE!</v>
          </cell>
        </row>
        <row r="4360">
          <cell r="C4360">
            <v>1</v>
          </cell>
          <cell r="F4360" t="str">
            <v>Morrisville Hydro #2</v>
          </cell>
          <cell r="G4360" t="str">
            <v>Total ($)</v>
          </cell>
          <cell r="J4360" t="e">
            <v>#VALUE!</v>
          </cell>
        </row>
        <row r="4361">
          <cell r="C4361">
            <v>2</v>
          </cell>
          <cell r="F4361" t="str">
            <v>Morrisville Hydro #2</v>
          </cell>
          <cell r="G4361" t="str">
            <v>Total ($)</v>
          </cell>
          <cell r="J4361" t="e">
            <v>#VALUE!</v>
          </cell>
        </row>
        <row r="4362">
          <cell r="C4362">
            <v>3</v>
          </cell>
          <cell r="F4362" t="str">
            <v>Morrisville Hydro #2</v>
          </cell>
          <cell r="G4362" t="str">
            <v>Total ($)</v>
          </cell>
          <cell r="J4362" t="e">
            <v>#VALUE!</v>
          </cell>
        </row>
        <row r="4363">
          <cell r="C4363">
            <v>4</v>
          </cell>
          <cell r="F4363" t="str">
            <v>Morrisville Hydro #2</v>
          </cell>
          <cell r="G4363" t="str">
            <v>Total ($)</v>
          </cell>
          <cell r="J4363" t="e">
            <v>#VALUE!</v>
          </cell>
        </row>
        <row r="4364">
          <cell r="C4364">
            <v>5</v>
          </cell>
          <cell r="F4364" t="str">
            <v>Morrisville Hydro #2</v>
          </cell>
          <cell r="G4364" t="str">
            <v>Total ($)</v>
          </cell>
          <cell r="J4364" t="e">
            <v>#VALUE!</v>
          </cell>
        </row>
        <row r="4365">
          <cell r="C4365">
            <v>6</v>
          </cell>
          <cell r="F4365" t="str">
            <v>Morrisville Hydro #2</v>
          </cell>
          <cell r="G4365" t="str">
            <v>Total ($)</v>
          </cell>
          <cell r="J4365" t="e">
            <v>#VALUE!</v>
          </cell>
        </row>
        <row r="4366">
          <cell r="C4366">
            <v>7</v>
          </cell>
          <cell r="F4366" t="str">
            <v>Morrisville Hydro #2</v>
          </cell>
          <cell r="G4366" t="str">
            <v>Total ($)</v>
          </cell>
          <cell r="J4366" t="e">
            <v>#VALUE!</v>
          </cell>
        </row>
        <row r="4367">
          <cell r="C4367">
            <v>8</v>
          </cell>
          <cell r="F4367" t="str">
            <v>Morrisville Hydro #2</v>
          </cell>
          <cell r="G4367" t="str">
            <v>Total ($)</v>
          </cell>
          <cell r="J4367" t="e">
            <v>#VALUE!</v>
          </cell>
        </row>
        <row r="4368">
          <cell r="C4368">
            <v>9</v>
          </cell>
          <cell r="F4368" t="str">
            <v>Morrisville Hydro #2</v>
          </cell>
          <cell r="G4368" t="str">
            <v>Total ($)</v>
          </cell>
          <cell r="J4368" t="e">
            <v>#VALUE!</v>
          </cell>
        </row>
        <row r="4369">
          <cell r="C4369">
            <v>10</v>
          </cell>
          <cell r="F4369" t="str">
            <v>Morrisville Hydro #2</v>
          </cell>
          <cell r="G4369" t="str">
            <v>Total ($)</v>
          </cell>
          <cell r="J4369" t="e">
            <v>#VALUE!</v>
          </cell>
        </row>
        <row r="4370">
          <cell r="C4370">
            <v>11</v>
          </cell>
          <cell r="F4370" t="str">
            <v>NYPA Niagara Contract</v>
          </cell>
          <cell r="G4370" t="str">
            <v>Capacity (kW)</v>
          </cell>
          <cell r="J4370">
            <v>1543.611641</v>
          </cell>
        </row>
        <row r="4371">
          <cell r="C4371">
            <v>12</v>
          </cell>
          <cell r="F4371" t="str">
            <v>NYPA Niagara Contract</v>
          </cell>
          <cell r="G4371" t="str">
            <v>Capacity (kW)</v>
          </cell>
          <cell r="J4371">
            <v>1543.611641</v>
          </cell>
        </row>
        <row r="4372">
          <cell r="C4372">
            <v>1</v>
          </cell>
          <cell r="F4372" t="str">
            <v>NYPA Niagara Contract</v>
          </cell>
          <cell r="G4372" t="str">
            <v>Capacity (kW)</v>
          </cell>
          <cell r="J4372">
            <v>1543.611641</v>
          </cell>
        </row>
        <row r="4373">
          <cell r="C4373">
            <v>2</v>
          </cell>
          <cell r="F4373" t="str">
            <v>NYPA Niagara Contract</v>
          </cell>
          <cell r="G4373" t="str">
            <v>Capacity (kW)</v>
          </cell>
          <cell r="J4373">
            <v>1543.611641</v>
          </cell>
        </row>
        <row r="4374">
          <cell r="C4374">
            <v>3</v>
          </cell>
          <cell r="F4374" t="str">
            <v>NYPA Niagara Contract</v>
          </cell>
          <cell r="G4374" t="str">
            <v>Capacity (kW)</v>
          </cell>
          <cell r="J4374">
            <v>1543.611641</v>
          </cell>
        </row>
        <row r="4375">
          <cell r="C4375">
            <v>4</v>
          </cell>
          <cell r="F4375" t="str">
            <v>NYPA Niagara Contract</v>
          </cell>
          <cell r="G4375" t="str">
            <v>Capacity (kW)</v>
          </cell>
          <cell r="J4375">
            <v>1543.611641</v>
          </cell>
        </row>
        <row r="4376">
          <cell r="C4376">
            <v>5</v>
          </cell>
          <cell r="F4376" t="str">
            <v>NYPA Niagara Contract</v>
          </cell>
          <cell r="G4376" t="str">
            <v>Capacity (kW)</v>
          </cell>
          <cell r="J4376">
            <v>1543.611641</v>
          </cell>
        </row>
        <row r="4377">
          <cell r="C4377">
            <v>6</v>
          </cell>
          <cell r="F4377" t="str">
            <v>NYPA Niagara Contract</v>
          </cell>
          <cell r="G4377" t="str">
            <v>Capacity (kW)</v>
          </cell>
          <cell r="J4377">
            <v>1543.611641</v>
          </cell>
        </row>
        <row r="4378">
          <cell r="C4378">
            <v>7</v>
          </cell>
          <cell r="F4378" t="str">
            <v>NYPA Niagara Contract</v>
          </cell>
          <cell r="G4378" t="str">
            <v>Capacity (kW)</v>
          </cell>
          <cell r="J4378">
            <v>1543.611641</v>
          </cell>
        </row>
        <row r="4379">
          <cell r="C4379">
            <v>8</v>
          </cell>
          <cell r="F4379" t="str">
            <v>NYPA Niagara Contract</v>
          </cell>
          <cell r="G4379" t="str">
            <v>Capacity (kW)</v>
          </cell>
          <cell r="J4379">
            <v>1543.611641</v>
          </cell>
        </row>
        <row r="4380">
          <cell r="C4380">
            <v>9</v>
          </cell>
          <cell r="F4380" t="str">
            <v>NYPA Niagara Contract</v>
          </cell>
          <cell r="G4380" t="str">
            <v>Capacity (kW)</v>
          </cell>
          <cell r="J4380">
            <v>1543.611641</v>
          </cell>
        </row>
        <row r="4381">
          <cell r="C4381">
            <v>10</v>
          </cell>
          <cell r="F4381" t="str">
            <v>NYPA Niagara Contract</v>
          </cell>
          <cell r="G4381" t="str">
            <v>Capacity (kW)</v>
          </cell>
          <cell r="J4381">
            <v>1543.611641</v>
          </cell>
        </row>
        <row r="4382">
          <cell r="C4382">
            <v>11</v>
          </cell>
          <cell r="F4382" t="str">
            <v>NYPA Niagara Contract</v>
          </cell>
          <cell r="G4382" t="str">
            <v>Energy (kWh)</v>
          </cell>
          <cell r="J4382" t="e">
            <v>#VALUE!</v>
          </cell>
        </row>
        <row r="4383">
          <cell r="C4383">
            <v>12</v>
          </cell>
          <cell r="F4383" t="str">
            <v>NYPA Niagara Contract</v>
          </cell>
          <cell r="G4383" t="str">
            <v>Energy (kWh)</v>
          </cell>
          <cell r="J4383" t="e">
            <v>#VALUE!</v>
          </cell>
        </row>
        <row r="4384">
          <cell r="C4384">
            <v>1</v>
          </cell>
          <cell r="F4384" t="str">
            <v>NYPA Niagara Contract</v>
          </cell>
          <cell r="G4384" t="str">
            <v>Energy (kWh)</v>
          </cell>
          <cell r="J4384" t="e">
            <v>#VALUE!</v>
          </cell>
        </row>
        <row r="4385">
          <cell r="C4385">
            <v>2</v>
          </cell>
          <cell r="F4385" t="str">
            <v>NYPA Niagara Contract</v>
          </cell>
          <cell r="G4385" t="str">
            <v>Energy (kWh)</v>
          </cell>
          <cell r="J4385" t="e">
            <v>#VALUE!</v>
          </cell>
        </row>
        <row r="4386">
          <cell r="C4386">
            <v>3</v>
          </cell>
          <cell r="F4386" t="str">
            <v>NYPA Niagara Contract</v>
          </cell>
          <cell r="G4386" t="str">
            <v>Energy (kWh)</v>
          </cell>
          <cell r="J4386" t="e">
            <v>#VALUE!</v>
          </cell>
        </row>
        <row r="4387">
          <cell r="C4387">
            <v>4</v>
          </cell>
          <cell r="F4387" t="str">
            <v>NYPA Niagara Contract</v>
          </cell>
          <cell r="G4387" t="str">
            <v>Energy (kWh)</v>
          </cell>
          <cell r="J4387" t="e">
            <v>#VALUE!</v>
          </cell>
        </row>
        <row r="4388">
          <cell r="C4388">
            <v>5</v>
          </cell>
          <cell r="F4388" t="str">
            <v>NYPA Niagara Contract</v>
          </cell>
          <cell r="G4388" t="str">
            <v>Energy (kWh)</v>
          </cell>
          <cell r="J4388" t="e">
            <v>#VALUE!</v>
          </cell>
        </row>
        <row r="4389">
          <cell r="C4389">
            <v>6</v>
          </cell>
          <cell r="F4389" t="str">
            <v>NYPA Niagara Contract</v>
          </cell>
          <cell r="G4389" t="str">
            <v>Energy (kWh)</v>
          </cell>
          <cell r="J4389" t="e">
            <v>#VALUE!</v>
          </cell>
        </row>
        <row r="4390">
          <cell r="C4390">
            <v>7</v>
          </cell>
          <cell r="F4390" t="str">
            <v>NYPA Niagara Contract</v>
          </cell>
          <cell r="G4390" t="str">
            <v>Energy (kWh)</v>
          </cell>
          <cell r="J4390" t="e">
            <v>#VALUE!</v>
          </cell>
        </row>
        <row r="4391">
          <cell r="C4391">
            <v>8</v>
          </cell>
          <cell r="F4391" t="str">
            <v>NYPA Niagara Contract</v>
          </cell>
          <cell r="G4391" t="str">
            <v>Energy (kWh)</v>
          </cell>
          <cell r="J4391" t="e">
            <v>#VALUE!</v>
          </cell>
        </row>
        <row r="4392">
          <cell r="C4392">
            <v>9</v>
          </cell>
          <cell r="F4392" t="str">
            <v>NYPA Niagara Contract</v>
          </cell>
          <cell r="G4392" t="str">
            <v>Energy (kWh)</v>
          </cell>
          <cell r="J4392" t="e">
            <v>#VALUE!</v>
          </cell>
        </row>
        <row r="4393">
          <cell r="C4393">
            <v>10</v>
          </cell>
          <cell r="F4393" t="str">
            <v>NYPA Niagara Contract</v>
          </cell>
          <cell r="G4393" t="str">
            <v>Energy (kWh)</v>
          </cell>
          <cell r="J4393" t="e">
            <v>#VALUE!</v>
          </cell>
        </row>
        <row r="4394">
          <cell r="C4394">
            <v>11</v>
          </cell>
          <cell r="F4394" t="str">
            <v>NYPA Niagara Contract</v>
          </cell>
          <cell r="G4394" t="str">
            <v>Energy Charges ($)</v>
          </cell>
          <cell r="J4394" t="e">
            <v>#VALUE!</v>
          </cell>
        </row>
        <row r="4395">
          <cell r="C4395">
            <v>12</v>
          </cell>
          <cell r="F4395" t="str">
            <v>NYPA Niagara Contract</v>
          </cell>
          <cell r="G4395" t="str">
            <v>Energy Charges ($)</v>
          </cell>
          <cell r="J4395" t="e">
            <v>#VALUE!</v>
          </cell>
        </row>
        <row r="4396">
          <cell r="C4396">
            <v>1</v>
          </cell>
          <cell r="F4396" t="str">
            <v>NYPA Niagara Contract</v>
          </cell>
          <cell r="G4396" t="str">
            <v>Energy Charges ($)</v>
          </cell>
          <cell r="J4396" t="e">
            <v>#VALUE!</v>
          </cell>
        </row>
        <row r="4397">
          <cell r="C4397">
            <v>2</v>
          </cell>
          <cell r="F4397" t="str">
            <v>NYPA Niagara Contract</v>
          </cell>
          <cell r="G4397" t="str">
            <v>Energy Charges ($)</v>
          </cell>
          <cell r="J4397" t="e">
            <v>#VALUE!</v>
          </cell>
        </row>
        <row r="4398">
          <cell r="C4398">
            <v>3</v>
          </cell>
          <cell r="F4398" t="str">
            <v>NYPA Niagara Contract</v>
          </cell>
          <cell r="G4398" t="str">
            <v>Energy Charges ($)</v>
          </cell>
          <cell r="J4398" t="e">
            <v>#VALUE!</v>
          </cell>
        </row>
        <row r="4399">
          <cell r="C4399">
            <v>4</v>
          </cell>
          <cell r="F4399" t="str">
            <v>NYPA Niagara Contract</v>
          </cell>
          <cell r="G4399" t="str">
            <v>Energy Charges ($)</v>
          </cell>
          <cell r="J4399" t="e">
            <v>#VALUE!</v>
          </cell>
        </row>
        <row r="4400">
          <cell r="C4400">
            <v>5</v>
          </cell>
          <cell r="F4400" t="str">
            <v>NYPA Niagara Contract</v>
          </cell>
          <cell r="G4400" t="str">
            <v>Energy Charges ($)</v>
          </cell>
          <cell r="J4400" t="e">
            <v>#VALUE!</v>
          </cell>
        </row>
        <row r="4401">
          <cell r="C4401">
            <v>6</v>
          </cell>
          <cell r="F4401" t="str">
            <v>NYPA Niagara Contract</v>
          </cell>
          <cell r="G4401" t="str">
            <v>Energy Charges ($)</v>
          </cell>
          <cell r="J4401" t="e">
            <v>#VALUE!</v>
          </cell>
        </row>
        <row r="4402">
          <cell r="C4402">
            <v>7</v>
          </cell>
          <cell r="F4402" t="str">
            <v>NYPA Niagara Contract</v>
          </cell>
          <cell r="G4402" t="str">
            <v>Energy Charges ($)</v>
          </cell>
          <cell r="J4402" t="e">
            <v>#VALUE!</v>
          </cell>
        </row>
        <row r="4403">
          <cell r="C4403">
            <v>8</v>
          </cell>
          <cell r="F4403" t="str">
            <v>NYPA Niagara Contract</v>
          </cell>
          <cell r="G4403" t="str">
            <v>Energy Charges ($)</v>
          </cell>
          <cell r="J4403" t="e">
            <v>#VALUE!</v>
          </cell>
        </row>
        <row r="4404">
          <cell r="C4404">
            <v>9</v>
          </cell>
          <cell r="F4404" t="str">
            <v>NYPA Niagara Contract</v>
          </cell>
          <cell r="G4404" t="str">
            <v>Energy Charges ($)</v>
          </cell>
          <cell r="J4404" t="e">
            <v>#VALUE!</v>
          </cell>
        </row>
        <row r="4405">
          <cell r="C4405">
            <v>10</v>
          </cell>
          <cell r="F4405" t="str">
            <v>NYPA Niagara Contract</v>
          </cell>
          <cell r="G4405" t="str">
            <v>Energy Charges ($)</v>
          </cell>
          <cell r="J4405" t="e">
            <v>#VALUE!</v>
          </cell>
        </row>
        <row r="4406">
          <cell r="C4406">
            <v>11</v>
          </cell>
          <cell r="F4406" t="str">
            <v>NYPA Niagara Contract</v>
          </cell>
          <cell r="G4406" t="str">
            <v>Energy Credits ($)</v>
          </cell>
          <cell r="J4406" t="e">
            <v>#VALUE!</v>
          </cell>
        </row>
        <row r="4407">
          <cell r="C4407">
            <v>12</v>
          </cell>
          <cell r="F4407" t="str">
            <v>NYPA Niagara Contract</v>
          </cell>
          <cell r="G4407" t="str">
            <v>Energy Credits ($)</v>
          </cell>
          <cell r="J4407" t="e">
            <v>#VALUE!</v>
          </cell>
        </row>
        <row r="4408">
          <cell r="C4408">
            <v>1</v>
          </cell>
          <cell r="F4408" t="str">
            <v>NYPA Niagara Contract</v>
          </cell>
          <cell r="G4408" t="str">
            <v>Energy Credits ($)</v>
          </cell>
          <cell r="J4408" t="e">
            <v>#VALUE!</v>
          </cell>
        </row>
        <row r="4409">
          <cell r="C4409">
            <v>2</v>
          </cell>
          <cell r="F4409" t="str">
            <v>NYPA Niagara Contract</v>
          </cell>
          <cell r="G4409" t="str">
            <v>Energy Credits ($)</v>
          </cell>
          <cell r="J4409" t="e">
            <v>#VALUE!</v>
          </cell>
        </row>
        <row r="4410">
          <cell r="C4410">
            <v>3</v>
          </cell>
          <cell r="F4410" t="str">
            <v>NYPA Niagara Contract</v>
          </cell>
          <cell r="G4410" t="str">
            <v>Energy Credits ($)</v>
          </cell>
          <cell r="J4410" t="e">
            <v>#VALUE!</v>
          </cell>
        </row>
        <row r="4411">
          <cell r="C4411">
            <v>4</v>
          </cell>
          <cell r="F4411" t="str">
            <v>NYPA Niagara Contract</v>
          </cell>
          <cell r="G4411" t="str">
            <v>Energy Credits ($)</v>
          </cell>
          <cell r="J4411" t="e">
            <v>#VALUE!</v>
          </cell>
        </row>
        <row r="4412">
          <cell r="C4412">
            <v>5</v>
          </cell>
          <cell r="F4412" t="str">
            <v>NYPA Niagara Contract</v>
          </cell>
          <cell r="G4412" t="str">
            <v>Energy Credits ($)</v>
          </cell>
          <cell r="J4412" t="e">
            <v>#VALUE!</v>
          </cell>
        </row>
        <row r="4413">
          <cell r="C4413">
            <v>6</v>
          </cell>
          <cell r="F4413" t="str">
            <v>NYPA Niagara Contract</v>
          </cell>
          <cell r="G4413" t="str">
            <v>Energy Credits ($)</v>
          </cell>
          <cell r="J4413" t="e">
            <v>#VALUE!</v>
          </cell>
        </row>
        <row r="4414">
          <cell r="C4414">
            <v>7</v>
          </cell>
          <cell r="F4414" t="str">
            <v>NYPA Niagara Contract</v>
          </cell>
          <cell r="G4414" t="str">
            <v>Energy Credits ($)</v>
          </cell>
          <cell r="J4414" t="e">
            <v>#VALUE!</v>
          </cell>
        </row>
        <row r="4415">
          <cell r="C4415">
            <v>8</v>
          </cell>
          <cell r="F4415" t="str">
            <v>NYPA Niagara Contract</v>
          </cell>
          <cell r="G4415" t="str">
            <v>Energy Credits ($)</v>
          </cell>
          <cell r="J4415" t="e">
            <v>#VALUE!</v>
          </cell>
        </row>
        <row r="4416">
          <cell r="C4416">
            <v>9</v>
          </cell>
          <cell r="F4416" t="str">
            <v>NYPA Niagara Contract</v>
          </cell>
          <cell r="G4416" t="str">
            <v>Energy Credits ($)</v>
          </cell>
          <cell r="J4416" t="e">
            <v>#VALUE!</v>
          </cell>
        </row>
        <row r="4417">
          <cell r="C4417">
            <v>10</v>
          </cell>
          <cell r="F4417" t="str">
            <v>NYPA Niagara Contract</v>
          </cell>
          <cell r="G4417" t="str">
            <v>Energy Credits ($)</v>
          </cell>
          <cell r="J4417" t="e">
            <v>#VALUE!</v>
          </cell>
        </row>
        <row r="4418">
          <cell r="C4418">
            <v>11</v>
          </cell>
          <cell r="F4418" t="str">
            <v>NYPA Niagara Contract</v>
          </cell>
          <cell r="G4418" t="str">
            <v>Capacity Charges ($)</v>
          </cell>
          <cell r="J4418">
            <v>10139.129999999999</v>
          </cell>
        </row>
        <row r="4419">
          <cell r="C4419">
            <v>12</v>
          </cell>
          <cell r="F4419" t="str">
            <v>NYPA Niagara Contract</v>
          </cell>
          <cell r="G4419" t="str">
            <v>Capacity Charges ($)</v>
          </cell>
          <cell r="J4419">
            <v>15337.39</v>
          </cell>
        </row>
        <row r="4420">
          <cell r="C4420">
            <v>1</v>
          </cell>
          <cell r="F4420" t="str">
            <v>NYPA Niagara Contract</v>
          </cell>
          <cell r="G4420" t="str">
            <v>Capacity Charges ($)</v>
          </cell>
          <cell r="J4420">
            <v>11964.11</v>
          </cell>
        </row>
        <row r="4421">
          <cell r="C4421">
            <v>2</v>
          </cell>
          <cell r="F4421" t="str">
            <v>NYPA Niagara Contract</v>
          </cell>
          <cell r="G4421" t="str">
            <v>Capacity Charges ($)</v>
          </cell>
          <cell r="J4421">
            <v>25065.599999999999</v>
          </cell>
        </row>
        <row r="4422">
          <cell r="C4422">
            <v>3</v>
          </cell>
          <cell r="F4422" t="str">
            <v>NYPA Niagara Contract</v>
          </cell>
          <cell r="G4422" t="str">
            <v>Capacity Charges ($)</v>
          </cell>
          <cell r="J4422">
            <v>28607.94</v>
          </cell>
        </row>
        <row r="4423">
          <cell r="C4423">
            <v>4</v>
          </cell>
          <cell r="F4423" t="str">
            <v>NYPA Niagara Contract</v>
          </cell>
          <cell r="G4423" t="str">
            <v>Capacity Charges ($)</v>
          </cell>
          <cell r="J4423">
            <v>31853.29</v>
          </cell>
        </row>
        <row r="4424">
          <cell r="C4424">
            <v>5</v>
          </cell>
          <cell r="F4424" t="str">
            <v>NYPA Niagara Contract</v>
          </cell>
          <cell r="G4424" t="str">
            <v>Capacity Charges ($)</v>
          </cell>
          <cell r="J4424">
            <v>41297.15</v>
          </cell>
        </row>
        <row r="4425">
          <cell r="C4425">
            <v>6</v>
          </cell>
          <cell r="F4425" t="str">
            <v>NYPA Niagara Contract</v>
          </cell>
          <cell r="G4425" t="str">
            <v>Capacity Charges ($)</v>
          </cell>
          <cell r="J4425">
            <v>73852.05</v>
          </cell>
        </row>
        <row r="4426">
          <cell r="C4426">
            <v>7</v>
          </cell>
          <cell r="F4426" t="str">
            <v>NYPA Niagara Contract</v>
          </cell>
          <cell r="G4426" t="str">
            <v>Capacity Charges ($)</v>
          </cell>
          <cell r="J4426">
            <v>55960.79</v>
          </cell>
        </row>
        <row r="4427">
          <cell r="C4427">
            <v>8</v>
          </cell>
          <cell r="F4427" t="str">
            <v>NYPA Niagara Contract</v>
          </cell>
          <cell r="G4427" t="str">
            <v>Capacity Charges ($)</v>
          </cell>
          <cell r="J4427">
            <v>48201.22</v>
          </cell>
        </row>
        <row r="4428">
          <cell r="C4428">
            <v>9</v>
          </cell>
          <cell r="F4428" t="str">
            <v>NYPA Niagara Contract</v>
          </cell>
          <cell r="G4428" t="str">
            <v>Capacity Charges ($)</v>
          </cell>
          <cell r="J4428">
            <v>48459.44</v>
          </cell>
        </row>
        <row r="4429">
          <cell r="C4429">
            <v>10</v>
          </cell>
          <cell r="F4429" t="str">
            <v>NYPA Niagara Contract</v>
          </cell>
          <cell r="G4429" t="str">
            <v>Capacity Charges ($)</v>
          </cell>
          <cell r="J4429">
            <v>44807.65</v>
          </cell>
        </row>
        <row r="4430">
          <cell r="C4430">
            <v>11</v>
          </cell>
          <cell r="F4430" t="str">
            <v>NYPA Niagara Contract</v>
          </cell>
          <cell r="G4430" t="str">
            <v>Capacity Credits ($)</v>
          </cell>
          <cell r="J4430">
            <v>-5865.7242358000003</v>
          </cell>
        </row>
        <row r="4431">
          <cell r="C4431">
            <v>12</v>
          </cell>
          <cell r="F4431" t="str">
            <v>NYPA Niagara Contract</v>
          </cell>
          <cell r="G4431" t="str">
            <v>Capacity Credits ($)</v>
          </cell>
          <cell r="J4431">
            <v>-5865.7242358000003</v>
          </cell>
        </row>
        <row r="4432">
          <cell r="C4432">
            <v>1</v>
          </cell>
          <cell r="F4432" t="str">
            <v>NYPA Niagara Contract</v>
          </cell>
          <cell r="G4432" t="str">
            <v>Capacity Credits ($)</v>
          </cell>
          <cell r="J4432">
            <v>-5865.7242358000003</v>
          </cell>
        </row>
        <row r="4433">
          <cell r="C4433">
            <v>2</v>
          </cell>
          <cell r="F4433" t="str">
            <v>NYPA Niagara Contract</v>
          </cell>
          <cell r="G4433" t="str">
            <v>Capacity Credits ($)</v>
          </cell>
          <cell r="J4433">
            <v>-5865.7242358000003</v>
          </cell>
        </row>
        <row r="4434">
          <cell r="C4434">
            <v>3</v>
          </cell>
          <cell r="F4434" t="str">
            <v>NYPA Niagara Contract</v>
          </cell>
          <cell r="G4434" t="str">
            <v>Capacity Credits ($)</v>
          </cell>
          <cell r="J4434">
            <v>-5865.7242358000003</v>
          </cell>
        </row>
        <row r="4435">
          <cell r="C4435">
            <v>4</v>
          </cell>
          <cell r="F4435" t="str">
            <v>NYPA Niagara Contract</v>
          </cell>
          <cell r="G4435" t="str">
            <v>Capacity Credits ($)</v>
          </cell>
          <cell r="J4435">
            <v>-5865.7242358000003</v>
          </cell>
        </row>
        <row r="4436">
          <cell r="C4436">
            <v>5</v>
          </cell>
          <cell r="F4436" t="str">
            <v>NYPA Niagara Contract</v>
          </cell>
          <cell r="G4436" t="str">
            <v>Capacity Credits ($)</v>
          </cell>
          <cell r="J4436">
            <v>-5865.7242358000003</v>
          </cell>
        </row>
        <row r="4437">
          <cell r="C4437">
            <v>6</v>
          </cell>
          <cell r="F4437" t="str">
            <v>NYPA Niagara Contract</v>
          </cell>
          <cell r="G4437" t="str">
            <v>Capacity Credits ($)</v>
          </cell>
          <cell r="J4437">
            <v>-3088.766893641</v>
          </cell>
        </row>
        <row r="4438">
          <cell r="C4438">
            <v>7</v>
          </cell>
          <cell r="F4438" t="str">
            <v>NYPA Niagara Contract</v>
          </cell>
          <cell r="G4438" t="str">
            <v>Capacity Credits ($)</v>
          </cell>
          <cell r="J4438">
            <v>-3088.766893641</v>
          </cell>
        </row>
        <row r="4439">
          <cell r="C4439">
            <v>8</v>
          </cell>
          <cell r="F4439" t="str">
            <v>NYPA Niagara Contract</v>
          </cell>
          <cell r="G4439" t="str">
            <v>Capacity Credits ($)</v>
          </cell>
          <cell r="J4439">
            <v>-3088.766893641</v>
          </cell>
        </row>
        <row r="4440">
          <cell r="C4440">
            <v>9</v>
          </cell>
          <cell r="F4440" t="str">
            <v>NYPA Niagara Contract</v>
          </cell>
          <cell r="G4440" t="str">
            <v>Capacity Credits ($)</v>
          </cell>
          <cell r="J4440">
            <v>-3088.766893641</v>
          </cell>
        </row>
        <row r="4441">
          <cell r="C4441">
            <v>10</v>
          </cell>
          <cell r="F4441" t="str">
            <v>NYPA Niagara Contract</v>
          </cell>
          <cell r="G4441" t="str">
            <v>Capacity Credits ($)</v>
          </cell>
          <cell r="J4441">
            <v>-3088.766893641</v>
          </cell>
        </row>
        <row r="4442">
          <cell r="C4442">
            <v>11</v>
          </cell>
          <cell r="F4442" t="str">
            <v>NYPA Niagara Contract</v>
          </cell>
          <cell r="G4442" t="str">
            <v>Transmission Credits ($)</v>
          </cell>
          <cell r="J4442">
            <v>0</v>
          </cell>
        </row>
        <row r="4443">
          <cell r="C4443">
            <v>12</v>
          </cell>
          <cell r="F4443" t="str">
            <v>NYPA Niagara Contract</v>
          </cell>
          <cell r="G4443" t="str">
            <v>Transmission Credits ($)</v>
          </cell>
          <cell r="J4443">
            <v>0</v>
          </cell>
        </row>
        <row r="4444">
          <cell r="C4444">
            <v>1</v>
          </cell>
          <cell r="F4444" t="str">
            <v>NYPA Niagara Contract</v>
          </cell>
          <cell r="G4444" t="str">
            <v>Transmission Credits ($)</v>
          </cell>
          <cell r="J4444">
            <v>0</v>
          </cell>
        </row>
        <row r="4445">
          <cell r="C4445">
            <v>2</v>
          </cell>
          <cell r="F4445" t="str">
            <v>NYPA Niagara Contract</v>
          </cell>
          <cell r="G4445" t="str">
            <v>Transmission Credits ($)</v>
          </cell>
          <cell r="J4445">
            <v>0</v>
          </cell>
        </row>
        <row r="4446">
          <cell r="C4446">
            <v>3</v>
          </cell>
          <cell r="F4446" t="str">
            <v>NYPA Niagara Contract</v>
          </cell>
          <cell r="G4446" t="str">
            <v>Transmission Credits ($)</v>
          </cell>
          <cell r="J4446">
            <v>0</v>
          </cell>
        </row>
        <row r="4447">
          <cell r="C4447">
            <v>4</v>
          </cell>
          <cell r="F4447" t="str">
            <v>NYPA Niagara Contract</v>
          </cell>
          <cell r="G4447" t="str">
            <v>Transmission Credits ($)</v>
          </cell>
          <cell r="J4447">
            <v>0</v>
          </cell>
        </row>
        <row r="4448">
          <cell r="C4448">
            <v>5</v>
          </cell>
          <cell r="F4448" t="str">
            <v>NYPA Niagara Contract</v>
          </cell>
          <cell r="G4448" t="str">
            <v>Transmission Credits ($)</v>
          </cell>
          <cell r="J4448">
            <v>0</v>
          </cell>
        </row>
        <row r="4449">
          <cell r="C4449">
            <v>6</v>
          </cell>
          <cell r="F4449" t="str">
            <v>NYPA Niagara Contract</v>
          </cell>
          <cell r="G4449" t="str">
            <v>Transmission Credits ($)</v>
          </cell>
          <cell r="J4449">
            <v>0</v>
          </cell>
        </row>
        <row r="4450">
          <cell r="C4450">
            <v>7</v>
          </cell>
          <cell r="F4450" t="str">
            <v>NYPA Niagara Contract</v>
          </cell>
          <cell r="G4450" t="str">
            <v>Transmission Credits ($)</v>
          </cell>
          <cell r="J4450">
            <v>0</v>
          </cell>
        </row>
        <row r="4451">
          <cell r="C4451">
            <v>8</v>
          </cell>
          <cell r="F4451" t="str">
            <v>NYPA Niagara Contract</v>
          </cell>
          <cell r="G4451" t="str">
            <v>Transmission Credits ($)</v>
          </cell>
          <cell r="J4451">
            <v>0</v>
          </cell>
        </row>
        <row r="4452">
          <cell r="C4452">
            <v>9</v>
          </cell>
          <cell r="F4452" t="str">
            <v>NYPA Niagara Contract</v>
          </cell>
          <cell r="G4452" t="str">
            <v>Transmission Credits ($)</v>
          </cell>
          <cell r="J4452">
            <v>0</v>
          </cell>
        </row>
        <row r="4453">
          <cell r="C4453">
            <v>10</v>
          </cell>
          <cell r="F4453" t="str">
            <v>NYPA Niagara Contract</v>
          </cell>
          <cell r="G4453" t="str">
            <v>Transmission Credits ($)</v>
          </cell>
          <cell r="J4453">
            <v>0</v>
          </cell>
        </row>
        <row r="4454">
          <cell r="C4454">
            <v>11</v>
          </cell>
          <cell r="F4454" t="str">
            <v>NYPA Niagara Contract</v>
          </cell>
          <cell r="G4454" t="str">
            <v>Renewable Credits ($)</v>
          </cell>
          <cell r="J4454">
            <v>0</v>
          </cell>
        </row>
        <row r="4455">
          <cell r="C4455">
            <v>12</v>
          </cell>
          <cell r="F4455" t="str">
            <v>NYPA Niagara Contract</v>
          </cell>
          <cell r="G4455" t="str">
            <v>Renewable Credits ($)</v>
          </cell>
          <cell r="J4455">
            <v>0</v>
          </cell>
        </row>
        <row r="4456">
          <cell r="C4456">
            <v>1</v>
          </cell>
          <cell r="F4456" t="str">
            <v>NYPA Niagara Contract</v>
          </cell>
          <cell r="G4456" t="str">
            <v>Renewable Credits ($)</v>
          </cell>
          <cell r="J4456">
            <v>0</v>
          </cell>
        </row>
        <row r="4457">
          <cell r="C4457">
            <v>2</v>
          </cell>
          <cell r="F4457" t="str">
            <v>NYPA Niagara Contract</v>
          </cell>
          <cell r="G4457" t="str">
            <v>Renewable Credits ($)</v>
          </cell>
          <cell r="J4457">
            <v>0</v>
          </cell>
        </row>
        <row r="4458">
          <cell r="C4458">
            <v>3</v>
          </cell>
          <cell r="F4458" t="str">
            <v>NYPA Niagara Contract</v>
          </cell>
          <cell r="G4458" t="str">
            <v>Renewable Credits ($)</v>
          </cell>
          <cell r="J4458">
            <v>0</v>
          </cell>
        </row>
        <row r="4459">
          <cell r="C4459">
            <v>4</v>
          </cell>
          <cell r="F4459" t="str">
            <v>NYPA Niagara Contract</v>
          </cell>
          <cell r="G4459" t="str">
            <v>Renewable Credits ($)</v>
          </cell>
          <cell r="J4459">
            <v>0</v>
          </cell>
        </row>
        <row r="4460">
          <cell r="C4460">
            <v>5</v>
          </cell>
          <cell r="F4460" t="str">
            <v>NYPA Niagara Contract</v>
          </cell>
          <cell r="G4460" t="str">
            <v>Renewable Credits ($)</v>
          </cell>
          <cell r="J4460">
            <v>0</v>
          </cell>
        </row>
        <row r="4461">
          <cell r="C4461">
            <v>6</v>
          </cell>
          <cell r="F4461" t="str">
            <v>NYPA Niagara Contract</v>
          </cell>
          <cell r="G4461" t="str">
            <v>Renewable Credits ($)</v>
          </cell>
          <cell r="J4461">
            <v>0</v>
          </cell>
        </row>
        <row r="4462">
          <cell r="C4462">
            <v>7</v>
          </cell>
          <cell r="F4462" t="str">
            <v>NYPA Niagara Contract</v>
          </cell>
          <cell r="G4462" t="str">
            <v>Renewable Credits ($)</v>
          </cell>
          <cell r="J4462">
            <v>0</v>
          </cell>
        </row>
        <row r="4463">
          <cell r="C4463">
            <v>8</v>
          </cell>
          <cell r="F4463" t="str">
            <v>NYPA Niagara Contract</v>
          </cell>
          <cell r="G4463" t="str">
            <v>Renewable Credits ($)</v>
          </cell>
          <cell r="J4463">
            <v>0</v>
          </cell>
        </row>
        <row r="4464">
          <cell r="C4464">
            <v>9</v>
          </cell>
          <cell r="F4464" t="str">
            <v>NYPA Niagara Contract</v>
          </cell>
          <cell r="G4464" t="str">
            <v>Renewable Credits ($)</v>
          </cell>
          <cell r="J4464">
            <v>0</v>
          </cell>
        </row>
        <row r="4465">
          <cell r="C4465">
            <v>10</v>
          </cell>
          <cell r="F4465" t="str">
            <v>NYPA Niagara Contract</v>
          </cell>
          <cell r="G4465" t="str">
            <v>Renewable Credits ($)</v>
          </cell>
          <cell r="J4465">
            <v>0</v>
          </cell>
        </row>
        <row r="4466">
          <cell r="C4466">
            <v>11</v>
          </cell>
          <cell r="F4466" t="str">
            <v>NYPA Niagara Contract</v>
          </cell>
          <cell r="G4466" t="str">
            <v>Other Charges ($)</v>
          </cell>
          <cell r="J4466">
            <v>0</v>
          </cell>
        </row>
        <row r="4467">
          <cell r="C4467">
            <v>12</v>
          </cell>
          <cell r="F4467" t="str">
            <v>NYPA Niagara Contract</v>
          </cell>
          <cell r="G4467" t="str">
            <v>Other Charges ($)</v>
          </cell>
          <cell r="J4467">
            <v>0</v>
          </cell>
        </row>
        <row r="4468">
          <cell r="C4468">
            <v>1</v>
          </cell>
          <cell r="F4468" t="str">
            <v>NYPA Niagara Contract</v>
          </cell>
          <cell r="G4468" t="str">
            <v>Other Charges ($)</v>
          </cell>
          <cell r="J4468">
            <v>0</v>
          </cell>
        </row>
        <row r="4469">
          <cell r="C4469">
            <v>2</v>
          </cell>
          <cell r="F4469" t="str">
            <v>NYPA Niagara Contract</v>
          </cell>
          <cell r="G4469" t="str">
            <v>Other Charges ($)</v>
          </cell>
          <cell r="J4469">
            <v>0</v>
          </cell>
        </row>
        <row r="4470">
          <cell r="C4470">
            <v>3</v>
          </cell>
          <cell r="F4470" t="str">
            <v>NYPA Niagara Contract</v>
          </cell>
          <cell r="G4470" t="str">
            <v>Other Charges ($)</v>
          </cell>
          <cell r="J4470">
            <v>0</v>
          </cell>
        </row>
        <row r="4471">
          <cell r="C4471">
            <v>4</v>
          </cell>
          <cell r="F4471" t="str">
            <v>NYPA Niagara Contract</v>
          </cell>
          <cell r="G4471" t="str">
            <v>Other Charges ($)</v>
          </cell>
          <cell r="J4471">
            <v>0</v>
          </cell>
        </row>
        <row r="4472">
          <cell r="C4472">
            <v>5</v>
          </cell>
          <cell r="F4472" t="str">
            <v>NYPA Niagara Contract</v>
          </cell>
          <cell r="G4472" t="str">
            <v>Other Charges ($)</v>
          </cell>
          <cell r="J4472">
            <v>0</v>
          </cell>
        </row>
        <row r="4473">
          <cell r="C4473">
            <v>6</v>
          </cell>
          <cell r="F4473" t="str">
            <v>NYPA Niagara Contract</v>
          </cell>
          <cell r="G4473" t="str">
            <v>Other Charges ($)</v>
          </cell>
          <cell r="J4473">
            <v>0</v>
          </cell>
        </row>
        <row r="4474">
          <cell r="C4474">
            <v>7</v>
          </cell>
          <cell r="F4474" t="str">
            <v>NYPA Niagara Contract</v>
          </cell>
          <cell r="G4474" t="str">
            <v>Other Charges ($)</v>
          </cell>
          <cell r="J4474">
            <v>0</v>
          </cell>
        </row>
        <row r="4475">
          <cell r="C4475">
            <v>8</v>
          </cell>
          <cell r="F4475" t="str">
            <v>NYPA Niagara Contract</v>
          </cell>
          <cell r="G4475" t="str">
            <v>Other Charges ($)</v>
          </cell>
          <cell r="J4475">
            <v>0</v>
          </cell>
        </row>
        <row r="4476">
          <cell r="C4476">
            <v>9</v>
          </cell>
          <cell r="F4476" t="str">
            <v>NYPA Niagara Contract</v>
          </cell>
          <cell r="G4476" t="str">
            <v>Other Charges ($)</v>
          </cell>
          <cell r="J4476">
            <v>0</v>
          </cell>
        </row>
        <row r="4477">
          <cell r="C4477">
            <v>10</v>
          </cell>
          <cell r="F4477" t="str">
            <v>NYPA Niagara Contract</v>
          </cell>
          <cell r="G4477" t="str">
            <v>Other Charges ($)</v>
          </cell>
          <cell r="J4477">
            <v>0</v>
          </cell>
        </row>
        <row r="4478">
          <cell r="C4478">
            <v>11</v>
          </cell>
          <cell r="F4478" t="str">
            <v>NYPA Niagara Contract</v>
          </cell>
          <cell r="G4478" t="str">
            <v>Other Credits ($)</v>
          </cell>
          <cell r="J4478">
            <v>0</v>
          </cell>
        </row>
        <row r="4479">
          <cell r="C4479">
            <v>12</v>
          </cell>
          <cell r="F4479" t="str">
            <v>NYPA Niagara Contract</v>
          </cell>
          <cell r="G4479" t="str">
            <v>Other Credits ($)</v>
          </cell>
          <cell r="J4479">
            <v>0</v>
          </cell>
        </row>
        <row r="4480">
          <cell r="C4480">
            <v>1</v>
          </cell>
          <cell r="F4480" t="str">
            <v>NYPA Niagara Contract</v>
          </cell>
          <cell r="G4480" t="str">
            <v>Other Credits ($)</v>
          </cell>
          <cell r="J4480">
            <v>0</v>
          </cell>
        </row>
        <row r="4481">
          <cell r="C4481">
            <v>2</v>
          </cell>
          <cell r="F4481" t="str">
            <v>NYPA Niagara Contract</v>
          </cell>
          <cell r="G4481" t="str">
            <v>Other Credits ($)</v>
          </cell>
          <cell r="J4481">
            <v>0</v>
          </cell>
        </row>
        <row r="4482">
          <cell r="C4482">
            <v>3</v>
          </cell>
          <cell r="F4482" t="str">
            <v>NYPA Niagara Contract</v>
          </cell>
          <cell r="G4482" t="str">
            <v>Other Credits ($)</v>
          </cell>
          <cell r="J4482">
            <v>0</v>
          </cell>
        </row>
        <row r="4483">
          <cell r="C4483">
            <v>4</v>
          </cell>
          <cell r="F4483" t="str">
            <v>NYPA Niagara Contract</v>
          </cell>
          <cell r="G4483" t="str">
            <v>Other Credits ($)</v>
          </cell>
          <cell r="J4483">
            <v>0</v>
          </cell>
        </row>
        <row r="4484">
          <cell r="C4484">
            <v>5</v>
          </cell>
          <cell r="F4484" t="str">
            <v>NYPA Niagara Contract</v>
          </cell>
          <cell r="G4484" t="str">
            <v>Other Credits ($)</v>
          </cell>
          <cell r="J4484">
            <v>0</v>
          </cell>
        </row>
        <row r="4485">
          <cell r="C4485">
            <v>6</v>
          </cell>
          <cell r="F4485" t="str">
            <v>NYPA Niagara Contract</v>
          </cell>
          <cell r="G4485" t="str">
            <v>Other Credits ($)</v>
          </cell>
          <cell r="J4485">
            <v>0</v>
          </cell>
        </row>
        <row r="4486">
          <cell r="C4486">
            <v>7</v>
          </cell>
          <cell r="F4486" t="str">
            <v>NYPA Niagara Contract</v>
          </cell>
          <cell r="G4486" t="str">
            <v>Other Credits ($)</v>
          </cell>
          <cell r="J4486">
            <v>0</v>
          </cell>
        </row>
        <row r="4487">
          <cell r="C4487">
            <v>8</v>
          </cell>
          <cell r="F4487" t="str">
            <v>NYPA Niagara Contract</v>
          </cell>
          <cell r="G4487" t="str">
            <v>Other Credits ($)</v>
          </cell>
          <cell r="J4487">
            <v>0</v>
          </cell>
        </row>
        <row r="4488">
          <cell r="C4488">
            <v>9</v>
          </cell>
          <cell r="F4488" t="str">
            <v>NYPA Niagara Contract</v>
          </cell>
          <cell r="G4488" t="str">
            <v>Other Credits ($)</v>
          </cell>
          <cell r="J4488">
            <v>0</v>
          </cell>
        </row>
        <row r="4489">
          <cell r="C4489">
            <v>10</v>
          </cell>
          <cell r="F4489" t="str">
            <v>NYPA Niagara Contract</v>
          </cell>
          <cell r="G4489" t="str">
            <v>Other Credits ($)</v>
          </cell>
          <cell r="J4489">
            <v>0</v>
          </cell>
        </row>
        <row r="4490">
          <cell r="C4490">
            <v>11</v>
          </cell>
          <cell r="F4490" t="str">
            <v>NYPA Niagara Contract</v>
          </cell>
          <cell r="G4490" t="str">
            <v>Total Charges ($)</v>
          </cell>
          <cell r="J4490" t="e">
            <v>#VALUE!</v>
          </cell>
        </row>
        <row r="4491">
          <cell r="C4491">
            <v>12</v>
          </cell>
          <cell r="F4491" t="str">
            <v>NYPA Niagara Contract</v>
          </cell>
          <cell r="G4491" t="str">
            <v>Total Charges ($)</v>
          </cell>
          <cell r="J4491" t="e">
            <v>#VALUE!</v>
          </cell>
        </row>
        <row r="4492">
          <cell r="C4492">
            <v>1</v>
          </cell>
          <cell r="F4492" t="str">
            <v>NYPA Niagara Contract</v>
          </cell>
          <cell r="G4492" t="str">
            <v>Total Charges ($)</v>
          </cell>
          <cell r="J4492" t="e">
            <v>#VALUE!</v>
          </cell>
        </row>
        <row r="4493">
          <cell r="C4493">
            <v>2</v>
          </cell>
          <cell r="F4493" t="str">
            <v>NYPA Niagara Contract</v>
          </cell>
          <cell r="G4493" t="str">
            <v>Total Charges ($)</v>
          </cell>
          <cell r="J4493" t="e">
            <v>#VALUE!</v>
          </cell>
        </row>
        <row r="4494">
          <cell r="C4494">
            <v>3</v>
          </cell>
          <cell r="F4494" t="str">
            <v>NYPA Niagara Contract</v>
          </cell>
          <cell r="G4494" t="str">
            <v>Total Charges ($)</v>
          </cell>
          <cell r="J4494" t="e">
            <v>#VALUE!</v>
          </cell>
        </row>
        <row r="4495">
          <cell r="C4495">
            <v>4</v>
          </cell>
          <cell r="F4495" t="str">
            <v>NYPA Niagara Contract</v>
          </cell>
          <cell r="G4495" t="str">
            <v>Total Charges ($)</v>
          </cell>
          <cell r="J4495" t="e">
            <v>#VALUE!</v>
          </cell>
        </row>
        <row r="4496">
          <cell r="C4496">
            <v>5</v>
          </cell>
          <cell r="F4496" t="str">
            <v>NYPA Niagara Contract</v>
          </cell>
          <cell r="G4496" t="str">
            <v>Total Charges ($)</v>
          </cell>
          <cell r="J4496" t="e">
            <v>#VALUE!</v>
          </cell>
        </row>
        <row r="4497">
          <cell r="C4497">
            <v>6</v>
          </cell>
          <cell r="F4497" t="str">
            <v>NYPA Niagara Contract</v>
          </cell>
          <cell r="G4497" t="str">
            <v>Total Charges ($)</v>
          </cell>
          <cell r="J4497" t="e">
            <v>#VALUE!</v>
          </cell>
        </row>
        <row r="4498">
          <cell r="C4498">
            <v>7</v>
          </cell>
          <cell r="F4498" t="str">
            <v>NYPA Niagara Contract</v>
          </cell>
          <cell r="G4498" t="str">
            <v>Total Charges ($)</v>
          </cell>
          <cell r="J4498" t="e">
            <v>#VALUE!</v>
          </cell>
        </row>
        <row r="4499">
          <cell r="C4499">
            <v>8</v>
          </cell>
          <cell r="F4499" t="str">
            <v>NYPA Niagara Contract</v>
          </cell>
          <cell r="G4499" t="str">
            <v>Total Charges ($)</v>
          </cell>
          <cell r="J4499" t="e">
            <v>#VALUE!</v>
          </cell>
        </row>
        <row r="4500">
          <cell r="C4500">
            <v>9</v>
          </cell>
          <cell r="F4500" t="str">
            <v>NYPA Niagara Contract</v>
          </cell>
          <cell r="G4500" t="str">
            <v>Total Charges ($)</v>
          </cell>
          <cell r="J4500" t="e">
            <v>#VALUE!</v>
          </cell>
        </row>
        <row r="4501">
          <cell r="C4501">
            <v>10</v>
          </cell>
          <cell r="F4501" t="str">
            <v>NYPA Niagara Contract</v>
          </cell>
          <cell r="G4501" t="str">
            <v>Total Charges ($)</v>
          </cell>
          <cell r="J4501" t="e">
            <v>#VALUE!</v>
          </cell>
        </row>
        <row r="4502">
          <cell r="C4502">
            <v>11</v>
          </cell>
          <cell r="F4502" t="str">
            <v>NYPA Niagara Contract</v>
          </cell>
          <cell r="G4502" t="str">
            <v>Total Credits ($)</v>
          </cell>
          <cell r="J4502" t="e">
            <v>#VALUE!</v>
          </cell>
        </row>
        <row r="4503">
          <cell r="C4503">
            <v>12</v>
          </cell>
          <cell r="F4503" t="str">
            <v>NYPA Niagara Contract</v>
          </cell>
          <cell r="G4503" t="str">
            <v>Total Credits ($)</v>
          </cell>
          <cell r="J4503" t="e">
            <v>#VALUE!</v>
          </cell>
        </row>
        <row r="4504">
          <cell r="C4504">
            <v>1</v>
          </cell>
          <cell r="F4504" t="str">
            <v>NYPA Niagara Contract</v>
          </cell>
          <cell r="G4504" t="str">
            <v>Total Credits ($)</v>
          </cell>
          <cell r="J4504" t="e">
            <v>#VALUE!</v>
          </cell>
        </row>
        <row r="4505">
          <cell r="C4505">
            <v>2</v>
          </cell>
          <cell r="F4505" t="str">
            <v>NYPA Niagara Contract</v>
          </cell>
          <cell r="G4505" t="str">
            <v>Total Credits ($)</v>
          </cell>
          <cell r="J4505" t="e">
            <v>#VALUE!</v>
          </cell>
        </row>
        <row r="4506">
          <cell r="C4506">
            <v>3</v>
          </cell>
          <cell r="F4506" t="str">
            <v>NYPA Niagara Contract</v>
          </cell>
          <cell r="G4506" t="str">
            <v>Total Credits ($)</v>
          </cell>
          <cell r="J4506" t="e">
            <v>#VALUE!</v>
          </cell>
        </row>
        <row r="4507">
          <cell r="C4507">
            <v>4</v>
          </cell>
          <cell r="F4507" t="str">
            <v>NYPA Niagara Contract</v>
          </cell>
          <cell r="G4507" t="str">
            <v>Total Credits ($)</v>
          </cell>
          <cell r="J4507" t="e">
            <v>#VALUE!</v>
          </cell>
        </row>
        <row r="4508">
          <cell r="C4508">
            <v>5</v>
          </cell>
          <cell r="F4508" t="str">
            <v>NYPA Niagara Contract</v>
          </cell>
          <cell r="G4508" t="str">
            <v>Total Credits ($)</v>
          </cell>
          <cell r="J4508" t="e">
            <v>#VALUE!</v>
          </cell>
        </row>
        <row r="4509">
          <cell r="C4509">
            <v>6</v>
          </cell>
          <cell r="F4509" t="str">
            <v>NYPA Niagara Contract</v>
          </cell>
          <cell r="G4509" t="str">
            <v>Total Credits ($)</v>
          </cell>
          <cell r="J4509" t="e">
            <v>#VALUE!</v>
          </cell>
        </row>
        <row r="4510">
          <cell r="C4510">
            <v>7</v>
          </cell>
          <cell r="F4510" t="str">
            <v>NYPA Niagara Contract</v>
          </cell>
          <cell r="G4510" t="str">
            <v>Total Credits ($)</v>
          </cell>
          <cell r="J4510" t="e">
            <v>#VALUE!</v>
          </cell>
        </row>
        <row r="4511">
          <cell r="C4511">
            <v>8</v>
          </cell>
          <cell r="F4511" t="str">
            <v>NYPA Niagara Contract</v>
          </cell>
          <cell r="G4511" t="str">
            <v>Total Credits ($)</v>
          </cell>
          <cell r="J4511" t="e">
            <v>#VALUE!</v>
          </cell>
        </row>
        <row r="4512">
          <cell r="C4512">
            <v>9</v>
          </cell>
          <cell r="F4512" t="str">
            <v>NYPA Niagara Contract</v>
          </cell>
          <cell r="G4512" t="str">
            <v>Total Credits ($)</v>
          </cell>
          <cell r="J4512" t="e">
            <v>#VALUE!</v>
          </cell>
        </row>
        <row r="4513">
          <cell r="C4513">
            <v>10</v>
          </cell>
          <cell r="F4513" t="str">
            <v>NYPA Niagara Contract</v>
          </cell>
          <cell r="G4513" t="str">
            <v>Total Credits ($)</v>
          </cell>
          <cell r="J4513" t="e">
            <v>#VALUE!</v>
          </cell>
        </row>
        <row r="4514">
          <cell r="C4514">
            <v>11</v>
          </cell>
          <cell r="F4514" t="str">
            <v>NYPA Niagara Contract</v>
          </cell>
          <cell r="G4514" t="str">
            <v>Total ($)</v>
          </cell>
          <cell r="J4514" t="e">
            <v>#VALUE!</v>
          </cell>
        </row>
        <row r="4515">
          <cell r="C4515">
            <v>12</v>
          </cell>
          <cell r="F4515" t="str">
            <v>NYPA Niagara Contract</v>
          </cell>
          <cell r="G4515" t="str">
            <v>Total ($)</v>
          </cell>
          <cell r="J4515" t="e">
            <v>#VALUE!</v>
          </cell>
        </row>
        <row r="4516">
          <cell r="C4516">
            <v>1</v>
          </cell>
          <cell r="F4516" t="str">
            <v>NYPA Niagara Contract</v>
          </cell>
          <cell r="G4516" t="str">
            <v>Total ($)</v>
          </cell>
          <cell r="J4516" t="e">
            <v>#VALUE!</v>
          </cell>
        </row>
        <row r="4517">
          <cell r="C4517">
            <v>2</v>
          </cell>
          <cell r="F4517" t="str">
            <v>NYPA Niagara Contract</v>
          </cell>
          <cell r="G4517" t="str">
            <v>Total ($)</v>
          </cell>
          <cell r="J4517" t="e">
            <v>#VALUE!</v>
          </cell>
        </row>
        <row r="4518">
          <cell r="C4518">
            <v>3</v>
          </cell>
          <cell r="F4518" t="str">
            <v>NYPA Niagara Contract</v>
          </cell>
          <cell r="G4518" t="str">
            <v>Total ($)</v>
          </cell>
          <cell r="J4518" t="e">
            <v>#VALUE!</v>
          </cell>
        </row>
        <row r="4519">
          <cell r="C4519">
            <v>4</v>
          </cell>
          <cell r="F4519" t="str">
            <v>NYPA Niagara Contract</v>
          </cell>
          <cell r="G4519" t="str">
            <v>Total ($)</v>
          </cell>
          <cell r="J4519" t="e">
            <v>#VALUE!</v>
          </cell>
        </row>
        <row r="4520">
          <cell r="C4520">
            <v>5</v>
          </cell>
          <cell r="F4520" t="str">
            <v>NYPA Niagara Contract</v>
          </cell>
          <cell r="G4520" t="str">
            <v>Total ($)</v>
          </cell>
          <cell r="J4520" t="e">
            <v>#VALUE!</v>
          </cell>
        </row>
        <row r="4521">
          <cell r="C4521">
            <v>6</v>
          </cell>
          <cell r="F4521" t="str">
            <v>NYPA Niagara Contract</v>
          </cell>
          <cell r="G4521" t="str">
            <v>Total ($)</v>
          </cell>
          <cell r="J4521" t="e">
            <v>#VALUE!</v>
          </cell>
        </row>
        <row r="4522">
          <cell r="C4522">
            <v>7</v>
          </cell>
          <cell r="F4522" t="str">
            <v>NYPA Niagara Contract</v>
          </cell>
          <cell r="G4522" t="str">
            <v>Total ($)</v>
          </cell>
          <cell r="J4522" t="e">
            <v>#VALUE!</v>
          </cell>
        </row>
        <row r="4523">
          <cell r="C4523">
            <v>8</v>
          </cell>
          <cell r="F4523" t="str">
            <v>NYPA Niagara Contract</v>
          </cell>
          <cell r="G4523" t="str">
            <v>Total ($)</v>
          </cell>
          <cell r="J4523" t="e">
            <v>#VALUE!</v>
          </cell>
        </row>
        <row r="4524">
          <cell r="C4524">
            <v>9</v>
          </cell>
          <cell r="F4524" t="str">
            <v>NYPA Niagara Contract</v>
          </cell>
          <cell r="G4524" t="str">
            <v>Total ($)</v>
          </cell>
          <cell r="J4524" t="e">
            <v>#VALUE!</v>
          </cell>
        </row>
        <row r="4525">
          <cell r="C4525">
            <v>10</v>
          </cell>
          <cell r="F4525" t="str">
            <v>NYPA Niagara Contract</v>
          </cell>
          <cell r="G4525" t="str">
            <v>Total ($)</v>
          </cell>
          <cell r="J4525" t="e">
            <v>#VALUE!</v>
          </cell>
        </row>
        <row r="4526">
          <cell r="C4526">
            <v>11</v>
          </cell>
          <cell r="F4526" t="str">
            <v>NYPA St. Lawrence Contract</v>
          </cell>
          <cell r="G4526" t="str">
            <v>Capacity (kW)</v>
          </cell>
          <cell r="J4526">
            <v>39.857142857142854</v>
          </cell>
        </row>
        <row r="4527">
          <cell r="C4527">
            <v>12</v>
          </cell>
          <cell r="F4527" t="str">
            <v>NYPA St. Lawrence Contract</v>
          </cell>
          <cell r="G4527" t="str">
            <v>Capacity (kW)</v>
          </cell>
          <cell r="J4527">
            <v>39.857142857142854</v>
          </cell>
        </row>
        <row r="4528">
          <cell r="C4528">
            <v>1</v>
          </cell>
          <cell r="F4528" t="str">
            <v>NYPA St. Lawrence Contract</v>
          </cell>
          <cell r="G4528" t="str">
            <v>Capacity (kW)</v>
          </cell>
          <cell r="J4528">
            <v>39.857142857142854</v>
          </cell>
        </row>
        <row r="4529">
          <cell r="C4529">
            <v>2</v>
          </cell>
          <cell r="F4529" t="str">
            <v>NYPA St. Lawrence Contract</v>
          </cell>
          <cell r="G4529" t="str">
            <v>Capacity (kW)</v>
          </cell>
          <cell r="J4529">
            <v>39.857142857142854</v>
          </cell>
        </row>
        <row r="4530">
          <cell r="C4530">
            <v>3</v>
          </cell>
          <cell r="F4530" t="str">
            <v>NYPA St. Lawrence Contract</v>
          </cell>
          <cell r="G4530" t="str">
            <v>Capacity (kW)</v>
          </cell>
          <cell r="J4530">
            <v>39.857142857142854</v>
          </cell>
        </row>
        <row r="4531">
          <cell r="C4531">
            <v>4</v>
          </cell>
          <cell r="F4531" t="str">
            <v>NYPA St. Lawrence Contract</v>
          </cell>
          <cell r="G4531" t="str">
            <v>Capacity (kW)</v>
          </cell>
          <cell r="J4531">
            <v>39.857142857142854</v>
          </cell>
        </row>
        <row r="4532">
          <cell r="C4532">
            <v>5</v>
          </cell>
          <cell r="F4532" t="str">
            <v>NYPA St. Lawrence Contract</v>
          </cell>
          <cell r="G4532" t="str">
            <v>Capacity (kW)</v>
          </cell>
          <cell r="J4532">
            <v>39.857142857142854</v>
          </cell>
        </row>
        <row r="4533">
          <cell r="C4533">
            <v>6</v>
          </cell>
          <cell r="F4533" t="str">
            <v>NYPA St. Lawrence Contract</v>
          </cell>
          <cell r="G4533" t="str">
            <v>Capacity (kW)</v>
          </cell>
          <cell r="J4533">
            <v>39.857142857142854</v>
          </cell>
        </row>
        <row r="4534">
          <cell r="C4534">
            <v>7</v>
          </cell>
          <cell r="F4534" t="str">
            <v>NYPA St. Lawrence Contract</v>
          </cell>
          <cell r="G4534" t="str">
            <v>Capacity (kW)</v>
          </cell>
          <cell r="J4534">
            <v>39.857142857142854</v>
          </cell>
        </row>
        <row r="4535">
          <cell r="C4535">
            <v>8</v>
          </cell>
          <cell r="F4535" t="str">
            <v>NYPA St. Lawrence Contract</v>
          </cell>
          <cell r="G4535" t="str">
            <v>Capacity (kW)</v>
          </cell>
          <cell r="J4535">
            <v>39.857142857142854</v>
          </cell>
        </row>
        <row r="4536">
          <cell r="C4536">
            <v>9</v>
          </cell>
          <cell r="F4536" t="str">
            <v>NYPA St. Lawrence Contract</v>
          </cell>
          <cell r="G4536" t="str">
            <v>Capacity (kW)</v>
          </cell>
          <cell r="J4536">
            <v>39.857142857142854</v>
          </cell>
        </row>
        <row r="4537">
          <cell r="C4537">
            <v>10</v>
          </cell>
          <cell r="F4537" t="str">
            <v>NYPA St. Lawrence Contract</v>
          </cell>
          <cell r="G4537" t="str">
            <v>Capacity (kW)</v>
          </cell>
          <cell r="J4537">
            <v>39.857142857142854</v>
          </cell>
        </row>
        <row r="4538">
          <cell r="C4538">
            <v>11</v>
          </cell>
          <cell r="F4538" t="str">
            <v>NYPA St. Lawrence Contract</v>
          </cell>
          <cell r="G4538" t="str">
            <v>Energy (kWh)</v>
          </cell>
          <cell r="J4538" t="e">
            <v>#VALUE!</v>
          </cell>
        </row>
        <row r="4539">
          <cell r="C4539">
            <v>12</v>
          </cell>
          <cell r="F4539" t="str">
            <v>NYPA St. Lawrence Contract</v>
          </cell>
          <cell r="G4539" t="str">
            <v>Energy (kWh)</v>
          </cell>
          <cell r="J4539" t="e">
            <v>#VALUE!</v>
          </cell>
        </row>
        <row r="4540">
          <cell r="C4540">
            <v>1</v>
          </cell>
          <cell r="F4540" t="str">
            <v>NYPA St. Lawrence Contract</v>
          </cell>
          <cell r="G4540" t="str">
            <v>Energy (kWh)</v>
          </cell>
          <cell r="J4540" t="e">
            <v>#VALUE!</v>
          </cell>
        </row>
        <row r="4541">
          <cell r="C4541">
            <v>2</v>
          </cell>
          <cell r="F4541" t="str">
            <v>NYPA St. Lawrence Contract</v>
          </cell>
          <cell r="G4541" t="str">
            <v>Energy (kWh)</v>
          </cell>
          <cell r="J4541" t="e">
            <v>#VALUE!</v>
          </cell>
        </row>
        <row r="4542">
          <cell r="C4542">
            <v>3</v>
          </cell>
          <cell r="F4542" t="str">
            <v>NYPA St. Lawrence Contract</v>
          </cell>
          <cell r="G4542" t="str">
            <v>Energy (kWh)</v>
          </cell>
          <cell r="J4542" t="e">
            <v>#VALUE!</v>
          </cell>
        </row>
        <row r="4543">
          <cell r="C4543">
            <v>4</v>
          </cell>
          <cell r="F4543" t="str">
            <v>NYPA St. Lawrence Contract</v>
          </cell>
          <cell r="G4543" t="str">
            <v>Energy (kWh)</v>
          </cell>
          <cell r="J4543" t="e">
            <v>#VALUE!</v>
          </cell>
        </row>
        <row r="4544">
          <cell r="C4544">
            <v>5</v>
          </cell>
          <cell r="F4544" t="str">
            <v>NYPA St. Lawrence Contract</v>
          </cell>
          <cell r="G4544" t="str">
            <v>Energy (kWh)</v>
          </cell>
          <cell r="J4544" t="e">
            <v>#VALUE!</v>
          </cell>
        </row>
        <row r="4545">
          <cell r="C4545">
            <v>6</v>
          </cell>
          <cell r="F4545" t="str">
            <v>NYPA St. Lawrence Contract</v>
          </cell>
          <cell r="G4545" t="str">
            <v>Energy (kWh)</v>
          </cell>
          <cell r="J4545" t="e">
            <v>#VALUE!</v>
          </cell>
        </row>
        <row r="4546">
          <cell r="C4546">
            <v>7</v>
          </cell>
          <cell r="F4546" t="str">
            <v>NYPA St. Lawrence Contract</v>
          </cell>
          <cell r="G4546" t="str">
            <v>Energy (kWh)</v>
          </cell>
          <cell r="J4546" t="e">
            <v>#VALUE!</v>
          </cell>
        </row>
        <row r="4547">
          <cell r="C4547">
            <v>8</v>
          </cell>
          <cell r="F4547" t="str">
            <v>NYPA St. Lawrence Contract</v>
          </cell>
          <cell r="G4547" t="str">
            <v>Energy (kWh)</v>
          </cell>
          <cell r="J4547" t="e">
            <v>#VALUE!</v>
          </cell>
        </row>
        <row r="4548">
          <cell r="C4548">
            <v>9</v>
          </cell>
          <cell r="F4548" t="str">
            <v>NYPA St. Lawrence Contract</v>
          </cell>
          <cell r="G4548" t="str">
            <v>Energy (kWh)</v>
          </cell>
          <cell r="J4548" t="e">
            <v>#VALUE!</v>
          </cell>
        </row>
        <row r="4549">
          <cell r="C4549">
            <v>10</v>
          </cell>
          <cell r="F4549" t="str">
            <v>NYPA St. Lawrence Contract</v>
          </cell>
          <cell r="G4549" t="str">
            <v>Energy (kWh)</v>
          </cell>
          <cell r="J4549" t="e">
            <v>#VALUE!</v>
          </cell>
        </row>
        <row r="4550">
          <cell r="C4550">
            <v>11</v>
          </cell>
          <cell r="F4550" t="str">
            <v>NYPA St. Lawrence Contract</v>
          </cell>
          <cell r="G4550" t="str">
            <v>Energy Charges ($)</v>
          </cell>
          <cell r="J4550" t="e">
            <v>#VALUE!</v>
          </cell>
        </row>
        <row r="4551">
          <cell r="C4551">
            <v>12</v>
          </cell>
          <cell r="F4551" t="str">
            <v>NYPA St. Lawrence Contract</v>
          </cell>
          <cell r="G4551" t="str">
            <v>Energy Charges ($)</v>
          </cell>
          <cell r="J4551" t="e">
            <v>#VALUE!</v>
          </cell>
        </row>
        <row r="4552">
          <cell r="C4552">
            <v>1</v>
          </cell>
          <cell r="F4552" t="str">
            <v>NYPA St. Lawrence Contract</v>
          </cell>
          <cell r="G4552" t="str">
            <v>Energy Charges ($)</v>
          </cell>
          <cell r="J4552" t="e">
            <v>#VALUE!</v>
          </cell>
        </row>
        <row r="4553">
          <cell r="C4553">
            <v>2</v>
          </cell>
          <cell r="F4553" t="str">
            <v>NYPA St. Lawrence Contract</v>
          </cell>
          <cell r="G4553" t="str">
            <v>Energy Charges ($)</v>
          </cell>
          <cell r="J4553" t="e">
            <v>#VALUE!</v>
          </cell>
        </row>
        <row r="4554">
          <cell r="C4554">
            <v>3</v>
          </cell>
          <cell r="F4554" t="str">
            <v>NYPA St. Lawrence Contract</v>
          </cell>
          <cell r="G4554" t="str">
            <v>Energy Charges ($)</v>
          </cell>
          <cell r="J4554" t="e">
            <v>#VALUE!</v>
          </cell>
        </row>
        <row r="4555">
          <cell r="C4555">
            <v>4</v>
          </cell>
          <cell r="F4555" t="str">
            <v>NYPA St. Lawrence Contract</v>
          </cell>
          <cell r="G4555" t="str">
            <v>Energy Charges ($)</v>
          </cell>
          <cell r="J4555" t="e">
            <v>#VALUE!</v>
          </cell>
        </row>
        <row r="4556">
          <cell r="C4556">
            <v>5</v>
          </cell>
          <cell r="F4556" t="str">
            <v>NYPA St. Lawrence Contract</v>
          </cell>
          <cell r="G4556" t="str">
            <v>Energy Charges ($)</v>
          </cell>
          <cell r="J4556" t="e">
            <v>#VALUE!</v>
          </cell>
        </row>
        <row r="4557">
          <cell r="C4557">
            <v>6</v>
          </cell>
          <cell r="F4557" t="str">
            <v>NYPA St. Lawrence Contract</v>
          </cell>
          <cell r="G4557" t="str">
            <v>Energy Charges ($)</v>
          </cell>
          <cell r="J4557" t="e">
            <v>#VALUE!</v>
          </cell>
        </row>
        <row r="4558">
          <cell r="C4558">
            <v>7</v>
          </cell>
          <cell r="F4558" t="str">
            <v>NYPA St. Lawrence Contract</v>
          </cell>
          <cell r="G4558" t="str">
            <v>Energy Charges ($)</v>
          </cell>
          <cell r="J4558" t="e">
            <v>#VALUE!</v>
          </cell>
        </row>
        <row r="4559">
          <cell r="C4559">
            <v>8</v>
          </cell>
          <cell r="F4559" t="str">
            <v>NYPA St. Lawrence Contract</v>
          </cell>
          <cell r="G4559" t="str">
            <v>Energy Charges ($)</v>
          </cell>
          <cell r="J4559" t="e">
            <v>#VALUE!</v>
          </cell>
        </row>
        <row r="4560">
          <cell r="C4560">
            <v>9</v>
          </cell>
          <cell r="F4560" t="str">
            <v>NYPA St. Lawrence Contract</v>
          </cell>
          <cell r="G4560" t="str">
            <v>Energy Charges ($)</v>
          </cell>
          <cell r="J4560" t="e">
            <v>#VALUE!</v>
          </cell>
        </row>
        <row r="4561">
          <cell r="C4561">
            <v>10</v>
          </cell>
          <cell r="F4561" t="str">
            <v>NYPA St. Lawrence Contract</v>
          </cell>
          <cell r="G4561" t="str">
            <v>Energy Charges ($)</v>
          </cell>
          <cell r="J4561" t="e">
            <v>#VALUE!</v>
          </cell>
        </row>
        <row r="4562">
          <cell r="C4562">
            <v>11</v>
          </cell>
          <cell r="F4562" t="str">
            <v>NYPA St. Lawrence Contract</v>
          </cell>
          <cell r="G4562" t="str">
            <v>Energy Credits ($)</v>
          </cell>
          <cell r="J4562" t="e">
            <v>#VALUE!</v>
          </cell>
        </row>
        <row r="4563">
          <cell r="C4563">
            <v>12</v>
          </cell>
          <cell r="F4563" t="str">
            <v>NYPA St. Lawrence Contract</v>
          </cell>
          <cell r="G4563" t="str">
            <v>Energy Credits ($)</v>
          </cell>
          <cell r="J4563" t="e">
            <v>#VALUE!</v>
          </cell>
        </row>
        <row r="4564">
          <cell r="C4564">
            <v>1</v>
          </cell>
          <cell r="F4564" t="str">
            <v>NYPA St. Lawrence Contract</v>
          </cell>
          <cell r="G4564" t="str">
            <v>Energy Credits ($)</v>
          </cell>
          <cell r="J4564" t="e">
            <v>#VALUE!</v>
          </cell>
        </row>
        <row r="4565">
          <cell r="C4565">
            <v>2</v>
          </cell>
          <cell r="F4565" t="str">
            <v>NYPA St. Lawrence Contract</v>
          </cell>
          <cell r="G4565" t="str">
            <v>Energy Credits ($)</v>
          </cell>
          <cell r="J4565" t="e">
            <v>#VALUE!</v>
          </cell>
        </row>
        <row r="4566">
          <cell r="C4566">
            <v>3</v>
          </cell>
          <cell r="F4566" t="str">
            <v>NYPA St. Lawrence Contract</v>
          </cell>
          <cell r="G4566" t="str">
            <v>Energy Credits ($)</v>
          </cell>
          <cell r="J4566" t="e">
            <v>#VALUE!</v>
          </cell>
        </row>
        <row r="4567">
          <cell r="C4567">
            <v>4</v>
          </cell>
          <cell r="F4567" t="str">
            <v>NYPA St. Lawrence Contract</v>
          </cell>
          <cell r="G4567" t="str">
            <v>Energy Credits ($)</v>
          </cell>
          <cell r="J4567" t="e">
            <v>#VALUE!</v>
          </cell>
        </row>
        <row r="4568">
          <cell r="C4568">
            <v>5</v>
          </cell>
          <cell r="F4568" t="str">
            <v>NYPA St. Lawrence Contract</v>
          </cell>
          <cell r="G4568" t="str">
            <v>Energy Credits ($)</v>
          </cell>
          <cell r="J4568" t="e">
            <v>#VALUE!</v>
          </cell>
        </row>
        <row r="4569">
          <cell r="C4569">
            <v>6</v>
          </cell>
          <cell r="F4569" t="str">
            <v>NYPA St. Lawrence Contract</v>
          </cell>
          <cell r="G4569" t="str">
            <v>Energy Credits ($)</v>
          </cell>
          <cell r="J4569" t="e">
            <v>#VALUE!</v>
          </cell>
        </row>
        <row r="4570">
          <cell r="C4570">
            <v>7</v>
          </cell>
          <cell r="F4570" t="str">
            <v>NYPA St. Lawrence Contract</v>
          </cell>
          <cell r="G4570" t="str">
            <v>Energy Credits ($)</v>
          </cell>
          <cell r="J4570" t="e">
            <v>#VALUE!</v>
          </cell>
        </row>
        <row r="4571">
          <cell r="C4571">
            <v>8</v>
          </cell>
          <cell r="F4571" t="str">
            <v>NYPA St. Lawrence Contract</v>
          </cell>
          <cell r="G4571" t="str">
            <v>Energy Credits ($)</v>
          </cell>
          <cell r="J4571" t="e">
            <v>#VALUE!</v>
          </cell>
        </row>
        <row r="4572">
          <cell r="C4572">
            <v>9</v>
          </cell>
          <cell r="F4572" t="str">
            <v>NYPA St. Lawrence Contract</v>
          </cell>
          <cell r="G4572" t="str">
            <v>Energy Credits ($)</v>
          </cell>
          <cell r="J4572" t="e">
            <v>#VALUE!</v>
          </cell>
        </row>
        <row r="4573">
          <cell r="C4573">
            <v>10</v>
          </cell>
          <cell r="F4573" t="str">
            <v>NYPA St. Lawrence Contract</v>
          </cell>
          <cell r="G4573" t="str">
            <v>Energy Credits ($)</v>
          </cell>
          <cell r="J4573" t="e">
            <v>#VALUE!</v>
          </cell>
        </row>
        <row r="4574">
          <cell r="C4574">
            <v>11</v>
          </cell>
          <cell r="F4574" t="str">
            <v>NYPA St. Lawrence Contract</v>
          </cell>
          <cell r="G4574" t="str">
            <v>Capacity Charges ($)</v>
          </cell>
          <cell r="J4574">
            <v>126.17</v>
          </cell>
        </row>
        <row r="4575">
          <cell r="C4575">
            <v>12</v>
          </cell>
          <cell r="F4575" t="str">
            <v>NYPA St. Lawrence Contract</v>
          </cell>
          <cell r="G4575" t="str">
            <v>Capacity Charges ($)</v>
          </cell>
          <cell r="J4575">
            <v>126.17</v>
          </cell>
        </row>
        <row r="4576">
          <cell r="C4576">
            <v>1</v>
          </cell>
          <cell r="F4576" t="str">
            <v>NYPA St. Lawrence Contract</v>
          </cell>
          <cell r="G4576" t="str">
            <v>Capacity Charges ($)</v>
          </cell>
          <cell r="J4576">
            <v>126.17</v>
          </cell>
        </row>
        <row r="4577">
          <cell r="C4577">
            <v>2</v>
          </cell>
          <cell r="F4577" t="str">
            <v>NYPA St. Lawrence Contract</v>
          </cell>
          <cell r="G4577" t="str">
            <v>Capacity Charges ($)</v>
          </cell>
          <cell r="J4577">
            <v>126.17</v>
          </cell>
        </row>
        <row r="4578">
          <cell r="C4578">
            <v>3</v>
          </cell>
          <cell r="F4578" t="str">
            <v>NYPA St. Lawrence Contract</v>
          </cell>
          <cell r="G4578" t="str">
            <v>Capacity Charges ($)</v>
          </cell>
          <cell r="J4578">
            <v>126.17</v>
          </cell>
        </row>
        <row r="4579">
          <cell r="C4579">
            <v>4</v>
          </cell>
          <cell r="F4579" t="str">
            <v>NYPA St. Lawrence Contract</v>
          </cell>
          <cell r="G4579" t="str">
            <v>Capacity Charges ($)</v>
          </cell>
          <cell r="J4579">
            <v>126.17</v>
          </cell>
        </row>
        <row r="4580">
          <cell r="C4580">
            <v>5</v>
          </cell>
          <cell r="F4580" t="str">
            <v>NYPA St. Lawrence Contract</v>
          </cell>
          <cell r="G4580" t="str">
            <v>Capacity Charges ($)</v>
          </cell>
          <cell r="J4580">
            <v>126.17</v>
          </cell>
        </row>
        <row r="4581">
          <cell r="C4581">
            <v>6</v>
          </cell>
          <cell r="F4581" t="str">
            <v>NYPA St. Lawrence Contract</v>
          </cell>
          <cell r="G4581" t="str">
            <v>Capacity Charges ($)</v>
          </cell>
          <cell r="J4581">
            <v>126.17</v>
          </cell>
        </row>
        <row r="4582">
          <cell r="C4582">
            <v>7</v>
          </cell>
          <cell r="F4582" t="str">
            <v>NYPA St. Lawrence Contract</v>
          </cell>
          <cell r="G4582" t="str">
            <v>Capacity Charges ($)</v>
          </cell>
          <cell r="J4582">
            <v>126.17</v>
          </cell>
        </row>
        <row r="4583">
          <cell r="C4583">
            <v>8</v>
          </cell>
          <cell r="F4583" t="str">
            <v>NYPA St. Lawrence Contract</v>
          </cell>
          <cell r="G4583" t="str">
            <v>Capacity Charges ($)</v>
          </cell>
          <cell r="J4583">
            <v>126.17</v>
          </cell>
        </row>
        <row r="4584">
          <cell r="C4584">
            <v>9</v>
          </cell>
          <cell r="F4584" t="str">
            <v>NYPA St. Lawrence Contract</v>
          </cell>
          <cell r="G4584" t="str">
            <v>Capacity Charges ($)</v>
          </cell>
          <cell r="J4584">
            <v>126.17</v>
          </cell>
        </row>
        <row r="4585">
          <cell r="C4585">
            <v>10</v>
          </cell>
          <cell r="F4585" t="str">
            <v>NYPA St. Lawrence Contract</v>
          </cell>
          <cell r="G4585" t="str">
            <v>Capacity Charges ($)</v>
          </cell>
          <cell r="J4585">
            <v>126.17</v>
          </cell>
        </row>
        <row r="4586">
          <cell r="C4586">
            <v>11</v>
          </cell>
          <cell r="F4586" t="str">
            <v>NYPA St. Lawrence Contract</v>
          </cell>
          <cell r="G4586" t="str">
            <v>Capacity Credits ($)</v>
          </cell>
          <cell r="J4586">
            <v>-151.45714285714286</v>
          </cell>
        </row>
        <row r="4587">
          <cell r="C4587">
            <v>12</v>
          </cell>
          <cell r="F4587" t="str">
            <v>NYPA St. Lawrence Contract</v>
          </cell>
          <cell r="G4587" t="str">
            <v>Capacity Credits ($)</v>
          </cell>
          <cell r="J4587">
            <v>-151.45714285714286</v>
          </cell>
        </row>
        <row r="4588">
          <cell r="C4588">
            <v>1</v>
          </cell>
          <cell r="F4588" t="str">
            <v>NYPA St. Lawrence Contract</v>
          </cell>
          <cell r="G4588" t="str">
            <v>Capacity Credits ($)</v>
          </cell>
          <cell r="J4588">
            <v>-151.45714285714286</v>
          </cell>
        </row>
        <row r="4589">
          <cell r="C4589">
            <v>2</v>
          </cell>
          <cell r="F4589" t="str">
            <v>NYPA St. Lawrence Contract</v>
          </cell>
          <cell r="G4589" t="str">
            <v>Capacity Credits ($)</v>
          </cell>
          <cell r="J4589">
            <v>-151.45714285714286</v>
          </cell>
        </row>
        <row r="4590">
          <cell r="C4590">
            <v>3</v>
          </cell>
          <cell r="F4590" t="str">
            <v>NYPA St. Lawrence Contract</v>
          </cell>
          <cell r="G4590" t="str">
            <v>Capacity Credits ($)</v>
          </cell>
          <cell r="J4590">
            <v>-151.45714285714286</v>
          </cell>
        </row>
        <row r="4591">
          <cell r="C4591">
            <v>4</v>
          </cell>
          <cell r="F4591" t="str">
            <v>NYPA St. Lawrence Contract</v>
          </cell>
          <cell r="G4591" t="str">
            <v>Capacity Credits ($)</v>
          </cell>
          <cell r="J4591">
            <v>-151.45714285714286</v>
          </cell>
        </row>
        <row r="4592">
          <cell r="C4592">
            <v>5</v>
          </cell>
          <cell r="F4592" t="str">
            <v>NYPA St. Lawrence Contract</v>
          </cell>
          <cell r="G4592" t="str">
            <v>Capacity Credits ($)</v>
          </cell>
          <cell r="J4592">
            <v>-151.45714285714286</v>
          </cell>
        </row>
        <row r="4593">
          <cell r="C4593">
            <v>6</v>
          </cell>
          <cell r="F4593" t="str">
            <v>NYPA St. Lawrence Contract</v>
          </cell>
          <cell r="G4593" t="str">
            <v>Capacity Credits ($)</v>
          </cell>
          <cell r="J4593">
            <v>-79.754142857142853</v>
          </cell>
        </row>
        <row r="4594">
          <cell r="C4594">
            <v>7</v>
          </cell>
          <cell r="F4594" t="str">
            <v>NYPA St. Lawrence Contract</v>
          </cell>
          <cell r="G4594" t="str">
            <v>Capacity Credits ($)</v>
          </cell>
          <cell r="J4594">
            <v>-79.754142857142853</v>
          </cell>
        </row>
        <row r="4595">
          <cell r="C4595">
            <v>8</v>
          </cell>
          <cell r="F4595" t="str">
            <v>NYPA St. Lawrence Contract</v>
          </cell>
          <cell r="G4595" t="str">
            <v>Capacity Credits ($)</v>
          </cell>
          <cell r="J4595">
            <v>-79.754142857142853</v>
          </cell>
        </row>
        <row r="4596">
          <cell r="C4596">
            <v>9</v>
          </cell>
          <cell r="F4596" t="str">
            <v>NYPA St. Lawrence Contract</v>
          </cell>
          <cell r="G4596" t="str">
            <v>Capacity Credits ($)</v>
          </cell>
          <cell r="J4596">
            <v>-79.754142857142853</v>
          </cell>
        </row>
        <row r="4597">
          <cell r="C4597">
            <v>10</v>
          </cell>
          <cell r="F4597" t="str">
            <v>NYPA St. Lawrence Contract</v>
          </cell>
          <cell r="G4597" t="str">
            <v>Capacity Credits ($)</v>
          </cell>
          <cell r="J4597">
            <v>-79.754142857142853</v>
          </cell>
        </row>
        <row r="4598">
          <cell r="C4598">
            <v>11</v>
          </cell>
          <cell r="F4598" t="str">
            <v>NYPA St. Lawrence Contract</v>
          </cell>
          <cell r="G4598" t="str">
            <v>Transmission Credits ($)</v>
          </cell>
          <cell r="J4598">
            <v>0</v>
          </cell>
        </row>
        <row r="4599">
          <cell r="C4599">
            <v>12</v>
          </cell>
          <cell r="F4599" t="str">
            <v>NYPA St. Lawrence Contract</v>
          </cell>
          <cell r="G4599" t="str">
            <v>Transmission Credits ($)</v>
          </cell>
          <cell r="J4599">
            <v>0</v>
          </cell>
        </row>
        <row r="4600">
          <cell r="C4600">
            <v>1</v>
          </cell>
          <cell r="F4600" t="str">
            <v>NYPA St. Lawrence Contract</v>
          </cell>
          <cell r="G4600" t="str">
            <v>Transmission Credits ($)</v>
          </cell>
          <cell r="J4600">
            <v>0</v>
          </cell>
        </row>
        <row r="4601">
          <cell r="C4601">
            <v>2</v>
          </cell>
          <cell r="F4601" t="str">
            <v>NYPA St. Lawrence Contract</v>
          </cell>
          <cell r="G4601" t="str">
            <v>Transmission Credits ($)</v>
          </cell>
          <cell r="J4601">
            <v>0</v>
          </cell>
        </row>
        <row r="4602">
          <cell r="C4602">
            <v>3</v>
          </cell>
          <cell r="F4602" t="str">
            <v>NYPA St. Lawrence Contract</v>
          </cell>
          <cell r="G4602" t="str">
            <v>Transmission Credits ($)</v>
          </cell>
          <cell r="J4602">
            <v>0</v>
          </cell>
        </row>
        <row r="4603">
          <cell r="C4603">
            <v>4</v>
          </cell>
          <cell r="F4603" t="str">
            <v>NYPA St. Lawrence Contract</v>
          </cell>
          <cell r="G4603" t="str">
            <v>Transmission Credits ($)</v>
          </cell>
          <cell r="J4603">
            <v>0</v>
          </cell>
        </row>
        <row r="4604">
          <cell r="C4604">
            <v>5</v>
          </cell>
          <cell r="F4604" t="str">
            <v>NYPA St. Lawrence Contract</v>
          </cell>
          <cell r="G4604" t="str">
            <v>Transmission Credits ($)</v>
          </cell>
          <cell r="J4604">
            <v>0</v>
          </cell>
        </row>
        <row r="4605">
          <cell r="C4605">
            <v>6</v>
          </cell>
          <cell r="F4605" t="str">
            <v>NYPA St. Lawrence Contract</v>
          </cell>
          <cell r="G4605" t="str">
            <v>Transmission Credits ($)</v>
          </cell>
          <cell r="J4605">
            <v>0</v>
          </cell>
        </row>
        <row r="4606">
          <cell r="C4606">
            <v>7</v>
          </cell>
          <cell r="F4606" t="str">
            <v>NYPA St. Lawrence Contract</v>
          </cell>
          <cell r="G4606" t="str">
            <v>Transmission Credits ($)</v>
          </cell>
          <cell r="J4606">
            <v>0</v>
          </cell>
        </row>
        <row r="4607">
          <cell r="C4607">
            <v>8</v>
          </cell>
          <cell r="F4607" t="str">
            <v>NYPA St. Lawrence Contract</v>
          </cell>
          <cell r="G4607" t="str">
            <v>Transmission Credits ($)</v>
          </cell>
          <cell r="J4607">
            <v>0</v>
          </cell>
        </row>
        <row r="4608">
          <cell r="C4608">
            <v>9</v>
          </cell>
          <cell r="F4608" t="str">
            <v>NYPA St. Lawrence Contract</v>
          </cell>
          <cell r="G4608" t="str">
            <v>Transmission Credits ($)</v>
          </cell>
          <cell r="J4608">
            <v>0</v>
          </cell>
        </row>
        <row r="4609">
          <cell r="C4609">
            <v>10</v>
          </cell>
          <cell r="F4609" t="str">
            <v>NYPA St. Lawrence Contract</v>
          </cell>
          <cell r="G4609" t="str">
            <v>Transmission Credits ($)</v>
          </cell>
          <cell r="J4609">
            <v>0</v>
          </cell>
        </row>
        <row r="4610">
          <cell r="C4610">
            <v>11</v>
          </cell>
          <cell r="F4610" t="str">
            <v>NYPA St. Lawrence Contract</v>
          </cell>
          <cell r="G4610" t="str">
            <v>Renewable Credits ($)</v>
          </cell>
          <cell r="J4610">
            <v>0</v>
          </cell>
        </row>
        <row r="4611">
          <cell r="C4611">
            <v>12</v>
          </cell>
          <cell r="F4611" t="str">
            <v>NYPA St. Lawrence Contract</v>
          </cell>
          <cell r="G4611" t="str">
            <v>Renewable Credits ($)</v>
          </cell>
          <cell r="J4611">
            <v>0</v>
          </cell>
        </row>
        <row r="4612">
          <cell r="C4612">
            <v>1</v>
          </cell>
          <cell r="F4612" t="str">
            <v>NYPA St. Lawrence Contract</v>
          </cell>
          <cell r="G4612" t="str">
            <v>Renewable Credits ($)</v>
          </cell>
          <cell r="J4612">
            <v>0</v>
          </cell>
        </row>
        <row r="4613">
          <cell r="C4613">
            <v>2</v>
          </cell>
          <cell r="F4613" t="str">
            <v>NYPA St. Lawrence Contract</v>
          </cell>
          <cell r="G4613" t="str">
            <v>Renewable Credits ($)</v>
          </cell>
          <cell r="J4613">
            <v>0</v>
          </cell>
        </row>
        <row r="4614">
          <cell r="C4614">
            <v>3</v>
          </cell>
          <cell r="F4614" t="str">
            <v>NYPA St. Lawrence Contract</v>
          </cell>
          <cell r="G4614" t="str">
            <v>Renewable Credits ($)</v>
          </cell>
          <cell r="J4614">
            <v>0</v>
          </cell>
        </row>
        <row r="4615">
          <cell r="C4615">
            <v>4</v>
          </cell>
          <cell r="F4615" t="str">
            <v>NYPA St. Lawrence Contract</v>
          </cell>
          <cell r="G4615" t="str">
            <v>Renewable Credits ($)</v>
          </cell>
          <cell r="J4615">
            <v>0</v>
          </cell>
        </row>
        <row r="4616">
          <cell r="C4616">
            <v>5</v>
          </cell>
          <cell r="F4616" t="str">
            <v>NYPA St. Lawrence Contract</v>
          </cell>
          <cell r="G4616" t="str">
            <v>Renewable Credits ($)</v>
          </cell>
          <cell r="J4616">
            <v>0</v>
          </cell>
        </row>
        <row r="4617">
          <cell r="C4617">
            <v>6</v>
          </cell>
          <cell r="F4617" t="str">
            <v>NYPA St. Lawrence Contract</v>
          </cell>
          <cell r="G4617" t="str">
            <v>Renewable Credits ($)</v>
          </cell>
          <cell r="J4617">
            <v>0</v>
          </cell>
        </row>
        <row r="4618">
          <cell r="C4618">
            <v>7</v>
          </cell>
          <cell r="F4618" t="str">
            <v>NYPA St. Lawrence Contract</v>
          </cell>
          <cell r="G4618" t="str">
            <v>Renewable Credits ($)</v>
          </cell>
          <cell r="J4618">
            <v>0</v>
          </cell>
        </row>
        <row r="4619">
          <cell r="C4619">
            <v>8</v>
          </cell>
          <cell r="F4619" t="str">
            <v>NYPA St. Lawrence Contract</v>
          </cell>
          <cell r="G4619" t="str">
            <v>Renewable Credits ($)</v>
          </cell>
          <cell r="J4619">
            <v>0</v>
          </cell>
        </row>
        <row r="4620">
          <cell r="C4620">
            <v>9</v>
          </cell>
          <cell r="F4620" t="str">
            <v>NYPA St. Lawrence Contract</v>
          </cell>
          <cell r="G4620" t="str">
            <v>Renewable Credits ($)</v>
          </cell>
          <cell r="J4620">
            <v>0</v>
          </cell>
        </row>
        <row r="4621">
          <cell r="C4621">
            <v>10</v>
          </cell>
          <cell r="F4621" t="str">
            <v>NYPA St. Lawrence Contract</v>
          </cell>
          <cell r="G4621" t="str">
            <v>Renewable Credits ($)</v>
          </cell>
          <cell r="J4621">
            <v>0</v>
          </cell>
        </row>
        <row r="4622">
          <cell r="C4622">
            <v>11</v>
          </cell>
          <cell r="F4622" t="str">
            <v>NYPA St. Lawrence Contract</v>
          </cell>
          <cell r="G4622" t="str">
            <v>Other Charges ($)</v>
          </cell>
          <cell r="J4622">
            <v>0</v>
          </cell>
        </row>
        <row r="4623">
          <cell r="C4623">
            <v>12</v>
          </cell>
          <cell r="F4623" t="str">
            <v>NYPA St. Lawrence Contract</v>
          </cell>
          <cell r="G4623" t="str">
            <v>Other Charges ($)</v>
          </cell>
          <cell r="J4623">
            <v>0</v>
          </cell>
        </row>
        <row r="4624">
          <cell r="C4624">
            <v>1</v>
          </cell>
          <cell r="F4624" t="str">
            <v>NYPA St. Lawrence Contract</v>
          </cell>
          <cell r="G4624" t="str">
            <v>Other Charges ($)</v>
          </cell>
          <cell r="J4624">
            <v>0</v>
          </cell>
        </row>
        <row r="4625">
          <cell r="C4625">
            <v>2</v>
          </cell>
          <cell r="F4625" t="str">
            <v>NYPA St. Lawrence Contract</v>
          </cell>
          <cell r="G4625" t="str">
            <v>Other Charges ($)</v>
          </cell>
          <cell r="J4625">
            <v>0</v>
          </cell>
        </row>
        <row r="4626">
          <cell r="C4626">
            <v>3</v>
          </cell>
          <cell r="F4626" t="str">
            <v>NYPA St. Lawrence Contract</v>
          </cell>
          <cell r="G4626" t="str">
            <v>Other Charges ($)</v>
          </cell>
          <cell r="J4626">
            <v>0</v>
          </cell>
        </row>
        <row r="4627">
          <cell r="C4627">
            <v>4</v>
          </cell>
          <cell r="F4627" t="str">
            <v>NYPA St. Lawrence Contract</v>
          </cell>
          <cell r="G4627" t="str">
            <v>Other Charges ($)</v>
          </cell>
          <cell r="J4627">
            <v>0</v>
          </cell>
        </row>
        <row r="4628">
          <cell r="C4628">
            <v>5</v>
          </cell>
          <cell r="F4628" t="str">
            <v>NYPA St. Lawrence Contract</v>
          </cell>
          <cell r="G4628" t="str">
            <v>Other Charges ($)</v>
          </cell>
          <cell r="J4628">
            <v>0</v>
          </cell>
        </row>
        <row r="4629">
          <cell r="C4629">
            <v>6</v>
          </cell>
          <cell r="F4629" t="str">
            <v>NYPA St. Lawrence Contract</v>
          </cell>
          <cell r="G4629" t="str">
            <v>Other Charges ($)</v>
          </cell>
          <cell r="J4629">
            <v>0</v>
          </cell>
        </row>
        <row r="4630">
          <cell r="C4630">
            <v>7</v>
          </cell>
          <cell r="F4630" t="str">
            <v>NYPA St. Lawrence Contract</v>
          </cell>
          <cell r="G4630" t="str">
            <v>Other Charges ($)</v>
          </cell>
          <cell r="J4630">
            <v>0</v>
          </cell>
        </row>
        <row r="4631">
          <cell r="C4631">
            <v>8</v>
          </cell>
          <cell r="F4631" t="str">
            <v>NYPA St. Lawrence Contract</v>
          </cell>
          <cell r="G4631" t="str">
            <v>Other Charges ($)</v>
          </cell>
          <cell r="J4631">
            <v>0</v>
          </cell>
        </row>
        <row r="4632">
          <cell r="C4632">
            <v>9</v>
          </cell>
          <cell r="F4632" t="str">
            <v>NYPA St. Lawrence Contract</v>
          </cell>
          <cell r="G4632" t="str">
            <v>Other Charges ($)</v>
          </cell>
          <cell r="J4632">
            <v>0</v>
          </cell>
        </row>
        <row r="4633">
          <cell r="C4633">
            <v>10</v>
          </cell>
          <cell r="F4633" t="str">
            <v>NYPA St. Lawrence Contract</v>
          </cell>
          <cell r="G4633" t="str">
            <v>Other Charges ($)</v>
          </cell>
          <cell r="J4633">
            <v>0</v>
          </cell>
        </row>
        <row r="4634">
          <cell r="C4634">
            <v>11</v>
          </cell>
          <cell r="F4634" t="str">
            <v>NYPA St. Lawrence Contract</v>
          </cell>
          <cell r="G4634" t="str">
            <v>Other Credits ($)</v>
          </cell>
          <cell r="J4634">
            <v>0</v>
          </cell>
        </row>
        <row r="4635">
          <cell r="C4635">
            <v>12</v>
          </cell>
          <cell r="F4635" t="str">
            <v>NYPA St. Lawrence Contract</v>
          </cell>
          <cell r="G4635" t="str">
            <v>Other Credits ($)</v>
          </cell>
          <cell r="J4635">
            <v>0</v>
          </cell>
        </row>
        <row r="4636">
          <cell r="C4636">
            <v>1</v>
          </cell>
          <cell r="F4636" t="str">
            <v>NYPA St. Lawrence Contract</v>
          </cell>
          <cell r="G4636" t="str">
            <v>Other Credits ($)</v>
          </cell>
          <cell r="J4636">
            <v>0</v>
          </cell>
        </row>
        <row r="4637">
          <cell r="C4637">
            <v>2</v>
          </cell>
          <cell r="F4637" t="str">
            <v>NYPA St. Lawrence Contract</v>
          </cell>
          <cell r="G4637" t="str">
            <v>Other Credits ($)</v>
          </cell>
          <cell r="J4637">
            <v>0</v>
          </cell>
        </row>
        <row r="4638">
          <cell r="C4638">
            <v>3</v>
          </cell>
          <cell r="F4638" t="str">
            <v>NYPA St. Lawrence Contract</v>
          </cell>
          <cell r="G4638" t="str">
            <v>Other Credits ($)</v>
          </cell>
          <cell r="J4638">
            <v>0</v>
          </cell>
        </row>
        <row r="4639">
          <cell r="C4639">
            <v>4</v>
          </cell>
          <cell r="F4639" t="str">
            <v>NYPA St. Lawrence Contract</v>
          </cell>
          <cell r="G4639" t="str">
            <v>Other Credits ($)</v>
          </cell>
          <cell r="J4639">
            <v>0</v>
          </cell>
        </row>
        <row r="4640">
          <cell r="C4640">
            <v>5</v>
          </cell>
          <cell r="F4640" t="str">
            <v>NYPA St. Lawrence Contract</v>
          </cell>
          <cell r="G4640" t="str">
            <v>Other Credits ($)</v>
          </cell>
          <cell r="J4640">
            <v>0</v>
          </cell>
        </row>
        <row r="4641">
          <cell r="C4641">
            <v>6</v>
          </cell>
          <cell r="F4641" t="str">
            <v>NYPA St. Lawrence Contract</v>
          </cell>
          <cell r="G4641" t="str">
            <v>Other Credits ($)</v>
          </cell>
          <cell r="J4641">
            <v>0</v>
          </cell>
        </row>
        <row r="4642">
          <cell r="C4642">
            <v>7</v>
          </cell>
          <cell r="F4642" t="str">
            <v>NYPA St. Lawrence Contract</v>
          </cell>
          <cell r="G4642" t="str">
            <v>Other Credits ($)</v>
          </cell>
          <cell r="J4642">
            <v>0</v>
          </cell>
        </row>
        <row r="4643">
          <cell r="C4643">
            <v>8</v>
          </cell>
          <cell r="F4643" t="str">
            <v>NYPA St. Lawrence Contract</v>
          </cell>
          <cell r="G4643" t="str">
            <v>Other Credits ($)</v>
          </cell>
          <cell r="J4643">
            <v>0</v>
          </cell>
        </row>
        <row r="4644">
          <cell r="C4644">
            <v>9</v>
          </cell>
          <cell r="F4644" t="str">
            <v>NYPA St. Lawrence Contract</v>
          </cell>
          <cell r="G4644" t="str">
            <v>Other Credits ($)</v>
          </cell>
          <cell r="J4644">
            <v>0</v>
          </cell>
        </row>
        <row r="4645">
          <cell r="C4645">
            <v>10</v>
          </cell>
          <cell r="F4645" t="str">
            <v>NYPA St. Lawrence Contract</v>
          </cell>
          <cell r="G4645" t="str">
            <v>Other Credits ($)</v>
          </cell>
          <cell r="J4645">
            <v>0</v>
          </cell>
        </row>
        <row r="4646">
          <cell r="C4646">
            <v>11</v>
          </cell>
          <cell r="F4646" t="str">
            <v>NYPA St. Lawrence Contract</v>
          </cell>
          <cell r="G4646" t="str">
            <v>Total Charges ($)</v>
          </cell>
          <cell r="J4646" t="e">
            <v>#VALUE!</v>
          </cell>
        </row>
        <row r="4647">
          <cell r="C4647">
            <v>12</v>
          </cell>
          <cell r="F4647" t="str">
            <v>NYPA St. Lawrence Contract</v>
          </cell>
          <cell r="G4647" t="str">
            <v>Total Charges ($)</v>
          </cell>
          <cell r="J4647" t="e">
            <v>#VALUE!</v>
          </cell>
        </row>
        <row r="4648">
          <cell r="C4648">
            <v>1</v>
          </cell>
          <cell r="F4648" t="str">
            <v>NYPA St. Lawrence Contract</v>
          </cell>
          <cell r="G4648" t="str">
            <v>Total Charges ($)</v>
          </cell>
          <cell r="J4648" t="e">
            <v>#VALUE!</v>
          </cell>
        </row>
        <row r="4649">
          <cell r="C4649">
            <v>2</v>
          </cell>
          <cell r="F4649" t="str">
            <v>NYPA St. Lawrence Contract</v>
          </cell>
          <cell r="G4649" t="str">
            <v>Total Charges ($)</v>
          </cell>
          <cell r="J4649" t="e">
            <v>#VALUE!</v>
          </cell>
        </row>
        <row r="4650">
          <cell r="C4650">
            <v>3</v>
          </cell>
          <cell r="F4650" t="str">
            <v>NYPA St. Lawrence Contract</v>
          </cell>
          <cell r="G4650" t="str">
            <v>Total Charges ($)</v>
          </cell>
          <cell r="J4650" t="e">
            <v>#VALUE!</v>
          </cell>
        </row>
        <row r="4651">
          <cell r="C4651">
            <v>4</v>
          </cell>
          <cell r="F4651" t="str">
            <v>NYPA St. Lawrence Contract</v>
          </cell>
          <cell r="G4651" t="str">
            <v>Total Charges ($)</v>
          </cell>
          <cell r="J4651" t="e">
            <v>#VALUE!</v>
          </cell>
        </row>
        <row r="4652">
          <cell r="C4652">
            <v>5</v>
          </cell>
          <cell r="F4652" t="str">
            <v>NYPA St. Lawrence Contract</v>
          </cell>
          <cell r="G4652" t="str">
            <v>Total Charges ($)</v>
          </cell>
          <cell r="J4652" t="e">
            <v>#VALUE!</v>
          </cell>
        </row>
        <row r="4653">
          <cell r="C4653">
            <v>6</v>
          </cell>
          <cell r="F4653" t="str">
            <v>NYPA St. Lawrence Contract</v>
          </cell>
          <cell r="G4653" t="str">
            <v>Total Charges ($)</v>
          </cell>
          <cell r="J4653" t="e">
            <v>#VALUE!</v>
          </cell>
        </row>
        <row r="4654">
          <cell r="C4654">
            <v>7</v>
          </cell>
          <cell r="F4654" t="str">
            <v>NYPA St. Lawrence Contract</v>
          </cell>
          <cell r="G4654" t="str">
            <v>Total Charges ($)</v>
          </cell>
          <cell r="J4654" t="e">
            <v>#VALUE!</v>
          </cell>
        </row>
        <row r="4655">
          <cell r="C4655">
            <v>8</v>
          </cell>
          <cell r="F4655" t="str">
            <v>NYPA St. Lawrence Contract</v>
          </cell>
          <cell r="G4655" t="str">
            <v>Total Charges ($)</v>
          </cell>
          <cell r="J4655" t="e">
            <v>#VALUE!</v>
          </cell>
        </row>
        <row r="4656">
          <cell r="C4656">
            <v>9</v>
          </cell>
          <cell r="F4656" t="str">
            <v>NYPA St. Lawrence Contract</v>
          </cell>
          <cell r="G4656" t="str">
            <v>Total Charges ($)</v>
          </cell>
          <cell r="J4656" t="e">
            <v>#VALUE!</v>
          </cell>
        </row>
        <row r="4657">
          <cell r="C4657">
            <v>10</v>
          </cell>
          <cell r="F4657" t="str">
            <v>NYPA St. Lawrence Contract</v>
          </cell>
          <cell r="G4657" t="str">
            <v>Total Charges ($)</v>
          </cell>
          <cell r="J4657" t="e">
            <v>#VALUE!</v>
          </cell>
        </row>
        <row r="4658">
          <cell r="C4658">
            <v>11</v>
          </cell>
          <cell r="F4658" t="str">
            <v>NYPA St. Lawrence Contract</v>
          </cell>
          <cell r="G4658" t="str">
            <v>Total Credits ($)</v>
          </cell>
          <cell r="J4658" t="e">
            <v>#VALUE!</v>
          </cell>
        </row>
        <row r="4659">
          <cell r="C4659">
            <v>12</v>
          </cell>
          <cell r="F4659" t="str">
            <v>NYPA St. Lawrence Contract</v>
          </cell>
          <cell r="G4659" t="str">
            <v>Total Credits ($)</v>
          </cell>
          <cell r="J4659" t="e">
            <v>#VALUE!</v>
          </cell>
        </row>
        <row r="4660">
          <cell r="C4660">
            <v>1</v>
          </cell>
          <cell r="F4660" t="str">
            <v>NYPA St. Lawrence Contract</v>
          </cell>
          <cell r="G4660" t="str">
            <v>Total Credits ($)</v>
          </cell>
          <cell r="J4660" t="e">
            <v>#VALUE!</v>
          </cell>
        </row>
        <row r="4661">
          <cell r="C4661">
            <v>2</v>
          </cell>
          <cell r="F4661" t="str">
            <v>NYPA St. Lawrence Contract</v>
          </cell>
          <cell r="G4661" t="str">
            <v>Total Credits ($)</v>
          </cell>
          <cell r="J4661" t="e">
            <v>#VALUE!</v>
          </cell>
        </row>
        <row r="4662">
          <cell r="C4662">
            <v>3</v>
          </cell>
          <cell r="F4662" t="str">
            <v>NYPA St. Lawrence Contract</v>
          </cell>
          <cell r="G4662" t="str">
            <v>Total Credits ($)</v>
          </cell>
          <cell r="J4662" t="e">
            <v>#VALUE!</v>
          </cell>
        </row>
        <row r="4663">
          <cell r="C4663">
            <v>4</v>
          </cell>
          <cell r="F4663" t="str">
            <v>NYPA St. Lawrence Contract</v>
          </cell>
          <cell r="G4663" t="str">
            <v>Total Credits ($)</v>
          </cell>
          <cell r="J4663" t="e">
            <v>#VALUE!</v>
          </cell>
        </row>
        <row r="4664">
          <cell r="C4664">
            <v>5</v>
          </cell>
          <cell r="F4664" t="str">
            <v>NYPA St. Lawrence Contract</v>
          </cell>
          <cell r="G4664" t="str">
            <v>Total Credits ($)</v>
          </cell>
          <cell r="J4664" t="e">
            <v>#VALUE!</v>
          </cell>
        </row>
        <row r="4665">
          <cell r="C4665">
            <v>6</v>
          </cell>
          <cell r="F4665" t="str">
            <v>NYPA St. Lawrence Contract</v>
          </cell>
          <cell r="G4665" t="str">
            <v>Total Credits ($)</v>
          </cell>
          <cell r="J4665" t="e">
            <v>#VALUE!</v>
          </cell>
        </row>
        <row r="4666">
          <cell r="C4666">
            <v>7</v>
          </cell>
          <cell r="F4666" t="str">
            <v>NYPA St. Lawrence Contract</v>
          </cell>
          <cell r="G4666" t="str">
            <v>Total Credits ($)</v>
          </cell>
          <cell r="J4666" t="e">
            <v>#VALUE!</v>
          </cell>
        </row>
        <row r="4667">
          <cell r="C4667">
            <v>8</v>
          </cell>
          <cell r="F4667" t="str">
            <v>NYPA St. Lawrence Contract</v>
          </cell>
          <cell r="G4667" t="str">
            <v>Total Credits ($)</v>
          </cell>
          <cell r="J4667" t="e">
            <v>#VALUE!</v>
          </cell>
        </row>
        <row r="4668">
          <cell r="C4668">
            <v>9</v>
          </cell>
          <cell r="F4668" t="str">
            <v>NYPA St. Lawrence Contract</v>
          </cell>
          <cell r="G4668" t="str">
            <v>Total Credits ($)</v>
          </cell>
          <cell r="J4668" t="e">
            <v>#VALUE!</v>
          </cell>
        </row>
        <row r="4669">
          <cell r="C4669">
            <v>10</v>
          </cell>
          <cell r="F4669" t="str">
            <v>NYPA St. Lawrence Contract</v>
          </cell>
          <cell r="G4669" t="str">
            <v>Total Credits ($)</v>
          </cell>
          <cell r="J4669" t="e">
            <v>#VALUE!</v>
          </cell>
        </row>
        <row r="4670">
          <cell r="C4670">
            <v>11</v>
          </cell>
          <cell r="F4670" t="str">
            <v>NYPA St. Lawrence Contract</v>
          </cell>
          <cell r="G4670" t="str">
            <v>Total ($)</v>
          </cell>
          <cell r="J4670" t="e">
            <v>#VALUE!</v>
          </cell>
        </row>
        <row r="4671">
          <cell r="C4671">
            <v>12</v>
          </cell>
          <cell r="F4671" t="str">
            <v>NYPA St. Lawrence Contract</v>
          </cell>
          <cell r="G4671" t="str">
            <v>Total ($)</v>
          </cell>
          <cell r="J4671" t="e">
            <v>#VALUE!</v>
          </cell>
        </row>
        <row r="4672">
          <cell r="C4672">
            <v>1</v>
          </cell>
          <cell r="F4672" t="str">
            <v>NYPA St. Lawrence Contract</v>
          </cell>
          <cell r="G4672" t="str">
            <v>Total ($)</v>
          </cell>
          <cell r="J4672" t="e">
            <v>#VALUE!</v>
          </cell>
        </row>
        <row r="4673">
          <cell r="C4673">
            <v>2</v>
          </cell>
          <cell r="F4673" t="str">
            <v>NYPA St. Lawrence Contract</v>
          </cell>
          <cell r="G4673" t="str">
            <v>Total ($)</v>
          </cell>
          <cell r="J4673" t="e">
            <v>#VALUE!</v>
          </cell>
        </row>
        <row r="4674">
          <cell r="C4674">
            <v>3</v>
          </cell>
          <cell r="F4674" t="str">
            <v>NYPA St. Lawrence Contract</v>
          </cell>
          <cell r="G4674" t="str">
            <v>Total ($)</v>
          </cell>
          <cell r="J4674" t="e">
            <v>#VALUE!</v>
          </cell>
        </row>
        <row r="4675">
          <cell r="C4675">
            <v>4</v>
          </cell>
          <cell r="F4675" t="str">
            <v>NYPA St. Lawrence Contract</v>
          </cell>
          <cell r="G4675" t="str">
            <v>Total ($)</v>
          </cell>
          <cell r="J4675" t="e">
            <v>#VALUE!</v>
          </cell>
        </row>
        <row r="4676">
          <cell r="C4676">
            <v>5</v>
          </cell>
          <cell r="F4676" t="str">
            <v>NYPA St. Lawrence Contract</v>
          </cell>
          <cell r="G4676" t="str">
            <v>Total ($)</v>
          </cell>
          <cell r="J4676" t="e">
            <v>#VALUE!</v>
          </cell>
        </row>
        <row r="4677">
          <cell r="C4677">
            <v>6</v>
          </cell>
          <cell r="F4677" t="str">
            <v>NYPA St. Lawrence Contract</v>
          </cell>
          <cell r="G4677" t="str">
            <v>Total ($)</v>
          </cell>
          <cell r="J4677" t="e">
            <v>#VALUE!</v>
          </cell>
        </row>
        <row r="4678">
          <cell r="C4678">
            <v>7</v>
          </cell>
          <cell r="F4678" t="str">
            <v>NYPA St. Lawrence Contract</v>
          </cell>
          <cell r="G4678" t="str">
            <v>Total ($)</v>
          </cell>
          <cell r="J4678" t="e">
            <v>#VALUE!</v>
          </cell>
        </row>
        <row r="4679">
          <cell r="C4679">
            <v>8</v>
          </cell>
          <cell r="F4679" t="str">
            <v>NYPA St. Lawrence Contract</v>
          </cell>
          <cell r="G4679" t="str">
            <v>Total ($)</v>
          </cell>
          <cell r="J4679" t="e">
            <v>#VALUE!</v>
          </cell>
        </row>
        <row r="4680">
          <cell r="C4680">
            <v>9</v>
          </cell>
          <cell r="F4680" t="str">
            <v>NYPA St. Lawrence Contract</v>
          </cell>
          <cell r="G4680" t="str">
            <v>Total ($)</v>
          </cell>
          <cell r="J4680" t="e">
            <v>#VALUE!</v>
          </cell>
        </row>
        <row r="4681">
          <cell r="C4681">
            <v>10</v>
          </cell>
          <cell r="F4681" t="str">
            <v>NYPA St. Lawrence Contract</v>
          </cell>
          <cell r="G4681" t="str">
            <v>Total ($)</v>
          </cell>
          <cell r="J4681" t="e">
            <v>#VALUE!</v>
          </cell>
        </row>
        <row r="4682">
          <cell r="C4682">
            <v>11</v>
          </cell>
          <cell r="F4682" t="str">
            <v>Phase I/II Transmission Facilities</v>
          </cell>
          <cell r="G4682" t="str">
            <v>Capacity (kW)</v>
          </cell>
          <cell r="J4682">
            <v>388.49200000000002</v>
          </cell>
        </row>
        <row r="4683">
          <cell r="C4683">
            <v>12</v>
          </cell>
          <cell r="F4683" t="str">
            <v>Phase I/II Transmission Facilities</v>
          </cell>
          <cell r="G4683" t="str">
            <v>Capacity (kW)</v>
          </cell>
          <cell r="J4683">
            <v>388.49200000000002</v>
          </cell>
        </row>
        <row r="4684">
          <cell r="C4684">
            <v>1</v>
          </cell>
          <cell r="F4684" t="str">
            <v>Phase I/II Transmission Facilities</v>
          </cell>
          <cell r="G4684" t="str">
            <v>Capacity (kW)</v>
          </cell>
          <cell r="J4684">
            <v>388.49200000000002</v>
          </cell>
        </row>
        <row r="4685">
          <cell r="C4685">
            <v>2</v>
          </cell>
          <cell r="F4685" t="str">
            <v>Phase I/II Transmission Facilities</v>
          </cell>
          <cell r="G4685" t="str">
            <v>Capacity (kW)</v>
          </cell>
          <cell r="J4685">
            <v>388.49200000000002</v>
          </cell>
        </row>
        <row r="4686">
          <cell r="C4686">
            <v>3</v>
          </cell>
          <cell r="F4686" t="str">
            <v>Phase I/II Transmission Facilities</v>
          </cell>
          <cell r="G4686" t="str">
            <v>Capacity (kW)</v>
          </cell>
          <cell r="J4686">
            <v>388.49200000000002</v>
          </cell>
        </row>
        <row r="4687">
          <cell r="C4687">
            <v>4</v>
          </cell>
          <cell r="F4687" t="str">
            <v>Phase I/II Transmission Facilities</v>
          </cell>
          <cell r="G4687" t="str">
            <v>Capacity (kW)</v>
          </cell>
          <cell r="J4687">
            <v>388.49200000000002</v>
          </cell>
        </row>
        <row r="4688">
          <cell r="C4688">
            <v>5</v>
          </cell>
          <cell r="F4688" t="str">
            <v>Phase I/II Transmission Facilities</v>
          </cell>
          <cell r="G4688" t="str">
            <v>Capacity (kW)</v>
          </cell>
          <cell r="J4688">
            <v>388.49200000000002</v>
          </cell>
        </row>
        <row r="4689">
          <cell r="C4689">
            <v>6</v>
          </cell>
          <cell r="F4689" t="str">
            <v>Phase I/II Transmission Facilities</v>
          </cell>
          <cell r="G4689" t="str">
            <v>Capacity (kW)</v>
          </cell>
          <cell r="J4689">
            <v>388.49200000000002</v>
          </cell>
        </row>
        <row r="4690">
          <cell r="C4690">
            <v>7</v>
          </cell>
          <cell r="F4690" t="str">
            <v>Phase I/II Transmission Facilities</v>
          </cell>
          <cell r="G4690" t="str">
            <v>Capacity (kW)</v>
          </cell>
          <cell r="J4690">
            <v>388.49200000000002</v>
          </cell>
        </row>
        <row r="4691">
          <cell r="C4691">
            <v>8</v>
          </cell>
          <cell r="F4691" t="str">
            <v>Phase I/II Transmission Facilities</v>
          </cell>
          <cell r="G4691" t="str">
            <v>Capacity (kW)</v>
          </cell>
          <cell r="J4691">
            <v>388.49200000000002</v>
          </cell>
        </row>
        <row r="4692">
          <cell r="C4692">
            <v>9</v>
          </cell>
          <cell r="F4692" t="str">
            <v>Phase I/II Transmission Facilities</v>
          </cell>
          <cell r="G4692" t="str">
            <v>Capacity (kW)</v>
          </cell>
          <cell r="J4692">
            <v>388.49200000000002</v>
          </cell>
        </row>
        <row r="4693">
          <cell r="C4693">
            <v>10</v>
          </cell>
          <cell r="F4693" t="str">
            <v>Phase I/II Transmission Facilities</v>
          </cell>
          <cell r="G4693" t="str">
            <v>Capacity (kW)</v>
          </cell>
          <cell r="J4693">
            <v>388.49200000000002</v>
          </cell>
        </row>
        <row r="4694">
          <cell r="C4694">
            <v>11</v>
          </cell>
          <cell r="F4694" t="str">
            <v>Phase I/II Transmission Facilities</v>
          </cell>
          <cell r="G4694" t="str">
            <v>Energy (kWh)</v>
          </cell>
          <cell r="J4694" t="e">
            <v>#VALUE!</v>
          </cell>
        </row>
        <row r="4695">
          <cell r="C4695">
            <v>12</v>
          </cell>
          <cell r="F4695" t="str">
            <v>Phase I/II Transmission Facilities</v>
          </cell>
          <cell r="G4695" t="str">
            <v>Energy (kWh)</v>
          </cell>
          <cell r="J4695" t="e">
            <v>#VALUE!</v>
          </cell>
        </row>
        <row r="4696">
          <cell r="C4696">
            <v>1</v>
          </cell>
          <cell r="F4696" t="str">
            <v>Phase I/II Transmission Facilities</v>
          </cell>
          <cell r="G4696" t="str">
            <v>Energy (kWh)</v>
          </cell>
          <cell r="J4696" t="e">
            <v>#VALUE!</v>
          </cell>
        </row>
        <row r="4697">
          <cell r="C4697">
            <v>2</v>
          </cell>
          <cell r="F4697" t="str">
            <v>Phase I/II Transmission Facilities</v>
          </cell>
          <cell r="G4697" t="str">
            <v>Energy (kWh)</v>
          </cell>
          <cell r="J4697" t="e">
            <v>#VALUE!</v>
          </cell>
        </row>
        <row r="4698">
          <cell r="C4698">
            <v>3</v>
          </cell>
          <cell r="F4698" t="str">
            <v>Phase I/II Transmission Facilities</v>
          </cell>
          <cell r="G4698" t="str">
            <v>Energy (kWh)</v>
          </cell>
          <cell r="J4698" t="e">
            <v>#VALUE!</v>
          </cell>
        </row>
        <row r="4699">
          <cell r="C4699">
            <v>4</v>
          </cell>
          <cell r="F4699" t="str">
            <v>Phase I/II Transmission Facilities</v>
          </cell>
          <cell r="G4699" t="str">
            <v>Energy (kWh)</v>
          </cell>
          <cell r="J4699" t="e">
            <v>#VALUE!</v>
          </cell>
        </row>
        <row r="4700">
          <cell r="C4700">
            <v>5</v>
          </cell>
          <cell r="F4700" t="str">
            <v>Phase I/II Transmission Facilities</v>
          </cell>
          <cell r="G4700" t="str">
            <v>Energy (kWh)</v>
          </cell>
          <cell r="J4700" t="e">
            <v>#VALUE!</v>
          </cell>
        </row>
        <row r="4701">
          <cell r="C4701">
            <v>6</v>
          </cell>
          <cell r="F4701" t="str">
            <v>Phase I/II Transmission Facilities</v>
          </cell>
          <cell r="G4701" t="str">
            <v>Energy (kWh)</v>
          </cell>
          <cell r="J4701" t="e">
            <v>#VALUE!</v>
          </cell>
        </row>
        <row r="4702">
          <cell r="C4702">
            <v>7</v>
          </cell>
          <cell r="F4702" t="str">
            <v>Phase I/II Transmission Facilities</v>
          </cell>
          <cell r="G4702" t="str">
            <v>Energy (kWh)</v>
          </cell>
          <cell r="J4702" t="e">
            <v>#VALUE!</v>
          </cell>
        </row>
        <row r="4703">
          <cell r="C4703">
            <v>8</v>
          </cell>
          <cell r="F4703" t="str">
            <v>Phase I/II Transmission Facilities</v>
          </cell>
          <cell r="G4703" t="str">
            <v>Energy (kWh)</v>
          </cell>
          <cell r="J4703" t="e">
            <v>#VALUE!</v>
          </cell>
        </row>
        <row r="4704">
          <cell r="C4704">
            <v>9</v>
          </cell>
          <cell r="F4704" t="str">
            <v>Phase I/II Transmission Facilities</v>
          </cell>
          <cell r="G4704" t="str">
            <v>Energy (kWh)</v>
          </cell>
          <cell r="J4704" t="e">
            <v>#VALUE!</v>
          </cell>
        </row>
        <row r="4705">
          <cell r="C4705">
            <v>10</v>
          </cell>
          <cell r="F4705" t="str">
            <v>Phase I/II Transmission Facilities</v>
          </cell>
          <cell r="G4705" t="str">
            <v>Energy (kWh)</v>
          </cell>
          <cell r="J4705" t="e">
            <v>#VALUE!</v>
          </cell>
        </row>
        <row r="4706">
          <cell r="C4706">
            <v>11</v>
          </cell>
          <cell r="F4706" t="str">
            <v>Phase I/II Transmission Facilities</v>
          </cell>
          <cell r="G4706" t="str">
            <v>Energy Charges ($)</v>
          </cell>
          <cell r="J4706" t="e">
            <v>#VALUE!</v>
          </cell>
        </row>
        <row r="4707">
          <cell r="C4707">
            <v>12</v>
          </cell>
          <cell r="F4707" t="str">
            <v>Phase I/II Transmission Facilities</v>
          </cell>
          <cell r="G4707" t="str">
            <v>Energy Charges ($)</v>
          </cell>
          <cell r="J4707" t="e">
            <v>#VALUE!</v>
          </cell>
        </row>
        <row r="4708">
          <cell r="C4708">
            <v>1</v>
          </cell>
          <cell r="F4708" t="str">
            <v>Phase I/II Transmission Facilities</v>
          </cell>
          <cell r="G4708" t="str">
            <v>Energy Charges ($)</v>
          </cell>
          <cell r="J4708" t="e">
            <v>#VALUE!</v>
          </cell>
        </row>
        <row r="4709">
          <cell r="C4709">
            <v>2</v>
          </cell>
          <cell r="F4709" t="str">
            <v>Phase I/II Transmission Facilities</v>
          </cell>
          <cell r="G4709" t="str">
            <v>Energy Charges ($)</v>
          </cell>
          <cell r="J4709" t="e">
            <v>#VALUE!</v>
          </cell>
        </row>
        <row r="4710">
          <cell r="C4710">
            <v>3</v>
          </cell>
          <cell r="F4710" t="str">
            <v>Phase I/II Transmission Facilities</v>
          </cell>
          <cell r="G4710" t="str">
            <v>Energy Charges ($)</v>
          </cell>
          <cell r="J4710" t="e">
            <v>#VALUE!</v>
          </cell>
        </row>
        <row r="4711">
          <cell r="C4711">
            <v>4</v>
          </cell>
          <cell r="F4711" t="str">
            <v>Phase I/II Transmission Facilities</v>
          </cell>
          <cell r="G4711" t="str">
            <v>Energy Charges ($)</v>
          </cell>
          <cell r="J4711" t="e">
            <v>#VALUE!</v>
          </cell>
        </row>
        <row r="4712">
          <cell r="C4712">
            <v>5</v>
          </cell>
          <cell r="F4712" t="str">
            <v>Phase I/II Transmission Facilities</v>
          </cell>
          <cell r="G4712" t="str">
            <v>Energy Charges ($)</v>
          </cell>
          <cell r="J4712" t="e">
            <v>#VALUE!</v>
          </cell>
        </row>
        <row r="4713">
          <cell r="C4713">
            <v>6</v>
          </cell>
          <cell r="F4713" t="str">
            <v>Phase I/II Transmission Facilities</v>
          </cell>
          <cell r="G4713" t="str">
            <v>Energy Charges ($)</v>
          </cell>
          <cell r="J4713" t="e">
            <v>#VALUE!</v>
          </cell>
        </row>
        <row r="4714">
          <cell r="C4714">
            <v>7</v>
          </cell>
          <cell r="F4714" t="str">
            <v>Phase I/II Transmission Facilities</v>
          </cell>
          <cell r="G4714" t="str">
            <v>Energy Charges ($)</v>
          </cell>
          <cell r="J4714" t="e">
            <v>#VALUE!</v>
          </cell>
        </row>
        <row r="4715">
          <cell r="C4715">
            <v>8</v>
          </cell>
          <cell r="F4715" t="str">
            <v>Phase I/II Transmission Facilities</v>
          </cell>
          <cell r="G4715" t="str">
            <v>Energy Charges ($)</v>
          </cell>
          <cell r="J4715" t="e">
            <v>#VALUE!</v>
          </cell>
        </row>
        <row r="4716">
          <cell r="C4716">
            <v>9</v>
          </cell>
          <cell r="F4716" t="str">
            <v>Phase I/II Transmission Facilities</v>
          </cell>
          <cell r="G4716" t="str">
            <v>Energy Charges ($)</v>
          </cell>
          <cell r="J4716" t="e">
            <v>#VALUE!</v>
          </cell>
        </row>
        <row r="4717">
          <cell r="C4717">
            <v>10</v>
          </cell>
          <cell r="F4717" t="str">
            <v>Phase I/II Transmission Facilities</v>
          </cell>
          <cell r="G4717" t="str">
            <v>Energy Charges ($)</v>
          </cell>
          <cell r="J4717" t="e">
            <v>#VALUE!</v>
          </cell>
        </row>
        <row r="4718">
          <cell r="C4718">
            <v>11</v>
          </cell>
          <cell r="F4718" t="str">
            <v>Phase I/II Transmission Facilities</v>
          </cell>
          <cell r="G4718" t="str">
            <v>Energy Credits ($)</v>
          </cell>
          <cell r="J4718" t="e">
            <v>#VALUE!</v>
          </cell>
        </row>
        <row r="4719">
          <cell r="C4719">
            <v>12</v>
          </cell>
          <cell r="F4719" t="str">
            <v>Phase I/II Transmission Facilities</v>
          </cell>
          <cell r="G4719" t="str">
            <v>Energy Credits ($)</v>
          </cell>
          <cell r="J4719" t="e">
            <v>#VALUE!</v>
          </cell>
        </row>
        <row r="4720">
          <cell r="C4720">
            <v>1</v>
          </cell>
          <cell r="F4720" t="str">
            <v>Phase I/II Transmission Facilities</v>
          </cell>
          <cell r="G4720" t="str">
            <v>Energy Credits ($)</v>
          </cell>
          <cell r="J4720" t="e">
            <v>#VALUE!</v>
          </cell>
        </row>
        <row r="4721">
          <cell r="C4721">
            <v>2</v>
          </cell>
          <cell r="F4721" t="str">
            <v>Phase I/II Transmission Facilities</v>
          </cell>
          <cell r="G4721" t="str">
            <v>Energy Credits ($)</v>
          </cell>
          <cell r="J4721" t="e">
            <v>#VALUE!</v>
          </cell>
        </row>
        <row r="4722">
          <cell r="C4722">
            <v>3</v>
          </cell>
          <cell r="F4722" t="str">
            <v>Phase I/II Transmission Facilities</v>
          </cell>
          <cell r="G4722" t="str">
            <v>Energy Credits ($)</v>
          </cell>
          <cell r="J4722" t="e">
            <v>#VALUE!</v>
          </cell>
        </row>
        <row r="4723">
          <cell r="C4723">
            <v>4</v>
          </cell>
          <cell r="F4723" t="str">
            <v>Phase I/II Transmission Facilities</v>
          </cell>
          <cell r="G4723" t="str">
            <v>Energy Credits ($)</v>
          </cell>
          <cell r="J4723" t="e">
            <v>#VALUE!</v>
          </cell>
        </row>
        <row r="4724">
          <cell r="C4724">
            <v>5</v>
          </cell>
          <cell r="F4724" t="str">
            <v>Phase I/II Transmission Facilities</v>
          </cell>
          <cell r="G4724" t="str">
            <v>Energy Credits ($)</v>
          </cell>
          <cell r="J4724" t="e">
            <v>#VALUE!</v>
          </cell>
        </row>
        <row r="4725">
          <cell r="C4725">
            <v>6</v>
          </cell>
          <cell r="F4725" t="str">
            <v>Phase I/II Transmission Facilities</v>
          </cell>
          <cell r="G4725" t="str">
            <v>Energy Credits ($)</v>
          </cell>
          <cell r="J4725" t="e">
            <v>#VALUE!</v>
          </cell>
        </row>
        <row r="4726">
          <cell r="C4726">
            <v>7</v>
          </cell>
          <cell r="F4726" t="str">
            <v>Phase I/II Transmission Facilities</v>
          </cell>
          <cell r="G4726" t="str">
            <v>Energy Credits ($)</v>
          </cell>
          <cell r="J4726" t="e">
            <v>#VALUE!</v>
          </cell>
        </row>
        <row r="4727">
          <cell r="C4727">
            <v>8</v>
          </cell>
          <cell r="F4727" t="str">
            <v>Phase I/II Transmission Facilities</v>
          </cell>
          <cell r="G4727" t="str">
            <v>Energy Credits ($)</v>
          </cell>
          <cell r="J4727" t="e">
            <v>#VALUE!</v>
          </cell>
        </row>
        <row r="4728">
          <cell r="C4728">
            <v>9</v>
          </cell>
          <cell r="F4728" t="str">
            <v>Phase I/II Transmission Facilities</v>
          </cell>
          <cell r="G4728" t="str">
            <v>Energy Credits ($)</v>
          </cell>
          <cell r="J4728" t="e">
            <v>#VALUE!</v>
          </cell>
        </row>
        <row r="4729">
          <cell r="C4729">
            <v>10</v>
          </cell>
          <cell r="F4729" t="str">
            <v>Phase I/II Transmission Facilities</v>
          </cell>
          <cell r="G4729" t="str">
            <v>Energy Credits ($)</v>
          </cell>
          <cell r="J4729" t="e">
            <v>#VALUE!</v>
          </cell>
        </row>
        <row r="4730">
          <cell r="C4730">
            <v>11</v>
          </cell>
          <cell r="F4730" t="str">
            <v>Phase I/II Transmission Facilities</v>
          </cell>
          <cell r="G4730" t="str">
            <v>Capacity Charges ($)</v>
          </cell>
          <cell r="J4730">
            <v>0</v>
          </cell>
        </row>
        <row r="4731">
          <cell r="C4731">
            <v>12</v>
          </cell>
          <cell r="F4731" t="str">
            <v>Phase I/II Transmission Facilities</v>
          </cell>
          <cell r="G4731" t="str">
            <v>Capacity Charges ($)</v>
          </cell>
          <cell r="J4731">
            <v>0</v>
          </cell>
        </row>
        <row r="4732">
          <cell r="C4732">
            <v>1</v>
          </cell>
          <cell r="F4732" t="str">
            <v>Phase I/II Transmission Facilities</v>
          </cell>
          <cell r="G4732" t="str">
            <v>Capacity Charges ($)</v>
          </cell>
          <cell r="J4732">
            <v>0</v>
          </cell>
        </row>
        <row r="4733">
          <cell r="C4733">
            <v>2</v>
          </cell>
          <cell r="F4733" t="str">
            <v>Phase I/II Transmission Facilities</v>
          </cell>
          <cell r="G4733" t="str">
            <v>Capacity Charges ($)</v>
          </cell>
          <cell r="J4733">
            <v>0</v>
          </cell>
        </row>
        <row r="4734">
          <cell r="C4734">
            <v>3</v>
          </cell>
          <cell r="F4734" t="str">
            <v>Phase I/II Transmission Facilities</v>
          </cell>
          <cell r="G4734" t="str">
            <v>Capacity Charges ($)</v>
          </cell>
          <cell r="J4734">
            <v>0</v>
          </cell>
        </row>
        <row r="4735">
          <cell r="C4735">
            <v>4</v>
          </cell>
          <cell r="F4735" t="str">
            <v>Phase I/II Transmission Facilities</v>
          </cell>
          <cell r="G4735" t="str">
            <v>Capacity Charges ($)</v>
          </cell>
          <cell r="J4735">
            <v>0</v>
          </cell>
        </row>
        <row r="4736">
          <cell r="C4736">
            <v>5</v>
          </cell>
          <cell r="F4736" t="str">
            <v>Phase I/II Transmission Facilities</v>
          </cell>
          <cell r="G4736" t="str">
            <v>Capacity Charges ($)</v>
          </cell>
          <cell r="J4736">
            <v>0</v>
          </cell>
        </row>
        <row r="4737">
          <cell r="C4737">
            <v>6</v>
          </cell>
          <cell r="F4737" t="str">
            <v>Phase I/II Transmission Facilities</v>
          </cell>
          <cell r="G4737" t="str">
            <v>Capacity Charges ($)</v>
          </cell>
          <cell r="J4737">
            <v>0</v>
          </cell>
        </row>
        <row r="4738">
          <cell r="C4738">
            <v>7</v>
          </cell>
          <cell r="F4738" t="str">
            <v>Phase I/II Transmission Facilities</v>
          </cell>
          <cell r="G4738" t="str">
            <v>Capacity Charges ($)</v>
          </cell>
          <cell r="J4738">
            <v>0</v>
          </cell>
        </row>
        <row r="4739">
          <cell r="C4739">
            <v>8</v>
          </cell>
          <cell r="F4739" t="str">
            <v>Phase I/II Transmission Facilities</v>
          </cell>
          <cell r="G4739" t="str">
            <v>Capacity Charges ($)</v>
          </cell>
          <cell r="J4739">
            <v>0</v>
          </cell>
        </row>
        <row r="4740">
          <cell r="C4740">
            <v>9</v>
          </cell>
          <cell r="F4740" t="str">
            <v>Phase I/II Transmission Facilities</v>
          </cell>
          <cell r="G4740" t="str">
            <v>Capacity Charges ($)</v>
          </cell>
          <cell r="J4740">
            <v>0</v>
          </cell>
        </row>
        <row r="4741">
          <cell r="C4741">
            <v>10</v>
          </cell>
          <cell r="F4741" t="str">
            <v>Phase I/II Transmission Facilities</v>
          </cell>
          <cell r="G4741" t="str">
            <v>Capacity Charges ($)</v>
          </cell>
          <cell r="J4741">
            <v>0</v>
          </cell>
        </row>
        <row r="4742">
          <cell r="C4742">
            <v>11</v>
          </cell>
          <cell r="F4742" t="str">
            <v>Phase I/II Transmission Facilities</v>
          </cell>
          <cell r="G4742" t="str">
            <v>Capacity Credits ($)</v>
          </cell>
          <cell r="J4742">
            <v>-1476.2695999999999</v>
          </cell>
        </row>
        <row r="4743">
          <cell r="C4743">
            <v>12</v>
          </cell>
          <cell r="F4743" t="str">
            <v>Phase I/II Transmission Facilities</v>
          </cell>
          <cell r="G4743" t="str">
            <v>Capacity Credits ($)</v>
          </cell>
          <cell r="J4743">
            <v>-1476.2695999999999</v>
          </cell>
        </row>
        <row r="4744">
          <cell r="C4744">
            <v>1</v>
          </cell>
          <cell r="F4744" t="str">
            <v>Phase I/II Transmission Facilities</v>
          </cell>
          <cell r="G4744" t="str">
            <v>Capacity Credits ($)</v>
          </cell>
          <cell r="J4744">
            <v>-1476.2695999999999</v>
          </cell>
        </row>
        <row r="4745">
          <cell r="C4745">
            <v>2</v>
          </cell>
          <cell r="F4745" t="str">
            <v>Phase I/II Transmission Facilities</v>
          </cell>
          <cell r="G4745" t="str">
            <v>Capacity Credits ($)</v>
          </cell>
          <cell r="J4745">
            <v>-1476.2695999999999</v>
          </cell>
        </row>
        <row r="4746">
          <cell r="C4746">
            <v>3</v>
          </cell>
          <cell r="F4746" t="str">
            <v>Phase I/II Transmission Facilities</v>
          </cell>
          <cell r="G4746" t="str">
            <v>Capacity Credits ($)</v>
          </cell>
          <cell r="J4746">
            <v>-1476.2695999999999</v>
          </cell>
        </row>
        <row r="4747">
          <cell r="C4747">
            <v>4</v>
          </cell>
          <cell r="F4747" t="str">
            <v>Phase I/II Transmission Facilities</v>
          </cell>
          <cell r="G4747" t="str">
            <v>Capacity Credits ($)</v>
          </cell>
          <cell r="J4747">
            <v>-1476.2695999999999</v>
          </cell>
        </row>
        <row r="4748">
          <cell r="C4748">
            <v>5</v>
          </cell>
          <cell r="F4748" t="str">
            <v>Phase I/II Transmission Facilities</v>
          </cell>
          <cell r="G4748" t="str">
            <v>Capacity Credits ($)</v>
          </cell>
          <cell r="J4748">
            <v>-1476.2695999999999</v>
          </cell>
        </row>
        <row r="4749">
          <cell r="C4749">
            <v>6</v>
          </cell>
          <cell r="F4749" t="str">
            <v>Phase I/II Transmission Facilities</v>
          </cell>
          <cell r="G4749" t="str">
            <v>Capacity Credits ($)</v>
          </cell>
          <cell r="J4749">
            <v>-777.37249199999997</v>
          </cell>
        </row>
        <row r="4750">
          <cell r="C4750">
            <v>7</v>
          </cell>
          <cell r="F4750" t="str">
            <v>Phase I/II Transmission Facilities</v>
          </cell>
          <cell r="G4750" t="str">
            <v>Capacity Credits ($)</v>
          </cell>
          <cell r="J4750">
            <v>-777.37249199999997</v>
          </cell>
        </row>
        <row r="4751">
          <cell r="C4751">
            <v>8</v>
          </cell>
          <cell r="F4751" t="str">
            <v>Phase I/II Transmission Facilities</v>
          </cell>
          <cell r="G4751" t="str">
            <v>Capacity Credits ($)</v>
          </cell>
          <cell r="J4751">
            <v>-777.37249199999997</v>
          </cell>
        </row>
        <row r="4752">
          <cell r="C4752">
            <v>9</v>
          </cell>
          <cell r="F4752" t="str">
            <v>Phase I/II Transmission Facilities</v>
          </cell>
          <cell r="G4752" t="str">
            <v>Capacity Credits ($)</v>
          </cell>
          <cell r="J4752">
            <v>-777.37249199999997</v>
          </cell>
        </row>
        <row r="4753">
          <cell r="C4753">
            <v>10</v>
          </cell>
          <cell r="F4753" t="str">
            <v>Phase I/II Transmission Facilities</v>
          </cell>
          <cell r="G4753" t="str">
            <v>Capacity Credits ($)</v>
          </cell>
          <cell r="J4753">
            <v>-777.37249199999997</v>
          </cell>
        </row>
        <row r="4754">
          <cell r="C4754">
            <v>11</v>
          </cell>
          <cell r="F4754" t="str">
            <v>Phase I/II Transmission Facilities</v>
          </cell>
          <cell r="G4754" t="str">
            <v>Transmission Credits ($)</v>
          </cell>
          <cell r="J4754">
            <v>0</v>
          </cell>
        </row>
        <row r="4755">
          <cell r="C4755">
            <v>12</v>
          </cell>
          <cell r="F4755" t="str">
            <v>Phase I/II Transmission Facilities</v>
          </cell>
          <cell r="G4755" t="str">
            <v>Transmission Credits ($)</v>
          </cell>
          <cell r="J4755">
            <v>0</v>
          </cell>
        </row>
        <row r="4756">
          <cell r="C4756">
            <v>1</v>
          </cell>
          <cell r="F4756" t="str">
            <v>Phase I/II Transmission Facilities</v>
          </cell>
          <cell r="G4756" t="str">
            <v>Transmission Credits ($)</v>
          </cell>
          <cell r="J4756">
            <v>0</v>
          </cell>
        </row>
        <row r="4757">
          <cell r="C4757">
            <v>2</v>
          </cell>
          <cell r="F4757" t="str">
            <v>Phase I/II Transmission Facilities</v>
          </cell>
          <cell r="G4757" t="str">
            <v>Transmission Credits ($)</v>
          </cell>
          <cell r="J4757">
            <v>0</v>
          </cell>
        </row>
        <row r="4758">
          <cell r="C4758">
            <v>3</v>
          </cell>
          <cell r="F4758" t="str">
            <v>Phase I/II Transmission Facilities</v>
          </cell>
          <cell r="G4758" t="str">
            <v>Transmission Credits ($)</v>
          </cell>
          <cell r="J4758">
            <v>0</v>
          </cell>
        </row>
        <row r="4759">
          <cell r="C4759">
            <v>4</v>
          </cell>
          <cell r="F4759" t="str">
            <v>Phase I/II Transmission Facilities</v>
          </cell>
          <cell r="G4759" t="str">
            <v>Transmission Credits ($)</v>
          </cell>
          <cell r="J4759">
            <v>0</v>
          </cell>
        </row>
        <row r="4760">
          <cell r="C4760">
            <v>5</v>
          </cell>
          <cell r="F4760" t="str">
            <v>Phase I/II Transmission Facilities</v>
          </cell>
          <cell r="G4760" t="str">
            <v>Transmission Credits ($)</v>
          </cell>
          <cell r="J4760">
            <v>0</v>
          </cell>
        </row>
        <row r="4761">
          <cell r="C4761">
            <v>6</v>
          </cell>
          <cell r="F4761" t="str">
            <v>Phase I/II Transmission Facilities</v>
          </cell>
          <cell r="G4761" t="str">
            <v>Transmission Credits ($)</v>
          </cell>
          <cell r="J4761">
            <v>0</v>
          </cell>
        </row>
        <row r="4762">
          <cell r="C4762">
            <v>7</v>
          </cell>
          <cell r="F4762" t="str">
            <v>Phase I/II Transmission Facilities</v>
          </cell>
          <cell r="G4762" t="str">
            <v>Transmission Credits ($)</v>
          </cell>
          <cell r="J4762">
            <v>0</v>
          </cell>
        </row>
        <row r="4763">
          <cell r="C4763">
            <v>8</v>
          </cell>
          <cell r="F4763" t="str">
            <v>Phase I/II Transmission Facilities</v>
          </cell>
          <cell r="G4763" t="str">
            <v>Transmission Credits ($)</v>
          </cell>
          <cell r="J4763">
            <v>0</v>
          </cell>
        </row>
        <row r="4764">
          <cell r="C4764">
            <v>9</v>
          </cell>
          <cell r="F4764" t="str">
            <v>Phase I/II Transmission Facilities</v>
          </cell>
          <cell r="G4764" t="str">
            <v>Transmission Credits ($)</v>
          </cell>
          <cell r="J4764">
            <v>0</v>
          </cell>
        </row>
        <row r="4765">
          <cell r="C4765">
            <v>10</v>
          </cell>
          <cell r="F4765" t="str">
            <v>Phase I/II Transmission Facilities</v>
          </cell>
          <cell r="G4765" t="str">
            <v>Transmission Credits ($)</v>
          </cell>
          <cell r="J4765">
            <v>0</v>
          </cell>
        </row>
        <row r="4766">
          <cell r="C4766">
            <v>11</v>
          </cell>
          <cell r="F4766" t="str">
            <v>Phase I/II Transmission Facilities</v>
          </cell>
          <cell r="G4766" t="str">
            <v>Renewable Credits ($)</v>
          </cell>
          <cell r="J4766">
            <v>0</v>
          </cell>
        </row>
        <row r="4767">
          <cell r="C4767">
            <v>12</v>
          </cell>
          <cell r="F4767" t="str">
            <v>Phase I/II Transmission Facilities</v>
          </cell>
          <cell r="G4767" t="str">
            <v>Renewable Credits ($)</v>
          </cell>
          <cell r="J4767">
            <v>0</v>
          </cell>
        </row>
        <row r="4768">
          <cell r="C4768">
            <v>1</v>
          </cell>
          <cell r="F4768" t="str">
            <v>Phase I/II Transmission Facilities</v>
          </cell>
          <cell r="G4768" t="str">
            <v>Renewable Credits ($)</v>
          </cell>
          <cell r="J4768">
            <v>0</v>
          </cell>
        </row>
        <row r="4769">
          <cell r="C4769">
            <v>2</v>
          </cell>
          <cell r="F4769" t="str">
            <v>Phase I/II Transmission Facilities</v>
          </cell>
          <cell r="G4769" t="str">
            <v>Renewable Credits ($)</v>
          </cell>
          <cell r="J4769">
            <v>0</v>
          </cell>
        </row>
        <row r="4770">
          <cell r="C4770">
            <v>3</v>
          </cell>
          <cell r="F4770" t="str">
            <v>Phase I/II Transmission Facilities</v>
          </cell>
          <cell r="G4770" t="str">
            <v>Renewable Credits ($)</v>
          </cell>
          <cell r="J4770">
            <v>0</v>
          </cell>
        </row>
        <row r="4771">
          <cell r="C4771">
            <v>4</v>
          </cell>
          <cell r="F4771" t="str">
            <v>Phase I/II Transmission Facilities</v>
          </cell>
          <cell r="G4771" t="str">
            <v>Renewable Credits ($)</v>
          </cell>
          <cell r="J4771">
            <v>0</v>
          </cell>
        </row>
        <row r="4772">
          <cell r="C4772">
            <v>5</v>
          </cell>
          <cell r="F4772" t="str">
            <v>Phase I/II Transmission Facilities</v>
          </cell>
          <cell r="G4772" t="str">
            <v>Renewable Credits ($)</v>
          </cell>
          <cell r="J4772">
            <v>0</v>
          </cell>
        </row>
        <row r="4773">
          <cell r="C4773">
            <v>6</v>
          </cell>
          <cell r="F4773" t="str">
            <v>Phase I/II Transmission Facilities</v>
          </cell>
          <cell r="G4773" t="str">
            <v>Renewable Credits ($)</v>
          </cell>
          <cell r="J4773">
            <v>0</v>
          </cell>
        </row>
        <row r="4774">
          <cell r="C4774">
            <v>7</v>
          </cell>
          <cell r="F4774" t="str">
            <v>Phase I/II Transmission Facilities</v>
          </cell>
          <cell r="G4774" t="str">
            <v>Renewable Credits ($)</v>
          </cell>
          <cell r="J4774">
            <v>0</v>
          </cell>
        </row>
        <row r="4775">
          <cell r="C4775">
            <v>8</v>
          </cell>
          <cell r="F4775" t="str">
            <v>Phase I/II Transmission Facilities</v>
          </cell>
          <cell r="G4775" t="str">
            <v>Renewable Credits ($)</v>
          </cell>
          <cell r="J4775">
            <v>0</v>
          </cell>
        </row>
        <row r="4776">
          <cell r="C4776">
            <v>9</v>
          </cell>
          <cell r="F4776" t="str">
            <v>Phase I/II Transmission Facilities</v>
          </cell>
          <cell r="G4776" t="str">
            <v>Renewable Credits ($)</v>
          </cell>
          <cell r="J4776">
            <v>0</v>
          </cell>
        </row>
        <row r="4777">
          <cell r="C4777">
            <v>10</v>
          </cell>
          <cell r="F4777" t="str">
            <v>Phase I/II Transmission Facilities</v>
          </cell>
          <cell r="G4777" t="str">
            <v>Renewable Credits ($)</v>
          </cell>
          <cell r="J4777">
            <v>0</v>
          </cell>
        </row>
        <row r="4778">
          <cell r="C4778">
            <v>11</v>
          </cell>
          <cell r="F4778" t="str">
            <v>Phase I/II Transmission Facilities</v>
          </cell>
          <cell r="G4778" t="str">
            <v>Other Charges ($)</v>
          </cell>
          <cell r="J4778">
            <v>0</v>
          </cell>
        </row>
        <row r="4779">
          <cell r="C4779">
            <v>12</v>
          </cell>
          <cell r="F4779" t="str">
            <v>Phase I/II Transmission Facilities</v>
          </cell>
          <cell r="G4779" t="str">
            <v>Other Charges ($)</v>
          </cell>
          <cell r="J4779">
            <v>0</v>
          </cell>
        </row>
        <row r="4780">
          <cell r="C4780">
            <v>1</v>
          </cell>
          <cell r="F4780" t="str">
            <v>Phase I/II Transmission Facilities</v>
          </cell>
          <cell r="G4780" t="str">
            <v>Other Charges ($)</v>
          </cell>
          <cell r="J4780">
            <v>0</v>
          </cell>
        </row>
        <row r="4781">
          <cell r="C4781">
            <v>2</v>
          </cell>
          <cell r="F4781" t="str">
            <v>Phase I/II Transmission Facilities</v>
          </cell>
          <cell r="G4781" t="str">
            <v>Other Charges ($)</v>
          </cell>
          <cell r="J4781">
            <v>0</v>
          </cell>
        </row>
        <row r="4782">
          <cell r="C4782">
            <v>3</v>
          </cell>
          <cell r="F4782" t="str">
            <v>Phase I/II Transmission Facilities</v>
          </cell>
          <cell r="G4782" t="str">
            <v>Other Charges ($)</v>
          </cell>
          <cell r="J4782">
            <v>0</v>
          </cell>
        </row>
        <row r="4783">
          <cell r="C4783">
            <v>4</v>
          </cell>
          <cell r="F4783" t="str">
            <v>Phase I/II Transmission Facilities</v>
          </cell>
          <cell r="G4783" t="str">
            <v>Other Charges ($)</v>
          </cell>
          <cell r="J4783">
            <v>0</v>
          </cell>
        </row>
        <row r="4784">
          <cell r="C4784">
            <v>5</v>
          </cell>
          <cell r="F4784" t="str">
            <v>Phase I/II Transmission Facilities</v>
          </cell>
          <cell r="G4784" t="str">
            <v>Other Charges ($)</v>
          </cell>
          <cell r="J4784">
            <v>0</v>
          </cell>
        </row>
        <row r="4785">
          <cell r="C4785">
            <v>6</v>
          </cell>
          <cell r="F4785" t="str">
            <v>Phase I/II Transmission Facilities</v>
          </cell>
          <cell r="G4785" t="str">
            <v>Other Charges ($)</v>
          </cell>
          <cell r="J4785">
            <v>0</v>
          </cell>
        </row>
        <row r="4786">
          <cell r="C4786">
            <v>7</v>
          </cell>
          <cell r="F4786" t="str">
            <v>Phase I/II Transmission Facilities</v>
          </cell>
          <cell r="G4786" t="str">
            <v>Other Charges ($)</v>
          </cell>
          <cell r="J4786">
            <v>0</v>
          </cell>
        </row>
        <row r="4787">
          <cell r="C4787">
            <v>8</v>
          </cell>
          <cell r="F4787" t="str">
            <v>Phase I/II Transmission Facilities</v>
          </cell>
          <cell r="G4787" t="str">
            <v>Other Charges ($)</v>
          </cell>
          <cell r="J4787">
            <v>0</v>
          </cell>
        </row>
        <row r="4788">
          <cell r="C4788">
            <v>9</v>
          </cell>
          <cell r="F4788" t="str">
            <v>Phase I/II Transmission Facilities</v>
          </cell>
          <cell r="G4788" t="str">
            <v>Other Charges ($)</v>
          </cell>
          <cell r="J4788">
            <v>0</v>
          </cell>
        </row>
        <row r="4789">
          <cell r="C4789">
            <v>10</v>
          </cell>
          <cell r="F4789" t="str">
            <v>Phase I/II Transmission Facilities</v>
          </cell>
          <cell r="G4789" t="str">
            <v>Other Charges ($)</v>
          </cell>
          <cell r="J4789">
            <v>0</v>
          </cell>
        </row>
        <row r="4790">
          <cell r="C4790">
            <v>11</v>
          </cell>
          <cell r="F4790" t="str">
            <v>Phase I/II Transmission Facilities</v>
          </cell>
          <cell r="G4790" t="str">
            <v>Other Credits ($)</v>
          </cell>
          <cell r="J4790">
            <v>0</v>
          </cell>
        </row>
        <row r="4791">
          <cell r="C4791">
            <v>12</v>
          </cell>
          <cell r="F4791" t="str">
            <v>Phase I/II Transmission Facilities</v>
          </cell>
          <cell r="G4791" t="str">
            <v>Other Credits ($)</v>
          </cell>
          <cell r="J4791">
            <v>0</v>
          </cell>
        </row>
        <row r="4792">
          <cell r="C4792">
            <v>1</v>
          </cell>
          <cell r="F4792" t="str">
            <v>Phase I/II Transmission Facilities</v>
          </cell>
          <cell r="G4792" t="str">
            <v>Other Credits ($)</v>
          </cell>
          <cell r="J4792">
            <v>0</v>
          </cell>
        </row>
        <row r="4793">
          <cell r="C4793">
            <v>2</v>
          </cell>
          <cell r="F4793" t="str">
            <v>Phase I/II Transmission Facilities</v>
          </cell>
          <cell r="G4793" t="str">
            <v>Other Credits ($)</v>
          </cell>
          <cell r="J4793">
            <v>0</v>
          </cell>
        </row>
        <row r="4794">
          <cell r="C4794">
            <v>3</v>
          </cell>
          <cell r="F4794" t="str">
            <v>Phase I/II Transmission Facilities</v>
          </cell>
          <cell r="G4794" t="str">
            <v>Other Credits ($)</v>
          </cell>
          <cell r="J4794">
            <v>0</v>
          </cell>
        </row>
        <row r="4795">
          <cell r="C4795">
            <v>4</v>
          </cell>
          <cell r="F4795" t="str">
            <v>Phase I/II Transmission Facilities</v>
          </cell>
          <cell r="G4795" t="str">
            <v>Other Credits ($)</v>
          </cell>
          <cell r="J4795">
            <v>0</v>
          </cell>
        </row>
        <row r="4796">
          <cell r="C4796">
            <v>5</v>
          </cell>
          <cell r="F4796" t="str">
            <v>Phase I/II Transmission Facilities</v>
          </cell>
          <cell r="G4796" t="str">
            <v>Other Credits ($)</v>
          </cell>
          <cell r="J4796">
            <v>0</v>
          </cell>
        </row>
        <row r="4797">
          <cell r="C4797">
            <v>6</v>
          </cell>
          <cell r="F4797" t="str">
            <v>Phase I/II Transmission Facilities</v>
          </cell>
          <cell r="G4797" t="str">
            <v>Other Credits ($)</v>
          </cell>
          <cell r="J4797">
            <v>0</v>
          </cell>
        </row>
        <row r="4798">
          <cell r="C4798">
            <v>7</v>
          </cell>
          <cell r="F4798" t="str">
            <v>Phase I/II Transmission Facilities</v>
          </cell>
          <cell r="G4798" t="str">
            <v>Other Credits ($)</v>
          </cell>
          <cell r="J4798">
            <v>0</v>
          </cell>
        </row>
        <row r="4799">
          <cell r="C4799">
            <v>8</v>
          </cell>
          <cell r="F4799" t="str">
            <v>Phase I/II Transmission Facilities</v>
          </cell>
          <cell r="G4799" t="str">
            <v>Other Credits ($)</v>
          </cell>
          <cell r="J4799">
            <v>0</v>
          </cell>
        </row>
        <row r="4800">
          <cell r="C4800">
            <v>9</v>
          </cell>
          <cell r="F4800" t="str">
            <v>Phase I/II Transmission Facilities</v>
          </cell>
          <cell r="G4800" t="str">
            <v>Other Credits ($)</v>
          </cell>
          <cell r="J4800">
            <v>0</v>
          </cell>
        </row>
        <row r="4801">
          <cell r="C4801">
            <v>10</v>
          </cell>
          <cell r="F4801" t="str">
            <v>Phase I/II Transmission Facilities</v>
          </cell>
          <cell r="G4801" t="str">
            <v>Other Credits ($)</v>
          </cell>
          <cell r="J4801">
            <v>0</v>
          </cell>
        </row>
        <row r="4802">
          <cell r="C4802">
            <v>11</v>
          </cell>
          <cell r="F4802" t="str">
            <v>Phase I/II Transmission Facilities</v>
          </cell>
          <cell r="G4802" t="str">
            <v>Total Charges ($)</v>
          </cell>
          <cell r="J4802" t="e">
            <v>#VALUE!</v>
          </cell>
        </row>
        <row r="4803">
          <cell r="C4803">
            <v>12</v>
          </cell>
          <cell r="F4803" t="str">
            <v>Phase I/II Transmission Facilities</v>
          </cell>
          <cell r="G4803" t="str">
            <v>Total Charges ($)</v>
          </cell>
          <cell r="J4803" t="e">
            <v>#VALUE!</v>
          </cell>
        </row>
        <row r="4804">
          <cell r="C4804">
            <v>1</v>
          </cell>
          <cell r="F4804" t="str">
            <v>Phase I/II Transmission Facilities</v>
          </cell>
          <cell r="G4804" t="str">
            <v>Total Charges ($)</v>
          </cell>
          <cell r="J4804" t="e">
            <v>#VALUE!</v>
          </cell>
        </row>
        <row r="4805">
          <cell r="C4805">
            <v>2</v>
          </cell>
          <cell r="F4805" t="str">
            <v>Phase I/II Transmission Facilities</v>
          </cell>
          <cell r="G4805" t="str">
            <v>Total Charges ($)</v>
          </cell>
          <cell r="J4805" t="e">
            <v>#VALUE!</v>
          </cell>
        </row>
        <row r="4806">
          <cell r="C4806">
            <v>3</v>
          </cell>
          <cell r="F4806" t="str">
            <v>Phase I/II Transmission Facilities</v>
          </cell>
          <cell r="G4806" t="str">
            <v>Total Charges ($)</v>
          </cell>
          <cell r="J4806" t="e">
            <v>#VALUE!</v>
          </cell>
        </row>
        <row r="4807">
          <cell r="C4807">
            <v>4</v>
          </cell>
          <cell r="F4807" t="str">
            <v>Phase I/II Transmission Facilities</v>
          </cell>
          <cell r="G4807" t="str">
            <v>Total Charges ($)</v>
          </cell>
          <cell r="J4807" t="e">
            <v>#VALUE!</v>
          </cell>
        </row>
        <row r="4808">
          <cell r="C4808">
            <v>5</v>
          </cell>
          <cell r="F4808" t="str">
            <v>Phase I/II Transmission Facilities</v>
          </cell>
          <cell r="G4808" t="str">
            <v>Total Charges ($)</v>
          </cell>
          <cell r="J4808" t="e">
            <v>#VALUE!</v>
          </cell>
        </row>
        <row r="4809">
          <cell r="C4809">
            <v>6</v>
          </cell>
          <cell r="F4809" t="str">
            <v>Phase I/II Transmission Facilities</v>
          </cell>
          <cell r="G4809" t="str">
            <v>Total Charges ($)</v>
          </cell>
          <cell r="J4809" t="e">
            <v>#VALUE!</v>
          </cell>
        </row>
        <row r="4810">
          <cell r="C4810">
            <v>7</v>
          </cell>
          <cell r="F4810" t="str">
            <v>Phase I/II Transmission Facilities</v>
          </cell>
          <cell r="G4810" t="str">
            <v>Total Charges ($)</v>
          </cell>
          <cell r="J4810" t="e">
            <v>#VALUE!</v>
          </cell>
        </row>
        <row r="4811">
          <cell r="C4811">
            <v>8</v>
          </cell>
          <cell r="F4811" t="str">
            <v>Phase I/II Transmission Facilities</v>
          </cell>
          <cell r="G4811" t="str">
            <v>Total Charges ($)</v>
          </cell>
          <cell r="J4811" t="e">
            <v>#VALUE!</v>
          </cell>
        </row>
        <row r="4812">
          <cell r="C4812">
            <v>9</v>
          </cell>
          <cell r="F4812" t="str">
            <v>Phase I/II Transmission Facilities</v>
          </cell>
          <cell r="G4812" t="str">
            <v>Total Charges ($)</v>
          </cell>
          <cell r="J4812" t="e">
            <v>#VALUE!</v>
          </cell>
        </row>
        <row r="4813">
          <cell r="C4813">
            <v>10</v>
          </cell>
          <cell r="F4813" t="str">
            <v>Phase I/II Transmission Facilities</v>
          </cell>
          <cell r="G4813" t="str">
            <v>Total Charges ($)</v>
          </cell>
          <cell r="J4813" t="e">
            <v>#VALUE!</v>
          </cell>
        </row>
        <row r="4814">
          <cell r="C4814">
            <v>11</v>
          </cell>
          <cell r="F4814" t="str">
            <v>Phase I/II Transmission Facilities</v>
          </cell>
          <cell r="G4814" t="str">
            <v>Total Credits ($)</v>
          </cell>
          <cell r="J4814" t="e">
            <v>#VALUE!</v>
          </cell>
        </row>
        <row r="4815">
          <cell r="C4815">
            <v>12</v>
          </cell>
          <cell r="F4815" t="str">
            <v>Phase I/II Transmission Facilities</v>
          </cell>
          <cell r="G4815" t="str">
            <v>Total Credits ($)</v>
          </cell>
          <cell r="J4815" t="e">
            <v>#VALUE!</v>
          </cell>
        </row>
        <row r="4816">
          <cell r="C4816">
            <v>1</v>
          </cell>
          <cell r="F4816" t="str">
            <v>Phase I/II Transmission Facilities</v>
          </cell>
          <cell r="G4816" t="str">
            <v>Total Credits ($)</v>
          </cell>
          <cell r="J4816" t="e">
            <v>#VALUE!</v>
          </cell>
        </row>
        <row r="4817">
          <cell r="C4817">
            <v>2</v>
          </cell>
          <cell r="F4817" t="str">
            <v>Phase I/II Transmission Facilities</v>
          </cell>
          <cell r="G4817" t="str">
            <v>Total Credits ($)</v>
          </cell>
          <cell r="J4817" t="e">
            <v>#VALUE!</v>
          </cell>
        </row>
        <row r="4818">
          <cell r="C4818">
            <v>3</v>
          </cell>
          <cell r="F4818" t="str">
            <v>Phase I/II Transmission Facilities</v>
          </cell>
          <cell r="G4818" t="str">
            <v>Total Credits ($)</v>
          </cell>
          <cell r="J4818" t="e">
            <v>#VALUE!</v>
          </cell>
        </row>
        <row r="4819">
          <cell r="C4819">
            <v>4</v>
          </cell>
          <cell r="F4819" t="str">
            <v>Phase I/II Transmission Facilities</v>
          </cell>
          <cell r="G4819" t="str">
            <v>Total Credits ($)</v>
          </cell>
          <cell r="J4819" t="e">
            <v>#VALUE!</v>
          </cell>
        </row>
        <row r="4820">
          <cell r="C4820">
            <v>5</v>
          </cell>
          <cell r="F4820" t="str">
            <v>Phase I/II Transmission Facilities</v>
          </cell>
          <cell r="G4820" t="str">
            <v>Total Credits ($)</v>
          </cell>
          <cell r="J4820" t="e">
            <v>#VALUE!</v>
          </cell>
        </row>
        <row r="4821">
          <cell r="C4821">
            <v>6</v>
          </cell>
          <cell r="F4821" t="str">
            <v>Phase I/II Transmission Facilities</v>
          </cell>
          <cell r="G4821" t="str">
            <v>Total Credits ($)</v>
          </cell>
          <cell r="J4821" t="e">
            <v>#VALUE!</v>
          </cell>
        </row>
        <row r="4822">
          <cell r="C4822">
            <v>7</v>
          </cell>
          <cell r="F4822" t="str">
            <v>Phase I/II Transmission Facilities</v>
          </cell>
          <cell r="G4822" t="str">
            <v>Total Credits ($)</v>
          </cell>
          <cell r="J4822" t="e">
            <v>#VALUE!</v>
          </cell>
        </row>
        <row r="4823">
          <cell r="C4823">
            <v>8</v>
          </cell>
          <cell r="F4823" t="str">
            <v>Phase I/II Transmission Facilities</v>
          </cell>
          <cell r="G4823" t="str">
            <v>Total Credits ($)</v>
          </cell>
          <cell r="J4823" t="e">
            <v>#VALUE!</v>
          </cell>
        </row>
        <row r="4824">
          <cell r="C4824">
            <v>9</v>
          </cell>
          <cell r="F4824" t="str">
            <v>Phase I/II Transmission Facilities</v>
          </cell>
          <cell r="G4824" t="str">
            <v>Total Credits ($)</v>
          </cell>
          <cell r="J4824" t="e">
            <v>#VALUE!</v>
          </cell>
        </row>
        <row r="4825">
          <cell r="C4825">
            <v>10</v>
          </cell>
          <cell r="F4825" t="str">
            <v>Phase I/II Transmission Facilities</v>
          </cell>
          <cell r="G4825" t="str">
            <v>Total Credits ($)</v>
          </cell>
          <cell r="J4825" t="e">
            <v>#VALUE!</v>
          </cell>
        </row>
        <row r="4826">
          <cell r="C4826">
            <v>11</v>
          </cell>
          <cell r="F4826" t="str">
            <v>Phase I/II Transmission Facilities</v>
          </cell>
          <cell r="G4826" t="str">
            <v>Total ($)</v>
          </cell>
          <cell r="J4826" t="e">
            <v>#VALUE!</v>
          </cell>
        </row>
        <row r="4827">
          <cell r="C4827">
            <v>12</v>
          </cell>
          <cell r="F4827" t="str">
            <v>Phase I/II Transmission Facilities</v>
          </cell>
          <cell r="G4827" t="str">
            <v>Total ($)</v>
          </cell>
          <cell r="J4827" t="e">
            <v>#VALUE!</v>
          </cell>
        </row>
        <row r="4828">
          <cell r="C4828">
            <v>1</v>
          </cell>
          <cell r="F4828" t="str">
            <v>Phase I/II Transmission Facilities</v>
          </cell>
          <cell r="G4828" t="str">
            <v>Total ($)</v>
          </cell>
          <cell r="J4828" t="e">
            <v>#VALUE!</v>
          </cell>
        </row>
        <row r="4829">
          <cell r="C4829">
            <v>2</v>
          </cell>
          <cell r="F4829" t="str">
            <v>Phase I/II Transmission Facilities</v>
          </cell>
          <cell r="G4829" t="str">
            <v>Total ($)</v>
          </cell>
          <cell r="J4829" t="e">
            <v>#VALUE!</v>
          </cell>
        </row>
        <row r="4830">
          <cell r="C4830">
            <v>3</v>
          </cell>
          <cell r="F4830" t="str">
            <v>Phase I/II Transmission Facilities</v>
          </cell>
          <cell r="G4830" t="str">
            <v>Total ($)</v>
          </cell>
          <cell r="J4830" t="e">
            <v>#VALUE!</v>
          </cell>
        </row>
        <row r="4831">
          <cell r="C4831">
            <v>4</v>
          </cell>
          <cell r="F4831" t="str">
            <v>Phase I/II Transmission Facilities</v>
          </cell>
          <cell r="G4831" t="str">
            <v>Total ($)</v>
          </cell>
          <cell r="J4831" t="e">
            <v>#VALUE!</v>
          </cell>
        </row>
        <row r="4832">
          <cell r="C4832">
            <v>5</v>
          </cell>
          <cell r="F4832" t="str">
            <v>Phase I/II Transmission Facilities</v>
          </cell>
          <cell r="G4832" t="str">
            <v>Total ($)</v>
          </cell>
          <cell r="J4832" t="e">
            <v>#VALUE!</v>
          </cell>
        </row>
        <row r="4833">
          <cell r="C4833">
            <v>6</v>
          </cell>
          <cell r="F4833" t="str">
            <v>Phase I/II Transmission Facilities</v>
          </cell>
          <cell r="G4833" t="str">
            <v>Total ($)</v>
          </cell>
          <cell r="J4833" t="e">
            <v>#VALUE!</v>
          </cell>
        </row>
        <row r="4834">
          <cell r="C4834">
            <v>7</v>
          </cell>
          <cell r="F4834" t="str">
            <v>Phase I/II Transmission Facilities</v>
          </cell>
          <cell r="G4834" t="str">
            <v>Total ($)</v>
          </cell>
          <cell r="J4834" t="e">
            <v>#VALUE!</v>
          </cell>
        </row>
        <row r="4835">
          <cell r="C4835">
            <v>8</v>
          </cell>
          <cell r="F4835" t="str">
            <v>Phase I/II Transmission Facilities</v>
          </cell>
          <cell r="G4835" t="str">
            <v>Total ($)</v>
          </cell>
          <cell r="J4835" t="e">
            <v>#VALUE!</v>
          </cell>
        </row>
        <row r="4836">
          <cell r="C4836">
            <v>9</v>
          </cell>
          <cell r="F4836" t="str">
            <v>Phase I/II Transmission Facilities</v>
          </cell>
          <cell r="G4836" t="str">
            <v>Total ($)</v>
          </cell>
          <cell r="J4836" t="e">
            <v>#VALUE!</v>
          </cell>
        </row>
        <row r="4837">
          <cell r="C4837">
            <v>10</v>
          </cell>
          <cell r="F4837" t="str">
            <v>Phase I/II Transmission Facilities</v>
          </cell>
          <cell r="G4837" t="str">
            <v>Total ($)</v>
          </cell>
          <cell r="J4837" t="e">
            <v>#VALUE!</v>
          </cell>
        </row>
        <row r="4838">
          <cell r="C4838">
            <v>11</v>
          </cell>
          <cell r="F4838" t="str">
            <v>Project #10</v>
          </cell>
          <cell r="G4838" t="str">
            <v>Capacity (kW)</v>
          </cell>
          <cell r="J4838">
            <v>0</v>
          </cell>
        </row>
        <row r="4839">
          <cell r="C4839">
            <v>12</v>
          </cell>
          <cell r="F4839" t="str">
            <v>Project #10</v>
          </cell>
          <cell r="G4839" t="str">
            <v>Capacity (kW)</v>
          </cell>
          <cell r="J4839">
            <v>0</v>
          </cell>
        </row>
        <row r="4840">
          <cell r="C4840">
            <v>1</v>
          </cell>
          <cell r="F4840" t="str">
            <v>Project #10</v>
          </cell>
          <cell r="G4840" t="str">
            <v>Capacity (kW)</v>
          </cell>
          <cell r="J4840">
            <v>0</v>
          </cell>
        </row>
        <row r="4841">
          <cell r="C4841">
            <v>2</v>
          </cell>
          <cell r="F4841" t="str">
            <v>Project #10</v>
          </cell>
          <cell r="G4841" t="str">
            <v>Capacity (kW)</v>
          </cell>
          <cell r="J4841">
            <v>0</v>
          </cell>
        </row>
        <row r="4842">
          <cell r="C4842">
            <v>3</v>
          </cell>
          <cell r="F4842" t="str">
            <v>Project #10</v>
          </cell>
          <cell r="G4842" t="str">
            <v>Capacity (kW)</v>
          </cell>
          <cell r="J4842">
            <v>0</v>
          </cell>
        </row>
        <row r="4843">
          <cell r="C4843">
            <v>4</v>
          </cell>
          <cell r="F4843" t="str">
            <v>Project #10</v>
          </cell>
          <cell r="G4843" t="str">
            <v>Capacity (kW)</v>
          </cell>
          <cell r="J4843">
            <v>0</v>
          </cell>
        </row>
        <row r="4844">
          <cell r="C4844">
            <v>5</v>
          </cell>
          <cell r="F4844" t="str">
            <v>Project #10</v>
          </cell>
          <cell r="G4844" t="str">
            <v>Capacity (kW)</v>
          </cell>
          <cell r="J4844">
            <v>0</v>
          </cell>
        </row>
        <row r="4845">
          <cell r="C4845">
            <v>6</v>
          </cell>
          <cell r="F4845" t="str">
            <v>Project #10</v>
          </cell>
          <cell r="G4845" t="str">
            <v>Capacity (kW)</v>
          </cell>
          <cell r="J4845">
            <v>0</v>
          </cell>
        </row>
        <row r="4846">
          <cell r="C4846">
            <v>7</v>
          </cell>
          <cell r="F4846" t="str">
            <v>Project #10</v>
          </cell>
          <cell r="G4846" t="str">
            <v>Capacity (kW)</v>
          </cell>
          <cell r="J4846">
            <v>0</v>
          </cell>
        </row>
        <row r="4847">
          <cell r="C4847">
            <v>8</v>
          </cell>
          <cell r="F4847" t="str">
            <v>Project #10</v>
          </cell>
          <cell r="G4847" t="str">
            <v>Capacity (kW)</v>
          </cell>
          <cell r="J4847">
            <v>0</v>
          </cell>
        </row>
        <row r="4848">
          <cell r="C4848">
            <v>9</v>
          </cell>
          <cell r="F4848" t="str">
            <v>Project #10</v>
          </cell>
          <cell r="G4848" t="str">
            <v>Capacity (kW)</v>
          </cell>
          <cell r="J4848">
            <v>0</v>
          </cell>
        </row>
        <row r="4849">
          <cell r="C4849">
            <v>10</v>
          </cell>
          <cell r="F4849" t="str">
            <v>Project #10</v>
          </cell>
          <cell r="G4849" t="str">
            <v>Capacity (kW)</v>
          </cell>
          <cell r="J4849">
            <v>0</v>
          </cell>
        </row>
        <row r="4850">
          <cell r="C4850">
            <v>11</v>
          </cell>
          <cell r="F4850" t="str">
            <v>Project #10</v>
          </cell>
          <cell r="G4850" t="str">
            <v>Energy (kWh)</v>
          </cell>
          <cell r="J4850" t="e">
            <v>#VALUE!</v>
          </cell>
        </row>
        <row r="4851">
          <cell r="C4851">
            <v>12</v>
          </cell>
          <cell r="F4851" t="str">
            <v>Project #10</v>
          </cell>
          <cell r="G4851" t="str">
            <v>Energy (kWh)</v>
          </cell>
          <cell r="J4851" t="e">
            <v>#VALUE!</v>
          </cell>
        </row>
        <row r="4852">
          <cell r="C4852">
            <v>1</v>
          </cell>
          <cell r="F4852" t="str">
            <v>Project #10</v>
          </cell>
          <cell r="G4852" t="str">
            <v>Energy (kWh)</v>
          </cell>
          <cell r="J4852" t="e">
            <v>#VALUE!</v>
          </cell>
        </row>
        <row r="4853">
          <cell r="C4853">
            <v>2</v>
          </cell>
          <cell r="F4853" t="str">
            <v>Project #10</v>
          </cell>
          <cell r="G4853" t="str">
            <v>Energy (kWh)</v>
          </cell>
          <cell r="J4853" t="e">
            <v>#VALUE!</v>
          </cell>
        </row>
        <row r="4854">
          <cell r="C4854">
            <v>3</v>
          </cell>
          <cell r="F4854" t="str">
            <v>Project #10</v>
          </cell>
          <cell r="G4854" t="str">
            <v>Energy (kWh)</v>
          </cell>
          <cell r="J4854" t="e">
            <v>#VALUE!</v>
          </cell>
        </row>
        <row r="4855">
          <cell r="C4855">
            <v>4</v>
          </cell>
          <cell r="F4855" t="str">
            <v>Project #10</v>
          </cell>
          <cell r="G4855" t="str">
            <v>Energy (kWh)</v>
          </cell>
          <cell r="J4855" t="e">
            <v>#VALUE!</v>
          </cell>
        </row>
        <row r="4856">
          <cell r="C4856">
            <v>5</v>
          </cell>
          <cell r="F4856" t="str">
            <v>Project #10</v>
          </cell>
          <cell r="G4856" t="str">
            <v>Energy (kWh)</v>
          </cell>
          <cell r="J4856" t="e">
            <v>#VALUE!</v>
          </cell>
        </row>
        <row r="4857">
          <cell r="C4857">
            <v>6</v>
          </cell>
          <cell r="F4857" t="str">
            <v>Project #10</v>
          </cell>
          <cell r="G4857" t="str">
            <v>Energy (kWh)</v>
          </cell>
          <cell r="J4857" t="e">
            <v>#VALUE!</v>
          </cell>
        </row>
        <row r="4858">
          <cell r="C4858">
            <v>7</v>
          </cell>
          <cell r="F4858" t="str">
            <v>Project #10</v>
          </cell>
          <cell r="G4858" t="str">
            <v>Energy (kWh)</v>
          </cell>
          <cell r="J4858" t="e">
            <v>#VALUE!</v>
          </cell>
        </row>
        <row r="4859">
          <cell r="C4859">
            <v>8</v>
          </cell>
          <cell r="F4859" t="str">
            <v>Project #10</v>
          </cell>
          <cell r="G4859" t="str">
            <v>Energy (kWh)</v>
          </cell>
          <cell r="J4859" t="e">
            <v>#VALUE!</v>
          </cell>
        </row>
        <row r="4860">
          <cell r="C4860">
            <v>9</v>
          </cell>
          <cell r="F4860" t="str">
            <v>Project #10</v>
          </cell>
          <cell r="G4860" t="str">
            <v>Energy (kWh)</v>
          </cell>
          <cell r="J4860" t="e">
            <v>#VALUE!</v>
          </cell>
        </row>
        <row r="4861">
          <cell r="C4861">
            <v>10</v>
          </cell>
          <cell r="F4861" t="str">
            <v>Project #10</v>
          </cell>
          <cell r="G4861" t="str">
            <v>Energy (kWh)</v>
          </cell>
          <cell r="J4861" t="e">
            <v>#VALUE!</v>
          </cell>
        </row>
        <row r="4862">
          <cell r="C4862">
            <v>11</v>
          </cell>
          <cell r="F4862" t="str">
            <v>Project #10</v>
          </cell>
          <cell r="G4862" t="str">
            <v>Energy Charges ($)</v>
          </cell>
          <cell r="J4862" t="e">
            <v>#VALUE!</v>
          </cell>
        </row>
        <row r="4863">
          <cell r="C4863">
            <v>12</v>
          </cell>
          <cell r="F4863" t="str">
            <v>Project #10</v>
          </cell>
          <cell r="G4863" t="str">
            <v>Energy Charges ($)</v>
          </cell>
          <cell r="J4863" t="e">
            <v>#VALUE!</v>
          </cell>
        </row>
        <row r="4864">
          <cell r="C4864">
            <v>1</v>
          </cell>
          <cell r="F4864" t="str">
            <v>Project #10</v>
          </cell>
          <cell r="G4864" t="str">
            <v>Energy Charges ($)</v>
          </cell>
          <cell r="J4864" t="e">
            <v>#VALUE!</v>
          </cell>
        </row>
        <row r="4865">
          <cell r="C4865">
            <v>2</v>
          </cell>
          <cell r="F4865" t="str">
            <v>Project #10</v>
          </cell>
          <cell r="G4865" t="str">
            <v>Energy Charges ($)</v>
          </cell>
          <cell r="J4865" t="e">
            <v>#VALUE!</v>
          </cell>
        </row>
        <row r="4866">
          <cell r="C4866">
            <v>3</v>
          </cell>
          <cell r="F4866" t="str">
            <v>Project #10</v>
          </cell>
          <cell r="G4866" t="str">
            <v>Energy Charges ($)</v>
          </cell>
          <cell r="J4866" t="e">
            <v>#VALUE!</v>
          </cell>
        </row>
        <row r="4867">
          <cell r="C4867">
            <v>4</v>
          </cell>
          <cell r="F4867" t="str">
            <v>Project #10</v>
          </cell>
          <cell r="G4867" t="str">
            <v>Energy Charges ($)</v>
          </cell>
          <cell r="J4867" t="e">
            <v>#VALUE!</v>
          </cell>
        </row>
        <row r="4868">
          <cell r="C4868">
            <v>5</v>
          </cell>
          <cell r="F4868" t="str">
            <v>Project #10</v>
          </cell>
          <cell r="G4868" t="str">
            <v>Energy Charges ($)</v>
          </cell>
          <cell r="J4868" t="e">
            <v>#VALUE!</v>
          </cell>
        </row>
        <row r="4869">
          <cell r="C4869">
            <v>6</v>
          </cell>
          <cell r="F4869" t="str">
            <v>Project #10</v>
          </cell>
          <cell r="G4869" t="str">
            <v>Energy Charges ($)</v>
          </cell>
          <cell r="J4869" t="e">
            <v>#VALUE!</v>
          </cell>
        </row>
        <row r="4870">
          <cell r="C4870">
            <v>7</v>
          </cell>
          <cell r="F4870" t="str">
            <v>Project #10</v>
          </cell>
          <cell r="G4870" t="str">
            <v>Energy Charges ($)</v>
          </cell>
          <cell r="J4870" t="e">
            <v>#VALUE!</v>
          </cell>
        </row>
        <row r="4871">
          <cell r="C4871">
            <v>8</v>
          </cell>
          <cell r="F4871" t="str">
            <v>Project #10</v>
          </cell>
          <cell r="G4871" t="str">
            <v>Energy Charges ($)</v>
          </cell>
          <cell r="J4871" t="e">
            <v>#VALUE!</v>
          </cell>
        </row>
        <row r="4872">
          <cell r="C4872">
            <v>9</v>
          </cell>
          <cell r="F4872" t="str">
            <v>Project #10</v>
          </cell>
          <cell r="G4872" t="str">
            <v>Energy Charges ($)</v>
          </cell>
          <cell r="J4872" t="e">
            <v>#VALUE!</v>
          </cell>
        </row>
        <row r="4873">
          <cell r="C4873">
            <v>10</v>
          </cell>
          <cell r="F4873" t="str">
            <v>Project #10</v>
          </cell>
          <cell r="G4873" t="str">
            <v>Energy Charges ($)</v>
          </cell>
          <cell r="J4873" t="e">
            <v>#VALUE!</v>
          </cell>
        </row>
        <row r="4874">
          <cell r="C4874">
            <v>11</v>
          </cell>
          <cell r="F4874" t="str">
            <v>Project #10</v>
          </cell>
          <cell r="G4874" t="str">
            <v>Energy Credits ($)</v>
          </cell>
          <cell r="J4874" t="e">
            <v>#VALUE!</v>
          </cell>
        </row>
        <row r="4875">
          <cell r="C4875">
            <v>12</v>
          </cell>
          <cell r="F4875" t="str">
            <v>Project #10</v>
          </cell>
          <cell r="G4875" t="str">
            <v>Energy Credits ($)</v>
          </cell>
          <cell r="J4875" t="e">
            <v>#VALUE!</v>
          </cell>
        </row>
        <row r="4876">
          <cell r="C4876">
            <v>1</v>
          </cell>
          <cell r="F4876" t="str">
            <v>Project #10</v>
          </cell>
          <cell r="G4876" t="str">
            <v>Energy Credits ($)</v>
          </cell>
          <cell r="J4876" t="e">
            <v>#VALUE!</v>
          </cell>
        </row>
        <row r="4877">
          <cell r="C4877">
            <v>2</v>
          </cell>
          <cell r="F4877" t="str">
            <v>Project #10</v>
          </cell>
          <cell r="G4877" t="str">
            <v>Energy Credits ($)</v>
          </cell>
          <cell r="J4877" t="e">
            <v>#VALUE!</v>
          </cell>
        </row>
        <row r="4878">
          <cell r="C4878">
            <v>3</v>
          </cell>
          <cell r="F4878" t="str">
            <v>Project #10</v>
          </cell>
          <cell r="G4878" t="str">
            <v>Energy Credits ($)</v>
          </cell>
          <cell r="J4878" t="e">
            <v>#VALUE!</v>
          </cell>
        </row>
        <row r="4879">
          <cell r="C4879">
            <v>4</v>
          </cell>
          <cell r="F4879" t="str">
            <v>Project #10</v>
          </cell>
          <cell r="G4879" t="str">
            <v>Energy Credits ($)</v>
          </cell>
          <cell r="J4879" t="e">
            <v>#VALUE!</v>
          </cell>
        </row>
        <row r="4880">
          <cell r="C4880">
            <v>5</v>
          </cell>
          <cell r="F4880" t="str">
            <v>Project #10</v>
          </cell>
          <cell r="G4880" t="str">
            <v>Energy Credits ($)</v>
          </cell>
          <cell r="J4880" t="e">
            <v>#VALUE!</v>
          </cell>
        </row>
        <row r="4881">
          <cell r="C4881">
            <v>6</v>
          </cell>
          <cell r="F4881" t="str">
            <v>Project #10</v>
          </cell>
          <cell r="G4881" t="str">
            <v>Energy Credits ($)</v>
          </cell>
          <cell r="J4881" t="e">
            <v>#VALUE!</v>
          </cell>
        </row>
        <row r="4882">
          <cell r="C4882">
            <v>7</v>
          </cell>
          <cell r="F4882" t="str">
            <v>Project #10</v>
          </cell>
          <cell r="G4882" t="str">
            <v>Energy Credits ($)</v>
          </cell>
          <cell r="J4882" t="e">
            <v>#VALUE!</v>
          </cell>
        </row>
        <row r="4883">
          <cell r="C4883">
            <v>8</v>
          </cell>
          <cell r="F4883" t="str">
            <v>Project #10</v>
          </cell>
          <cell r="G4883" t="str">
            <v>Energy Credits ($)</v>
          </cell>
          <cell r="J4883" t="e">
            <v>#VALUE!</v>
          </cell>
        </row>
        <row r="4884">
          <cell r="C4884">
            <v>9</v>
          </cell>
          <cell r="F4884" t="str">
            <v>Project #10</v>
          </cell>
          <cell r="G4884" t="str">
            <v>Energy Credits ($)</v>
          </cell>
          <cell r="J4884" t="e">
            <v>#VALUE!</v>
          </cell>
        </row>
        <row r="4885">
          <cell r="C4885">
            <v>10</v>
          </cell>
          <cell r="F4885" t="str">
            <v>Project #10</v>
          </cell>
          <cell r="G4885" t="str">
            <v>Energy Credits ($)</v>
          </cell>
          <cell r="J4885" t="e">
            <v>#VALUE!</v>
          </cell>
        </row>
        <row r="4886">
          <cell r="C4886">
            <v>11</v>
          </cell>
          <cell r="F4886" t="str">
            <v>Project #10</v>
          </cell>
          <cell r="G4886" t="str">
            <v>Capacity Charges ($)</v>
          </cell>
          <cell r="J4886">
            <v>0</v>
          </cell>
        </row>
        <row r="4887">
          <cell r="C4887">
            <v>12</v>
          </cell>
          <cell r="F4887" t="str">
            <v>Project #10</v>
          </cell>
          <cell r="G4887" t="str">
            <v>Capacity Charges ($)</v>
          </cell>
          <cell r="J4887">
            <v>0</v>
          </cell>
        </row>
        <row r="4888">
          <cell r="C4888">
            <v>1</v>
          </cell>
          <cell r="F4888" t="str">
            <v>Project #10</v>
          </cell>
          <cell r="G4888" t="str">
            <v>Capacity Charges ($)</v>
          </cell>
          <cell r="J4888">
            <v>0</v>
          </cell>
        </row>
        <row r="4889">
          <cell r="C4889">
            <v>2</v>
          </cell>
          <cell r="F4889" t="str">
            <v>Project #10</v>
          </cell>
          <cell r="G4889" t="str">
            <v>Capacity Charges ($)</v>
          </cell>
          <cell r="J4889">
            <v>0</v>
          </cell>
        </row>
        <row r="4890">
          <cell r="C4890">
            <v>3</v>
          </cell>
          <cell r="F4890" t="str">
            <v>Project #10</v>
          </cell>
          <cell r="G4890" t="str">
            <v>Capacity Charges ($)</v>
          </cell>
          <cell r="J4890">
            <v>0</v>
          </cell>
        </row>
        <row r="4891">
          <cell r="C4891">
            <v>4</v>
          </cell>
          <cell r="F4891" t="str">
            <v>Project #10</v>
          </cell>
          <cell r="G4891" t="str">
            <v>Capacity Charges ($)</v>
          </cell>
          <cell r="J4891">
            <v>0</v>
          </cell>
        </row>
        <row r="4892">
          <cell r="C4892">
            <v>5</v>
          </cell>
          <cell r="F4892" t="str">
            <v>Project #10</v>
          </cell>
          <cell r="G4892" t="str">
            <v>Capacity Charges ($)</v>
          </cell>
          <cell r="J4892">
            <v>0</v>
          </cell>
        </row>
        <row r="4893">
          <cell r="C4893">
            <v>6</v>
          </cell>
          <cell r="F4893" t="str">
            <v>Project #10</v>
          </cell>
          <cell r="G4893" t="str">
            <v>Capacity Charges ($)</v>
          </cell>
          <cell r="J4893">
            <v>0</v>
          </cell>
        </row>
        <row r="4894">
          <cell r="C4894">
            <v>7</v>
          </cell>
          <cell r="F4894" t="str">
            <v>Project #10</v>
          </cell>
          <cell r="G4894" t="str">
            <v>Capacity Charges ($)</v>
          </cell>
          <cell r="J4894">
            <v>0</v>
          </cell>
        </row>
        <row r="4895">
          <cell r="C4895">
            <v>8</v>
          </cell>
          <cell r="F4895" t="str">
            <v>Project #10</v>
          </cell>
          <cell r="G4895" t="str">
            <v>Capacity Charges ($)</v>
          </cell>
          <cell r="J4895">
            <v>0</v>
          </cell>
        </row>
        <row r="4896">
          <cell r="C4896">
            <v>9</v>
          </cell>
          <cell r="F4896" t="str">
            <v>Project #10</v>
          </cell>
          <cell r="G4896" t="str">
            <v>Capacity Charges ($)</v>
          </cell>
          <cell r="J4896">
            <v>0</v>
          </cell>
        </row>
        <row r="4897">
          <cell r="C4897">
            <v>10</v>
          </cell>
          <cell r="F4897" t="str">
            <v>Project #10</v>
          </cell>
          <cell r="G4897" t="str">
            <v>Capacity Charges ($)</v>
          </cell>
          <cell r="J4897">
            <v>0</v>
          </cell>
        </row>
        <row r="4898">
          <cell r="C4898">
            <v>11</v>
          </cell>
          <cell r="F4898" t="str">
            <v>Project #10</v>
          </cell>
          <cell r="G4898" t="str">
            <v>Capacity Credits ($)</v>
          </cell>
          <cell r="J4898">
            <v>0</v>
          </cell>
        </row>
        <row r="4899">
          <cell r="C4899">
            <v>12</v>
          </cell>
          <cell r="F4899" t="str">
            <v>Project #10</v>
          </cell>
          <cell r="G4899" t="str">
            <v>Capacity Credits ($)</v>
          </cell>
          <cell r="J4899">
            <v>0</v>
          </cell>
        </row>
        <row r="4900">
          <cell r="C4900">
            <v>1</v>
          </cell>
          <cell r="F4900" t="str">
            <v>Project #10</v>
          </cell>
          <cell r="G4900" t="str">
            <v>Capacity Credits ($)</v>
          </cell>
          <cell r="J4900">
            <v>0</v>
          </cell>
        </row>
        <row r="4901">
          <cell r="C4901">
            <v>2</v>
          </cell>
          <cell r="F4901" t="str">
            <v>Project #10</v>
          </cell>
          <cell r="G4901" t="str">
            <v>Capacity Credits ($)</v>
          </cell>
          <cell r="J4901">
            <v>0</v>
          </cell>
        </row>
        <row r="4902">
          <cell r="C4902">
            <v>3</v>
          </cell>
          <cell r="F4902" t="str">
            <v>Project #10</v>
          </cell>
          <cell r="G4902" t="str">
            <v>Capacity Credits ($)</v>
          </cell>
          <cell r="J4902">
            <v>0</v>
          </cell>
        </row>
        <row r="4903">
          <cell r="C4903">
            <v>4</v>
          </cell>
          <cell r="F4903" t="str">
            <v>Project #10</v>
          </cell>
          <cell r="G4903" t="str">
            <v>Capacity Credits ($)</v>
          </cell>
          <cell r="J4903">
            <v>0</v>
          </cell>
        </row>
        <row r="4904">
          <cell r="C4904">
            <v>5</v>
          </cell>
          <cell r="F4904" t="str">
            <v>Project #10</v>
          </cell>
          <cell r="G4904" t="str">
            <v>Capacity Credits ($)</v>
          </cell>
          <cell r="J4904">
            <v>0</v>
          </cell>
        </row>
        <row r="4905">
          <cell r="C4905">
            <v>6</v>
          </cell>
          <cell r="F4905" t="str">
            <v>Project #10</v>
          </cell>
          <cell r="G4905" t="str">
            <v>Capacity Credits ($)</v>
          </cell>
          <cell r="J4905">
            <v>0</v>
          </cell>
        </row>
        <row r="4906">
          <cell r="C4906">
            <v>7</v>
          </cell>
          <cell r="F4906" t="str">
            <v>Project #10</v>
          </cell>
          <cell r="G4906" t="str">
            <v>Capacity Credits ($)</v>
          </cell>
          <cell r="J4906">
            <v>0</v>
          </cell>
        </row>
        <row r="4907">
          <cell r="C4907">
            <v>8</v>
          </cell>
          <cell r="F4907" t="str">
            <v>Project #10</v>
          </cell>
          <cell r="G4907" t="str">
            <v>Capacity Credits ($)</v>
          </cell>
          <cell r="J4907">
            <v>0</v>
          </cell>
        </row>
        <row r="4908">
          <cell r="C4908">
            <v>9</v>
          </cell>
          <cell r="F4908" t="str">
            <v>Project #10</v>
          </cell>
          <cell r="G4908" t="str">
            <v>Capacity Credits ($)</v>
          </cell>
          <cell r="J4908">
            <v>0</v>
          </cell>
        </row>
        <row r="4909">
          <cell r="C4909">
            <v>10</v>
          </cell>
          <cell r="F4909" t="str">
            <v>Project #10</v>
          </cell>
          <cell r="G4909" t="str">
            <v>Capacity Credits ($)</v>
          </cell>
          <cell r="J4909">
            <v>0</v>
          </cell>
        </row>
        <row r="4910">
          <cell r="C4910">
            <v>11</v>
          </cell>
          <cell r="F4910" t="str">
            <v>Project #10</v>
          </cell>
          <cell r="G4910" t="str">
            <v>Transmission Credits ($)</v>
          </cell>
          <cell r="J4910">
            <v>0</v>
          </cell>
        </row>
        <row r="4911">
          <cell r="C4911">
            <v>12</v>
          </cell>
          <cell r="F4911" t="str">
            <v>Project #10</v>
          </cell>
          <cell r="G4911" t="str">
            <v>Transmission Credits ($)</v>
          </cell>
          <cell r="J4911">
            <v>0</v>
          </cell>
        </row>
        <row r="4912">
          <cell r="C4912">
            <v>1</v>
          </cell>
          <cell r="F4912" t="str">
            <v>Project #10</v>
          </cell>
          <cell r="G4912" t="str">
            <v>Transmission Credits ($)</v>
          </cell>
          <cell r="J4912">
            <v>0</v>
          </cell>
        </row>
        <row r="4913">
          <cell r="C4913">
            <v>2</v>
          </cell>
          <cell r="F4913" t="str">
            <v>Project #10</v>
          </cell>
          <cell r="G4913" t="str">
            <v>Transmission Credits ($)</v>
          </cell>
          <cell r="J4913">
            <v>0</v>
          </cell>
        </row>
        <row r="4914">
          <cell r="C4914">
            <v>3</v>
          </cell>
          <cell r="F4914" t="str">
            <v>Project #10</v>
          </cell>
          <cell r="G4914" t="str">
            <v>Transmission Credits ($)</v>
          </cell>
          <cell r="J4914">
            <v>0</v>
          </cell>
        </row>
        <row r="4915">
          <cell r="C4915">
            <v>4</v>
          </cell>
          <cell r="F4915" t="str">
            <v>Project #10</v>
          </cell>
          <cell r="G4915" t="str">
            <v>Transmission Credits ($)</v>
          </cell>
          <cell r="J4915">
            <v>0</v>
          </cell>
        </row>
        <row r="4916">
          <cell r="C4916">
            <v>5</v>
          </cell>
          <cell r="F4916" t="str">
            <v>Project #10</v>
          </cell>
          <cell r="G4916" t="str">
            <v>Transmission Credits ($)</v>
          </cell>
          <cell r="J4916">
            <v>0</v>
          </cell>
        </row>
        <row r="4917">
          <cell r="C4917">
            <v>6</v>
          </cell>
          <cell r="F4917" t="str">
            <v>Project #10</v>
          </cell>
          <cell r="G4917" t="str">
            <v>Transmission Credits ($)</v>
          </cell>
          <cell r="J4917">
            <v>0</v>
          </cell>
        </row>
        <row r="4918">
          <cell r="C4918">
            <v>7</v>
          </cell>
          <cell r="F4918" t="str">
            <v>Project #10</v>
          </cell>
          <cell r="G4918" t="str">
            <v>Transmission Credits ($)</v>
          </cell>
          <cell r="J4918">
            <v>0</v>
          </cell>
        </row>
        <row r="4919">
          <cell r="C4919">
            <v>8</v>
          </cell>
          <cell r="F4919" t="str">
            <v>Project #10</v>
          </cell>
          <cell r="G4919" t="str">
            <v>Transmission Credits ($)</v>
          </cell>
          <cell r="J4919">
            <v>0</v>
          </cell>
        </row>
        <row r="4920">
          <cell r="C4920">
            <v>9</v>
          </cell>
          <cell r="F4920" t="str">
            <v>Project #10</v>
          </cell>
          <cell r="G4920" t="str">
            <v>Transmission Credits ($)</v>
          </cell>
          <cell r="J4920">
            <v>0</v>
          </cell>
        </row>
        <row r="4921">
          <cell r="C4921">
            <v>10</v>
          </cell>
          <cell r="F4921" t="str">
            <v>Project #10</v>
          </cell>
          <cell r="G4921" t="str">
            <v>Transmission Credits ($)</v>
          </cell>
          <cell r="J4921">
            <v>0</v>
          </cell>
        </row>
        <row r="4922">
          <cell r="C4922">
            <v>11</v>
          </cell>
          <cell r="F4922" t="str">
            <v>Project #10</v>
          </cell>
          <cell r="G4922" t="str">
            <v>Renewable Credits ($)</v>
          </cell>
          <cell r="J4922">
            <v>0</v>
          </cell>
        </row>
        <row r="4923">
          <cell r="C4923">
            <v>12</v>
          </cell>
          <cell r="F4923" t="str">
            <v>Project #10</v>
          </cell>
          <cell r="G4923" t="str">
            <v>Renewable Credits ($)</v>
          </cell>
          <cell r="J4923">
            <v>0</v>
          </cell>
        </row>
        <row r="4924">
          <cell r="C4924">
            <v>1</v>
          </cell>
          <cell r="F4924" t="str">
            <v>Project #10</v>
          </cell>
          <cell r="G4924" t="str">
            <v>Renewable Credits ($)</v>
          </cell>
          <cell r="J4924">
            <v>0</v>
          </cell>
        </row>
        <row r="4925">
          <cell r="C4925">
            <v>2</v>
          </cell>
          <cell r="F4925" t="str">
            <v>Project #10</v>
          </cell>
          <cell r="G4925" t="str">
            <v>Renewable Credits ($)</v>
          </cell>
          <cell r="J4925">
            <v>0</v>
          </cell>
        </row>
        <row r="4926">
          <cell r="C4926">
            <v>3</v>
          </cell>
          <cell r="F4926" t="str">
            <v>Project #10</v>
          </cell>
          <cell r="G4926" t="str">
            <v>Renewable Credits ($)</v>
          </cell>
          <cell r="J4926">
            <v>0</v>
          </cell>
        </row>
        <row r="4927">
          <cell r="C4927">
            <v>4</v>
          </cell>
          <cell r="F4927" t="str">
            <v>Project #10</v>
          </cell>
          <cell r="G4927" t="str">
            <v>Renewable Credits ($)</v>
          </cell>
          <cell r="J4927">
            <v>0</v>
          </cell>
        </row>
        <row r="4928">
          <cell r="C4928">
            <v>5</v>
          </cell>
          <cell r="F4928" t="str">
            <v>Project #10</v>
          </cell>
          <cell r="G4928" t="str">
            <v>Renewable Credits ($)</v>
          </cell>
          <cell r="J4928">
            <v>0</v>
          </cell>
        </row>
        <row r="4929">
          <cell r="C4929">
            <v>6</v>
          </cell>
          <cell r="F4929" t="str">
            <v>Project #10</v>
          </cell>
          <cell r="G4929" t="str">
            <v>Renewable Credits ($)</v>
          </cell>
          <cell r="J4929">
            <v>0</v>
          </cell>
        </row>
        <row r="4930">
          <cell r="C4930">
            <v>7</v>
          </cell>
          <cell r="F4930" t="str">
            <v>Project #10</v>
          </cell>
          <cell r="G4930" t="str">
            <v>Renewable Credits ($)</v>
          </cell>
          <cell r="J4930">
            <v>0</v>
          </cell>
        </row>
        <row r="4931">
          <cell r="C4931">
            <v>8</v>
          </cell>
          <cell r="F4931" t="str">
            <v>Project #10</v>
          </cell>
          <cell r="G4931" t="str">
            <v>Renewable Credits ($)</v>
          </cell>
          <cell r="J4931">
            <v>0</v>
          </cell>
        </row>
        <row r="4932">
          <cell r="C4932">
            <v>9</v>
          </cell>
          <cell r="F4932" t="str">
            <v>Project #10</v>
          </cell>
          <cell r="G4932" t="str">
            <v>Renewable Credits ($)</v>
          </cell>
          <cell r="J4932">
            <v>0</v>
          </cell>
        </row>
        <row r="4933">
          <cell r="C4933">
            <v>10</v>
          </cell>
          <cell r="F4933" t="str">
            <v>Project #10</v>
          </cell>
          <cell r="G4933" t="str">
            <v>Renewable Credits ($)</v>
          </cell>
          <cell r="J4933">
            <v>0</v>
          </cell>
        </row>
        <row r="4934">
          <cell r="C4934">
            <v>11</v>
          </cell>
          <cell r="F4934" t="str">
            <v>Project #10</v>
          </cell>
          <cell r="G4934" t="str">
            <v>Other Charges ($)</v>
          </cell>
          <cell r="J4934">
            <v>0</v>
          </cell>
        </row>
        <row r="4935">
          <cell r="C4935">
            <v>12</v>
          </cell>
          <cell r="F4935" t="str">
            <v>Project #10</v>
          </cell>
          <cell r="G4935" t="str">
            <v>Other Charges ($)</v>
          </cell>
          <cell r="J4935">
            <v>0</v>
          </cell>
        </row>
        <row r="4936">
          <cell r="C4936">
            <v>1</v>
          </cell>
          <cell r="F4936" t="str">
            <v>Project #10</v>
          </cell>
          <cell r="G4936" t="str">
            <v>Other Charges ($)</v>
          </cell>
          <cell r="J4936">
            <v>0</v>
          </cell>
        </row>
        <row r="4937">
          <cell r="C4937">
            <v>2</v>
          </cell>
          <cell r="F4937" t="str">
            <v>Project #10</v>
          </cell>
          <cell r="G4937" t="str">
            <v>Other Charges ($)</v>
          </cell>
          <cell r="J4937">
            <v>0</v>
          </cell>
        </row>
        <row r="4938">
          <cell r="C4938">
            <v>3</v>
          </cell>
          <cell r="F4938" t="str">
            <v>Project #10</v>
          </cell>
          <cell r="G4938" t="str">
            <v>Other Charges ($)</v>
          </cell>
          <cell r="J4938">
            <v>0</v>
          </cell>
        </row>
        <row r="4939">
          <cell r="C4939">
            <v>4</v>
          </cell>
          <cell r="F4939" t="str">
            <v>Project #10</v>
          </cell>
          <cell r="G4939" t="str">
            <v>Other Charges ($)</v>
          </cell>
          <cell r="J4939">
            <v>0</v>
          </cell>
        </row>
        <row r="4940">
          <cell r="C4940">
            <v>5</v>
          </cell>
          <cell r="F4940" t="str">
            <v>Project #10</v>
          </cell>
          <cell r="G4940" t="str">
            <v>Other Charges ($)</v>
          </cell>
          <cell r="J4940">
            <v>0</v>
          </cell>
        </row>
        <row r="4941">
          <cell r="C4941">
            <v>6</v>
          </cell>
          <cell r="F4941" t="str">
            <v>Project #10</v>
          </cell>
          <cell r="G4941" t="str">
            <v>Other Charges ($)</v>
          </cell>
          <cell r="J4941">
            <v>0</v>
          </cell>
        </row>
        <row r="4942">
          <cell r="C4942">
            <v>7</v>
          </cell>
          <cell r="F4942" t="str">
            <v>Project #10</v>
          </cell>
          <cell r="G4942" t="str">
            <v>Other Charges ($)</v>
          </cell>
          <cell r="J4942">
            <v>0</v>
          </cell>
        </row>
        <row r="4943">
          <cell r="C4943">
            <v>8</v>
          </cell>
          <cell r="F4943" t="str">
            <v>Project #10</v>
          </cell>
          <cell r="G4943" t="str">
            <v>Other Charges ($)</v>
          </cell>
          <cell r="J4943">
            <v>0</v>
          </cell>
        </row>
        <row r="4944">
          <cell r="C4944">
            <v>9</v>
          </cell>
          <cell r="F4944" t="str">
            <v>Project #10</v>
          </cell>
          <cell r="G4944" t="str">
            <v>Other Charges ($)</v>
          </cell>
          <cell r="J4944">
            <v>0</v>
          </cell>
        </row>
        <row r="4945">
          <cell r="C4945">
            <v>10</v>
          </cell>
          <cell r="F4945" t="str">
            <v>Project #10</v>
          </cell>
          <cell r="G4945" t="str">
            <v>Other Charges ($)</v>
          </cell>
          <cell r="J4945">
            <v>0</v>
          </cell>
        </row>
        <row r="4946">
          <cell r="C4946">
            <v>11</v>
          </cell>
          <cell r="F4946" t="str">
            <v>Project #10</v>
          </cell>
          <cell r="G4946" t="str">
            <v>Other Credits ($)</v>
          </cell>
          <cell r="J4946">
            <v>0</v>
          </cell>
        </row>
        <row r="4947">
          <cell r="C4947">
            <v>12</v>
          </cell>
          <cell r="F4947" t="str">
            <v>Project #10</v>
          </cell>
          <cell r="G4947" t="str">
            <v>Other Credits ($)</v>
          </cell>
          <cell r="J4947">
            <v>0</v>
          </cell>
        </row>
        <row r="4948">
          <cell r="C4948">
            <v>1</v>
          </cell>
          <cell r="F4948" t="str">
            <v>Project #10</v>
          </cell>
          <cell r="G4948" t="str">
            <v>Other Credits ($)</v>
          </cell>
          <cell r="J4948">
            <v>0</v>
          </cell>
        </row>
        <row r="4949">
          <cell r="C4949">
            <v>2</v>
          </cell>
          <cell r="F4949" t="str">
            <v>Project #10</v>
          </cell>
          <cell r="G4949" t="str">
            <v>Other Credits ($)</v>
          </cell>
          <cell r="J4949">
            <v>0</v>
          </cell>
        </row>
        <row r="4950">
          <cell r="C4950">
            <v>3</v>
          </cell>
          <cell r="F4950" t="str">
            <v>Project #10</v>
          </cell>
          <cell r="G4950" t="str">
            <v>Other Credits ($)</v>
          </cell>
          <cell r="J4950">
            <v>0</v>
          </cell>
        </row>
        <row r="4951">
          <cell r="C4951">
            <v>4</v>
          </cell>
          <cell r="F4951" t="str">
            <v>Project #10</v>
          </cell>
          <cell r="G4951" t="str">
            <v>Other Credits ($)</v>
          </cell>
          <cell r="J4951">
            <v>0</v>
          </cell>
        </row>
        <row r="4952">
          <cell r="C4952">
            <v>5</v>
          </cell>
          <cell r="F4952" t="str">
            <v>Project #10</v>
          </cell>
          <cell r="G4952" t="str">
            <v>Other Credits ($)</v>
          </cell>
          <cell r="J4952">
            <v>0</v>
          </cell>
        </row>
        <row r="4953">
          <cell r="C4953">
            <v>6</v>
          </cell>
          <cell r="F4953" t="str">
            <v>Project #10</v>
          </cell>
          <cell r="G4953" t="str">
            <v>Other Credits ($)</v>
          </cell>
          <cell r="J4953">
            <v>0</v>
          </cell>
        </row>
        <row r="4954">
          <cell r="C4954">
            <v>7</v>
          </cell>
          <cell r="F4954" t="str">
            <v>Project #10</v>
          </cell>
          <cell r="G4954" t="str">
            <v>Other Credits ($)</v>
          </cell>
          <cell r="J4954">
            <v>0</v>
          </cell>
        </row>
        <row r="4955">
          <cell r="C4955">
            <v>8</v>
          </cell>
          <cell r="F4955" t="str">
            <v>Project #10</v>
          </cell>
          <cell r="G4955" t="str">
            <v>Other Credits ($)</v>
          </cell>
          <cell r="J4955">
            <v>0</v>
          </cell>
        </row>
        <row r="4956">
          <cell r="C4956">
            <v>9</v>
          </cell>
          <cell r="F4956" t="str">
            <v>Project #10</v>
          </cell>
          <cell r="G4956" t="str">
            <v>Other Credits ($)</v>
          </cell>
          <cell r="J4956">
            <v>0</v>
          </cell>
        </row>
        <row r="4957">
          <cell r="C4957">
            <v>10</v>
          </cell>
          <cell r="F4957" t="str">
            <v>Project #10</v>
          </cell>
          <cell r="G4957" t="str">
            <v>Other Credits ($)</v>
          </cell>
          <cell r="J4957">
            <v>0</v>
          </cell>
        </row>
        <row r="4958">
          <cell r="C4958">
            <v>11</v>
          </cell>
          <cell r="F4958" t="str">
            <v>Project #10</v>
          </cell>
          <cell r="G4958" t="str">
            <v>Total Charges ($)</v>
          </cell>
          <cell r="J4958" t="e">
            <v>#VALUE!</v>
          </cell>
        </row>
        <row r="4959">
          <cell r="C4959">
            <v>12</v>
          </cell>
          <cell r="F4959" t="str">
            <v>Project #10</v>
          </cell>
          <cell r="G4959" t="str">
            <v>Total Charges ($)</v>
          </cell>
          <cell r="J4959" t="e">
            <v>#VALUE!</v>
          </cell>
        </row>
        <row r="4960">
          <cell r="C4960">
            <v>1</v>
          </cell>
          <cell r="F4960" t="str">
            <v>Project #10</v>
          </cell>
          <cell r="G4960" t="str">
            <v>Total Charges ($)</v>
          </cell>
          <cell r="J4960" t="e">
            <v>#VALUE!</v>
          </cell>
        </row>
        <row r="4961">
          <cell r="C4961">
            <v>2</v>
          </cell>
          <cell r="F4961" t="str">
            <v>Project #10</v>
          </cell>
          <cell r="G4961" t="str">
            <v>Total Charges ($)</v>
          </cell>
          <cell r="J4961" t="e">
            <v>#VALUE!</v>
          </cell>
        </row>
        <row r="4962">
          <cell r="C4962">
            <v>3</v>
          </cell>
          <cell r="F4962" t="str">
            <v>Project #10</v>
          </cell>
          <cell r="G4962" t="str">
            <v>Total Charges ($)</v>
          </cell>
          <cell r="J4962" t="e">
            <v>#VALUE!</v>
          </cell>
        </row>
        <row r="4963">
          <cell r="C4963">
            <v>4</v>
          </cell>
          <cell r="F4963" t="str">
            <v>Project #10</v>
          </cell>
          <cell r="G4963" t="str">
            <v>Total Charges ($)</v>
          </cell>
          <cell r="J4963" t="e">
            <v>#VALUE!</v>
          </cell>
        </row>
        <row r="4964">
          <cell r="C4964">
            <v>5</v>
          </cell>
          <cell r="F4964" t="str">
            <v>Project #10</v>
          </cell>
          <cell r="G4964" t="str">
            <v>Total Charges ($)</v>
          </cell>
          <cell r="J4964" t="e">
            <v>#VALUE!</v>
          </cell>
        </row>
        <row r="4965">
          <cell r="C4965">
            <v>6</v>
          </cell>
          <cell r="F4965" t="str">
            <v>Project #10</v>
          </cell>
          <cell r="G4965" t="str">
            <v>Total Charges ($)</v>
          </cell>
          <cell r="J4965" t="e">
            <v>#VALUE!</v>
          </cell>
        </row>
        <row r="4966">
          <cell r="C4966">
            <v>7</v>
          </cell>
          <cell r="F4966" t="str">
            <v>Project #10</v>
          </cell>
          <cell r="G4966" t="str">
            <v>Total Charges ($)</v>
          </cell>
          <cell r="J4966" t="e">
            <v>#VALUE!</v>
          </cell>
        </row>
        <row r="4967">
          <cell r="C4967">
            <v>8</v>
          </cell>
          <cell r="F4967" t="str">
            <v>Project #10</v>
          </cell>
          <cell r="G4967" t="str">
            <v>Total Charges ($)</v>
          </cell>
          <cell r="J4967" t="e">
            <v>#VALUE!</v>
          </cell>
        </row>
        <row r="4968">
          <cell r="C4968">
            <v>9</v>
          </cell>
          <cell r="F4968" t="str">
            <v>Project #10</v>
          </cell>
          <cell r="G4968" t="str">
            <v>Total Charges ($)</v>
          </cell>
          <cell r="J4968" t="e">
            <v>#VALUE!</v>
          </cell>
        </row>
        <row r="4969">
          <cell r="C4969">
            <v>10</v>
          </cell>
          <cell r="F4969" t="str">
            <v>Project #10</v>
          </cell>
          <cell r="G4969" t="str">
            <v>Total Charges ($)</v>
          </cell>
          <cell r="J4969" t="e">
            <v>#VALUE!</v>
          </cell>
        </row>
        <row r="4970">
          <cell r="C4970">
            <v>11</v>
          </cell>
          <cell r="F4970" t="str">
            <v>Project #10</v>
          </cell>
          <cell r="G4970" t="str">
            <v>Total Credits ($)</v>
          </cell>
          <cell r="J4970" t="e">
            <v>#VALUE!</v>
          </cell>
        </row>
        <row r="4971">
          <cell r="C4971">
            <v>12</v>
          </cell>
          <cell r="F4971" t="str">
            <v>Project #10</v>
          </cell>
          <cell r="G4971" t="str">
            <v>Total Credits ($)</v>
          </cell>
          <cell r="J4971" t="e">
            <v>#VALUE!</v>
          </cell>
        </row>
        <row r="4972">
          <cell r="C4972">
            <v>1</v>
          </cell>
          <cell r="F4972" t="str">
            <v>Project #10</v>
          </cell>
          <cell r="G4972" t="str">
            <v>Total Credits ($)</v>
          </cell>
          <cell r="J4972" t="e">
            <v>#VALUE!</v>
          </cell>
        </row>
        <row r="4973">
          <cell r="C4973">
            <v>2</v>
          </cell>
          <cell r="F4973" t="str">
            <v>Project #10</v>
          </cell>
          <cell r="G4973" t="str">
            <v>Total Credits ($)</v>
          </cell>
          <cell r="J4973" t="e">
            <v>#VALUE!</v>
          </cell>
        </row>
        <row r="4974">
          <cell r="C4974">
            <v>3</v>
          </cell>
          <cell r="F4974" t="str">
            <v>Project #10</v>
          </cell>
          <cell r="G4974" t="str">
            <v>Total Credits ($)</v>
          </cell>
          <cell r="J4974" t="e">
            <v>#VALUE!</v>
          </cell>
        </row>
        <row r="4975">
          <cell r="C4975">
            <v>4</v>
          </cell>
          <cell r="F4975" t="str">
            <v>Project #10</v>
          </cell>
          <cell r="G4975" t="str">
            <v>Total Credits ($)</v>
          </cell>
          <cell r="J4975" t="e">
            <v>#VALUE!</v>
          </cell>
        </row>
        <row r="4976">
          <cell r="C4976">
            <v>5</v>
          </cell>
          <cell r="F4976" t="str">
            <v>Project #10</v>
          </cell>
          <cell r="G4976" t="str">
            <v>Total Credits ($)</v>
          </cell>
          <cell r="J4976" t="e">
            <v>#VALUE!</v>
          </cell>
        </row>
        <row r="4977">
          <cell r="C4977">
            <v>6</v>
          </cell>
          <cell r="F4977" t="str">
            <v>Project #10</v>
          </cell>
          <cell r="G4977" t="str">
            <v>Total Credits ($)</v>
          </cell>
          <cell r="J4977" t="e">
            <v>#VALUE!</v>
          </cell>
        </row>
        <row r="4978">
          <cell r="C4978">
            <v>7</v>
          </cell>
          <cell r="F4978" t="str">
            <v>Project #10</v>
          </cell>
          <cell r="G4978" t="str">
            <v>Total Credits ($)</v>
          </cell>
          <cell r="J4978" t="e">
            <v>#VALUE!</v>
          </cell>
        </row>
        <row r="4979">
          <cell r="C4979">
            <v>8</v>
          </cell>
          <cell r="F4979" t="str">
            <v>Project #10</v>
          </cell>
          <cell r="G4979" t="str">
            <v>Total Credits ($)</v>
          </cell>
          <cell r="J4979" t="e">
            <v>#VALUE!</v>
          </cell>
        </row>
        <row r="4980">
          <cell r="C4980">
            <v>9</v>
          </cell>
          <cell r="F4980" t="str">
            <v>Project #10</v>
          </cell>
          <cell r="G4980" t="str">
            <v>Total Credits ($)</v>
          </cell>
          <cell r="J4980" t="e">
            <v>#VALUE!</v>
          </cell>
        </row>
        <row r="4981">
          <cell r="C4981">
            <v>10</v>
          </cell>
          <cell r="F4981" t="str">
            <v>Project #10</v>
          </cell>
          <cell r="G4981" t="str">
            <v>Total Credits ($)</v>
          </cell>
          <cell r="J4981" t="e">
            <v>#VALUE!</v>
          </cell>
        </row>
        <row r="4982">
          <cell r="C4982">
            <v>11</v>
          </cell>
          <cell r="F4982" t="str">
            <v>Project #10</v>
          </cell>
          <cell r="G4982" t="str">
            <v>Total ($)</v>
          </cell>
          <cell r="J4982" t="e">
            <v>#VALUE!</v>
          </cell>
        </row>
        <row r="4983">
          <cell r="C4983">
            <v>12</v>
          </cell>
          <cell r="F4983" t="str">
            <v>Project #10</v>
          </cell>
          <cell r="G4983" t="str">
            <v>Total ($)</v>
          </cell>
          <cell r="J4983" t="e">
            <v>#VALUE!</v>
          </cell>
        </row>
        <row r="4984">
          <cell r="C4984">
            <v>1</v>
          </cell>
          <cell r="F4984" t="str">
            <v>Project #10</v>
          </cell>
          <cell r="G4984" t="str">
            <v>Total ($)</v>
          </cell>
          <cell r="J4984" t="e">
            <v>#VALUE!</v>
          </cell>
        </row>
        <row r="4985">
          <cell r="C4985">
            <v>2</v>
          </cell>
          <cell r="F4985" t="str">
            <v>Project #10</v>
          </cell>
          <cell r="G4985" t="str">
            <v>Total ($)</v>
          </cell>
          <cell r="J4985" t="e">
            <v>#VALUE!</v>
          </cell>
        </row>
        <row r="4986">
          <cell r="C4986">
            <v>3</v>
          </cell>
          <cell r="F4986" t="str">
            <v>Project #10</v>
          </cell>
          <cell r="G4986" t="str">
            <v>Total ($)</v>
          </cell>
          <cell r="J4986" t="e">
            <v>#VALUE!</v>
          </cell>
        </row>
        <row r="4987">
          <cell r="C4987">
            <v>4</v>
          </cell>
          <cell r="F4987" t="str">
            <v>Project #10</v>
          </cell>
          <cell r="G4987" t="str">
            <v>Total ($)</v>
          </cell>
          <cell r="J4987" t="e">
            <v>#VALUE!</v>
          </cell>
        </row>
        <row r="4988">
          <cell r="C4988">
            <v>5</v>
          </cell>
          <cell r="F4988" t="str">
            <v>Project #10</v>
          </cell>
          <cell r="G4988" t="str">
            <v>Total ($)</v>
          </cell>
          <cell r="J4988" t="e">
            <v>#VALUE!</v>
          </cell>
        </row>
        <row r="4989">
          <cell r="C4989">
            <v>6</v>
          </cell>
          <cell r="F4989" t="str">
            <v>Project #10</v>
          </cell>
          <cell r="G4989" t="str">
            <v>Total ($)</v>
          </cell>
          <cell r="J4989" t="e">
            <v>#VALUE!</v>
          </cell>
        </row>
        <row r="4990">
          <cell r="C4990">
            <v>7</v>
          </cell>
          <cell r="F4990" t="str">
            <v>Project #10</v>
          </cell>
          <cell r="G4990" t="str">
            <v>Total ($)</v>
          </cell>
          <cell r="J4990" t="e">
            <v>#VALUE!</v>
          </cell>
        </row>
        <row r="4991">
          <cell r="C4991">
            <v>8</v>
          </cell>
          <cell r="F4991" t="str">
            <v>Project #10</v>
          </cell>
          <cell r="G4991" t="str">
            <v>Total ($)</v>
          </cell>
          <cell r="J4991" t="e">
            <v>#VALUE!</v>
          </cell>
        </row>
        <row r="4992">
          <cell r="C4992">
            <v>9</v>
          </cell>
          <cell r="F4992" t="str">
            <v>Project #10</v>
          </cell>
          <cell r="G4992" t="str">
            <v>Total ($)</v>
          </cell>
          <cell r="J4992" t="e">
            <v>#VALUE!</v>
          </cell>
        </row>
        <row r="4993">
          <cell r="C4993">
            <v>10</v>
          </cell>
          <cell r="F4993" t="str">
            <v>Project #10</v>
          </cell>
          <cell r="G4993" t="str">
            <v>Total ($)</v>
          </cell>
          <cell r="J4993" t="e">
            <v>#VALUE!</v>
          </cell>
        </row>
        <row r="4994">
          <cell r="C4994">
            <v>11</v>
          </cell>
          <cell r="F4994" t="str">
            <v>Ryegate Facility</v>
          </cell>
          <cell r="G4994" t="str">
            <v>Capacity (kW)</v>
          </cell>
          <cell r="J4994">
            <v>275.68399999999997</v>
          </cell>
        </row>
        <row r="4995">
          <cell r="C4995">
            <v>12</v>
          </cell>
          <cell r="F4995" t="str">
            <v>Ryegate Facility</v>
          </cell>
          <cell r="G4995" t="str">
            <v>Capacity (kW)</v>
          </cell>
          <cell r="J4995">
            <v>275.68399999999997</v>
          </cell>
        </row>
        <row r="4996">
          <cell r="C4996">
            <v>1</v>
          </cell>
          <cell r="F4996" t="str">
            <v>Ryegate Facility</v>
          </cell>
          <cell r="G4996" t="str">
            <v>Capacity (kW)</v>
          </cell>
          <cell r="J4996">
            <v>275.68399999999997</v>
          </cell>
        </row>
        <row r="4997">
          <cell r="C4997">
            <v>2</v>
          </cell>
          <cell r="F4997" t="str">
            <v>Ryegate Facility</v>
          </cell>
          <cell r="G4997" t="str">
            <v>Capacity (kW)</v>
          </cell>
          <cell r="J4997">
            <v>275.68399999999997</v>
          </cell>
        </row>
        <row r="4998">
          <cell r="C4998">
            <v>3</v>
          </cell>
          <cell r="F4998" t="str">
            <v>Ryegate Facility</v>
          </cell>
          <cell r="G4998" t="str">
            <v>Capacity (kW)</v>
          </cell>
          <cell r="J4998">
            <v>275.68399999999997</v>
          </cell>
        </row>
        <row r="4999">
          <cell r="C4999">
            <v>4</v>
          </cell>
          <cell r="F4999" t="str">
            <v>Ryegate Facility</v>
          </cell>
          <cell r="G4999" t="str">
            <v>Capacity (kW)</v>
          </cell>
          <cell r="J4999">
            <v>275.68399999999997</v>
          </cell>
        </row>
        <row r="5000">
          <cell r="C5000">
            <v>5</v>
          </cell>
          <cell r="F5000" t="str">
            <v>Ryegate Facility</v>
          </cell>
          <cell r="G5000" t="str">
            <v>Capacity (kW)</v>
          </cell>
          <cell r="J5000">
            <v>275.68399999999997</v>
          </cell>
        </row>
        <row r="5001">
          <cell r="C5001">
            <v>6</v>
          </cell>
          <cell r="F5001" t="str">
            <v>Ryegate Facility</v>
          </cell>
          <cell r="G5001" t="str">
            <v>Capacity (kW)</v>
          </cell>
          <cell r="J5001">
            <v>275.68399999999997</v>
          </cell>
        </row>
        <row r="5002">
          <cell r="C5002">
            <v>7</v>
          </cell>
          <cell r="F5002" t="str">
            <v>Ryegate Facility</v>
          </cell>
          <cell r="G5002" t="str">
            <v>Capacity (kW)</v>
          </cell>
          <cell r="J5002">
            <v>275.68399999999997</v>
          </cell>
        </row>
        <row r="5003">
          <cell r="C5003">
            <v>8</v>
          </cell>
          <cell r="F5003" t="str">
            <v>Ryegate Facility</v>
          </cell>
          <cell r="G5003" t="str">
            <v>Capacity (kW)</v>
          </cell>
          <cell r="J5003">
            <v>275.68399999999997</v>
          </cell>
        </row>
        <row r="5004">
          <cell r="C5004">
            <v>9</v>
          </cell>
          <cell r="F5004" t="str">
            <v>Ryegate Facility</v>
          </cell>
          <cell r="G5004" t="str">
            <v>Capacity (kW)</v>
          </cell>
          <cell r="J5004">
            <v>275.68399999999997</v>
          </cell>
        </row>
        <row r="5005">
          <cell r="C5005">
            <v>10</v>
          </cell>
          <cell r="F5005" t="str">
            <v>Ryegate Facility</v>
          </cell>
          <cell r="G5005" t="str">
            <v>Capacity (kW)</v>
          </cell>
          <cell r="J5005">
            <v>275.68399999999997</v>
          </cell>
        </row>
        <row r="5006">
          <cell r="C5006">
            <v>11</v>
          </cell>
          <cell r="F5006" t="str">
            <v>Ryegate Facility</v>
          </cell>
          <cell r="G5006" t="str">
            <v>Energy (kWh)</v>
          </cell>
          <cell r="J5006" t="e">
            <v>#VALUE!</v>
          </cell>
        </row>
        <row r="5007">
          <cell r="C5007">
            <v>12</v>
          </cell>
          <cell r="F5007" t="str">
            <v>Ryegate Facility</v>
          </cell>
          <cell r="G5007" t="str">
            <v>Energy (kWh)</v>
          </cell>
          <cell r="J5007" t="e">
            <v>#VALUE!</v>
          </cell>
        </row>
        <row r="5008">
          <cell r="C5008">
            <v>1</v>
          </cell>
          <cell r="F5008" t="str">
            <v>Ryegate Facility</v>
          </cell>
          <cell r="G5008" t="str">
            <v>Energy (kWh)</v>
          </cell>
          <cell r="J5008" t="e">
            <v>#VALUE!</v>
          </cell>
        </row>
        <row r="5009">
          <cell r="C5009">
            <v>2</v>
          </cell>
          <cell r="F5009" t="str">
            <v>Ryegate Facility</v>
          </cell>
          <cell r="G5009" t="str">
            <v>Energy (kWh)</v>
          </cell>
          <cell r="J5009" t="e">
            <v>#VALUE!</v>
          </cell>
        </row>
        <row r="5010">
          <cell r="C5010">
            <v>3</v>
          </cell>
          <cell r="F5010" t="str">
            <v>Ryegate Facility</v>
          </cell>
          <cell r="G5010" t="str">
            <v>Energy (kWh)</v>
          </cell>
          <cell r="J5010" t="e">
            <v>#VALUE!</v>
          </cell>
        </row>
        <row r="5011">
          <cell r="C5011">
            <v>4</v>
          </cell>
          <cell r="F5011" t="str">
            <v>Ryegate Facility</v>
          </cell>
          <cell r="G5011" t="str">
            <v>Energy (kWh)</v>
          </cell>
          <cell r="J5011" t="e">
            <v>#VALUE!</v>
          </cell>
        </row>
        <row r="5012">
          <cell r="C5012">
            <v>5</v>
          </cell>
          <cell r="F5012" t="str">
            <v>Ryegate Facility</v>
          </cell>
          <cell r="G5012" t="str">
            <v>Energy (kWh)</v>
          </cell>
          <cell r="J5012" t="e">
            <v>#VALUE!</v>
          </cell>
        </row>
        <row r="5013">
          <cell r="C5013">
            <v>6</v>
          </cell>
          <cell r="F5013" t="str">
            <v>Ryegate Facility</v>
          </cell>
          <cell r="G5013" t="str">
            <v>Energy (kWh)</v>
          </cell>
          <cell r="J5013" t="e">
            <v>#VALUE!</v>
          </cell>
        </row>
        <row r="5014">
          <cell r="C5014">
            <v>7</v>
          </cell>
          <cell r="F5014" t="str">
            <v>Ryegate Facility</v>
          </cell>
          <cell r="G5014" t="str">
            <v>Energy (kWh)</v>
          </cell>
          <cell r="J5014" t="e">
            <v>#VALUE!</v>
          </cell>
        </row>
        <row r="5015">
          <cell r="C5015">
            <v>8</v>
          </cell>
          <cell r="F5015" t="str">
            <v>Ryegate Facility</v>
          </cell>
          <cell r="G5015" t="str">
            <v>Energy (kWh)</v>
          </cell>
          <cell r="J5015" t="e">
            <v>#VALUE!</v>
          </cell>
        </row>
        <row r="5016">
          <cell r="C5016">
            <v>9</v>
          </cell>
          <cell r="F5016" t="str">
            <v>Ryegate Facility</v>
          </cell>
          <cell r="G5016" t="str">
            <v>Energy (kWh)</v>
          </cell>
          <cell r="J5016" t="e">
            <v>#VALUE!</v>
          </cell>
        </row>
        <row r="5017">
          <cell r="C5017">
            <v>10</v>
          </cell>
          <cell r="F5017" t="str">
            <v>Ryegate Facility</v>
          </cell>
          <cell r="G5017" t="str">
            <v>Energy (kWh)</v>
          </cell>
          <cell r="J5017" t="e">
            <v>#VALUE!</v>
          </cell>
        </row>
        <row r="5018">
          <cell r="C5018">
            <v>11</v>
          </cell>
          <cell r="F5018" t="str">
            <v>Ryegate Facility</v>
          </cell>
          <cell r="G5018" t="str">
            <v>Energy Charges ($)</v>
          </cell>
          <cell r="J5018" t="e">
            <v>#VALUE!</v>
          </cell>
        </row>
        <row r="5019">
          <cell r="C5019">
            <v>12</v>
          </cell>
          <cell r="F5019" t="str">
            <v>Ryegate Facility</v>
          </cell>
          <cell r="G5019" t="str">
            <v>Energy Charges ($)</v>
          </cell>
          <cell r="J5019" t="e">
            <v>#VALUE!</v>
          </cell>
        </row>
        <row r="5020">
          <cell r="C5020">
            <v>1</v>
          </cell>
          <cell r="F5020" t="str">
            <v>Ryegate Facility</v>
          </cell>
          <cell r="G5020" t="str">
            <v>Energy Charges ($)</v>
          </cell>
          <cell r="J5020" t="e">
            <v>#VALUE!</v>
          </cell>
        </row>
        <row r="5021">
          <cell r="C5021">
            <v>2</v>
          </cell>
          <cell r="F5021" t="str">
            <v>Ryegate Facility</v>
          </cell>
          <cell r="G5021" t="str">
            <v>Energy Charges ($)</v>
          </cell>
          <cell r="J5021" t="e">
            <v>#VALUE!</v>
          </cell>
        </row>
        <row r="5022">
          <cell r="C5022">
            <v>3</v>
          </cell>
          <cell r="F5022" t="str">
            <v>Ryegate Facility</v>
          </cell>
          <cell r="G5022" t="str">
            <v>Energy Charges ($)</v>
          </cell>
          <cell r="J5022" t="e">
            <v>#VALUE!</v>
          </cell>
        </row>
        <row r="5023">
          <cell r="C5023">
            <v>4</v>
          </cell>
          <cell r="F5023" t="str">
            <v>Ryegate Facility</v>
          </cell>
          <cell r="G5023" t="str">
            <v>Energy Charges ($)</v>
          </cell>
          <cell r="J5023" t="e">
            <v>#VALUE!</v>
          </cell>
        </row>
        <row r="5024">
          <cell r="C5024">
            <v>5</v>
          </cell>
          <cell r="F5024" t="str">
            <v>Ryegate Facility</v>
          </cell>
          <cell r="G5024" t="str">
            <v>Energy Charges ($)</v>
          </cell>
          <cell r="J5024" t="e">
            <v>#VALUE!</v>
          </cell>
        </row>
        <row r="5025">
          <cell r="C5025">
            <v>6</v>
          </cell>
          <cell r="F5025" t="str">
            <v>Ryegate Facility</v>
          </cell>
          <cell r="G5025" t="str">
            <v>Energy Charges ($)</v>
          </cell>
          <cell r="J5025" t="e">
            <v>#VALUE!</v>
          </cell>
        </row>
        <row r="5026">
          <cell r="C5026">
            <v>7</v>
          </cell>
          <cell r="F5026" t="str">
            <v>Ryegate Facility</v>
          </cell>
          <cell r="G5026" t="str">
            <v>Energy Charges ($)</v>
          </cell>
          <cell r="J5026" t="e">
            <v>#VALUE!</v>
          </cell>
        </row>
        <row r="5027">
          <cell r="C5027">
            <v>8</v>
          </cell>
          <cell r="F5027" t="str">
            <v>Ryegate Facility</v>
          </cell>
          <cell r="G5027" t="str">
            <v>Energy Charges ($)</v>
          </cell>
          <cell r="J5027" t="e">
            <v>#VALUE!</v>
          </cell>
        </row>
        <row r="5028">
          <cell r="C5028">
            <v>9</v>
          </cell>
          <cell r="F5028" t="str">
            <v>Ryegate Facility</v>
          </cell>
          <cell r="G5028" t="str">
            <v>Energy Charges ($)</v>
          </cell>
          <cell r="J5028" t="e">
            <v>#VALUE!</v>
          </cell>
        </row>
        <row r="5029">
          <cell r="C5029">
            <v>10</v>
          </cell>
          <cell r="F5029" t="str">
            <v>Ryegate Facility</v>
          </cell>
          <cell r="G5029" t="str">
            <v>Energy Charges ($)</v>
          </cell>
          <cell r="J5029" t="e">
            <v>#VALUE!</v>
          </cell>
        </row>
        <row r="5030">
          <cell r="C5030">
            <v>11</v>
          </cell>
          <cell r="F5030" t="str">
            <v>Ryegate Facility</v>
          </cell>
          <cell r="G5030" t="str">
            <v>Energy Credits ($)</v>
          </cell>
          <cell r="J5030" t="e">
            <v>#VALUE!</v>
          </cell>
        </row>
        <row r="5031">
          <cell r="C5031">
            <v>12</v>
          </cell>
          <cell r="F5031" t="str">
            <v>Ryegate Facility</v>
          </cell>
          <cell r="G5031" t="str">
            <v>Energy Credits ($)</v>
          </cell>
          <cell r="J5031" t="e">
            <v>#VALUE!</v>
          </cell>
        </row>
        <row r="5032">
          <cell r="C5032">
            <v>1</v>
          </cell>
          <cell r="F5032" t="str">
            <v>Ryegate Facility</v>
          </cell>
          <cell r="G5032" t="str">
            <v>Energy Credits ($)</v>
          </cell>
          <cell r="J5032" t="e">
            <v>#VALUE!</v>
          </cell>
        </row>
        <row r="5033">
          <cell r="C5033">
            <v>2</v>
          </cell>
          <cell r="F5033" t="str">
            <v>Ryegate Facility</v>
          </cell>
          <cell r="G5033" t="str">
            <v>Energy Credits ($)</v>
          </cell>
          <cell r="J5033" t="e">
            <v>#VALUE!</v>
          </cell>
        </row>
        <row r="5034">
          <cell r="C5034">
            <v>3</v>
          </cell>
          <cell r="F5034" t="str">
            <v>Ryegate Facility</v>
          </cell>
          <cell r="G5034" t="str">
            <v>Energy Credits ($)</v>
          </cell>
          <cell r="J5034" t="e">
            <v>#VALUE!</v>
          </cell>
        </row>
        <row r="5035">
          <cell r="C5035">
            <v>4</v>
          </cell>
          <cell r="F5035" t="str">
            <v>Ryegate Facility</v>
          </cell>
          <cell r="G5035" t="str">
            <v>Energy Credits ($)</v>
          </cell>
          <cell r="J5035" t="e">
            <v>#VALUE!</v>
          </cell>
        </row>
        <row r="5036">
          <cell r="C5036">
            <v>5</v>
          </cell>
          <cell r="F5036" t="str">
            <v>Ryegate Facility</v>
          </cell>
          <cell r="G5036" t="str">
            <v>Energy Credits ($)</v>
          </cell>
          <cell r="J5036" t="e">
            <v>#VALUE!</v>
          </cell>
        </row>
        <row r="5037">
          <cell r="C5037">
            <v>6</v>
          </cell>
          <cell r="F5037" t="str">
            <v>Ryegate Facility</v>
          </cell>
          <cell r="G5037" t="str">
            <v>Energy Credits ($)</v>
          </cell>
          <cell r="J5037" t="e">
            <v>#VALUE!</v>
          </cell>
        </row>
        <row r="5038">
          <cell r="C5038">
            <v>7</v>
          </cell>
          <cell r="F5038" t="str">
            <v>Ryegate Facility</v>
          </cell>
          <cell r="G5038" t="str">
            <v>Energy Credits ($)</v>
          </cell>
          <cell r="J5038" t="e">
            <v>#VALUE!</v>
          </cell>
        </row>
        <row r="5039">
          <cell r="C5039">
            <v>8</v>
          </cell>
          <cell r="F5039" t="str">
            <v>Ryegate Facility</v>
          </cell>
          <cell r="G5039" t="str">
            <v>Energy Credits ($)</v>
          </cell>
          <cell r="J5039" t="e">
            <v>#VALUE!</v>
          </cell>
        </row>
        <row r="5040">
          <cell r="C5040">
            <v>9</v>
          </cell>
          <cell r="F5040" t="str">
            <v>Ryegate Facility</v>
          </cell>
          <cell r="G5040" t="str">
            <v>Energy Credits ($)</v>
          </cell>
          <cell r="J5040" t="e">
            <v>#VALUE!</v>
          </cell>
        </row>
        <row r="5041">
          <cell r="C5041">
            <v>10</v>
          </cell>
          <cell r="F5041" t="str">
            <v>Ryegate Facility</v>
          </cell>
          <cell r="G5041" t="str">
            <v>Energy Credits ($)</v>
          </cell>
          <cell r="J5041" t="e">
            <v>#VALUE!</v>
          </cell>
        </row>
        <row r="5042">
          <cell r="C5042">
            <v>11</v>
          </cell>
          <cell r="F5042" t="str">
            <v>Ryegate Facility</v>
          </cell>
          <cell r="G5042" t="str">
            <v>Capacity Charges ($)</v>
          </cell>
          <cell r="J5042">
            <v>0</v>
          </cell>
        </row>
        <row r="5043">
          <cell r="C5043">
            <v>12</v>
          </cell>
          <cell r="F5043" t="str">
            <v>Ryegate Facility</v>
          </cell>
          <cell r="G5043" t="str">
            <v>Capacity Charges ($)</v>
          </cell>
          <cell r="J5043">
            <v>0</v>
          </cell>
        </row>
        <row r="5044">
          <cell r="C5044">
            <v>1</v>
          </cell>
          <cell r="F5044" t="str">
            <v>Ryegate Facility</v>
          </cell>
          <cell r="G5044" t="str">
            <v>Capacity Charges ($)</v>
          </cell>
          <cell r="J5044">
            <v>0</v>
          </cell>
        </row>
        <row r="5045">
          <cell r="C5045">
            <v>2</v>
          </cell>
          <cell r="F5045" t="str">
            <v>Ryegate Facility</v>
          </cell>
          <cell r="G5045" t="str">
            <v>Capacity Charges ($)</v>
          </cell>
          <cell r="J5045">
            <v>0</v>
          </cell>
        </row>
        <row r="5046">
          <cell r="C5046">
            <v>3</v>
          </cell>
          <cell r="F5046" t="str">
            <v>Ryegate Facility</v>
          </cell>
          <cell r="G5046" t="str">
            <v>Capacity Charges ($)</v>
          </cell>
          <cell r="J5046">
            <v>0</v>
          </cell>
        </row>
        <row r="5047">
          <cell r="C5047">
            <v>4</v>
          </cell>
          <cell r="F5047" t="str">
            <v>Ryegate Facility</v>
          </cell>
          <cell r="G5047" t="str">
            <v>Capacity Charges ($)</v>
          </cell>
          <cell r="J5047">
            <v>0</v>
          </cell>
        </row>
        <row r="5048">
          <cell r="C5048">
            <v>5</v>
          </cell>
          <cell r="F5048" t="str">
            <v>Ryegate Facility</v>
          </cell>
          <cell r="G5048" t="str">
            <v>Capacity Charges ($)</v>
          </cell>
          <cell r="J5048">
            <v>0</v>
          </cell>
        </row>
        <row r="5049">
          <cell r="C5049">
            <v>6</v>
          </cell>
          <cell r="F5049" t="str">
            <v>Ryegate Facility</v>
          </cell>
          <cell r="G5049" t="str">
            <v>Capacity Charges ($)</v>
          </cell>
          <cell r="J5049">
            <v>0</v>
          </cell>
        </row>
        <row r="5050">
          <cell r="C5050">
            <v>7</v>
          </cell>
          <cell r="F5050" t="str">
            <v>Ryegate Facility</v>
          </cell>
          <cell r="G5050" t="str">
            <v>Capacity Charges ($)</v>
          </cell>
          <cell r="J5050">
            <v>0</v>
          </cell>
        </row>
        <row r="5051">
          <cell r="C5051">
            <v>8</v>
          </cell>
          <cell r="F5051" t="str">
            <v>Ryegate Facility</v>
          </cell>
          <cell r="G5051" t="str">
            <v>Capacity Charges ($)</v>
          </cell>
          <cell r="J5051">
            <v>0</v>
          </cell>
        </row>
        <row r="5052">
          <cell r="C5052">
            <v>9</v>
          </cell>
          <cell r="F5052" t="str">
            <v>Ryegate Facility</v>
          </cell>
          <cell r="G5052" t="str">
            <v>Capacity Charges ($)</v>
          </cell>
          <cell r="J5052">
            <v>0</v>
          </cell>
        </row>
        <row r="5053">
          <cell r="C5053">
            <v>10</v>
          </cell>
          <cell r="F5053" t="str">
            <v>Ryegate Facility</v>
          </cell>
          <cell r="G5053" t="str">
            <v>Capacity Charges ($)</v>
          </cell>
          <cell r="J5053">
            <v>0</v>
          </cell>
        </row>
        <row r="5054">
          <cell r="C5054">
            <v>11</v>
          </cell>
          <cell r="F5054" t="str">
            <v>Ryegate Facility</v>
          </cell>
          <cell r="G5054" t="str">
            <v>Capacity Credits ($)</v>
          </cell>
          <cell r="J5054">
            <v>-1047.5991999999999</v>
          </cell>
        </row>
        <row r="5055">
          <cell r="C5055">
            <v>12</v>
          </cell>
          <cell r="F5055" t="str">
            <v>Ryegate Facility</v>
          </cell>
          <cell r="G5055" t="str">
            <v>Capacity Credits ($)</v>
          </cell>
          <cell r="J5055">
            <v>-1047.5991999999999</v>
          </cell>
        </row>
        <row r="5056">
          <cell r="C5056">
            <v>1</v>
          </cell>
          <cell r="F5056" t="str">
            <v>Ryegate Facility</v>
          </cell>
          <cell r="G5056" t="str">
            <v>Capacity Credits ($)</v>
          </cell>
          <cell r="J5056">
            <v>-1047.5991999999999</v>
          </cell>
        </row>
        <row r="5057">
          <cell r="C5057">
            <v>2</v>
          </cell>
          <cell r="F5057" t="str">
            <v>Ryegate Facility</v>
          </cell>
          <cell r="G5057" t="str">
            <v>Capacity Credits ($)</v>
          </cell>
          <cell r="J5057">
            <v>-1047.5991999999999</v>
          </cell>
        </row>
        <row r="5058">
          <cell r="C5058">
            <v>3</v>
          </cell>
          <cell r="F5058" t="str">
            <v>Ryegate Facility</v>
          </cell>
          <cell r="G5058" t="str">
            <v>Capacity Credits ($)</v>
          </cell>
          <cell r="J5058">
            <v>-1047.5991999999999</v>
          </cell>
        </row>
        <row r="5059">
          <cell r="C5059">
            <v>4</v>
          </cell>
          <cell r="F5059" t="str">
            <v>Ryegate Facility</v>
          </cell>
          <cell r="G5059" t="str">
            <v>Capacity Credits ($)</v>
          </cell>
          <cell r="J5059">
            <v>-1047.5991999999999</v>
          </cell>
        </row>
        <row r="5060">
          <cell r="C5060">
            <v>5</v>
          </cell>
          <cell r="F5060" t="str">
            <v>Ryegate Facility</v>
          </cell>
          <cell r="G5060" t="str">
            <v>Capacity Credits ($)</v>
          </cell>
          <cell r="J5060">
            <v>-1047.5991999999999</v>
          </cell>
        </row>
        <row r="5061">
          <cell r="C5061">
            <v>6</v>
          </cell>
          <cell r="F5061" t="str">
            <v>Ryegate Facility</v>
          </cell>
          <cell r="G5061" t="str">
            <v>Capacity Credits ($)</v>
          </cell>
          <cell r="J5061">
            <v>-551.64368400000001</v>
          </cell>
        </row>
        <row r="5062">
          <cell r="C5062">
            <v>7</v>
          </cell>
          <cell r="F5062" t="str">
            <v>Ryegate Facility</v>
          </cell>
          <cell r="G5062" t="str">
            <v>Capacity Credits ($)</v>
          </cell>
          <cell r="J5062">
            <v>-551.64368400000001</v>
          </cell>
        </row>
        <row r="5063">
          <cell r="C5063">
            <v>8</v>
          </cell>
          <cell r="F5063" t="str">
            <v>Ryegate Facility</v>
          </cell>
          <cell r="G5063" t="str">
            <v>Capacity Credits ($)</v>
          </cell>
          <cell r="J5063">
            <v>-551.64368400000001</v>
          </cell>
        </row>
        <row r="5064">
          <cell r="C5064">
            <v>9</v>
          </cell>
          <cell r="F5064" t="str">
            <v>Ryegate Facility</v>
          </cell>
          <cell r="G5064" t="str">
            <v>Capacity Credits ($)</v>
          </cell>
          <cell r="J5064">
            <v>-551.64368400000001</v>
          </cell>
        </row>
        <row r="5065">
          <cell r="C5065">
            <v>10</v>
          </cell>
          <cell r="F5065" t="str">
            <v>Ryegate Facility</v>
          </cell>
          <cell r="G5065" t="str">
            <v>Capacity Credits ($)</v>
          </cell>
          <cell r="J5065">
            <v>-551.64368400000001</v>
          </cell>
        </row>
        <row r="5066">
          <cell r="C5066">
            <v>11</v>
          </cell>
          <cell r="F5066" t="str">
            <v>Ryegate Facility</v>
          </cell>
          <cell r="G5066" t="str">
            <v>Transmission Credits ($)</v>
          </cell>
          <cell r="J5066">
            <v>0</v>
          </cell>
        </row>
        <row r="5067">
          <cell r="C5067">
            <v>12</v>
          </cell>
          <cell r="F5067" t="str">
            <v>Ryegate Facility</v>
          </cell>
          <cell r="G5067" t="str">
            <v>Transmission Credits ($)</v>
          </cell>
          <cell r="J5067">
            <v>0</v>
          </cell>
        </row>
        <row r="5068">
          <cell r="C5068">
            <v>1</v>
          </cell>
          <cell r="F5068" t="str">
            <v>Ryegate Facility</v>
          </cell>
          <cell r="G5068" t="str">
            <v>Transmission Credits ($)</v>
          </cell>
          <cell r="J5068">
            <v>0</v>
          </cell>
        </row>
        <row r="5069">
          <cell r="C5069">
            <v>2</v>
          </cell>
          <cell r="F5069" t="str">
            <v>Ryegate Facility</v>
          </cell>
          <cell r="G5069" t="str">
            <v>Transmission Credits ($)</v>
          </cell>
          <cell r="J5069">
            <v>0</v>
          </cell>
        </row>
        <row r="5070">
          <cell r="C5070">
            <v>3</v>
          </cell>
          <cell r="F5070" t="str">
            <v>Ryegate Facility</v>
          </cell>
          <cell r="G5070" t="str">
            <v>Transmission Credits ($)</v>
          </cell>
          <cell r="J5070">
            <v>0</v>
          </cell>
        </row>
        <row r="5071">
          <cell r="C5071">
            <v>4</v>
          </cell>
          <cell r="F5071" t="str">
            <v>Ryegate Facility</v>
          </cell>
          <cell r="G5071" t="str">
            <v>Transmission Credits ($)</v>
          </cell>
          <cell r="J5071">
            <v>0</v>
          </cell>
        </row>
        <row r="5072">
          <cell r="C5072">
            <v>5</v>
          </cell>
          <cell r="F5072" t="str">
            <v>Ryegate Facility</v>
          </cell>
          <cell r="G5072" t="str">
            <v>Transmission Credits ($)</v>
          </cell>
          <cell r="J5072">
            <v>0</v>
          </cell>
        </row>
        <row r="5073">
          <cell r="C5073">
            <v>6</v>
          </cell>
          <cell r="F5073" t="str">
            <v>Ryegate Facility</v>
          </cell>
          <cell r="G5073" t="str">
            <v>Transmission Credits ($)</v>
          </cell>
          <cell r="J5073">
            <v>0</v>
          </cell>
        </row>
        <row r="5074">
          <cell r="C5074">
            <v>7</v>
          </cell>
          <cell r="F5074" t="str">
            <v>Ryegate Facility</v>
          </cell>
          <cell r="G5074" t="str">
            <v>Transmission Credits ($)</v>
          </cell>
          <cell r="J5074">
            <v>0</v>
          </cell>
        </row>
        <row r="5075">
          <cell r="C5075">
            <v>8</v>
          </cell>
          <cell r="F5075" t="str">
            <v>Ryegate Facility</v>
          </cell>
          <cell r="G5075" t="str">
            <v>Transmission Credits ($)</v>
          </cell>
          <cell r="J5075">
            <v>0</v>
          </cell>
        </row>
        <row r="5076">
          <cell r="C5076">
            <v>9</v>
          </cell>
          <cell r="F5076" t="str">
            <v>Ryegate Facility</v>
          </cell>
          <cell r="G5076" t="str">
            <v>Transmission Credits ($)</v>
          </cell>
          <cell r="J5076">
            <v>0</v>
          </cell>
        </row>
        <row r="5077">
          <cell r="C5077">
            <v>10</v>
          </cell>
          <cell r="F5077" t="str">
            <v>Ryegate Facility</v>
          </cell>
          <cell r="G5077" t="str">
            <v>Transmission Credits ($)</v>
          </cell>
          <cell r="J5077">
            <v>0</v>
          </cell>
        </row>
        <row r="5078">
          <cell r="C5078">
            <v>11</v>
          </cell>
          <cell r="F5078" t="str">
            <v>Ryegate Facility</v>
          </cell>
          <cell r="G5078" t="str">
            <v>Renewable Credits ($)</v>
          </cell>
          <cell r="J5078">
            <v>0</v>
          </cell>
        </row>
        <row r="5079">
          <cell r="C5079">
            <v>12</v>
          </cell>
          <cell r="F5079" t="str">
            <v>Ryegate Facility</v>
          </cell>
          <cell r="G5079" t="str">
            <v>Renewable Credits ($)</v>
          </cell>
          <cell r="J5079">
            <v>0</v>
          </cell>
        </row>
        <row r="5080">
          <cell r="C5080">
            <v>1</v>
          </cell>
          <cell r="F5080" t="str">
            <v>Ryegate Facility</v>
          </cell>
          <cell r="G5080" t="str">
            <v>Renewable Credits ($)</v>
          </cell>
          <cell r="J5080">
            <v>0</v>
          </cell>
        </row>
        <row r="5081">
          <cell r="C5081">
            <v>2</v>
          </cell>
          <cell r="F5081" t="str">
            <v>Ryegate Facility</v>
          </cell>
          <cell r="G5081" t="str">
            <v>Renewable Credits ($)</v>
          </cell>
          <cell r="J5081">
            <v>0</v>
          </cell>
        </row>
        <row r="5082">
          <cell r="C5082">
            <v>3</v>
          </cell>
          <cell r="F5082" t="str">
            <v>Ryegate Facility</v>
          </cell>
          <cell r="G5082" t="str">
            <v>Renewable Credits ($)</v>
          </cell>
          <cell r="J5082">
            <v>0</v>
          </cell>
        </row>
        <row r="5083">
          <cell r="C5083">
            <v>4</v>
          </cell>
          <cell r="F5083" t="str">
            <v>Ryegate Facility</v>
          </cell>
          <cell r="G5083" t="str">
            <v>Renewable Credits ($)</v>
          </cell>
          <cell r="J5083">
            <v>0</v>
          </cell>
        </row>
        <row r="5084">
          <cell r="C5084">
            <v>5</v>
          </cell>
          <cell r="F5084" t="str">
            <v>Ryegate Facility</v>
          </cell>
          <cell r="G5084" t="str">
            <v>Renewable Credits ($)</v>
          </cell>
          <cell r="J5084">
            <v>0</v>
          </cell>
        </row>
        <row r="5085">
          <cell r="C5085">
            <v>6</v>
          </cell>
          <cell r="F5085" t="str">
            <v>Ryegate Facility</v>
          </cell>
          <cell r="G5085" t="str">
            <v>Renewable Credits ($)</v>
          </cell>
          <cell r="J5085">
            <v>0</v>
          </cell>
        </row>
        <row r="5086">
          <cell r="C5086">
            <v>7</v>
          </cell>
          <cell r="F5086" t="str">
            <v>Ryegate Facility</v>
          </cell>
          <cell r="G5086" t="str">
            <v>Renewable Credits ($)</v>
          </cell>
          <cell r="J5086">
            <v>0</v>
          </cell>
        </row>
        <row r="5087">
          <cell r="C5087">
            <v>8</v>
          </cell>
          <cell r="F5087" t="str">
            <v>Ryegate Facility</v>
          </cell>
          <cell r="G5087" t="str">
            <v>Renewable Credits ($)</v>
          </cell>
          <cell r="J5087">
            <v>0</v>
          </cell>
        </row>
        <row r="5088">
          <cell r="C5088">
            <v>9</v>
          </cell>
          <cell r="F5088" t="str">
            <v>Ryegate Facility</v>
          </cell>
          <cell r="G5088" t="str">
            <v>Renewable Credits ($)</v>
          </cell>
          <cell r="J5088">
            <v>0</v>
          </cell>
        </row>
        <row r="5089">
          <cell r="C5089">
            <v>10</v>
          </cell>
          <cell r="F5089" t="str">
            <v>Ryegate Facility</v>
          </cell>
          <cell r="G5089" t="str">
            <v>Renewable Credits ($)</v>
          </cell>
          <cell r="J5089">
            <v>0</v>
          </cell>
        </row>
        <row r="5090">
          <cell r="C5090">
            <v>11</v>
          </cell>
          <cell r="F5090" t="str">
            <v>Ryegate Facility</v>
          </cell>
          <cell r="G5090" t="str">
            <v>Other Charges ($)</v>
          </cell>
          <cell r="J5090">
            <v>0</v>
          </cell>
        </row>
        <row r="5091">
          <cell r="C5091">
            <v>12</v>
          </cell>
          <cell r="F5091" t="str">
            <v>Ryegate Facility</v>
          </cell>
          <cell r="G5091" t="str">
            <v>Other Charges ($)</v>
          </cell>
          <cell r="J5091">
            <v>0</v>
          </cell>
        </row>
        <row r="5092">
          <cell r="C5092">
            <v>1</v>
          </cell>
          <cell r="F5092" t="str">
            <v>Ryegate Facility</v>
          </cell>
          <cell r="G5092" t="str">
            <v>Other Charges ($)</v>
          </cell>
          <cell r="J5092">
            <v>0</v>
          </cell>
        </row>
        <row r="5093">
          <cell r="C5093">
            <v>2</v>
          </cell>
          <cell r="F5093" t="str">
            <v>Ryegate Facility</v>
          </cell>
          <cell r="G5093" t="str">
            <v>Other Charges ($)</v>
          </cell>
          <cell r="J5093">
            <v>0</v>
          </cell>
        </row>
        <row r="5094">
          <cell r="C5094">
            <v>3</v>
          </cell>
          <cell r="F5094" t="str">
            <v>Ryegate Facility</v>
          </cell>
          <cell r="G5094" t="str">
            <v>Other Charges ($)</v>
          </cell>
          <cell r="J5094">
            <v>0</v>
          </cell>
        </row>
        <row r="5095">
          <cell r="C5095">
            <v>4</v>
          </cell>
          <cell r="F5095" t="str">
            <v>Ryegate Facility</v>
          </cell>
          <cell r="G5095" t="str">
            <v>Other Charges ($)</v>
          </cell>
          <cell r="J5095">
            <v>0</v>
          </cell>
        </row>
        <row r="5096">
          <cell r="C5096">
            <v>5</v>
          </cell>
          <cell r="F5096" t="str">
            <v>Ryegate Facility</v>
          </cell>
          <cell r="G5096" t="str">
            <v>Other Charges ($)</v>
          </cell>
          <cell r="J5096">
            <v>0</v>
          </cell>
        </row>
        <row r="5097">
          <cell r="C5097">
            <v>6</v>
          </cell>
          <cell r="F5097" t="str">
            <v>Ryegate Facility</v>
          </cell>
          <cell r="G5097" t="str">
            <v>Other Charges ($)</v>
          </cell>
          <cell r="J5097">
            <v>0</v>
          </cell>
        </row>
        <row r="5098">
          <cell r="C5098">
            <v>7</v>
          </cell>
          <cell r="F5098" t="str">
            <v>Ryegate Facility</v>
          </cell>
          <cell r="G5098" t="str">
            <v>Other Charges ($)</v>
          </cell>
          <cell r="J5098">
            <v>0</v>
          </cell>
        </row>
        <row r="5099">
          <cell r="C5099">
            <v>8</v>
          </cell>
          <cell r="F5099" t="str">
            <v>Ryegate Facility</v>
          </cell>
          <cell r="G5099" t="str">
            <v>Other Charges ($)</v>
          </cell>
          <cell r="J5099">
            <v>0</v>
          </cell>
        </row>
        <row r="5100">
          <cell r="C5100">
            <v>9</v>
          </cell>
          <cell r="F5100" t="str">
            <v>Ryegate Facility</v>
          </cell>
          <cell r="G5100" t="str">
            <v>Other Charges ($)</v>
          </cell>
          <cell r="J5100">
            <v>0</v>
          </cell>
        </row>
        <row r="5101">
          <cell r="C5101">
            <v>10</v>
          </cell>
          <cell r="F5101" t="str">
            <v>Ryegate Facility</v>
          </cell>
          <cell r="G5101" t="str">
            <v>Other Charges ($)</v>
          </cell>
          <cell r="J5101">
            <v>0</v>
          </cell>
        </row>
        <row r="5102">
          <cell r="C5102">
            <v>11</v>
          </cell>
          <cell r="F5102" t="str">
            <v>Ryegate Facility</v>
          </cell>
          <cell r="G5102" t="str">
            <v>Other Credits ($)</v>
          </cell>
          <cell r="J5102">
            <v>0</v>
          </cell>
        </row>
        <row r="5103">
          <cell r="C5103">
            <v>12</v>
          </cell>
          <cell r="F5103" t="str">
            <v>Ryegate Facility</v>
          </cell>
          <cell r="G5103" t="str">
            <v>Other Credits ($)</v>
          </cell>
          <cell r="J5103">
            <v>0</v>
          </cell>
        </row>
        <row r="5104">
          <cell r="C5104">
            <v>1</v>
          </cell>
          <cell r="F5104" t="str">
            <v>Ryegate Facility</v>
          </cell>
          <cell r="G5104" t="str">
            <v>Other Credits ($)</v>
          </cell>
          <cell r="J5104">
            <v>0</v>
          </cell>
        </row>
        <row r="5105">
          <cell r="C5105">
            <v>2</v>
          </cell>
          <cell r="F5105" t="str">
            <v>Ryegate Facility</v>
          </cell>
          <cell r="G5105" t="str">
            <v>Other Credits ($)</v>
          </cell>
          <cell r="J5105">
            <v>0</v>
          </cell>
        </row>
        <row r="5106">
          <cell r="C5106">
            <v>3</v>
          </cell>
          <cell r="F5106" t="str">
            <v>Ryegate Facility</v>
          </cell>
          <cell r="G5106" t="str">
            <v>Other Credits ($)</v>
          </cell>
          <cell r="J5106">
            <v>0</v>
          </cell>
        </row>
        <row r="5107">
          <cell r="C5107">
            <v>4</v>
          </cell>
          <cell r="F5107" t="str">
            <v>Ryegate Facility</v>
          </cell>
          <cell r="G5107" t="str">
            <v>Other Credits ($)</v>
          </cell>
          <cell r="J5107">
            <v>0</v>
          </cell>
        </row>
        <row r="5108">
          <cell r="C5108">
            <v>5</v>
          </cell>
          <cell r="F5108" t="str">
            <v>Ryegate Facility</v>
          </cell>
          <cell r="G5108" t="str">
            <v>Other Credits ($)</v>
          </cell>
          <cell r="J5108">
            <v>0</v>
          </cell>
        </row>
        <row r="5109">
          <cell r="C5109">
            <v>6</v>
          </cell>
          <cell r="F5109" t="str">
            <v>Ryegate Facility</v>
          </cell>
          <cell r="G5109" t="str">
            <v>Other Credits ($)</v>
          </cell>
          <cell r="J5109">
            <v>0</v>
          </cell>
        </row>
        <row r="5110">
          <cell r="C5110">
            <v>7</v>
          </cell>
          <cell r="F5110" t="str">
            <v>Ryegate Facility</v>
          </cell>
          <cell r="G5110" t="str">
            <v>Other Credits ($)</v>
          </cell>
          <cell r="J5110">
            <v>0</v>
          </cell>
        </row>
        <row r="5111">
          <cell r="C5111">
            <v>8</v>
          </cell>
          <cell r="F5111" t="str">
            <v>Ryegate Facility</v>
          </cell>
          <cell r="G5111" t="str">
            <v>Other Credits ($)</v>
          </cell>
          <cell r="J5111">
            <v>0</v>
          </cell>
        </row>
        <row r="5112">
          <cell r="C5112">
            <v>9</v>
          </cell>
          <cell r="F5112" t="str">
            <v>Ryegate Facility</v>
          </cell>
          <cell r="G5112" t="str">
            <v>Other Credits ($)</v>
          </cell>
          <cell r="J5112">
            <v>0</v>
          </cell>
        </row>
        <row r="5113">
          <cell r="C5113">
            <v>10</v>
          </cell>
          <cell r="F5113" t="str">
            <v>Ryegate Facility</v>
          </cell>
          <cell r="G5113" t="str">
            <v>Other Credits ($)</v>
          </cell>
          <cell r="J5113">
            <v>0</v>
          </cell>
        </row>
        <row r="5114">
          <cell r="C5114">
            <v>11</v>
          </cell>
          <cell r="F5114" t="str">
            <v>Ryegate Facility</v>
          </cell>
          <cell r="G5114" t="str">
            <v>Total Charges ($)</v>
          </cell>
          <cell r="J5114" t="e">
            <v>#VALUE!</v>
          </cell>
        </row>
        <row r="5115">
          <cell r="C5115">
            <v>12</v>
          </cell>
          <cell r="F5115" t="str">
            <v>Ryegate Facility</v>
          </cell>
          <cell r="G5115" t="str">
            <v>Total Charges ($)</v>
          </cell>
          <cell r="J5115" t="e">
            <v>#VALUE!</v>
          </cell>
        </row>
        <row r="5116">
          <cell r="C5116">
            <v>1</v>
          </cell>
          <cell r="F5116" t="str">
            <v>Ryegate Facility</v>
          </cell>
          <cell r="G5116" t="str">
            <v>Total Charges ($)</v>
          </cell>
          <cell r="J5116" t="e">
            <v>#VALUE!</v>
          </cell>
        </row>
        <row r="5117">
          <cell r="C5117">
            <v>2</v>
          </cell>
          <cell r="F5117" t="str">
            <v>Ryegate Facility</v>
          </cell>
          <cell r="G5117" t="str">
            <v>Total Charges ($)</v>
          </cell>
          <cell r="J5117" t="e">
            <v>#VALUE!</v>
          </cell>
        </row>
        <row r="5118">
          <cell r="C5118">
            <v>3</v>
          </cell>
          <cell r="F5118" t="str">
            <v>Ryegate Facility</v>
          </cell>
          <cell r="G5118" t="str">
            <v>Total Charges ($)</v>
          </cell>
          <cell r="J5118" t="e">
            <v>#VALUE!</v>
          </cell>
        </row>
        <row r="5119">
          <cell r="C5119">
            <v>4</v>
          </cell>
          <cell r="F5119" t="str">
            <v>Ryegate Facility</v>
          </cell>
          <cell r="G5119" t="str">
            <v>Total Charges ($)</v>
          </cell>
          <cell r="J5119" t="e">
            <v>#VALUE!</v>
          </cell>
        </row>
        <row r="5120">
          <cell r="C5120">
            <v>5</v>
          </cell>
          <cell r="F5120" t="str">
            <v>Ryegate Facility</v>
          </cell>
          <cell r="G5120" t="str">
            <v>Total Charges ($)</v>
          </cell>
          <cell r="J5120" t="e">
            <v>#VALUE!</v>
          </cell>
        </row>
        <row r="5121">
          <cell r="C5121">
            <v>6</v>
          </cell>
          <cell r="F5121" t="str">
            <v>Ryegate Facility</v>
          </cell>
          <cell r="G5121" t="str">
            <v>Total Charges ($)</v>
          </cell>
          <cell r="J5121" t="e">
            <v>#VALUE!</v>
          </cell>
        </row>
        <row r="5122">
          <cell r="C5122">
            <v>7</v>
          </cell>
          <cell r="F5122" t="str">
            <v>Ryegate Facility</v>
          </cell>
          <cell r="G5122" t="str">
            <v>Total Charges ($)</v>
          </cell>
          <cell r="J5122" t="e">
            <v>#VALUE!</v>
          </cell>
        </row>
        <row r="5123">
          <cell r="C5123">
            <v>8</v>
          </cell>
          <cell r="F5123" t="str">
            <v>Ryegate Facility</v>
          </cell>
          <cell r="G5123" t="str">
            <v>Total Charges ($)</v>
          </cell>
          <cell r="J5123" t="e">
            <v>#VALUE!</v>
          </cell>
        </row>
        <row r="5124">
          <cell r="C5124">
            <v>9</v>
          </cell>
          <cell r="F5124" t="str">
            <v>Ryegate Facility</v>
          </cell>
          <cell r="G5124" t="str">
            <v>Total Charges ($)</v>
          </cell>
          <cell r="J5124" t="e">
            <v>#VALUE!</v>
          </cell>
        </row>
        <row r="5125">
          <cell r="C5125">
            <v>10</v>
          </cell>
          <cell r="F5125" t="str">
            <v>Ryegate Facility</v>
          </cell>
          <cell r="G5125" t="str">
            <v>Total Charges ($)</v>
          </cell>
          <cell r="J5125" t="e">
            <v>#VALUE!</v>
          </cell>
        </row>
        <row r="5126">
          <cell r="C5126">
            <v>11</v>
          </cell>
          <cell r="F5126" t="str">
            <v>Ryegate Facility</v>
          </cell>
          <cell r="G5126" t="str">
            <v>Total Credits ($)</v>
          </cell>
          <cell r="J5126" t="e">
            <v>#VALUE!</v>
          </cell>
        </row>
        <row r="5127">
          <cell r="C5127">
            <v>12</v>
          </cell>
          <cell r="F5127" t="str">
            <v>Ryegate Facility</v>
          </cell>
          <cell r="G5127" t="str">
            <v>Total Credits ($)</v>
          </cell>
          <cell r="J5127" t="e">
            <v>#VALUE!</v>
          </cell>
        </row>
        <row r="5128">
          <cell r="C5128">
            <v>1</v>
          </cell>
          <cell r="F5128" t="str">
            <v>Ryegate Facility</v>
          </cell>
          <cell r="G5128" t="str">
            <v>Total Credits ($)</v>
          </cell>
          <cell r="J5128" t="e">
            <v>#VALUE!</v>
          </cell>
        </row>
        <row r="5129">
          <cell r="C5129">
            <v>2</v>
          </cell>
          <cell r="F5129" t="str">
            <v>Ryegate Facility</v>
          </cell>
          <cell r="G5129" t="str">
            <v>Total Credits ($)</v>
          </cell>
          <cell r="J5129" t="e">
            <v>#VALUE!</v>
          </cell>
        </row>
        <row r="5130">
          <cell r="C5130">
            <v>3</v>
          </cell>
          <cell r="F5130" t="str">
            <v>Ryegate Facility</v>
          </cell>
          <cell r="G5130" t="str">
            <v>Total Credits ($)</v>
          </cell>
          <cell r="J5130" t="e">
            <v>#VALUE!</v>
          </cell>
        </row>
        <row r="5131">
          <cell r="C5131">
            <v>4</v>
          </cell>
          <cell r="F5131" t="str">
            <v>Ryegate Facility</v>
          </cell>
          <cell r="G5131" t="str">
            <v>Total Credits ($)</v>
          </cell>
          <cell r="J5131" t="e">
            <v>#VALUE!</v>
          </cell>
        </row>
        <row r="5132">
          <cell r="C5132">
            <v>5</v>
          </cell>
          <cell r="F5132" t="str">
            <v>Ryegate Facility</v>
          </cell>
          <cell r="G5132" t="str">
            <v>Total Credits ($)</v>
          </cell>
          <cell r="J5132" t="e">
            <v>#VALUE!</v>
          </cell>
        </row>
        <row r="5133">
          <cell r="C5133">
            <v>6</v>
          </cell>
          <cell r="F5133" t="str">
            <v>Ryegate Facility</v>
          </cell>
          <cell r="G5133" t="str">
            <v>Total Credits ($)</v>
          </cell>
          <cell r="J5133" t="e">
            <v>#VALUE!</v>
          </cell>
        </row>
        <row r="5134">
          <cell r="C5134">
            <v>7</v>
          </cell>
          <cell r="F5134" t="str">
            <v>Ryegate Facility</v>
          </cell>
          <cell r="G5134" t="str">
            <v>Total Credits ($)</v>
          </cell>
          <cell r="J5134" t="e">
            <v>#VALUE!</v>
          </cell>
        </row>
        <row r="5135">
          <cell r="C5135">
            <v>8</v>
          </cell>
          <cell r="F5135" t="str">
            <v>Ryegate Facility</v>
          </cell>
          <cell r="G5135" t="str">
            <v>Total Credits ($)</v>
          </cell>
          <cell r="J5135" t="e">
            <v>#VALUE!</v>
          </cell>
        </row>
        <row r="5136">
          <cell r="C5136">
            <v>9</v>
          </cell>
          <cell r="F5136" t="str">
            <v>Ryegate Facility</v>
          </cell>
          <cell r="G5136" t="str">
            <v>Total Credits ($)</v>
          </cell>
          <cell r="J5136" t="e">
            <v>#VALUE!</v>
          </cell>
        </row>
        <row r="5137">
          <cell r="C5137">
            <v>10</v>
          </cell>
          <cell r="F5137" t="str">
            <v>Ryegate Facility</v>
          </cell>
          <cell r="G5137" t="str">
            <v>Total Credits ($)</v>
          </cell>
          <cell r="J5137" t="e">
            <v>#VALUE!</v>
          </cell>
        </row>
        <row r="5138">
          <cell r="C5138">
            <v>11</v>
          </cell>
          <cell r="F5138" t="str">
            <v>Ryegate Facility</v>
          </cell>
          <cell r="G5138" t="str">
            <v>Total ($)</v>
          </cell>
          <cell r="J5138" t="e">
            <v>#VALUE!</v>
          </cell>
        </row>
        <row r="5139">
          <cell r="C5139">
            <v>12</v>
          </cell>
          <cell r="F5139" t="str">
            <v>Ryegate Facility</v>
          </cell>
          <cell r="G5139" t="str">
            <v>Total ($)</v>
          </cell>
          <cell r="J5139" t="e">
            <v>#VALUE!</v>
          </cell>
        </row>
        <row r="5140">
          <cell r="C5140">
            <v>1</v>
          </cell>
          <cell r="F5140" t="str">
            <v>Ryegate Facility</v>
          </cell>
          <cell r="G5140" t="str">
            <v>Total ($)</v>
          </cell>
          <cell r="J5140" t="e">
            <v>#VALUE!</v>
          </cell>
        </row>
        <row r="5141">
          <cell r="C5141">
            <v>2</v>
          </cell>
          <cell r="F5141" t="str">
            <v>Ryegate Facility</v>
          </cell>
          <cell r="G5141" t="str">
            <v>Total ($)</v>
          </cell>
          <cell r="J5141" t="e">
            <v>#VALUE!</v>
          </cell>
        </row>
        <row r="5142">
          <cell r="C5142">
            <v>3</v>
          </cell>
          <cell r="F5142" t="str">
            <v>Ryegate Facility</v>
          </cell>
          <cell r="G5142" t="str">
            <v>Total ($)</v>
          </cell>
          <cell r="J5142" t="e">
            <v>#VALUE!</v>
          </cell>
        </row>
        <row r="5143">
          <cell r="C5143">
            <v>4</v>
          </cell>
          <cell r="F5143" t="str">
            <v>Ryegate Facility</v>
          </cell>
          <cell r="G5143" t="str">
            <v>Total ($)</v>
          </cell>
          <cell r="J5143" t="e">
            <v>#VALUE!</v>
          </cell>
        </row>
        <row r="5144">
          <cell r="C5144">
            <v>5</v>
          </cell>
          <cell r="F5144" t="str">
            <v>Ryegate Facility</v>
          </cell>
          <cell r="G5144" t="str">
            <v>Total ($)</v>
          </cell>
          <cell r="J5144" t="e">
            <v>#VALUE!</v>
          </cell>
        </row>
        <row r="5145">
          <cell r="C5145">
            <v>6</v>
          </cell>
          <cell r="F5145" t="str">
            <v>Ryegate Facility</v>
          </cell>
          <cell r="G5145" t="str">
            <v>Total ($)</v>
          </cell>
          <cell r="J5145" t="e">
            <v>#VALUE!</v>
          </cell>
        </row>
        <row r="5146">
          <cell r="C5146">
            <v>7</v>
          </cell>
          <cell r="F5146" t="str">
            <v>Ryegate Facility</v>
          </cell>
          <cell r="G5146" t="str">
            <v>Total ($)</v>
          </cell>
          <cell r="J5146" t="e">
            <v>#VALUE!</v>
          </cell>
        </row>
        <row r="5147">
          <cell r="C5147">
            <v>8</v>
          </cell>
          <cell r="F5147" t="str">
            <v>Ryegate Facility</v>
          </cell>
          <cell r="G5147" t="str">
            <v>Total ($)</v>
          </cell>
          <cell r="J5147" t="e">
            <v>#VALUE!</v>
          </cell>
        </row>
        <row r="5148">
          <cell r="C5148">
            <v>9</v>
          </cell>
          <cell r="F5148" t="str">
            <v>Ryegate Facility</v>
          </cell>
          <cell r="G5148" t="str">
            <v>Total ($)</v>
          </cell>
          <cell r="J5148" t="e">
            <v>#VALUE!</v>
          </cell>
        </row>
        <row r="5149">
          <cell r="C5149">
            <v>10</v>
          </cell>
          <cell r="F5149" t="str">
            <v>Ryegate Facility</v>
          </cell>
          <cell r="G5149" t="str">
            <v>Total ($)</v>
          </cell>
          <cell r="J5149" t="e">
            <v>#VALUE!</v>
          </cell>
        </row>
        <row r="5150">
          <cell r="C5150">
            <v>11</v>
          </cell>
          <cell r="F5150" t="str">
            <v>Sanders Hydro</v>
          </cell>
          <cell r="G5150" t="str">
            <v>Capacity (kW)</v>
          </cell>
          <cell r="J5150">
            <v>0</v>
          </cell>
        </row>
        <row r="5151">
          <cell r="C5151">
            <v>12</v>
          </cell>
          <cell r="F5151" t="str">
            <v>Sanders Hydro</v>
          </cell>
          <cell r="G5151" t="str">
            <v>Capacity (kW)</v>
          </cell>
          <cell r="J5151">
            <v>0</v>
          </cell>
        </row>
        <row r="5152">
          <cell r="C5152">
            <v>1</v>
          </cell>
          <cell r="F5152" t="str">
            <v>Sanders Hydro</v>
          </cell>
          <cell r="G5152" t="str">
            <v>Capacity (kW)</v>
          </cell>
          <cell r="J5152">
            <v>0</v>
          </cell>
        </row>
        <row r="5153">
          <cell r="C5153">
            <v>2</v>
          </cell>
          <cell r="F5153" t="str">
            <v>Sanders Hydro</v>
          </cell>
          <cell r="G5153" t="str">
            <v>Capacity (kW)</v>
          </cell>
          <cell r="J5153">
            <v>0</v>
          </cell>
        </row>
        <row r="5154">
          <cell r="C5154">
            <v>3</v>
          </cell>
          <cell r="F5154" t="str">
            <v>Sanders Hydro</v>
          </cell>
          <cell r="G5154" t="str">
            <v>Capacity (kW)</v>
          </cell>
          <cell r="J5154">
            <v>0</v>
          </cell>
        </row>
        <row r="5155">
          <cell r="C5155">
            <v>4</v>
          </cell>
          <cell r="F5155" t="str">
            <v>Sanders Hydro</v>
          </cell>
          <cell r="G5155" t="str">
            <v>Capacity (kW)</v>
          </cell>
          <cell r="J5155">
            <v>0</v>
          </cell>
        </row>
        <row r="5156">
          <cell r="C5156">
            <v>5</v>
          </cell>
          <cell r="F5156" t="str">
            <v>Sanders Hydro</v>
          </cell>
          <cell r="G5156" t="str">
            <v>Capacity (kW)</v>
          </cell>
          <cell r="J5156">
            <v>0</v>
          </cell>
        </row>
        <row r="5157">
          <cell r="C5157">
            <v>6</v>
          </cell>
          <cell r="F5157" t="str">
            <v>Sanders Hydro</v>
          </cell>
          <cell r="G5157" t="str">
            <v>Capacity (kW)</v>
          </cell>
          <cell r="J5157">
            <v>0</v>
          </cell>
        </row>
        <row r="5158">
          <cell r="C5158">
            <v>7</v>
          </cell>
          <cell r="F5158" t="str">
            <v>Sanders Hydro</v>
          </cell>
          <cell r="G5158" t="str">
            <v>Capacity (kW)</v>
          </cell>
          <cell r="J5158">
            <v>0</v>
          </cell>
        </row>
        <row r="5159">
          <cell r="C5159">
            <v>8</v>
          </cell>
          <cell r="F5159" t="str">
            <v>Sanders Hydro</v>
          </cell>
          <cell r="G5159" t="str">
            <v>Capacity (kW)</v>
          </cell>
          <cell r="J5159">
            <v>0</v>
          </cell>
        </row>
        <row r="5160">
          <cell r="C5160">
            <v>9</v>
          </cell>
          <cell r="F5160" t="str">
            <v>Sanders Hydro</v>
          </cell>
          <cell r="G5160" t="str">
            <v>Capacity (kW)</v>
          </cell>
          <cell r="J5160">
            <v>0</v>
          </cell>
        </row>
        <row r="5161">
          <cell r="C5161">
            <v>10</v>
          </cell>
          <cell r="F5161" t="str">
            <v>Sanders Hydro</v>
          </cell>
          <cell r="G5161" t="str">
            <v>Capacity (kW)</v>
          </cell>
          <cell r="J5161">
            <v>0</v>
          </cell>
        </row>
        <row r="5162">
          <cell r="C5162">
            <v>11</v>
          </cell>
          <cell r="F5162" t="str">
            <v>Sanders Hydro</v>
          </cell>
          <cell r="G5162" t="str">
            <v>Energy (kWh)</v>
          </cell>
          <cell r="J5162" t="e">
            <v>#VALUE!</v>
          </cell>
        </row>
        <row r="5163">
          <cell r="C5163">
            <v>12</v>
          </cell>
          <cell r="F5163" t="str">
            <v>Sanders Hydro</v>
          </cell>
          <cell r="G5163" t="str">
            <v>Energy (kWh)</v>
          </cell>
          <cell r="J5163" t="e">
            <v>#VALUE!</v>
          </cell>
        </row>
        <row r="5164">
          <cell r="C5164">
            <v>1</v>
          </cell>
          <cell r="F5164" t="str">
            <v>Sanders Hydro</v>
          </cell>
          <cell r="G5164" t="str">
            <v>Energy (kWh)</v>
          </cell>
          <cell r="J5164" t="e">
            <v>#VALUE!</v>
          </cell>
        </row>
        <row r="5165">
          <cell r="C5165">
            <v>2</v>
          </cell>
          <cell r="F5165" t="str">
            <v>Sanders Hydro</v>
          </cell>
          <cell r="G5165" t="str">
            <v>Energy (kWh)</v>
          </cell>
          <cell r="J5165" t="e">
            <v>#VALUE!</v>
          </cell>
        </row>
        <row r="5166">
          <cell r="C5166">
            <v>3</v>
          </cell>
          <cell r="F5166" t="str">
            <v>Sanders Hydro</v>
          </cell>
          <cell r="G5166" t="str">
            <v>Energy (kWh)</v>
          </cell>
          <cell r="J5166" t="e">
            <v>#VALUE!</v>
          </cell>
        </row>
        <row r="5167">
          <cell r="C5167">
            <v>4</v>
          </cell>
          <cell r="F5167" t="str">
            <v>Sanders Hydro</v>
          </cell>
          <cell r="G5167" t="str">
            <v>Energy (kWh)</v>
          </cell>
          <cell r="J5167" t="e">
            <v>#VALUE!</v>
          </cell>
        </row>
        <row r="5168">
          <cell r="C5168">
            <v>5</v>
          </cell>
          <cell r="F5168" t="str">
            <v>Sanders Hydro</v>
          </cell>
          <cell r="G5168" t="str">
            <v>Energy (kWh)</v>
          </cell>
          <cell r="J5168" t="e">
            <v>#VALUE!</v>
          </cell>
        </row>
        <row r="5169">
          <cell r="C5169">
            <v>6</v>
          </cell>
          <cell r="F5169" t="str">
            <v>Sanders Hydro</v>
          </cell>
          <cell r="G5169" t="str">
            <v>Energy (kWh)</v>
          </cell>
          <cell r="J5169" t="e">
            <v>#VALUE!</v>
          </cell>
        </row>
        <row r="5170">
          <cell r="C5170">
            <v>7</v>
          </cell>
          <cell r="F5170" t="str">
            <v>Sanders Hydro</v>
          </cell>
          <cell r="G5170" t="str">
            <v>Energy (kWh)</v>
          </cell>
          <cell r="J5170" t="e">
            <v>#VALUE!</v>
          </cell>
        </row>
        <row r="5171">
          <cell r="C5171">
            <v>8</v>
          </cell>
          <cell r="F5171" t="str">
            <v>Sanders Hydro</v>
          </cell>
          <cell r="G5171" t="str">
            <v>Energy (kWh)</v>
          </cell>
          <cell r="J5171" t="e">
            <v>#VALUE!</v>
          </cell>
        </row>
        <row r="5172">
          <cell r="C5172">
            <v>9</v>
          </cell>
          <cell r="F5172" t="str">
            <v>Sanders Hydro</v>
          </cell>
          <cell r="G5172" t="str">
            <v>Energy (kWh)</v>
          </cell>
          <cell r="J5172" t="e">
            <v>#VALUE!</v>
          </cell>
        </row>
        <row r="5173">
          <cell r="C5173">
            <v>10</v>
          </cell>
          <cell r="F5173" t="str">
            <v>Sanders Hydro</v>
          </cell>
          <cell r="G5173" t="str">
            <v>Energy (kWh)</v>
          </cell>
          <cell r="J5173" t="e">
            <v>#VALUE!</v>
          </cell>
        </row>
        <row r="5174">
          <cell r="C5174">
            <v>11</v>
          </cell>
          <cell r="F5174" t="str">
            <v>Sanders Hydro</v>
          </cell>
          <cell r="G5174" t="str">
            <v>Energy Charges ($)</v>
          </cell>
          <cell r="J5174" t="e">
            <v>#VALUE!</v>
          </cell>
        </row>
        <row r="5175">
          <cell r="C5175">
            <v>12</v>
          </cell>
          <cell r="F5175" t="str">
            <v>Sanders Hydro</v>
          </cell>
          <cell r="G5175" t="str">
            <v>Energy Charges ($)</v>
          </cell>
          <cell r="J5175" t="e">
            <v>#VALUE!</v>
          </cell>
        </row>
        <row r="5176">
          <cell r="C5176">
            <v>1</v>
          </cell>
          <cell r="F5176" t="str">
            <v>Sanders Hydro</v>
          </cell>
          <cell r="G5176" t="str">
            <v>Energy Charges ($)</v>
          </cell>
          <cell r="J5176" t="e">
            <v>#VALUE!</v>
          </cell>
        </row>
        <row r="5177">
          <cell r="C5177">
            <v>2</v>
          </cell>
          <cell r="F5177" t="str">
            <v>Sanders Hydro</v>
          </cell>
          <cell r="G5177" t="str">
            <v>Energy Charges ($)</v>
          </cell>
          <cell r="J5177" t="e">
            <v>#VALUE!</v>
          </cell>
        </row>
        <row r="5178">
          <cell r="C5178">
            <v>3</v>
          </cell>
          <cell r="F5178" t="str">
            <v>Sanders Hydro</v>
          </cell>
          <cell r="G5178" t="str">
            <v>Energy Charges ($)</v>
          </cell>
          <cell r="J5178" t="e">
            <v>#VALUE!</v>
          </cell>
        </row>
        <row r="5179">
          <cell r="C5179">
            <v>4</v>
          </cell>
          <cell r="F5179" t="str">
            <v>Sanders Hydro</v>
          </cell>
          <cell r="G5179" t="str">
            <v>Energy Charges ($)</v>
          </cell>
          <cell r="J5179" t="e">
            <v>#VALUE!</v>
          </cell>
        </row>
        <row r="5180">
          <cell r="C5180">
            <v>5</v>
          </cell>
          <cell r="F5180" t="str">
            <v>Sanders Hydro</v>
          </cell>
          <cell r="G5180" t="str">
            <v>Energy Charges ($)</v>
          </cell>
          <cell r="J5180" t="e">
            <v>#VALUE!</v>
          </cell>
        </row>
        <row r="5181">
          <cell r="C5181">
            <v>6</v>
          </cell>
          <cell r="F5181" t="str">
            <v>Sanders Hydro</v>
          </cell>
          <cell r="G5181" t="str">
            <v>Energy Charges ($)</v>
          </cell>
          <cell r="J5181" t="e">
            <v>#VALUE!</v>
          </cell>
        </row>
        <row r="5182">
          <cell r="C5182">
            <v>7</v>
          </cell>
          <cell r="F5182" t="str">
            <v>Sanders Hydro</v>
          </cell>
          <cell r="G5182" t="str">
            <v>Energy Charges ($)</v>
          </cell>
          <cell r="J5182" t="e">
            <v>#VALUE!</v>
          </cell>
        </row>
        <row r="5183">
          <cell r="C5183">
            <v>8</v>
          </cell>
          <cell r="F5183" t="str">
            <v>Sanders Hydro</v>
          </cell>
          <cell r="G5183" t="str">
            <v>Energy Charges ($)</v>
          </cell>
          <cell r="J5183" t="e">
            <v>#VALUE!</v>
          </cell>
        </row>
        <row r="5184">
          <cell r="C5184">
            <v>9</v>
          </cell>
          <cell r="F5184" t="str">
            <v>Sanders Hydro</v>
          </cell>
          <cell r="G5184" t="str">
            <v>Energy Charges ($)</v>
          </cell>
          <cell r="J5184" t="e">
            <v>#VALUE!</v>
          </cell>
        </row>
        <row r="5185">
          <cell r="C5185">
            <v>10</v>
          </cell>
          <cell r="F5185" t="str">
            <v>Sanders Hydro</v>
          </cell>
          <cell r="G5185" t="str">
            <v>Energy Charges ($)</v>
          </cell>
          <cell r="J5185" t="e">
            <v>#VALUE!</v>
          </cell>
        </row>
        <row r="5186">
          <cell r="C5186">
            <v>11</v>
          </cell>
          <cell r="F5186" t="str">
            <v>Sanders Hydro</v>
          </cell>
          <cell r="G5186" t="str">
            <v>Energy Credits ($)</v>
          </cell>
          <cell r="J5186" t="e">
            <v>#VALUE!</v>
          </cell>
        </row>
        <row r="5187">
          <cell r="C5187">
            <v>12</v>
          </cell>
          <cell r="F5187" t="str">
            <v>Sanders Hydro</v>
          </cell>
          <cell r="G5187" t="str">
            <v>Energy Credits ($)</v>
          </cell>
          <cell r="J5187" t="e">
            <v>#VALUE!</v>
          </cell>
        </row>
        <row r="5188">
          <cell r="C5188">
            <v>1</v>
          </cell>
          <cell r="F5188" t="str">
            <v>Sanders Hydro</v>
          </cell>
          <cell r="G5188" t="str">
            <v>Energy Credits ($)</v>
          </cell>
          <cell r="J5188" t="e">
            <v>#VALUE!</v>
          </cell>
        </row>
        <row r="5189">
          <cell r="C5189">
            <v>2</v>
          </cell>
          <cell r="F5189" t="str">
            <v>Sanders Hydro</v>
          </cell>
          <cell r="G5189" t="str">
            <v>Energy Credits ($)</v>
          </cell>
          <cell r="J5189" t="e">
            <v>#VALUE!</v>
          </cell>
        </row>
        <row r="5190">
          <cell r="C5190">
            <v>3</v>
          </cell>
          <cell r="F5190" t="str">
            <v>Sanders Hydro</v>
          </cell>
          <cell r="G5190" t="str">
            <v>Energy Credits ($)</v>
          </cell>
          <cell r="J5190" t="e">
            <v>#VALUE!</v>
          </cell>
        </row>
        <row r="5191">
          <cell r="C5191">
            <v>4</v>
          </cell>
          <cell r="F5191" t="str">
            <v>Sanders Hydro</v>
          </cell>
          <cell r="G5191" t="str">
            <v>Energy Credits ($)</v>
          </cell>
          <cell r="J5191" t="e">
            <v>#VALUE!</v>
          </cell>
        </row>
        <row r="5192">
          <cell r="C5192">
            <v>5</v>
          </cell>
          <cell r="F5192" t="str">
            <v>Sanders Hydro</v>
          </cell>
          <cell r="G5192" t="str">
            <v>Energy Credits ($)</v>
          </cell>
          <cell r="J5192" t="e">
            <v>#VALUE!</v>
          </cell>
        </row>
        <row r="5193">
          <cell r="C5193">
            <v>6</v>
          </cell>
          <cell r="F5193" t="str">
            <v>Sanders Hydro</v>
          </cell>
          <cell r="G5193" t="str">
            <v>Energy Credits ($)</v>
          </cell>
          <cell r="J5193" t="e">
            <v>#VALUE!</v>
          </cell>
        </row>
        <row r="5194">
          <cell r="C5194">
            <v>7</v>
          </cell>
          <cell r="F5194" t="str">
            <v>Sanders Hydro</v>
          </cell>
          <cell r="G5194" t="str">
            <v>Energy Credits ($)</v>
          </cell>
          <cell r="J5194" t="e">
            <v>#VALUE!</v>
          </cell>
        </row>
        <row r="5195">
          <cell r="C5195">
            <v>8</v>
          </cell>
          <cell r="F5195" t="str">
            <v>Sanders Hydro</v>
          </cell>
          <cell r="G5195" t="str">
            <v>Energy Credits ($)</v>
          </cell>
          <cell r="J5195" t="e">
            <v>#VALUE!</v>
          </cell>
        </row>
        <row r="5196">
          <cell r="C5196">
            <v>9</v>
          </cell>
          <cell r="F5196" t="str">
            <v>Sanders Hydro</v>
          </cell>
          <cell r="G5196" t="str">
            <v>Energy Credits ($)</v>
          </cell>
          <cell r="J5196" t="e">
            <v>#VALUE!</v>
          </cell>
        </row>
        <row r="5197">
          <cell r="C5197">
            <v>10</v>
          </cell>
          <cell r="F5197" t="str">
            <v>Sanders Hydro</v>
          </cell>
          <cell r="G5197" t="str">
            <v>Energy Credits ($)</v>
          </cell>
          <cell r="J5197" t="e">
            <v>#VALUE!</v>
          </cell>
        </row>
        <row r="5198">
          <cell r="C5198">
            <v>11</v>
          </cell>
          <cell r="F5198" t="str">
            <v>Sanders Hydro</v>
          </cell>
          <cell r="G5198" t="str">
            <v>Capacity Charges ($)</v>
          </cell>
          <cell r="J5198">
            <v>0</v>
          </cell>
        </row>
        <row r="5199">
          <cell r="C5199">
            <v>12</v>
          </cell>
          <cell r="F5199" t="str">
            <v>Sanders Hydro</v>
          </cell>
          <cell r="G5199" t="str">
            <v>Capacity Charges ($)</v>
          </cell>
          <cell r="J5199">
            <v>0</v>
          </cell>
        </row>
        <row r="5200">
          <cell r="C5200">
            <v>1</v>
          </cell>
          <cell r="F5200" t="str">
            <v>Sanders Hydro</v>
          </cell>
          <cell r="G5200" t="str">
            <v>Capacity Charges ($)</v>
          </cell>
          <cell r="J5200">
            <v>0</v>
          </cell>
        </row>
        <row r="5201">
          <cell r="C5201">
            <v>2</v>
          </cell>
          <cell r="F5201" t="str">
            <v>Sanders Hydro</v>
          </cell>
          <cell r="G5201" t="str">
            <v>Capacity Charges ($)</v>
          </cell>
          <cell r="J5201">
            <v>0</v>
          </cell>
        </row>
        <row r="5202">
          <cell r="C5202">
            <v>3</v>
          </cell>
          <cell r="F5202" t="str">
            <v>Sanders Hydro</v>
          </cell>
          <cell r="G5202" t="str">
            <v>Capacity Charges ($)</v>
          </cell>
          <cell r="J5202">
            <v>0</v>
          </cell>
        </row>
        <row r="5203">
          <cell r="C5203">
            <v>4</v>
          </cell>
          <cell r="F5203" t="str">
            <v>Sanders Hydro</v>
          </cell>
          <cell r="G5203" t="str">
            <v>Capacity Charges ($)</v>
          </cell>
          <cell r="J5203">
            <v>0</v>
          </cell>
        </row>
        <row r="5204">
          <cell r="C5204">
            <v>5</v>
          </cell>
          <cell r="F5204" t="str">
            <v>Sanders Hydro</v>
          </cell>
          <cell r="G5204" t="str">
            <v>Capacity Charges ($)</v>
          </cell>
          <cell r="J5204">
            <v>0</v>
          </cell>
        </row>
        <row r="5205">
          <cell r="C5205">
            <v>6</v>
          </cell>
          <cell r="F5205" t="str">
            <v>Sanders Hydro</v>
          </cell>
          <cell r="G5205" t="str">
            <v>Capacity Charges ($)</v>
          </cell>
          <cell r="J5205">
            <v>0</v>
          </cell>
        </row>
        <row r="5206">
          <cell r="C5206">
            <v>7</v>
          </cell>
          <cell r="F5206" t="str">
            <v>Sanders Hydro</v>
          </cell>
          <cell r="G5206" t="str">
            <v>Capacity Charges ($)</v>
          </cell>
          <cell r="J5206">
            <v>0</v>
          </cell>
        </row>
        <row r="5207">
          <cell r="C5207">
            <v>8</v>
          </cell>
          <cell r="F5207" t="str">
            <v>Sanders Hydro</v>
          </cell>
          <cell r="G5207" t="str">
            <v>Capacity Charges ($)</v>
          </cell>
          <cell r="J5207">
            <v>0</v>
          </cell>
        </row>
        <row r="5208">
          <cell r="C5208">
            <v>9</v>
          </cell>
          <cell r="F5208" t="str">
            <v>Sanders Hydro</v>
          </cell>
          <cell r="G5208" t="str">
            <v>Capacity Charges ($)</v>
          </cell>
          <cell r="J5208">
            <v>0</v>
          </cell>
        </row>
        <row r="5209">
          <cell r="C5209">
            <v>10</v>
          </cell>
          <cell r="F5209" t="str">
            <v>Sanders Hydro</v>
          </cell>
          <cell r="G5209" t="str">
            <v>Capacity Charges ($)</v>
          </cell>
          <cell r="J5209">
            <v>0</v>
          </cell>
        </row>
        <row r="5210">
          <cell r="C5210">
            <v>11</v>
          </cell>
          <cell r="F5210" t="str">
            <v>Sanders Hydro</v>
          </cell>
          <cell r="G5210" t="str">
            <v>Capacity Credits ($)</v>
          </cell>
          <cell r="J5210">
            <v>0</v>
          </cell>
        </row>
        <row r="5211">
          <cell r="C5211">
            <v>12</v>
          </cell>
          <cell r="F5211" t="str">
            <v>Sanders Hydro</v>
          </cell>
          <cell r="G5211" t="str">
            <v>Capacity Credits ($)</v>
          </cell>
          <cell r="J5211">
            <v>0</v>
          </cell>
        </row>
        <row r="5212">
          <cell r="C5212">
            <v>1</v>
          </cell>
          <cell r="F5212" t="str">
            <v>Sanders Hydro</v>
          </cell>
          <cell r="G5212" t="str">
            <v>Capacity Credits ($)</v>
          </cell>
          <cell r="J5212">
            <v>0</v>
          </cell>
        </row>
        <row r="5213">
          <cell r="C5213">
            <v>2</v>
          </cell>
          <cell r="F5213" t="str">
            <v>Sanders Hydro</v>
          </cell>
          <cell r="G5213" t="str">
            <v>Capacity Credits ($)</v>
          </cell>
          <cell r="J5213">
            <v>0</v>
          </cell>
        </row>
        <row r="5214">
          <cell r="C5214">
            <v>3</v>
          </cell>
          <cell r="F5214" t="str">
            <v>Sanders Hydro</v>
          </cell>
          <cell r="G5214" t="str">
            <v>Capacity Credits ($)</v>
          </cell>
          <cell r="J5214">
            <v>0</v>
          </cell>
        </row>
        <row r="5215">
          <cell r="C5215">
            <v>4</v>
          </cell>
          <cell r="F5215" t="str">
            <v>Sanders Hydro</v>
          </cell>
          <cell r="G5215" t="str">
            <v>Capacity Credits ($)</v>
          </cell>
          <cell r="J5215">
            <v>0</v>
          </cell>
        </row>
        <row r="5216">
          <cell r="C5216">
            <v>5</v>
          </cell>
          <cell r="F5216" t="str">
            <v>Sanders Hydro</v>
          </cell>
          <cell r="G5216" t="str">
            <v>Capacity Credits ($)</v>
          </cell>
          <cell r="J5216">
            <v>0</v>
          </cell>
        </row>
        <row r="5217">
          <cell r="C5217">
            <v>6</v>
          </cell>
          <cell r="F5217" t="str">
            <v>Sanders Hydro</v>
          </cell>
          <cell r="G5217" t="str">
            <v>Capacity Credits ($)</v>
          </cell>
          <cell r="J5217">
            <v>0</v>
          </cell>
        </row>
        <row r="5218">
          <cell r="C5218">
            <v>7</v>
          </cell>
          <cell r="F5218" t="str">
            <v>Sanders Hydro</v>
          </cell>
          <cell r="G5218" t="str">
            <v>Capacity Credits ($)</v>
          </cell>
          <cell r="J5218">
            <v>0</v>
          </cell>
        </row>
        <row r="5219">
          <cell r="C5219">
            <v>8</v>
          </cell>
          <cell r="F5219" t="str">
            <v>Sanders Hydro</v>
          </cell>
          <cell r="G5219" t="str">
            <v>Capacity Credits ($)</v>
          </cell>
          <cell r="J5219">
            <v>0</v>
          </cell>
        </row>
        <row r="5220">
          <cell r="C5220">
            <v>9</v>
          </cell>
          <cell r="F5220" t="str">
            <v>Sanders Hydro</v>
          </cell>
          <cell r="G5220" t="str">
            <v>Capacity Credits ($)</v>
          </cell>
          <cell r="J5220">
            <v>0</v>
          </cell>
        </row>
        <row r="5221">
          <cell r="C5221">
            <v>10</v>
          </cell>
          <cell r="F5221" t="str">
            <v>Sanders Hydro</v>
          </cell>
          <cell r="G5221" t="str">
            <v>Capacity Credits ($)</v>
          </cell>
          <cell r="J5221">
            <v>0</v>
          </cell>
        </row>
        <row r="5222">
          <cell r="C5222">
            <v>11</v>
          </cell>
          <cell r="F5222" t="str">
            <v>Sanders Hydro</v>
          </cell>
          <cell r="G5222" t="str">
            <v>Transmission Credits ($)</v>
          </cell>
          <cell r="J5222">
            <v>0</v>
          </cell>
        </row>
        <row r="5223">
          <cell r="C5223">
            <v>12</v>
          </cell>
          <cell r="F5223" t="str">
            <v>Sanders Hydro</v>
          </cell>
          <cell r="G5223" t="str">
            <v>Transmission Credits ($)</v>
          </cell>
          <cell r="J5223">
            <v>0</v>
          </cell>
        </row>
        <row r="5224">
          <cell r="C5224">
            <v>1</v>
          </cell>
          <cell r="F5224" t="str">
            <v>Sanders Hydro</v>
          </cell>
          <cell r="G5224" t="str">
            <v>Transmission Credits ($)</v>
          </cell>
          <cell r="J5224">
            <v>0</v>
          </cell>
        </row>
        <row r="5225">
          <cell r="C5225">
            <v>2</v>
          </cell>
          <cell r="F5225" t="str">
            <v>Sanders Hydro</v>
          </cell>
          <cell r="G5225" t="str">
            <v>Transmission Credits ($)</v>
          </cell>
          <cell r="J5225">
            <v>0</v>
          </cell>
        </row>
        <row r="5226">
          <cell r="C5226">
            <v>3</v>
          </cell>
          <cell r="F5226" t="str">
            <v>Sanders Hydro</v>
          </cell>
          <cell r="G5226" t="str">
            <v>Transmission Credits ($)</v>
          </cell>
          <cell r="J5226">
            <v>0</v>
          </cell>
        </row>
        <row r="5227">
          <cell r="C5227">
            <v>4</v>
          </cell>
          <cell r="F5227" t="str">
            <v>Sanders Hydro</v>
          </cell>
          <cell r="G5227" t="str">
            <v>Transmission Credits ($)</v>
          </cell>
          <cell r="J5227">
            <v>0</v>
          </cell>
        </row>
        <row r="5228">
          <cell r="C5228">
            <v>5</v>
          </cell>
          <cell r="F5228" t="str">
            <v>Sanders Hydro</v>
          </cell>
          <cell r="G5228" t="str">
            <v>Transmission Credits ($)</v>
          </cell>
          <cell r="J5228">
            <v>0</v>
          </cell>
        </row>
        <row r="5229">
          <cell r="C5229">
            <v>6</v>
          </cell>
          <cell r="F5229" t="str">
            <v>Sanders Hydro</v>
          </cell>
          <cell r="G5229" t="str">
            <v>Transmission Credits ($)</v>
          </cell>
          <cell r="J5229">
            <v>0</v>
          </cell>
        </row>
        <row r="5230">
          <cell r="C5230">
            <v>7</v>
          </cell>
          <cell r="F5230" t="str">
            <v>Sanders Hydro</v>
          </cell>
          <cell r="G5230" t="str">
            <v>Transmission Credits ($)</v>
          </cell>
          <cell r="J5230">
            <v>0</v>
          </cell>
        </row>
        <row r="5231">
          <cell r="C5231">
            <v>8</v>
          </cell>
          <cell r="F5231" t="str">
            <v>Sanders Hydro</v>
          </cell>
          <cell r="G5231" t="str">
            <v>Transmission Credits ($)</v>
          </cell>
          <cell r="J5231">
            <v>0</v>
          </cell>
        </row>
        <row r="5232">
          <cell r="C5232">
            <v>9</v>
          </cell>
          <cell r="F5232" t="str">
            <v>Sanders Hydro</v>
          </cell>
          <cell r="G5232" t="str">
            <v>Transmission Credits ($)</v>
          </cell>
          <cell r="J5232">
            <v>0</v>
          </cell>
        </row>
        <row r="5233">
          <cell r="C5233">
            <v>10</v>
          </cell>
          <cell r="F5233" t="str">
            <v>Sanders Hydro</v>
          </cell>
          <cell r="G5233" t="str">
            <v>Transmission Credits ($)</v>
          </cell>
          <cell r="J5233">
            <v>0</v>
          </cell>
        </row>
        <row r="5234">
          <cell r="C5234">
            <v>11</v>
          </cell>
          <cell r="F5234" t="str">
            <v>Sanders Hydro</v>
          </cell>
          <cell r="G5234" t="str">
            <v>Renewable Credits ($)</v>
          </cell>
          <cell r="J5234">
            <v>0</v>
          </cell>
        </row>
        <row r="5235">
          <cell r="C5235">
            <v>12</v>
          </cell>
          <cell r="F5235" t="str">
            <v>Sanders Hydro</v>
          </cell>
          <cell r="G5235" t="str">
            <v>Renewable Credits ($)</v>
          </cell>
          <cell r="J5235">
            <v>0</v>
          </cell>
        </row>
        <row r="5236">
          <cell r="C5236">
            <v>1</v>
          </cell>
          <cell r="F5236" t="str">
            <v>Sanders Hydro</v>
          </cell>
          <cell r="G5236" t="str">
            <v>Renewable Credits ($)</v>
          </cell>
          <cell r="J5236">
            <v>0</v>
          </cell>
        </row>
        <row r="5237">
          <cell r="C5237">
            <v>2</v>
          </cell>
          <cell r="F5237" t="str">
            <v>Sanders Hydro</v>
          </cell>
          <cell r="G5237" t="str">
            <v>Renewable Credits ($)</v>
          </cell>
          <cell r="J5237">
            <v>0</v>
          </cell>
        </row>
        <row r="5238">
          <cell r="C5238">
            <v>3</v>
          </cell>
          <cell r="F5238" t="str">
            <v>Sanders Hydro</v>
          </cell>
          <cell r="G5238" t="str">
            <v>Renewable Credits ($)</v>
          </cell>
          <cell r="J5238">
            <v>0</v>
          </cell>
        </row>
        <row r="5239">
          <cell r="C5239">
            <v>4</v>
          </cell>
          <cell r="F5239" t="str">
            <v>Sanders Hydro</v>
          </cell>
          <cell r="G5239" t="str">
            <v>Renewable Credits ($)</v>
          </cell>
          <cell r="J5239">
            <v>0</v>
          </cell>
        </row>
        <row r="5240">
          <cell r="C5240">
            <v>5</v>
          </cell>
          <cell r="F5240" t="str">
            <v>Sanders Hydro</v>
          </cell>
          <cell r="G5240" t="str">
            <v>Renewable Credits ($)</v>
          </cell>
          <cell r="J5240">
            <v>0</v>
          </cell>
        </row>
        <row r="5241">
          <cell r="C5241">
            <v>6</v>
          </cell>
          <cell r="F5241" t="str">
            <v>Sanders Hydro</v>
          </cell>
          <cell r="G5241" t="str">
            <v>Renewable Credits ($)</v>
          </cell>
          <cell r="J5241">
            <v>0</v>
          </cell>
        </row>
        <row r="5242">
          <cell r="C5242">
            <v>7</v>
          </cell>
          <cell r="F5242" t="str">
            <v>Sanders Hydro</v>
          </cell>
          <cell r="G5242" t="str">
            <v>Renewable Credits ($)</v>
          </cell>
          <cell r="J5242">
            <v>0</v>
          </cell>
        </row>
        <row r="5243">
          <cell r="C5243">
            <v>8</v>
          </cell>
          <cell r="F5243" t="str">
            <v>Sanders Hydro</v>
          </cell>
          <cell r="G5243" t="str">
            <v>Renewable Credits ($)</v>
          </cell>
          <cell r="J5243">
            <v>0</v>
          </cell>
        </row>
        <row r="5244">
          <cell r="C5244">
            <v>9</v>
          </cell>
          <cell r="F5244" t="str">
            <v>Sanders Hydro</v>
          </cell>
          <cell r="G5244" t="str">
            <v>Renewable Credits ($)</v>
          </cell>
          <cell r="J5244">
            <v>0</v>
          </cell>
        </row>
        <row r="5245">
          <cell r="C5245">
            <v>10</v>
          </cell>
          <cell r="F5245" t="str">
            <v>Sanders Hydro</v>
          </cell>
          <cell r="G5245" t="str">
            <v>Renewable Credits ($)</v>
          </cell>
          <cell r="J5245">
            <v>0</v>
          </cell>
        </row>
        <row r="5246">
          <cell r="C5246">
            <v>11</v>
          </cell>
          <cell r="F5246" t="str">
            <v>Sanders Hydro</v>
          </cell>
          <cell r="G5246" t="str">
            <v>Other Charges ($)</v>
          </cell>
          <cell r="J5246">
            <v>0</v>
          </cell>
        </row>
        <row r="5247">
          <cell r="C5247">
            <v>12</v>
          </cell>
          <cell r="F5247" t="str">
            <v>Sanders Hydro</v>
          </cell>
          <cell r="G5247" t="str">
            <v>Other Charges ($)</v>
          </cell>
          <cell r="J5247">
            <v>0</v>
          </cell>
        </row>
        <row r="5248">
          <cell r="C5248">
            <v>1</v>
          </cell>
          <cell r="F5248" t="str">
            <v>Sanders Hydro</v>
          </cell>
          <cell r="G5248" t="str">
            <v>Other Charges ($)</v>
          </cell>
          <cell r="J5248">
            <v>0</v>
          </cell>
        </row>
        <row r="5249">
          <cell r="C5249">
            <v>2</v>
          </cell>
          <cell r="F5249" t="str">
            <v>Sanders Hydro</v>
          </cell>
          <cell r="G5249" t="str">
            <v>Other Charges ($)</v>
          </cell>
          <cell r="J5249">
            <v>0</v>
          </cell>
        </row>
        <row r="5250">
          <cell r="C5250">
            <v>3</v>
          </cell>
          <cell r="F5250" t="str">
            <v>Sanders Hydro</v>
          </cell>
          <cell r="G5250" t="str">
            <v>Other Charges ($)</v>
          </cell>
          <cell r="J5250">
            <v>0</v>
          </cell>
        </row>
        <row r="5251">
          <cell r="C5251">
            <v>4</v>
          </cell>
          <cell r="F5251" t="str">
            <v>Sanders Hydro</v>
          </cell>
          <cell r="G5251" t="str">
            <v>Other Charges ($)</v>
          </cell>
          <cell r="J5251">
            <v>0</v>
          </cell>
        </row>
        <row r="5252">
          <cell r="C5252">
            <v>5</v>
          </cell>
          <cell r="F5252" t="str">
            <v>Sanders Hydro</v>
          </cell>
          <cell r="G5252" t="str">
            <v>Other Charges ($)</v>
          </cell>
          <cell r="J5252">
            <v>0</v>
          </cell>
        </row>
        <row r="5253">
          <cell r="C5253">
            <v>6</v>
          </cell>
          <cell r="F5253" t="str">
            <v>Sanders Hydro</v>
          </cell>
          <cell r="G5253" t="str">
            <v>Other Charges ($)</v>
          </cell>
          <cell r="J5253">
            <v>0</v>
          </cell>
        </row>
        <row r="5254">
          <cell r="C5254">
            <v>7</v>
          </cell>
          <cell r="F5254" t="str">
            <v>Sanders Hydro</v>
          </cell>
          <cell r="G5254" t="str">
            <v>Other Charges ($)</v>
          </cell>
          <cell r="J5254">
            <v>0</v>
          </cell>
        </row>
        <row r="5255">
          <cell r="C5255">
            <v>8</v>
          </cell>
          <cell r="F5255" t="str">
            <v>Sanders Hydro</v>
          </cell>
          <cell r="G5255" t="str">
            <v>Other Charges ($)</v>
          </cell>
          <cell r="J5255">
            <v>0</v>
          </cell>
        </row>
        <row r="5256">
          <cell r="C5256">
            <v>9</v>
          </cell>
          <cell r="F5256" t="str">
            <v>Sanders Hydro</v>
          </cell>
          <cell r="G5256" t="str">
            <v>Other Charges ($)</v>
          </cell>
          <cell r="J5256">
            <v>0</v>
          </cell>
        </row>
        <row r="5257">
          <cell r="C5257">
            <v>10</v>
          </cell>
          <cell r="F5257" t="str">
            <v>Sanders Hydro</v>
          </cell>
          <cell r="G5257" t="str">
            <v>Other Charges ($)</v>
          </cell>
          <cell r="J5257">
            <v>0</v>
          </cell>
        </row>
        <row r="5258">
          <cell r="C5258">
            <v>11</v>
          </cell>
          <cell r="F5258" t="str">
            <v>Sanders Hydro</v>
          </cell>
          <cell r="G5258" t="str">
            <v>Other Credits ($)</v>
          </cell>
          <cell r="J5258">
            <v>0</v>
          </cell>
        </row>
        <row r="5259">
          <cell r="C5259">
            <v>12</v>
          </cell>
          <cell r="F5259" t="str">
            <v>Sanders Hydro</v>
          </cell>
          <cell r="G5259" t="str">
            <v>Other Credits ($)</v>
          </cell>
          <cell r="J5259">
            <v>0</v>
          </cell>
        </row>
        <row r="5260">
          <cell r="C5260">
            <v>1</v>
          </cell>
          <cell r="F5260" t="str">
            <v>Sanders Hydro</v>
          </cell>
          <cell r="G5260" t="str">
            <v>Other Credits ($)</v>
          </cell>
          <cell r="J5260">
            <v>0</v>
          </cell>
        </row>
        <row r="5261">
          <cell r="C5261">
            <v>2</v>
          </cell>
          <cell r="F5261" t="str">
            <v>Sanders Hydro</v>
          </cell>
          <cell r="G5261" t="str">
            <v>Other Credits ($)</v>
          </cell>
          <cell r="J5261">
            <v>0</v>
          </cell>
        </row>
        <row r="5262">
          <cell r="C5262">
            <v>3</v>
          </cell>
          <cell r="F5262" t="str">
            <v>Sanders Hydro</v>
          </cell>
          <cell r="G5262" t="str">
            <v>Other Credits ($)</v>
          </cell>
          <cell r="J5262">
            <v>0</v>
          </cell>
        </row>
        <row r="5263">
          <cell r="C5263">
            <v>4</v>
          </cell>
          <cell r="F5263" t="str">
            <v>Sanders Hydro</v>
          </cell>
          <cell r="G5263" t="str">
            <v>Other Credits ($)</v>
          </cell>
          <cell r="J5263">
            <v>0</v>
          </cell>
        </row>
        <row r="5264">
          <cell r="C5264">
            <v>5</v>
          </cell>
          <cell r="F5264" t="str">
            <v>Sanders Hydro</v>
          </cell>
          <cell r="G5264" t="str">
            <v>Other Credits ($)</v>
          </cell>
          <cell r="J5264">
            <v>0</v>
          </cell>
        </row>
        <row r="5265">
          <cell r="C5265">
            <v>6</v>
          </cell>
          <cell r="F5265" t="str">
            <v>Sanders Hydro</v>
          </cell>
          <cell r="G5265" t="str">
            <v>Other Credits ($)</v>
          </cell>
          <cell r="J5265">
            <v>0</v>
          </cell>
        </row>
        <row r="5266">
          <cell r="C5266">
            <v>7</v>
          </cell>
          <cell r="F5266" t="str">
            <v>Sanders Hydro</v>
          </cell>
          <cell r="G5266" t="str">
            <v>Other Credits ($)</v>
          </cell>
          <cell r="J5266">
            <v>0</v>
          </cell>
        </row>
        <row r="5267">
          <cell r="C5267">
            <v>8</v>
          </cell>
          <cell r="F5267" t="str">
            <v>Sanders Hydro</v>
          </cell>
          <cell r="G5267" t="str">
            <v>Other Credits ($)</v>
          </cell>
          <cell r="J5267">
            <v>0</v>
          </cell>
        </row>
        <row r="5268">
          <cell r="C5268">
            <v>9</v>
          </cell>
          <cell r="F5268" t="str">
            <v>Sanders Hydro</v>
          </cell>
          <cell r="G5268" t="str">
            <v>Other Credits ($)</v>
          </cell>
          <cell r="J5268">
            <v>0</v>
          </cell>
        </row>
        <row r="5269">
          <cell r="C5269">
            <v>10</v>
          </cell>
          <cell r="F5269" t="str">
            <v>Sanders Hydro</v>
          </cell>
          <cell r="G5269" t="str">
            <v>Other Credits ($)</v>
          </cell>
          <cell r="J5269">
            <v>0</v>
          </cell>
        </row>
        <row r="5270">
          <cell r="C5270">
            <v>11</v>
          </cell>
          <cell r="F5270" t="str">
            <v>Sanders Hydro</v>
          </cell>
          <cell r="G5270" t="str">
            <v>Total Charges ($)</v>
          </cell>
          <cell r="J5270" t="e">
            <v>#VALUE!</v>
          </cell>
        </row>
        <row r="5271">
          <cell r="C5271">
            <v>12</v>
          </cell>
          <cell r="F5271" t="str">
            <v>Sanders Hydro</v>
          </cell>
          <cell r="G5271" t="str">
            <v>Total Charges ($)</v>
          </cell>
          <cell r="J5271" t="e">
            <v>#VALUE!</v>
          </cell>
        </row>
        <row r="5272">
          <cell r="C5272">
            <v>1</v>
          </cell>
          <cell r="F5272" t="str">
            <v>Sanders Hydro</v>
          </cell>
          <cell r="G5272" t="str">
            <v>Total Charges ($)</v>
          </cell>
          <cell r="J5272" t="e">
            <v>#VALUE!</v>
          </cell>
        </row>
        <row r="5273">
          <cell r="C5273">
            <v>2</v>
          </cell>
          <cell r="F5273" t="str">
            <v>Sanders Hydro</v>
          </cell>
          <cell r="G5273" t="str">
            <v>Total Charges ($)</v>
          </cell>
          <cell r="J5273" t="e">
            <v>#VALUE!</v>
          </cell>
        </row>
        <row r="5274">
          <cell r="C5274">
            <v>3</v>
          </cell>
          <cell r="F5274" t="str">
            <v>Sanders Hydro</v>
          </cell>
          <cell r="G5274" t="str">
            <v>Total Charges ($)</v>
          </cell>
          <cell r="J5274" t="e">
            <v>#VALUE!</v>
          </cell>
        </row>
        <row r="5275">
          <cell r="C5275">
            <v>4</v>
          </cell>
          <cell r="F5275" t="str">
            <v>Sanders Hydro</v>
          </cell>
          <cell r="G5275" t="str">
            <v>Total Charges ($)</v>
          </cell>
          <cell r="J5275" t="e">
            <v>#VALUE!</v>
          </cell>
        </row>
        <row r="5276">
          <cell r="C5276">
            <v>5</v>
          </cell>
          <cell r="F5276" t="str">
            <v>Sanders Hydro</v>
          </cell>
          <cell r="G5276" t="str">
            <v>Total Charges ($)</v>
          </cell>
          <cell r="J5276" t="e">
            <v>#VALUE!</v>
          </cell>
        </row>
        <row r="5277">
          <cell r="C5277">
            <v>6</v>
          </cell>
          <cell r="F5277" t="str">
            <v>Sanders Hydro</v>
          </cell>
          <cell r="G5277" t="str">
            <v>Total Charges ($)</v>
          </cell>
          <cell r="J5277" t="e">
            <v>#VALUE!</v>
          </cell>
        </row>
        <row r="5278">
          <cell r="C5278">
            <v>7</v>
          </cell>
          <cell r="F5278" t="str">
            <v>Sanders Hydro</v>
          </cell>
          <cell r="G5278" t="str">
            <v>Total Charges ($)</v>
          </cell>
          <cell r="J5278" t="e">
            <v>#VALUE!</v>
          </cell>
        </row>
        <row r="5279">
          <cell r="C5279">
            <v>8</v>
          </cell>
          <cell r="F5279" t="str">
            <v>Sanders Hydro</v>
          </cell>
          <cell r="G5279" t="str">
            <v>Total Charges ($)</v>
          </cell>
          <cell r="J5279" t="e">
            <v>#VALUE!</v>
          </cell>
        </row>
        <row r="5280">
          <cell r="C5280">
            <v>9</v>
          </cell>
          <cell r="F5280" t="str">
            <v>Sanders Hydro</v>
          </cell>
          <cell r="G5280" t="str">
            <v>Total Charges ($)</v>
          </cell>
          <cell r="J5280" t="e">
            <v>#VALUE!</v>
          </cell>
        </row>
        <row r="5281">
          <cell r="C5281">
            <v>10</v>
          </cell>
          <cell r="F5281" t="str">
            <v>Sanders Hydro</v>
          </cell>
          <cell r="G5281" t="str">
            <v>Total Charges ($)</v>
          </cell>
          <cell r="J5281" t="e">
            <v>#VALUE!</v>
          </cell>
        </row>
        <row r="5282">
          <cell r="C5282">
            <v>11</v>
          </cell>
          <cell r="F5282" t="str">
            <v>Sanders Hydro</v>
          </cell>
          <cell r="G5282" t="str">
            <v>Total Credits ($)</v>
          </cell>
          <cell r="J5282" t="e">
            <v>#VALUE!</v>
          </cell>
        </row>
        <row r="5283">
          <cell r="C5283">
            <v>12</v>
          </cell>
          <cell r="F5283" t="str">
            <v>Sanders Hydro</v>
          </cell>
          <cell r="G5283" t="str">
            <v>Total Credits ($)</v>
          </cell>
          <cell r="J5283" t="e">
            <v>#VALUE!</v>
          </cell>
        </row>
        <row r="5284">
          <cell r="C5284">
            <v>1</v>
          </cell>
          <cell r="F5284" t="str">
            <v>Sanders Hydro</v>
          </cell>
          <cell r="G5284" t="str">
            <v>Total Credits ($)</v>
          </cell>
          <cell r="J5284" t="e">
            <v>#VALUE!</v>
          </cell>
        </row>
        <row r="5285">
          <cell r="C5285">
            <v>2</v>
          </cell>
          <cell r="F5285" t="str">
            <v>Sanders Hydro</v>
          </cell>
          <cell r="G5285" t="str">
            <v>Total Credits ($)</v>
          </cell>
          <cell r="J5285" t="e">
            <v>#VALUE!</v>
          </cell>
        </row>
        <row r="5286">
          <cell r="C5286">
            <v>3</v>
          </cell>
          <cell r="F5286" t="str">
            <v>Sanders Hydro</v>
          </cell>
          <cell r="G5286" t="str">
            <v>Total Credits ($)</v>
          </cell>
          <cell r="J5286" t="e">
            <v>#VALUE!</v>
          </cell>
        </row>
        <row r="5287">
          <cell r="C5287">
            <v>4</v>
          </cell>
          <cell r="F5287" t="str">
            <v>Sanders Hydro</v>
          </cell>
          <cell r="G5287" t="str">
            <v>Total Credits ($)</v>
          </cell>
          <cell r="J5287" t="e">
            <v>#VALUE!</v>
          </cell>
        </row>
        <row r="5288">
          <cell r="C5288">
            <v>5</v>
          </cell>
          <cell r="F5288" t="str">
            <v>Sanders Hydro</v>
          </cell>
          <cell r="G5288" t="str">
            <v>Total Credits ($)</v>
          </cell>
          <cell r="J5288" t="e">
            <v>#VALUE!</v>
          </cell>
        </row>
        <row r="5289">
          <cell r="C5289">
            <v>6</v>
          </cell>
          <cell r="F5289" t="str">
            <v>Sanders Hydro</v>
          </cell>
          <cell r="G5289" t="str">
            <v>Total Credits ($)</v>
          </cell>
          <cell r="J5289" t="e">
            <v>#VALUE!</v>
          </cell>
        </row>
        <row r="5290">
          <cell r="C5290">
            <v>7</v>
          </cell>
          <cell r="F5290" t="str">
            <v>Sanders Hydro</v>
          </cell>
          <cell r="G5290" t="str">
            <v>Total Credits ($)</v>
          </cell>
          <cell r="J5290" t="e">
            <v>#VALUE!</v>
          </cell>
        </row>
        <row r="5291">
          <cell r="C5291">
            <v>8</v>
          </cell>
          <cell r="F5291" t="str">
            <v>Sanders Hydro</v>
          </cell>
          <cell r="G5291" t="str">
            <v>Total Credits ($)</v>
          </cell>
          <cell r="J5291" t="e">
            <v>#VALUE!</v>
          </cell>
        </row>
        <row r="5292">
          <cell r="C5292">
            <v>9</v>
          </cell>
          <cell r="F5292" t="str">
            <v>Sanders Hydro</v>
          </cell>
          <cell r="G5292" t="str">
            <v>Total Credits ($)</v>
          </cell>
          <cell r="J5292" t="e">
            <v>#VALUE!</v>
          </cell>
        </row>
        <row r="5293">
          <cell r="C5293">
            <v>10</v>
          </cell>
          <cell r="F5293" t="str">
            <v>Sanders Hydro</v>
          </cell>
          <cell r="G5293" t="str">
            <v>Total Credits ($)</v>
          </cell>
          <cell r="J5293" t="e">
            <v>#VALUE!</v>
          </cell>
        </row>
        <row r="5294">
          <cell r="C5294">
            <v>11</v>
          </cell>
          <cell r="F5294" t="str">
            <v>Sanders Hydro</v>
          </cell>
          <cell r="G5294" t="str">
            <v>Total ($)</v>
          </cell>
          <cell r="J5294" t="e">
            <v>#VALUE!</v>
          </cell>
        </row>
        <row r="5295">
          <cell r="C5295">
            <v>12</v>
          </cell>
          <cell r="F5295" t="str">
            <v>Sanders Hydro</v>
          </cell>
          <cell r="G5295" t="str">
            <v>Total ($)</v>
          </cell>
          <cell r="J5295" t="e">
            <v>#VALUE!</v>
          </cell>
        </row>
        <row r="5296">
          <cell r="C5296">
            <v>1</v>
          </cell>
          <cell r="F5296" t="str">
            <v>Sanders Hydro</v>
          </cell>
          <cell r="G5296" t="str">
            <v>Total ($)</v>
          </cell>
          <cell r="J5296" t="e">
            <v>#VALUE!</v>
          </cell>
        </row>
        <row r="5297">
          <cell r="C5297">
            <v>2</v>
          </cell>
          <cell r="F5297" t="str">
            <v>Sanders Hydro</v>
          </cell>
          <cell r="G5297" t="str">
            <v>Total ($)</v>
          </cell>
          <cell r="J5297" t="e">
            <v>#VALUE!</v>
          </cell>
        </row>
        <row r="5298">
          <cell r="C5298">
            <v>3</v>
          </cell>
          <cell r="F5298" t="str">
            <v>Sanders Hydro</v>
          </cell>
          <cell r="G5298" t="str">
            <v>Total ($)</v>
          </cell>
          <cell r="J5298" t="e">
            <v>#VALUE!</v>
          </cell>
        </row>
        <row r="5299">
          <cell r="C5299">
            <v>4</v>
          </cell>
          <cell r="F5299" t="str">
            <v>Sanders Hydro</v>
          </cell>
          <cell r="G5299" t="str">
            <v>Total ($)</v>
          </cell>
          <cell r="J5299" t="e">
            <v>#VALUE!</v>
          </cell>
        </row>
        <row r="5300">
          <cell r="C5300">
            <v>5</v>
          </cell>
          <cell r="F5300" t="str">
            <v>Sanders Hydro</v>
          </cell>
          <cell r="G5300" t="str">
            <v>Total ($)</v>
          </cell>
          <cell r="J5300" t="e">
            <v>#VALUE!</v>
          </cell>
        </row>
        <row r="5301">
          <cell r="C5301">
            <v>6</v>
          </cell>
          <cell r="F5301" t="str">
            <v>Sanders Hydro</v>
          </cell>
          <cell r="G5301" t="str">
            <v>Total ($)</v>
          </cell>
          <cell r="J5301" t="e">
            <v>#VALUE!</v>
          </cell>
        </row>
        <row r="5302">
          <cell r="C5302">
            <v>7</v>
          </cell>
          <cell r="F5302" t="str">
            <v>Sanders Hydro</v>
          </cell>
          <cell r="G5302" t="str">
            <v>Total ($)</v>
          </cell>
          <cell r="J5302" t="e">
            <v>#VALUE!</v>
          </cell>
        </row>
        <row r="5303">
          <cell r="C5303">
            <v>8</v>
          </cell>
          <cell r="F5303" t="str">
            <v>Sanders Hydro</v>
          </cell>
          <cell r="G5303" t="str">
            <v>Total ($)</v>
          </cell>
          <cell r="J5303" t="e">
            <v>#VALUE!</v>
          </cell>
        </row>
        <row r="5304">
          <cell r="C5304">
            <v>9</v>
          </cell>
          <cell r="F5304" t="str">
            <v>Sanders Hydro</v>
          </cell>
          <cell r="G5304" t="str">
            <v>Total ($)</v>
          </cell>
          <cell r="J5304" t="e">
            <v>#VALUE!</v>
          </cell>
        </row>
        <row r="5305">
          <cell r="C5305">
            <v>10</v>
          </cell>
          <cell r="F5305" t="str">
            <v>Sanders Hydro</v>
          </cell>
          <cell r="G5305" t="str">
            <v>Total ($)</v>
          </cell>
          <cell r="J5305" t="e">
            <v>#VALUE!</v>
          </cell>
        </row>
        <row r="5306">
          <cell r="C5306">
            <v>11</v>
          </cell>
          <cell r="F5306" t="str">
            <v>Seabrook 2018-22 Purchase</v>
          </cell>
          <cell r="G5306" t="str">
            <v>Capacity (kW)</v>
          </cell>
          <cell r="J5306">
            <v>0</v>
          </cell>
        </row>
        <row r="5307">
          <cell r="C5307">
            <v>12</v>
          </cell>
          <cell r="F5307" t="str">
            <v>Seabrook 2018-22 Purchase</v>
          </cell>
          <cell r="G5307" t="str">
            <v>Capacity (kW)</v>
          </cell>
          <cell r="J5307">
            <v>0</v>
          </cell>
        </row>
        <row r="5308">
          <cell r="C5308">
            <v>1</v>
          </cell>
          <cell r="F5308" t="str">
            <v>Seabrook 2018-22 Purchase</v>
          </cell>
          <cell r="G5308" t="str">
            <v>Capacity (kW)</v>
          </cell>
          <cell r="J5308">
            <v>0</v>
          </cell>
        </row>
        <row r="5309">
          <cell r="C5309">
            <v>2</v>
          </cell>
          <cell r="F5309" t="str">
            <v>Seabrook 2018-22 Purchase</v>
          </cell>
          <cell r="G5309" t="str">
            <v>Capacity (kW)</v>
          </cell>
          <cell r="J5309">
            <v>0</v>
          </cell>
        </row>
        <row r="5310">
          <cell r="C5310">
            <v>3</v>
          </cell>
          <cell r="F5310" t="str">
            <v>Seabrook 2018-22 Purchase</v>
          </cell>
          <cell r="G5310" t="str">
            <v>Capacity (kW)</v>
          </cell>
          <cell r="J5310">
            <v>0</v>
          </cell>
        </row>
        <row r="5311">
          <cell r="C5311">
            <v>4</v>
          </cell>
          <cell r="F5311" t="str">
            <v>Seabrook 2018-22 Purchase</v>
          </cell>
          <cell r="G5311" t="str">
            <v>Capacity (kW)</v>
          </cell>
          <cell r="J5311">
            <v>0</v>
          </cell>
        </row>
        <row r="5312">
          <cell r="C5312">
            <v>5</v>
          </cell>
          <cell r="F5312" t="str">
            <v>Seabrook 2018-22 Purchase</v>
          </cell>
          <cell r="G5312" t="str">
            <v>Capacity (kW)</v>
          </cell>
          <cell r="J5312">
            <v>0</v>
          </cell>
        </row>
        <row r="5313">
          <cell r="C5313">
            <v>6</v>
          </cell>
          <cell r="F5313" t="str">
            <v>Seabrook 2018-22 Purchase</v>
          </cell>
          <cell r="G5313" t="str">
            <v>Capacity (kW)</v>
          </cell>
          <cell r="J5313">
            <v>0</v>
          </cell>
        </row>
        <row r="5314">
          <cell r="C5314">
            <v>7</v>
          </cell>
          <cell r="F5314" t="str">
            <v>Seabrook 2018-22 Purchase</v>
          </cell>
          <cell r="G5314" t="str">
            <v>Capacity (kW)</v>
          </cell>
          <cell r="J5314">
            <v>0</v>
          </cell>
        </row>
        <row r="5315">
          <cell r="C5315">
            <v>8</v>
          </cell>
          <cell r="F5315" t="str">
            <v>Seabrook 2018-22 Purchase</v>
          </cell>
          <cell r="G5315" t="str">
            <v>Capacity (kW)</v>
          </cell>
          <cell r="J5315">
            <v>0</v>
          </cell>
        </row>
        <row r="5316">
          <cell r="C5316">
            <v>9</v>
          </cell>
          <cell r="F5316" t="str">
            <v>Seabrook 2018-22 Purchase</v>
          </cell>
          <cell r="G5316" t="str">
            <v>Capacity (kW)</v>
          </cell>
          <cell r="J5316">
            <v>0</v>
          </cell>
        </row>
        <row r="5317">
          <cell r="C5317">
            <v>10</v>
          </cell>
          <cell r="F5317" t="str">
            <v>Seabrook 2018-22 Purchase</v>
          </cell>
          <cell r="G5317" t="str">
            <v>Capacity (kW)</v>
          </cell>
          <cell r="J5317">
            <v>0</v>
          </cell>
        </row>
        <row r="5318">
          <cell r="C5318">
            <v>11</v>
          </cell>
          <cell r="F5318" t="str">
            <v>Seabrook 2018-22 Purchase</v>
          </cell>
          <cell r="G5318" t="str">
            <v>Energy (kWh)</v>
          </cell>
          <cell r="J5318" t="e">
            <v>#VALUE!</v>
          </cell>
        </row>
        <row r="5319">
          <cell r="C5319">
            <v>12</v>
          </cell>
          <cell r="F5319" t="str">
            <v>Seabrook 2018-22 Purchase</v>
          </cell>
          <cell r="G5319" t="str">
            <v>Energy (kWh)</v>
          </cell>
          <cell r="J5319" t="e">
            <v>#VALUE!</v>
          </cell>
        </row>
        <row r="5320">
          <cell r="C5320">
            <v>1</v>
          </cell>
          <cell r="F5320" t="str">
            <v>Seabrook 2018-22 Purchase</v>
          </cell>
          <cell r="G5320" t="str">
            <v>Energy (kWh)</v>
          </cell>
          <cell r="J5320" t="e">
            <v>#VALUE!</v>
          </cell>
        </row>
        <row r="5321">
          <cell r="C5321">
            <v>2</v>
          </cell>
          <cell r="F5321" t="str">
            <v>Seabrook 2018-22 Purchase</v>
          </cell>
          <cell r="G5321" t="str">
            <v>Energy (kWh)</v>
          </cell>
          <cell r="J5321" t="e">
            <v>#VALUE!</v>
          </cell>
        </row>
        <row r="5322">
          <cell r="C5322">
            <v>3</v>
          </cell>
          <cell r="F5322" t="str">
            <v>Seabrook 2018-22 Purchase</v>
          </cell>
          <cell r="G5322" t="str">
            <v>Energy (kWh)</v>
          </cell>
          <cell r="J5322" t="e">
            <v>#VALUE!</v>
          </cell>
        </row>
        <row r="5323">
          <cell r="C5323">
            <v>4</v>
          </cell>
          <cell r="F5323" t="str">
            <v>Seabrook 2018-22 Purchase</v>
          </cell>
          <cell r="G5323" t="str">
            <v>Energy (kWh)</v>
          </cell>
          <cell r="J5323" t="e">
            <v>#VALUE!</v>
          </cell>
        </row>
        <row r="5324">
          <cell r="C5324">
            <v>5</v>
          </cell>
          <cell r="F5324" t="str">
            <v>Seabrook 2018-22 Purchase</v>
          </cell>
          <cell r="G5324" t="str">
            <v>Energy (kWh)</v>
          </cell>
          <cell r="J5324" t="e">
            <v>#VALUE!</v>
          </cell>
        </row>
        <row r="5325">
          <cell r="C5325">
            <v>6</v>
          </cell>
          <cell r="F5325" t="str">
            <v>Seabrook 2018-22 Purchase</v>
          </cell>
          <cell r="G5325" t="str">
            <v>Energy (kWh)</v>
          </cell>
          <cell r="J5325" t="e">
            <v>#VALUE!</v>
          </cell>
        </row>
        <row r="5326">
          <cell r="C5326">
            <v>7</v>
          </cell>
          <cell r="F5326" t="str">
            <v>Seabrook 2018-22 Purchase</v>
          </cell>
          <cell r="G5326" t="str">
            <v>Energy (kWh)</v>
          </cell>
          <cell r="J5326" t="e">
            <v>#VALUE!</v>
          </cell>
        </row>
        <row r="5327">
          <cell r="C5327">
            <v>8</v>
          </cell>
          <cell r="F5327" t="str">
            <v>Seabrook 2018-22 Purchase</v>
          </cell>
          <cell r="G5327" t="str">
            <v>Energy (kWh)</v>
          </cell>
          <cell r="J5327" t="e">
            <v>#VALUE!</v>
          </cell>
        </row>
        <row r="5328">
          <cell r="C5328">
            <v>9</v>
          </cell>
          <cell r="F5328" t="str">
            <v>Seabrook 2018-22 Purchase</v>
          </cell>
          <cell r="G5328" t="str">
            <v>Energy (kWh)</v>
          </cell>
          <cell r="J5328" t="e">
            <v>#VALUE!</v>
          </cell>
        </row>
        <row r="5329">
          <cell r="C5329">
            <v>10</v>
          </cell>
          <cell r="F5329" t="str">
            <v>Seabrook 2018-22 Purchase</v>
          </cell>
          <cell r="G5329" t="str">
            <v>Energy (kWh)</v>
          </cell>
          <cell r="J5329" t="e">
            <v>#VALUE!</v>
          </cell>
        </row>
        <row r="5330">
          <cell r="C5330">
            <v>11</v>
          </cell>
          <cell r="F5330" t="str">
            <v>Seabrook 2018-22 Purchase</v>
          </cell>
          <cell r="G5330" t="str">
            <v>Energy Charges ($)</v>
          </cell>
          <cell r="J5330" t="e">
            <v>#VALUE!</v>
          </cell>
        </row>
        <row r="5331">
          <cell r="C5331">
            <v>12</v>
          </cell>
          <cell r="F5331" t="str">
            <v>Seabrook 2018-22 Purchase</v>
          </cell>
          <cell r="G5331" t="str">
            <v>Energy Charges ($)</v>
          </cell>
          <cell r="J5331" t="e">
            <v>#VALUE!</v>
          </cell>
        </row>
        <row r="5332">
          <cell r="C5332">
            <v>1</v>
          </cell>
          <cell r="F5332" t="str">
            <v>Seabrook 2018-22 Purchase</v>
          </cell>
          <cell r="G5332" t="str">
            <v>Energy Charges ($)</v>
          </cell>
          <cell r="J5332" t="e">
            <v>#VALUE!</v>
          </cell>
        </row>
        <row r="5333">
          <cell r="C5333">
            <v>2</v>
          </cell>
          <cell r="F5333" t="str">
            <v>Seabrook 2018-22 Purchase</v>
          </cell>
          <cell r="G5333" t="str">
            <v>Energy Charges ($)</v>
          </cell>
          <cell r="J5333" t="e">
            <v>#VALUE!</v>
          </cell>
        </row>
        <row r="5334">
          <cell r="C5334">
            <v>3</v>
          </cell>
          <cell r="F5334" t="str">
            <v>Seabrook 2018-22 Purchase</v>
          </cell>
          <cell r="G5334" t="str">
            <v>Energy Charges ($)</v>
          </cell>
          <cell r="J5334" t="e">
            <v>#VALUE!</v>
          </cell>
        </row>
        <row r="5335">
          <cell r="C5335">
            <v>4</v>
          </cell>
          <cell r="F5335" t="str">
            <v>Seabrook 2018-22 Purchase</v>
          </cell>
          <cell r="G5335" t="str">
            <v>Energy Charges ($)</v>
          </cell>
          <cell r="J5335" t="e">
            <v>#VALUE!</v>
          </cell>
        </row>
        <row r="5336">
          <cell r="C5336">
            <v>5</v>
          </cell>
          <cell r="F5336" t="str">
            <v>Seabrook 2018-22 Purchase</v>
          </cell>
          <cell r="G5336" t="str">
            <v>Energy Charges ($)</v>
          </cell>
          <cell r="J5336" t="e">
            <v>#VALUE!</v>
          </cell>
        </row>
        <row r="5337">
          <cell r="C5337">
            <v>6</v>
          </cell>
          <cell r="F5337" t="str">
            <v>Seabrook 2018-22 Purchase</v>
          </cell>
          <cell r="G5337" t="str">
            <v>Energy Charges ($)</v>
          </cell>
          <cell r="J5337" t="e">
            <v>#VALUE!</v>
          </cell>
        </row>
        <row r="5338">
          <cell r="C5338">
            <v>7</v>
          </cell>
          <cell r="F5338" t="str">
            <v>Seabrook 2018-22 Purchase</v>
          </cell>
          <cell r="G5338" t="str">
            <v>Energy Charges ($)</v>
          </cell>
          <cell r="J5338" t="e">
            <v>#VALUE!</v>
          </cell>
        </row>
        <row r="5339">
          <cell r="C5339">
            <v>8</v>
          </cell>
          <cell r="F5339" t="str">
            <v>Seabrook 2018-22 Purchase</v>
          </cell>
          <cell r="G5339" t="str">
            <v>Energy Charges ($)</v>
          </cell>
          <cell r="J5339" t="e">
            <v>#VALUE!</v>
          </cell>
        </row>
        <row r="5340">
          <cell r="C5340">
            <v>9</v>
          </cell>
          <cell r="F5340" t="str">
            <v>Seabrook 2018-22 Purchase</v>
          </cell>
          <cell r="G5340" t="str">
            <v>Energy Charges ($)</v>
          </cell>
          <cell r="J5340" t="e">
            <v>#VALUE!</v>
          </cell>
        </row>
        <row r="5341">
          <cell r="C5341">
            <v>10</v>
          </cell>
          <cell r="F5341" t="str">
            <v>Seabrook 2018-22 Purchase</v>
          </cell>
          <cell r="G5341" t="str">
            <v>Energy Charges ($)</v>
          </cell>
          <cell r="J5341" t="e">
            <v>#VALUE!</v>
          </cell>
        </row>
        <row r="5342">
          <cell r="C5342">
            <v>11</v>
          </cell>
          <cell r="F5342" t="str">
            <v>Seabrook 2018-22 Purchase</v>
          </cell>
          <cell r="G5342" t="str">
            <v>Energy Credits ($)</v>
          </cell>
          <cell r="J5342" t="e">
            <v>#VALUE!</v>
          </cell>
        </row>
        <row r="5343">
          <cell r="C5343">
            <v>12</v>
          </cell>
          <cell r="F5343" t="str">
            <v>Seabrook 2018-22 Purchase</v>
          </cell>
          <cell r="G5343" t="str">
            <v>Energy Credits ($)</v>
          </cell>
          <cell r="J5343" t="e">
            <v>#VALUE!</v>
          </cell>
        </row>
        <row r="5344">
          <cell r="C5344">
            <v>1</v>
          </cell>
          <cell r="F5344" t="str">
            <v>Seabrook 2018-22 Purchase</v>
          </cell>
          <cell r="G5344" t="str">
            <v>Energy Credits ($)</v>
          </cell>
          <cell r="J5344" t="e">
            <v>#VALUE!</v>
          </cell>
        </row>
        <row r="5345">
          <cell r="C5345">
            <v>2</v>
          </cell>
          <cell r="F5345" t="str">
            <v>Seabrook 2018-22 Purchase</v>
          </cell>
          <cell r="G5345" t="str">
            <v>Energy Credits ($)</v>
          </cell>
          <cell r="J5345" t="e">
            <v>#VALUE!</v>
          </cell>
        </row>
        <row r="5346">
          <cell r="C5346">
            <v>3</v>
          </cell>
          <cell r="F5346" t="str">
            <v>Seabrook 2018-22 Purchase</v>
          </cell>
          <cell r="G5346" t="str">
            <v>Energy Credits ($)</v>
          </cell>
          <cell r="J5346" t="e">
            <v>#VALUE!</v>
          </cell>
        </row>
        <row r="5347">
          <cell r="C5347">
            <v>4</v>
          </cell>
          <cell r="F5347" t="str">
            <v>Seabrook 2018-22 Purchase</v>
          </cell>
          <cell r="G5347" t="str">
            <v>Energy Credits ($)</v>
          </cell>
          <cell r="J5347" t="e">
            <v>#VALUE!</v>
          </cell>
        </row>
        <row r="5348">
          <cell r="C5348">
            <v>5</v>
          </cell>
          <cell r="F5348" t="str">
            <v>Seabrook 2018-22 Purchase</v>
          </cell>
          <cell r="G5348" t="str">
            <v>Energy Credits ($)</v>
          </cell>
          <cell r="J5348" t="e">
            <v>#VALUE!</v>
          </cell>
        </row>
        <row r="5349">
          <cell r="C5349">
            <v>6</v>
          </cell>
          <cell r="F5349" t="str">
            <v>Seabrook 2018-22 Purchase</v>
          </cell>
          <cell r="G5349" t="str">
            <v>Energy Credits ($)</v>
          </cell>
          <cell r="J5349" t="e">
            <v>#VALUE!</v>
          </cell>
        </row>
        <row r="5350">
          <cell r="C5350">
            <v>7</v>
          </cell>
          <cell r="F5350" t="str">
            <v>Seabrook 2018-22 Purchase</v>
          </cell>
          <cell r="G5350" t="str">
            <v>Energy Credits ($)</v>
          </cell>
          <cell r="J5350" t="e">
            <v>#VALUE!</v>
          </cell>
        </row>
        <row r="5351">
          <cell r="C5351">
            <v>8</v>
          </cell>
          <cell r="F5351" t="str">
            <v>Seabrook 2018-22 Purchase</v>
          </cell>
          <cell r="G5351" t="str">
            <v>Energy Credits ($)</v>
          </cell>
          <cell r="J5351" t="e">
            <v>#VALUE!</v>
          </cell>
        </row>
        <row r="5352">
          <cell r="C5352">
            <v>9</v>
          </cell>
          <cell r="F5352" t="str">
            <v>Seabrook 2018-22 Purchase</v>
          </cell>
          <cell r="G5352" t="str">
            <v>Energy Credits ($)</v>
          </cell>
          <cell r="J5352" t="e">
            <v>#VALUE!</v>
          </cell>
        </row>
        <row r="5353">
          <cell r="C5353">
            <v>10</v>
          </cell>
          <cell r="F5353" t="str">
            <v>Seabrook 2018-22 Purchase</v>
          </cell>
          <cell r="G5353" t="str">
            <v>Energy Credits ($)</v>
          </cell>
          <cell r="J5353" t="e">
            <v>#VALUE!</v>
          </cell>
        </row>
        <row r="5354">
          <cell r="C5354">
            <v>11</v>
          </cell>
          <cell r="F5354" t="str">
            <v>Seabrook 2018-22 Purchase</v>
          </cell>
          <cell r="G5354" t="str">
            <v>Capacity Charges ($)</v>
          </cell>
          <cell r="J5354">
            <v>0</v>
          </cell>
        </row>
        <row r="5355">
          <cell r="C5355">
            <v>12</v>
          </cell>
          <cell r="F5355" t="str">
            <v>Seabrook 2018-22 Purchase</v>
          </cell>
          <cell r="G5355" t="str">
            <v>Capacity Charges ($)</v>
          </cell>
          <cell r="J5355">
            <v>0</v>
          </cell>
        </row>
        <row r="5356">
          <cell r="C5356">
            <v>1</v>
          </cell>
          <cell r="F5356" t="str">
            <v>Seabrook 2018-22 Purchase</v>
          </cell>
          <cell r="G5356" t="str">
            <v>Capacity Charges ($)</v>
          </cell>
          <cell r="J5356">
            <v>0</v>
          </cell>
        </row>
        <row r="5357">
          <cell r="C5357">
            <v>2</v>
          </cell>
          <cell r="F5357" t="str">
            <v>Seabrook 2018-22 Purchase</v>
          </cell>
          <cell r="G5357" t="str">
            <v>Capacity Charges ($)</v>
          </cell>
          <cell r="J5357">
            <v>0</v>
          </cell>
        </row>
        <row r="5358">
          <cell r="C5358">
            <v>3</v>
          </cell>
          <cell r="F5358" t="str">
            <v>Seabrook 2018-22 Purchase</v>
          </cell>
          <cell r="G5358" t="str">
            <v>Capacity Charges ($)</v>
          </cell>
          <cell r="J5358">
            <v>0</v>
          </cell>
        </row>
        <row r="5359">
          <cell r="C5359">
            <v>4</v>
          </cell>
          <cell r="F5359" t="str">
            <v>Seabrook 2018-22 Purchase</v>
          </cell>
          <cell r="G5359" t="str">
            <v>Capacity Charges ($)</v>
          </cell>
          <cell r="J5359">
            <v>0</v>
          </cell>
        </row>
        <row r="5360">
          <cell r="C5360">
            <v>5</v>
          </cell>
          <cell r="F5360" t="str">
            <v>Seabrook 2018-22 Purchase</v>
          </cell>
          <cell r="G5360" t="str">
            <v>Capacity Charges ($)</v>
          </cell>
          <cell r="J5360">
            <v>0</v>
          </cell>
        </row>
        <row r="5361">
          <cell r="C5361">
            <v>6</v>
          </cell>
          <cell r="F5361" t="str">
            <v>Seabrook 2018-22 Purchase</v>
          </cell>
          <cell r="G5361" t="str">
            <v>Capacity Charges ($)</v>
          </cell>
          <cell r="J5361">
            <v>0</v>
          </cell>
        </row>
        <row r="5362">
          <cell r="C5362">
            <v>7</v>
          </cell>
          <cell r="F5362" t="str">
            <v>Seabrook 2018-22 Purchase</v>
          </cell>
          <cell r="G5362" t="str">
            <v>Capacity Charges ($)</v>
          </cell>
          <cell r="J5362">
            <v>0</v>
          </cell>
        </row>
        <row r="5363">
          <cell r="C5363">
            <v>8</v>
          </cell>
          <cell r="F5363" t="str">
            <v>Seabrook 2018-22 Purchase</v>
          </cell>
          <cell r="G5363" t="str">
            <v>Capacity Charges ($)</v>
          </cell>
          <cell r="J5363">
            <v>0</v>
          </cell>
        </row>
        <row r="5364">
          <cell r="C5364">
            <v>9</v>
          </cell>
          <cell r="F5364" t="str">
            <v>Seabrook 2018-22 Purchase</v>
          </cell>
          <cell r="G5364" t="str">
            <v>Capacity Charges ($)</v>
          </cell>
          <cell r="J5364">
            <v>0</v>
          </cell>
        </row>
        <row r="5365">
          <cell r="C5365">
            <v>10</v>
          </cell>
          <cell r="F5365" t="str">
            <v>Seabrook 2018-22 Purchase</v>
          </cell>
          <cell r="G5365" t="str">
            <v>Capacity Charges ($)</v>
          </cell>
          <cell r="J5365">
            <v>0</v>
          </cell>
        </row>
        <row r="5366">
          <cell r="C5366">
            <v>11</v>
          </cell>
          <cell r="F5366" t="str">
            <v>Seabrook 2018-22 Purchase</v>
          </cell>
          <cell r="G5366" t="str">
            <v>Capacity Credits ($)</v>
          </cell>
          <cell r="J5366">
            <v>0</v>
          </cell>
        </row>
        <row r="5367">
          <cell r="C5367">
            <v>12</v>
          </cell>
          <cell r="F5367" t="str">
            <v>Seabrook 2018-22 Purchase</v>
          </cell>
          <cell r="G5367" t="str">
            <v>Capacity Credits ($)</v>
          </cell>
          <cell r="J5367">
            <v>0</v>
          </cell>
        </row>
        <row r="5368">
          <cell r="C5368">
            <v>1</v>
          </cell>
          <cell r="F5368" t="str">
            <v>Seabrook 2018-22 Purchase</v>
          </cell>
          <cell r="G5368" t="str">
            <v>Capacity Credits ($)</v>
          </cell>
          <cell r="J5368">
            <v>0</v>
          </cell>
        </row>
        <row r="5369">
          <cell r="C5369">
            <v>2</v>
          </cell>
          <cell r="F5369" t="str">
            <v>Seabrook 2018-22 Purchase</v>
          </cell>
          <cell r="G5369" t="str">
            <v>Capacity Credits ($)</v>
          </cell>
          <cell r="J5369">
            <v>0</v>
          </cell>
        </row>
        <row r="5370">
          <cell r="C5370">
            <v>3</v>
          </cell>
          <cell r="F5370" t="str">
            <v>Seabrook 2018-22 Purchase</v>
          </cell>
          <cell r="G5370" t="str">
            <v>Capacity Credits ($)</v>
          </cell>
          <cell r="J5370">
            <v>0</v>
          </cell>
        </row>
        <row r="5371">
          <cell r="C5371">
            <v>4</v>
          </cell>
          <cell r="F5371" t="str">
            <v>Seabrook 2018-22 Purchase</v>
          </cell>
          <cell r="G5371" t="str">
            <v>Capacity Credits ($)</v>
          </cell>
          <cell r="J5371">
            <v>0</v>
          </cell>
        </row>
        <row r="5372">
          <cell r="C5372">
            <v>5</v>
          </cell>
          <cell r="F5372" t="str">
            <v>Seabrook 2018-22 Purchase</v>
          </cell>
          <cell r="G5372" t="str">
            <v>Capacity Credits ($)</v>
          </cell>
          <cell r="J5372">
            <v>0</v>
          </cell>
        </row>
        <row r="5373">
          <cell r="C5373">
            <v>6</v>
          </cell>
          <cell r="F5373" t="str">
            <v>Seabrook 2018-22 Purchase</v>
          </cell>
          <cell r="G5373" t="str">
            <v>Capacity Credits ($)</v>
          </cell>
          <cell r="J5373">
            <v>0</v>
          </cell>
        </row>
        <row r="5374">
          <cell r="C5374">
            <v>7</v>
          </cell>
          <cell r="F5374" t="str">
            <v>Seabrook 2018-22 Purchase</v>
          </cell>
          <cell r="G5374" t="str">
            <v>Capacity Credits ($)</v>
          </cell>
          <cell r="J5374">
            <v>0</v>
          </cell>
        </row>
        <row r="5375">
          <cell r="C5375">
            <v>8</v>
          </cell>
          <cell r="F5375" t="str">
            <v>Seabrook 2018-22 Purchase</v>
          </cell>
          <cell r="G5375" t="str">
            <v>Capacity Credits ($)</v>
          </cell>
          <cell r="J5375">
            <v>0</v>
          </cell>
        </row>
        <row r="5376">
          <cell r="C5376">
            <v>9</v>
          </cell>
          <cell r="F5376" t="str">
            <v>Seabrook 2018-22 Purchase</v>
          </cell>
          <cell r="G5376" t="str">
            <v>Capacity Credits ($)</v>
          </cell>
          <cell r="J5376">
            <v>0</v>
          </cell>
        </row>
        <row r="5377">
          <cell r="C5377">
            <v>10</v>
          </cell>
          <cell r="F5377" t="str">
            <v>Seabrook 2018-22 Purchase</v>
          </cell>
          <cell r="G5377" t="str">
            <v>Capacity Credits ($)</v>
          </cell>
          <cell r="J5377">
            <v>0</v>
          </cell>
        </row>
        <row r="5378">
          <cell r="C5378">
            <v>11</v>
          </cell>
          <cell r="F5378" t="str">
            <v>Seabrook 2018-22 Purchase</v>
          </cell>
          <cell r="G5378" t="str">
            <v>Transmission Credits ($)</v>
          </cell>
          <cell r="J5378">
            <v>0</v>
          </cell>
        </row>
        <row r="5379">
          <cell r="C5379">
            <v>12</v>
          </cell>
          <cell r="F5379" t="str">
            <v>Seabrook 2018-22 Purchase</v>
          </cell>
          <cell r="G5379" t="str">
            <v>Transmission Credits ($)</v>
          </cell>
          <cell r="J5379">
            <v>0</v>
          </cell>
        </row>
        <row r="5380">
          <cell r="C5380">
            <v>1</v>
          </cell>
          <cell r="F5380" t="str">
            <v>Seabrook 2018-22 Purchase</v>
          </cell>
          <cell r="G5380" t="str">
            <v>Transmission Credits ($)</v>
          </cell>
          <cell r="J5380">
            <v>0</v>
          </cell>
        </row>
        <row r="5381">
          <cell r="C5381">
            <v>2</v>
          </cell>
          <cell r="F5381" t="str">
            <v>Seabrook 2018-22 Purchase</v>
          </cell>
          <cell r="G5381" t="str">
            <v>Transmission Credits ($)</v>
          </cell>
          <cell r="J5381">
            <v>0</v>
          </cell>
        </row>
        <row r="5382">
          <cell r="C5382">
            <v>3</v>
          </cell>
          <cell r="F5382" t="str">
            <v>Seabrook 2018-22 Purchase</v>
          </cell>
          <cell r="G5382" t="str">
            <v>Transmission Credits ($)</v>
          </cell>
          <cell r="J5382">
            <v>0</v>
          </cell>
        </row>
        <row r="5383">
          <cell r="C5383">
            <v>4</v>
          </cell>
          <cell r="F5383" t="str">
            <v>Seabrook 2018-22 Purchase</v>
          </cell>
          <cell r="G5383" t="str">
            <v>Transmission Credits ($)</v>
          </cell>
          <cell r="J5383">
            <v>0</v>
          </cell>
        </row>
        <row r="5384">
          <cell r="C5384">
            <v>5</v>
          </cell>
          <cell r="F5384" t="str">
            <v>Seabrook 2018-22 Purchase</v>
          </cell>
          <cell r="G5384" t="str">
            <v>Transmission Credits ($)</v>
          </cell>
          <cell r="J5384">
            <v>0</v>
          </cell>
        </row>
        <row r="5385">
          <cell r="C5385">
            <v>6</v>
          </cell>
          <cell r="F5385" t="str">
            <v>Seabrook 2018-22 Purchase</v>
          </cell>
          <cell r="G5385" t="str">
            <v>Transmission Credits ($)</v>
          </cell>
          <cell r="J5385">
            <v>0</v>
          </cell>
        </row>
        <row r="5386">
          <cell r="C5386">
            <v>7</v>
          </cell>
          <cell r="F5386" t="str">
            <v>Seabrook 2018-22 Purchase</v>
          </cell>
          <cell r="G5386" t="str">
            <v>Transmission Credits ($)</v>
          </cell>
          <cell r="J5386">
            <v>0</v>
          </cell>
        </row>
        <row r="5387">
          <cell r="C5387">
            <v>8</v>
          </cell>
          <cell r="F5387" t="str">
            <v>Seabrook 2018-22 Purchase</v>
          </cell>
          <cell r="G5387" t="str">
            <v>Transmission Credits ($)</v>
          </cell>
          <cell r="J5387">
            <v>0</v>
          </cell>
        </row>
        <row r="5388">
          <cell r="C5388">
            <v>9</v>
          </cell>
          <cell r="F5388" t="str">
            <v>Seabrook 2018-22 Purchase</v>
          </cell>
          <cell r="G5388" t="str">
            <v>Transmission Credits ($)</v>
          </cell>
          <cell r="J5388">
            <v>0</v>
          </cell>
        </row>
        <row r="5389">
          <cell r="C5389">
            <v>10</v>
          </cell>
          <cell r="F5389" t="str">
            <v>Seabrook 2018-22 Purchase</v>
          </cell>
          <cell r="G5389" t="str">
            <v>Transmission Credits ($)</v>
          </cell>
          <cell r="J5389">
            <v>0</v>
          </cell>
        </row>
        <row r="5390">
          <cell r="C5390">
            <v>11</v>
          </cell>
          <cell r="F5390" t="str">
            <v>Seabrook 2018-22 Purchase</v>
          </cell>
          <cell r="G5390" t="str">
            <v>Renewable Credits ($)</v>
          </cell>
          <cell r="J5390">
            <v>0</v>
          </cell>
        </row>
        <row r="5391">
          <cell r="C5391">
            <v>12</v>
          </cell>
          <cell r="F5391" t="str">
            <v>Seabrook 2018-22 Purchase</v>
          </cell>
          <cell r="G5391" t="str">
            <v>Renewable Credits ($)</v>
          </cell>
          <cell r="J5391">
            <v>0</v>
          </cell>
        </row>
        <row r="5392">
          <cell r="C5392">
            <v>1</v>
          </cell>
          <cell r="F5392" t="str">
            <v>Seabrook 2018-22 Purchase</v>
          </cell>
          <cell r="G5392" t="str">
            <v>Renewable Credits ($)</v>
          </cell>
          <cell r="J5392">
            <v>0</v>
          </cell>
        </row>
        <row r="5393">
          <cell r="C5393">
            <v>2</v>
          </cell>
          <cell r="F5393" t="str">
            <v>Seabrook 2018-22 Purchase</v>
          </cell>
          <cell r="G5393" t="str">
            <v>Renewable Credits ($)</v>
          </cell>
          <cell r="J5393">
            <v>0</v>
          </cell>
        </row>
        <row r="5394">
          <cell r="C5394">
            <v>3</v>
          </cell>
          <cell r="F5394" t="str">
            <v>Seabrook 2018-22 Purchase</v>
          </cell>
          <cell r="G5394" t="str">
            <v>Renewable Credits ($)</v>
          </cell>
          <cell r="J5394">
            <v>0</v>
          </cell>
        </row>
        <row r="5395">
          <cell r="C5395">
            <v>4</v>
          </cell>
          <cell r="F5395" t="str">
            <v>Seabrook 2018-22 Purchase</v>
          </cell>
          <cell r="G5395" t="str">
            <v>Renewable Credits ($)</v>
          </cell>
          <cell r="J5395">
            <v>0</v>
          </cell>
        </row>
        <row r="5396">
          <cell r="C5396">
            <v>5</v>
          </cell>
          <cell r="F5396" t="str">
            <v>Seabrook 2018-22 Purchase</v>
          </cell>
          <cell r="G5396" t="str">
            <v>Renewable Credits ($)</v>
          </cell>
          <cell r="J5396">
            <v>0</v>
          </cell>
        </row>
        <row r="5397">
          <cell r="C5397">
            <v>6</v>
          </cell>
          <cell r="F5397" t="str">
            <v>Seabrook 2018-22 Purchase</v>
          </cell>
          <cell r="G5397" t="str">
            <v>Renewable Credits ($)</v>
          </cell>
          <cell r="J5397">
            <v>0</v>
          </cell>
        </row>
        <row r="5398">
          <cell r="C5398">
            <v>7</v>
          </cell>
          <cell r="F5398" t="str">
            <v>Seabrook 2018-22 Purchase</v>
          </cell>
          <cell r="G5398" t="str">
            <v>Renewable Credits ($)</v>
          </cell>
          <cell r="J5398">
            <v>0</v>
          </cell>
        </row>
        <row r="5399">
          <cell r="C5399">
            <v>8</v>
          </cell>
          <cell r="F5399" t="str">
            <v>Seabrook 2018-22 Purchase</v>
          </cell>
          <cell r="G5399" t="str">
            <v>Renewable Credits ($)</v>
          </cell>
          <cell r="J5399">
            <v>0</v>
          </cell>
        </row>
        <row r="5400">
          <cell r="C5400">
            <v>9</v>
          </cell>
          <cell r="F5400" t="str">
            <v>Seabrook 2018-22 Purchase</v>
          </cell>
          <cell r="G5400" t="str">
            <v>Renewable Credits ($)</v>
          </cell>
          <cell r="J5400">
            <v>0</v>
          </cell>
        </row>
        <row r="5401">
          <cell r="C5401">
            <v>10</v>
          </cell>
          <cell r="F5401" t="str">
            <v>Seabrook 2018-22 Purchase</v>
          </cell>
          <cell r="G5401" t="str">
            <v>Renewable Credits ($)</v>
          </cell>
          <cell r="J5401">
            <v>0</v>
          </cell>
        </row>
        <row r="5402">
          <cell r="C5402">
            <v>11</v>
          </cell>
          <cell r="F5402" t="str">
            <v>Seabrook 2018-22 Purchase</v>
          </cell>
          <cell r="G5402" t="str">
            <v>Other Charges ($)</v>
          </cell>
          <cell r="J5402">
            <v>0</v>
          </cell>
        </row>
        <row r="5403">
          <cell r="C5403">
            <v>12</v>
          </cell>
          <cell r="F5403" t="str">
            <v>Seabrook 2018-22 Purchase</v>
          </cell>
          <cell r="G5403" t="str">
            <v>Other Charges ($)</v>
          </cell>
          <cell r="J5403">
            <v>0</v>
          </cell>
        </row>
        <row r="5404">
          <cell r="C5404">
            <v>1</v>
          </cell>
          <cell r="F5404" t="str">
            <v>Seabrook 2018-22 Purchase</v>
          </cell>
          <cell r="G5404" t="str">
            <v>Other Charges ($)</v>
          </cell>
          <cell r="J5404">
            <v>0</v>
          </cell>
        </row>
        <row r="5405">
          <cell r="C5405">
            <v>2</v>
          </cell>
          <cell r="F5405" t="str">
            <v>Seabrook 2018-22 Purchase</v>
          </cell>
          <cell r="G5405" t="str">
            <v>Other Charges ($)</v>
          </cell>
          <cell r="J5405">
            <v>0</v>
          </cell>
        </row>
        <row r="5406">
          <cell r="C5406">
            <v>3</v>
          </cell>
          <cell r="F5406" t="str">
            <v>Seabrook 2018-22 Purchase</v>
          </cell>
          <cell r="G5406" t="str">
            <v>Other Charges ($)</v>
          </cell>
          <cell r="J5406">
            <v>0</v>
          </cell>
        </row>
        <row r="5407">
          <cell r="C5407">
            <v>4</v>
          </cell>
          <cell r="F5407" t="str">
            <v>Seabrook 2018-22 Purchase</v>
          </cell>
          <cell r="G5407" t="str">
            <v>Other Charges ($)</v>
          </cell>
          <cell r="J5407">
            <v>0</v>
          </cell>
        </row>
        <row r="5408">
          <cell r="C5408">
            <v>5</v>
          </cell>
          <cell r="F5408" t="str">
            <v>Seabrook 2018-22 Purchase</v>
          </cell>
          <cell r="G5408" t="str">
            <v>Other Charges ($)</v>
          </cell>
          <cell r="J5408">
            <v>0</v>
          </cell>
        </row>
        <row r="5409">
          <cell r="C5409">
            <v>6</v>
          </cell>
          <cell r="F5409" t="str">
            <v>Seabrook 2018-22 Purchase</v>
          </cell>
          <cell r="G5409" t="str">
            <v>Other Charges ($)</v>
          </cell>
          <cell r="J5409">
            <v>0</v>
          </cell>
        </row>
        <row r="5410">
          <cell r="C5410">
            <v>7</v>
          </cell>
          <cell r="F5410" t="str">
            <v>Seabrook 2018-22 Purchase</v>
          </cell>
          <cell r="G5410" t="str">
            <v>Other Charges ($)</v>
          </cell>
          <cell r="J5410">
            <v>0</v>
          </cell>
        </row>
        <row r="5411">
          <cell r="C5411">
            <v>8</v>
          </cell>
          <cell r="F5411" t="str">
            <v>Seabrook 2018-22 Purchase</v>
          </cell>
          <cell r="G5411" t="str">
            <v>Other Charges ($)</v>
          </cell>
          <cell r="J5411">
            <v>0</v>
          </cell>
        </row>
        <row r="5412">
          <cell r="C5412">
            <v>9</v>
          </cell>
          <cell r="F5412" t="str">
            <v>Seabrook 2018-22 Purchase</v>
          </cell>
          <cell r="G5412" t="str">
            <v>Other Charges ($)</v>
          </cell>
          <cell r="J5412">
            <v>0</v>
          </cell>
        </row>
        <row r="5413">
          <cell r="C5413">
            <v>10</v>
          </cell>
          <cell r="F5413" t="str">
            <v>Seabrook 2018-22 Purchase</v>
          </cell>
          <cell r="G5413" t="str">
            <v>Other Charges ($)</v>
          </cell>
          <cell r="J5413">
            <v>0</v>
          </cell>
        </row>
        <row r="5414">
          <cell r="C5414">
            <v>11</v>
          </cell>
          <cell r="F5414" t="str">
            <v>Seabrook 2018-22 Purchase</v>
          </cell>
          <cell r="G5414" t="str">
            <v>Other Credits ($)</v>
          </cell>
          <cell r="J5414">
            <v>0</v>
          </cell>
        </row>
        <row r="5415">
          <cell r="C5415">
            <v>12</v>
          </cell>
          <cell r="F5415" t="str">
            <v>Seabrook 2018-22 Purchase</v>
          </cell>
          <cell r="G5415" t="str">
            <v>Other Credits ($)</v>
          </cell>
          <cell r="J5415">
            <v>0</v>
          </cell>
        </row>
        <row r="5416">
          <cell r="C5416">
            <v>1</v>
          </cell>
          <cell r="F5416" t="str">
            <v>Seabrook 2018-22 Purchase</v>
          </cell>
          <cell r="G5416" t="str">
            <v>Other Credits ($)</v>
          </cell>
          <cell r="J5416">
            <v>0</v>
          </cell>
        </row>
        <row r="5417">
          <cell r="C5417">
            <v>2</v>
          </cell>
          <cell r="F5417" t="str">
            <v>Seabrook 2018-22 Purchase</v>
          </cell>
          <cell r="G5417" t="str">
            <v>Other Credits ($)</v>
          </cell>
          <cell r="J5417">
            <v>0</v>
          </cell>
        </row>
        <row r="5418">
          <cell r="C5418">
            <v>3</v>
          </cell>
          <cell r="F5418" t="str">
            <v>Seabrook 2018-22 Purchase</v>
          </cell>
          <cell r="G5418" t="str">
            <v>Other Credits ($)</v>
          </cell>
          <cell r="J5418">
            <v>0</v>
          </cell>
        </row>
        <row r="5419">
          <cell r="C5419">
            <v>4</v>
          </cell>
          <cell r="F5419" t="str">
            <v>Seabrook 2018-22 Purchase</v>
          </cell>
          <cell r="G5419" t="str">
            <v>Other Credits ($)</v>
          </cell>
          <cell r="J5419">
            <v>0</v>
          </cell>
        </row>
        <row r="5420">
          <cell r="C5420">
            <v>5</v>
          </cell>
          <cell r="F5420" t="str">
            <v>Seabrook 2018-22 Purchase</v>
          </cell>
          <cell r="G5420" t="str">
            <v>Other Credits ($)</v>
          </cell>
          <cell r="J5420">
            <v>0</v>
          </cell>
        </row>
        <row r="5421">
          <cell r="C5421">
            <v>6</v>
          </cell>
          <cell r="F5421" t="str">
            <v>Seabrook 2018-22 Purchase</v>
          </cell>
          <cell r="G5421" t="str">
            <v>Other Credits ($)</v>
          </cell>
          <cell r="J5421">
            <v>0</v>
          </cell>
        </row>
        <row r="5422">
          <cell r="C5422">
            <v>7</v>
          </cell>
          <cell r="F5422" t="str">
            <v>Seabrook 2018-22 Purchase</v>
          </cell>
          <cell r="G5422" t="str">
            <v>Other Credits ($)</v>
          </cell>
          <cell r="J5422">
            <v>0</v>
          </cell>
        </row>
        <row r="5423">
          <cell r="C5423">
            <v>8</v>
          </cell>
          <cell r="F5423" t="str">
            <v>Seabrook 2018-22 Purchase</v>
          </cell>
          <cell r="G5423" t="str">
            <v>Other Credits ($)</v>
          </cell>
          <cell r="J5423">
            <v>0</v>
          </cell>
        </row>
        <row r="5424">
          <cell r="C5424">
            <v>9</v>
          </cell>
          <cell r="F5424" t="str">
            <v>Seabrook 2018-22 Purchase</v>
          </cell>
          <cell r="G5424" t="str">
            <v>Other Credits ($)</v>
          </cell>
          <cell r="J5424">
            <v>0</v>
          </cell>
        </row>
        <row r="5425">
          <cell r="C5425">
            <v>10</v>
          </cell>
          <cell r="F5425" t="str">
            <v>Seabrook 2018-22 Purchase</v>
          </cell>
          <cell r="G5425" t="str">
            <v>Other Credits ($)</v>
          </cell>
          <cell r="J5425">
            <v>0</v>
          </cell>
        </row>
        <row r="5426">
          <cell r="C5426">
            <v>11</v>
          </cell>
          <cell r="F5426" t="str">
            <v>Seabrook 2018-22 Purchase</v>
          </cell>
          <cell r="G5426" t="str">
            <v>Total Charges ($)</v>
          </cell>
          <cell r="J5426" t="e">
            <v>#VALUE!</v>
          </cell>
        </row>
        <row r="5427">
          <cell r="C5427">
            <v>12</v>
          </cell>
          <cell r="F5427" t="str">
            <v>Seabrook 2018-22 Purchase</v>
          </cell>
          <cell r="G5427" t="str">
            <v>Total Charges ($)</v>
          </cell>
          <cell r="J5427" t="e">
            <v>#VALUE!</v>
          </cell>
        </row>
        <row r="5428">
          <cell r="C5428">
            <v>1</v>
          </cell>
          <cell r="F5428" t="str">
            <v>Seabrook 2018-22 Purchase</v>
          </cell>
          <cell r="G5428" t="str">
            <v>Total Charges ($)</v>
          </cell>
          <cell r="J5428" t="e">
            <v>#VALUE!</v>
          </cell>
        </row>
        <row r="5429">
          <cell r="C5429">
            <v>2</v>
          </cell>
          <cell r="F5429" t="str">
            <v>Seabrook 2018-22 Purchase</v>
          </cell>
          <cell r="G5429" t="str">
            <v>Total Charges ($)</v>
          </cell>
          <cell r="J5429" t="e">
            <v>#VALUE!</v>
          </cell>
        </row>
        <row r="5430">
          <cell r="C5430">
            <v>3</v>
          </cell>
          <cell r="F5430" t="str">
            <v>Seabrook 2018-22 Purchase</v>
          </cell>
          <cell r="G5430" t="str">
            <v>Total Charges ($)</v>
          </cell>
          <cell r="J5430" t="e">
            <v>#VALUE!</v>
          </cell>
        </row>
        <row r="5431">
          <cell r="C5431">
            <v>4</v>
          </cell>
          <cell r="F5431" t="str">
            <v>Seabrook 2018-22 Purchase</v>
          </cell>
          <cell r="G5431" t="str">
            <v>Total Charges ($)</v>
          </cell>
          <cell r="J5431" t="e">
            <v>#VALUE!</v>
          </cell>
        </row>
        <row r="5432">
          <cell r="C5432">
            <v>5</v>
          </cell>
          <cell r="F5432" t="str">
            <v>Seabrook 2018-22 Purchase</v>
          </cell>
          <cell r="G5432" t="str">
            <v>Total Charges ($)</v>
          </cell>
          <cell r="J5432" t="e">
            <v>#VALUE!</v>
          </cell>
        </row>
        <row r="5433">
          <cell r="C5433">
            <v>6</v>
          </cell>
          <cell r="F5433" t="str">
            <v>Seabrook 2018-22 Purchase</v>
          </cell>
          <cell r="G5433" t="str">
            <v>Total Charges ($)</v>
          </cell>
          <cell r="J5433" t="e">
            <v>#VALUE!</v>
          </cell>
        </row>
        <row r="5434">
          <cell r="C5434">
            <v>7</v>
          </cell>
          <cell r="F5434" t="str">
            <v>Seabrook 2018-22 Purchase</v>
          </cell>
          <cell r="G5434" t="str">
            <v>Total Charges ($)</v>
          </cell>
          <cell r="J5434" t="e">
            <v>#VALUE!</v>
          </cell>
        </row>
        <row r="5435">
          <cell r="C5435">
            <v>8</v>
          </cell>
          <cell r="F5435" t="str">
            <v>Seabrook 2018-22 Purchase</v>
          </cell>
          <cell r="G5435" t="str">
            <v>Total Charges ($)</v>
          </cell>
          <cell r="J5435" t="e">
            <v>#VALUE!</v>
          </cell>
        </row>
        <row r="5436">
          <cell r="C5436">
            <v>9</v>
          </cell>
          <cell r="F5436" t="str">
            <v>Seabrook 2018-22 Purchase</v>
          </cell>
          <cell r="G5436" t="str">
            <v>Total Charges ($)</v>
          </cell>
          <cell r="J5436" t="e">
            <v>#VALUE!</v>
          </cell>
        </row>
        <row r="5437">
          <cell r="C5437">
            <v>10</v>
          </cell>
          <cell r="F5437" t="str">
            <v>Seabrook 2018-22 Purchase</v>
          </cell>
          <cell r="G5437" t="str">
            <v>Total Charges ($)</v>
          </cell>
          <cell r="J5437" t="e">
            <v>#VALUE!</v>
          </cell>
        </row>
        <row r="5438">
          <cell r="C5438">
            <v>11</v>
          </cell>
          <cell r="F5438" t="str">
            <v>Seabrook 2018-22 Purchase</v>
          </cell>
          <cell r="G5438" t="str">
            <v>Total Credits ($)</v>
          </cell>
          <cell r="J5438" t="e">
            <v>#VALUE!</v>
          </cell>
        </row>
        <row r="5439">
          <cell r="C5439">
            <v>12</v>
          </cell>
          <cell r="F5439" t="str">
            <v>Seabrook 2018-22 Purchase</v>
          </cell>
          <cell r="G5439" t="str">
            <v>Total Credits ($)</v>
          </cell>
          <cell r="J5439" t="e">
            <v>#VALUE!</v>
          </cell>
        </row>
        <row r="5440">
          <cell r="C5440">
            <v>1</v>
          </cell>
          <cell r="F5440" t="str">
            <v>Seabrook 2018-22 Purchase</v>
          </cell>
          <cell r="G5440" t="str">
            <v>Total Credits ($)</v>
          </cell>
          <cell r="J5440" t="e">
            <v>#VALUE!</v>
          </cell>
        </row>
        <row r="5441">
          <cell r="C5441">
            <v>2</v>
          </cell>
          <cell r="F5441" t="str">
            <v>Seabrook 2018-22 Purchase</v>
          </cell>
          <cell r="G5441" t="str">
            <v>Total Credits ($)</v>
          </cell>
          <cell r="J5441" t="e">
            <v>#VALUE!</v>
          </cell>
        </row>
        <row r="5442">
          <cell r="C5442">
            <v>3</v>
          </cell>
          <cell r="F5442" t="str">
            <v>Seabrook 2018-22 Purchase</v>
          </cell>
          <cell r="G5442" t="str">
            <v>Total Credits ($)</v>
          </cell>
          <cell r="J5442" t="e">
            <v>#VALUE!</v>
          </cell>
        </row>
        <row r="5443">
          <cell r="C5443">
            <v>4</v>
          </cell>
          <cell r="F5443" t="str">
            <v>Seabrook 2018-22 Purchase</v>
          </cell>
          <cell r="G5443" t="str">
            <v>Total Credits ($)</v>
          </cell>
          <cell r="J5443" t="e">
            <v>#VALUE!</v>
          </cell>
        </row>
        <row r="5444">
          <cell r="C5444">
            <v>5</v>
          </cell>
          <cell r="F5444" t="str">
            <v>Seabrook 2018-22 Purchase</v>
          </cell>
          <cell r="G5444" t="str">
            <v>Total Credits ($)</v>
          </cell>
          <cell r="J5444" t="e">
            <v>#VALUE!</v>
          </cell>
        </row>
        <row r="5445">
          <cell r="C5445">
            <v>6</v>
          </cell>
          <cell r="F5445" t="str">
            <v>Seabrook 2018-22 Purchase</v>
          </cell>
          <cell r="G5445" t="str">
            <v>Total Credits ($)</v>
          </cell>
          <cell r="J5445" t="e">
            <v>#VALUE!</v>
          </cell>
        </row>
        <row r="5446">
          <cell r="C5446">
            <v>7</v>
          </cell>
          <cell r="F5446" t="str">
            <v>Seabrook 2018-22 Purchase</v>
          </cell>
          <cell r="G5446" t="str">
            <v>Total Credits ($)</v>
          </cell>
          <cell r="J5446" t="e">
            <v>#VALUE!</v>
          </cell>
        </row>
        <row r="5447">
          <cell r="C5447">
            <v>8</v>
          </cell>
          <cell r="F5447" t="str">
            <v>Seabrook 2018-22 Purchase</v>
          </cell>
          <cell r="G5447" t="str">
            <v>Total Credits ($)</v>
          </cell>
          <cell r="J5447" t="e">
            <v>#VALUE!</v>
          </cell>
        </row>
        <row r="5448">
          <cell r="C5448">
            <v>9</v>
          </cell>
          <cell r="F5448" t="str">
            <v>Seabrook 2018-22 Purchase</v>
          </cell>
          <cell r="G5448" t="str">
            <v>Total Credits ($)</v>
          </cell>
          <cell r="J5448" t="e">
            <v>#VALUE!</v>
          </cell>
        </row>
        <row r="5449">
          <cell r="C5449">
            <v>10</v>
          </cell>
          <cell r="F5449" t="str">
            <v>Seabrook 2018-22 Purchase</v>
          </cell>
          <cell r="G5449" t="str">
            <v>Total Credits ($)</v>
          </cell>
          <cell r="J5449" t="e">
            <v>#VALUE!</v>
          </cell>
        </row>
        <row r="5450">
          <cell r="C5450">
            <v>11</v>
          </cell>
          <cell r="F5450" t="str">
            <v>Seabrook 2018-22 Purchase</v>
          </cell>
          <cell r="G5450" t="str">
            <v>Total ($)</v>
          </cell>
          <cell r="J5450" t="e">
            <v>#VALUE!</v>
          </cell>
        </row>
        <row r="5451">
          <cell r="C5451">
            <v>12</v>
          </cell>
          <cell r="F5451" t="str">
            <v>Seabrook 2018-22 Purchase</v>
          </cell>
          <cell r="G5451" t="str">
            <v>Total ($)</v>
          </cell>
          <cell r="J5451" t="e">
            <v>#VALUE!</v>
          </cell>
        </row>
        <row r="5452">
          <cell r="C5452">
            <v>1</v>
          </cell>
          <cell r="F5452" t="str">
            <v>Seabrook 2018-22 Purchase</v>
          </cell>
          <cell r="G5452" t="str">
            <v>Total ($)</v>
          </cell>
          <cell r="J5452" t="e">
            <v>#VALUE!</v>
          </cell>
        </row>
        <row r="5453">
          <cell r="C5453">
            <v>2</v>
          </cell>
          <cell r="F5453" t="str">
            <v>Seabrook 2018-22 Purchase</v>
          </cell>
          <cell r="G5453" t="str">
            <v>Total ($)</v>
          </cell>
          <cell r="J5453" t="e">
            <v>#VALUE!</v>
          </cell>
        </row>
        <row r="5454">
          <cell r="C5454">
            <v>3</v>
          </cell>
          <cell r="F5454" t="str">
            <v>Seabrook 2018-22 Purchase</v>
          </cell>
          <cell r="G5454" t="str">
            <v>Total ($)</v>
          </cell>
          <cell r="J5454" t="e">
            <v>#VALUE!</v>
          </cell>
        </row>
        <row r="5455">
          <cell r="C5455">
            <v>4</v>
          </cell>
          <cell r="F5455" t="str">
            <v>Seabrook 2018-22 Purchase</v>
          </cell>
          <cell r="G5455" t="str">
            <v>Total ($)</v>
          </cell>
          <cell r="J5455" t="e">
            <v>#VALUE!</v>
          </cell>
        </row>
        <row r="5456">
          <cell r="C5456">
            <v>5</v>
          </cell>
          <cell r="F5456" t="str">
            <v>Seabrook 2018-22 Purchase</v>
          </cell>
          <cell r="G5456" t="str">
            <v>Total ($)</v>
          </cell>
          <cell r="J5456" t="e">
            <v>#VALUE!</v>
          </cell>
        </row>
        <row r="5457">
          <cell r="C5457">
            <v>6</v>
          </cell>
          <cell r="F5457" t="str">
            <v>Seabrook 2018-22 Purchase</v>
          </cell>
          <cell r="G5457" t="str">
            <v>Total ($)</v>
          </cell>
          <cell r="J5457" t="e">
            <v>#VALUE!</v>
          </cell>
        </row>
        <row r="5458">
          <cell r="C5458">
            <v>7</v>
          </cell>
          <cell r="F5458" t="str">
            <v>Seabrook 2018-22 Purchase</v>
          </cell>
          <cell r="G5458" t="str">
            <v>Total ($)</v>
          </cell>
          <cell r="J5458" t="e">
            <v>#VALUE!</v>
          </cell>
        </row>
        <row r="5459">
          <cell r="C5459">
            <v>8</v>
          </cell>
          <cell r="F5459" t="str">
            <v>Seabrook 2018-22 Purchase</v>
          </cell>
          <cell r="G5459" t="str">
            <v>Total ($)</v>
          </cell>
          <cell r="J5459" t="e">
            <v>#VALUE!</v>
          </cell>
        </row>
        <row r="5460">
          <cell r="C5460">
            <v>9</v>
          </cell>
          <cell r="F5460" t="str">
            <v>Seabrook 2018-22 Purchase</v>
          </cell>
          <cell r="G5460" t="str">
            <v>Total ($)</v>
          </cell>
          <cell r="J5460" t="e">
            <v>#VALUE!</v>
          </cell>
        </row>
        <row r="5461">
          <cell r="C5461">
            <v>10</v>
          </cell>
          <cell r="F5461" t="str">
            <v>Seabrook 2018-22 Purchase</v>
          </cell>
          <cell r="G5461" t="str">
            <v>Total ($)</v>
          </cell>
          <cell r="J5461" t="e">
            <v>#VALUE!</v>
          </cell>
        </row>
        <row r="5462">
          <cell r="C5462">
            <v>11</v>
          </cell>
          <cell r="F5462" t="str">
            <v>Seabrook PPA</v>
          </cell>
          <cell r="G5462" t="str">
            <v>Capacity (kW)</v>
          </cell>
          <cell r="J5462">
            <v>0</v>
          </cell>
        </row>
        <row r="5463">
          <cell r="C5463">
            <v>12</v>
          </cell>
          <cell r="F5463" t="str">
            <v>Seabrook PPA</v>
          </cell>
          <cell r="G5463" t="str">
            <v>Capacity (kW)</v>
          </cell>
          <cell r="J5463">
            <v>0</v>
          </cell>
        </row>
        <row r="5464">
          <cell r="C5464">
            <v>1</v>
          </cell>
          <cell r="F5464" t="str">
            <v>Seabrook PPA</v>
          </cell>
          <cell r="G5464" t="str">
            <v>Capacity (kW)</v>
          </cell>
          <cell r="J5464">
            <v>0</v>
          </cell>
        </row>
        <row r="5465">
          <cell r="C5465">
            <v>2</v>
          </cell>
          <cell r="F5465" t="str">
            <v>Seabrook PPA</v>
          </cell>
          <cell r="G5465" t="str">
            <v>Capacity (kW)</v>
          </cell>
          <cell r="J5465">
            <v>0</v>
          </cell>
        </row>
        <row r="5466">
          <cell r="C5466">
            <v>3</v>
          </cell>
          <cell r="F5466" t="str">
            <v>Seabrook PPA</v>
          </cell>
          <cell r="G5466" t="str">
            <v>Capacity (kW)</v>
          </cell>
          <cell r="J5466">
            <v>0</v>
          </cell>
        </row>
        <row r="5467">
          <cell r="C5467">
            <v>4</v>
          </cell>
          <cell r="F5467" t="str">
            <v>Seabrook PPA</v>
          </cell>
          <cell r="G5467" t="str">
            <v>Capacity (kW)</v>
          </cell>
          <cell r="J5467">
            <v>0</v>
          </cell>
        </row>
        <row r="5468">
          <cell r="C5468">
            <v>5</v>
          </cell>
          <cell r="F5468" t="str">
            <v>Seabrook PPA</v>
          </cell>
          <cell r="G5468" t="str">
            <v>Capacity (kW)</v>
          </cell>
          <cell r="J5468">
            <v>0</v>
          </cell>
        </row>
        <row r="5469">
          <cell r="C5469">
            <v>6</v>
          </cell>
          <cell r="F5469" t="str">
            <v>Seabrook PPA</v>
          </cell>
          <cell r="G5469" t="str">
            <v>Capacity (kW)</v>
          </cell>
          <cell r="J5469">
            <v>0</v>
          </cell>
        </row>
        <row r="5470">
          <cell r="C5470">
            <v>7</v>
          </cell>
          <cell r="F5470" t="str">
            <v>Seabrook PPA</v>
          </cell>
          <cell r="G5470" t="str">
            <v>Capacity (kW)</v>
          </cell>
          <cell r="J5470">
            <v>0</v>
          </cell>
        </row>
        <row r="5471">
          <cell r="C5471">
            <v>8</v>
          </cell>
          <cell r="F5471" t="str">
            <v>Seabrook PPA</v>
          </cell>
          <cell r="G5471" t="str">
            <v>Capacity (kW)</v>
          </cell>
          <cell r="J5471">
            <v>0</v>
          </cell>
        </row>
        <row r="5472">
          <cell r="C5472">
            <v>9</v>
          </cell>
          <cell r="F5472" t="str">
            <v>Seabrook PPA</v>
          </cell>
          <cell r="G5472" t="str">
            <v>Capacity (kW)</v>
          </cell>
          <cell r="J5472">
            <v>0</v>
          </cell>
        </row>
        <row r="5473">
          <cell r="C5473">
            <v>10</v>
          </cell>
          <cell r="F5473" t="str">
            <v>Seabrook PPA</v>
          </cell>
          <cell r="G5473" t="str">
            <v>Capacity (kW)</v>
          </cell>
          <cell r="J5473">
            <v>0</v>
          </cell>
        </row>
        <row r="5474">
          <cell r="C5474">
            <v>11</v>
          </cell>
          <cell r="F5474" t="str">
            <v>Seabrook PPA</v>
          </cell>
          <cell r="G5474" t="str">
            <v>Energy (kWh)</v>
          </cell>
          <cell r="J5474" t="e">
            <v>#VALUE!</v>
          </cell>
        </row>
        <row r="5475">
          <cell r="C5475">
            <v>12</v>
          </cell>
          <cell r="F5475" t="str">
            <v>Seabrook PPA</v>
          </cell>
          <cell r="G5475" t="str">
            <v>Energy (kWh)</v>
          </cell>
          <cell r="J5475" t="e">
            <v>#VALUE!</v>
          </cell>
        </row>
        <row r="5476">
          <cell r="C5476">
            <v>1</v>
          </cell>
          <cell r="F5476" t="str">
            <v>Seabrook PPA</v>
          </cell>
          <cell r="G5476" t="str">
            <v>Energy (kWh)</v>
          </cell>
          <cell r="J5476" t="e">
            <v>#VALUE!</v>
          </cell>
        </row>
        <row r="5477">
          <cell r="C5477">
            <v>2</v>
          </cell>
          <cell r="F5477" t="str">
            <v>Seabrook PPA</v>
          </cell>
          <cell r="G5477" t="str">
            <v>Energy (kWh)</v>
          </cell>
          <cell r="J5477" t="e">
            <v>#VALUE!</v>
          </cell>
        </row>
        <row r="5478">
          <cell r="C5478">
            <v>3</v>
          </cell>
          <cell r="F5478" t="str">
            <v>Seabrook PPA</v>
          </cell>
          <cell r="G5478" t="str">
            <v>Energy (kWh)</v>
          </cell>
          <cell r="J5478" t="e">
            <v>#VALUE!</v>
          </cell>
        </row>
        <row r="5479">
          <cell r="C5479">
            <v>4</v>
          </cell>
          <cell r="F5479" t="str">
            <v>Seabrook PPA</v>
          </cell>
          <cell r="G5479" t="str">
            <v>Energy (kWh)</v>
          </cell>
          <cell r="J5479" t="e">
            <v>#VALUE!</v>
          </cell>
        </row>
        <row r="5480">
          <cell r="C5480">
            <v>5</v>
          </cell>
          <cell r="F5480" t="str">
            <v>Seabrook PPA</v>
          </cell>
          <cell r="G5480" t="str">
            <v>Energy (kWh)</v>
          </cell>
          <cell r="J5480" t="e">
            <v>#VALUE!</v>
          </cell>
        </row>
        <row r="5481">
          <cell r="C5481">
            <v>6</v>
          </cell>
          <cell r="F5481" t="str">
            <v>Seabrook PPA</v>
          </cell>
          <cell r="G5481" t="str">
            <v>Energy (kWh)</v>
          </cell>
          <cell r="J5481" t="e">
            <v>#VALUE!</v>
          </cell>
        </row>
        <row r="5482">
          <cell r="C5482">
            <v>7</v>
          </cell>
          <cell r="F5482" t="str">
            <v>Seabrook PPA</v>
          </cell>
          <cell r="G5482" t="str">
            <v>Energy (kWh)</v>
          </cell>
          <cell r="J5482" t="e">
            <v>#VALUE!</v>
          </cell>
        </row>
        <row r="5483">
          <cell r="C5483">
            <v>8</v>
          </cell>
          <cell r="F5483" t="str">
            <v>Seabrook PPA</v>
          </cell>
          <cell r="G5483" t="str">
            <v>Energy (kWh)</v>
          </cell>
          <cell r="J5483" t="e">
            <v>#VALUE!</v>
          </cell>
        </row>
        <row r="5484">
          <cell r="C5484">
            <v>9</v>
          </cell>
          <cell r="F5484" t="str">
            <v>Seabrook PPA</v>
          </cell>
          <cell r="G5484" t="str">
            <v>Energy (kWh)</v>
          </cell>
          <cell r="J5484" t="e">
            <v>#VALUE!</v>
          </cell>
        </row>
        <row r="5485">
          <cell r="C5485">
            <v>10</v>
          </cell>
          <cell r="F5485" t="str">
            <v>Seabrook PPA</v>
          </cell>
          <cell r="G5485" t="str">
            <v>Energy (kWh)</v>
          </cell>
          <cell r="J5485" t="e">
            <v>#VALUE!</v>
          </cell>
        </row>
        <row r="5486">
          <cell r="C5486">
            <v>11</v>
          </cell>
          <cell r="F5486" t="str">
            <v>Seabrook PPA</v>
          </cell>
          <cell r="G5486" t="str">
            <v>Energy Charges ($)</v>
          </cell>
          <cell r="J5486" t="e">
            <v>#VALUE!</v>
          </cell>
        </row>
        <row r="5487">
          <cell r="C5487">
            <v>12</v>
          </cell>
          <cell r="F5487" t="str">
            <v>Seabrook PPA</v>
          </cell>
          <cell r="G5487" t="str">
            <v>Energy Charges ($)</v>
          </cell>
          <cell r="J5487" t="e">
            <v>#VALUE!</v>
          </cell>
        </row>
        <row r="5488">
          <cell r="C5488">
            <v>1</v>
          </cell>
          <cell r="F5488" t="str">
            <v>Seabrook PPA</v>
          </cell>
          <cell r="G5488" t="str">
            <v>Energy Charges ($)</v>
          </cell>
          <cell r="J5488" t="e">
            <v>#VALUE!</v>
          </cell>
        </row>
        <row r="5489">
          <cell r="C5489">
            <v>2</v>
          </cell>
          <cell r="F5489" t="str">
            <v>Seabrook PPA</v>
          </cell>
          <cell r="G5489" t="str">
            <v>Energy Charges ($)</v>
          </cell>
          <cell r="J5489" t="e">
            <v>#VALUE!</v>
          </cell>
        </row>
        <row r="5490">
          <cell r="C5490">
            <v>3</v>
          </cell>
          <cell r="F5490" t="str">
            <v>Seabrook PPA</v>
          </cell>
          <cell r="G5490" t="str">
            <v>Energy Charges ($)</v>
          </cell>
          <cell r="J5490" t="e">
            <v>#VALUE!</v>
          </cell>
        </row>
        <row r="5491">
          <cell r="C5491">
            <v>4</v>
          </cell>
          <cell r="F5491" t="str">
            <v>Seabrook PPA</v>
          </cell>
          <cell r="G5491" t="str">
            <v>Energy Charges ($)</v>
          </cell>
          <cell r="J5491" t="e">
            <v>#VALUE!</v>
          </cell>
        </row>
        <row r="5492">
          <cell r="C5492">
            <v>5</v>
          </cell>
          <cell r="F5492" t="str">
            <v>Seabrook PPA</v>
          </cell>
          <cell r="G5492" t="str">
            <v>Energy Charges ($)</v>
          </cell>
          <cell r="J5492" t="e">
            <v>#VALUE!</v>
          </cell>
        </row>
        <row r="5493">
          <cell r="C5493">
            <v>6</v>
          </cell>
          <cell r="F5493" t="str">
            <v>Seabrook PPA</v>
          </cell>
          <cell r="G5493" t="str">
            <v>Energy Charges ($)</v>
          </cell>
          <cell r="J5493" t="e">
            <v>#VALUE!</v>
          </cell>
        </row>
        <row r="5494">
          <cell r="C5494">
            <v>7</v>
          </cell>
          <cell r="F5494" t="str">
            <v>Seabrook PPA</v>
          </cell>
          <cell r="G5494" t="str">
            <v>Energy Charges ($)</v>
          </cell>
          <cell r="J5494" t="e">
            <v>#VALUE!</v>
          </cell>
        </row>
        <row r="5495">
          <cell r="C5495">
            <v>8</v>
          </cell>
          <cell r="F5495" t="str">
            <v>Seabrook PPA</v>
          </cell>
          <cell r="G5495" t="str">
            <v>Energy Charges ($)</v>
          </cell>
          <cell r="J5495" t="e">
            <v>#VALUE!</v>
          </cell>
        </row>
        <row r="5496">
          <cell r="C5496">
            <v>9</v>
          </cell>
          <cell r="F5496" t="str">
            <v>Seabrook PPA</v>
          </cell>
          <cell r="G5496" t="str">
            <v>Energy Charges ($)</v>
          </cell>
          <cell r="J5496" t="e">
            <v>#VALUE!</v>
          </cell>
        </row>
        <row r="5497">
          <cell r="C5497">
            <v>10</v>
          </cell>
          <cell r="F5497" t="str">
            <v>Seabrook PPA</v>
          </cell>
          <cell r="G5497" t="str">
            <v>Energy Charges ($)</v>
          </cell>
          <cell r="J5497" t="e">
            <v>#VALUE!</v>
          </cell>
        </row>
        <row r="5498">
          <cell r="C5498">
            <v>11</v>
          </cell>
          <cell r="F5498" t="str">
            <v>Seabrook PPA</v>
          </cell>
          <cell r="G5498" t="str">
            <v>Energy Credits ($)</v>
          </cell>
          <cell r="J5498" t="e">
            <v>#VALUE!</v>
          </cell>
        </row>
        <row r="5499">
          <cell r="C5499">
            <v>12</v>
          </cell>
          <cell r="F5499" t="str">
            <v>Seabrook PPA</v>
          </cell>
          <cell r="G5499" t="str">
            <v>Energy Credits ($)</v>
          </cell>
          <cell r="J5499" t="e">
            <v>#VALUE!</v>
          </cell>
        </row>
        <row r="5500">
          <cell r="C5500">
            <v>1</v>
          </cell>
          <cell r="F5500" t="str">
            <v>Seabrook PPA</v>
          </cell>
          <cell r="G5500" t="str">
            <v>Energy Credits ($)</v>
          </cell>
          <cell r="J5500" t="e">
            <v>#VALUE!</v>
          </cell>
        </row>
        <row r="5501">
          <cell r="C5501">
            <v>2</v>
          </cell>
          <cell r="F5501" t="str">
            <v>Seabrook PPA</v>
          </cell>
          <cell r="G5501" t="str">
            <v>Energy Credits ($)</v>
          </cell>
          <cell r="J5501" t="e">
            <v>#VALUE!</v>
          </cell>
        </row>
        <row r="5502">
          <cell r="C5502">
            <v>3</v>
          </cell>
          <cell r="F5502" t="str">
            <v>Seabrook PPA</v>
          </cell>
          <cell r="G5502" t="str">
            <v>Energy Credits ($)</v>
          </cell>
          <cell r="J5502" t="e">
            <v>#VALUE!</v>
          </cell>
        </row>
        <row r="5503">
          <cell r="C5503">
            <v>4</v>
          </cell>
          <cell r="F5503" t="str">
            <v>Seabrook PPA</v>
          </cell>
          <cell r="G5503" t="str">
            <v>Energy Credits ($)</v>
          </cell>
          <cell r="J5503" t="e">
            <v>#VALUE!</v>
          </cell>
        </row>
        <row r="5504">
          <cell r="C5504">
            <v>5</v>
          </cell>
          <cell r="F5504" t="str">
            <v>Seabrook PPA</v>
          </cell>
          <cell r="G5504" t="str">
            <v>Energy Credits ($)</v>
          </cell>
          <cell r="J5504" t="e">
            <v>#VALUE!</v>
          </cell>
        </row>
        <row r="5505">
          <cell r="C5505">
            <v>6</v>
          </cell>
          <cell r="F5505" t="str">
            <v>Seabrook PPA</v>
          </cell>
          <cell r="G5505" t="str">
            <v>Energy Credits ($)</v>
          </cell>
          <cell r="J5505" t="e">
            <v>#VALUE!</v>
          </cell>
        </row>
        <row r="5506">
          <cell r="C5506">
            <v>7</v>
          </cell>
          <cell r="F5506" t="str">
            <v>Seabrook PPA</v>
          </cell>
          <cell r="G5506" t="str">
            <v>Energy Credits ($)</v>
          </cell>
          <cell r="J5506" t="e">
            <v>#VALUE!</v>
          </cell>
        </row>
        <row r="5507">
          <cell r="C5507">
            <v>8</v>
          </cell>
          <cell r="F5507" t="str">
            <v>Seabrook PPA</v>
          </cell>
          <cell r="G5507" t="str">
            <v>Energy Credits ($)</v>
          </cell>
          <cell r="J5507" t="e">
            <v>#VALUE!</v>
          </cell>
        </row>
        <row r="5508">
          <cell r="C5508">
            <v>9</v>
          </cell>
          <cell r="F5508" t="str">
            <v>Seabrook PPA</v>
          </cell>
          <cell r="G5508" t="str">
            <v>Energy Credits ($)</v>
          </cell>
          <cell r="J5508" t="e">
            <v>#VALUE!</v>
          </cell>
        </row>
        <row r="5509">
          <cell r="C5509">
            <v>10</v>
          </cell>
          <cell r="F5509" t="str">
            <v>Seabrook PPA</v>
          </cell>
          <cell r="G5509" t="str">
            <v>Energy Credits ($)</v>
          </cell>
          <cell r="J5509" t="e">
            <v>#VALUE!</v>
          </cell>
        </row>
        <row r="5510">
          <cell r="C5510">
            <v>11</v>
          </cell>
          <cell r="F5510" t="str">
            <v>Seabrook PPA</v>
          </cell>
          <cell r="G5510" t="str">
            <v>Capacity Charges ($)</v>
          </cell>
          <cell r="J5510">
            <v>0</v>
          </cell>
        </row>
        <row r="5511">
          <cell r="C5511">
            <v>12</v>
          </cell>
          <cell r="F5511" t="str">
            <v>Seabrook PPA</v>
          </cell>
          <cell r="G5511" t="str">
            <v>Capacity Charges ($)</v>
          </cell>
          <cell r="J5511">
            <v>0</v>
          </cell>
        </row>
        <row r="5512">
          <cell r="C5512">
            <v>1</v>
          </cell>
          <cell r="F5512" t="str">
            <v>Seabrook PPA</v>
          </cell>
          <cell r="G5512" t="str">
            <v>Capacity Charges ($)</v>
          </cell>
          <cell r="J5512">
            <v>0</v>
          </cell>
        </row>
        <row r="5513">
          <cell r="C5513">
            <v>2</v>
          </cell>
          <cell r="F5513" t="str">
            <v>Seabrook PPA</v>
          </cell>
          <cell r="G5513" t="str">
            <v>Capacity Charges ($)</v>
          </cell>
          <cell r="J5513">
            <v>0</v>
          </cell>
        </row>
        <row r="5514">
          <cell r="C5514">
            <v>3</v>
          </cell>
          <cell r="F5514" t="str">
            <v>Seabrook PPA</v>
          </cell>
          <cell r="G5514" t="str">
            <v>Capacity Charges ($)</v>
          </cell>
          <cell r="J5514">
            <v>0</v>
          </cell>
        </row>
        <row r="5515">
          <cell r="C5515">
            <v>4</v>
          </cell>
          <cell r="F5515" t="str">
            <v>Seabrook PPA</v>
          </cell>
          <cell r="G5515" t="str">
            <v>Capacity Charges ($)</v>
          </cell>
          <cell r="J5515">
            <v>0</v>
          </cell>
        </row>
        <row r="5516">
          <cell r="C5516">
            <v>5</v>
          </cell>
          <cell r="F5516" t="str">
            <v>Seabrook PPA</v>
          </cell>
          <cell r="G5516" t="str">
            <v>Capacity Charges ($)</v>
          </cell>
          <cell r="J5516">
            <v>0</v>
          </cell>
        </row>
        <row r="5517">
          <cell r="C5517">
            <v>6</v>
          </cell>
          <cell r="F5517" t="str">
            <v>Seabrook PPA</v>
          </cell>
          <cell r="G5517" t="str">
            <v>Capacity Charges ($)</v>
          </cell>
          <cell r="J5517">
            <v>0</v>
          </cell>
        </row>
        <row r="5518">
          <cell r="C5518">
            <v>7</v>
          </cell>
          <cell r="F5518" t="str">
            <v>Seabrook PPA</v>
          </cell>
          <cell r="G5518" t="str">
            <v>Capacity Charges ($)</v>
          </cell>
          <cell r="J5518">
            <v>0</v>
          </cell>
        </row>
        <row r="5519">
          <cell r="C5519">
            <v>8</v>
          </cell>
          <cell r="F5519" t="str">
            <v>Seabrook PPA</v>
          </cell>
          <cell r="G5519" t="str">
            <v>Capacity Charges ($)</v>
          </cell>
          <cell r="J5519">
            <v>0</v>
          </cell>
        </row>
        <row r="5520">
          <cell r="C5520">
            <v>9</v>
          </cell>
          <cell r="F5520" t="str">
            <v>Seabrook PPA</v>
          </cell>
          <cell r="G5520" t="str">
            <v>Capacity Charges ($)</v>
          </cell>
          <cell r="J5520">
            <v>0</v>
          </cell>
        </row>
        <row r="5521">
          <cell r="C5521">
            <v>10</v>
          </cell>
          <cell r="F5521" t="str">
            <v>Seabrook PPA</v>
          </cell>
          <cell r="G5521" t="str">
            <v>Capacity Charges ($)</v>
          </cell>
          <cell r="J5521">
            <v>0</v>
          </cell>
        </row>
        <row r="5522">
          <cell r="C5522">
            <v>11</v>
          </cell>
          <cell r="F5522" t="str">
            <v>Seabrook PPA</v>
          </cell>
          <cell r="G5522" t="str">
            <v>Capacity Credits ($)</v>
          </cell>
          <cell r="J5522">
            <v>0</v>
          </cell>
        </row>
        <row r="5523">
          <cell r="C5523">
            <v>12</v>
          </cell>
          <cell r="F5523" t="str">
            <v>Seabrook PPA</v>
          </cell>
          <cell r="G5523" t="str">
            <v>Capacity Credits ($)</v>
          </cell>
          <cell r="J5523">
            <v>0</v>
          </cell>
        </row>
        <row r="5524">
          <cell r="C5524">
            <v>1</v>
          </cell>
          <cell r="F5524" t="str">
            <v>Seabrook PPA</v>
          </cell>
          <cell r="G5524" t="str">
            <v>Capacity Credits ($)</v>
          </cell>
          <cell r="J5524">
            <v>0</v>
          </cell>
        </row>
        <row r="5525">
          <cell r="C5525">
            <v>2</v>
          </cell>
          <cell r="F5525" t="str">
            <v>Seabrook PPA</v>
          </cell>
          <cell r="G5525" t="str">
            <v>Capacity Credits ($)</v>
          </cell>
          <cell r="J5525">
            <v>0</v>
          </cell>
        </row>
        <row r="5526">
          <cell r="C5526">
            <v>3</v>
          </cell>
          <cell r="F5526" t="str">
            <v>Seabrook PPA</v>
          </cell>
          <cell r="G5526" t="str">
            <v>Capacity Credits ($)</v>
          </cell>
          <cell r="J5526">
            <v>0</v>
          </cell>
        </row>
        <row r="5527">
          <cell r="C5527">
            <v>4</v>
          </cell>
          <cell r="F5527" t="str">
            <v>Seabrook PPA</v>
          </cell>
          <cell r="G5527" t="str">
            <v>Capacity Credits ($)</v>
          </cell>
          <cell r="J5527">
            <v>0</v>
          </cell>
        </row>
        <row r="5528">
          <cell r="C5528">
            <v>5</v>
          </cell>
          <cell r="F5528" t="str">
            <v>Seabrook PPA</v>
          </cell>
          <cell r="G5528" t="str">
            <v>Capacity Credits ($)</v>
          </cell>
          <cell r="J5528">
            <v>0</v>
          </cell>
        </row>
        <row r="5529">
          <cell r="C5529">
            <v>6</v>
          </cell>
          <cell r="F5529" t="str">
            <v>Seabrook PPA</v>
          </cell>
          <cell r="G5529" t="str">
            <v>Capacity Credits ($)</v>
          </cell>
          <cell r="J5529">
            <v>0</v>
          </cell>
        </row>
        <row r="5530">
          <cell r="C5530">
            <v>7</v>
          </cell>
          <cell r="F5530" t="str">
            <v>Seabrook PPA</v>
          </cell>
          <cell r="G5530" t="str">
            <v>Capacity Credits ($)</v>
          </cell>
          <cell r="J5530">
            <v>0</v>
          </cell>
        </row>
        <row r="5531">
          <cell r="C5531">
            <v>8</v>
          </cell>
          <cell r="F5531" t="str">
            <v>Seabrook PPA</v>
          </cell>
          <cell r="G5531" t="str">
            <v>Capacity Credits ($)</v>
          </cell>
          <cell r="J5531">
            <v>0</v>
          </cell>
        </row>
        <row r="5532">
          <cell r="C5532">
            <v>9</v>
          </cell>
          <cell r="F5532" t="str">
            <v>Seabrook PPA</v>
          </cell>
          <cell r="G5532" t="str">
            <v>Capacity Credits ($)</v>
          </cell>
          <cell r="J5532">
            <v>0</v>
          </cell>
        </row>
        <row r="5533">
          <cell r="C5533">
            <v>10</v>
          </cell>
          <cell r="F5533" t="str">
            <v>Seabrook PPA</v>
          </cell>
          <cell r="G5533" t="str">
            <v>Capacity Credits ($)</v>
          </cell>
          <cell r="J5533">
            <v>0</v>
          </cell>
        </row>
        <row r="5534">
          <cell r="C5534">
            <v>11</v>
          </cell>
          <cell r="F5534" t="str">
            <v>Seabrook PPA</v>
          </cell>
          <cell r="G5534" t="str">
            <v>Transmission Credits ($)</v>
          </cell>
          <cell r="J5534">
            <v>0</v>
          </cell>
        </row>
        <row r="5535">
          <cell r="C5535">
            <v>12</v>
          </cell>
          <cell r="F5535" t="str">
            <v>Seabrook PPA</v>
          </cell>
          <cell r="G5535" t="str">
            <v>Transmission Credits ($)</v>
          </cell>
          <cell r="J5535">
            <v>0</v>
          </cell>
        </row>
        <row r="5536">
          <cell r="C5536">
            <v>1</v>
          </cell>
          <cell r="F5536" t="str">
            <v>Seabrook PPA</v>
          </cell>
          <cell r="G5536" t="str">
            <v>Transmission Credits ($)</v>
          </cell>
          <cell r="J5536">
            <v>0</v>
          </cell>
        </row>
        <row r="5537">
          <cell r="C5537">
            <v>2</v>
          </cell>
          <cell r="F5537" t="str">
            <v>Seabrook PPA</v>
          </cell>
          <cell r="G5537" t="str">
            <v>Transmission Credits ($)</v>
          </cell>
          <cell r="J5537">
            <v>0</v>
          </cell>
        </row>
        <row r="5538">
          <cell r="C5538">
            <v>3</v>
          </cell>
          <cell r="F5538" t="str">
            <v>Seabrook PPA</v>
          </cell>
          <cell r="G5538" t="str">
            <v>Transmission Credits ($)</v>
          </cell>
          <cell r="J5538">
            <v>0</v>
          </cell>
        </row>
        <row r="5539">
          <cell r="C5539">
            <v>4</v>
          </cell>
          <cell r="F5539" t="str">
            <v>Seabrook PPA</v>
          </cell>
          <cell r="G5539" t="str">
            <v>Transmission Credits ($)</v>
          </cell>
          <cell r="J5539">
            <v>0</v>
          </cell>
        </row>
        <row r="5540">
          <cell r="C5540">
            <v>5</v>
          </cell>
          <cell r="F5540" t="str">
            <v>Seabrook PPA</v>
          </cell>
          <cell r="G5540" t="str">
            <v>Transmission Credits ($)</v>
          </cell>
          <cell r="J5540">
            <v>0</v>
          </cell>
        </row>
        <row r="5541">
          <cell r="C5541">
            <v>6</v>
          </cell>
          <cell r="F5541" t="str">
            <v>Seabrook PPA</v>
          </cell>
          <cell r="G5541" t="str">
            <v>Transmission Credits ($)</v>
          </cell>
          <cell r="J5541">
            <v>0</v>
          </cell>
        </row>
        <row r="5542">
          <cell r="C5542">
            <v>7</v>
          </cell>
          <cell r="F5542" t="str">
            <v>Seabrook PPA</v>
          </cell>
          <cell r="G5542" t="str">
            <v>Transmission Credits ($)</v>
          </cell>
          <cell r="J5542">
            <v>0</v>
          </cell>
        </row>
        <row r="5543">
          <cell r="C5543">
            <v>8</v>
          </cell>
          <cell r="F5543" t="str">
            <v>Seabrook PPA</v>
          </cell>
          <cell r="G5543" t="str">
            <v>Transmission Credits ($)</v>
          </cell>
          <cell r="J5543">
            <v>0</v>
          </cell>
        </row>
        <row r="5544">
          <cell r="C5544">
            <v>9</v>
          </cell>
          <cell r="F5544" t="str">
            <v>Seabrook PPA</v>
          </cell>
          <cell r="G5544" t="str">
            <v>Transmission Credits ($)</v>
          </cell>
          <cell r="J5544">
            <v>0</v>
          </cell>
        </row>
        <row r="5545">
          <cell r="C5545">
            <v>10</v>
          </cell>
          <cell r="F5545" t="str">
            <v>Seabrook PPA</v>
          </cell>
          <cell r="G5545" t="str">
            <v>Transmission Credits ($)</v>
          </cell>
          <cell r="J5545">
            <v>0</v>
          </cell>
        </row>
        <row r="5546">
          <cell r="C5546">
            <v>11</v>
          </cell>
          <cell r="F5546" t="str">
            <v>Seabrook PPA</v>
          </cell>
          <cell r="G5546" t="str">
            <v>Renewable Credits ($)</v>
          </cell>
          <cell r="J5546">
            <v>0</v>
          </cell>
        </row>
        <row r="5547">
          <cell r="C5547">
            <v>12</v>
          </cell>
          <cell r="F5547" t="str">
            <v>Seabrook PPA</v>
          </cell>
          <cell r="G5547" t="str">
            <v>Renewable Credits ($)</v>
          </cell>
          <cell r="J5547">
            <v>0</v>
          </cell>
        </row>
        <row r="5548">
          <cell r="C5548">
            <v>1</v>
          </cell>
          <cell r="F5548" t="str">
            <v>Seabrook PPA</v>
          </cell>
          <cell r="G5548" t="str">
            <v>Renewable Credits ($)</v>
          </cell>
          <cell r="J5548">
            <v>0</v>
          </cell>
        </row>
        <row r="5549">
          <cell r="C5549">
            <v>2</v>
          </cell>
          <cell r="F5549" t="str">
            <v>Seabrook PPA</v>
          </cell>
          <cell r="G5549" t="str">
            <v>Renewable Credits ($)</v>
          </cell>
          <cell r="J5549">
            <v>0</v>
          </cell>
        </row>
        <row r="5550">
          <cell r="C5550">
            <v>3</v>
          </cell>
          <cell r="F5550" t="str">
            <v>Seabrook PPA</v>
          </cell>
          <cell r="G5550" t="str">
            <v>Renewable Credits ($)</v>
          </cell>
          <cell r="J5550">
            <v>0</v>
          </cell>
        </row>
        <row r="5551">
          <cell r="C5551">
            <v>4</v>
          </cell>
          <cell r="F5551" t="str">
            <v>Seabrook PPA</v>
          </cell>
          <cell r="G5551" t="str">
            <v>Renewable Credits ($)</v>
          </cell>
          <cell r="J5551">
            <v>0</v>
          </cell>
        </row>
        <row r="5552">
          <cell r="C5552">
            <v>5</v>
          </cell>
          <cell r="F5552" t="str">
            <v>Seabrook PPA</v>
          </cell>
          <cell r="G5552" t="str">
            <v>Renewable Credits ($)</v>
          </cell>
          <cell r="J5552">
            <v>0</v>
          </cell>
        </row>
        <row r="5553">
          <cell r="C5553">
            <v>6</v>
          </cell>
          <cell r="F5553" t="str">
            <v>Seabrook PPA</v>
          </cell>
          <cell r="G5553" t="str">
            <v>Renewable Credits ($)</v>
          </cell>
          <cell r="J5553">
            <v>0</v>
          </cell>
        </row>
        <row r="5554">
          <cell r="C5554">
            <v>7</v>
          </cell>
          <cell r="F5554" t="str">
            <v>Seabrook PPA</v>
          </cell>
          <cell r="G5554" t="str">
            <v>Renewable Credits ($)</v>
          </cell>
          <cell r="J5554">
            <v>0</v>
          </cell>
        </row>
        <row r="5555">
          <cell r="C5555">
            <v>8</v>
          </cell>
          <cell r="F5555" t="str">
            <v>Seabrook PPA</v>
          </cell>
          <cell r="G5555" t="str">
            <v>Renewable Credits ($)</v>
          </cell>
          <cell r="J5555">
            <v>0</v>
          </cell>
        </row>
        <row r="5556">
          <cell r="C5556">
            <v>9</v>
          </cell>
          <cell r="F5556" t="str">
            <v>Seabrook PPA</v>
          </cell>
          <cell r="G5556" t="str">
            <v>Renewable Credits ($)</v>
          </cell>
          <cell r="J5556">
            <v>0</v>
          </cell>
        </row>
        <row r="5557">
          <cell r="C5557">
            <v>10</v>
          </cell>
          <cell r="F5557" t="str">
            <v>Seabrook PPA</v>
          </cell>
          <cell r="G5557" t="str">
            <v>Renewable Credits ($)</v>
          </cell>
          <cell r="J5557">
            <v>0</v>
          </cell>
        </row>
        <row r="5558">
          <cell r="C5558">
            <v>11</v>
          </cell>
          <cell r="F5558" t="str">
            <v>Seabrook PPA</v>
          </cell>
          <cell r="G5558" t="str">
            <v>Other Charges ($)</v>
          </cell>
          <cell r="J5558">
            <v>0</v>
          </cell>
        </row>
        <row r="5559">
          <cell r="C5559">
            <v>12</v>
          </cell>
          <cell r="F5559" t="str">
            <v>Seabrook PPA</v>
          </cell>
          <cell r="G5559" t="str">
            <v>Other Charges ($)</v>
          </cell>
          <cell r="J5559">
            <v>0</v>
          </cell>
        </row>
        <row r="5560">
          <cell r="C5560">
            <v>1</v>
          </cell>
          <cell r="F5560" t="str">
            <v>Seabrook PPA</v>
          </cell>
          <cell r="G5560" t="str">
            <v>Other Charges ($)</v>
          </cell>
          <cell r="J5560">
            <v>0</v>
          </cell>
        </row>
        <row r="5561">
          <cell r="C5561">
            <v>2</v>
          </cell>
          <cell r="F5561" t="str">
            <v>Seabrook PPA</v>
          </cell>
          <cell r="G5561" t="str">
            <v>Other Charges ($)</v>
          </cell>
          <cell r="J5561">
            <v>0</v>
          </cell>
        </row>
        <row r="5562">
          <cell r="C5562">
            <v>3</v>
          </cell>
          <cell r="F5562" t="str">
            <v>Seabrook PPA</v>
          </cell>
          <cell r="G5562" t="str">
            <v>Other Charges ($)</v>
          </cell>
          <cell r="J5562">
            <v>0</v>
          </cell>
        </row>
        <row r="5563">
          <cell r="C5563">
            <v>4</v>
          </cell>
          <cell r="F5563" t="str">
            <v>Seabrook PPA</v>
          </cell>
          <cell r="G5563" t="str">
            <v>Other Charges ($)</v>
          </cell>
          <cell r="J5563">
            <v>0</v>
          </cell>
        </row>
        <row r="5564">
          <cell r="C5564">
            <v>5</v>
          </cell>
          <cell r="F5564" t="str">
            <v>Seabrook PPA</v>
          </cell>
          <cell r="G5564" t="str">
            <v>Other Charges ($)</v>
          </cell>
          <cell r="J5564">
            <v>0</v>
          </cell>
        </row>
        <row r="5565">
          <cell r="C5565">
            <v>6</v>
          </cell>
          <cell r="F5565" t="str">
            <v>Seabrook PPA</v>
          </cell>
          <cell r="G5565" t="str">
            <v>Other Charges ($)</v>
          </cell>
          <cell r="J5565">
            <v>0</v>
          </cell>
        </row>
        <row r="5566">
          <cell r="C5566">
            <v>7</v>
          </cell>
          <cell r="F5566" t="str">
            <v>Seabrook PPA</v>
          </cell>
          <cell r="G5566" t="str">
            <v>Other Charges ($)</v>
          </cell>
          <cell r="J5566">
            <v>0</v>
          </cell>
        </row>
        <row r="5567">
          <cell r="C5567">
            <v>8</v>
          </cell>
          <cell r="F5567" t="str">
            <v>Seabrook PPA</v>
          </cell>
          <cell r="G5567" t="str">
            <v>Other Charges ($)</v>
          </cell>
          <cell r="J5567">
            <v>0</v>
          </cell>
        </row>
        <row r="5568">
          <cell r="C5568">
            <v>9</v>
          </cell>
          <cell r="F5568" t="str">
            <v>Seabrook PPA</v>
          </cell>
          <cell r="G5568" t="str">
            <v>Other Charges ($)</v>
          </cell>
          <cell r="J5568">
            <v>0</v>
          </cell>
        </row>
        <row r="5569">
          <cell r="C5569">
            <v>10</v>
          </cell>
          <cell r="F5569" t="str">
            <v>Seabrook PPA</v>
          </cell>
          <cell r="G5569" t="str">
            <v>Other Charges ($)</v>
          </cell>
          <cell r="J5569">
            <v>0</v>
          </cell>
        </row>
        <row r="5570">
          <cell r="C5570">
            <v>11</v>
          </cell>
          <cell r="F5570" t="str">
            <v>Seabrook PPA</v>
          </cell>
          <cell r="G5570" t="str">
            <v>Other Credits ($)</v>
          </cell>
          <cell r="J5570">
            <v>0</v>
          </cell>
        </row>
        <row r="5571">
          <cell r="C5571">
            <v>12</v>
          </cell>
          <cell r="F5571" t="str">
            <v>Seabrook PPA</v>
          </cell>
          <cell r="G5571" t="str">
            <v>Other Credits ($)</v>
          </cell>
          <cell r="J5571">
            <v>0</v>
          </cell>
        </row>
        <row r="5572">
          <cell r="C5572">
            <v>1</v>
          </cell>
          <cell r="F5572" t="str">
            <v>Seabrook PPA</v>
          </cell>
          <cell r="G5572" t="str">
            <v>Other Credits ($)</v>
          </cell>
          <cell r="J5572">
            <v>0</v>
          </cell>
        </row>
        <row r="5573">
          <cell r="C5573">
            <v>2</v>
          </cell>
          <cell r="F5573" t="str">
            <v>Seabrook PPA</v>
          </cell>
          <cell r="G5573" t="str">
            <v>Other Credits ($)</v>
          </cell>
          <cell r="J5573">
            <v>0</v>
          </cell>
        </row>
        <row r="5574">
          <cell r="C5574">
            <v>3</v>
          </cell>
          <cell r="F5574" t="str">
            <v>Seabrook PPA</v>
          </cell>
          <cell r="G5574" t="str">
            <v>Other Credits ($)</v>
          </cell>
          <cell r="J5574">
            <v>0</v>
          </cell>
        </row>
        <row r="5575">
          <cell r="C5575">
            <v>4</v>
          </cell>
          <cell r="F5575" t="str">
            <v>Seabrook PPA</v>
          </cell>
          <cell r="G5575" t="str">
            <v>Other Credits ($)</v>
          </cell>
          <cell r="J5575">
            <v>0</v>
          </cell>
        </row>
        <row r="5576">
          <cell r="C5576">
            <v>5</v>
          </cell>
          <cell r="F5576" t="str">
            <v>Seabrook PPA</v>
          </cell>
          <cell r="G5576" t="str">
            <v>Other Credits ($)</v>
          </cell>
          <cell r="J5576">
            <v>0</v>
          </cell>
        </row>
        <row r="5577">
          <cell r="C5577">
            <v>6</v>
          </cell>
          <cell r="F5577" t="str">
            <v>Seabrook PPA</v>
          </cell>
          <cell r="G5577" t="str">
            <v>Other Credits ($)</v>
          </cell>
          <cell r="J5577">
            <v>0</v>
          </cell>
        </row>
        <row r="5578">
          <cell r="C5578">
            <v>7</v>
          </cell>
          <cell r="F5578" t="str">
            <v>Seabrook PPA</v>
          </cell>
          <cell r="G5578" t="str">
            <v>Other Credits ($)</v>
          </cell>
          <cell r="J5578">
            <v>0</v>
          </cell>
        </row>
        <row r="5579">
          <cell r="C5579">
            <v>8</v>
          </cell>
          <cell r="F5579" t="str">
            <v>Seabrook PPA</v>
          </cell>
          <cell r="G5579" t="str">
            <v>Other Credits ($)</v>
          </cell>
          <cell r="J5579">
            <v>0</v>
          </cell>
        </row>
        <row r="5580">
          <cell r="C5580">
            <v>9</v>
          </cell>
          <cell r="F5580" t="str">
            <v>Seabrook PPA</v>
          </cell>
          <cell r="G5580" t="str">
            <v>Other Credits ($)</v>
          </cell>
          <cell r="J5580">
            <v>0</v>
          </cell>
        </row>
        <row r="5581">
          <cell r="C5581">
            <v>10</v>
          </cell>
          <cell r="F5581" t="str">
            <v>Seabrook PPA</v>
          </cell>
          <cell r="G5581" t="str">
            <v>Other Credits ($)</v>
          </cell>
          <cell r="J5581">
            <v>0</v>
          </cell>
        </row>
        <row r="5582">
          <cell r="C5582">
            <v>11</v>
          </cell>
          <cell r="F5582" t="str">
            <v>Seabrook PPA</v>
          </cell>
          <cell r="G5582" t="str">
            <v>Total Charges ($)</v>
          </cell>
          <cell r="J5582" t="e">
            <v>#VALUE!</v>
          </cell>
        </row>
        <row r="5583">
          <cell r="C5583">
            <v>12</v>
          </cell>
          <cell r="F5583" t="str">
            <v>Seabrook PPA</v>
          </cell>
          <cell r="G5583" t="str">
            <v>Total Charges ($)</v>
          </cell>
          <cell r="J5583" t="e">
            <v>#VALUE!</v>
          </cell>
        </row>
        <row r="5584">
          <cell r="C5584">
            <v>1</v>
          </cell>
          <cell r="F5584" t="str">
            <v>Seabrook PPA</v>
          </cell>
          <cell r="G5584" t="str">
            <v>Total Charges ($)</v>
          </cell>
          <cell r="J5584" t="e">
            <v>#VALUE!</v>
          </cell>
        </row>
        <row r="5585">
          <cell r="C5585">
            <v>2</v>
          </cell>
          <cell r="F5585" t="str">
            <v>Seabrook PPA</v>
          </cell>
          <cell r="G5585" t="str">
            <v>Total Charges ($)</v>
          </cell>
          <cell r="J5585" t="e">
            <v>#VALUE!</v>
          </cell>
        </row>
        <row r="5586">
          <cell r="C5586">
            <v>3</v>
          </cell>
          <cell r="F5586" t="str">
            <v>Seabrook PPA</v>
          </cell>
          <cell r="G5586" t="str">
            <v>Total Charges ($)</v>
          </cell>
          <cell r="J5586" t="e">
            <v>#VALUE!</v>
          </cell>
        </row>
        <row r="5587">
          <cell r="C5587">
            <v>4</v>
          </cell>
          <cell r="F5587" t="str">
            <v>Seabrook PPA</v>
          </cell>
          <cell r="G5587" t="str">
            <v>Total Charges ($)</v>
          </cell>
          <cell r="J5587" t="e">
            <v>#VALUE!</v>
          </cell>
        </row>
        <row r="5588">
          <cell r="C5588">
            <v>5</v>
          </cell>
          <cell r="F5588" t="str">
            <v>Seabrook PPA</v>
          </cell>
          <cell r="G5588" t="str">
            <v>Total Charges ($)</v>
          </cell>
          <cell r="J5588" t="e">
            <v>#VALUE!</v>
          </cell>
        </row>
        <row r="5589">
          <cell r="C5589">
            <v>6</v>
          </cell>
          <cell r="F5589" t="str">
            <v>Seabrook PPA</v>
          </cell>
          <cell r="G5589" t="str">
            <v>Total Charges ($)</v>
          </cell>
          <cell r="J5589" t="e">
            <v>#VALUE!</v>
          </cell>
        </row>
        <row r="5590">
          <cell r="C5590">
            <v>7</v>
          </cell>
          <cell r="F5590" t="str">
            <v>Seabrook PPA</v>
          </cell>
          <cell r="G5590" t="str">
            <v>Total Charges ($)</v>
          </cell>
          <cell r="J5590" t="e">
            <v>#VALUE!</v>
          </cell>
        </row>
        <row r="5591">
          <cell r="C5591">
            <v>8</v>
          </cell>
          <cell r="F5591" t="str">
            <v>Seabrook PPA</v>
          </cell>
          <cell r="G5591" t="str">
            <v>Total Charges ($)</v>
          </cell>
          <cell r="J5591" t="e">
            <v>#VALUE!</v>
          </cell>
        </row>
        <row r="5592">
          <cell r="C5592">
            <v>9</v>
          </cell>
          <cell r="F5592" t="str">
            <v>Seabrook PPA</v>
          </cell>
          <cell r="G5592" t="str">
            <v>Total Charges ($)</v>
          </cell>
          <cell r="J5592" t="e">
            <v>#VALUE!</v>
          </cell>
        </row>
        <row r="5593">
          <cell r="C5593">
            <v>10</v>
          </cell>
          <cell r="F5593" t="str">
            <v>Seabrook PPA</v>
          </cell>
          <cell r="G5593" t="str">
            <v>Total Charges ($)</v>
          </cell>
          <cell r="J5593" t="e">
            <v>#VALUE!</v>
          </cell>
        </row>
        <row r="5594">
          <cell r="C5594">
            <v>11</v>
          </cell>
          <cell r="F5594" t="str">
            <v>Seabrook PPA</v>
          </cell>
          <cell r="G5594" t="str">
            <v>Total Credits ($)</v>
          </cell>
          <cell r="J5594" t="e">
            <v>#VALUE!</v>
          </cell>
        </row>
        <row r="5595">
          <cell r="C5595">
            <v>12</v>
          </cell>
          <cell r="F5595" t="str">
            <v>Seabrook PPA</v>
          </cell>
          <cell r="G5595" t="str">
            <v>Total Credits ($)</v>
          </cell>
          <cell r="J5595" t="e">
            <v>#VALUE!</v>
          </cell>
        </row>
        <row r="5596">
          <cell r="C5596">
            <v>1</v>
          </cell>
          <cell r="F5596" t="str">
            <v>Seabrook PPA</v>
          </cell>
          <cell r="G5596" t="str">
            <v>Total Credits ($)</v>
          </cell>
          <cell r="J5596" t="e">
            <v>#VALUE!</v>
          </cell>
        </row>
        <row r="5597">
          <cell r="C5597">
            <v>2</v>
          </cell>
          <cell r="F5597" t="str">
            <v>Seabrook PPA</v>
          </cell>
          <cell r="G5597" t="str">
            <v>Total Credits ($)</v>
          </cell>
          <cell r="J5597" t="e">
            <v>#VALUE!</v>
          </cell>
        </row>
        <row r="5598">
          <cell r="C5598">
            <v>3</v>
          </cell>
          <cell r="F5598" t="str">
            <v>Seabrook PPA</v>
          </cell>
          <cell r="G5598" t="str">
            <v>Total Credits ($)</v>
          </cell>
          <cell r="J5598" t="e">
            <v>#VALUE!</v>
          </cell>
        </row>
        <row r="5599">
          <cell r="C5599">
            <v>4</v>
          </cell>
          <cell r="F5599" t="str">
            <v>Seabrook PPA</v>
          </cell>
          <cell r="G5599" t="str">
            <v>Total Credits ($)</v>
          </cell>
          <cell r="J5599" t="e">
            <v>#VALUE!</v>
          </cell>
        </row>
        <row r="5600">
          <cell r="C5600">
            <v>5</v>
          </cell>
          <cell r="F5600" t="str">
            <v>Seabrook PPA</v>
          </cell>
          <cell r="G5600" t="str">
            <v>Total Credits ($)</v>
          </cell>
          <cell r="J5600" t="e">
            <v>#VALUE!</v>
          </cell>
        </row>
        <row r="5601">
          <cell r="C5601">
            <v>6</v>
          </cell>
          <cell r="F5601" t="str">
            <v>Seabrook PPA</v>
          </cell>
          <cell r="G5601" t="str">
            <v>Total Credits ($)</v>
          </cell>
          <cell r="J5601" t="e">
            <v>#VALUE!</v>
          </cell>
        </row>
        <row r="5602">
          <cell r="C5602">
            <v>7</v>
          </cell>
          <cell r="F5602" t="str">
            <v>Seabrook PPA</v>
          </cell>
          <cell r="G5602" t="str">
            <v>Total Credits ($)</v>
          </cell>
          <cell r="J5602" t="e">
            <v>#VALUE!</v>
          </cell>
        </row>
        <row r="5603">
          <cell r="C5603">
            <v>8</v>
          </cell>
          <cell r="F5603" t="str">
            <v>Seabrook PPA</v>
          </cell>
          <cell r="G5603" t="str">
            <v>Total Credits ($)</v>
          </cell>
          <cell r="J5603" t="e">
            <v>#VALUE!</v>
          </cell>
        </row>
        <row r="5604">
          <cell r="C5604">
            <v>9</v>
          </cell>
          <cell r="F5604" t="str">
            <v>Seabrook PPA</v>
          </cell>
          <cell r="G5604" t="str">
            <v>Total Credits ($)</v>
          </cell>
          <cell r="J5604" t="e">
            <v>#VALUE!</v>
          </cell>
        </row>
        <row r="5605">
          <cell r="C5605">
            <v>10</v>
          </cell>
          <cell r="F5605" t="str">
            <v>Seabrook PPA</v>
          </cell>
          <cell r="G5605" t="str">
            <v>Total Credits ($)</v>
          </cell>
          <cell r="J5605" t="e">
            <v>#VALUE!</v>
          </cell>
        </row>
        <row r="5606">
          <cell r="C5606">
            <v>11</v>
          </cell>
          <cell r="F5606" t="str">
            <v>Seabrook PPA</v>
          </cell>
          <cell r="G5606" t="str">
            <v>Total ($)</v>
          </cell>
          <cell r="J5606" t="e">
            <v>#VALUE!</v>
          </cell>
        </row>
        <row r="5607">
          <cell r="C5607">
            <v>12</v>
          </cell>
          <cell r="F5607" t="str">
            <v>Seabrook PPA</v>
          </cell>
          <cell r="G5607" t="str">
            <v>Total ($)</v>
          </cell>
          <cell r="J5607" t="e">
            <v>#VALUE!</v>
          </cell>
        </row>
        <row r="5608">
          <cell r="C5608">
            <v>1</v>
          </cell>
          <cell r="F5608" t="str">
            <v>Seabrook PPA</v>
          </cell>
          <cell r="G5608" t="str">
            <v>Total ($)</v>
          </cell>
          <cell r="J5608" t="e">
            <v>#VALUE!</v>
          </cell>
        </row>
        <row r="5609">
          <cell r="C5609">
            <v>2</v>
          </cell>
          <cell r="F5609" t="str">
            <v>Seabrook PPA</v>
          </cell>
          <cell r="G5609" t="str">
            <v>Total ($)</v>
          </cell>
          <cell r="J5609" t="e">
            <v>#VALUE!</v>
          </cell>
        </row>
        <row r="5610">
          <cell r="C5610">
            <v>3</v>
          </cell>
          <cell r="F5610" t="str">
            <v>Seabrook PPA</v>
          </cell>
          <cell r="G5610" t="str">
            <v>Total ($)</v>
          </cell>
          <cell r="J5610" t="e">
            <v>#VALUE!</v>
          </cell>
        </row>
        <row r="5611">
          <cell r="C5611">
            <v>4</v>
          </cell>
          <cell r="F5611" t="str">
            <v>Seabrook PPA</v>
          </cell>
          <cell r="G5611" t="str">
            <v>Total ($)</v>
          </cell>
          <cell r="J5611" t="e">
            <v>#VALUE!</v>
          </cell>
        </row>
        <row r="5612">
          <cell r="C5612">
            <v>5</v>
          </cell>
          <cell r="F5612" t="str">
            <v>Seabrook PPA</v>
          </cell>
          <cell r="G5612" t="str">
            <v>Total ($)</v>
          </cell>
          <cell r="J5612" t="e">
            <v>#VALUE!</v>
          </cell>
        </row>
        <row r="5613">
          <cell r="C5613">
            <v>6</v>
          </cell>
          <cell r="F5613" t="str">
            <v>Seabrook PPA</v>
          </cell>
          <cell r="G5613" t="str">
            <v>Total ($)</v>
          </cell>
          <cell r="J5613" t="e">
            <v>#VALUE!</v>
          </cell>
        </row>
        <row r="5614">
          <cell r="C5614">
            <v>7</v>
          </cell>
          <cell r="F5614" t="str">
            <v>Seabrook PPA</v>
          </cell>
          <cell r="G5614" t="str">
            <v>Total ($)</v>
          </cell>
          <cell r="J5614" t="e">
            <v>#VALUE!</v>
          </cell>
        </row>
        <row r="5615">
          <cell r="C5615">
            <v>8</v>
          </cell>
          <cell r="F5615" t="str">
            <v>Seabrook PPA</v>
          </cell>
          <cell r="G5615" t="str">
            <v>Total ($)</v>
          </cell>
          <cell r="J5615" t="e">
            <v>#VALUE!</v>
          </cell>
        </row>
        <row r="5616">
          <cell r="C5616">
            <v>9</v>
          </cell>
          <cell r="F5616" t="str">
            <v>Seabrook PPA</v>
          </cell>
          <cell r="G5616" t="str">
            <v>Total ($)</v>
          </cell>
          <cell r="J5616" t="e">
            <v>#VALUE!</v>
          </cell>
        </row>
        <row r="5617">
          <cell r="C5617">
            <v>10</v>
          </cell>
          <cell r="F5617" t="str">
            <v>Seabrook PPA</v>
          </cell>
          <cell r="G5617" t="str">
            <v>Total ($)</v>
          </cell>
          <cell r="J5617" t="e">
            <v>#VALUE!</v>
          </cell>
        </row>
        <row r="5618">
          <cell r="C5618">
            <v>11</v>
          </cell>
          <cell r="F5618" t="str">
            <v>Sheffield Wind</v>
          </cell>
          <cell r="G5618" t="str">
            <v>Capacity (kW)</v>
          </cell>
          <cell r="J5618">
            <v>892</v>
          </cell>
        </row>
        <row r="5619">
          <cell r="C5619">
            <v>12</v>
          </cell>
          <cell r="F5619" t="str">
            <v>Sheffield Wind</v>
          </cell>
          <cell r="G5619" t="str">
            <v>Capacity (kW)</v>
          </cell>
          <cell r="J5619">
            <v>892</v>
          </cell>
        </row>
        <row r="5620">
          <cell r="C5620">
            <v>1</v>
          </cell>
          <cell r="F5620" t="str">
            <v>Sheffield Wind</v>
          </cell>
          <cell r="G5620" t="str">
            <v>Capacity (kW)</v>
          </cell>
          <cell r="J5620">
            <v>892</v>
          </cell>
        </row>
        <row r="5621">
          <cell r="C5621">
            <v>2</v>
          </cell>
          <cell r="F5621" t="str">
            <v>Sheffield Wind</v>
          </cell>
          <cell r="G5621" t="str">
            <v>Capacity (kW)</v>
          </cell>
          <cell r="J5621">
            <v>892</v>
          </cell>
        </row>
        <row r="5622">
          <cell r="C5622">
            <v>3</v>
          </cell>
          <cell r="F5622" t="str">
            <v>Sheffield Wind</v>
          </cell>
          <cell r="G5622" t="str">
            <v>Capacity (kW)</v>
          </cell>
          <cell r="J5622">
            <v>892</v>
          </cell>
        </row>
        <row r="5623">
          <cell r="C5623">
            <v>4</v>
          </cell>
          <cell r="F5623" t="str">
            <v>Sheffield Wind</v>
          </cell>
          <cell r="G5623" t="str">
            <v>Capacity (kW)</v>
          </cell>
          <cell r="J5623">
            <v>892</v>
          </cell>
        </row>
        <row r="5624">
          <cell r="C5624">
            <v>5</v>
          </cell>
          <cell r="F5624" t="str">
            <v>Sheffield Wind</v>
          </cell>
          <cell r="G5624" t="str">
            <v>Capacity (kW)</v>
          </cell>
          <cell r="J5624">
            <v>892</v>
          </cell>
        </row>
        <row r="5625">
          <cell r="C5625">
            <v>6</v>
          </cell>
          <cell r="F5625" t="str">
            <v>Sheffield Wind</v>
          </cell>
          <cell r="G5625" t="str">
            <v>Capacity (kW)</v>
          </cell>
          <cell r="J5625">
            <v>892</v>
          </cell>
        </row>
        <row r="5626">
          <cell r="C5626">
            <v>7</v>
          </cell>
          <cell r="F5626" t="str">
            <v>Sheffield Wind</v>
          </cell>
          <cell r="G5626" t="str">
            <v>Capacity (kW)</v>
          </cell>
          <cell r="J5626">
            <v>892</v>
          </cell>
        </row>
        <row r="5627">
          <cell r="C5627">
            <v>8</v>
          </cell>
          <cell r="F5627" t="str">
            <v>Sheffield Wind</v>
          </cell>
          <cell r="G5627" t="str">
            <v>Capacity (kW)</v>
          </cell>
          <cell r="J5627">
            <v>892</v>
          </cell>
        </row>
        <row r="5628">
          <cell r="C5628">
            <v>9</v>
          </cell>
          <cell r="F5628" t="str">
            <v>Sheffield Wind</v>
          </cell>
          <cell r="G5628" t="str">
            <v>Capacity (kW)</v>
          </cell>
          <cell r="J5628">
            <v>892</v>
          </cell>
        </row>
        <row r="5629">
          <cell r="C5629">
            <v>10</v>
          </cell>
          <cell r="F5629" t="str">
            <v>Sheffield Wind</v>
          </cell>
          <cell r="G5629" t="str">
            <v>Capacity (kW)</v>
          </cell>
          <cell r="J5629">
            <v>892</v>
          </cell>
        </row>
        <row r="5630">
          <cell r="C5630">
            <v>11</v>
          </cell>
          <cell r="F5630" t="str">
            <v>Sheffield Wind</v>
          </cell>
          <cell r="G5630" t="str">
            <v>Energy (kWh)</v>
          </cell>
          <cell r="J5630" t="e">
            <v>#VALUE!</v>
          </cell>
        </row>
        <row r="5631">
          <cell r="C5631">
            <v>12</v>
          </cell>
          <cell r="F5631" t="str">
            <v>Sheffield Wind</v>
          </cell>
          <cell r="G5631" t="str">
            <v>Energy (kWh)</v>
          </cell>
          <cell r="J5631" t="e">
            <v>#VALUE!</v>
          </cell>
        </row>
        <row r="5632">
          <cell r="C5632">
            <v>1</v>
          </cell>
          <cell r="F5632" t="str">
            <v>Sheffield Wind</v>
          </cell>
          <cell r="G5632" t="str">
            <v>Energy (kWh)</v>
          </cell>
          <cell r="J5632" t="e">
            <v>#VALUE!</v>
          </cell>
        </row>
        <row r="5633">
          <cell r="C5633">
            <v>2</v>
          </cell>
          <cell r="F5633" t="str">
            <v>Sheffield Wind</v>
          </cell>
          <cell r="G5633" t="str">
            <v>Energy (kWh)</v>
          </cell>
          <cell r="J5633" t="e">
            <v>#VALUE!</v>
          </cell>
        </row>
        <row r="5634">
          <cell r="C5634">
            <v>3</v>
          </cell>
          <cell r="F5634" t="str">
            <v>Sheffield Wind</v>
          </cell>
          <cell r="G5634" t="str">
            <v>Energy (kWh)</v>
          </cell>
          <cell r="J5634" t="e">
            <v>#VALUE!</v>
          </cell>
        </row>
        <row r="5635">
          <cell r="C5635">
            <v>4</v>
          </cell>
          <cell r="F5635" t="str">
            <v>Sheffield Wind</v>
          </cell>
          <cell r="G5635" t="str">
            <v>Energy (kWh)</v>
          </cell>
          <cell r="J5635" t="e">
            <v>#VALUE!</v>
          </cell>
        </row>
        <row r="5636">
          <cell r="C5636">
            <v>5</v>
          </cell>
          <cell r="F5636" t="str">
            <v>Sheffield Wind</v>
          </cell>
          <cell r="G5636" t="str">
            <v>Energy (kWh)</v>
          </cell>
          <cell r="J5636" t="e">
            <v>#VALUE!</v>
          </cell>
        </row>
        <row r="5637">
          <cell r="C5637">
            <v>6</v>
          </cell>
          <cell r="F5637" t="str">
            <v>Sheffield Wind</v>
          </cell>
          <cell r="G5637" t="str">
            <v>Energy (kWh)</v>
          </cell>
          <cell r="J5637" t="e">
            <v>#VALUE!</v>
          </cell>
        </row>
        <row r="5638">
          <cell r="C5638">
            <v>7</v>
          </cell>
          <cell r="F5638" t="str">
            <v>Sheffield Wind</v>
          </cell>
          <cell r="G5638" t="str">
            <v>Energy (kWh)</v>
          </cell>
          <cell r="J5638" t="e">
            <v>#VALUE!</v>
          </cell>
        </row>
        <row r="5639">
          <cell r="C5639">
            <v>8</v>
          </cell>
          <cell r="F5639" t="str">
            <v>Sheffield Wind</v>
          </cell>
          <cell r="G5639" t="str">
            <v>Energy (kWh)</v>
          </cell>
          <cell r="J5639" t="e">
            <v>#VALUE!</v>
          </cell>
        </row>
        <row r="5640">
          <cell r="C5640">
            <v>9</v>
          </cell>
          <cell r="F5640" t="str">
            <v>Sheffield Wind</v>
          </cell>
          <cell r="G5640" t="str">
            <v>Energy (kWh)</v>
          </cell>
          <cell r="J5640" t="e">
            <v>#VALUE!</v>
          </cell>
        </row>
        <row r="5641">
          <cell r="C5641">
            <v>10</v>
          </cell>
          <cell r="F5641" t="str">
            <v>Sheffield Wind</v>
          </cell>
          <cell r="G5641" t="str">
            <v>Energy (kWh)</v>
          </cell>
          <cell r="J5641" t="e">
            <v>#VALUE!</v>
          </cell>
        </row>
        <row r="5642">
          <cell r="C5642">
            <v>11</v>
          </cell>
          <cell r="F5642" t="str">
            <v>Sheffield Wind</v>
          </cell>
          <cell r="G5642" t="str">
            <v>Energy Charges ($)</v>
          </cell>
          <cell r="J5642" t="e">
            <v>#VALUE!</v>
          </cell>
        </row>
        <row r="5643">
          <cell r="C5643">
            <v>12</v>
          </cell>
          <cell r="F5643" t="str">
            <v>Sheffield Wind</v>
          </cell>
          <cell r="G5643" t="str">
            <v>Energy Charges ($)</v>
          </cell>
          <cell r="J5643" t="e">
            <v>#VALUE!</v>
          </cell>
        </row>
        <row r="5644">
          <cell r="C5644">
            <v>1</v>
          </cell>
          <cell r="F5644" t="str">
            <v>Sheffield Wind</v>
          </cell>
          <cell r="G5644" t="str">
            <v>Energy Charges ($)</v>
          </cell>
          <cell r="J5644" t="e">
            <v>#VALUE!</v>
          </cell>
        </row>
        <row r="5645">
          <cell r="C5645">
            <v>2</v>
          </cell>
          <cell r="F5645" t="str">
            <v>Sheffield Wind</v>
          </cell>
          <cell r="G5645" t="str">
            <v>Energy Charges ($)</v>
          </cell>
          <cell r="J5645" t="e">
            <v>#VALUE!</v>
          </cell>
        </row>
        <row r="5646">
          <cell r="C5646">
            <v>3</v>
          </cell>
          <cell r="F5646" t="str">
            <v>Sheffield Wind</v>
          </cell>
          <cell r="G5646" t="str">
            <v>Energy Charges ($)</v>
          </cell>
          <cell r="J5646" t="e">
            <v>#VALUE!</v>
          </cell>
        </row>
        <row r="5647">
          <cell r="C5647">
            <v>4</v>
          </cell>
          <cell r="F5647" t="str">
            <v>Sheffield Wind</v>
          </cell>
          <cell r="G5647" t="str">
            <v>Energy Charges ($)</v>
          </cell>
          <cell r="J5647" t="e">
            <v>#VALUE!</v>
          </cell>
        </row>
        <row r="5648">
          <cell r="C5648">
            <v>5</v>
          </cell>
          <cell r="F5648" t="str">
            <v>Sheffield Wind</v>
          </cell>
          <cell r="G5648" t="str">
            <v>Energy Charges ($)</v>
          </cell>
          <cell r="J5648" t="e">
            <v>#VALUE!</v>
          </cell>
        </row>
        <row r="5649">
          <cell r="C5649">
            <v>6</v>
          </cell>
          <cell r="F5649" t="str">
            <v>Sheffield Wind</v>
          </cell>
          <cell r="G5649" t="str">
            <v>Energy Charges ($)</v>
          </cell>
          <cell r="J5649" t="e">
            <v>#VALUE!</v>
          </cell>
        </row>
        <row r="5650">
          <cell r="C5650">
            <v>7</v>
          </cell>
          <cell r="F5650" t="str">
            <v>Sheffield Wind</v>
          </cell>
          <cell r="G5650" t="str">
            <v>Energy Charges ($)</v>
          </cell>
          <cell r="J5650" t="e">
            <v>#VALUE!</v>
          </cell>
        </row>
        <row r="5651">
          <cell r="C5651">
            <v>8</v>
          </cell>
          <cell r="F5651" t="str">
            <v>Sheffield Wind</v>
          </cell>
          <cell r="G5651" t="str">
            <v>Energy Charges ($)</v>
          </cell>
          <cell r="J5651" t="e">
            <v>#VALUE!</v>
          </cell>
        </row>
        <row r="5652">
          <cell r="C5652">
            <v>9</v>
          </cell>
          <cell r="F5652" t="str">
            <v>Sheffield Wind</v>
          </cell>
          <cell r="G5652" t="str">
            <v>Energy Charges ($)</v>
          </cell>
          <cell r="J5652" t="e">
            <v>#VALUE!</v>
          </cell>
        </row>
        <row r="5653">
          <cell r="C5653">
            <v>10</v>
          </cell>
          <cell r="F5653" t="str">
            <v>Sheffield Wind</v>
          </cell>
          <cell r="G5653" t="str">
            <v>Energy Charges ($)</v>
          </cell>
          <cell r="J5653" t="e">
            <v>#VALUE!</v>
          </cell>
        </row>
        <row r="5654">
          <cell r="C5654">
            <v>11</v>
          </cell>
          <cell r="F5654" t="str">
            <v>Sheffield Wind</v>
          </cell>
          <cell r="G5654" t="str">
            <v>Energy Credits ($)</v>
          </cell>
          <cell r="J5654" t="e">
            <v>#VALUE!</v>
          </cell>
        </row>
        <row r="5655">
          <cell r="C5655">
            <v>12</v>
          </cell>
          <cell r="F5655" t="str">
            <v>Sheffield Wind</v>
          </cell>
          <cell r="G5655" t="str">
            <v>Energy Credits ($)</v>
          </cell>
          <cell r="J5655" t="e">
            <v>#VALUE!</v>
          </cell>
        </row>
        <row r="5656">
          <cell r="C5656">
            <v>1</v>
          </cell>
          <cell r="F5656" t="str">
            <v>Sheffield Wind</v>
          </cell>
          <cell r="G5656" t="str">
            <v>Energy Credits ($)</v>
          </cell>
          <cell r="J5656" t="e">
            <v>#VALUE!</v>
          </cell>
        </row>
        <row r="5657">
          <cell r="C5657">
            <v>2</v>
          </cell>
          <cell r="F5657" t="str">
            <v>Sheffield Wind</v>
          </cell>
          <cell r="G5657" t="str">
            <v>Energy Credits ($)</v>
          </cell>
          <cell r="J5657" t="e">
            <v>#VALUE!</v>
          </cell>
        </row>
        <row r="5658">
          <cell r="C5658">
            <v>3</v>
          </cell>
          <cell r="F5658" t="str">
            <v>Sheffield Wind</v>
          </cell>
          <cell r="G5658" t="str">
            <v>Energy Credits ($)</v>
          </cell>
          <cell r="J5658" t="e">
            <v>#VALUE!</v>
          </cell>
        </row>
        <row r="5659">
          <cell r="C5659">
            <v>4</v>
          </cell>
          <cell r="F5659" t="str">
            <v>Sheffield Wind</v>
          </cell>
          <cell r="G5659" t="str">
            <v>Energy Credits ($)</v>
          </cell>
          <cell r="J5659" t="e">
            <v>#VALUE!</v>
          </cell>
        </row>
        <row r="5660">
          <cell r="C5660">
            <v>5</v>
          </cell>
          <cell r="F5660" t="str">
            <v>Sheffield Wind</v>
          </cell>
          <cell r="G5660" t="str">
            <v>Energy Credits ($)</v>
          </cell>
          <cell r="J5660" t="e">
            <v>#VALUE!</v>
          </cell>
        </row>
        <row r="5661">
          <cell r="C5661">
            <v>6</v>
          </cell>
          <cell r="F5661" t="str">
            <v>Sheffield Wind</v>
          </cell>
          <cell r="G5661" t="str">
            <v>Energy Credits ($)</v>
          </cell>
          <cell r="J5661" t="e">
            <v>#VALUE!</v>
          </cell>
        </row>
        <row r="5662">
          <cell r="C5662">
            <v>7</v>
          </cell>
          <cell r="F5662" t="str">
            <v>Sheffield Wind</v>
          </cell>
          <cell r="G5662" t="str">
            <v>Energy Credits ($)</v>
          </cell>
          <cell r="J5662" t="e">
            <v>#VALUE!</v>
          </cell>
        </row>
        <row r="5663">
          <cell r="C5663">
            <v>8</v>
          </cell>
          <cell r="F5663" t="str">
            <v>Sheffield Wind</v>
          </cell>
          <cell r="G5663" t="str">
            <v>Energy Credits ($)</v>
          </cell>
          <cell r="J5663" t="e">
            <v>#VALUE!</v>
          </cell>
        </row>
        <row r="5664">
          <cell r="C5664">
            <v>9</v>
          </cell>
          <cell r="F5664" t="str">
            <v>Sheffield Wind</v>
          </cell>
          <cell r="G5664" t="str">
            <v>Energy Credits ($)</v>
          </cell>
          <cell r="J5664" t="e">
            <v>#VALUE!</v>
          </cell>
        </row>
        <row r="5665">
          <cell r="C5665">
            <v>10</v>
          </cell>
          <cell r="F5665" t="str">
            <v>Sheffield Wind</v>
          </cell>
          <cell r="G5665" t="str">
            <v>Energy Credits ($)</v>
          </cell>
          <cell r="J5665" t="e">
            <v>#VALUE!</v>
          </cell>
        </row>
        <row r="5666">
          <cell r="C5666">
            <v>11</v>
          </cell>
          <cell r="F5666" t="str">
            <v>Sheffield Wind</v>
          </cell>
          <cell r="G5666" t="str">
            <v>Capacity Charges ($)</v>
          </cell>
          <cell r="J5666">
            <v>0</v>
          </cell>
        </row>
        <row r="5667">
          <cell r="C5667">
            <v>12</v>
          </cell>
          <cell r="F5667" t="str">
            <v>Sheffield Wind</v>
          </cell>
          <cell r="G5667" t="str">
            <v>Capacity Charges ($)</v>
          </cell>
          <cell r="J5667">
            <v>0</v>
          </cell>
        </row>
        <row r="5668">
          <cell r="C5668">
            <v>1</v>
          </cell>
          <cell r="F5668" t="str">
            <v>Sheffield Wind</v>
          </cell>
          <cell r="G5668" t="str">
            <v>Capacity Charges ($)</v>
          </cell>
          <cell r="J5668">
            <v>0</v>
          </cell>
        </row>
        <row r="5669">
          <cell r="C5669">
            <v>2</v>
          </cell>
          <cell r="F5669" t="str">
            <v>Sheffield Wind</v>
          </cell>
          <cell r="G5669" t="str">
            <v>Capacity Charges ($)</v>
          </cell>
          <cell r="J5669">
            <v>0</v>
          </cell>
        </row>
        <row r="5670">
          <cell r="C5670">
            <v>3</v>
          </cell>
          <cell r="F5670" t="str">
            <v>Sheffield Wind</v>
          </cell>
          <cell r="G5670" t="str">
            <v>Capacity Charges ($)</v>
          </cell>
          <cell r="J5670">
            <v>0</v>
          </cell>
        </row>
        <row r="5671">
          <cell r="C5671">
            <v>4</v>
          </cell>
          <cell r="F5671" t="str">
            <v>Sheffield Wind</v>
          </cell>
          <cell r="G5671" t="str">
            <v>Capacity Charges ($)</v>
          </cell>
          <cell r="J5671">
            <v>0</v>
          </cell>
        </row>
        <row r="5672">
          <cell r="C5672">
            <v>5</v>
          </cell>
          <cell r="F5672" t="str">
            <v>Sheffield Wind</v>
          </cell>
          <cell r="G5672" t="str">
            <v>Capacity Charges ($)</v>
          </cell>
          <cell r="J5672">
            <v>0</v>
          </cell>
        </row>
        <row r="5673">
          <cell r="C5673">
            <v>6</v>
          </cell>
          <cell r="F5673" t="str">
            <v>Sheffield Wind</v>
          </cell>
          <cell r="G5673" t="str">
            <v>Capacity Charges ($)</v>
          </cell>
          <cell r="J5673">
            <v>0</v>
          </cell>
        </row>
        <row r="5674">
          <cell r="C5674">
            <v>7</v>
          </cell>
          <cell r="F5674" t="str">
            <v>Sheffield Wind</v>
          </cell>
          <cell r="G5674" t="str">
            <v>Capacity Charges ($)</v>
          </cell>
          <cell r="J5674">
            <v>0</v>
          </cell>
        </row>
        <row r="5675">
          <cell r="C5675">
            <v>8</v>
          </cell>
          <cell r="F5675" t="str">
            <v>Sheffield Wind</v>
          </cell>
          <cell r="G5675" t="str">
            <v>Capacity Charges ($)</v>
          </cell>
          <cell r="J5675">
            <v>0</v>
          </cell>
        </row>
        <row r="5676">
          <cell r="C5676">
            <v>9</v>
          </cell>
          <cell r="F5676" t="str">
            <v>Sheffield Wind</v>
          </cell>
          <cell r="G5676" t="str">
            <v>Capacity Charges ($)</v>
          </cell>
          <cell r="J5676">
            <v>0</v>
          </cell>
        </row>
        <row r="5677">
          <cell r="C5677">
            <v>10</v>
          </cell>
          <cell r="F5677" t="str">
            <v>Sheffield Wind</v>
          </cell>
          <cell r="G5677" t="str">
            <v>Capacity Charges ($)</v>
          </cell>
          <cell r="J5677">
            <v>0</v>
          </cell>
        </row>
        <row r="5678">
          <cell r="C5678">
            <v>11</v>
          </cell>
          <cell r="F5678" t="str">
            <v>Sheffield Wind</v>
          </cell>
          <cell r="G5678" t="str">
            <v>Capacity Credits ($)</v>
          </cell>
          <cell r="J5678">
            <v>-3389.6</v>
          </cell>
        </row>
        <row r="5679">
          <cell r="C5679">
            <v>12</v>
          </cell>
          <cell r="F5679" t="str">
            <v>Sheffield Wind</v>
          </cell>
          <cell r="G5679" t="str">
            <v>Capacity Credits ($)</v>
          </cell>
          <cell r="J5679">
            <v>-3389.6</v>
          </cell>
        </row>
        <row r="5680">
          <cell r="C5680">
            <v>1</v>
          </cell>
          <cell r="F5680" t="str">
            <v>Sheffield Wind</v>
          </cell>
          <cell r="G5680" t="str">
            <v>Capacity Credits ($)</v>
          </cell>
          <cell r="J5680">
            <v>-3389.6</v>
          </cell>
        </row>
        <row r="5681">
          <cell r="C5681">
            <v>2</v>
          </cell>
          <cell r="F5681" t="str">
            <v>Sheffield Wind</v>
          </cell>
          <cell r="G5681" t="str">
            <v>Capacity Credits ($)</v>
          </cell>
          <cell r="J5681">
            <v>-3389.6</v>
          </cell>
        </row>
        <row r="5682">
          <cell r="C5682">
            <v>3</v>
          </cell>
          <cell r="F5682" t="str">
            <v>Sheffield Wind</v>
          </cell>
          <cell r="G5682" t="str">
            <v>Capacity Credits ($)</v>
          </cell>
          <cell r="J5682">
            <v>-3389.6</v>
          </cell>
        </row>
        <row r="5683">
          <cell r="C5683">
            <v>4</v>
          </cell>
          <cell r="F5683" t="str">
            <v>Sheffield Wind</v>
          </cell>
          <cell r="G5683" t="str">
            <v>Capacity Credits ($)</v>
          </cell>
          <cell r="J5683">
            <v>-3389.6</v>
          </cell>
        </row>
        <row r="5684">
          <cell r="C5684">
            <v>5</v>
          </cell>
          <cell r="F5684" t="str">
            <v>Sheffield Wind</v>
          </cell>
          <cell r="G5684" t="str">
            <v>Capacity Credits ($)</v>
          </cell>
          <cell r="J5684">
            <v>-3389.6</v>
          </cell>
        </row>
        <row r="5685">
          <cell r="C5685">
            <v>6</v>
          </cell>
          <cell r="F5685" t="str">
            <v>Sheffield Wind</v>
          </cell>
          <cell r="G5685" t="str">
            <v>Capacity Credits ($)</v>
          </cell>
          <cell r="J5685">
            <v>-1784.8919999999998</v>
          </cell>
        </row>
        <row r="5686">
          <cell r="C5686">
            <v>7</v>
          </cell>
          <cell r="F5686" t="str">
            <v>Sheffield Wind</v>
          </cell>
          <cell r="G5686" t="str">
            <v>Capacity Credits ($)</v>
          </cell>
          <cell r="J5686">
            <v>-1784.8919999999998</v>
          </cell>
        </row>
        <row r="5687">
          <cell r="C5687">
            <v>8</v>
          </cell>
          <cell r="F5687" t="str">
            <v>Sheffield Wind</v>
          </cell>
          <cell r="G5687" t="str">
            <v>Capacity Credits ($)</v>
          </cell>
          <cell r="J5687">
            <v>-1784.8919999999998</v>
          </cell>
        </row>
        <row r="5688">
          <cell r="C5688">
            <v>9</v>
          </cell>
          <cell r="F5688" t="str">
            <v>Sheffield Wind</v>
          </cell>
          <cell r="G5688" t="str">
            <v>Capacity Credits ($)</v>
          </cell>
          <cell r="J5688">
            <v>-1784.8919999999998</v>
          </cell>
        </row>
        <row r="5689">
          <cell r="C5689">
            <v>10</v>
          </cell>
          <cell r="F5689" t="str">
            <v>Sheffield Wind</v>
          </cell>
          <cell r="G5689" t="str">
            <v>Capacity Credits ($)</v>
          </cell>
          <cell r="J5689">
            <v>-1784.8919999999998</v>
          </cell>
        </row>
        <row r="5690">
          <cell r="C5690">
            <v>11</v>
          </cell>
          <cell r="F5690" t="str">
            <v>Sheffield Wind</v>
          </cell>
          <cell r="G5690" t="str">
            <v>Transmission Credits ($)</v>
          </cell>
          <cell r="J5690">
            <v>0</v>
          </cell>
        </row>
        <row r="5691">
          <cell r="C5691">
            <v>12</v>
          </cell>
          <cell r="F5691" t="str">
            <v>Sheffield Wind</v>
          </cell>
          <cell r="G5691" t="str">
            <v>Transmission Credits ($)</v>
          </cell>
          <cell r="J5691">
            <v>0</v>
          </cell>
        </row>
        <row r="5692">
          <cell r="C5692">
            <v>1</v>
          </cell>
          <cell r="F5692" t="str">
            <v>Sheffield Wind</v>
          </cell>
          <cell r="G5692" t="str">
            <v>Transmission Credits ($)</v>
          </cell>
          <cell r="J5692">
            <v>0</v>
          </cell>
        </row>
        <row r="5693">
          <cell r="C5693">
            <v>2</v>
          </cell>
          <cell r="F5693" t="str">
            <v>Sheffield Wind</v>
          </cell>
          <cell r="G5693" t="str">
            <v>Transmission Credits ($)</v>
          </cell>
          <cell r="J5693">
            <v>0</v>
          </cell>
        </row>
        <row r="5694">
          <cell r="C5694">
            <v>3</v>
          </cell>
          <cell r="F5694" t="str">
            <v>Sheffield Wind</v>
          </cell>
          <cell r="G5694" t="str">
            <v>Transmission Credits ($)</v>
          </cell>
          <cell r="J5694">
            <v>0</v>
          </cell>
        </row>
        <row r="5695">
          <cell r="C5695">
            <v>4</v>
          </cell>
          <cell r="F5695" t="str">
            <v>Sheffield Wind</v>
          </cell>
          <cell r="G5695" t="str">
            <v>Transmission Credits ($)</v>
          </cell>
          <cell r="J5695">
            <v>0</v>
          </cell>
        </row>
        <row r="5696">
          <cell r="C5696">
            <v>5</v>
          </cell>
          <cell r="F5696" t="str">
            <v>Sheffield Wind</v>
          </cell>
          <cell r="G5696" t="str">
            <v>Transmission Credits ($)</v>
          </cell>
          <cell r="J5696">
            <v>0</v>
          </cell>
        </row>
        <row r="5697">
          <cell r="C5697">
            <v>6</v>
          </cell>
          <cell r="F5697" t="str">
            <v>Sheffield Wind</v>
          </cell>
          <cell r="G5697" t="str">
            <v>Transmission Credits ($)</v>
          </cell>
          <cell r="J5697">
            <v>0</v>
          </cell>
        </row>
        <row r="5698">
          <cell r="C5698">
            <v>7</v>
          </cell>
          <cell r="F5698" t="str">
            <v>Sheffield Wind</v>
          </cell>
          <cell r="G5698" t="str">
            <v>Transmission Credits ($)</v>
          </cell>
          <cell r="J5698">
            <v>0</v>
          </cell>
        </row>
        <row r="5699">
          <cell r="C5699">
            <v>8</v>
          </cell>
          <cell r="F5699" t="str">
            <v>Sheffield Wind</v>
          </cell>
          <cell r="G5699" t="str">
            <v>Transmission Credits ($)</v>
          </cell>
          <cell r="J5699">
            <v>0</v>
          </cell>
        </row>
        <row r="5700">
          <cell r="C5700">
            <v>9</v>
          </cell>
          <cell r="F5700" t="str">
            <v>Sheffield Wind</v>
          </cell>
          <cell r="G5700" t="str">
            <v>Transmission Credits ($)</v>
          </cell>
          <cell r="J5700">
            <v>0</v>
          </cell>
        </row>
        <row r="5701">
          <cell r="C5701">
            <v>10</v>
          </cell>
          <cell r="F5701" t="str">
            <v>Sheffield Wind</v>
          </cell>
          <cell r="G5701" t="str">
            <v>Transmission Credits ($)</v>
          </cell>
          <cell r="J5701">
            <v>0</v>
          </cell>
        </row>
        <row r="5702">
          <cell r="C5702">
            <v>11</v>
          </cell>
          <cell r="F5702" t="str">
            <v>Sheffield Wind</v>
          </cell>
          <cell r="G5702" t="str">
            <v>Renewable Credits ($)</v>
          </cell>
          <cell r="J5702">
            <v>0</v>
          </cell>
        </row>
        <row r="5703">
          <cell r="C5703">
            <v>12</v>
          </cell>
          <cell r="F5703" t="str">
            <v>Sheffield Wind</v>
          </cell>
          <cell r="G5703" t="str">
            <v>Renewable Credits ($)</v>
          </cell>
          <cell r="J5703">
            <v>0</v>
          </cell>
        </row>
        <row r="5704">
          <cell r="C5704">
            <v>1</v>
          </cell>
          <cell r="F5704" t="str">
            <v>Sheffield Wind</v>
          </cell>
          <cell r="G5704" t="str">
            <v>Renewable Credits ($)</v>
          </cell>
          <cell r="J5704">
            <v>0</v>
          </cell>
        </row>
        <row r="5705">
          <cell r="C5705">
            <v>2</v>
          </cell>
          <cell r="F5705" t="str">
            <v>Sheffield Wind</v>
          </cell>
          <cell r="G5705" t="str">
            <v>Renewable Credits ($)</v>
          </cell>
          <cell r="J5705">
            <v>0</v>
          </cell>
        </row>
        <row r="5706">
          <cell r="C5706">
            <v>3</v>
          </cell>
          <cell r="F5706" t="str">
            <v>Sheffield Wind</v>
          </cell>
          <cell r="G5706" t="str">
            <v>Renewable Credits ($)</v>
          </cell>
          <cell r="J5706">
            <v>0</v>
          </cell>
        </row>
        <row r="5707">
          <cell r="C5707">
            <v>4</v>
          </cell>
          <cell r="F5707" t="str">
            <v>Sheffield Wind</v>
          </cell>
          <cell r="G5707" t="str">
            <v>Renewable Credits ($)</v>
          </cell>
          <cell r="J5707">
            <v>0</v>
          </cell>
        </row>
        <row r="5708">
          <cell r="C5708">
            <v>5</v>
          </cell>
          <cell r="F5708" t="str">
            <v>Sheffield Wind</v>
          </cell>
          <cell r="G5708" t="str">
            <v>Renewable Credits ($)</v>
          </cell>
          <cell r="J5708">
            <v>0</v>
          </cell>
        </row>
        <row r="5709">
          <cell r="C5709">
            <v>6</v>
          </cell>
          <cell r="F5709" t="str">
            <v>Sheffield Wind</v>
          </cell>
          <cell r="G5709" t="str">
            <v>Renewable Credits ($)</v>
          </cell>
          <cell r="J5709">
            <v>0</v>
          </cell>
        </row>
        <row r="5710">
          <cell r="C5710">
            <v>7</v>
          </cell>
          <cell r="F5710" t="str">
            <v>Sheffield Wind</v>
          </cell>
          <cell r="G5710" t="str">
            <v>Renewable Credits ($)</v>
          </cell>
          <cell r="J5710">
            <v>0</v>
          </cell>
        </row>
        <row r="5711">
          <cell r="C5711">
            <v>8</v>
          </cell>
          <cell r="F5711" t="str">
            <v>Sheffield Wind</v>
          </cell>
          <cell r="G5711" t="str">
            <v>Renewable Credits ($)</v>
          </cell>
          <cell r="J5711">
            <v>0</v>
          </cell>
        </row>
        <row r="5712">
          <cell r="C5712">
            <v>9</v>
          </cell>
          <cell r="F5712" t="str">
            <v>Sheffield Wind</v>
          </cell>
          <cell r="G5712" t="str">
            <v>Renewable Credits ($)</v>
          </cell>
          <cell r="J5712">
            <v>0</v>
          </cell>
        </row>
        <row r="5713">
          <cell r="C5713">
            <v>10</v>
          </cell>
          <cell r="F5713" t="str">
            <v>Sheffield Wind</v>
          </cell>
          <cell r="G5713" t="str">
            <v>Renewable Credits ($)</v>
          </cell>
          <cell r="J5713">
            <v>0</v>
          </cell>
        </row>
        <row r="5714">
          <cell r="C5714">
            <v>11</v>
          </cell>
          <cell r="F5714" t="str">
            <v>Sheffield Wind</v>
          </cell>
          <cell r="G5714" t="str">
            <v>Other Charges ($)</v>
          </cell>
          <cell r="J5714">
            <v>0</v>
          </cell>
        </row>
        <row r="5715">
          <cell r="C5715">
            <v>12</v>
          </cell>
          <cell r="F5715" t="str">
            <v>Sheffield Wind</v>
          </cell>
          <cell r="G5715" t="str">
            <v>Other Charges ($)</v>
          </cell>
          <cell r="J5715">
            <v>0</v>
          </cell>
        </row>
        <row r="5716">
          <cell r="C5716">
            <v>1</v>
          </cell>
          <cell r="F5716" t="str">
            <v>Sheffield Wind</v>
          </cell>
          <cell r="G5716" t="str">
            <v>Other Charges ($)</v>
          </cell>
          <cell r="J5716">
            <v>0</v>
          </cell>
        </row>
        <row r="5717">
          <cell r="C5717">
            <v>2</v>
          </cell>
          <cell r="F5717" t="str">
            <v>Sheffield Wind</v>
          </cell>
          <cell r="G5717" t="str">
            <v>Other Charges ($)</v>
          </cell>
          <cell r="J5717">
            <v>0</v>
          </cell>
        </row>
        <row r="5718">
          <cell r="C5718">
            <v>3</v>
          </cell>
          <cell r="F5718" t="str">
            <v>Sheffield Wind</v>
          </cell>
          <cell r="G5718" t="str">
            <v>Other Charges ($)</v>
          </cell>
          <cell r="J5718">
            <v>0</v>
          </cell>
        </row>
        <row r="5719">
          <cell r="C5719">
            <v>4</v>
          </cell>
          <cell r="F5719" t="str">
            <v>Sheffield Wind</v>
          </cell>
          <cell r="G5719" t="str">
            <v>Other Charges ($)</v>
          </cell>
          <cell r="J5719">
            <v>0</v>
          </cell>
        </row>
        <row r="5720">
          <cell r="C5720">
            <v>5</v>
          </cell>
          <cell r="F5720" t="str">
            <v>Sheffield Wind</v>
          </cell>
          <cell r="G5720" t="str">
            <v>Other Charges ($)</v>
          </cell>
          <cell r="J5720">
            <v>0</v>
          </cell>
        </row>
        <row r="5721">
          <cell r="C5721">
            <v>6</v>
          </cell>
          <cell r="F5721" t="str">
            <v>Sheffield Wind</v>
          </cell>
          <cell r="G5721" t="str">
            <v>Other Charges ($)</v>
          </cell>
          <cell r="J5721">
            <v>0</v>
          </cell>
        </row>
        <row r="5722">
          <cell r="C5722">
            <v>7</v>
          </cell>
          <cell r="F5722" t="str">
            <v>Sheffield Wind</v>
          </cell>
          <cell r="G5722" t="str">
            <v>Other Charges ($)</v>
          </cell>
          <cell r="J5722">
            <v>0</v>
          </cell>
        </row>
        <row r="5723">
          <cell r="C5723">
            <v>8</v>
          </cell>
          <cell r="F5723" t="str">
            <v>Sheffield Wind</v>
          </cell>
          <cell r="G5723" t="str">
            <v>Other Charges ($)</v>
          </cell>
          <cell r="J5723">
            <v>0</v>
          </cell>
        </row>
        <row r="5724">
          <cell r="C5724">
            <v>9</v>
          </cell>
          <cell r="F5724" t="str">
            <v>Sheffield Wind</v>
          </cell>
          <cell r="G5724" t="str">
            <v>Other Charges ($)</v>
          </cell>
          <cell r="J5724">
            <v>0</v>
          </cell>
        </row>
        <row r="5725">
          <cell r="C5725">
            <v>10</v>
          </cell>
          <cell r="F5725" t="str">
            <v>Sheffield Wind</v>
          </cell>
          <cell r="G5725" t="str">
            <v>Other Charges ($)</v>
          </cell>
          <cell r="J5725">
            <v>0</v>
          </cell>
        </row>
        <row r="5726">
          <cell r="C5726">
            <v>11</v>
          </cell>
          <cell r="F5726" t="str">
            <v>Sheffield Wind</v>
          </cell>
          <cell r="G5726" t="str">
            <v>Other Credits ($)</v>
          </cell>
          <cell r="J5726">
            <v>0</v>
          </cell>
        </row>
        <row r="5727">
          <cell r="C5727">
            <v>12</v>
          </cell>
          <cell r="F5727" t="str">
            <v>Sheffield Wind</v>
          </cell>
          <cell r="G5727" t="str">
            <v>Other Credits ($)</v>
          </cell>
          <cell r="J5727">
            <v>0</v>
          </cell>
        </row>
        <row r="5728">
          <cell r="C5728">
            <v>1</v>
          </cell>
          <cell r="F5728" t="str">
            <v>Sheffield Wind</v>
          </cell>
          <cell r="G5728" t="str">
            <v>Other Credits ($)</v>
          </cell>
          <cell r="J5728">
            <v>0</v>
          </cell>
        </row>
        <row r="5729">
          <cell r="C5729">
            <v>2</v>
          </cell>
          <cell r="F5729" t="str">
            <v>Sheffield Wind</v>
          </cell>
          <cell r="G5729" t="str">
            <v>Other Credits ($)</v>
          </cell>
          <cell r="J5729">
            <v>0</v>
          </cell>
        </row>
        <row r="5730">
          <cell r="C5730">
            <v>3</v>
          </cell>
          <cell r="F5730" t="str">
            <v>Sheffield Wind</v>
          </cell>
          <cell r="G5730" t="str">
            <v>Other Credits ($)</v>
          </cell>
          <cell r="J5730">
            <v>0</v>
          </cell>
        </row>
        <row r="5731">
          <cell r="C5731">
            <v>4</v>
          </cell>
          <cell r="F5731" t="str">
            <v>Sheffield Wind</v>
          </cell>
          <cell r="G5731" t="str">
            <v>Other Credits ($)</v>
          </cell>
          <cell r="J5731">
            <v>0</v>
          </cell>
        </row>
        <row r="5732">
          <cell r="C5732">
            <v>5</v>
          </cell>
          <cell r="F5732" t="str">
            <v>Sheffield Wind</v>
          </cell>
          <cell r="G5732" t="str">
            <v>Other Credits ($)</v>
          </cell>
          <cell r="J5732">
            <v>0</v>
          </cell>
        </row>
        <row r="5733">
          <cell r="C5733">
            <v>6</v>
          </cell>
          <cell r="F5733" t="str">
            <v>Sheffield Wind</v>
          </cell>
          <cell r="G5733" t="str">
            <v>Other Credits ($)</v>
          </cell>
          <cell r="J5733">
            <v>0</v>
          </cell>
        </row>
        <row r="5734">
          <cell r="C5734">
            <v>7</v>
          </cell>
          <cell r="F5734" t="str">
            <v>Sheffield Wind</v>
          </cell>
          <cell r="G5734" t="str">
            <v>Other Credits ($)</v>
          </cell>
          <cell r="J5734">
            <v>0</v>
          </cell>
        </row>
        <row r="5735">
          <cell r="C5735">
            <v>8</v>
          </cell>
          <cell r="F5735" t="str">
            <v>Sheffield Wind</v>
          </cell>
          <cell r="G5735" t="str">
            <v>Other Credits ($)</v>
          </cell>
          <cell r="J5735">
            <v>0</v>
          </cell>
        </row>
        <row r="5736">
          <cell r="C5736">
            <v>9</v>
          </cell>
          <cell r="F5736" t="str">
            <v>Sheffield Wind</v>
          </cell>
          <cell r="G5736" t="str">
            <v>Other Credits ($)</v>
          </cell>
          <cell r="J5736">
            <v>0</v>
          </cell>
        </row>
        <row r="5737">
          <cell r="C5737">
            <v>10</v>
          </cell>
          <cell r="F5737" t="str">
            <v>Sheffield Wind</v>
          </cell>
          <cell r="G5737" t="str">
            <v>Other Credits ($)</v>
          </cell>
          <cell r="J5737">
            <v>0</v>
          </cell>
        </row>
        <row r="5738">
          <cell r="C5738">
            <v>11</v>
          </cell>
          <cell r="F5738" t="str">
            <v>Sheffield Wind</v>
          </cell>
          <cell r="G5738" t="str">
            <v>Total Charges ($)</v>
          </cell>
          <cell r="J5738" t="e">
            <v>#VALUE!</v>
          </cell>
        </row>
        <row r="5739">
          <cell r="C5739">
            <v>12</v>
          </cell>
          <cell r="F5739" t="str">
            <v>Sheffield Wind</v>
          </cell>
          <cell r="G5739" t="str">
            <v>Total Charges ($)</v>
          </cell>
          <cell r="J5739" t="e">
            <v>#VALUE!</v>
          </cell>
        </row>
        <row r="5740">
          <cell r="C5740">
            <v>1</v>
          </cell>
          <cell r="F5740" t="str">
            <v>Sheffield Wind</v>
          </cell>
          <cell r="G5740" t="str">
            <v>Total Charges ($)</v>
          </cell>
          <cell r="J5740" t="e">
            <v>#VALUE!</v>
          </cell>
        </row>
        <row r="5741">
          <cell r="C5741">
            <v>2</v>
          </cell>
          <cell r="F5741" t="str">
            <v>Sheffield Wind</v>
          </cell>
          <cell r="G5741" t="str">
            <v>Total Charges ($)</v>
          </cell>
          <cell r="J5741" t="e">
            <v>#VALUE!</v>
          </cell>
        </row>
        <row r="5742">
          <cell r="C5742">
            <v>3</v>
          </cell>
          <cell r="F5742" t="str">
            <v>Sheffield Wind</v>
          </cell>
          <cell r="G5742" t="str">
            <v>Total Charges ($)</v>
          </cell>
          <cell r="J5742" t="e">
            <v>#VALUE!</v>
          </cell>
        </row>
        <row r="5743">
          <cell r="C5743">
            <v>4</v>
          </cell>
          <cell r="F5743" t="str">
            <v>Sheffield Wind</v>
          </cell>
          <cell r="G5743" t="str">
            <v>Total Charges ($)</v>
          </cell>
          <cell r="J5743" t="e">
            <v>#VALUE!</v>
          </cell>
        </row>
        <row r="5744">
          <cell r="C5744">
            <v>5</v>
          </cell>
          <cell r="F5744" t="str">
            <v>Sheffield Wind</v>
          </cell>
          <cell r="G5744" t="str">
            <v>Total Charges ($)</v>
          </cell>
          <cell r="J5744" t="e">
            <v>#VALUE!</v>
          </cell>
        </row>
        <row r="5745">
          <cell r="C5745">
            <v>6</v>
          </cell>
          <cell r="F5745" t="str">
            <v>Sheffield Wind</v>
          </cell>
          <cell r="G5745" t="str">
            <v>Total Charges ($)</v>
          </cell>
          <cell r="J5745" t="e">
            <v>#VALUE!</v>
          </cell>
        </row>
        <row r="5746">
          <cell r="C5746">
            <v>7</v>
          </cell>
          <cell r="F5746" t="str">
            <v>Sheffield Wind</v>
          </cell>
          <cell r="G5746" t="str">
            <v>Total Charges ($)</v>
          </cell>
          <cell r="J5746" t="e">
            <v>#VALUE!</v>
          </cell>
        </row>
        <row r="5747">
          <cell r="C5747">
            <v>8</v>
          </cell>
          <cell r="F5747" t="str">
            <v>Sheffield Wind</v>
          </cell>
          <cell r="G5747" t="str">
            <v>Total Charges ($)</v>
          </cell>
          <cell r="J5747" t="e">
            <v>#VALUE!</v>
          </cell>
        </row>
        <row r="5748">
          <cell r="C5748">
            <v>9</v>
          </cell>
          <cell r="F5748" t="str">
            <v>Sheffield Wind</v>
          </cell>
          <cell r="G5748" t="str">
            <v>Total Charges ($)</v>
          </cell>
          <cell r="J5748" t="e">
            <v>#VALUE!</v>
          </cell>
        </row>
        <row r="5749">
          <cell r="C5749">
            <v>10</v>
          </cell>
          <cell r="F5749" t="str">
            <v>Sheffield Wind</v>
          </cell>
          <cell r="G5749" t="str">
            <v>Total Charges ($)</v>
          </cell>
          <cell r="J5749" t="e">
            <v>#VALUE!</v>
          </cell>
        </row>
        <row r="5750">
          <cell r="C5750">
            <v>11</v>
          </cell>
          <cell r="F5750" t="str">
            <v>Sheffield Wind</v>
          </cell>
          <cell r="G5750" t="str">
            <v>Total Credits ($)</v>
          </cell>
          <cell r="J5750" t="e">
            <v>#VALUE!</v>
          </cell>
        </row>
        <row r="5751">
          <cell r="C5751">
            <v>12</v>
          </cell>
          <cell r="F5751" t="str">
            <v>Sheffield Wind</v>
          </cell>
          <cell r="G5751" t="str">
            <v>Total Credits ($)</v>
          </cell>
          <cell r="J5751" t="e">
            <v>#VALUE!</v>
          </cell>
        </row>
        <row r="5752">
          <cell r="C5752">
            <v>1</v>
          </cell>
          <cell r="F5752" t="str">
            <v>Sheffield Wind</v>
          </cell>
          <cell r="G5752" t="str">
            <v>Total Credits ($)</v>
          </cell>
          <cell r="J5752" t="e">
            <v>#VALUE!</v>
          </cell>
        </row>
        <row r="5753">
          <cell r="C5753">
            <v>2</v>
          </cell>
          <cell r="F5753" t="str">
            <v>Sheffield Wind</v>
          </cell>
          <cell r="G5753" t="str">
            <v>Total Credits ($)</v>
          </cell>
          <cell r="J5753" t="e">
            <v>#VALUE!</v>
          </cell>
        </row>
        <row r="5754">
          <cell r="C5754">
            <v>3</v>
          </cell>
          <cell r="F5754" t="str">
            <v>Sheffield Wind</v>
          </cell>
          <cell r="G5754" t="str">
            <v>Total Credits ($)</v>
          </cell>
          <cell r="J5754" t="e">
            <v>#VALUE!</v>
          </cell>
        </row>
        <row r="5755">
          <cell r="C5755">
            <v>4</v>
          </cell>
          <cell r="F5755" t="str">
            <v>Sheffield Wind</v>
          </cell>
          <cell r="G5755" t="str">
            <v>Total Credits ($)</v>
          </cell>
          <cell r="J5755" t="e">
            <v>#VALUE!</v>
          </cell>
        </row>
        <row r="5756">
          <cell r="C5756">
            <v>5</v>
          </cell>
          <cell r="F5756" t="str">
            <v>Sheffield Wind</v>
          </cell>
          <cell r="G5756" t="str">
            <v>Total Credits ($)</v>
          </cell>
          <cell r="J5756" t="e">
            <v>#VALUE!</v>
          </cell>
        </row>
        <row r="5757">
          <cell r="C5757">
            <v>6</v>
          </cell>
          <cell r="F5757" t="str">
            <v>Sheffield Wind</v>
          </cell>
          <cell r="G5757" t="str">
            <v>Total Credits ($)</v>
          </cell>
          <cell r="J5757" t="e">
            <v>#VALUE!</v>
          </cell>
        </row>
        <row r="5758">
          <cell r="C5758">
            <v>7</v>
          </cell>
          <cell r="F5758" t="str">
            <v>Sheffield Wind</v>
          </cell>
          <cell r="G5758" t="str">
            <v>Total Credits ($)</v>
          </cell>
          <cell r="J5758" t="e">
            <v>#VALUE!</v>
          </cell>
        </row>
        <row r="5759">
          <cell r="C5759">
            <v>8</v>
          </cell>
          <cell r="F5759" t="str">
            <v>Sheffield Wind</v>
          </cell>
          <cell r="G5759" t="str">
            <v>Total Credits ($)</v>
          </cell>
          <cell r="J5759" t="e">
            <v>#VALUE!</v>
          </cell>
        </row>
        <row r="5760">
          <cell r="C5760">
            <v>9</v>
          </cell>
          <cell r="F5760" t="str">
            <v>Sheffield Wind</v>
          </cell>
          <cell r="G5760" t="str">
            <v>Total Credits ($)</v>
          </cell>
          <cell r="J5760" t="e">
            <v>#VALUE!</v>
          </cell>
        </row>
        <row r="5761">
          <cell r="C5761">
            <v>10</v>
          </cell>
          <cell r="F5761" t="str">
            <v>Sheffield Wind</v>
          </cell>
          <cell r="G5761" t="str">
            <v>Total Credits ($)</v>
          </cell>
          <cell r="J5761" t="e">
            <v>#VALUE!</v>
          </cell>
        </row>
        <row r="5762">
          <cell r="C5762">
            <v>11</v>
          </cell>
          <cell r="F5762" t="str">
            <v>Sheffield Wind</v>
          </cell>
          <cell r="G5762" t="str">
            <v>Total ($)</v>
          </cell>
          <cell r="J5762" t="e">
            <v>#VALUE!</v>
          </cell>
        </row>
        <row r="5763">
          <cell r="C5763">
            <v>12</v>
          </cell>
          <cell r="F5763" t="str">
            <v>Sheffield Wind</v>
          </cell>
          <cell r="G5763" t="str">
            <v>Total ($)</v>
          </cell>
          <cell r="J5763" t="e">
            <v>#VALUE!</v>
          </cell>
        </row>
        <row r="5764">
          <cell r="C5764">
            <v>1</v>
          </cell>
          <cell r="F5764" t="str">
            <v>Sheffield Wind</v>
          </cell>
          <cell r="G5764" t="str">
            <v>Total ($)</v>
          </cell>
          <cell r="J5764" t="e">
            <v>#VALUE!</v>
          </cell>
        </row>
        <row r="5765">
          <cell r="C5765">
            <v>2</v>
          </cell>
          <cell r="F5765" t="str">
            <v>Sheffield Wind</v>
          </cell>
          <cell r="G5765" t="str">
            <v>Total ($)</v>
          </cell>
          <cell r="J5765" t="e">
            <v>#VALUE!</v>
          </cell>
        </row>
        <row r="5766">
          <cell r="C5766">
            <v>3</v>
          </cell>
          <cell r="F5766" t="str">
            <v>Sheffield Wind</v>
          </cell>
          <cell r="G5766" t="str">
            <v>Total ($)</v>
          </cell>
          <cell r="J5766" t="e">
            <v>#VALUE!</v>
          </cell>
        </row>
        <row r="5767">
          <cell r="C5767">
            <v>4</v>
          </cell>
          <cell r="F5767" t="str">
            <v>Sheffield Wind</v>
          </cell>
          <cell r="G5767" t="str">
            <v>Total ($)</v>
          </cell>
          <cell r="J5767" t="e">
            <v>#VALUE!</v>
          </cell>
        </row>
        <row r="5768">
          <cell r="C5768">
            <v>5</v>
          </cell>
          <cell r="F5768" t="str">
            <v>Sheffield Wind</v>
          </cell>
          <cell r="G5768" t="str">
            <v>Total ($)</v>
          </cell>
          <cell r="J5768" t="e">
            <v>#VALUE!</v>
          </cell>
        </row>
        <row r="5769">
          <cell r="C5769">
            <v>6</v>
          </cell>
          <cell r="F5769" t="str">
            <v>Sheffield Wind</v>
          </cell>
          <cell r="G5769" t="str">
            <v>Total ($)</v>
          </cell>
          <cell r="J5769" t="e">
            <v>#VALUE!</v>
          </cell>
        </row>
        <row r="5770">
          <cell r="C5770">
            <v>7</v>
          </cell>
          <cell r="F5770" t="str">
            <v>Sheffield Wind</v>
          </cell>
          <cell r="G5770" t="str">
            <v>Total ($)</v>
          </cell>
          <cell r="J5770" t="e">
            <v>#VALUE!</v>
          </cell>
        </row>
        <row r="5771">
          <cell r="C5771">
            <v>8</v>
          </cell>
          <cell r="F5771" t="str">
            <v>Sheffield Wind</v>
          </cell>
          <cell r="G5771" t="str">
            <v>Total ($)</v>
          </cell>
          <cell r="J5771" t="e">
            <v>#VALUE!</v>
          </cell>
        </row>
        <row r="5772">
          <cell r="C5772">
            <v>9</v>
          </cell>
          <cell r="F5772" t="str">
            <v>Sheffield Wind</v>
          </cell>
          <cell r="G5772" t="str">
            <v>Total ($)</v>
          </cell>
          <cell r="J5772" t="e">
            <v>#VALUE!</v>
          </cell>
        </row>
        <row r="5773">
          <cell r="C5773">
            <v>10</v>
          </cell>
          <cell r="F5773" t="str">
            <v>Sheffield Wind</v>
          </cell>
          <cell r="G5773" t="str">
            <v>Total ($)</v>
          </cell>
          <cell r="J5773" t="e">
            <v>#VALUE!</v>
          </cell>
        </row>
        <row r="5774">
          <cell r="C5774">
            <v>11</v>
          </cell>
          <cell r="F5774" t="str">
            <v>Standard Offer Program</v>
          </cell>
          <cell r="G5774" t="str">
            <v>Capacity (kW)</v>
          </cell>
          <cell r="J5774">
            <v>0</v>
          </cell>
        </row>
        <row r="5775">
          <cell r="C5775">
            <v>12</v>
          </cell>
          <cell r="F5775" t="str">
            <v>Standard Offer Program</v>
          </cell>
          <cell r="G5775" t="str">
            <v>Capacity (kW)</v>
          </cell>
          <cell r="J5775">
            <v>0</v>
          </cell>
        </row>
        <row r="5776">
          <cell r="C5776">
            <v>1</v>
          </cell>
          <cell r="F5776" t="str">
            <v>Standard Offer Program</v>
          </cell>
          <cell r="G5776" t="str">
            <v>Capacity (kW)</v>
          </cell>
          <cell r="J5776">
            <v>0</v>
          </cell>
        </row>
        <row r="5777">
          <cell r="C5777">
            <v>2</v>
          </cell>
          <cell r="F5777" t="str">
            <v>Standard Offer Program</v>
          </cell>
          <cell r="G5777" t="str">
            <v>Capacity (kW)</v>
          </cell>
          <cell r="J5777">
            <v>0</v>
          </cell>
        </row>
        <row r="5778">
          <cell r="C5778">
            <v>3</v>
          </cell>
          <cell r="F5778" t="str">
            <v>Standard Offer Program</v>
          </cell>
          <cell r="G5778" t="str">
            <v>Capacity (kW)</v>
          </cell>
          <cell r="J5778">
            <v>0</v>
          </cell>
        </row>
        <row r="5779">
          <cell r="C5779">
            <v>4</v>
          </cell>
          <cell r="F5779" t="str">
            <v>Standard Offer Program</v>
          </cell>
          <cell r="G5779" t="str">
            <v>Capacity (kW)</v>
          </cell>
          <cell r="J5779">
            <v>0</v>
          </cell>
        </row>
        <row r="5780">
          <cell r="C5780">
            <v>5</v>
          </cell>
          <cell r="F5780" t="str">
            <v>Standard Offer Program</v>
          </cell>
          <cell r="G5780" t="str">
            <v>Capacity (kW)</v>
          </cell>
          <cell r="J5780">
            <v>0</v>
          </cell>
        </row>
        <row r="5781">
          <cell r="C5781">
            <v>6</v>
          </cell>
          <cell r="F5781" t="str">
            <v>Standard Offer Program</v>
          </cell>
          <cell r="G5781" t="str">
            <v>Capacity (kW)</v>
          </cell>
          <cell r="J5781">
            <v>0</v>
          </cell>
        </row>
        <row r="5782">
          <cell r="C5782">
            <v>7</v>
          </cell>
          <cell r="F5782" t="str">
            <v>Standard Offer Program</v>
          </cell>
          <cell r="G5782" t="str">
            <v>Capacity (kW)</v>
          </cell>
          <cell r="J5782">
            <v>0</v>
          </cell>
        </row>
        <row r="5783">
          <cell r="C5783">
            <v>8</v>
          </cell>
          <cell r="F5783" t="str">
            <v>Standard Offer Program</v>
          </cell>
          <cell r="G5783" t="str">
            <v>Capacity (kW)</v>
          </cell>
          <cell r="J5783">
            <v>0</v>
          </cell>
        </row>
        <row r="5784">
          <cell r="C5784">
            <v>9</v>
          </cell>
          <cell r="F5784" t="str">
            <v>Standard Offer Program</v>
          </cell>
          <cell r="G5784" t="str">
            <v>Capacity (kW)</v>
          </cell>
          <cell r="J5784">
            <v>0</v>
          </cell>
        </row>
        <row r="5785">
          <cell r="C5785">
            <v>10</v>
          </cell>
          <cell r="F5785" t="str">
            <v>Standard Offer Program</v>
          </cell>
          <cell r="G5785" t="str">
            <v>Capacity (kW)</v>
          </cell>
          <cell r="J5785">
            <v>0</v>
          </cell>
        </row>
        <row r="5786">
          <cell r="C5786">
            <v>11</v>
          </cell>
          <cell r="F5786" t="str">
            <v>Standard Offer Program</v>
          </cell>
          <cell r="G5786" t="str">
            <v>Energy (kWh)</v>
          </cell>
          <cell r="J5786" t="e">
            <v>#VALUE!</v>
          </cell>
        </row>
        <row r="5787">
          <cell r="C5787">
            <v>12</v>
          </cell>
          <cell r="F5787" t="str">
            <v>Standard Offer Program</v>
          </cell>
          <cell r="G5787" t="str">
            <v>Energy (kWh)</v>
          </cell>
          <cell r="J5787" t="e">
            <v>#VALUE!</v>
          </cell>
        </row>
        <row r="5788">
          <cell r="C5788">
            <v>1</v>
          </cell>
          <cell r="F5788" t="str">
            <v>Standard Offer Program</v>
          </cell>
          <cell r="G5788" t="str">
            <v>Energy (kWh)</v>
          </cell>
          <cell r="J5788" t="e">
            <v>#VALUE!</v>
          </cell>
        </row>
        <row r="5789">
          <cell r="C5789">
            <v>2</v>
          </cell>
          <cell r="F5789" t="str">
            <v>Standard Offer Program</v>
          </cell>
          <cell r="G5789" t="str">
            <v>Energy (kWh)</v>
          </cell>
          <cell r="J5789" t="e">
            <v>#VALUE!</v>
          </cell>
        </row>
        <row r="5790">
          <cell r="C5790">
            <v>3</v>
          </cell>
          <cell r="F5790" t="str">
            <v>Standard Offer Program</v>
          </cell>
          <cell r="G5790" t="str">
            <v>Energy (kWh)</v>
          </cell>
          <cell r="J5790" t="e">
            <v>#VALUE!</v>
          </cell>
        </row>
        <row r="5791">
          <cell r="C5791">
            <v>4</v>
          </cell>
          <cell r="F5791" t="str">
            <v>Standard Offer Program</v>
          </cell>
          <cell r="G5791" t="str">
            <v>Energy (kWh)</v>
          </cell>
          <cell r="J5791" t="e">
            <v>#VALUE!</v>
          </cell>
        </row>
        <row r="5792">
          <cell r="C5792">
            <v>5</v>
          </cell>
          <cell r="F5792" t="str">
            <v>Standard Offer Program</v>
          </cell>
          <cell r="G5792" t="str">
            <v>Energy (kWh)</v>
          </cell>
          <cell r="J5792" t="e">
            <v>#VALUE!</v>
          </cell>
        </row>
        <row r="5793">
          <cell r="C5793">
            <v>6</v>
          </cell>
          <cell r="F5793" t="str">
            <v>Standard Offer Program</v>
          </cell>
          <cell r="G5793" t="str">
            <v>Energy (kWh)</v>
          </cell>
          <cell r="J5793" t="e">
            <v>#VALUE!</v>
          </cell>
        </row>
        <row r="5794">
          <cell r="C5794">
            <v>7</v>
          </cell>
          <cell r="F5794" t="str">
            <v>Standard Offer Program</v>
          </cell>
          <cell r="G5794" t="str">
            <v>Energy (kWh)</v>
          </cell>
          <cell r="J5794" t="e">
            <v>#VALUE!</v>
          </cell>
        </row>
        <row r="5795">
          <cell r="C5795">
            <v>8</v>
          </cell>
          <cell r="F5795" t="str">
            <v>Standard Offer Program</v>
          </cell>
          <cell r="G5795" t="str">
            <v>Energy (kWh)</v>
          </cell>
          <cell r="J5795" t="e">
            <v>#VALUE!</v>
          </cell>
        </row>
        <row r="5796">
          <cell r="C5796">
            <v>9</v>
          </cell>
          <cell r="F5796" t="str">
            <v>Standard Offer Program</v>
          </cell>
          <cell r="G5796" t="str">
            <v>Energy (kWh)</v>
          </cell>
          <cell r="J5796" t="e">
            <v>#VALUE!</v>
          </cell>
        </row>
        <row r="5797">
          <cell r="C5797">
            <v>10</v>
          </cell>
          <cell r="F5797" t="str">
            <v>Standard Offer Program</v>
          </cell>
          <cell r="G5797" t="str">
            <v>Energy (kWh)</v>
          </cell>
          <cell r="J5797" t="e">
            <v>#VALUE!</v>
          </cell>
        </row>
        <row r="5798">
          <cell r="C5798">
            <v>11</v>
          </cell>
          <cell r="F5798" t="str">
            <v>Standard Offer Program</v>
          </cell>
          <cell r="G5798" t="str">
            <v>Energy Charges ($)</v>
          </cell>
          <cell r="J5798" t="e">
            <v>#VALUE!</v>
          </cell>
        </row>
        <row r="5799">
          <cell r="C5799">
            <v>12</v>
          </cell>
          <cell r="F5799" t="str">
            <v>Standard Offer Program</v>
          </cell>
          <cell r="G5799" t="str">
            <v>Energy Charges ($)</v>
          </cell>
          <cell r="J5799" t="e">
            <v>#VALUE!</v>
          </cell>
        </row>
        <row r="5800">
          <cell r="C5800">
            <v>1</v>
          </cell>
          <cell r="F5800" t="str">
            <v>Standard Offer Program</v>
          </cell>
          <cell r="G5800" t="str">
            <v>Energy Charges ($)</v>
          </cell>
          <cell r="J5800" t="e">
            <v>#VALUE!</v>
          </cell>
        </row>
        <row r="5801">
          <cell r="C5801">
            <v>2</v>
          </cell>
          <cell r="F5801" t="str">
            <v>Standard Offer Program</v>
          </cell>
          <cell r="G5801" t="str">
            <v>Energy Charges ($)</v>
          </cell>
          <cell r="J5801" t="e">
            <v>#VALUE!</v>
          </cell>
        </row>
        <row r="5802">
          <cell r="C5802">
            <v>3</v>
          </cell>
          <cell r="F5802" t="str">
            <v>Standard Offer Program</v>
          </cell>
          <cell r="G5802" t="str">
            <v>Energy Charges ($)</v>
          </cell>
          <cell r="J5802" t="e">
            <v>#VALUE!</v>
          </cell>
        </row>
        <row r="5803">
          <cell r="C5803">
            <v>4</v>
          </cell>
          <cell r="F5803" t="str">
            <v>Standard Offer Program</v>
          </cell>
          <cell r="G5803" t="str">
            <v>Energy Charges ($)</v>
          </cell>
          <cell r="J5803" t="e">
            <v>#VALUE!</v>
          </cell>
        </row>
        <row r="5804">
          <cell r="C5804">
            <v>5</v>
          </cell>
          <cell r="F5804" t="str">
            <v>Standard Offer Program</v>
          </cell>
          <cell r="G5804" t="str">
            <v>Energy Charges ($)</v>
          </cell>
          <cell r="J5804" t="e">
            <v>#VALUE!</v>
          </cell>
        </row>
        <row r="5805">
          <cell r="C5805">
            <v>6</v>
          </cell>
          <cell r="F5805" t="str">
            <v>Standard Offer Program</v>
          </cell>
          <cell r="G5805" t="str">
            <v>Energy Charges ($)</v>
          </cell>
          <cell r="J5805" t="e">
            <v>#VALUE!</v>
          </cell>
        </row>
        <row r="5806">
          <cell r="C5806">
            <v>7</v>
          </cell>
          <cell r="F5806" t="str">
            <v>Standard Offer Program</v>
          </cell>
          <cell r="G5806" t="str">
            <v>Energy Charges ($)</v>
          </cell>
          <cell r="J5806" t="e">
            <v>#VALUE!</v>
          </cell>
        </row>
        <row r="5807">
          <cell r="C5807">
            <v>8</v>
          </cell>
          <cell r="F5807" t="str">
            <v>Standard Offer Program</v>
          </cell>
          <cell r="G5807" t="str">
            <v>Energy Charges ($)</v>
          </cell>
          <cell r="J5807" t="e">
            <v>#VALUE!</v>
          </cell>
        </row>
        <row r="5808">
          <cell r="C5808">
            <v>9</v>
          </cell>
          <cell r="F5808" t="str">
            <v>Standard Offer Program</v>
          </cell>
          <cell r="G5808" t="str">
            <v>Energy Charges ($)</v>
          </cell>
          <cell r="J5808" t="e">
            <v>#VALUE!</v>
          </cell>
        </row>
        <row r="5809">
          <cell r="C5809">
            <v>10</v>
          </cell>
          <cell r="F5809" t="str">
            <v>Standard Offer Program</v>
          </cell>
          <cell r="G5809" t="str">
            <v>Energy Charges ($)</v>
          </cell>
          <cell r="J5809" t="e">
            <v>#VALUE!</v>
          </cell>
        </row>
        <row r="5810">
          <cell r="C5810">
            <v>11</v>
          </cell>
          <cell r="F5810" t="str">
            <v>Standard Offer Program</v>
          </cell>
          <cell r="G5810" t="str">
            <v>Energy Credits ($)</v>
          </cell>
          <cell r="J5810" t="e">
            <v>#VALUE!</v>
          </cell>
        </row>
        <row r="5811">
          <cell r="C5811">
            <v>12</v>
          </cell>
          <cell r="F5811" t="str">
            <v>Standard Offer Program</v>
          </cell>
          <cell r="G5811" t="str">
            <v>Energy Credits ($)</v>
          </cell>
          <cell r="J5811" t="e">
            <v>#VALUE!</v>
          </cell>
        </row>
        <row r="5812">
          <cell r="C5812">
            <v>1</v>
          </cell>
          <cell r="F5812" t="str">
            <v>Standard Offer Program</v>
          </cell>
          <cell r="G5812" t="str">
            <v>Energy Credits ($)</v>
          </cell>
          <cell r="J5812" t="e">
            <v>#VALUE!</v>
          </cell>
        </row>
        <row r="5813">
          <cell r="C5813">
            <v>2</v>
          </cell>
          <cell r="F5813" t="str">
            <v>Standard Offer Program</v>
          </cell>
          <cell r="G5813" t="str">
            <v>Energy Credits ($)</v>
          </cell>
          <cell r="J5813" t="e">
            <v>#VALUE!</v>
          </cell>
        </row>
        <row r="5814">
          <cell r="C5814">
            <v>3</v>
          </cell>
          <cell r="F5814" t="str">
            <v>Standard Offer Program</v>
          </cell>
          <cell r="G5814" t="str">
            <v>Energy Credits ($)</v>
          </cell>
          <cell r="J5814" t="e">
            <v>#VALUE!</v>
          </cell>
        </row>
        <row r="5815">
          <cell r="C5815">
            <v>4</v>
          </cell>
          <cell r="F5815" t="str">
            <v>Standard Offer Program</v>
          </cell>
          <cell r="G5815" t="str">
            <v>Energy Credits ($)</v>
          </cell>
          <cell r="J5815" t="e">
            <v>#VALUE!</v>
          </cell>
        </row>
        <row r="5816">
          <cell r="C5816">
            <v>5</v>
          </cell>
          <cell r="F5816" t="str">
            <v>Standard Offer Program</v>
          </cell>
          <cell r="G5816" t="str">
            <v>Energy Credits ($)</v>
          </cell>
          <cell r="J5816" t="e">
            <v>#VALUE!</v>
          </cell>
        </row>
        <row r="5817">
          <cell r="C5817">
            <v>6</v>
          </cell>
          <cell r="F5817" t="str">
            <v>Standard Offer Program</v>
          </cell>
          <cell r="G5817" t="str">
            <v>Energy Credits ($)</v>
          </cell>
          <cell r="J5817" t="e">
            <v>#VALUE!</v>
          </cell>
        </row>
        <row r="5818">
          <cell r="C5818">
            <v>7</v>
          </cell>
          <cell r="F5818" t="str">
            <v>Standard Offer Program</v>
          </cell>
          <cell r="G5818" t="str">
            <v>Energy Credits ($)</v>
          </cell>
          <cell r="J5818" t="e">
            <v>#VALUE!</v>
          </cell>
        </row>
        <row r="5819">
          <cell r="C5819">
            <v>8</v>
          </cell>
          <cell r="F5819" t="str">
            <v>Standard Offer Program</v>
          </cell>
          <cell r="G5819" t="str">
            <v>Energy Credits ($)</v>
          </cell>
          <cell r="J5819" t="e">
            <v>#VALUE!</v>
          </cell>
        </row>
        <row r="5820">
          <cell r="C5820">
            <v>9</v>
          </cell>
          <cell r="F5820" t="str">
            <v>Standard Offer Program</v>
          </cell>
          <cell r="G5820" t="str">
            <v>Energy Credits ($)</v>
          </cell>
          <cell r="J5820" t="e">
            <v>#VALUE!</v>
          </cell>
        </row>
        <row r="5821">
          <cell r="C5821">
            <v>10</v>
          </cell>
          <cell r="F5821" t="str">
            <v>Standard Offer Program</v>
          </cell>
          <cell r="G5821" t="str">
            <v>Energy Credits ($)</v>
          </cell>
          <cell r="J5821" t="e">
            <v>#VALUE!</v>
          </cell>
        </row>
        <row r="5822">
          <cell r="C5822">
            <v>11</v>
          </cell>
          <cell r="F5822" t="str">
            <v>Standard Offer Program</v>
          </cell>
          <cell r="G5822" t="str">
            <v>Capacity Charges ($)</v>
          </cell>
          <cell r="J5822">
            <v>0</v>
          </cell>
        </row>
        <row r="5823">
          <cell r="C5823">
            <v>12</v>
          </cell>
          <cell r="F5823" t="str">
            <v>Standard Offer Program</v>
          </cell>
          <cell r="G5823" t="str">
            <v>Capacity Charges ($)</v>
          </cell>
          <cell r="J5823">
            <v>0</v>
          </cell>
        </row>
        <row r="5824">
          <cell r="C5824">
            <v>1</v>
          </cell>
          <cell r="F5824" t="str">
            <v>Standard Offer Program</v>
          </cell>
          <cell r="G5824" t="str">
            <v>Capacity Charges ($)</v>
          </cell>
          <cell r="J5824">
            <v>0</v>
          </cell>
        </row>
        <row r="5825">
          <cell r="C5825">
            <v>2</v>
          </cell>
          <cell r="F5825" t="str">
            <v>Standard Offer Program</v>
          </cell>
          <cell r="G5825" t="str">
            <v>Capacity Charges ($)</v>
          </cell>
          <cell r="J5825">
            <v>0</v>
          </cell>
        </row>
        <row r="5826">
          <cell r="C5826">
            <v>3</v>
          </cell>
          <cell r="F5826" t="str">
            <v>Standard Offer Program</v>
          </cell>
          <cell r="G5826" t="str">
            <v>Capacity Charges ($)</v>
          </cell>
          <cell r="J5826">
            <v>0</v>
          </cell>
        </row>
        <row r="5827">
          <cell r="C5827">
            <v>4</v>
          </cell>
          <cell r="F5827" t="str">
            <v>Standard Offer Program</v>
          </cell>
          <cell r="G5827" t="str">
            <v>Capacity Charges ($)</v>
          </cell>
          <cell r="J5827">
            <v>0</v>
          </cell>
        </row>
        <row r="5828">
          <cell r="C5828">
            <v>5</v>
          </cell>
          <cell r="F5828" t="str">
            <v>Standard Offer Program</v>
          </cell>
          <cell r="G5828" t="str">
            <v>Capacity Charges ($)</v>
          </cell>
          <cell r="J5828">
            <v>0</v>
          </cell>
        </row>
        <row r="5829">
          <cell r="C5829">
            <v>6</v>
          </cell>
          <cell r="F5829" t="str">
            <v>Standard Offer Program</v>
          </cell>
          <cell r="G5829" t="str">
            <v>Capacity Charges ($)</v>
          </cell>
          <cell r="J5829">
            <v>0</v>
          </cell>
        </row>
        <row r="5830">
          <cell r="C5830">
            <v>7</v>
          </cell>
          <cell r="F5830" t="str">
            <v>Standard Offer Program</v>
          </cell>
          <cell r="G5830" t="str">
            <v>Capacity Charges ($)</v>
          </cell>
          <cell r="J5830">
            <v>0</v>
          </cell>
        </row>
        <row r="5831">
          <cell r="C5831">
            <v>8</v>
          </cell>
          <cell r="F5831" t="str">
            <v>Standard Offer Program</v>
          </cell>
          <cell r="G5831" t="str">
            <v>Capacity Charges ($)</v>
          </cell>
          <cell r="J5831">
            <v>0</v>
          </cell>
        </row>
        <row r="5832">
          <cell r="C5832">
            <v>9</v>
          </cell>
          <cell r="F5832" t="str">
            <v>Standard Offer Program</v>
          </cell>
          <cell r="G5832" t="str">
            <v>Capacity Charges ($)</v>
          </cell>
          <cell r="J5832">
            <v>0</v>
          </cell>
        </row>
        <row r="5833">
          <cell r="C5833">
            <v>10</v>
          </cell>
          <cell r="F5833" t="str">
            <v>Standard Offer Program</v>
          </cell>
          <cell r="G5833" t="str">
            <v>Capacity Charges ($)</v>
          </cell>
          <cell r="J5833">
            <v>0</v>
          </cell>
        </row>
        <row r="5834">
          <cell r="C5834">
            <v>11</v>
          </cell>
          <cell r="F5834" t="str">
            <v>Standard Offer Program</v>
          </cell>
          <cell r="G5834" t="str">
            <v>Capacity Credits ($)</v>
          </cell>
          <cell r="J5834">
            <v>0</v>
          </cell>
        </row>
        <row r="5835">
          <cell r="C5835">
            <v>12</v>
          </cell>
          <cell r="F5835" t="str">
            <v>Standard Offer Program</v>
          </cell>
          <cell r="G5835" t="str">
            <v>Capacity Credits ($)</v>
          </cell>
          <cell r="J5835">
            <v>0</v>
          </cell>
        </row>
        <row r="5836">
          <cell r="C5836">
            <v>1</v>
          </cell>
          <cell r="F5836" t="str">
            <v>Standard Offer Program</v>
          </cell>
          <cell r="G5836" t="str">
            <v>Capacity Credits ($)</v>
          </cell>
          <cell r="J5836">
            <v>0</v>
          </cell>
        </row>
        <row r="5837">
          <cell r="C5837">
            <v>2</v>
          </cell>
          <cell r="F5837" t="str">
            <v>Standard Offer Program</v>
          </cell>
          <cell r="G5837" t="str">
            <v>Capacity Credits ($)</v>
          </cell>
          <cell r="J5837">
            <v>0</v>
          </cell>
        </row>
        <row r="5838">
          <cell r="C5838">
            <v>3</v>
          </cell>
          <cell r="F5838" t="str">
            <v>Standard Offer Program</v>
          </cell>
          <cell r="G5838" t="str">
            <v>Capacity Credits ($)</v>
          </cell>
          <cell r="J5838">
            <v>0</v>
          </cell>
        </row>
        <row r="5839">
          <cell r="C5839">
            <v>4</v>
          </cell>
          <cell r="F5839" t="str">
            <v>Standard Offer Program</v>
          </cell>
          <cell r="G5839" t="str">
            <v>Capacity Credits ($)</v>
          </cell>
          <cell r="J5839">
            <v>0</v>
          </cell>
        </row>
        <row r="5840">
          <cell r="C5840">
            <v>5</v>
          </cell>
          <cell r="F5840" t="str">
            <v>Standard Offer Program</v>
          </cell>
          <cell r="G5840" t="str">
            <v>Capacity Credits ($)</v>
          </cell>
          <cell r="J5840">
            <v>0</v>
          </cell>
        </row>
        <row r="5841">
          <cell r="C5841">
            <v>6</v>
          </cell>
          <cell r="F5841" t="str">
            <v>Standard Offer Program</v>
          </cell>
          <cell r="G5841" t="str">
            <v>Capacity Credits ($)</v>
          </cell>
          <cell r="J5841">
            <v>0</v>
          </cell>
        </row>
        <row r="5842">
          <cell r="C5842">
            <v>7</v>
          </cell>
          <cell r="F5842" t="str">
            <v>Standard Offer Program</v>
          </cell>
          <cell r="G5842" t="str">
            <v>Capacity Credits ($)</v>
          </cell>
          <cell r="J5842">
            <v>0</v>
          </cell>
        </row>
        <row r="5843">
          <cell r="C5843">
            <v>8</v>
          </cell>
          <cell r="F5843" t="str">
            <v>Standard Offer Program</v>
          </cell>
          <cell r="G5843" t="str">
            <v>Capacity Credits ($)</v>
          </cell>
          <cell r="J5843">
            <v>0</v>
          </cell>
        </row>
        <row r="5844">
          <cell r="C5844">
            <v>9</v>
          </cell>
          <cell r="F5844" t="str">
            <v>Standard Offer Program</v>
          </cell>
          <cell r="G5844" t="str">
            <v>Capacity Credits ($)</v>
          </cell>
          <cell r="J5844">
            <v>0</v>
          </cell>
        </row>
        <row r="5845">
          <cell r="C5845">
            <v>10</v>
          </cell>
          <cell r="F5845" t="str">
            <v>Standard Offer Program</v>
          </cell>
          <cell r="G5845" t="str">
            <v>Capacity Credits ($)</v>
          </cell>
          <cell r="J5845">
            <v>0</v>
          </cell>
        </row>
        <row r="5846">
          <cell r="C5846">
            <v>11</v>
          </cell>
          <cell r="F5846" t="str">
            <v>Standard Offer Program</v>
          </cell>
          <cell r="G5846" t="str">
            <v>Transmission Credits ($)</v>
          </cell>
          <cell r="J5846">
            <v>0</v>
          </cell>
        </row>
        <row r="5847">
          <cell r="C5847">
            <v>12</v>
          </cell>
          <cell r="F5847" t="str">
            <v>Standard Offer Program</v>
          </cell>
          <cell r="G5847" t="str">
            <v>Transmission Credits ($)</v>
          </cell>
          <cell r="J5847">
            <v>0</v>
          </cell>
        </row>
        <row r="5848">
          <cell r="C5848">
            <v>1</v>
          </cell>
          <cell r="F5848" t="str">
            <v>Standard Offer Program</v>
          </cell>
          <cell r="G5848" t="str">
            <v>Transmission Credits ($)</v>
          </cell>
          <cell r="J5848">
            <v>0</v>
          </cell>
        </row>
        <row r="5849">
          <cell r="C5849">
            <v>2</v>
          </cell>
          <cell r="F5849" t="str">
            <v>Standard Offer Program</v>
          </cell>
          <cell r="G5849" t="str">
            <v>Transmission Credits ($)</v>
          </cell>
          <cell r="J5849">
            <v>0</v>
          </cell>
        </row>
        <row r="5850">
          <cell r="C5850">
            <v>3</v>
          </cell>
          <cell r="F5850" t="str">
            <v>Standard Offer Program</v>
          </cell>
          <cell r="G5850" t="str">
            <v>Transmission Credits ($)</v>
          </cell>
          <cell r="J5850">
            <v>0</v>
          </cell>
        </row>
        <row r="5851">
          <cell r="C5851">
            <v>4</v>
          </cell>
          <cell r="F5851" t="str">
            <v>Standard Offer Program</v>
          </cell>
          <cell r="G5851" t="str">
            <v>Transmission Credits ($)</v>
          </cell>
          <cell r="J5851">
            <v>0</v>
          </cell>
        </row>
        <row r="5852">
          <cell r="C5852">
            <v>5</v>
          </cell>
          <cell r="F5852" t="str">
            <v>Standard Offer Program</v>
          </cell>
          <cell r="G5852" t="str">
            <v>Transmission Credits ($)</v>
          </cell>
          <cell r="J5852">
            <v>0</v>
          </cell>
        </row>
        <row r="5853">
          <cell r="C5853">
            <v>6</v>
          </cell>
          <cell r="F5853" t="str">
            <v>Standard Offer Program</v>
          </cell>
          <cell r="G5853" t="str">
            <v>Transmission Credits ($)</v>
          </cell>
          <cell r="J5853">
            <v>0</v>
          </cell>
        </row>
        <row r="5854">
          <cell r="C5854">
            <v>7</v>
          </cell>
          <cell r="F5854" t="str">
            <v>Standard Offer Program</v>
          </cell>
          <cell r="G5854" t="str">
            <v>Transmission Credits ($)</v>
          </cell>
          <cell r="J5854">
            <v>0</v>
          </cell>
        </row>
        <row r="5855">
          <cell r="C5855">
            <v>8</v>
          </cell>
          <cell r="F5855" t="str">
            <v>Standard Offer Program</v>
          </cell>
          <cell r="G5855" t="str">
            <v>Transmission Credits ($)</v>
          </cell>
          <cell r="J5855">
            <v>0</v>
          </cell>
        </row>
        <row r="5856">
          <cell r="C5856">
            <v>9</v>
          </cell>
          <cell r="F5856" t="str">
            <v>Standard Offer Program</v>
          </cell>
          <cell r="G5856" t="str">
            <v>Transmission Credits ($)</v>
          </cell>
          <cell r="J5856">
            <v>0</v>
          </cell>
        </row>
        <row r="5857">
          <cell r="C5857">
            <v>10</v>
          </cell>
          <cell r="F5857" t="str">
            <v>Standard Offer Program</v>
          </cell>
          <cell r="G5857" t="str">
            <v>Transmission Credits ($)</v>
          </cell>
          <cell r="J5857">
            <v>0</v>
          </cell>
        </row>
        <row r="5858">
          <cell r="C5858">
            <v>11</v>
          </cell>
          <cell r="F5858" t="str">
            <v>Standard Offer Program</v>
          </cell>
          <cell r="G5858" t="str">
            <v>Renewable Credits ($)</v>
          </cell>
          <cell r="J5858">
            <v>0</v>
          </cell>
        </row>
        <row r="5859">
          <cell r="C5859">
            <v>12</v>
          </cell>
          <cell r="F5859" t="str">
            <v>Standard Offer Program</v>
          </cell>
          <cell r="G5859" t="str">
            <v>Renewable Credits ($)</v>
          </cell>
          <cell r="J5859">
            <v>0</v>
          </cell>
        </row>
        <row r="5860">
          <cell r="C5860">
            <v>1</v>
          </cell>
          <cell r="F5860" t="str">
            <v>Standard Offer Program</v>
          </cell>
          <cell r="G5860" t="str">
            <v>Renewable Credits ($)</v>
          </cell>
          <cell r="J5860">
            <v>0</v>
          </cell>
        </row>
        <row r="5861">
          <cell r="C5861">
            <v>2</v>
          </cell>
          <cell r="F5861" t="str">
            <v>Standard Offer Program</v>
          </cell>
          <cell r="G5861" t="str">
            <v>Renewable Credits ($)</v>
          </cell>
          <cell r="J5861">
            <v>0</v>
          </cell>
        </row>
        <row r="5862">
          <cell r="C5862">
            <v>3</v>
          </cell>
          <cell r="F5862" t="str">
            <v>Standard Offer Program</v>
          </cell>
          <cell r="G5862" t="str">
            <v>Renewable Credits ($)</v>
          </cell>
          <cell r="J5862">
            <v>0</v>
          </cell>
        </row>
        <row r="5863">
          <cell r="C5863">
            <v>4</v>
          </cell>
          <cell r="F5863" t="str">
            <v>Standard Offer Program</v>
          </cell>
          <cell r="G5863" t="str">
            <v>Renewable Credits ($)</v>
          </cell>
          <cell r="J5863">
            <v>0</v>
          </cell>
        </row>
        <row r="5864">
          <cell r="C5864">
            <v>5</v>
          </cell>
          <cell r="F5864" t="str">
            <v>Standard Offer Program</v>
          </cell>
          <cell r="G5864" t="str">
            <v>Renewable Credits ($)</v>
          </cell>
          <cell r="J5864">
            <v>0</v>
          </cell>
        </row>
        <row r="5865">
          <cell r="C5865">
            <v>6</v>
          </cell>
          <cell r="F5865" t="str">
            <v>Standard Offer Program</v>
          </cell>
          <cell r="G5865" t="str">
            <v>Renewable Credits ($)</v>
          </cell>
          <cell r="J5865">
            <v>0</v>
          </cell>
        </row>
        <row r="5866">
          <cell r="C5866">
            <v>7</v>
          </cell>
          <cell r="F5866" t="str">
            <v>Standard Offer Program</v>
          </cell>
          <cell r="G5866" t="str">
            <v>Renewable Credits ($)</v>
          </cell>
          <cell r="J5866">
            <v>0</v>
          </cell>
        </row>
        <row r="5867">
          <cell r="C5867">
            <v>8</v>
          </cell>
          <cell r="F5867" t="str">
            <v>Standard Offer Program</v>
          </cell>
          <cell r="G5867" t="str">
            <v>Renewable Credits ($)</v>
          </cell>
          <cell r="J5867">
            <v>0</v>
          </cell>
        </row>
        <row r="5868">
          <cell r="C5868">
            <v>9</v>
          </cell>
          <cell r="F5868" t="str">
            <v>Standard Offer Program</v>
          </cell>
          <cell r="G5868" t="str">
            <v>Renewable Credits ($)</v>
          </cell>
          <cell r="J5868">
            <v>0</v>
          </cell>
        </row>
        <row r="5869">
          <cell r="C5869">
            <v>10</v>
          </cell>
          <cell r="F5869" t="str">
            <v>Standard Offer Program</v>
          </cell>
          <cell r="G5869" t="str">
            <v>Renewable Credits ($)</v>
          </cell>
          <cell r="J5869">
            <v>0</v>
          </cell>
        </row>
        <row r="5870">
          <cell r="C5870">
            <v>11</v>
          </cell>
          <cell r="F5870" t="str">
            <v>Standard Offer Program</v>
          </cell>
          <cell r="G5870" t="str">
            <v>Other Charges ($)</v>
          </cell>
          <cell r="J5870">
            <v>0</v>
          </cell>
        </row>
        <row r="5871">
          <cell r="C5871">
            <v>12</v>
          </cell>
          <cell r="F5871" t="str">
            <v>Standard Offer Program</v>
          </cell>
          <cell r="G5871" t="str">
            <v>Other Charges ($)</v>
          </cell>
          <cell r="J5871">
            <v>0</v>
          </cell>
        </row>
        <row r="5872">
          <cell r="C5872">
            <v>1</v>
          </cell>
          <cell r="F5872" t="str">
            <v>Standard Offer Program</v>
          </cell>
          <cell r="G5872" t="str">
            <v>Other Charges ($)</v>
          </cell>
          <cell r="J5872">
            <v>0</v>
          </cell>
        </row>
        <row r="5873">
          <cell r="C5873">
            <v>2</v>
          </cell>
          <cell r="F5873" t="str">
            <v>Standard Offer Program</v>
          </cell>
          <cell r="G5873" t="str">
            <v>Other Charges ($)</v>
          </cell>
          <cell r="J5873">
            <v>0</v>
          </cell>
        </row>
        <row r="5874">
          <cell r="C5874">
            <v>3</v>
          </cell>
          <cell r="F5874" t="str">
            <v>Standard Offer Program</v>
          </cell>
          <cell r="G5874" t="str">
            <v>Other Charges ($)</v>
          </cell>
          <cell r="J5874">
            <v>0</v>
          </cell>
        </row>
        <row r="5875">
          <cell r="C5875">
            <v>4</v>
          </cell>
          <cell r="F5875" t="str">
            <v>Standard Offer Program</v>
          </cell>
          <cell r="G5875" t="str">
            <v>Other Charges ($)</v>
          </cell>
          <cell r="J5875">
            <v>0</v>
          </cell>
        </row>
        <row r="5876">
          <cell r="C5876">
            <v>5</v>
          </cell>
          <cell r="F5876" t="str">
            <v>Standard Offer Program</v>
          </cell>
          <cell r="G5876" t="str">
            <v>Other Charges ($)</v>
          </cell>
          <cell r="J5876">
            <v>0</v>
          </cell>
        </row>
        <row r="5877">
          <cell r="C5877">
            <v>6</v>
          </cell>
          <cell r="F5877" t="str">
            <v>Standard Offer Program</v>
          </cell>
          <cell r="G5877" t="str">
            <v>Other Charges ($)</v>
          </cell>
          <cell r="J5877">
            <v>0</v>
          </cell>
        </row>
        <row r="5878">
          <cell r="C5878">
            <v>7</v>
          </cell>
          <cell r="F5878" t="str">
            <v>Standard Offer Program</v>
          </cell>
          <cell r="G5878" t="str">
            <v>Other Charges ($)</v>
          </cell>
          <cell r="J5878">
            <v>0</v>
          </cell>
        </row>
        <row r="5879">
          <cell r="C5879">
            <v>8</v>
          </cell>
          <cell r="F5879" t="str">
            <v>Standard Offer Program</v>
          </cell>
          <cell r="G5879" t="str">
            <v>Other Charges ($)</v>
          </cell>
          <cell r="J5879">
            <v>0</v>
          </cell>
        </row>
        <row r="5880">
          <cell r="C5880">
            <v>9</v>
          </cell>
          <cell r="F5880" t="str">
            <v>Standard Offer Program</v>
          </cell>
          <cell r="G5880" t="str">
            <v>Other Charges ($)</v>
          </cell>
          <cell r="J5880">
            <v>0</v>
          </cell>
        </row>
        <row r="5881">
          <cell r="C5881">
            <v>10</v>
          </cell>
          <cell r="F5881" t="str">
            <v>Standard Offer Program</v>
          </cell>
          <cell r="G5881" t="str">
            <v>Other Charges ($)</v>
          </cell>
          <cell r="J5881">
            <v>0</v>
          </cell>
        </row>
        <row r="5882">
          <cell r="C5882">
            <v>11</v>
          </cell>
          <cell r="F5882" t="str">
            <v>Standard Offer Program</v>
          </cell>
          <cell r="G5882" t="str">
            <v>Other Credits ($)</v>
          </cell>
          <cell r="J5882">
            <v>0</v>
          </cell>
        </row>
        <row r="5883">
          <cell r="C5883">
            <v>12</v>
          </cell>
          <cell r="F5883" t="str">
            <v>Standard Offer Program</v>
          </cell>
          <cell r="G5883" t="str">
            <v>Other Credits ($)</v>
          </cell>
          <cell r="J5883">
            <v>0</v>
          </cell>
        </row>
        <row r="5884">
          <cell r="C5884">
            <v>1</v>
          </cell>
          <cell r="F5884" t="str">
            <v>Standard Offer Program</v>
          </cell>
          <cell r="G5884" t="str">
            <v>Other Credits ($)</v>
          </cell>
          <cell r="J5884">
            <v>0</v>
          </cell>
        </row>
        <row r="5885">
          <cell r="C5885">
            <v>2</v>
          </cell>
          <cell r="F5885" t="str">
            <v>Standard Offer Program</v>
          </cell>
          <cell r="G5885" t="str">
            <v>Other Credits ($)</v>
          </cell>
          <cell r="J5885">
            <v>0</v>
          </cell>
        </row>
        <row r="5886">
          <cell r="C5886">
            <v>3</v>
          </cell>
          <cell r="F5886" t="str">
            <v>Standard Offer Program</v>
          </cell>
          <cell r="G5886" t="str">
            <v>Other Credits ($)</v>
          </cell>
          <cell r="J5886">
            <v>0</v>
          </cell>
        </row>
        <row r="5887">
          <cell r="C5887">
            <v>4</v>
          </cell>
          <cell r="F5887" t="str">
            <v>Standard Offer Program</v>
          </cell>
          <cell r="G5887" t="str">
            <v>Other Credits ($)</v>
          </cell>
          <cell r="J5887">
            <v>0</v>
          </cell>
        </row>
        <row r="5888">
          <cell r="C5888">
            <v>5</v>
          </cell>
          <cell r="F5888" t="str">
            <v>Standard Offer Program</v>
          </cell>
          <cell r="G5888" t="str">
            <v>Other Credits ($)</v>
          </cell>
          <cell r="J5888">
            <v>0</v>
          </cell>
        </row>
        <row r="5889">
          <cell r="C5889">
            <v>6</v>
          </cell>
          <cell r="F5889" t="str">
            <v>Standard Offer Program</v>
          </cell>
          <cell r="G5889" t="str">
            <v>Other Credits ($)</v>
          </cell>
          <cell r="J5889">
            <v>0</v>
          </cell>
        </row>
        <row r="5890">
          <cell r="C5890">
            <v>7</v>
          </cell>
          <cell r="F5890" t="str">
            <v>Standard Offer Program</v>
          </cell>
          <cell r="G5890" t="str">
            <v>Other Credits ($)</v>
          </cell>
          <cell r="J5890">
            <v>0</v>
          </cell>
        </row>
        <row r="5891">
          <cell r="C5891">
            <v>8</v>
          </cell>
          <cell r="F5891" t="str">
            <v>Standard Offer Program</v>
          </cell>
          <cell r="G5891" t="str">
            <v>Other Credits ($)</v>
          </cell>
          <cell r="J5891">
            <v>0</v>
          </cell>
        </row>
        <row r="5892">
          <cell r="C5892">
            <v>9</v>
          </cell>
          <cell r="F5892" t="str">
            <v>Standard Offer Program</v>
          </cell>
          <cell r="G5892" t="str">
            <v>Other Credits ($)</v>
          </cell>
          <cell r="J5892">
            <v>0</v>
          </cell>
        </row>
        <row r="5893">
          <cell r="C5893">
            <v>10</v>
          </cell>
          <cell r="F5893" t="str">
            <v>Standard Offer Program</v>
          </cell>
          <cell r="G5893" t="str">
            <v>Other Credits ($)</v>
          </cell>
          <cell r="J5893">
            <v>0</v>
          </cell>
        </row>
        <row r="5894">
          <cell r="C5894">
            <v>11</v>
          </cell>
          <cell r="F5894" t="str">
            <v>Standard Offer Program</v>
          </cell>
          <cell r="G5894" t="str">
            <v>Total Charges ($)</v>
          </cell>
          <cell r="J5894" t="e">
            <v>#VALUE!</v>
          </cell>
        </row>
        <row r="5895">
          <cell r="C5895">
            <v>12</v>
          </cell>
          <cell r="F5895" t="str">
            <v>Standard Offer Program</v>
          </cell>
          <cell r="G5895" t="str">
            <v>Total Charges ($)</v>
          </cell>
          <cell r="J5895" t="e">
            <v>#VALUE!</v>
          </cell>
        </row>
        <row r="5896">
          <cell r="C5896">
            <v>1</v>
          </cell>
          <cell r="F5896" t="str">
            <v>Standard Offer Program</v>
          </cell>
          <cell r="G5896" t="str">
            <v>Total Charges ($)</v>
          </cell>
          <cell r="J5896" t="e">
            <v>#VALUE!</v>
          </cell>
        </row>
        <row r="5897">
          <cell r="C5897">
            <v>2</v>
          </cell>
          <cell r="F5897" t="str">
            <v>Standard Offer Program</v>
          </cell>
          <cell r="G5897" t="str">
            <v>Total Charges ($)</v>
          </cell>
          <cell r="J5897" t="e">
            <v>#VALUE!</v>
          </cell>
        </row>
        <row r="5898">
          <cell r="C5898">
            <v>3</v>
          </cell>
          <cell r="F5898" t="str">
            <v>Standard Offer Program</v>
          </cell>
          <cell r="G5898" t="str">
            <v>Total Charges ($)</v>
          </cell>
          <cell r="J5898" t="e">
            <v>#VALUE!</v>
          </cell>
        </row>
        <row r="5899">
          <cell r="C5899">
            <v>4</v>
          </cell>
          <cell r="F5899" t="str">
            <v>Standard Offer Program</v>
          </cell>
          <cell r="G5899" t="str">
            <v>Total Charges ($)</v>
          </cell>
          <cell r="J5899" t="e">
            <v>#VALUE!</v>
          </cell>
        </row>
        <row r="5900">
          <cell r="C5900">
            <v>5</v>
          </cell>
          <cell r="F5900" t="str">
            <v>Standard Offer Program</v>
          </cell>
          <cell r="G5900" t="str">
            <v>Total Charges ($)</v>
          </cell>
          <cell r="J5900" t="e">
            <v>#VALUE!</v>
          </cell>
        </row>
        <row r="5901">
          <cell r="C5901">
            <v>6</v>
          </cell>
          <cell r="F5901" t="str">
            <v>Standard Offer Program</v>
          </cell>
          <cell r="G5901" t="str">
            <v>Total Charges ($)</v>
          </cell>
          <cell r="J5901" t="e">
            <v>#VALUE!</v>
          </cell>
        </row>
        <row r="5902">
          <cell r="C5902">
            <v>7</v>
          </cell>
          <cell r="F5902" t="str">
            <v>Standard Offer Program</v>
          </cell>
          <cell r="G5902" t="str">
            <v>Total Charges ($)</v>
          </cell>
          <cell r="J5902" t="e">
            <v>#VALUE!</v>
          </cell>
        </row>
        <row r="5903">
          <cell r="C5903">
            <v>8</v>
          </cell>
          <cell r="F5903" t="str">
            <v>Standard Offer Program</v>
          </cell>
          <cell r="G5903" t="str">
            <v>Total Charges ($)</v>
          </cell>
          <cell r="J5903" t="e">
            <v>#VALUE!</v>
          </cell>
        </row>
        <row r="5904">
          <cell r="C5904">
            <v>9</v>
          </cell>
          <cell r="F5904" t="str">
            <v>Standard Offer Program</v>
          </cell>
          <cell r="G5904" t="str">
            <v>Total Charges ($)</v>
          </cell>
          <cell r="J5904" t="e">
            <v>#VALUE!</v>
          </cell>
        </row>
        <row r="5905">
          <cell r="C5905">
            <v>10</v>
          </cell>
          <cell r="F5905" t="str">
            <v>Standard Offer Program</v>
          </cell>
          <cell r="G5905" t="str">
            <v>Total Charges ($)</v>
          </cell>
          <cell r="J5905" t="e">
            <v>#VALUE!</v>
          </cell>
        </row>
        <row r="5906">
          <cell r="C5906">
            <v>11</v>
          </cell>
          <cell r="F5906" t="str">
            <v>Standard Offer Program</v>
          </cell>
          <cell r="G5906" t="str">
            <v>Total Credits ($)</v>
          </cell>
          <cell r="J5906" t="e">
            <v>#VALUE!</v>
          </cell>
        </row>
        <row r="5907">
          <cell r="C5907">
            <v>12</v>
          </cell>
          <cell r="F5907" t="str">
            <v>Standard Offer Program</v>
          </cell>
          <cell r="G5907" t="str">
            <v>Total Credits ($)</v>
          </cell>
          <cell r="J5907" t="e">
            <v>#VALUE!</v>
          </cell>
        </row>
        <row r="5908">
          <cell r="C5908">
            <v>1</v>
          </cell>
          <cell r="F5908" t="str">
            <v>Standard Offer Program</v>
          </cell>
          <cell r="G5908" t="str">
            <v>Total Credits ($)</v>
          </cell>
          <cell r="J5908" t="e">
            <v>#VALUE!</v>
          </cell>
        </row>
        <row r="5909">
          <cell r="C5909">
            <v>2</v>
          </cell>
          <cell r="F5909" t="str">
            <v>Standard Offer Program</v>
          </cell>
          <cell r="G5909" t="str">
            <v>Total Credits ($)</v>
          </cell>
          <cell r="J5909" t="e">
            <v>#VALUE!</v>
          </cell>
        </row>
        <row r="5910">
          <cell r="C5910">
            <v>3</v>
          </cell>
          <cell r="F5910" t="str">
            <v>Standard Offer Program</v>
          </cell>
          <cell r="G5910" t="str">
            <v>Total Credits ($)</v>
          </cell>
          <cell r="J5910" t="e">
            <v>#VALUE!</v>
          </cell>
        </row>
        <row r="5911">
          <cell r="C5911">
            <v>4</v>
          </cell>
          <cell r="F5911" t="str">
            <v>Standard Offer Program</v>
          </cell>
          <cell r="G5911" t="str">
            <v>Total Credits ($)</v>
          </cell>
          <cell r="J5911" t="e">
            <v>#VALUE!</v>
          </cell>
        </row>
        <row r="5912">
          <cell r="C5912">
            <v>5</v>
          </cell>
          <cell r="F5912" t="str">
            <v>Standard Offer Program</v>
          </cell>
          <cell r="G5912" t="str">
            <v>Total Credits ($)</v>
          </cell>
          <cell r="J5912" t="e">
            <v>#VALUE!</v>
          </cell>
        </row>
        <row r="5913">
          <cell r="C5913">
            <v>6</v>
          </cell>
          <cell r="F5913" t="str">
            <v>Standard Offer Program</v>
          </cell>
          <cell r="G5913" t="str">
            <v>Total Credits ($)</v>
          </cell>
          <cell r="J5913" t="e">
            <v>#VALUE!</v>
          </cell>
        </row>
        <row r="5914">
          <cell r="C5914">
            <v>7</v>
          </cell>
          <cell r="F5914" t="str">
            <v>Standard Offer Program</v>
          </cell>
          <cell r="G5914" t="str">
            <v>Total Credits ($)</v>
          </cell>
          <cell r="J5914" t="e">
            <v>#VALUE!</v>
          </cell>
        </row>
        <row r="5915">
          <cell r="C5915">
            <v>8</v>
          </cell>
          <cell r="F5915" t="str">
            <v>Standard Offer Program</v>
          </cell>
          <cell r="G5915" t="str">
            <v>Total Credits ($)</v>
          </cell>
          <cell r="J5915" t="e">
            <v>#VALUE!</v>
          </cell>
        </row>
        <row r="5916">
          <cell r="C5916">
            <v>9</v>
          </cell>
          <cell r="F5916" t="str">
            <v>Standard Offer Program</v>
          </cell>
          <cell r="G5916" t="str">
            <v>Total Credits ($)</v>
          </cell>
          <cell r="J5916" t="e">
            <v>#VALUE!</v>
          </cell>
        </row>
        <row r="5917">
          <cell r="C5917">
            <v>10</v>
          </cell>
          <cell r="F5917" t="str">
            <v>Standard Offer Program</v>
          </cell>
          <cell r="G5917" t="str">
            <v>Total Credits ($)</v>
          </cell>
          <cell r="J5917" t="e">
            <v>#VALUE!</v>
          </cell>
        </row>
        <row r="5918">
          <cell r="C5918">
            <v>11</v>
          </cell>
          <cell r="F5918" t="str">
            <v>Standard Offer Program</v>
          </cell>
          <cell r="G5918" t="str">
            <v>Total ($)</v>
          </cell>
          <cell r="J5918" t="e">
            <v>#VALUE!</v>
          </cell>
        </row>
        <row r="5919">
          <cell r="C5919">
            <v>12</v>
          </cell>
          <cell r="F5919" t="str">
            <v>Standard Offer Program</v>
          </cell>
          <cell r="G5919" t="str">
            <v>Total ($)</v>
          </cell>
          <cell r="J5919" t="e">
            <v>#VALUE!</v>
          </cell>
        </row>
        <row r="5920">
          <cell r="C5920">
            <v>1</v>
          </cell>
          <cell r="F5920" t="str">
            <v>Standard Offer Program</v>
          </cell>
          <cell r="G5920" t="str">
            <v>Total ($)</v>
          </cell>
          <cell r="J5920" t="e">
            <v>#VALUE!</v>
          </cell>
        </row>
        <row r="5921">
          <cell r="C5921">
            <v>2</v>
          </cell>
          <cell r="F5921" t="str">
            <v>Standard Offer Program</v>
          </cell>
          <cell r="G5921" t="str">
            <v>Total ($)</v>
          </cell>
          <cell r="J5921" t="e">
            <v>#VALUE!</v>
          </cell>
        </row>
        <row r="5922">
          <cell r="C5922">
            <v>3</v>
          </cell>
          <cell r="F5922" t="str">
            <v>Standard Offer Program</v>
          </cell>
          <cell r="G5922" t="str">
            <v>Total ($)</v>
          </cell>
          <cell r="J5922" t="e">
            <v>#VALUE!</v>
          </cell>
        </row>
        <row r="5923">
          <cell r="C5923">
            <v>4</v>
          </cell>
          <cell r="F5923" t="str">
            <v>Standard Offer Program</v>
          </cell>
          <cell r="G5923" t="str">
            <v>Total ($)</v>
          </cell>
          <cell r="J5923" t="e">
            <v>#VALUE!</v>
          </cell>
        </row>
        <row r="5924">
          <cell r="C5924">
            <v>5</v>
          </cell>
          <cell r="F5924" t="str">
            <v>Standard Offer Program</v>
          </cell>
          <cell r="G5924" t="str">
            <v>Total ($)</v>
          </cell>
          <cell r="J5924" t="e">
            <v>#VALUE!</v>
          </cell>
        </row>
        <row r="5925">
          <cell r="C5925">
            <v>6</v>
          </cell>
          <cell r="F5925" t="str">
            <v>Standard Offer Program</v>
          </cell>
          <cell r="G5925" t="str">
            <v>Total ($)</v>
          </cell>
          <cell r="J5925" t="e">
            <v>#VALUE!</v>
          </cell>
        </row>
        <row r="5926">
          <cell r="C5926">
            <v>7</v>
          </cell>
          <cell r="F5926" t="str">
            <v>Standard Offer Program</v>
          </cell>
          <cell r="G5926" t="str">
            <v>Total ($)</v>
          </cell>
          <cell r="J5926" t="e">
            <v>#VALUE!</v>
          </cell>
        </row>
        <row r="5927">
          <cell r="C5927">
            <v>8</v>
          </cell>
          <cell r="F5927" t="str">
            <v>Standard Offer Program</v>
          </cell>
          <cell r="G5927" t="str">
            <v>Total ($)</v>
          </cell>
          <cell r="J5927" t="e">
            <v>#VALUE!</v>
          </cell>
        </row>
        <row r="5928">
          <cell r="C5928">
            <v>9</v>
          </cell>
          <cell r="F5928" t="str">
            <v>Standard Offer Program</v>
          </cell>
          <cell r="G5928" t="str">
            <v>Total ($)</v>
          </cell>
          <cell r="J5928" t="e">
            <v>#VALUE!</v>
          </cell>
        </row>
        <row r="5929">
          <cell r="C5929">
            <v>10</v>
          </cell>
          <cell r="F5929" t="str">
            <v>Standard Offer Program</v>
          </cell>
          <cell r="G5929" t="str">
            <v>Total ($)</v>
          </cell>
          <cell r="J5929" t="e">
            <v>#VALUE!</v>
          </cell>
        </row>
        <row r="5930">
          <cell r="C5930">
            <v>11</v>
          </cell>
          <cell r="F5930" t="str">
            <v>Stony Brook Station</v>
          </cell>
          <cell r="G5930" t="str">
            <v>Capacity (kW)</v>
          </cell>
          <cell r="J5930">
            <v>0</v>
          </cell>
        </row>
        <row r="5931">
          <cell r="C5931">
            <v>12</v>
          </cell>
          <cell r="F5931" t="str">
            <v>Stony Brook Station</v>
          </cell>
          <cell r="G5931" t="str">
            <v>Capacity (kW)</v>
          </cell>
          <cell r="J5931">
            <v>0</v>
          </cell>
        </row>
        <row r="5932">
          <cell r="C5932">
            <v>1</v>
          </cell>
          <cell r="F5932" t="str">
            <v>Stony Brook Station</v>
          </cell>
          <cell r="G5932" t="str">
            <v>Capacity (kW)</v>
          </cell>
          <cell r="J5932">
            <v>0</v>
          </cell>
        </row>
        <row r="5933">
          <cell r="C5933">
            <v>2</v>
          </cell>
          <cell r="F5933" t="str">
            <v>Stony Brook Station</v>
          </cell>
          <cell r="G5933" t="str">
            <v>Capacity (kW)</v>
          </cell>
          <cell r="J5933">
            <v>0</v>
          </cell>
        </row>
        <row r="5934">
          <cell r="C5934">
            <v>3</v>
          </cell>
          <cell r="F5934" t="str">
            <v>Stony Brook Station</v>
          </cell>
          <cell r="G5934" t="str">
            <v>Capacity (kW)</v>
          </cell>
          <cell r="J5934">
            <v>0</v>
          </cell>
        </row>
        <row r="5935">
          <cell r="C5935">
            <v>4</v>
          </cell>
          <cell r="F5935" t="str">
            <v>Stony Brook Station</v>
          </cell>
          <cell r="G5935" t="str">
            <v>Capacity (kW)</v>
          </cell>
          <cell r="J5935">
            <v>0</v>
          </cell>
        </row>
        <row r="5936">
          <cell r="C5936">
            <v>5</v>
          </cell>
          <cell r="F5936" t="str">
            <v>Stony Brook Station</v>
          </cell>
          <cell r="G5936" t="str">
            <v>Capacity (kW)</v>
          </cell>
          <cell r="J5936">
            <v>0</v>
          </cell>
        </row>
        <row r="5937">
          <cell r="C5937">
            <v>6</v>
          </cell>
          <cell r="F5937" t="str">
            <v>Stony Brook Station</v>
          </cell>
          <cell r="G5937" t="str">
            <v>Capacity (kW)</v>
          </cell>
          <cell r="J5937">
            <v>0</v>
          </cell>
        </row>
        <row r="5938">
          <cell r="C5938">
            <v>7</v>
          </cell>
          <cell r="F5938" t="str">
            <v>Stony Brook Station</v>
          </cell>
          <cell r="G5938" t="str">
            <v>Capacity (kW)</v>
          </cell>
          <cell r="J5938">
            <v>0</v>
          </cell>
        </row>
        <row r="5939">
          <cell r="C5939">
            <v>8</v>
          </cell>
          <cell r="F5939" t="str">
            <v>Stony Brook Station</v>
          </cell>
          <cell r="G5939" t="str">
            <v>Capacity (kW)</v>
          </cell>
          <cell r="J5939">
            <v>0</v>
          </cell>
        </row>
        <row r="5940">
          <cell r="C5940">
            <v>9</v>
          </cell>
          <cell r="F5940" t="str">
            <v>Stony Brook Station</v>
          </cell>
          <cell r="G5940" t="str">
            <v>Capacity (kW)</v>
          </cell>
          <cell r="J5940">
            <v>0</v>
          </cell>
        </row>
        <row r="5941">
          <cell r="C5941">
            <v>10</v>
          </cell>
          <cell r="F5941" t="str">
            <v>Stony Brook Station</v>
          </cell>
          <cell r="G5941" t="str">
            <v>Capacity (kW)</v>
          </cell>
          <cell r="J5941">
            <v>0</v>
          </cell>
        </row>
        <row r="5942">
          <cell r="C5942">
            <v>11</v>
          </cell>
          <cell r="F5942" t="str">
            <v>Stony Brook Station</v>
          </cell>
          <cell r="G5942" t="str">
            <v>Energy (kWh)</v>
          </cell>
          <cell r="J5942" t="e">
            <v>#VALUE!</v>
          </cell>
        </row>
        <row r="5943">
          <cell r="C5943">
            <v>12</v>
          </cell>
          <cell r="F5943" t="str">
            <v>Stony Brook Station</v>
          </cell>
          <cell r="G5943" t="str">
            <v>Energy (kWh)</v>
          </cell>
          <cell r="J5943" t="e">
            <v>#VALUE!</v>
          </cell>
        </row>
        <row r="5944">
          <cell r="C5944">
            <v>1</v>
          </cell>
          <cell r="F5944" t="str">
            <v>Stony Brook Station</v>
          </cell>
          <cell r="G5944" t="str">
            <v>Energy (kWh)</v>
          </cell>
          <cell r="J5944" t="e">
            <v>#VALUE!</v>
          </cell>
        </row>
        <row r="5945">
          <cell r="C5945">
            <v>2</v>
          </cell>
          <cell r="F5945" t="str">
            <v>Stony Brook Station</v>
          </cell>
          <cell r="G5945" t="str">
            <v>Energy (kWh)</v>
          </cell>
          <cell r="J5945" t="e">
            <v>#VALUE!</v>
          </cell>
        </row>
        <row r="5946">
          <cell r="C5946">
            <v>3</v>
          </cell>
          <cell r="F5946" t="str">
            <v>Stony Brook Station</v>
          </cell>
          <cell r="G5946" t="str">
            <v>Energy (kWh)</v>
          </cell>
          <cell r="J5946" t="e">
            <v>#VALUE!</v>
          </cell>
        </row>
        <row r="5947">
          <cell r="C5947">
            <v>4</v>
          </cell>
          <cell r="F5947" t="str">
            <v>Stony Brook Station</v>
          </cell>
          <cell r="G5947" t="str">
            <v>Energy (kWh)</v>
          </cell>
          <cell r="J5947" t="e">
            <v>#VALUE!</v>
          </cell>
        </row>
        <row r="5948">
          <cell r="C5948">
            <v>5</v>
          </cell>
          <cell r="F5948" t="str">
            <v>Stony Brook Station</v>
          </cell>
          <cell r="G5948" t="str">
            <v>Energy (kWh)</v>
          </cell>
          <cell r="J5948" t="e">
            <v>#VALUE!</v>
          </cell>
        </row>
        <row r="5949">
          <cell r="C5949">
            <v>6</v>
          </cell>
          <cell r="F5949" t="str">
            <v>Stony Brook Station</v>
          </cell>
          <cell r="G5949" t="str">
            <v>Energy (kWh)</v>
          </cell>
          <cell r="J5949" t="e">
            <v>#VALUE!</v>
          </cell>
        </row>
        <row r="5950">
          <cell r="C5950">
            <v>7</v>
          </cell>
          <cell r="F5950" t="str">
            <v>Stony Brook Station</v>
          </cell>
          <cell r="G5950" t="str">
            <v>Energy (kWh)</v>
          </cell>
          <cell r="J5950" t="e">
            <v>#VALUE!</v>
          </cell>
        </row>
        <row r="5951">
          <cell r="C5951">
            <v>8</v>
          </cell>
          <cell r="F5951" t="str">
            <v>Stony Brook Station</v>
          </cell>
          <cell r="G5951" t="str">
            <v>Energy (kWh)</v>
          </cell>
          <cell r="J5951" t="e">
            <v>#VALUE!</v>
          </cell>
        </row>
        <row r="5952">
          <cell r="C5952">
            <v>9</v>
          </cell>
          <cell r="F5952" t="str">
            <v>Stony Brook Station</v>
          </cell>
          <cell r="G5952" t="str">
            <v>Energy (kWh)</v>
          </cell>
          <cell r="J5952" t="e">
            <v>#VALUE!</v>
          </cell>
        </row>
        <row r="5953">
          <cell r="C5953">
            <v>10</v>
          </cell>
          <cell r="F5953" t="str">
            <v>Stony Brook Station</v>
          </cell>
          <cell r="G5953" t="str">
            <v>Energy (kWh)</v>
          </cell>
          <cell r="J5953" t="e">
            <v>#VALUE!</v>
          </cell>
        </row>
        <row r="5954">
          <cell r="C5954">
            <v>11</v>
          </cell>
          <cell r="F5954" t="str">
            <v>Stony Brook Station</v>
          </cell>
          <cell r="G5954" t="str">
            <v>Energy Charges ($)</v>
          </cell>
          <cell r="J5954" t="e">
            <v>#VALUE!</v>
          </cell>
        </row>
        <row r="5955">
          <cell r="C5955">
            <v>12</v>
          </cell>
          <cell r="F5955" t="str">
            <v>Stony Brook Station</v>
          </cell>
          <cell r="G5955" t="str">
            <v>Energy Charges ($)</v>
          </cell>
          <cell r="J5955" t="e">
            <v>#VALUE!</v>
          </cell>
        </row>
        <row r="5956">
          <cell r="C5956">
            <v>1</v>
          </cell>
          <cell r="F5956" t="str">
            <v>Stony Brook Station</v>
          </cell>
          <cell r="G5956" t="str">
            <v>Energy Charges ($)</v>
          </cell>
          <cell r="J5956" t="e">
            <v>#VALUE!</v>
          </cell>
        </row>
        <row r="5957">
          <cell r="C5957">
            <v>2</v>
          </cell>
          <cell r="F5957" t="str">
            <v>Stony Brook Station</v>
          </cell>
          <cell r="G5957" t="str">
            <v>Energy Charges ($)</v>
          </cell>
          <cell r="J5957" t="e">
            <v>#VALUE!</v>
          </cell>
        </row>
        <row r="5958">
          <cell r="C5958">
            <v>3</v>
          </cell>
          <cell r="F5958" t="str">
            <v>Stony Brook Station</v>
          </cell>
          <cell r="G5958" t="str">
            <v>Energy Charges ($)</v>
          </cell>
          <cell r="J5958" t="e">
            <v>#VALUE!</v>
          </cell>
        </row>
        <row r="5959">
          <cell r="C5959">
            <v>4</v>
          </cell>
          <cell r="F5959" t="str">
            <v>Stony Brook Station</v>
          </cell>
          <cell r="G5959" t="str">
            <v>Energy Charges ($)</v>
          </cell>
          <cell r="J5959" t="e">
            <v>#VALUE!</v>
          </cell>
        </row>
        <row r="5960">
          <cell r="C5960">
            <v>5</v>
          </cell>
          <cell r="F5960" t="str">
            <v>Stony Brook Station</v>
          </cell>
          <cell r="G5960" t="str">
            <v>Energy Charges ($)</v>
          </cell>
          <cell r="J5960" t="e">
            <v>#VALUE!</v>
          </cell>
        </row>
        <row r="5961">
          <cell r="C5961">
            <v>6</v>
          </cell>
          <cell r="F5961" t="str">
            <v>Stony Brook Station</v>
          </cell>
          <cell r="G5961" t="str">
            <v>Energy Charges ($)</v>
          </cell>
          <cell r="J5961" t="e">
            <v>#VALUE!</v>
          </cell>
        </row>
        <row r="5962">
          <cell r="C5962">
            <v>7</v>
          </cell>
          <cell r="F5962" t="str">
            <v>Stony Brook Station</v>
          </cell>
          <cell r="G5962" t="str">
            <v>Energy Charges ($)</v>
          </cell>
          <cell r="J5962" t="e">
            <v>#VALUE!</v>
          </cell>
        </row>
        <row r="5963">
          <cell r="C5963">
            <v>8</v>
          </cell>
          <cell r="F5963" t="str">
            <v>Stony Brook Station</v>
          </cell>
          <cell r="G5963" t="str">
            <v>Energy Charges ($)</v>
          </cell>
          <cell r="J5963" t="e">
            <v>#VALUE!</v>
          </cell>
        </row>
        <row r="5964">
          <cell r="C5964">
            <v>9</v>
          </cell>
          <cell r="F5964" t="str">
            <v>Stony Brook Station</v>
          </cell>
          <cell r="G5964" t="str">
            <v>Energy Charges ($)</v>
          </cell>
          <cell r="J5964" t="e">
            <v>#VALUE!</v>
          </cell>
        </row>
        <row r="5965">
          <cell r="C5965">
            <v>10</v>
          </cell>
          <cell r="F5965" t="str">
            <v>Stony Brook Station</v>
          </cell>
          <cell r="G5965" t="str">
            <v>Energy Charges ($)</v>
          </cell>
          <cell r="J5965" t="e">
            <v>#VALUE!</v>
          </cell>
        </row>
        <row r="5966">
          <cell r="C5966">
            <v>11</v>
          </cell>
          <cell r="F5966" t="str">
            <v>Stony Brook Station</v>
          </cell>
          <cell r="G5966" t="str">
            <v>Energy Credits ($)</v>
          </cell>
          <cell r="J5966" t="e">
            <v>#VALUE!</v>
          </cell>
        </row>
        <row r="5967">
          <cell r="C5967">
            <v>12</v>
          </cell>
          <cell r="F5967" t="str">
            <v>Stony Brook Station</v>
          </cell>
          <cell r="G5967" t="str">
            <v>Energy Credits ($)</v>
          </cell>
          <cell r="J5967" t="e">
            <v>#VALUE!</v>
          </cell>
        </row>
        <row r="5968">
          <cell r="C5968">
            <v>1</v>
          </cell>
          <cell r="F5968" t="str">
            <v>Stony Brook Station</v>
          </cell>
          <cell r="G5968" t="str">
            <v>Energy Credits ($)</v>
          </cell>
          <cell r="J5968" t="e">
            <v>#VALUE!</v>
          </cell>
        </row>
        <row r="5969">
          <cell r="C5969">
            <v>2</v>
          </cell>
          <cell r="F5969" t="str">
            <v>Stony Brook Station</v>
          </cell>
          <cell r="G5969" t="str">
            <v>Energy Credits ($)</v>
          </cell>
          <cell r="J5969" t="e">
            <v>#VALUE!</v>
          </cell>
        </row>
        <row r="5970">
          <cell r="C5970">
            <v>3</v>
          </cell>
          <cell r="F5970" t="str">
            <v>Stony Brook Station</v>
          </cell>
          <cell r="G5970" t="str">
            <v>Energy Credits ($)</v>
          </cell>
          <cell r="J5970" t="e">
            <v>#VALUE!</v>
          </cell>
        </row>
        <row r="5971">
          <cell r="C5971">
            <v>4</v>
          </cell>
          <cell r="F5971" t="str">
            <v>Stony Brook Station</v>
          </cell>
          <cell r="G5971" t="str">
            <v>Energy Credits ($)</v>
          </cell>
          <cell r="J5971" t="e">
            <v>#VALUE!</v>
          </cell>
        </row>
        <row r="5972">
          <cell r="C5972">
            <v>5</v>
          </cell>
          <cell r="F5972" t="str">
            <v>Stony Brook Station</v>
          </cell>
          <cell r="G5972" t="str">
            <v>Energy Credits ($)</v>
          </cell>
          <cell r="J5972" t="e">
            <v>#VALUE!</v>
          </cell>
        </row>
        <row r="5973">
          <cell r="C5973">
            <v>6</v>
          </cell>
          <cell r="F5973" t="str">
            <v>Stony Brook Station</v>
          </cell>
          <cell r="G5973" t="str">
            <v>Energy Credits ($)</v>
          </cell>
          <cell r="J5973" t="e">
            <v>#VALUE!</v>
          </cell>
        </row>
        <row r="5974">
          <cell r="C5974">
            <v>7</v>
          </cell>
          <cell r="F5974" t="str">
            <v>Stony Brook Station</v>
          </cell>
          <cell r="G5974" t="str">
            <v>Energy Credits ($)</v>
          </cell>
          <cell r="J5974" t="e">
            <v>#VALUE!</v>
          </cell>
        </row>
        <row r="5975">
          <cell r="C5975">
            <v>8</v>
          </cell>
          <cell r="F5975" t="str">
            <v>Stony Brook Station</v>
          </cell>
          <cell r="G5975" t="str">
            <v>Energy Credits ($)</v>
          </cell>
          <cell r="J5975" t="e">
            <v>#VALUE!</v>
          </cell>
        </row>
        <row r="5976">
          <cell r="C5976">
            <v>9</v>
          </cell>
          <cell r="F5976" t="str">
            <v>Stony Brook Station</v>
          </cell>
          <cell r="G5976" t="str">
            <v>Energy Credits ($)</v>
          </cell>
          <cell r="J5976" t="e">
            <v>#VALUE!</v>
          </cell>
        </row>
        <row r="5977">
          <cell r="C5977">
            <v>10</v>
          </cell>
          <cell r="F5977" t="str">
            <v>Stony Brook Station</v>
          </cell>
          <cell r="G5977" t="str">
            <v>Energy Credits ($)</v>
          </cell>
          <cell r="J5977" t="e">
            <v>#VALUE!</v>
          </cell>
        </row>
        <row r="5978">
          <cell r="C5978">
            <v>11</v>
          </cell>
          <cell r="F5978" t="str">
            <v>Stony Brook Station</v>
          </cell>
          <cell r="G5978" t="str">
            <v>Capacity Charges ($)</v>
          </cell>
          <cell r="J5978">
            <v>0</v>
          </cell>
        </row>
        <row r="5979">
          <cell r="C5979">
            <v>12</v>
          </cell>
          <cell r="F5979" t="str">
            <v>Stony Brook Station</v>
          </cell>
          <cell r="G5979" t="str">
            <v>Capacity Charges ($)</v>
          </cell>
          <cell r="J5979">
            <v>0</v>
          </cell>
        </row>
        <row r="5980">
          <cell r="C5980">
            <v>1</v>
          </cell>
          <cell r="F5980" t="str">
            <v>Stony Brook Station</v>
          </cell>
          <cell r="G5980" t="str">
            <v>Capacity Charges ($)</v>
          </cell>
          <cell r="J5980">
            <v>0</v>
          </cell>
        </row>
        <row r="5981">
          <cell r="C5981">
            <v>2</v>
          </cell>
          <cell r="F5981" t="str">
            <v>Stony Brook Station</v>
          </cell>
          <cell r="G5981" t="str">
            <v>Capacity Charges ($)</v>
          </cell>
          <cell r="J5981">
            <v>0</v>
          </cell>
        </row>
        <row r="5982">
          <cell r="C5982">
            <v>3</v>
          </cell>
          <cell r="F5982" t="str">
            <v>Stony Brook Station</v>
          </cell>
          <cell r="G5982" t="str">
            <v>Capacity Charges ($)</v>
          </cell>
          <cell r="J5982">
            <v>0</v>
          </cell>
        </row>
        <row r="5983">
          <cell r="C5983">
            <v>4</v>
          </cell>
          <cell r="F5983" t="str">
            <v>Stony Brook Station</v>
          </cell>
          <cell r="G5983" t="str">
            <v>Capacity Charges ($)</v>
          </cell>
          <cell r="J5983">
            <v>0</v>
          </cell>
        </row>
        <row r="5984">
          <cell r="C5984">
            <v>5</v>
          </cell>
          <cell r="F5984" t="str">
            <v>Stony Brook Station</v>
          </cell>
          <cell r="G5984" t="str">
            <v>Capacity Charges ($)</v>
          </cell>
          <cell r="J5984">
            <v>0</v>
          </cell>
        </row>
        <row r="5985">
          <cell r="C5985">
            <v>6</v>
          </cell>
          <cell r="F5985" t="str">
            <v>Stony Brook Station</v>
          </cell>
          <cell r="G5985" t="str">
            <v>Capacity Charges ($)</v>
          </cell>
          <cell r="J5985">
            <v>0</v>
          </cell>
        </row>
        <row r="5986">
          <cell r="C5986">
            <v>7</v>
          </cell>
          <cell r="F5986" t="str">
            <v>Stony Brook Station</v>
          </cell>
          <cell r="G5986" t="str">
            <v>Capacity Charges ($)</v>
          </cell>
          <cell r="J5986">
            <v>0</v>
          </cell>
        </row>
        <row r="5987">
          <cell r="C5987">
            <v>8</v>
          </cell>
          <cell r="F5987" t="str">
            <v>Stony Brook Station</v>
          </cell>
          <cell r="G5987" t="str">
            <v>Capacity Charges ($)</v>
          </cell>
          <cell r="J5987">
            <v>0</v>
          </cell>
        </row>
        <row r="5988">
          <cell r="C5988">
            <v>9</v>
          </cell>
          <cell r="F5988" t="str">
            <v>Stony Brook Station</v>
          </cell>
          <cell r="G5988" t="str">
            <v>Capacity Charges ($)</v>
          </cell>
          <cell r="J5988">
            <v>0</v>
          </cell>
        </row>
        <row r="5989">
          <cell r="C5989">
            <v>10</v>
          </cell>
          <cell r="F5989" t="str">
            <v>Stony Brook Station</v>
          </cell>
          <cell r="G5989" t="str">
            <v>Capacity Charges ($)</v>
          </cell>
          <cell r="J5989">
            <v>0</v>
          </cell>
        </row>
        <row r="5990">
          <cell r="C5990">
            <v>11</v>
          </cell>
          <cell r="F5990" t="str">
            <v>Stony Brook Station</v>
          </cell>
          <cell r="G5990" t="str">
            <v>Capacity Credits ($)</v>
          </cell>
          <cell r="J5990">
            <v>0</v>
          </cell>
        </row>
        <row r="5991">
          <cell r="C5991">
            <v>12</v>
          </cell>
          <cell r="F5991" t="str">
            <v>Stony Brook Station</v>
          </cell>
          <cell r="G5991" t="str">
            <v>Capacity Credits ($)</v>
          </cell>
          <cell r="J5991">
            <v>0</v>
          </cell>
        </row>
        <row r="5992">
          <cell r="C5992">
            <v>1</v>
          </cell>
          <cell r="F5992" t="str">
            <v>Stony Brook Station</v>
          </cell>
          <cell r="G5992" t="str">
            <v>Capacity Credits ($)</v>
          </cell>
          <cell r="J5992">
            <v>0</v>
          </cell>
        </row>
        <row r="5993">
          <cell r="C5993">
            <v>2</v>
          </cell>
          <cell r="F5993" t="str">
            <v>Stony Brook Station</v>
          </cell>
          <cell r="G5993" t="str">
            <v>Capacity Credits ($)</v>
          </cell>
          <cell r="J5993">
            <v>0</v>
          </cell>
        </row>
        <row r="5994">
          <cell r="C5994">
            <v>3</v>
          </cell>
          <cell r="F5994" t="str">
            <v>Stony Brook Station</v>
          </cell>
          <cell r="G5994" t="str">
            <v>Capacity Credits ($)</v>
          </cell>
          <cell r="J5994">
            <v>0</v>
          </cell>
        </row>
        <row r="5995">
          <cell r="C5995">
            <v>4</v>
          </cell>
          <cell r="F5995" t="str">
            <v>Stony Brook Station</v>
          </cell>
          <cell r="G5995" t="str">
            <v>Capacity Credits ($)</v>
          </cell>
          <cell r="J5995">
            <v>0</v>
          </cell>
        </row>
        <row r="5996">
          <cell r="C5996">
            <v>5</v>
          </cell>
          <cell r="F5996" t="str">
            <v>Stony Brook Station</v>
          </cell>
          <cell r="G5996" t="str">
            <v>Capacity Credits ($)</v>
          </cell>
          <cell r="J5996">
            <v>0</v>
          </cell>
        </row>
        <row r="5997">
          <cell r="C5997">
            <v>6</v>
          </cell>
          <cell r="F5997" t="str">
            <v>Stony Brook Station</v>
          </cell>
          <cell r="G5997" t="str">
            <v>Capacity Credits ($)</v>
          </cell>
          <cell r="J5997">
            <v>0</v>
          </cell>
        </row>
        <row r="5998">
          <cell r="C5998">
            <v>7</v>
          </cell>
          <cell r="F5998" t="str">
            <v>Stony Brook Station</v>
          </cell>
          <cell r="G5998" t="str">
            <v>Capacity Credits ($)</v>
          </cell>
          <cell r="J5998">
            <v>0</v>
          </cell>
        </row>
        <row r="5999">
          <cell r="C5999">
            <v>8</v>
          </cell>
          <cell r="F5999" t="str">
            <v>Stony Brook Station</v>
          </cell>
          <cell r="G5999" t="str">
            <v>Capacity Credits ($)</v>
          </cell>
          <cell r="J5999">
            <v>0</v>
          </cell>
        </row>
        <row r="6000">
          <cell r="C6000">
            <v>9</v>
          </cell>
          <cell r="F6000" t="str">
            <v>Stony Brook Station</v>
          </cell>
          <cell r="G6000" t="str">
            <v>Capacity Credits ($)</v>
          </cell>
          <cell r="J6000">
            <v>0</v>
          </cell>
        </row>
        <row r="6001">
          <cell r="C6001">
            <v>10</v>
          </cell>
          <cell r="F6001" t="str">
            <v>Stony Brook Station</v>
          </cell>
          <cell r="G6001" t="str">
            <v>Capacity Credits ($)</v>
          </cell>
          <cell r="J6001">
            <v>0</v>
          </cell>
        </row>
        <row r="6002">
          <cell r="C6002">
            <v>11</v>
          </cell>
          <cell r="F6002" t="str">
            <v>Stony Brook Station</v>
          </cell>
          <cell r="G6002" t="str">
            <v>Transmission Credits ($)</v>
          </cell>
          <cell r="J6002">
            <v>0</v>
          </cell>
        </row>
        <row r="6003">
          <cell r="C6003">
            <v>12</v>
          </cell>
          <cell r="F6003" t="str">
            <v>Stony Brook Station</v>
          </cell>
          <cell r="G6003" t="str">
            <v>Transmission Credits ($)</v>
          </cell>
          <cell r="J6003">
            <v>0</v>
          </cell>
        </row>
        <row r="6004">
          <cell r="C6004">
            <v>1</v>
          </cell>
          <cell r="F6004" t="str">
            <v>Stony Brook Station</v>
          </cell>
          <cell r="G6004" t="str">
            <v>Transmission Credits ($)</v>
          </cell>
          <cell r="J6004">
            <v>0</v>
          </cell>
        </row>
        <row r="6005">
          <cell r="C6005">
            <v>2</v>
          </cell>
          <cell r="F6005" t="str">
            <v>Stony Brook Station</v>
          </cell>
          <cell r="G6005" t="str">
            <v>Transmission Credits ($)</v>
          </cell>
          <cell r="J6005">
            <v>0</v>
          </cell>
        </row>
        <row r="6006">
          <cell r="C6006">
            <v>3</v>
          </cell>
          <cell r="F6006" t="str">
            <v>Stony Brook Station</v>
          </cell>
          <cell r="G6006" t="str">
            <v>Transmission Credits ($)</v>
          </cell>
          <cell r="J6006">
            <v>0</v>
          </cell>
        </row>
        <row r="6007">
          <cell r="C6007">
            <v>4</v>
          </cell>
          <cell r="F6007" t="str">
            <v>Stony Brook Station</v>
          </cell>
          <cell r="G6007" t="str">
            <v>Transmission Credits ($)</v>
          </cell>
          <cell r="J6007">
            <v>0</v>
          </cell>
        </row>
        <row r="6008">
          <cell r="C6008">
            <v>5</v>
          </cell>
          <cell r="F6008" t="str">
            <v>Stony Brook Station</v>
          </cell>
          <cell r="G6008" t="str">
            <v>Transmission Credits ($)</v>
          </cell>
          <cell r="J6008">
            <v>0</v>
          </cell>
        </row>
        <row r="6009">
          <cell r="C6009">
            <v>6</v>
          </cell>
          <cell r="F6009" t="str">
            <v>Stony Brook Station</v>
          </cell>
          <cell r="G6009" t="str">
            <v>Transmission Credits ($)</v>
          </cell>
          <cell r="J6009">
            <v>0</v>
          </cell>
        </row>
        <row r="6010">
          <cell r="C6010">
            <v>7</v>
          </cell>
          <cell r="F6010" t="str">
            <v>Stony Brook Station</v>
          </cell>
          <cell r="G6010" t="str">
            <v>Transmission Credits ($)</v>
          </cell>
          <cell r="J6010">
            <v>0</v>
          </cell>
        </row>
        <row r="6011">
          <cell r="C6011">
            <v>8</v>
          </cell>
          <cell r="F6011" t="str">
            <v>Stony Brook Station</v>
          </cell>
          <cell r="G6011" t="str">
            <v>Transmission Credits ($)</v>
          </cell>
          <cell r="J6011">
            <v>0</v>
          </cell>
        </row>
        <row r="6012">
          <cell r="C6012">
            <v>9</v>
          </cell>
          <cell r="F6012" t="str">
            <v>Stony Brook Station</v>
          </cell>
          <cell r="G6012" t="str">
            <v>Transmission Credits ($)</v>
          </cell>
          <cell r="J6012">
            <v>0</v>
          </cell>
        </row>
        <row r="6013">
          <cell r="C6013">
            <v>10</v>
          </cell>
          <cell r="F6013" t="str">
            <v>Stony Brook Station</v>
          </cell>
          <cell r="G6013" t="str">
            <v>Transmission Credits ($)</v>
          </cell>
          <cell r="J6013">
            <v>0</v>
          </cell>
        </row>
        <row r="6014">
          <cell r="C6014">
            <v>11</v>
          </cell>
          <cell r="F6014" t="str">
            <v>Stony Brook Station</v>
          </cell>
          <cell r="G6014" t="str">
            <v>Renewable Credits ($)</v>
          </cell>
          <cell r="J6014">
            <v>0</v>
          </cell>
        </row>
        <row r="6015">
          <cell r="C6015">
            <v>12</v>
          </cell>
          <cell r="F6015" t="str">
            <v>Stony Brook Station</v>
          </cell>
          <cell r="G6015" t="str">
            <v>Renewable Credits ($)</v>
          </cell>
          <cell r="J6015">
            <v>0</v>
          </cell>
        </row>
        <row r="6016">
          <cell r="C6016">
            <v>1</v>
          </cell>
          <cell r="F6016" t="str">
            <v>Stony Brook Station</v>
          </cell>
          <cell r="G6016" t="str">
            <v>Renewable Credits ($)</v>
          </cell>
          <cell r="J6016">
            <v>0</v>
          </cell>
        </row>
        <row r="6017">
          <cell r="C6017">
            <v>2</v>
          </cell>
          <cell r="F6017" t="str">
            <v>Stony Brook Station</v>
          </cell>
          <cell r="G6017" t="str">
            <v>Renewable Credits ($)</v>
          </cell>
          <cell r="J6017">
            <v>0</v>
          </cell>
        </row>
        <row r="6018">
          <cell r="C6018">
            <v>3</v>
          </cell>
          <cell r="F6018" t="str">
            <v>Stony Brook Station</v>
          </cell>
          <cell r="G6018" t="str">
            <v>Renewable Credits ($)</v>
          </cell>
          <cell r="J6018">
            <v>0</v>
          </cell>
        </row>
        <row r="6019">
          <cell r="C6019">
            <v>4</v>
          </cell>
          <cell r="F6019" t="str">
            <v>Stony Brook Station</v>
          </cell>
          <cell r="G6019" t="str">
            <v>Renewable Credits ($)</v>
          </cell>
          <cell r="J6019">
            <v>0</v>
          </cell>
        </row>
        <row r="6020">
          <cell r="C6020">
            <v>5</v>
          </cell>
          <cell r="F6020" t="str">
            <v>Stony Brook Station</v>
          </cell>
          <cell r="G6020" t="str">
            <v>Renewable Credits ($)</v>
          </cell>
          <cell r="J6020">
            <v>0</v>
          </cell>
        </row>
        <row r="6021">
          <cell r="C6021">
            <v>6</v>
          </cell>
          <cell r="F6021" t="str">
            <v>Stony Brook Station</v>
          </cell>
          <cell r="G6021" t="str">
            <v>Renewable Credits ($)</v>
          </cell>
          <cell r="J6021">
            <v>0</v>
          </cell>
        </row>
        <row r="6022">
          <cell r="C6022">
            <v>7</v>
          </cell>
          <cell r="F6022" t="str">
            <v>Stony Brook Station</v>
          </cell>
          <cell r="G6022" t="str">
            <v>Renewable Credits ($)</v>
          </cell>
          <cell r="J6022">
            <v>0</v>
          </cell>
        </row>
        <row r="6023">
          <cell r="C6023">
            <v>8</v>
          </cell>
          <cell r="F6023" t="str">
            <v>Stony Brook Station</v>
          </cell>
          <cell r="G6023" t="str">
            <v>Renewable Credits ($)</v>
          </cell>
          <cell r="J6023">
            <v>0</v>
          </cell>
        </row>
        <row r="6024">
          <cell r="C6024">
            <v>9</v>
          </cell>
          <cell r="F6024" t="str">
            <v>Stony Brook Station</v>
          </cell>
          <cell r="G6024" t="str">
            <v>Renewable Credits ($)</v>
          </cell>
          <cell r="J6024">
            <v>0</v>
          </cell>
        </row>
        <row r="6025">
          <cell r="C6025">
            <v>10</v>
          </cell>
          <cell r="F6025" t="str">
            <v>Stony Brook Station</v>
          </cell>
          <cell r="G6025" t="str">
            <v>Renewable Credits ($)</v>
          </cell>
          <cell r="J6025">
            <v>0</v>
          </cell>
        </row>
        <row r="6026">
          <cell r="C6026">
            <v>11</v>
          </cell>
          <cell r="F6026" t="str">
            <v>Stony Brook Station</v>
          </cell>
          <cell r="G6026" t="str">
            <v>Other Charges ($)</v>
          </cell>
          <cell r="J6026">
            <v>0</v>
          </cell>
        </row>
        <row r="6027">
          <cell r="C6027">
            <v>12</v>
          </cell>
          <cell r="F6027" t="str">
            <v>Stony Brook Station</v>
          </cell>
          <cell r="G6027" t="str">
            <v>Other Charges ($)</v>
          </cell>
          <cell r="J6027">
            <v>0</v>
          </cell>
        </row>
        <row r="6028">
          <cell r="C6028">
            <v>1</v>
          </cell>
          <cell r="F6028" t="str">
            <v>Stony Brook Station</v>
          </cell>
          <cell r="G6028" t="str">
            <v>Other Charges ($)</v>
          </cell>
          <cell r="J6028">
            <v>0</v>
          </cell>
        </row>
        <row r="6029">
          <cell r="C6029">
            <v>2</v>
          </cell>
          <cell r="F6029" t="str">
            <v>Stony Brook Station</v>
          </cell>
          <cell r="G6029" t="str">
            <v>Other Charges ($)</v>
          </cell>
          <cell r="J6029">
            <v>0</v>
          </cell>
        </row>
        <row r="6030">
          <cell r="C6030">
            <v>3</v>
          </cell>
          <cell r="F6030" t="str">
            <v>Stony Brook Station</v>
          </cell>
          <cell r="G6030" t="str">
            <v>Other Charges ($)</v>
          </cell>
          <cell r="J6030">
            <v>0</v>
          </cell>
        </row>
        <row r="6031">
          <cell r="C6031">
            <v>4</v>
          </cell>
          <cell r="F6031" t="str">
            <v>Stony Brook Station</v>
          </cell>
          <cell r="G6031" t="str">
            <v>Other Charges ($)</v>
          </cell>
          <cell r="J6031">
            <v>0</v>
          </cell>
        </row>
        <row r="6032">
          <cell r="C6032">
            <v>5</v>
          </cell>
          <cell r="F6032" t="str">
            <v>Stony Brook Station</v>
          </cell>
          <cell r="G6032" t="str">
            <v>Other Charges ($)</v>
          </cell>
          <cell r="J6032">
            <v>0</v>
          </cell>
        </row>
        <row r="6033">
          <cell r="C6033">
            <v>6</v>
          </cell>
          <cell r="F6033" t="str">
            <v>Stony Brook Station</v>
          </cell>
          <cell r="G6033" t="str">
            <v>Other Charges ($)</v>
          </cell>
          <cell r="J6033">
            <v>0</v>
          </cell>
        </row>
        <row r="6034">
          <cell r="C6034">
            <v>7</v>
          </cell>
          <cell r="F6034" t="str">
            <v>Stony Brook Station</v>
          </cell>
          <cell r="G6034" t="str">
            <v>Other Charges ($)</v>
          </cell>
          <cell r="J6034">
            <v>0</v>
          </cell>
        </row>
        <row r="6035">
          <cell r="C6035">
            <v>8</v>
          </cell>
          <cell r="F6035" t="str">
            <v>Stony Brook Station</v>
          </cell>
          <cell r="G6035" t="str">
            <v>Other Charges ($)</v>
          </cell>
          <cell r="J6035">
            <v>0</v>
          </cell>
        </row>
        <row r="6036">
          <cell r="C6036">
            <v>9</v>
          </cell>
          <cell r="F6036" t="str">
            <v>Stony Brook Station</v>
          </cell>
          <cell r="G6036" t="str">
            <v>Other Charges ($)</v>
          </cell>
          <cell r="J6036">
            <v>0</v>
          </cell>
        </row>
        <row r="6037">
          <cell r="C6037">
            <v>10</v>
          </cell>
          <cell r="F6037" t="str">
            <v>Stony Brook Station</v>
          </cell>
          <cell r="G6037" t="str">
            <v>Other Charges ($)</v>
          </cell>
          <cell r="J6037">
            <v>0</v>
          </cell>
        </row>
        <row r="6038">
          <cell r="C6038">
            <v>11</v>
          </cell>
          <cell r="F6038" t="str">
            <v>Stony Brook Station</v>
          </cell>
          <cell r="G6038" t="str">
            <v>Other Credits ($)</v>
          </cell>
          <cell r="J6038">
            <v>0</v>
          </cell>
        </row>
        <row r="6039">
          <cell r="C6039">
            <v>12</v>
          </cell>
          <cell r="F6039" t="str">
            <v>Stony Brook Station</v>
          </cell>
          <cell r="G6039" t="str">
            <v>Other Credits ($)</v>
          </cell>
          <cell r="J6039">
            <v>0</v>
          </cell>
        </row>
        <row r="6040">
          <cell r="C6040">
            <v>1</v>
          </cell>
          <cell r="F6040" t="str">
            <v>Stony Brook Station</v>
          </cell>
          <cell r="G6040" t="str">
            <v>Other Credits ($)</v>
          </cell>
          <cell r="J6040">
            <v>0</v>
          </cell>
        </row>
        <row r="6041">
          <cell r="C6041">
            <v>2</v>
          </cell>
          <cell r="F6041" t="str">
            <v>Stony Brook Station</v>
          </cell>
          <cell r="G6041" t="str">
            <v>Other Credits ($)</v>
          </cell>
          <cell r="J6041">
            <v>0</v>
          </cell>
        </row>
        <row r="6042">
          <cell r="C6042">
            <v>3</v>
          </cell>
          <cell r="F6042" t="str">
            <v>Stony Brook Station</v>
          </cell>
          <cell r="G6042" t="str">
            <v>Other Credits ($)</v>
          </cell>
          <cell r="J6042">
            <v>0</v>
          </cell>
        </row>
        <row r="6043">
          <cell r="C6043">
            <v>4</v>
          </cell>
          <cell r="F6043" t="str">
            <v>Stony Brook Station</v>
          </cell>
          <cell r="G6043" t="str">
            <v>Other Credits ($)</v>
          </cell>
          <cell r="J6043">
            <v>0</v>
          </cell>
        </row>
        <row r="6044">
          <cell r="C6044">
            <v>5</v>
          </cell>
          <cell r="F6044" t="str">
            <v>Stony Brook Station</v>
          </cell>
          <cell r="G6044" t="str">
            <v>Other Credits ($)</v>
          </cell>
          <cell r="J6044">
            <v>0</v>
          </cell>
        </row>
        <row r="6045">
          <cell r="C6045">
            <v>6</v>
          </cell>
          <cell r="F6045" t="str">
            <v>Stony Brook Station</v>
          </cell>
          <cell r="G6045" t="str">
            <v>Other Credits ($)</v>
          </cell>
          <cell r="J6045">
            <v>0</v>
          </cell>
        </row>
        <row r="6046">
          <cell r="C6046">
            <v>7</v>
          </cell>
          <cell r="F6046" t="str">
            <v>Stony Brook Station</v>
          </cell>
          <cell r="G6046" t="str">
            <v>Other Credits ($)</v>
          </cell>
          <cell r="J6046">
            <v>0</v>
          </cell>
        </row>
        <row r="6047">
          <cell r="C6047">
            <v>8</v>
          </cell>
          <cell r="F6047" t="str">
            <v>Stony Brook Station</v>
          </cell>
          <cell r="G6047" t="str">
            <v>Other Credits ($)</v>
          </cell>
          <cell r="J6047">
            <v>0</v>
          </cell>
        </row>
        <row r="6048">
          <cell r="C6048">
            <v>9</v>
          </cell>
          <cell r="F6048" t="str">
            <v>Stony Brook Station</v>
          </cell>
          <cell r="G6048" t="str">
            <v>Other Credits ($)</v>
          </cell>
          <cell r="J6048">
            <v>0</v>
          </cell>
        </row>
        <row r="6049">
          <cell r="C6049">
            <v>10</v>
          </cell>
          <cell r="F6049" t="str">
            <v>Stony Brook Station</v>
          </cell>
          <cell r="G6049" t="str">
            <v>Other Credits ($)</v>
          </cell>
          <cell r="J6049">
            <v>0</v>
          </cell>
        </row>
        <row r="6050">
          <cell r="C6050">
            <v>11</v>
          </cell>
          <cell r="F6050" t="str">
            <v>Stony Brook Station</v>
          </cell>
          <cell r="G6050" t="str">
            <v>Total Charges ($)</v>
          </cell>
          <cell r="J6050" t="e">
            <v>#VALUE!</v>
          </cell>
        </row>
        <row r="6051">
          <cell r="C6051">
            <v>12</v>
          </cell>
          <cell r="F6051" t="str">
            <v>Stony Brook Station</v>
          </cell>
          <cell r="G6051" t="str">
            <v>Total Charges ($)</v>
          </cell>
          <cell r="J6051" t="e">
            <v>#VALUE!</v>
          </cell>
        </row>
        <row r="6052">
          <cell r="C6052">
            <v>1</v>
          </cell>
          <cell r="F6052" t="str">
            <v>Stony Brook Station</v>
          </cell>
          <cell r="G6052" t="str">
            <v>Total Charges ($)</v>
          </cell>
          <cell r="J6052" t="e">
            <v>#VALUE!</v>
          </cell>
        </row>
        <row r="6053">
          <cell r="C6053">
            <v>2</v>
          </cell>
          <cell r="F6053" t="str">
            <v>Stony Brook Station</v>
          </cell>
          <cell r="G6053" t="str">
            <v>Total Charges ($)</v>
          </cell>
          <cell r="J6053" t="e">
            <v>#VALUE!</v>
          </cell>
        </row>
        <row r="6054">
          <cell r="C6054">
            <v>3</v>
          </cell>
          <cell r="F6054" t="str">
            <v>Stony Brook Station</v>
          </cell>
          <cell r="G6054" t="str">
            <v>Total Charges ($)</v>
          </cell>
          <cell r="J6054" t="e">
            <v>#VALUE!</v>
          </cell>
        </row>
        <row r="6055">
          <cell r="C6055">
            <v>4</v>
          </cell>
          <cell r="F6055" t="str">
            <v>Stony Brook Station</v>
          </cell>
          <cell r="G6055" t="str">
            <v>Total Charges ($)</v>
          </cell>
          <cell r="J6055" t="e">
            <v>#VALUE!</v>
          </cell>
        </row>
        <row r="6056">
          <cell r="C6056">
            <v>5</v>
          </cell>
          <cell r="F6056" t="str">
            <v>Stony Brook Station</v>
          </cell>
          <cell r="G6056" t="str">
            <v>Total Charges ($)</v>
          </cell>
          <cell r="J6056" t="e">
            <v>#VALUE!</v>
          </cell>
        </row>
        <row r="6057">
          <cell r="C6057">
            <v>6</v>
          </cell>
          <cell r="F6057" t="str">
            <v>Stony Brook Station</v>
          </cell>
          <cell r="G6057" t="str">
            <v>Total Charges ($)</v>
          </cell>
          <cell r="J6057" t="e">
            <v>#VALUE!</v>
          </cell>
        </row>
        <row r="6058">
          <cell r="C6058">
            <v>7</v>
          </cell>
          <cell r="F6058" t="str">
            <v>Stony Brook Station</v>
          </cell>
          <cell r="G6058" t="str">
            <v>Total Charges ($)</v>
          </cell>
          <cell r="J6058" t="e">
            <v>#VALUE!</v>
          </cell>
        </row>
        <row r="6059">
          <cell r="C6059">
            <v>8</v>
          </cell>
          <cell r="F6059" t="str">
            <v>Stony Brook Station</v>
          </cell>
          <cell r="G6059" t="str">
            <v>Total Charges ($)</v>
          </cell>
          <cell r="J6059" t="e">
            <v>#VALUE!</v>
          </cell>
        </row>
        <row r="6060">
          <cell r="C6060">
            <v>9</v>
          </cell>
          <cell r="F6060" t="str">
            <v>Stony Brook Station</v>
          </cell>
          <cell r="G6060" t="str">
            <v>Total Charges ($)</v>
          </cell>
          <cell r="J6060" t="e">
            <v>#VALUE!</v>
          </cell>
        </row>
        <row r="6061">
          <cell r="C6061">
            <v>10</v>
          </cell>
          <cell r="F6061" t="str">
            <v>Stony Brook Station</v>
          </cell>
          <cell r="G6061" t="str">
            <v>Total Charges ($)</v>
          </cell>
          <cell r="J6061" t="e">
            <v>#VALUE!</v>
          </cell>
        </row>
        <row r="6062">
          <cell r="C6062">
            <v>11</v>
          </cell>
          <cell r="F6062" t="str">
            <v>Stony Brook Station</v>
          </cell>
          <cell r="G6062" t="str">
            <v>Total Credits ($)</v>
          </cell>
          <cell r="J6062" t="e">
            <v>#VALUE!</v>
          </cell>
        </row>
        <row r="6063">
          <cell r="C6063">
            <v>12</v>
          </cell>
          <cell r="F6063" t="str">
            <v>Stony Brook Station</v>
          </cell>
          <cell r="G6063" t="str">
            <v>Total Credits ($)</v>
          </cell>
          <cell r="J6063" t="e">
            <v>#VALUE!</v>
          </cell>
        </row>
        <row r="6064">
          <cell r="C6064">
            <v>1</v>
          </cell>
          <cell r="F6064" t="str">
            <v>Stony Brook Station</v>
          </cell>
          <cell r="G6064" t="str">
            <v>Total Credits ($)</v>
          </cell>
          <cell r="J6064" t="e">
            <v>#VALUE!</v>
          </cell>
        </row>
        <row r="6065">
          <cell r="C6065">
            <v>2</v>
          </cell>
          <cell r="F6065" t="str">
            <v>Stony Brook Station</v>
          </cell>
          <cell r="G6065" t="str">
            <v>Total Credits ($)</v>
          </cell>
          <cell r="J6065" t="e">
            <v>#VALUE!</v>
          </cell>
        </row>
        <row r="6066">
          <cell r="C6066">
            <v>3</v>
          </cell>
          <cell r="F6066" t="str">
            <v>Stony Brook Station</v>
          </cell>
          <cell r="G6066" t="str">
            <v>Total Credits ($)</v>
          </cell>
          <cell r="J6066" t="e">
            <v>#VALUE!</v>
          </cell>
        </row>
        <row r="6067">
          <cell r="C6067">
            <v>4</v>
          </cell>
          <cell r="F6067" t="str">
            <v>Stony Brook Station</v>
          </cell>
          <cell r="G6067" t="str">
            <v>Total Credits ($)</v>
          </cell>
          <cell r="J6067" t="e">
            <v>#VALUE!</v>
          </cell>
        </row>
        <row r="6068">
          <cell r="C6068">
            <v>5</v>
          </cell>
          <cell r="F6068" t="str">
            <v>Stony Brook Station</v>
          </cell>
          <cell r="G6068" t="str">
            <v>Total Credits ($)</v>
          </cell>
          <cell r="J6068" t="e">
            <v>#VALUE!</v>
          </cell>
        </row>
        <row r="6069">
          <cell r="C6069">
            <v>6</v>
          </cell>
          <cell r="F6069" t="str">
            <v>Stony Brook Station</v>
          </cell>
          <cell r="G6069" t="str">
            <v>Total Credits ($)</v>
          </cell>
          <cell r="J6069" t="e">
            <v>#VALUE!</v>
          </cell>
        </row>
        <row r="6070">
          <cell r="C6070">
            <v>7</v>
          </cell>
          <cell r="F6070" t="str">
            <v>Stony Brook Station</v>
          </cell>
          <cell r="G6070" t="str">
            <v>Total Credits ($)</v>
          </cell>
          <cell r="J6070" t="e">
            <v>#VALUE!</v>
          </cell>
        </row>
        <row r="6071">
          <cell r="C6071">
            <v>8</v>
          </cell>
          <cell r="F6071" t="str">
            <v>Stony Brook Station</v>
          </cell>
          <cell r="G6071" t="str">
            <v>Total Credits ($)</v>
          </cell>
          <cell r="J6071" t="e">
            <v>#VALUE!</v>
          </cell>
        </row>
        <row r="6072">
          <cell r="C6072">
            <v>9</v>
          </cell>
          <cell r="F6072" t="str">
            <v>Stony Brook Station</v>
          </cell>
          <cell r="G6072" t="str">
            <v>Total Credits ($)</v>
          </cell>
          <cell r="J6072" t="e">
            <v>#VALUE!</v>
          </cell>
        </row>
        <row r="6073">
          <cell r="C6073">
            <v>10</v>
          </cell>
          <cell r="F6073" t="str">
            <v>Stony Brook Station</v>
          </cell>
          <cell r="G6073" t="str">
            <v>Total Credits ($)</v>
          </cell>
          <cell r="J6073" t="e">
            <v>#VALUE!</v>
          </cell>
        </row>
        <row r="6074">
          <cell r="C6074">
            <v>11</v>
          </cell>
          <cell r="F6074" t="str">
            <v>Stony Brook Station</v>
          </cell>
          <cell r="G6074" t="str">
            <v>Total ($)</v>
          </cell>
          <cell r="J6074" t="e">
            <v>#VALUE!</v>
          </cell>
        </row>
        <row r="6075">
          <cell r="C6075">
            <v>12</v>
          </cell>
          <cell r="F6075" t="str">
            <v>Stony Brook Station</v>
          </cell>
          <cell r="G6075" t="str">
            <v>Total ($)</v>
          </cell>
          <cell r="J6075" t="e">
            <v>#VALUE!</v>
          </cell>
        </row>
        <row r="6076">
          <cell r="C6076">
            <v>1</v>
          </cell>
          <cell r="F6076" t="str">
            <v>Stony Brook Station</v>
          </cell>
          <cell r="G6076" t="str">
            <v>Total ($)</v>
          </cell>
          <cell r="J6076" t="e">
            <v>#VALUE!</v>
          </cell>
        </row>
        <row r="6077">
          <cell r="C6077">
            <v>2</v>
          </cell>
          <cell r="F6077" t="str">
            <v>Stony Brook Station</v>
          </cell>
          <cell r="G6077" t="str">
            <v>Total ($)</v>
          </cell>
          <cell r="J6077" t="e">
            <v>#VALUE!</v>
          </cell>
        </row>
        <row r="6078">
          <cell r="C6078">
            <v>3</v>
          </cell>
          <cell r="F6078" t="str">
            <v>Stony Brook Station</v>
          </cell>
          <cell r="G6078" t="str">
            <v>Total ($)</v>
          </cell>
          <cell r="J6078" t="e">
            <v>#VALUE!</v>
          </cell>
        </row>
        <row r="6079">
          <cell r="C6079">
            <v>4</v>
          </cell>
          <cell r="F6079" t="str">
            <v>Stony Brook Station</v>
          </cell>
          <cell r="G6079" t="str">
            <v>Total ($)</v>
          </cell>
          <cell r="J6079" t="e">
            <v>#VALUE!</v>
          </cell>
        </row>
        <row r="6080">
          <cell r="C6080">
            <v>5</v>
          </cell>
          <cell r="F6080" t="str">
            <v>Stony Brook Station</v>
          </cell>
          <cell r="G6080" t="str">
            <v>Total ($)</v>
          </cell>
          <cell r="J6080" t="e">
            <v>#VALUE!</v>
          </cell>
        </row>
        <row r="6081">
          <cell r="C6081">
            <v>6</v>
          </cell>
          <cell r="F6081" t="str">
            <v>Stony Brook Station</v>
          </cell>
          <cell r="G6081" t="str">
            <v>Total ($)</v>
          </cell>
          <cell r="J6081" t="e">
            <v>#VALUE!</v>
          </cell>
        </row>
        <row r="6082">
          <cell r="C6082">
            <v>7</v>
          </cell>
          <cell r="F6082" t="str">
            <v>Stony Brook Station</v>
          </cell>
          <cell r="G6082" t="str">
            <v>Total ($)</v>
          </cell>
          <cell r="J6082" t="e">
            <v>#VALUE!</v>
          </cell>
        </row>
        <row r="6083">
          <cell r="C6083">
            <v>8</v>
          </cell>
          <cell r="F6083" t="str">
            <v>Stony Brook Station</v>
          </cell>
          <cell r="G6083" t="str">
            <v>Total ($)</v>
          </cell>
          <cell r="J6083" t="e">
            <v>#VALUE!</v>
          </cell>
        </row>
        <row r="6084">
          <cell r="C6084">
            <v>9</v>
          </cell>
          <cell r="F6084" t="str">
            <v>Stony Brook Station</v>
          </cell>
          <cell r="G6084" t="str">
            <v>Total ($)</v>
          </cell>
          <cell r="J6084" t="e">
            <v>#VALUE!</v>
          </cell>
        </row>
        <row r="6085">
          <cell r="C6085">
            <v>10</v>
          </cell>
          <cell r="F6085" t="str">
            <v>Stony Brook Station</v>
          </cell>
          <cell r="G6085" t="str">
            <v>Total ($)</v>
          </cell>
          <cell r="J6085" t="e">
            <v>#VALUE!</v>
          </cell>
        </row>
        <row r="6086">
          <cell r="C6086">
            <v>11</v>
          </cell>
          <cell r="F6086" t="str">
            <v>Vail &amp; Great Falls Hydro</v>
          </cell>
          <cell r="G6086" t="str">
            <v>Capacity (kW)</v>
          </cell>
          <cell r="J6086">
            <v>0</v>
          </cell>
        </row>
        <row r="6087">
          <cell r="C6087">
            <v>12</v>
          </cell>
          <cell r="F6087" t="str">
            <v>Vail &amp; Great Falls Hydro</v>
          </cell>
          <cell r="G6087" t="str">
            <v>Capacity (kW)</v>
          </cell>
          <cell r="J6087">
            <v>0</v>
          </cell>
        </row>
        <row r="6088">
          <cell r="C6088">
            <v>1</v>
          </cell>
          <cell r="F6088" t="str">
            <v>Vail &amp; Great Falls Hydro</v>
          </cell>
          <cell r="G6088" t="str">
            <v>Capacity (kW)</v>
          </cell>
          <cell r="J6088">
            <v>0</v>
          </cell>
        </row>
        <row r="6089">
          <cell r="C6089">
            <v>2</v>
          </cell>
          <cell r="F6089" t="str">
            <v>Vail &amp; Great Falls Hydro</v>
          </cell>
          <cell r="G6089" t="str">
            <v>Capacity (kW)</v>
          </cell>
          <cell r="J6089">
            <v>0</v>
          </cell>
        </row>
        <row r="6090">
          <cell r="C6090">
            <v>3</v>
          </cell>
          <cell r="F6090" t="str">
            <v>Vail &amp; Great Falls Hydro</v>
          </cell>
          <cell r="G6090" t="str">
            <v>Capacity (kW)</v>
          </cell>
          <cell r="J6090">
            <v>0</v>
          </cell>
        </row>
        <row r="6091">
          <cell r="C6091">
            <v>4</v>
          </cell>
          <cell r="F6091" t="str">
            <v>Vail &amp; Great Falls Hydro</v>
          </cell>
          <cell r="G6091" t="str">
            <v>Capacity (kW)</v>
          </cell>
          <cell r="J6091">
            <v>0</v>
          </cell>
        </row>
        <row r="6092">
          <cell r="C6092">
            <v>5</v>
          </cell>
          <cell r="F6092" t="str">
            <v>Vail &amp; Great Falls Hydro</v>
          </cell>
          <cell r="G6092" t="str">
            <v>Capacity (kW)</v>
          </cell>
          <cell r="J6092">
            <v>0</v>
          </cell>
        </row>
        <row r="6093">
          <cell r="C6093">
            <v>6</v>
          </cell>
          <cell r="F6093" t="str">
            <v>Vail &amp; Great Falls Hydro</v>
          </cell>
          <cell r="G6093" t="str">
            <v>Capacity (kW)</v>
          </cell>
          <cell r="J6093">
            <v>0</v>
          </cell>
        </row>
        <row r="6094">
          <cell r="C6094">
            <v>7</v>
          </cell>
          <cell r="F6094" t="str">
            <v>Vail &amp; Great Falls Hydro</v>
          </cell>
          <cell r="G6094" t="str">
            <v>Capacity (kW)</v>
          </cell>
          <cell r="J6094">
            <v>0</v>
          </cell>
        </row>
        <row r="6095">
          <cell r="C6095">
            <v>8</v>
          </cell>
          <cell r="F6095" t="str">
            <v>Vail &amp; Great Falls Hydro</v>
          </cell>
          <cell r="G6095" t="str">
            <v>Capacity (kW)</v>
          </cell>
          <cell r="J6095">
            <v>0</v>
          </cell>
        </row>
        <row r="6096">
          <cell r="C6096">
            <v>9</v>
          </cell>
          <cell r="F6096" t="str">
            <v>Vail &amp; Great Falls Hydro</v>
          </cell>
          <cell r="G6096" t="str">
            <v>Capacity (kW)</v>
          </cell>
          <cell r="J6096">
            <v>0</v>
          </cell>
        </row>
        <row r="6097">
          <cell r="C6097">
            <v>10</v>
          </cell>
          <cell r="F6097" t="str">
            <v>Vail &amp; Great Falls Hydro</v>
          </cell>
          <cell r="G6097" t="str">
            <v>Capacity (kW)</v>
          </cell>
          <cell r="J6097">
            <v>0</v>
          </cell>
        </row>
        <row r="6098">
          <cell r="C6098">
            <v>11</v>
          </cell>
          <cell r="F6098" t="str">
            <v>Vail &amp; Great Falls Hydro</v>
          </cell>
          <cell r="G6098" t="str">
            <v>Energy (kWh)</v>
          </cell>
          <cell r="J6098" t="e">
            <v>#VALUE!</v>
          </cell>
        </row>
        <row r="6099">
          <cell r="C6099">
            <v>12</v>
          </cell>
          <cell r="F6099" t="str">
            <v>Vail &amp; Great Falls Hydro</v>
          </cell>
          <cell r="G6099" t="str">
            <v>Energy (kWh)</v>
          </cell>
          <cell r="J6099" t="e">
            <v>#VALUE!</v>
          </cell>
        </row>
        <row r="6100">
          <cell r="C6100">
            <v>1</v>
          </cell>
          <cell r="F6100" t="str">
            <v>Vail &amp; Great Falls Hydro</v>
          </cell>
          <cell r="G6100" t="str">
            <v>Energy (kWh)</v>
          </cell>
          <cell r="J6100" t="e">
            <v>#VALUE!</v>
          </cell>
        </row>
        <row r="6101">
          <cell r="C6101">
            <v>2</v>
          </cell>
          <cell r="F6101" t="str">
            <v>Vail &amp; Great Falls Hydro</v>
          </cell>
          <cell r="G6101" t="str">
            <v>Energy (kWh)</v>
          </cell>
          <cell r="J6101" t="e">
            <v>#VALUE!</v>
          </cell>
        </row>
        <row r="6102">
          <cell r="C6102">
            <v>3</v>
          </cell>
          <cell r="F6102" t="str">
            <v>Vail &amp; Great Falls Hydro</v>
          </cell>
          <cell r="G6102" t="str">
            <v>Energy (kWh)</v>
          </cell>
          <cell r="J6102" t="e">
            <v>#VALUE!</v>
          </cell>
        </row>
        <row r="6103">
          <cell r="C6103">
            <v>4</v>
          </cell>
          <cell r="F6103" t="str">
            <v>Vail &amp; Great Falls Hydro</v>
          </cell>
          <cell r="G6103" t="str">
            <v>Energy (kWh)</v>
          </cell>
          <cell r="J6103" t="e">
            <v>#VALUE!</v>
          </cell>
        </row>
        <row r="6104">
          <cell r="C6104">
            <v>5</v>
          </cell>
          <cell r="F6104" t="str">
            <v>Vail &amp; Great Falls Hydro</v>
          </cell>
          <cell r="G6104" t="str">
            <v>Energy (kWh)</v>
          </cell>
          <cell r="J6104" t="e">
            <v>#VALUE!</v>
          </cell>
        </row>
        <row r="6105">
          <cell r="C6105">
            <v>6</v>
          </cell>
          <cell r="F6105" t="str">
            <v>Vail &amp; Great Falls Hydro</v>
          </cell>
          <cell r="G6105" t="str">
            <v>Energy (kWh)</v>
          </cell>
          <cell r="J6105" t="e">
            <v>#VALUE!</v>
          </cell>
        </row>
        <row r="6106">
          <cell r="C6106">
            <v>7</v>
          </cell>
          <cell r="F6106" t="str">
            <v>Vail &amp; Great Falls Hydro</v>
          </cell>
          <cell r="G6106" t="str">
            <v>Energy (kWh)</v>
          </cell>
          <cell r="J6106" t="e">
            <v>#VALUE!</v>
          </cell>
        </row>
        <row r="6107">
          <cell r="C6107">
            <v>8</v>
          </cell>
          <cell r="F6107" t="str">
            <v>Vail &amp; Great Falls Hydro</v>
          </cell>
          <cell r="G6107" t="str">
            <v>Energy (kWh)</v>
          </cell>
          <cell r="J6107" t="e">
            <v>#VALUE!</v>
          </cell>
        </row>
        <row r="6108">
          <cell r="C6108">
            <v>9</v>
          </cell>
          <cell r="F6108" t="str">
            <v>Vail &amp; Great Falls Hydro</v>
          </cell>
          <cell r="G6108" t="str">
            <v>Energy (kWh)</v>
          </cell>
          <cell r="J6108" t="e">
            <v>#VALUE!</v>
          </cell>
        </row>
        <row r="6109">
          <cell r="C6109">
            <v>10</v>
          </cell>
          <cell r="F6109" t="str">
            <v>Vail &amp; Great Falls Hydro</v>
          </cell>
          <cell r="G6109" t="str">
            <v>Energy (kWh)</v>
          </cell>
          <cell r="J6109" t="e">
            <v>#VALUE!</v>
          </cell>
        </row>
        <row r="6110">
          <cell r="C6110">
            <v>11</v>
          </cell>
          <cell r="F6110" t="str">
            <v>Vail &amp; Great Falls Hydro</v>
          </cell>
          <cell r="G6110" t="str">
            <v>Energy Charges ($)</v>
          </cell>
          <cell r="J6110" t="e">
            <v>#VALUE!</v>
          </cell>
        </row>
        <row r="6111">
          <cell r="C6111">
            <v>12</v>
          </cell>
          <cell r="F6111" t="str">
            <v>Vail &amp; Great Falls Hydro</v>
          </cell>
          <cell r="G6111" t="str">
            <v>Energy Charges ($)</v>
          </cell>
          <cell r="J6111" t="e">
            <v>#VALUE!</v>
          </cell>
        </row>
        <row r="6112">
          <cell r="C6112">
            <v>1</v>
          </cell>
          <cell r="F6112" t="str">
            <v>Vail &amp; Great Falls Hydro</v>
          </cell>
          <cell r="G6112" t="str">
            <v>Energy Charges ($)</v>
          </cell>
          <cell r="J6112" t="e">
            <v>#VALUE!</v>
          </cell>
        </row>
        <row r="6113">
          <cell r="C6113">
            <v>2</v>
          </cell>
          <cell r="F6113" t="str">
            <v>Vail &amp; Great Falls Hydro</v>
          </cell>
          <cell r="G6113" t="str">
            <v>Energy Charges ($)</v>
          </cell>
          <cell r="J6113" t="e">
            <v>#VALUE!</v>
          </cell>
        </row>
        <row r="6114">
          <cell r="C6114">
            <v>3</v>
          </cell>
          <cell r="F6114" t="str">
            <v>Vail &amp; Great Falls Hydro</v>
          </cell>
          <cell r="G6114" t="str">
            <v>Energy Charges ($)</v>
          </cell>
          <cell r="J6114" t="e">
            <v>#VALUE!</v>
          </cell>
        </row>
        <row r="6115">
          <cell r="C6115">
            <v>4</v>
          </cell>
          <cell r="F6115" t="str">
            <v>Vail &amp; Great Falls Hydro</v>
          </cell>
          <cell r="G6115" t="str">
            <v>Energy Charges ($)</v>
          </cell>
          <cell r="J6115" t="e">
            <v>#VALUE!</v>
          </cell>
        </row>
        <row r="6116">
          <cell r="C6116">
            <v>5</v>
          </cell>
          <cell r="F6116" t="str">
            <v>Vail &amp; Great Falls Hydro</v>
          </cell>
          <cell r="G6116" t="str">
            <v>Energy Charges ($)</v>
          </cell>
          <cell r="J6116" t="e">
            <v>#VALUE!</v>
          </cell>
        </row>
        <row r="6117">
          <cell r="C6117">
            <v>6</v>
          </cell>
          <cell r="F6117" t="str">
            <v>Vail &amp; Great Falls Hydro</v>
          </cell>
          <cell r="G6117" t="str">
            <v>Energy Charges ($)</v>
          </cell>
          <cell r="J6117" t="e">
            <v>#VALUE!</v>
          </cell>
        </row>
        <row r="6118">
          <cell r="C6118">
            <v>7</v>
          </cell>
          <cell r="F6118" t="str">
            <v>Vail &amp; Great Falls Hydro</v>
          </cell>
          <cell r="G6118" t="str">
            <v>Energy Charges ($)</v>
          </cell>
          <cell r="J6118" t="e">
            <v>#VALUE!</v>
          </cell>
        </row>
        <row r="6119">
          <cell r="C6119">
            <v>8</v>
          </cell>
          <cell r="F6119" t="str">
            <v>Vail &amp; Great Falls Hydro</v>
          </cell>
          <cell r="G6119" t="str">
            <v>Energy Charges ($)</v>
          </cell>
          <cell r="J6119" t="e">
            <v>#VALUE!</v>
          </cell>
        </row>
        <row r="6120">
          <cell r="C6120">
            <v>9</v>
          </cell>
          <cell r="F6120" t="str">
            <v>Vail &amp; Great Falls Hydro</v>
          </cell>
          <cell r="G6120" t="str">
            <v>Energy Charges ($)</v>
          </cell>
          <cell r="J6120" t="e">
            <v>#VALUE!</v>
          </cell>
        </row>
        <row r="6121">
          <cell r="C6121">
            <v>10</v>
          </cell>
          <cell r="F6121" t="str">
            <v>Vail &amp; Great Falls Hydro</v>
          </cell>
          <cell r="G6121" t="str">
            <v>Energy Charges ($)</v>
          </cell>
          <cell r="J6121" t="e">
            <v>#VALUE!</v>
          </cell>
        </row>
        <row r="6122">
          <cell r="C6122">
            <v>11</v>
          </cell>
          <cell r="F6122" t="str">
            <v>Vail &amp; Great Falls Hydro</v>
          </cell>
          <cell r="G6122" t="str">
            <v>Energy Credits ($)</v>
          </cell>
          <cell r="J6122" t="e">
            <v>#VALUE!</v>
          </cell>
        </row>
        <row r="6123">
          <cell r="C6123">
            <v>12</v>
          </cell>
          <cell r="F6123" t="str">
            <v>Vail &amp; Great Falls Hydro</v>
          </cell>
          <cell r="G6123" t="str">
            <v>Energy Credits ($)</v>
          </cell>
          <cell r="J6123" t="e">
            <v>#VALUE!</v>
          </cell>
        </row>
        <row r="6124">
          <cell r="C6124">
            <v>1</v>
          </cell>
          <cell r="F6124" t="str">
            <v>Vail &amp; Great Falls Hydro</v>
          </cell>
          <cell r="G6124" t="str">
            <v>Energy Credits ($)</v>
          </cell>
          <cell r="J6124" t="e">
            <v>#VALUE!</v>
          </cell>
        </row>
        <row r="6125">
          <cell r="C6125">
            <v>2</v>
          </cell>
          <cell r="F6125" t="str">
            <v>Vail &amp; Great Falls Hydro</v>
          </cell>
          <cell r="G6125" t="str">
            <v>Energy Credits ($)</v>
          </cell>
          <cell r="J6125" t="e">
            <v>#VALUE!</v>
          </cell>
        </row>
        <row r="6126">
          <cell r="C6126">
            <v>3</v>
          </cell>
          <cell r="F6126" t="str">
            <v>Vail &amp; Great Falls Hydro</v>
          </cell>
          <cell r="G6126" t="str">
            <v>Energy Credits ($)</v>
          </cell>
          <cell r="J6126" t="e">
            <v>#VALUE!</v>
          </cell>
        </row>
        <row r="6127">
          <cell r="C6127">
            <v>4</v>
          </cell>
          <cell r="F6127" t="str">
            <v>Vail &amp; Great Falls Hydro</v>
          </cell>
          <cell r="G6127" t="str">
            <v>Energy Credits ($)</v>
          </cell>
          <cell r="J6127" t="e">
            <v>#VALUE!</v>
          </cell>
        </row>
        <row r="6128">
          <cell r="C6128">
            <v>5</v>
          </cell>
          <cell r="F6128" t="str">
            <v>Vail &amp; Great Falls Hydro</v>
          </cell>
          <cell r="G6128" t="str">
            <v>Energy Credits ($)</v>
          </cell>
          <cell r="J6128" t="e">
            <v>#VALUE!</v>
          </cell>
        </row>
        <row r="6129">
          <cell r="C6129">
            <v>6</v>
          </cell>
          <cell r="F6129" t="str">
            <v>Vail &amp; Great Falls Hydro</v>
          </cell>
          <cell r="G6129" t="str">
            <v>Energy Credits ($)</v>
          </cell>
          <cell r="J6129" t="e">
            <v>#VALUE!</v>
          </cell>
        </row>
        <row r="6130">
          <cell r="C6130">
            <v>7</v>
          </cell>
          <cell r="F6130" t="str">
            <v>Vail &amp; Great Falls Hydro</v>
          </cell>
          <cell r="G6130" t="str">
            <v>Energy Credits ($)</v>
          </cell>
          <cell r="J6130" t="e">
            <v>#VALUE!</v>
          </cell>
        </row>
        <row r="6131">
          <cell r="C6131">
            <v>8</v>
          </cell>
          <cell r="F6131" t="str">
            <v>Vail &amp; Great Falls Hydro</v>
          </cell>
          <cell r="G6131" t="str">
            <v>Energy Credits ($)</v>
          </cell>
          <cell r="J6131" t="e">
            <v>#VALUE!</v>
          </cell>
        </row>
        <row r="6132">
          <cell r="C6132">
            <v>9</v>
          </cell>
          <cell r="F6132" t="str">
            <v>Vail &amp; Great Falls Hydro</v>
          </cell>
          <cell r="G6132" t="str">
            <v>Energy Credits ($)</v>
          </cell>
          <cell r="J6132" t="e">
            <v>#VALUE!</v>
          </cell>
        </row>
        <row r="6133">
          <cell r="C6133">
            <v>10</v>
          </cell>
          <cell r="F6133" t="str">
            <v>Vail &amp; Great Falls Hydro</v>
          </cell>
          <cell r="G6133" t="str">
            <v>Energy Credits ($)</v>
          </cell>
          <cell r="J6133" t="e">
            <v>#VALUE!</v>
          </cell>
        </row>
        <row r="6134">
          <cell r="C6134">
            <v>11</v>
          </cell>
          <cell r="F6134" t="str">
            <v>Vail &amp; Great Falls Hydro</v>
          </cell>
          <cell r="G6134" t="str">
            <v>Capacity Charges ($)</v>
          </cell>
          <cell r="J6134">
            <v>0</v>
          </cell>
        </row>
        <row r="6135">
          <cell r="C6135">
            <v>12</v>
          </cell>
          <cell r="F6135" t="str">
            <v>Vail &amp; Great Falls Hydro</v>
          </cell>
          <cell r="G6135" t="str">
            <v>Capacity Charges ($)</v>
          </cell>
          <cell r="J6135">
            <v>0</v>
          </cell>
        </row>
        <row r="6136">
          <cell r="C6136">
            <v>1</v>
          </cell>
          <cell r="F6136" t="str">
            <v>Vail &amp; Great Falls Hydro</v>
          </cell>
          <cell r="G6136" t="str">
            <v>Capacity Charges ($)</v>
          </cell>
          <cell r="J6136">
            <v>0</v>
          </cell>
        </row>
        <row r="6137">
          <cell r="C6137">
            <v>2</v>
          </cell>
          <cell r="F6137" t="str">
            <v>Vail &amp; Great Falls Hydro</v>
          </cell>
          <cell r="G6137" t="str">
            <v>Capacity Charges ($)</v>
          </cell>
          <cell r="J6137">
            <v>0</v>
          </cell>
        </row>
        <row r="6138">
          <cell r="C6138">
            <v>3</v>
          </cell>
          <cell r="F6138" t="str">
            <v>Vail &amp; Great Falls Hydro</v>
          </cell>
          <cell r="G6138" t="str">
            <v>Capacity Charges ($)</v>
          </cell>
          <cell r="J6138">
            <v>0</v>
          </cell>
        </row>
        <row r="6139">
          <cell r="C6139">
            <v>4</v>
          </cell>
          <cell r="F6139" t="str">
            <v>Vail &amp; Great Falls Hydro</v>
          </cell>
          <cell r="G6139" t="str">
            <v>Capacity Charges ($)</v>
          </cell>
          <cell r="J6139">
            <v>0</v>
          </cell>
        </row>
        <row r="6140">
          <cell r="C6140">
            <v>5</v>
          </cell>
          <cell r="F6140" t="str">
            <v>Vail &amp; Great Falls Hydro</v>
          </cell>
          <cell r="G6140" t="str">
            <v>Capacity Charges ($)</v>
          </cell>
          <cell r="J6140">
            <v>0</v>
          </cell>
        </row>
        <row r="6141">
          <cell r="C6141">
            <v>6</v>
          </cell>
          <cell r="F6141" t="str">
            <v>Vail &amp; Great Falls Hydro</v>
          </cell>
          <cell r="G6141" t="str">
            <v>Capacity Charges ($)</v>
          </cell>
          <cell r="J6141">
            <v>0</v>
          </cell>
        </row>
        <row r="6142">
          <cell r="C6142">
            <v>7</v>
          </cell>
          <cell r="F6142" t="str">
            <v>Vail &amp; Great Falls Hydro</v>
          </cell>
          <cell r="G6142" t="str">
            <v>Capacity Charges ($)</v>
          </cell>
          <cell r="J6142">
            <v>0</v>
          </cell>
        </row>
        <row r="6143">
          <cell r="C6143">
            <v>8</v>
          </cell>
          <cell r="F6143" t="str">
            <v>Vail &amp; Great Falls Hydro</v>
          </cell>
          <cell r="G6143" t="str">
            <v>Capacity Charges ($)</v>
          </cell>
          <cell r="J6143">
            <v>0</v>
          </cell>
        </row>
        <row r="6144">
          <cell r="C6144">
            <v>9</v>
          </cell>
          <cell r="F6144" t="str">
            <v>Vail &amp; Great Falls Hydro</v>
          </cell>
          <cell r="G6144" t="str">
            <v>Capacity Charges ($)</v>
          </cell>
          <cell r="J6144">
            <v>0</v>
          </cell>
        </row>
        <row r="6145">
          <cell r="C6145">
            <v>10</v>
          </cell>
          <cell r="F6145" t="str">
            <v>Vail &amp; Great Falls Hydro</v>
          </cell>
          <cell r="G6145" t="str">
            <v>Capacity Charges ($)</v>
          </cell>
          <cell r="J6145">
            <v>0</v>
          </cell>
        </row>
        <row r="6146">
          <cell r="C6146">
            <v>11</v>
          </cell>
          <cell r="F6146" t="str">
            <v>Vail &amp; Great Falls Hydro</v>
          </cell>
          <cell r="G6146" t="str">
            <v>Capacity Credits ($)</v>
          </cell>
          <cell r="J6146">
            <v>0</v>
          </cell>
        </row>
        <row r="6147">
          <cell r="C6147">
            <v>12</v>
          </cell>
          <cell r="F6147" t="str">
            <v>Vail &amp; Great Falls Hydro</v>
          </cell>
          <cell r="G6147" t="str">
            <v>Capacity Credits ($)</v>
          </cell>
          <cell r="J6147">
            <v>0</v>
          </cell>
        </row>
        <row r="6148">
          <cell r="C6148">
            <v>1</v>
          </cell>
          <cell r="F6148" t="str">
            <v>Vail &amp; Great Falls Hydro</v>
          </cell>
          <cell r="G6148" t="str">
            <v>Capacity Credits ($)</v>
          </cell>
          <cell r="J6148">
            <v>0</v>
          </cell>
        </row>
        <row r="6149">
          <cell r="C6149">
            <v>2</v>
          </cell>
          <cell r="F6149" t="str">
            <v>Vail &amp; Great Falls Hydro</v>
          </cell>
          <cell r="G6149" t="str">
            <v>Capacity Credits ($)</v>
          </cell>
          <cell r="J6149">
            <v>0</v>
          </cell>
        </row>
        <row r="6150">
          <cell r="C6150">
            <v>3</v>
          </cell>
          <cell r="F6150" t="str">
            <v>Vail &amp; Great Falls Hydro</v>
          </cell>
          <cell r="G6150" t="str">
            <v>Capacity Credits ($)</v>
          </cell>
          <cell r="J6150">
            <v>0</v>
          </cell>
        </row>
        <row r="6151">
          <cell r="C6151">
            <v>4</v>
          </cell>
          <cell r="F6151" t="str">
            <v>Vail &amp; Great Falls Hydro</v>
          </cell>
          <cell r="G6151" t="str">
            <v>Capacity Credits ($)</v>
          </cell>
          <cell r="J6151">
            <v>0</v>
          </cell>
        </row>
        <row r="6152">
          <cell r="C6152">
            <v>5</v>
          </cell>
          <cell r="F6152" t="str">
            <v>Vail &amp; Great Falls Hydro</v>
          </cell>
          <cell r="G6152" t="str">
            <v>Capacity Credits ($)</v>
          </cell>
          <cell r="J6152">
            <v>0</v>
          </cell>
        </row>
        <row r="6153">
          <cell r="C6153">
            <v>6</v>
          </cell>
          <cell r="F6153" t="str">
            <v>Vail &amp; Great Falls Hydro</v>
          </cell>
          <cell r="G6153" t="str">
            <v>Capacity Credits ($)</v>
          </cell>
          <cell r="J6153">
            <v>0</v>
          </cell>
        </row>
        <row r="6154">
          <cell r="C6154">
            <v>7</v>
          </cell>
          <cell r="F6154" t="str">
            <v>Vail &amp; Great Falls Hydro</v>
          </cell>
          <cell r="G6154" t="str">
            <v>Capacity Credits ($)</v>
          </cell>
          <cell r="J6154">
            <v>0</v>
          </cell>
        </row>
        <row r="6155">
          <cell r="C6155">
            <v>8</v>
          </cell>
          <cell r="F6155" t="str">
            <v>Vail &amp; Great Falls Hydro</v>
          </cell>
          <cell r="G6155" t="str">
            <v>Capacity Credits ($)</v>
          </cell>
          <cell r="J6155">
            <v>0</v>
          </cell>
        </row>
        <row r="6156">
          <cell r="C6156">
            <v>9</v>
          </cell>
          <cell r="F6156" t="str">
            <v>Vail &amp; Great Falls Hydro</v>
          </cell>
          <cell r="G6156" t="str">
            <v>Capacity Credits ($)</v>
          </cell>
          <cell r="J6156">
            <v>0</v>
          </cell>
        </row>
        <row r="6157">
          <cell r="C6157">
            <v>10</v>
          </cell>
          <cell r="F6157" t="str">
            <v>Vail &amp; Great Falls Hydro</v>
          </cell>
          <cell r="G6157" t="str">
            <v>Capacity Credits ($)</v>
          </cell>
          <cell r="J6157">
            <v>0</v>
          </cell>
        </row>
        <row r="6158">
          <cell r="C6158">
            <v>11</v>
          </cell>
          <cell r="F6158" t="str">
            <v>Vail &amp; Great Falls Hydro</v>
          </cell>
          <cell r="G6158" t="str">
            <v>Transmission Credits ($)</v>
          </cell>
          <cell r="J6158">
            <v>0</v>
          </cell>
        </row>
        <row r="6159">
          <cell r="C6159">
            <v>12</v>
          </cell>
          <cell r="F6159" t="str">
            <v>Vail &amp; Great Falls Hydro</v>
          </cell>
          <cell r="G6159" t="str">
            <v>Transmission Credits ($)</v>
          </cell>
          <cell r="J6159">
            <v>0</v>
          </cell>
        </row>
        <row r="6160">
          <cell r="C6160">
            <v>1</v>
          </cell>
          <cell r="F6160" t="str">
            <v>Vail &amp; Great Falls Hydro</v>
          </cell>
          <cell r="G6160" t="str">
            <v>Transmission Credits ($)</v>
          </cell>
          <cell r="J6160">
            <v>0</v>
          </cell>
        </row>
        <row r="6161">
          <cell r="C6161">
            <v>2</v>
          </cell>
          <cell r="F6161" t="str">
            <v>Vail &amp; Great Falls Hydro</v>
          </cell>
          <cell r="G6161" t="str">
            <v>Transmission Credits ($)</v>
          </cell>
          <cell r="J6161">
            <v>0</v>
          </cell>
        </row>
        <row r="6162">
          <cell r="C6162">
            <v>3</v>
          </cell>
          <cell r="F6162" t="str">
            <v>Vail &amp; Great Falls Hydro</v>
          </cell>
          <cell r="G6162" t="str">
            <v>Transmission Credits ($)</v>
          </cell>
          <cell r="J6162">
            <v>0</v>
          </cell>
        </row>
        <row r="6163">
          <cell r="C6163">
            <v>4</v>
          </cell>
          <cell r="F6163" t="str">
            <v>Vail &amp; Great Falls Hydro</v>
          </cell>
          <cell r="G6163" t="str">
            <v>Transmission Credits ($)</v>
          </cell>
          <cell r="J6163">
            <v>0</v>
          </cell>
        </row>
        <row r="6164">
          <cell r="C6164">
            <v>5</v>
          </cell>
          <cell r="F6164" t="str">
            <v>Vail &amp; Great Falls Hydro</v>
          </cell>
          <cell r="G6164" t="str">
            <v>Transmission Credits ($)</v>
          </cell>
          <cell r="J6164">
            <v>0</v>
          </cell>
        </row>
        <row r="6165">
          <cell r="C6165">
            <v>6</v>
          </cell>
          <cell r="F6165" t="str">
            <v>Vail &amp; Great Falls Hydro</v>
          </cell>
          <cell r="G6165" t="str">
            <v>Transmission Credits ($)</v>
          </cell>
          <cell r="J6165">
            <v>0</v>
          </cell>
        </row>
        <row r="6166">
          <cell r="C6166">
            <v>7</v>
          </cell>
          <cell r="F6166" t="str">
            <v>Vail &amp; Great Falls Hydro</v>
          </cell>
          <cell r="G6166" t="str">
            <v>Transmission Credits ($)</v>
          </cell>
          <cell r="J6166">
            <v>0</v>
          </cell>
        </row>
        <row r="6167">
          <cell r="C6167">
            <v>8</v>
          </cell>
          <cell r="F6167" t="str">
            <v>Vail &amp; Great Falls Hydro</v>
          </cell>
          <cell r="G6167" t="str">
            <v>Transmission Credits ($)</v>
          </cell>
          <cell r="J6167">
            <v>0</v>
          </cell>
        </row>
        <row r="6168">
          <cell r="C6168">
            <v>9</v>
          </cell>
          <cell r="F6168" t="str">
            <v>Vail &amp; Great Falls Hydro</v>
          </cell>
          <cell r="G6168" t="str">
            <v>Transmission Credits ($)</v>
          </cell>
          <cell r="J6168">
            <v>0</v>
          </cell>
        </row>
        <row r="6169">
          <cell r="C6169">
            <v>10</v>
          </cell>
          <cell r="F6169" t="str">
            <v>Vail &amp; Great Falls Hydro</v>
          </cell>
          <cell r="G6169" t="str">
            <v>Transmission Credits ($)</v>
          </cell>
          <cell r="J6169">
            <v>0</v>
          </cell>
        </row>
        <row r="6170">
          <cell r="C6170">
            <v>11</v>
          </cell>
          <cell r="F6170" t="str">
            <v>Vail &amp; Great Falls Hydro</v>
          </cell>
          <cell r="G6170" t="str">
            <v>Renewable Credits ($)</v>
          </cell>
          <cell r="J6170">
            <v>0</v>
          </cell>
        </row>
        <row r="6171">
          <cell r="C6171">
            <v>12</v>
          </cell>
          <cell r="F6171" t="str">
            <v>Vail &amp; Great Falls Hydro</v>
          </cell>
          <cell r="G6171" t="str">
            <v>Renewable Credits ($)</v>
          </cell>
          <cell r="J6171">
            <v>0</v>
          </cell>
        </row>
        <row r="6172">
          <cell r="C6172">
            <v>1</v>
          </cell>
          <cell r="F6172" t="str">
            <v>Vail &amp; Great Falls Hydro</v>
          </cell>
          <cell r="G6172" t="str">
            <v>Renewable Credits ($)</v>
          </cell>
          <cell r="J6172">
            <v>0</v>
          </cell>
        </row>
        <row r="6173">
          <cell r="C6173">
            <v>2</v>
          </cell>
          <cell r="F6173" t="str">
            <v>Vail &amp; Great Falls Hydro</v>
          </cell>
          <cell r="G6173" t="str">
            <v>Renewable Credits ($)</v>
          </cell>
          <cell r="J6173">
            <v>0</v>
          </cell>
        </row>
        <row r="6174">
          <cell r="C6174">
            <v>3</v>
          </cell>
          <cell r="F6174" t="str">
            <v>Vail &amp; Great Falls Hydro</v>
          </cell>
          <cell r="G6174" t="str">
            <v>Renewable Credits ($)</v>
          </cell>
          <cell r="J6174">
            <v>0</v>
          </cell>
        </row>
        <row r="6175">
          <cell r="C6175">
            <v>4</v>
          </cell>
          <cell r="F6175" t="str">
            <v>Vail &amp; Great Falls Hydro</v>
          </cell>
          <cell r="G6175" t="str">
            <v>Renewable Credits ($)</v>
          </cell>
          <cell r="J6175">
            <v>0</v>
          </cell>
        </row>
        <row r="6176">
          <cell r="C6176">
            <v>5</v>
          </cell>
          <cell r="F6176" t="str">
            <v>Vail &amp; Great Falls Hydro</v>
          </cell>
          <cell r="G6176" t="str">
            <v>Renewable Credits ($)</v>
          </cell>
          <cell r="J6176">
            <v>0</v>
          </cell>
        </row>
        <row r="6177">
          <cell r="C6177">
            <v>6</v>
          </cell>
          <cell r="F6177" t="str">
            <v>Vail &amp; Great Falls Hydro</v>
          </cell>
          <cell r="G6177" t="str">
            <v>Renewable Credits ($)</v>
          </cell>
          <cell r="J6177">
            <v>0</v>
          </cell>
        </row>
        <row r="6178">
          <cell r="C6178">
            <v>7</v>
          </cell>
          <cell r="F6178" t="str">
            <v>Vail &amp; Great Falls Hydro</v>
          </cell>
          <cell r="G6178" t="str">
            <v>Renewable Credits ($)</v>
          </cell>
          <cell r="J6178">
            <v>0</v>
          </cell>
        </row>
        <row r="6179">
          <cell r="C6179">
            <v>8</v>
          </cell>
          <cell r="F6179" t="str">
            <v>Vail &amp; Great Falls Hydro</v>
          </cell>
          <cell r="G6179" t="str">
            <v>Renewable Credits ($)</v>
          </cell>
          <cell r="J6179">
            <v>0</v>
          </cell>
        </row>
        <row r="6180">
          <cell r="C6180">
            <v>9</v>
          </cell>
          <cell r="F6180" t="str">
            <v>Vail &amp; Great Falls Hydro</v>
          </cell>
          <cell r="G6180" t="str">
            <v>Renewable Credits ($)</v>
          </cell>
          <cell r="J6180">
            <v>0</v>
          </cell>
        </row>
        <row r="6181">
          <cell r="C6181">
            <v>10</v>
          </cell>
          <cell r="F6181" t="str">
            <v>Vail &amp; Great Falls Hydro</v>
          </cell>
          <cell r="G6181" t="str">
            <v>Renewable Credits ($)</v>
          </cell>
          <cell r="J6181">
            <v>0</v>
          </cell>
        </row>
        <row r="6182">
          <cell r="C6182">
            <v>11</v>
          </cell>
          <cell r="F6182" t="str">
            <v>Vail &amp; Great Falls Hydro</v>
          </cell>
          <cell r="G6182" t="str">
            <v>Other Charges ($)</v>
          </cell>
          <cell r="J6182">
            <v>0</v>
          </cell>
        </row>
        <row r="6183">
          <cell r="C6183">
            <v>12</v>
          </cell>
          <cell r="F6183" t="str">
            <v>Vail &amp; Great Falls Hydro</v>
          </cell>
          <cell r="G6183" t="str">
            <v>Other Charges ($)</v>
          </cell>
          <cell r="J6183">
            <v>0</v>
          </cell>
        </row>
        <row r="6184">
          <cell r="C6184">
            <v>1</v>
          </cell>
          <cell r="F6184" t="str">
            <v>Vail &amp; Great Falls Hydro</v>
          </cell>
          <cell r="G6184" t="str">
            <v>Other Charges ($)</v>
          </cell>
          <cell r="J6184">
            <v>0</v>
          </cell>
        </row>
        <row r="6185">
          <cell r="C6185">
            <v>2</v>
          </cell>
          <cell r="F6185" t="str">
            <v>Vail &amp; Great Falls Hydro</v>
          </cell>
          <cell r="G6185" t="str">
            <v>Other Charges ($)</v>
          </cell>
          <cell r="J6185">
            <v>0</v>
          </cell>
        </row>
        <row r="6186">
          <cell r="C6186">
            <v>3</v>
          </cell>
          <cell r="F6186" t="str">
            <v>Vail &amp; Great Falls Hydro</v>
          </cell>
          <cell r="G6186" t="str">
            <v>Other Charges ($)</v>
          </cell>
          <cell r="J6186">
            <v>0</v>
          </cell>
        </row>
        <row r="6187">
          <cell r="C6187">
            <v>4</v>
          </cell>
          <cell r="F6187" t="str">
            <v>Vail &amp; Great Falls Hydro</v>
          </cell>
          <cell r="G6187" t="str">
            <v>Other Charges ($)</v>
          </cell>
          <cell r="J6187">
            <v>0</v>
          </cell>
        </row>
        <row r="6188">
          <cell r="C6188">
            <v>5</v>
          </cell>
          <cell r="F6188" t="str">
            <v>Vail &amp; Great Falls Hydro</v>
          </cell>
          <cell r="G6188" t="str">
            <v>Other Charges ($)</v>
          </cell>
          <cell r="J6188">
            <v>0</v>
          </cell>
        </row>
        <row r="6189">
          <cell r="C6189">
            <v>6</v>
          </cell>
          <cell r="F6189" t="str">
            <v>Vail &amp; Great Falls Hydro</v>
          </cell>
          <cell r="G6189" t="str">
            <v>Other Charges ($)</v>
          </cell>
          <cell r="J6189">
            <v>0</v>
          </cell>
        </row>
        <row r="6190">
          <cell r="C6190">
            <v>7</v>
          </cell>
          <cell r="F6190" t="str">
            <v>Vail &amp; Great Falls Hydro</v>
          </cell>
          <cell r="G6190" t="str">
            <v>Other Charges ($)</v>
          </cell>
          <cell r="J6190">
            <v>0</v>
          </cell>
        </row>
        <row r="6191">
          <cell r="C6191">
            <v>8</v>
          </cell>
          <cell r="F6191" t="str">
            <v>Vail &amp; Great Falls Hydro</v>
          </cell>
          <cell r="G6191" t="str">
            <v>Other Charges ($)</v>
          </cell>
          <cell r="J6191">
            <v>0</v>
          </cell>
        </row>
        <row r="6192">
          <cell r="C6192">
            <v>9</v>
          </cell>
          <cell r="F6192" t="str">
            <v>Vail &amp; Great Falls Hydro</v>
          </cell>
          <cell r="G6192" t="str">
            <v>Other Charges ($)</v>
          </cell>
          <cell r="J6192">
            <v>0</v>
          </cell>
        </row>
        <row r="6193">
          <cell r="C6193">
            <v>10</v>
          </cell>
          <cell r="F6193" t="str">
            <v>Vail &amp; Great Falls Hydro</v>
          </cell>
          <cell r="G6193" t="str">
            <v>Other Charges ($)</v>
          </cell>
          <cell r="J6193">
            <v>0</v>
          </cell>
        </row>
        <row r="6194">
          <cell r="C6194">
            <v>11</v>
          </cell>
          <cell r="F6194" t="str">
            <v>Vail &amp; Great Falls Hydro</v>
          </cell>
          <cell r="G6194" t="str">
            <v>Other Credits ($)</v>
          </cell>
          <cell r="J6194">
            <v>0</v>
          </cell>
        </row>
        <row r="6195">
          <cell r="C6195">
            <v>12</v>
          </cell>
          <cell r="F6195" t="str">
            <v>Vail &amp; Great Falls Hydro</v>
          </cell>
          <cell r="G6195" t="str">
            <v>Other Credits ($)</v>
          </cell>
          <cell r="J6195">
            <v>0</v>
          </cell>
        </row>
        <row r="6196">
          <cell r="C6196">
            <v>1</v>
          </cell>
          <cell r="F6196" t="str">
            <v>Vail &amp; Great Falls Hydro</v>
          </cell>
          <cell r="G6196" t="str">
            <v>Other Credits ($)</v>
          </cell>
          <cell r="J6196">
            <v>0</v>
          </cell>
        </row>
        <row r="6197">
          <cell r="C6197">
            <v>2</v>
          </cell>
          <cell r="F6197" t="str">
            <v>Vail &amp; Great Falls Hydro</v>
          </cell>
          <cell r="G6197" t="str">
            <v>Other Credits ($)</v>
          </cell>
          <cell r="J6197">
            <v>0</v>
          </cell>
        </row>
        <row r="6198">
          <cell r="C6198">
            <v>3</v>
          </cell>
          <cell r="F6198" t="str">
            <v>Vail &amp; Great Falls Hydro</v>
          </cell>
          <cell r="G6198" t="str">
            <v>Other Credits ($)</v>
          </cell>
          <cell r="J6198">
            <v>0</v>
          </cell>
        </row>
        <row r="6199">
          <cell r="C6199">
            <v>4</v>
          </cell>
          <cell r="F6199" t="str">
            <v>Vail &amp; Great Falls Hydro</v>
          </cell>
          <cell r="G6199" t="str">
            <v>Other Credits ($)</v>
          </cell>
          <cell r="J6199">
            <v>0</v>
          </cell>
        </row>
        <row r="6200">
          <cell r="C6200">
            <v>5</v>
          </cell>
          <cell r="F6200" t="str">
            <v>Vail &amp; Great Falls Hydro</v>
          </cell>
          <cell r="G6200" t="str">
            <v>Other Credits ($)</v>
          </cell>
          <cell r="J6200">
            <v>0</v>
          </cell>
        </row>
        <row r="6201">
          <cell r="C6201">
            <v>6</v>
          </cell>
          <cell r="F6201" t="str">
            <v>Vail &amp; Great Falls Hydro</v>
          </cell>
          <cell r="G6201" t="str">
            <v>Other Credits ($)</v>
          </cell>
          <cell r="J6201">
            <v>0</v>
          </cell>
        </row>
        <row r="6202">
          <cell r="C6202">
            <v>7</v>
          </cell>
          <cell r="F6202" t="str">
            <v>Vail &amp; Great Falls Hydro</v>
          </cell>
          <cell r="G6202" t="str">
            <v>Other Credits ($)</v>
          </cell>
          <cell r="J6202">
            <v>0</v>
          </cell>
        </row>
        <row r="6203">
          <cell r="C6203">
            <v>8</v>
          </cell>
          <cell r="F6203" t="str">
            <v>Vail &amp; Great Falls Hydro</v>
          </cell>
          <cell r="G6203" t="str">
            <v>Other Credits ($)</v>
          </cell>
          <cell r="J6203">
            <v>0</v>
          </cell>
        </row>
        <row r="6204">
          <cell r="C6204">
            <v>9</v>
          </cell>
          <cell r="F6204" t="str">
            <v>Vail &amp; Great Falls Hydro</v>
          </cell>
          <cell r="G6204" t="str">
            <v>Other Credits ($)</v>
          </cell>
          <cell r="J6204">
            <v>0</v>
          </cell>
        </row>
        <row r="6205">
          <cell r="C6205">
            <v>10</v>
          </cell>
          <cell r="F6205" t="str">
            <v>Vail &amp; Great Falls Hydro</v>
          </cell>
          <cell r="G6205" t="str">
            <v>Other Credits ($)</v>
          </cell>
          <cell r="J6205">
            <v>0</v>
          </cell>
        </row>
        <row r="6206">
          <cell r="C6206">
            <v>11</v>
          </cell>
          <cell r="F6206" t="str">
            <v>Vail &amp; Great Falls Hydro</v>
          </cell>
          <cell r="G6206" t="str">
            <v>Total Charges ($)</v>
          </cell>
          <cell r="J6206" t="e">
            <v>#VALUE!</v>
          </cell>
        </row>
        <row r="6207">
          <cell r="C6207">
            <v>12</v>
          </cell>
          <cell r="F6207" t="str">
            <v>Vail &amp; Great Falls Hydro</v>
          </cell>
          <cell r="G6207" t="str">
            <v>Total Charges ($)</v>
          </cell>
          <cell r="J6207" t="e">
            <v>#VALUE!</v>
          </cell>
        </row>
        <row r="6208">
          <cell r="C6208">
            <v>1</v>
          </cell>
          <cell r="F6208" t="str">
            <v>Vail &amp; Great Falls Hydro</v>
          </cell>
          <cell r="G6208" t="str">
            <v>Total Charges ($)</v>
          </cell>
          <cell r="J6208" t="e">
            <v>#VALUE!</v>
          </cell>
        </row>
        <row r="6209">
          <cell r="C6209">
            <v>2</v>
          </cell>
          <cell r="F6209" t="str">
            <v>Vail &amp; Great Falls Hydro</v>
          </cell>
          <cell r="G6209" t="str">
            <v>Total Charges ($)</v>
          </cell>
          <cell r="J6209" t="e">
            <v>#VALUE!</v>
          </cell>
        </row>
        <row r="6210">
          <cell r="C6210">
            <v>3</v>
          </cell>
          <cell r="F6210" t="str">
            <v>Vail &amp; Great Falls Hydro</v>
          </cell>
          <cell r="G6210" t="str">
            <v>Total Charges ($)</v>
          </cell>
          <cell r="J6210" t="e">
            <v>#VALUE!</v>
          </cell>
        </row>
        <row r="6211">
          <cell r="C6211">
            <v>4</v>
          </cell>
          <cell r="F6211" t="str">
            <v>Vail &amp; Great Falls Hydro</v>
          </cell>
          <cell r="G6211" t="str">
            <v>Total Charges ($)</v>
          </cell>
          <cell r="J6211" t="e">
            <v>#VALUE!</v>
          </cell>
        </row>
        <row r="6212">
          <cell r="C6212">
            <v>5</v>
          </cell>
          <cell r="F6212" t="str">
            <v>Vail &amp; Great Falls Hydro</v>
          </cell>
          <cell r="G6212" t="str">
            <v>Total Charges ($)</v>
          </cell>
          <cell r="J6212" t="e">
            <v>#VALUE!</v>
          </cell>
        </row>
        <row r="6213">
          <cell r="C6213">
            <v>6</v>
          </cell>
          <cell r="F6213" t="str">
            <v>Vail &amp; Great Falls Hydro</v>
          </cell>
          <cell r="G6213" t="str">
            <v>Total Charges ($)</v>
          </cell>
          <cell r="J6213" t="e">
            <v>#VALUE!</v>
          </cell>
        </row>
        <row r="6214">
          <cell r="C6214">
            <v>7</v>
          </cell>
          <cell r="F6214" t="str">
            <v>Vail &amp; Great Falls Hydro</v>
          </cell>
          <cell r="G6214" t="str">
            <v>Total Charges ($)</v>
          </cell>
          <cell r="J6214" t="e">
            <v>#VALUE!</v>
          </cell>
        </row>
        <row r="6215">
          <cell r="C6215">
            <v>8</v>
          </cell>
          <cell r="F6215" t="str">
            <v>Vail &amp; Great Falls Hydro</v>
          </cell>
          <cell r="G6215" t="str">
            <v>Total Charges ($)</v>
          </cell>
          <cell r="J6215" t="e">
            <v>#VALUE!</v>
          </cell>
        </row>
        <row r="6216">
          <cell r="C6216">
            <v>9</v>
          </cell>
          <cell r="F6216" t="str">
            <v>Vail &amp; Great Falls Hydro</v>
          </cell>
          <cell r="G6216" t="str">
            <v>Total Charges ($)</v>
          </cell>
          <cell r="J6216" t="e">
            <v>#VALUE!</v>
          </cell>
        </row>
        <row r="6217">
          <cell r="C6217">
            <v>10</v>
          </cell>
          <cell r="F6217" t="str">
            <v>Vail &amp; Great Falls Hydro</v>
          </cell>
          <cell r="G6217" t="str">
            <v>Total Charges ($)</v>
          </cell>
          <cell r="J6217" t="e">
            <v>#VALUE!</v>
          </cell>
        </row>
        <row r="6218">
          <cell r="C6218">
            <v>11</v>
          </cell>
          <cell r="F6218" t="str">
            <v>Vail &amp; Great Falls Hydro</v>
          </cell>
          <cell r="G6218" t="str">
            <v>Total Credits ($)</v>
          </cell>
          <cell r="J6218" t="e">
            <v>#VALUE!</v>
          </cell>
        </row>
        <row r="6219">
          <cell r="C6219">
            <v>12</v>
          </cell>
          <cell r="F6219" t="str">
            <v>Vail &amp; Great Falls Hydro</v>
          </cell>
          <cell r="G6219" t="str">
            <v>Total Credits ($)</v>
          </cell>
          <cell r="J6219" t="e">
            <v>#VALUE!</v>
          </cell>
        </row>
        <row r="6220">
          <cell r="C6220">
            <v>1</v>
          </cell>
          <cell r="F6220" t="str">
            <v>Vail &amp; Great Falls Hydro</v>
          </cell>
          <cell r="G6220" t="str">
            <v>Total Credits ($)</v>
          </cell>
          <cell r="J6220" t="e">
            <v>#VALUE!</v>
          </cell>
        </row>
        <row r="6221">
          <cell r="C6221">
            <v>2</v>
          </cell>
          <cell r="F6221" t="str">
            <v>Vail &amp; Great Falls Hydro</v>
          </cell>
          <cell r="G6221" t="str">
            <v>Total Credits ($)</v>
          </cell>
          <cell r="J6221" t="e">
            <v>#VALUE!</v>
          </cell>
        </row>
        <row r="6222">
          <cell r="C6222">
            <v>3</v>
          </cell>
          <cell r="F6222" t="str">
            <v>Vail &amp; Great Falls Hydro</v>
          </cell>
          <cell r="G6222" t="str">
            <v>Total Credits ($)</v>
          </cell>
          <cell r="J6222" t="e">
            <v>#VALUE!</v>
          </cell>
        </row>
        <row r="6223">
          <cell r="C6223">
            <v>4</v>
          </cell>
          <cell r="F6223" t="str">
            <v>Vail &amp; Great Falls Hydro</v>
          </cell>
          <cell r="G6223" t="str">
            <v>Total Credits ($)</v>
          </cell>
          <cell r="J6223" t="e">
            <v>#VALUE!</v>
          </cell>
        </row>
        <row r="6224">
          <cell r="C6224">
            <v>5</v>
          </cell>
          <cell r="F6224" t="str">
            <v>Vail &amp; Great Falls Hydro</v>
          </cell>
          <cell r="G6224" t="str">
            <v>Total Credits ($)</v>
          </cell>
          <cell r="J6224" t="e">
            <v>#VALUE!</v>
          </cell>
        </row>
        <row r="6225">
          <cell r="C6225">
            <v>6</v>
          </cell>
          <cell r="F6225" t="str">
            <v>Vail &amp; Great Falls Hydro</v>
          </cell>
          <cell r="G6225" t="str">
            <v>Total Credits ($)</v>
          </cell>
          <cell r="J6225" t="e">
            <v>#VALUE!</v>
          </cell>
        </row>
        <row r="6226">
          <cell r="C6226">
            <v>7</v>
          </cell>
          <cell r="F6226" t="str">
            <v>Vail &amp; Great Falls Hydro</v>
          </cell>
          <cell r="G6226" t="str">
            <v>Total Credits ($)</v>
          </cell>
          <cell r="J6226" t="e">
            <v>#VALUE!</v>
          </cell>
        </row>
        <row r="6227">
          <cell r="C6227">
            <v>8</v>
          </cell>
          <cell r="F6227" t="str">
            <v>Vail &amp; Great Falls Hydro</v>
          </cell>
          <cell r="G6227" t="str">
            <v>Total Credits ($)</v>
          </cell>
          <cell r="J6227" t="e">
            <v>#VALUE!</v>
          </cell>
        </row>
        <row r="6228">
          <cell r="C6228">
            <v>9</v>
          </cell>
          <cell r="F6228" t="str">
            <v>Vail &amp; Great Falls Hydro</v>
          </cell>
          <cell r="G6228" t="str">
            <v>Total Credits ($)</v>
          </cell>
          <cell r="J6228" t="e">
            <v>#VALUE!</v>
          </cell>
        </row>
        <row r="6229">
          <cell r="C6229">
            <v>10</v>
          </cell>
          <cell r="F6229" t="str">
            <v>Vail &amp; Great Falls Hydro</v>
          </cell>
          <cell r="G6229" t="str">
            <v>Total Credits ($)</v>
          </cell>
          <cell r="J6229" t="e">
            <v>#VALUE!</v>
          </cell>
        </row>
        <row r="6230">
          <cell r="C6230">
            <v>11</v>
          </cell>
          <cell r="F6230" t="str">
            <v>Vail &amp; Great Falls Hydro</v>
          </cell>
          <cell r="G6230" t="str">
            <v>Total ($)</v>
          </cell>
          <cell r="J6230" t="e">
            <v>#VALUE!</v>
          </cell>
        </row>
        <row r="6231">
          <cell r="C6231">
            <v>12</v>
          </cell>
          <cell r="F6231" t="str">
            <v>Vail &amp; Great Falls Hydro</v>
          </cell>
          <cell r="G6231" t="str">
            <v>Total ($)</v>
          </cell>
          <cell r="J6231" t="e">
            <v>#VALUE!</v>
          </cell>
        </row>
        <row r="6232">
          <cell r="C6232">
            <v>1</v>
          </cell>
          <cell r="F6232" t="str">
            <v>Vail &amp; Great Falls Hydro</v>
          </cell>
          <cell r="G6232" t="str">
            <v>Total ($)</v>
          </cell>
          <cell r="J6232" t="e">
            <v>#VALUE!</v>
          </cell>
        </row>
        <row r="6233">
          <cell r="C6233">
            <v>2</v>
          </cell>
          <cell r="F6233" t="str">
            <v>Vail &amp; Great Falls Hydro</v>
          </cell>
          <cell r="G6233" t="str">
            <v>Total ($)</v>
          </cell>
          <cell r="J6233" t="e">
            <v>#VALUE!</v>
          </cell>
        </row>
        <row r="6234">
          <cell r="C6234">
            <v>3</v>
          </cell>
          <cell r="F6234" t="str">
            <v>Vail &amp; Great Falls Hydro</v>
          </cell>
          <cell r="G6234" t="str">
            <v>Total ($)</v>
          </cell>
          <cell r="J6234" t="e">
            <v>#VALUE!</v>
          </cell>
        </row>
        <row r="6235">
          <cell r="C6235">
            <v>4</v>
          </cell>
          <cell r="F6235" t="str">
            <v>Vail &amp; Great Falls Hydro</v>
          </cell>
          <cell r="G6235" t="str">
            <v>Total ($)</v>
          </cell>
          <cell r="J6235" t="e">
            <v>#VALUE!</v>
          </cell>
        </row>
        <row r="6236">
          <cell r="C6236">
            <v>5</v>
          </cell>
          <cell r="F6236" t="str">
            <v>Vail &amp; Great Falls Hydro</v>
          </cell>
          <cell r="G6236" t="str">
            <v>Total ($)</v>
          </cell>
          <cell r="J6236" t="e">
            <v>#VALUE!</v>
          </cell>
        </row>
        <row r="6237">
          <cell r="C6237">
            <v>6</v>
          </cell>
          <cell r="F6237" t="str">
            <v>Vail &amp; Great Falls Hydro</v>
          </cell>
          <cell r="G6237" t="str">
            <v>Total ($)</v>
          </cell>
          <cell r="J6237" t="e">
            <v>#VALUE!</v>
          </cell>
        </row>
        <row r="6238">
          <cell r="C6238">
            <v>7</v>
          </cell>
          <cell r="F6238" t="str">
            <v>Vail &amp; Great Falls Hydro</v>
          </cell>
          <cell r="G6238" t="str">
            <v>Total ($)</v>
          </cell>
          <cell r="J6238" t="e">
            <v>#VALUE!</v>
          </cell>
        </row>
        <row r="6239">
          <cell r="C6239">
            <v>8</v>
          </cell>
          <cell r="F6239" t="str">
            <v>Vail &amp; Great Falls Hydro</v>
          </cell>
          <cell r="G6239" t="str">
            <v>Total ($)</v>
          </cell>
          <cell r="J6239" t="e">
            <v>#VALUE!</v>
          </cell>
        </row>
        <row r="6240">
          <cell r="C6240">
            <v>9</v>
          </cell>
          <cell r="F6240" t="str">
            <v>Vail &amp; Great Falls Hydro</v>
          </cell>
          <cell r="G6240" t="str">
            <v>Total ($)</v>
          </cell>
          <cell r="J6240" t="e">
            <v>#VALUE!</v>
          </cell>
        </row>
        <row r="6241">
          <cell r="C6241">
            <v>10</v>
          </cell>
          <cell r="F6241" t="str">
            <v>Vail &amp; Great Falls Hydro</v>
          </cell>
          <cell r="G6241" t="str">
            <v>Total ($)</v>
          </cell>
          <cell r="J6241" t="e">
            <v>#VALUE!</v>
          </cell>
        </row>
        <row r="6242">
          <cell r="C6242">
            <v>11</v>
          </cell>
          <cell r="F6242" t="str">
            <v>Wolcott Hydro</v>
          </cell>
          <cell r="G6242" t="str">
            <v>Capacity (kW)</v>
          </cell>
          <cell r="J6242">
            <v>0</v>
          </cell>
        </row>
        <row r="6243">
          <cell r="C6243">
            <v>12</v>
          </cell>
          <cell r="F6243" t="str">
            <v>Wolcott Hydro</v>
          </cell>
          <cell r="G6243" t="str">
            <v>Capacity (kW)</v>
          </cell>
          <cell r="J6243">
            <v>0</v>
          </cell>
        </row>
        <row r="6244">
          <cell r="C6244">
            <v>1</v>
          </cell>
          <cell r="F6244" t="str">
            <v>Wolcott Hydro</v>
          </cell>
          <cell r="G6244" t="str">
            <v>Capacity (kW)</v>
          </cell>
          <cell r="J6244">
            <v>0</v>
          </cell>
        </row>
        <row r="6245">
          <cell r="C6245">
            <v>2</v>
          </cell>
          <cell r="F6245" t="str">
            <v>Wolcott Hydro</v>
          </cell>
          <cell r="G6245" t="str">
            <v>Capacity (kW)</v>
          </cell>
          <cell r="J6245">
            <v>0</v>
          </cell>
        </row>
        <row r="6246">
          <cell r="C6246">
            <v>3</v>
          </cell>
          <cell r="F6246" t="str">
            <v>Wolcott Hydro</v>
          </cell>
          <cell r="G6246" t="str">
            <v>Capacity (kW)</v>
          </cell>
          <cell r="J6246">
            <v>0</v>
          </cell>
        </row>
        <row r="6247">
          <cell r="C6247">
            <v>4</v>
          </cell>
          <cell r="F6247" t="str">
            <v>Wolcott Hydro</v>
          </cell>
          <cell r="G6247" t="str">
            <v>Capacity (kW)</v>
          </cell>
          <cell r="J6247">
            <v>0</v>
          </cell>
        </row>
        <row r="6248">
          <cell r="C6248">
            <v>5</v>
          </cell>
          <cell r="F6248" t="str">
            <v>Wolcott Hydro</v>
          </cell>
          <cell r="G6248" t="str">
            <v>Capacity (kW)</v>
          </cell>
          <cell r="J6248">
            <v>0</v>
          </cell>
        </row>
        <row r="6249">
          <cell r="C6249">
            <v>6</v>
          </cell>
          <cell r="F6249" t="str">
            <v>Wolcott Hydro</v>
          </cell>
          <cell r="G6249" t="str">
            <v>Capacity (kW)</v>
          </cell>
          <cell r="J6249">
            <v>0</v>
          </cell>
        </row>
        <row r="6250">
          <cell r="C6250">
            <v>7</v>
          </cell>
          <cell r="F6250" t="str">
            <v>Wolcott Hydro</v>
          </cell>
          <cell r="G6250" t="str">
            <v>Capacity (kW)</v>
          </cell>
          <cell r="J6250">
            <v>0</v>
          </cell>
        </row>
        <row r="6251">
          <cell r="C6251">
            <v>8</v>
          </cell>
          <cell r="F6251" t="str">
            <v>Wolcott Hydro</v>
          </cell>
          <cell r="G6251" t="str">
            <v>Capacity (kW)</v>
          </cell>
          <cell r="J6251">
            <v>0</v>
          </cell>
        </row>
        <row r="6252">
          <cell r="C6252">
            <v>9</v>
          </cell>
          <cell r="F6252" t="str">
            <v>Wolcott Hydro</v>
          </cell>
          <cell r="G6252" t="str">
            <v>Capacity (kW)</v>
          </cell>
          <cell r="J6252">
            <v>0</v>
          </cell>
        </row>
        <row r="6253">
          <cell r="C6253">
            <v>10</v>
          </cell>
          <cell r="F6253" t="str">
            <v>Wolcott Hydro</v>
          </cell>
          <cell r="G6253" t="str">
            <v>Capacity (kW)</v>
          </cell>
          <cell r="J6253">
            <v>0</v>
          </cell>
        </row>
        <row r="6254">
          <cell r="C6254">
            <v>11</v>
          </cell>
          <cell r="F6254" t="str">
            <v>Wolcott Hydro</v>
          </cell>
          <cell r="G6254" t="str">
            <v>Energy (kWh)</v>
          </cell>
          <cell r="J6254" t="e">
            <v>#VALUE!</v>
          </cell>
        </row>
        <row r="6255">
          <cell r="C6255">
            <v>12</v>
          </cell>
          <cell r="F6255" t="str">
            <v>Wolcott Hydro</v>
          </cell>
          <cell r="G6255" t="str">
            <v>Energy (kWh)</v>
          </cell>
          <cell r="J6255" t="e">
            <v>#VALUE!</v>
          </cell>
        </row>
        <row r="6256">
          <cell r="C6256">
            <v>1</v>
          </cell>
          <cell r="F6256" t="str">
            <v>Wolcott Hydro</v>
          </cell>
          <cell r="G6256" t="str">
            <v>Energy (kWh)</v>
          </cell>
          <cell r="J6256" t="e">
            <v>#VALUE!</v>
          </cell>
        </row>
        <row r="6257">
          <cell r="C6257">
            <v>2</v>
          </cell>
          <cell r="F6257" t="str">
            <v>Wolcott Hydro</v>
          </cell>
          <cell r="G6257" t="str">
            <v>Energy (kWh)</v>
          </cell>
          <cell r="J6257" t="e">
            <v>#VALUE!</v>
          </cell>
        </row>
        <row r="6258">
          <cell r="C6258">
            <v>3</v>
          </cell>
          <cell r="F6258" t="str">
            <v>Wolcott Hydro</v>
          </cell>
          <cell r="G6258" t="str">
            <v>Energy (kWh)</v>
          </cell>
          <cell r="J6258" t="e">
            <v>#VALUE!</v>
          </cell>
        </row>
        <row r="6259">
          <cell r="C6259">
            <v>4</v>
          </cell>
          <cell r="F6259" t="str">
            <v>Wolcott Hydro</v>
          </cell>
          <cell r="G6259" t="str">
            <v>Energy (kWh)</v>
          </cell>
          <cell r="J6259" t="e">
            <v>#VALUE!</v>
          </cell>
        </row>
        <row r="6260">
          <cell r="C6260">
            <v>5</v>
          </cell>
          <cell r="F6260" t="str">
            <v>Wolcott Hydro</v>
          </cell>
          <cell r="G6260" t="str">
            <v>Energy (kWh)</v>
          </cell>
          <cell r="J6260" t="e">
            <v>#VALUE!</v>
          </cell>
        </row>
        <row r="6261">
          <cell r="C6261">
            <v>6</v>
          </cell>
          <cell r="F6261" t="str">
            <v>Wolcott Hydro</v>
          </cell>
          <cell r="G6261" t="str">
            <v>Energy (kWh)</v>
          </cell>
          <cell r="J6261" t="e">
            <v>#VALUE!</v>
          </cell>
        </row>
        <row r="6262">
          <cell r="C6262">
            <v>7</v>
          </cell>
          <cell r="F6262" t="str">
            <v>Wolcott Hydro</v>
          </cell>
          <cell r="G6262" t="str">
            <v>Energy (kWh)</v>
          </cell>
          <cell r="J6262" t="e">
            <v>#VALUE!</v>
          </cell>
        </row>
        <row r="6263">
          <cell r="C6263">
            <v>8</v>
          </cell>
          <cell r="F6263" t="str">
            <v>Wolcott Hydro</v>
          </cell>
          <cell r="G6263" t="str">
            <v>Energy (kWh)</v>
          </cell>
          <cell r="J6263" t="e">
            <v>#VALUE!</v>
          </cell>
        </row>
        <row r="6264">
          <cell r="C6264">
            <v>9</v>
          </cell>
          <cell r="F6264" t="str">
            <v>Wolcott Hydro</v>
          </cell>
          <cell r="G6264" t="str">
            <v>Energy (kWh)</v>
          </cell>
          <cell r="J6264" t="e">
            <v>#VALUE!</v>
          </cell>
        </row>
        <row r="6265">
          <cell r="C6265">
            <v>10</v>
          </cell>
          <cell r="F6265" t="str">
            <v>Wolcott Hydro</v>
          </cell>
          <cell r="G6265" t="str">
            <v>Energy (kWh)</v>
          </cell>
          <cell r="J6265" t="e">
            <v>#VALUE!</v>
          </cell>
        </row>
        <row r="6266">
          <cell r="C6266">
            <v>11</v>
          </cell>
          <cell r="F6266" t="str">
            <v>Wolcott Hydro</v>
          </cell>
          <cell r="G6266" t="str">
            <v>Energy Charges ($)</v>
          </cell>
          <cell r="J6266" t="e">
            <v>#VALUE!</v>
          </cell>
        </row>
        <row r="6267">
          <cell r="C6267">
            <v>12</v>
          </cell>
          <cell r="F6267" t="str">
            <v>Wolcott Hydro</v>
          </cell>
          <cell r="G6267" t="str">
            <v>Energy Charges ($)</v>
          </cell>
          <cell r="J6267" t="e">
            <v>#VALUE!</v>
          </cell>
        </row>
        <row r="6268">
          <cell r="C6268">
            <v>1</v>
          </cell>
          <cell r="F6268" t="str">
            <v>Wolcott Hydro</v>
          </cell>
          <cell r="G6268" t="str">
            <v>Energy Charges ($)</v>
          </cell>
          <cell r="J6268" t="e">
            <v>#VALUE!</v>
          </cell>
        </row>
        <row r="6269">
          <cell r="C6269">
            <v>2</v>
          </cell>
          <cell r="F6269" t="str">
            <v>Wolcott Hydro</v>
          </cell>
          <cell r="G6269" t="str">
            <v>Energy Charges ($)</v>
          </cell>
          <cell r="J6269" t="e">
            <v>#VALUE!</v>
          </cell>
        </row>
        <row r="6270">
          <cell r="C6270">
            <v>3</v>
          </cell>
          <cell r="F6270" t="str">
            <v>Wolcott Hydro</v>
          </cell>
          <cell r="G6270" t="str">
            <v>Energy Charges ($)</v>
          </cell>
          <cell r="J6270" t="e">
            <v>#VALUE!</v>
          </cell>
        </row>
        <row r="6271">
          <cell r="C6271">
            <v>4</v>
          </cell>
          <cell r="F6271" t="str">
            <v>Wolcott Hydro</v>
          </cell>
          <cell r="G6271" t="str">
            <v>Energy Charges ($)</v>
          </cell>
          <cell r="J6271" t="e">
            <v>#VALUE!</v>
          </cell>
        </row>
        <row r="6272">
          <cell r="C6272">
            <v>5</v>
          </cell>
          <cell r="F6272" t="str">
            <v>Wolcott Hydro</v>
          </cell>
          <cell r="G6272" t="str">
            <v>Energy Charges ($)</v>
          </cell>
          <cell r="J6272" t="e">
            <v>#VALUE!</v>
          </cell>
        </row>
        <row r="6273">
          <cell r="C6273">
            <v>6</v>
          </cell>
          <cell r="F6273" t="str">
            <v>Wolcott Hydro</v>
          </cell>
          <cell r="G6273" t="str">
            <v>Energy Charges ($)</v>
          </cell>
          <cell r="J6273" t="e">
            <v>#VALUE!</v>
          </cell>
        </row>
        <row r="6274">
          <cell r="C6274">
            <v>7</v>
          </cell>
          <cell r="F6274" t="str">
            <v>Wolcott Hydro</v>
          </cell>
          <cell r="G6274" t="str">
            <v>Energy Charges ($)</v>
          </cell>
          <cell r="J6274" t="e">
            <v>#VALUE!</v>
          </cell>
        </row>
        <row r="6275">
          <cell r="C6275">
            <v>8</v>
          </cell>
          <cell r="F6275" t="str">
            <v>Wolcott Hydro</v>
          </cell>
          <cell r="G6275" t="str">
            <v>Energy Charges ($)</v>
          </cell>
          <cell r="J6275" t="e">
            <v>#VALUE!</v>
          </cell>
        </row>
        <row r="6276">
          <cell r="C6276">
            <v>9</v>
          </cell>
          <cell r="F6276" t="str">
            <v>Wolcott Hydro</v>
          </cell>
          <cell r="G6276" t="str">
            <v>Energy Charges ($)</v>
          </cell>
          <cell r="J6276" t="e">
            <v>#VALUE!</v>
          </cell>
        </row>
        <row r="6277">
          <cell r="C6277">
            <v>10</v>
          </cell>
          <cell r="F6277" t="str">
            <v>Wolcott Hydro</v>
          </cell>
          <cell r="G6277" t="str">
            <v>Energy Charges ($)</v>
          </cell>
          <cell r="J6277" t="e">
            <v>#VALUE!</v>
          </cell>
        </row>
        <row r="6278">
          <cell r="C6278">
            <v>11</v>
          </cell>
          <cell r="F6278" t="str">
            <v>Wolcott Hydro</v>
          </cell>
          <cell r="G6278" t="str">
            <v>Energy Credits ($)</v>
          </cell>
          <cell r="J6278" t="e">
            <v>#VALUE!</v>
          </cell>
        </row>
        <row r="6279">
          <cell r="C6279">
            <v>12</v>
          </cell>
          <cell r="F6279" t="str">
            <v>Wolcott Hydro</v>
          </cell>
          <cell r="G6279" t="str">
            <v>Energy Credits ($)</v>
          </cell>
          <cell r="J6279" t="e">
            <v>#VALUE!</v>
          </cell>
        </row>
        <row r="6280">
          <cell r="C6280">
            <v>1</v>
          </cell>
          <cell r="F6280" t="str">
            <v>Wolcott Hydro</v>
          </cell>
          <cell r="G6280" t="str">
            <v>Energy Credits ($)</v>
          </cell>
          <cell r="J6280" t="e">
            <v>#VALUE!</v>
          </cell>
        </row>
        <row r="6281">
          <cell r="C6281">
            <v>2</v>
          </cell>
          <cell r="F6281" t="str">
            <v>Wolcott Hydro</v>
          </cell>
          <cell r="G6281" t="str">
            <v>Energy Credits ($)</v>
          </cell>
          <cell r="J6281" t="e">
            <v>#VALUE!</v>
          </cell>
        </row>
        <row r="6282">
          <cell r="C6282">
            <v>3</v>
          </cell>
          <cell r="F6282" t="str">
            <v>Wolcott Hydro</v>
          </cell>
          <cell r="G6282" t="str">
            <v>Energy Credits ($)</v>
          </cell>
          <cell r="J6282" t="e">
            <v>#VALUE!</v>
          </cell>
        </row>
        <row r="6283">
          <cell r="C6283">
            <v>4</v>
          </cell>
          <cell r="F6283" t="str">
            <v>Wolcott Hydro</v>
          </cell>
          <cell r="G6283" t="str">
            <v>Energy Credits ($)</v>
          </cell>
          <cell r="J6283" t="e">
            <v>#VALUE!</v>
          </cell>
        </row>
        <row r="6284">
          <cell r="C6284">
            <v>5</v>
          </cell>
          <cell r="F6284" t="str">
            <v>Wolcott Hydro</v>
          </cell>
          <cell r="G6284" t="str">
            <v>Energy Credits ($)</v>
          </cell>
          <cell r="J6284" t="e">
            <v>#VALUE!</v>
          </cell>
        </row>
        <row r="6285">
          <cell r="C6285">
            <v>6</v>
          </cell>
          <cell r="F6285" t="str">
            <v>Wolcott Hydro</v>
          </cell>
          <cell r="G6285" t="str">
            <v>Energy Credits ($)</v>
          </cell>
          <cell r="J6285" t="e">
            <v>#VALUE!</v>
          </cell>
        </row>
        <row r="6286">
          <cell r="C6286">
            <v>7</v>
          </cell>
          <cell r="F6286" t="str">
            <v>Wolcott Hydro</v>
          </cell>
          <cell r="G6286" t="str">
            <v>Energy Credits ($)</v>
          </cell>
          <cell r="J6286" t="e">
            <v>#VALUE!</v>
          </cell>
        </row>
        <row r="6287">
          <cell r="C6287">
            <v>8</v>
          </cell>
          <cell r="F6287" t="str">
            <v>Wolcott Hydro</v>
          </cell>
          <cell r="G6287" t="str">
            <v>Energy Credits ($)</v>
          </cell>
          <cell r="J6287" t="e">
            <v>#VALUE!</v>
          </cell>
        </row>
        <row r="6288">
          <cell r="C6288">
            <v>9</v>
          </cell>
          <cell r="F6288" t="str">
            <v>Wolcott Hydro</v>
          </cell>
          <cell r="G6288" t="str">
            <v>Energy Credits ($)</v>
          </cell>
          <cell r="J6288" t="e">
            <v>#VALUE!</v>
          </cell>
        </row>
        <row r="6289">
          <cell r="C6289">
            <v>10</v>
          </cell>
          <cell r="F6289" t="str">
            <v>Wolcott Hydro</v>
          </cell>
          <cell r="G6289" t="str">
            <v>Energy Credits ($)</v>
          </cell>
          <cell r="J6289" t="e">
            <v>#VALUE!</v>
          </cell>
        </row>
        <row r="6290">
          <cell r="C6290">
            <v>11</v>
          </cell>
          <cell r="F6290" t="str">
            <v>Wolcott Hydro</v>
          </cell>
          <cell r="G6290" t="str">
            <v>Capacity Charges ($)</v>
          </cell>
          <cell r="J6290">
            <v>0</v>
          </cell>
        </row>
        <row r="6291">
          <cell r="C6291">
            <v>12</v>
          </cell>
          <cell r="F6291" t="str">
            <v>Wolcott Hydro</v>
          </cell>
          <cell r="G6291" t="str">
            <v>Capacity Charges ($)</v>
          </cell>
          <cell r="J6291">
            <v>0</v>
          </cell>
        </row>
        <row r="6292">
          <cell r="C6292">
            <v>1</v>
          </cell>
          <cell r="F6292" t="str">
            <v>Wolcott Hydro</v>
          </cell>
          <cell r="G6292" t="str">
            <v>Capacity Charges ($)</v>
          </cell>
          <cell r="J6292">
            <v>0</v>
          </cell>
        </row>
        <row r="6293">
          <cell r="C6293">
            <v>2</v>
          </cell>
          <cell r="F6293" t="str">
            <v>Wolcott Hydro</v>
          </cell>
          <cell r="G6293" t="str">
            <v>Capacity Charges ($)</v>
          </cell>
          <cell r="J6293">
            <v>0</v>
          </cell>
        </row>
        <row r="6294">
          <cell r="C6294">
            <v>3</v>
          </cell>
          <cell r="F6294" t="str">
            <v>Wolcott Hydro</v>
          </cell>
          <cell r="G6294" t="str">
            <v>Capacity Charges ($)</v>
          </cell>
          <cell r="J6294">
            <v>0</v>
          </cell>
        </row>
        <row r="6295">
          <cell r="C6295">
            <v>4</v>
          </cell>
          <cell r="F6295" t="str">
            <v>Wolcott Hydro</v>
          </cell>
          <cell r="G6295" t="str">
            <v>Capacity Charges ($)</v>
          </cell>
          <cell r="J6295">
            <v>0</v>
          </cell>
        </row>
        <row r="6296">
          <cell r="C6296">
            <v>5</v>
          </cell>
          <cell r="F6296" t="str">
            <v>Wolcott Hydro</v>
          </cell>
          <cell r="G6296" t="str">
            <v>Capacity Charges ($)</v>
          </cell>
          <cell r="J6296">
            <v>0</v>
          </cell>
        </row>
        <row r="6297">
          <cell r="C6297">
            <v>6</v>
          </cell>
          <cell r="F6297" t="str">
            <v>Wolcott Hydro</v>
          </cell>
          <cell r="G6297" t="str">
            <v>Capacity Charges ($)</v>
          </cell>
          <cell r="J6297">
            <v>0</v>
          </cell>
        </row>
        <row r="6298">
          <cell r="C6298">
            <v>7</v>
          </cell>
          <cell r="F6298" t="str">
            <v>Wolcott Hydro</v>
          </cell>
          <cell r="G6298" t="str">
            <v>Capacity Charges ($)</v>
          </cell>
          <cell r="J6298">
            <v>0</v>
          </cell>
        </row>
        <row r="6299">
          <cell r="C6299">
            <v>8</v>
          </cell>
          <cell r="F6299" t="str">
            <v>Wolcott Hydro</v>
          </cell>
          <cell r="G6299" t="str">
            <v>Capacity Charges ($)</v>
          </cell>
          <cell r="J6299">
            <v>0</v>
          </cell>
        </row>
        <row r="6300">
          <cell r="C6300">
            <v>9</v>
          </cell>
          <cell r="F6300" t="str">
            <v>Wolcott Hydro</v>
          </cell>
          <cell r="G6300" t="str">
            <v>Capacity Charges ($)</v>
          </cell>
          <cell r="J6300">
            <v>0</v>
          </cell>
        </row>
        <row r="6301">
          <cell r="C6301">
            <v>10</v>
          </cell>
          <cell r="F6301" t="str">
            <v>Wolcott Hydro</v>
          </cell>
          <cell r="G6301" t="str">
            <v>Capacity Charges ($)</v>
          </cell>
          <cell r="J6301">
            <v>0</v>
          </cell>
        </row>
        <row r="6302">
          <cell r="C6302">
            <v>11</v>
          </cell>
          <cell r="F6302" t="str">
            <v>Wolcott Hydro</v>
          </cell>
          <cell r="G6302" t="str">
            <v>Capacity Credits ($)</v>
          </cell>
          <cell r="J6302">
            <v>0</v>
          </cell>
        </row>
        <row r="6303">
          <cell r="C6303">
            <v>12</v>
          </cell>
          <cell r="F6303" t="str">
            <v>Wolcott Hydro</v>
          </cell>
          <cell r="G6303" t="str">
            <v>Capacity Credits ($)</v>
          </cell>
          <cell r="J6303">
            <v>0</v>
          </cell>
        </row>
        <row r="6304">
          <cell r="C6304">
            <v>1</v>
          </cell>
          <cell r="F6304" t="str">
            <v>Wolcott Hydro</v>
          </cell>
          <cell r="G6304" t="str">
            <v>Capacity Credits ($)</v>
          </cell>
          <cell r="J6304">
            <v>0</v>
          </cell>
        </row>
        <row r="6305">
          <cell r="C6305">
            <v>2</v>
          </cell>
          <cell r="F6305" t="str">
            <v>Wolcott Hydro</v>
          </cell>
          <cell r="G6305" t="str">
            <v>Capacity Credits ($)</v>
          </cell>
          <cell r="J6305">
            <v>0</v>
          </cell>
        </row>
        <row r="6306">
          <cell r="C6306">
            <v>3</v>
          </cell>
          <cell r="F6306" t="str">
            <v>Wolcott Hydro</v>
          </cell>
          <cell r="G6306" t="str">
            <v>Capacity Credits ($)</v>
          </cell>
          <cell r="J6306">
            <v>0</v>
          </cell>
        </row>
        <row r="6307">
          <cell r="C6307">
            <v>4</v>
          </cell>
          <cell r="F6307" t="str">
            <v>Wolcott Hydro</v>
          </cell>
          <cell r="G6307" t="str">
            <v>Capacity Credits ($)</v>
          </cell>
          <cell r="J6307">
            <v>0</v>
          </cell>
        </row>
        <row r="6308">
          <cell r="C6308">
            <v>5</v>
          </cell>
          <cell r="F6308" t="str">
            <v>Wolcott Hydro</v>
          </cell>
          <cell r="G6308" t="str">
            <v>Capacity Credits ($)</v>
          </cell>
          <cell r="J6308">
            <v>0</v>
          </cell>
        </row>
        <row r="6309">
          <cell r="C6309">
            <v>6</v>
          </cell>
          <cell r="F6309" t="str">
            <v>Wolcott Hydro</v>
          </cell>
          <cell r="G6309" t="str">
            <v>Capacity Credits ($)</v>
          </cell>
          <cell r="J6309">
            <v>0</v>
          </cell>
        </row>
        <row r="6310">
          <cell r="C6310">
            <v>7</v>
          </cell>
          <cell r="F6310" t="str">
            <v>Wolcott Hydro</v>
          </cell>
          <cell r="G6310" t="str">
            <v>Capacity Credits ($)</v>
          </cell>
          <cell r="J6310">
            <v>0</v>
          </cell>
        </row>
        <row r="6311">
          <cell r="C6311">
            <v>8</v>
          </cell>
          <cell r="F6311" t="str">
            <v>Wolcott Hydro</v>
          </cell>
          <cell r="G6311" t="str">
            <v>Capacity Credits ($)</v>
          </cell>
          <cell r="J6311">
            <v>0</v>
          </cell>
        </row>
        <row r="6312">
          <cell r="C6312">
            <v>9</v>
          </cell>
          <cell r="F6312" t="str">
            <v>Wolcott Hydro</v>
          </cell>
          <cell r="G6312" t="str">
            <v>Capacity Credits ($)</v>
          </cell>
          <cell r="J6312">
            <v>0</v>
          </cell>
        </row>
        <row r="6313">
          <cell r="C6313">
            <v>10</v>
          </cell>
          <cell r="F6313" t="str">
            <v>Wolcott Hydro</v>
          </cell>
          <cell r="G6313" t="str">
            <v>Capacity Credits ($)</v>
          </cell>
          <cell r="J6313">
            <v>0</v>
          </cell>
        </row>
        <row r="6314">
          <cell r="C6314">
            <v>11</v>
          </cell>
          <cell r="F6314" t="str">
            <v>Wolcott Hydro</v>
          </cell>
          <cell r="G6314" t="str">
            <v>Transmission Credits ($)</v>
          </cell>
          <cell r="J6314">
            <v>0</v>
          </cell>
        </row>
        <row r="6315">
          <cell r="C6315">
            <v>12</v>
          </cell>
          <cell r="F6315" t="str">
            <v>Wolcott Hydro</v>
          </cell>
          <cell r="G6315" t="str">
            <v>Transmission Credits ($)</v>
          </cell>
          <cell r="J6315">
            <v>0</v>
          </cell>
        </row>
        <row r="6316">
          <cell r="C6316">
            <v>1</v>
          </cell>
          <cell r="F6316" t="str">
            <v>Wolcott Hydro</v>
          </cell>
          <cell r="G6316" t="str">
            <v>Transmission Credits ($)</v>
          </cell>
          <cell r="J6316">
            <v>0</v>
          </cell>
        </row>
        <row r="6317">
          <cell r="C6317">
            <v>2</v>
          </cell>
          <cell r="F6317" t="str">
            <v>Wolcott Hydro</v>
          </cell>
          <cell r="G6317" t="str">
            <v>Transmission Credits ($)</v>
          </cell>
          <cell r="J6317">
            <v>0</v>
          </cell>
        </row>
        <row r="6318">
          <cell r="C6318">
            <v>3</v>
          </cell>
          <cell r="F6318" t="str">
            <v>Wolcott Hydro</v>
          </cell>
          <cell r="G6318" t="str">
            <v>Transmission Credits ($)</v>
          </cell>
          <cell r="J6318">
            <v>0</v>
          </cell>
        </row>
        <row r="6319">
          <cell r="C6319">
            <v>4</v>
          </cell>
          <cell r="F6319" t="str">
            <v>Wolcott Hydro</v>
          </cell>
          <cell r="G6319" t="str">
            <v>Transmission Credits ($)</v>
          </cell>
          <cell r="J6319">
            <v>0</v>
          </cell>
        </row>
        <row r="6320">
          <cell r="C6320">
            <v>5</v>
          </cell>
          <cell r="F6320" t="str">
            <v>Wolcott Hydro</v>
          </cell>
          <cell r="G6320" t="str">
            <v>Transmission Credits ($)</v>
          </cell>
          <cell r="J6320">
            <v>0</v>
          </cell>
        </row>
        <row r="6321">
          <cell r="C6321">
            <v>6</v>
          </cell>
          <cell r="F6321" t="str">
            <v>Wolcott Hydro</v>
          </cell>
          <cell r="G6321" t="str">
            <v>Transmission Credits ($)</v>
          </cell>
          <cell r="J6321">
            <v>0</v>
          </cell>
        </row>
        <row r="6322">
          <cell r="C6322">
            <v>7</v>
          </cell>
          <cell r="F6322" t="str">
            <v>Wolcott Hydro</v>
          </cell>
          <cell r="G6322" t="str">
            <v>Transmission Credits ($)</v>
          </cell>
          <cell r="J6322">
            <v>0</v>
          </cell>
        </row>
        <row r="6323">
          <cell r="C6323">
            <v>8</v>
          </cell>
          <cell r="F6323" t="str">
            <v>Wolcott Hydro</v>
          </cell>
          <cell r="G6323" t="str">
            <v>Transmission Credits ($)</v>
          </cell>
          <cell r="J6323">
            <v>0</v>
          </cell>
        </row>
        <row r="6324">
          <cell r="C6324">
            <v>9</v>
          </cell>
          <cell r="F6324" t="str">
            <v>Wolcott Hydro</v>
          </cell>
          <cell r="G6324" t="str">
            <v>Transmission Credits ($)</v>
          </cell>
          <cell r="J6324">
            <v>0</v>
          </cell>
        </row>
        <row r="6325">
          <cell r="C6325">
            <v>10</v>
          </cell>
          <cell r="F6325" t="str">
            <v>Wolcott Hydro</v>
          </cell>
          <cell r="G6325" t="str">
            <v>Transmission Credits ($)</v>
          </cell>
          <cell r="J6325">
            <v>0</v>
          </cell>
        </row>
        <row r="6326">
          <cell r="C6326">
            <v>11</v>
          </cell>
          <cell r="F6326" t="str">
            <v>Wolcott Hydro</v>
          </cell>
          <cell r="G6326" t="str">
            <v>Renewable Credits ($)</v>
          </cell>
          <cell r="J6326">
            <v>0</v>
          </cell>
        </row>
        <row r="6327">
          <cell r="C6327">
            <v>12</v>
          </cell>
          <cell r="F6327" t="str">
            <v>Wolcott Hydro</v>
          </cell>
          <cell r="G6327" t="str">
            <v>Renewable Credits ($)</v>
          </cell>
          <cell r="J6327">
            <v>0</v>
          </cell>
        </row>
        <row r="6328">
          <cell r="C6328">
            <v>1</v>
          </cell>
          <cell r="F6328" t="str">
            <v>Wolcott Hydro</v>
          </cell>
          <cell r="G6328" t="str">
            <v>Renewable Credits ($)</v>
          </cell>
          <cell r="J6328">
            <v>0</v>
          </cell>
        </row>
        <row r="6329">
          <cell r="C6329">
            <v>2</v>
          </cell>
          <cell r="F6329" t="str">
            <v>Wolcott Hydro</v>
          </cell>
          <cell r="G6329" t="str">
            <v>Renewable Credits ($)</v>
          </cell>
          <cell r="J6329">
            <v>0</v>
          </cell>
        </row>
        <row r="6330">
          <cell r="C6330">
            <v>3</v>
          </cell>
          <cell r="F6330" t="str">
            <v>Wolcott Hydro</v>
          </cell>
          <cell r="G6330" t="str">
            <v>Renewable Credits ($)</v>
          </cell>
          <cell r="J6330">
            <v>0</v>
          </cell>
        </row>
        <row r="6331">
          <cell r="C6331">
            <v>4</v>
          </cell>
          <cell r="F6331" t="str">
            <v>Wolcott Hydro</v>
          </cell>
          <cell r="G6331" t="str">
            <v>Renewable Credits ($)</v>
          </cell>
          <cell r="J6331">
            <v>0</v>
          </cell>
        </row>
        <row r="6332">
          <cell r="C6332">
            <v>5</v>
          </cell>
          <cell r="F6332" t="str">
            <v>Wolcott Hydro</v>
          </cell>
          <cell r="G6332" t="str">
            <v>Renewable Credits ($)</v>
          </cell>
          <cell r="J6332">
            <v>0</v>
          </cell>
        </row>
        <row r="6333">
          <cell r="C6333">
            <v>6</v>
          </cell>
          <cell r="F6333" t="str">
            <v>Wolcott Hydro</v>
          </cell>
          <cell r="G6333" t="str">
            <v>Renewable Credits ($)</v>
          </cell>
          <cell r="J6333">
            <v>0</v>
          </cell>
        </row>
        <row r="6334">
          <cell r="C6334">
            <v>7</v>
          </cell>
          <cell r="F6334" t="str">
            <v>Wolcott Hydro</v>
          </cell>
          <cell r="G6334" t="str">
            <v>Renewable Credits ($)</v>
          </cell>
          <cell r="J6334">
            <v>0</v>
          </cell>
        </row>
        <row r="6335">
          <cell r="C6335">
            <v>8</v>
          </cell>
          <cell r="F6335" t="str">
            <v>Wolcott Hydro</v>
          </cell>
          <cell r="G6335" t="str">
            <v>Renewable Credits ($)</v>
          </cell>
          <cell r="J6335">
            <v>0</v>
          </cell>
        </row>
        <row r="6336">
          <cell r="C6336">
            <v>9</v>
          </cell>
          <cell r="F6336" t="str">
            <v>Wolcott Hydro</v>
          </cell>
          <cell r="G6336" t="str">
            <v>Renewable Credits ($)</v>
          </cell>
          <cell r="J6336">
            <v>0</v>
          </cell>
        </row>
        <row r="6337">
          <cell r="C6337">
            <v>10</v>
          </cell>
          <cell r="F6337" t="str">
            <v>Wolcott Hydro</v>
          </cell>
          <cell r="G6337" t="str">
            <v>Renewable Credits ($)</v>
          </cell>
          <cell r="J6337">
            <v>0</v>
          </cell>
        </row>
        <row r="6338">
          <cell r="C6338">
            <v>11</v>
          </cell>
          <cell r="F6338" t="str">
            <v>Wolcott Hydro</v>
          </cell>
          <cell r="G6338" t="str">
            <v>Other Charges ($)</v>
          </cell>
          <cell r="J6338">
            <v>0</v>
          </cell>
        </row>
        <row r="6339">
          <cell r="C6339">
            <v>12</v>
          </cell>
          <cell r="F6339" t="str">
            <v>Wolcott Hydro</v>
          </cell>
          <cell r="G6339" t="str">
            <v>Other Charges ($)</v>
          </cell>
          <cell r="J6339">
            <v>0</v>
          </cell>
        </row>
        <row r="6340">
          <cell r="C6340">
            <v>1</v>
          </cell>
          <cell r="F6340" t="str">
            <v>Wolcott Hydro</v>
          </cell>
          <cell r="G6340" t="str">
            <v>Other Charges ($)</v>
          </cell>
          <cell r="J6340">
            <v>0</v>
          </cell>
        </row>
        <row r="6341">
          <cell r="C6341">
            <v>2</v>
          </cell>
          <cell r="F6341" t="str">
            <v>Wolcott Hydro</v>
          </cell>
          <cell r="G6341" t="str">
            <v>Other Charges ($)</v>
          </cell>
          <cell r="J6341">
            <v>0</v>
          </cell>
        </row>
        <row r="6342">
          <cell r="C6342">
            <v>3</v>
          </cell>
          <cell r="F6342" t="str">
            <v>Wolcott Hydro</v>
          </cell>
          <cell r="G6342" t="str">
            <v>Other Charges ($)</v>
          </cell>
          <cell r="J6342">
            <v>0</v>
          </cell>
        </row>
        <row r="6343">
          <cell r="C6343">
            <v>4</v>
          </cell>
          <cell r="F6343" t="str">
            <v>Wolcott Hydro</v>
          </cell>
          <cell r="G6343" t="str">
            <v>Other Charges ($)</v>
          </cell>
          <cell r="J6343">
            <v>0</v>
          </cell>
        </row>
        <row r="6344">
          <cell r="C6344">
            <v>5</v>
          </cell>
          <cell r="F6344" t="str">
            <v>Wolcott Hydro</v>
          </cell>
          <cell r="G6344" t="str">
            <v>Other Charges ($)</v>
          </cell>
          <cell r="J6344">
            <v>0</v>
          </cell>
        </row>
        <row r="6345">
          <cell r="C6345">
            <v>6</v>
          </cell>
          <cell r="F6345" t="str">
            <v>Wolcott Hydro</v>
          </cell>
          <cell r="G6345" t="str">
            <v>Other Charges ($)</v>
          </cell>
          <cell r="J6345">
            <v>0</v>
          </cell>
        </row>
        <row r="6346">
          <cell r="C6346">
            <v>7</v>
          </cell>
          <cell r="F6346" t="str">
            <v>Wolcott Hydro</v>
          </cell>
          <cell r="G6346" t="str">
            <v>Other Charges ($)</v>
          </cell>
          <cell r="J6346">
            <v>0</v>
          </cell>
        </row>
        <row r="6347">
          <cell r="C6347">
            <v>8</v>
          </cell>
          <cell r="F6347" t="str">
            <v>Wolcott Hydro</v>
          </cell>
          <cell r="G6347" t="str">
            <v>Other Charges ($)</v>
          </cell>
          <cell r="J6347">
            <v>0</v>
          </cell>
        </row>
        <row r="6348">
          <cell r="C6348">
            <v>9</v>
          </cell>
          <cell r="F6348" t="str">
            <v>Wolcott Hydro</v>
          </cell>
          <cell r="G6348" t="str">
            <v>Other Charges ($)</v>
          </cell>
          <cell r="J6348">
            <v>0</v>
          </cell>
        </row>
        <row r="6349">
          <cell r="C6349">
            <v>10</v>
          </cell>
          <cell r="F6349" t="str">
            <v>Wolcott Hydro</v>
          </cell>
          <cell r="G6349" t="str">
            <v>Other Charges ($)</v>
          </cell>
          <cell r="J6349">
            <v>0</v>
          </cell>
        </row>
        <row r="6350">
          <cell r="C6350">
            <v>11</v>
          </cell>
          <cell r="F6350" t="str">
            <v>Wolcott Hydro</v>
          </cell>
          <cell r="G6350" t="str">
            <v>Other Credits ($)</v>
          </cell>
          <cell r="J6350">
            <v>0</v>
          </cell>
        </row>
        <row r="6351">
          <cell r="C6351">
            <v>12</v>
          </cell>
          <cell r="F6351" t="str">
            <v>Wolcott Hydro</v>
          </cell>
          <cell r="G6351" t="str">
            <v>Other Credits ($)</v>
          </cell>
          <cell r="J6351">
            <v>0</v>
          </cell>
        </row>
        <row r="6352">
          <cell r="C6352">
            <v>1</v>
          </cell>
          <cell r="F6352" t="str">
            <v>Wolcott Hydro</v>
          </cell>
          <cell r="G6352" t="str">
            <v>Other Credits ($)</v>
          </cell>
          <cell r="J6352">
            <v>0</v>
          </cell>
        </row>
        <row r="6353">
          <cell r="C6353">
            <v>2</v>
          </cell>
          <cell r="F6353" t="str">
            <v>Wolcott Hydro</v>
          </cell>
          <cell r="G6353" t="str">
            <v>Other Credits ($)</v>
          </cell>
          <cell r="J6353">
            <v>0</v>
          </cell>
        </row>
        <row r="6354">
          <cell r="C6354">
            <v>3</v>
          </cell>
          <cell r="F6354" t="str">
            <v>Wolcott Hydro</v>
          </cell>
          <cell r="G6354" t="str">
            <v>Other Credits ($)</v>
          </cell>
          <cell r="J6354">
            <v>0</v>
          </cell>
        </row>
        <row r="6355">
          <cell r="C6355">
            <v>4</v>
          </cell>
          <cell r="F6355" t="str">
            <v>Wolcott Hydro</v>
          </cell>
          <cell r="G6355" t="str">
            <v>Other Credits ($)</v>
          </cell>
          <cell r="J6355">
            <v>0</v>
          </cell>
        </row>
        <row r="6356">
          <cell r="C6356">
            <v>5</v>
          </cell>
          <cell r="F6356" t="str">
            <v>Wolcott Hydro</v>
          </cell>
          <cell r="G6356" t="str">
            <v>Other Credits ($)</v>
          </cell>
          <cell r="J6356">
            <v>0</v>
          </cell>
        </row>
        <row r="6357">
          <cell r="C6357">
            <v>6</v>
          </cell>
          <cell r="F6357" t="str">
            <v>Wolcott Hydro</v>
          </cell>
          <cell r="G6357" t="str">
            <v>Other Credits ($)</v>
          </cell>
          <cell r="J6357">
            <v>0</v>
          </cell>
        </row>
        <row r="6358">
          <cell r="C6358">
            <v>7</v>
          </cell>
          <cell r="F6358" t="str">
            <v>Wolcott Hydro</v>
          </cell>
          <cell r="G6358" t="str">
            <v>Other Credits ($)</v>
          </cell>
          <cell r="J6358">
            <v>0</v>
          </cell>
        </row>
        <row r="6359">
          <cell r="C6359">
            <v>8</v>
          </cell>
          <cell r="F6359" t="str">
            <v>Wolcott Hydro</v>
          </cell>
          <cell r="G6359" t="str">
            <v>Other Credits ($)</v>
          </cell>
          <cell r="J6359">
            <v>0</v>
          </cell>
        </row>
        <row r="6360">
          <cell r="C6360">
            <v>9</v>
          </cell>
          <cell r="F6360" t="str">
            <v>Wolcott Hydro</v>
          </cell>
          <cell r="G6360" t="str">
            <v>Other Credits ($)</v>
          </cell>
          <cell r="J6360">
            <v>0</v>
          </cell>
        </row>
        <row r="6361">
          <cell r="C6361">
            <v>10</v>
          </cell>
          <cell r="F6361" t="str">
            <v>Wolcott Hydro</v>
          </cell>
          <cell r="G6361" t="str">
            <v>Other Credits ($)</v>
          </cell>
          <cell r="J6361">
            <v>0</v>
          </cell>
        </row>
        <row r="6362">
          <cell r="C6362">
            <v>11</v>
          </cell>
          <cell r="F6362" t="str">
            <v>Wolcott Hydro</v>
          </cell>
          <cell r="G6362" t="str">
            <v>Total Charges ($)</v>
          </cell>
          <cell r="J6362" t="e">
            <v>#VALUE!</v>
          </cell>
        </row>
        <row r="6363">
          <cell r="C6363">
            <v>12</v>
          </cell>
          <cell r="F6363" t="str">
            <v>Wolcott Hydro</v>
          </cell>
          <cell r="G6363" t="str">
            <v>Total Charges ($)</v>
          </cell>
          <cell r="J6363" t="e">
            <v>#VALUE!</v>
          </cell>
        </row>
        <row r="6364">
          <cell r="C6364">
            <v>1</v>
          </cell>
          <cell r="F6364" t="str">
            <v>Wolcott Hydro</v>
          </cell>
          <cell r="G6364" t="str">
            <v>Total Charges ($)</v>
          </cell>
          <cell r="J6364" t="e">
            <v>#VALUE!</v>
          </cell>
        </row>
        <row r="6365">
          <cell r="C6365">
            <v>2</v>
          </cell>
          <cell r="F6365" t="str">
            <v>Wolcott Hydro</v>
          </cell>
          <cell r="G6365" t="str">
            <v>Total Charges ($)</v>
          </cell>
          <cell r="J6365" t="e">
            <v>#VALUE!</v>
          </cell>
        </row>
        <row r="6366">
          <cell r="C6366">
            <v>3</v>
          </cell>
          <cell r="F6366" t="str">
            <v>Wolcott Hydro</v>
          </cell>
          <cell r="G6366" t="str">
            <v>Total Charges ($)</v>
          </cell>
          <cell r="J6366" t="e">
            <v>#VALUE!</v>
          </cell>
        </row>
        <row r="6367">
          <cell r="C6367">
            <v>4</v>
          </cell>
          <cell r="F6367" t="str">
            <v>Wolcott Hydro</v>
          </cell>
          <cell r="G6367" t="str">
            <v>Total Charges ($)</v>
          </cell>
          <cell r="J6367" t="e">
            <v>#VALUE!</v>
          </cell>
        </row>
        <row r="6368">
          <cell r="C6368">
            <v>5</v>
          </cell>
          <cell r="F6368" t="str">
            <v>Wolcott Hydro</v>
          </cell>
          <cell r="G6368" t="str">
            <v>Total Charges ($)</v>
          </cell>
          <cell r="J6368" t="e">
            <v>#VALUE!</v>
          </cell>
        </row>
        <row r="6369">
          <cell r="C6369">
            <v>6</v>
          </cell>
          <cell r="F6369" t="str">
            <v>Wolcott Hydro</v>
          </cell>
          <cell r="G6369" t="str">
            <v>Total Charges ($)</v>
          </cell>
          <cell r="J6369" t="e">
            <v>#VALUE!</v>
          </cell>
        </row>
        <row r="6370">
          <cell r="C6370">
            <v>7</v>
          </cell>
          <cell r="F6370" t="str">
            <v>Wolcott Hydro</v>
          </cell>
          <cell r="G6370" t="str">
            <v>Total Charges ($)</v>
          </cell>
          <cell r="J6370" t="e">
            <v>#VALUE!</v>
          </cell>
        </row>
        <row r="6371">
          <cell r="C6371">
            <v>8</v>
          </cell>
          <cell r="F6371" t="str">
            <v>Wolcott Hydro</v>
          </cell>
          <cell r="G6371" t="str">
            <v>Total Charges ($)</v>
          </cell>
          <cell r="J6371" t="e">
            <v>#VALUE!</v>
          </cell>
        </row>
        <row r="6372">
          <cell r="C6372">
            <v>9</v>
          </cell>
          <cell r="F6372" t="str">
            <v>Wolcott Hydro</v>
          </cell>
          <cell r="G6372" t="str">
            <v>Total Charges ($)</v>
          </cell>
          <cell r="J6372" t="e">
            <v>#VALUE!</v>
          </cell>
        </row>
        <row r="6373">
          <cell r="C6373">
            <v>10</v>
          </cell>
          <cell r="F6373" t="str">
            <v>Wolcott Hydro</v>
          </cell>
          <cell r="G6373" t="str">
            <v>Total Charges ($)</v>
          </cell>
          <cell r="J6373" t="e">
            <v>#VALUE!</v>
          </cell>
        </row>
        <row r="6374">
          <cell r="C6374">
            <v>11</v>
          </cell>
          <cell r="F6374" t="str">
            <v>Wolcott Hydro</v>
          </cell>
          <cell r="G6374" t="str">
            <v>Total Credits ($)</v>
          </cell>
          <cell r="J6374" t="e">
            <v>#VALUE!</v>
          </cell>
        </row>
        <row r="6375">
          <cell r="C6375">
            <v>12</v>
          </cell>
          <cell r="F6375" t="str">
            <v>Wolcott Hydro</v>
          </cell>
          <cell r="G6375" t="str">
            <v>Total Credits ($)</v>
          </cell>
          <cell r="J6375" t="e">
            <v>#VALUE!</v>
          </cell>
        </row>
        <row r="6376">
          <cell r="C6376">
            <v>1</v>
          </cell>
          <cell r="F6376" t="str">
            <v>Wolcott Hydro</v>
          </cell>
          <cell r="G6376" t="str">
            <v>Total Credits ($)</v>
          </cell>
          <cell r="J6376" t="e">
            <v>#VALUE!</v>
          </cell>
        </row>
        <row r="6377">
          <cell r="C6377">
            <v>2</v>
          </cell>
          <cell r="F6377" t="str">
            <v>Wolcott Hydro</v>
          </cell>
          <cell r="G6377" t="str">
            <v>Total Credits ($)</v>
          </cell>
          <cell r="J6377" t="e">
            <v>#VALUE!</v>
          </cell>
        </row>
        <row r="6378">
          <cell r="C6378">
            <v>3</v>
          </cell>
          <cell r="F6378" t="str">
            <v>Wolcott Hydro</v>
          </cell>
          <cell r="G6378" t="str">
            <v>Total Credits ($)</v>
          </cell>
          <cell r="J6378" t="e">
            <v>#VALUE!</v>
          </cell>
        </row>
        <row r="6379">
          <cell r="C6379">
            <v>4</v>
          </cell>
          <cell r="F6379" t="str">
            <v>Wolcott Hydro</v>
          </cell>
          <cell r="G6379" t="str">
            <v>Total Credits ($)</v>
          </cell>
          <cell r="J6379" t="e">
            <v>#VALUE!</v>
          </cell>
        </row>
        <row r="6380">
          <cell r="C6380">
            <v>5</v>
          </cell>
          <cell r="F6380" t="str">
            <v>Wolcott Hydro</v>
          </cell>
          <cell r="G6380" t="str">
            <v>Total Credits ($)</v>
          </cell>
          <cell r="J6380" t="e">
            <v>#VALUE!</v>
          </cell>
        </row>
        <row r="6381">
          <cell r="C6381">
            <v>6</v>
          </cell>
          <cell r="F6381" t="str">
            <v>Wolcott Hydro</v>
          </cell>
          <cell r="G6381" t="str">
            <v>Total Credits ($)</v>
          </cell>
          <cell r="J6381" t="e">
            <v>#VALUE!</v>
          </cell>
        </row>
        <row r="6382">
          <cell r="C6382">
            <v>7</v>
          </cell>
          <cell r="F6382" t="str">
            <v>Wolcott Hydro</v>
          </cell>
          <cell r="G6382" t="str">
            <v>Total Credits ($)</v>
          </cell>
          <cell r="J6382" t="e">
            <v>#VALUE!</v>
          </cell>
        </row>
        <row r="6383">
          <cell r="C6383">
            <v>8</v>
          </cell>
          <cell r="F6383" t="str">
            <v>Wolcott Hydro</v>
          </cell>
          <cell r="G6383" t="str">
            <v>Total Credits ($)</v>
          </cell>
          <cell r="J6383" t="e">
            <v>#VALUE!</v>
          </cell>
        </row>
        <row r="6384">
          <cell r="C6384">
            <v>9</v>
          </cell>
          <cell r="F6384" t="str">
            <v>Wolcott Hydro</v>
          </cell>
          <cell r="G6384" t="str">
            <v>Total Credits ($)</v>
          </cell>
          <cell r="J6384" t="e">
            <v>#VALUE!</v>
          </cell>
        </row>
        <row r="6385">
          <cell r="C6385">
            <v>10</v>
          </cell>
          <cell r="F6385" t="str">
            <v>Wolcott Hydro</v>
          </cell>
          <cell r="G6385" t="str">
            <v>Total Credits ($)</v>
          </cell>
          <cell r="J6385" t="e">
            <v>#VALUE!</v>
          </cell>
        </row>
        <row r="6386">
          <cell r="C6386">
            <v>11</v>
          </cell>
          <cell r="F6386" t="str">
            <v>Wolcott Hydro</v>
          </cell>
          <cell r="G6386" t="str">
            <v>Total ($)</v>
          </cell>
          <cell r="J6386" t="e">
            <v>#VALUE!</v>
          </cell>
        </row>
        <row r="6387">
          <cell r="C6387">
            <v>12</v>
          </cell>
          <cell r="F6387" t="str">
            <v>Wolcott Hydro</v>
          </cell>
          <cell r="G6387" t="str">
            <v>Total ($)</v>
          </cell>
          <cell r="J6387" t="e">
            <v>#VALUE!</v>
          </cell>
        </row>
        <row r="6388">
          <cell r="C6388">
            <v>1</v>
          </cell>
          <cell r="F6388" t="str">
            <v>Wolcott Hydro</v>
          </cell>
          <cell r="G6388" t="str">
            <v>Total ($)</v>
          </cell>
          <cell r="J6388" t="e">
            <v>#VALUE!</v>
          </cell>
        </row>
        <row r="6389">
          <cell r="C6389">
            <v>2</v>
          </cell>
          <cell r="F6389" t="str">
            <v>Wolcott Hydro</v>
          </cell>
          <cell r="G6389" t="str">
            <v>Total ($)</v>
          </cell>
          <cell r="J6389" t="e">
            <v>#VALUE!</v>
          </cell>
        </row>
        <row r="6390">
          <cell r="C6390">
            <v>3</v>
          </cell>
          <cell r="F6390" t="str">
            <v>Wolcott Hydro</v>
          </cell>
          <cell r="G6390" t="str">
            <v>Total ($)</v>
          </cell>
          <cell r="J6390" t="e">
            <v>#VALUE!</v>
          </cell>
        </row>
        <row r="6391">
          <cell r="C6391">
            <v>4</v>
          </cell>
          <cell r="F6391" t="str">
            <v>Wolcott Hydro</v>
          </cell>
          <cell r="G6391" t="str">
            <v>Total ($)</v>
          </cell>
          <cell r="J6391" t="e">
            <v>#VALUE!</v>
          </cell>
        </row>
        <row r="6392">
          <cell r="C6392">
            <v>5</v>
          </cell>
          <cell r="F6392" t="str">
            <v>Wolcott Hydro</v>
          </cell>
          <cell r="G6392" t="str">
            <v>Total ($)</v>
          </cell>
          <cell r="J6392" t="e">
            <v>#VALUE!</v>
          </cell>
        </row>
        <row r="6393">
          <cell r="C6393">
            <v>6</v>
          </cell>
          <cell r="F6393" t="str">
            <v>Wolcott Hydro</v>
          </cell>
          <cell r="G6393" t="str">
            <v>Total ($)</v>
          </cell>
          <cell r="J6393" t="e">
            <v>#VALUE!</v>
          </cell>
        </row>
        <row r="6394">
          <cell r="C6394">
            <v>7</v>
          </cell>
          <cell r="F6394" t="str">
            <v>Wolcott Hydro</v>
          </cell>
          <cell r="G6394" t="str">
            <v>Total ($)</v>
          </cell>
          <cell r="J6394" t="e">
            <v>#VALUE!</v>
          </cell>
        </row>
        <row r="6395">
          <cell r="C6395">
            <v>8</v>
          </cell>
          <cell r="F6395" t="str">
            <v>Wolcott Hydro</v>
          </cell>
          <cell r="G6395" t="str">
            <v>Total ($)</v>
          </cell>
          <cell r="J6395" t="e">
            <v>#VALUE!</v>
          </cell>
        </row>
        <row r="6396">
          <cell r="C6396">
            <v>9</v>
          </cell>
          <cell r="F6396" t="str">
            <v>Wolcott Hydro</v>
          </cell>
          <cell r="G6396" t="str">
            <v>Total ($)</v>
          </cell>
          <cell r="J6396" t="e">
            <v>#VALUE!</v>
          </cell>
        </row>
        <row r="6397">
          <cell r="C6397">
            <v>10</v>
          </cell>
          <cell r="F6397" t="str">
            <v>Wolcott Hydro</v>
          </cell>
          <cell r="G6397" t="str">
            <v>Total ($)</v>
          </cell>
          <cell r="J6397" t="e">
            <v>#VALUE!</v>
          </cell>
        </row>
        <row r="6398">
          <cell r="C6398">
            <v>11</v>
          </cell>
          <cell r="F6398" t="str">
            <v>Wrightsville Hydro</v>
          </cell>
          <cell r="G6398" t="str">
            <v>Capacity (kW)</v>
          </cell>
          <cell r="J6398">
            <v>0</v>
          </cell>
        </row>
        <row r="6399">
          <cell r="C6399">
            <v>12</v>
          </cell>
          <cell r="F6399" t="str">
            <v>Wrightsville Hydro</v>
          </cell>
          <cell r="G6399" t="str">
            <v>Capacity (kW)</v>
          </cell>
          <cell r="J6399">
            <v>0</v>
          </cell>
        </row>
        <row r="6400">
          <cell r="C6400">
            <v>1</v>
          </cell>
          <cell r="F6400" t="str">
            <v>Wrightsville Hydro</v>
          </cell>
          <cell r="G6400" t="str">
            <v>Capacity (kW)</v>
          </cell>
          <cell r="J6400">
            <v>0</v>
          </cell>
        </row>
        <row r="6401">
          <cell r="C6401">
            <v>2</v>
          </cell>
          <cell r="F6401" t="str">
            <v>Wrightsville Hydro</v>
          </cell>
          <cell r="G6401" t="str">
            <v>Capacity (kW)</v>
          </cell>
          <cell r="J6401">
            <v>0</v>
          </cell>
        </row>
        <row r="6402">
          <cell r="C6402">
            <v>3</v>
          </cell>
          <cell r="F6402" t="str">
            <v>Wrightsville Hydro</v>
          </cell>
          <cell r="G6402" t="str">
            <v>Capacity (kW)</v>
          </cell>
          <cell r="J6402">
            <v>0</v>
          </cell>
        </row>
        <row r="6403">
          <cell r="C6403">
            <v>4</v>
          </cell>
          <cell r="F6403" t="str">
            <v>Wrightsville Hydro</v>
          </cell>
          <cell r="G6403" t="str">
            <v>Capacity (kW)</v>
          </cell>
          <cell r="J6403">
            <v>0</v>
          </cell>
        </row>
        <row r="6404">
          <cell r="C6404">
            <v>5</v>
          </cell>
          <cell r="F6404" t="str">
            <v>Wrightsville Hydro</v>
          </cell>
          <cell r="G6404" t="str">
            <v>Capacity (kW)</v>
          </cell>
          <cell r="J6404">
            <v>0</v>
          </cell>
        </row>
        <row r="6405">
          <cell r="C6405">
            <v>6</v>
          </cell>
          <cell r="F6405" t="str">
            <v>Wrightsville Hydro</v>
          </cell>
          <cell r="G6405" t="str">
            <v>Capacity (kW)</v>
          </cell>
          <cell r="J6405">
            <v>0</v>
          </cell>
        </row>
        <row r="6406">
          <cell r="C6406">
            <v>7</v>
          </cell>
          <cell r="F6406" t="str">
            <v>Wrightsville Hydro</v>
          </cell>
          <cell r="G6406" t="str">
            <v>Capacity (kW)</v>
          </cell>
          <cell r="J6406">
            <v>0</v>
          </cell>
        </row>
        <row r="6407">
          <cell r="C6407">
            <v>8</v>
          </cell>
          <cell r="F6407" t="str">
            <v>Wrightsville Hydro</v>
          </cell>
          <cell r="G6407" t="str">
            <v>Capacity (kW)</v>
          </cell>
          <cell r="J6407">
            <v>0</v>
          </cell>
        </row>
        <row r="6408">
          <cell r="C6408">
            <v>9</v>
          </cell>
          <cell r="F6408" t="str">
            <v>Wrightsville Hydro</v>
          </cell>
          <cell r="G6408" t="str">
            <v>Capacity (kW)</v>
          </cell>
          <cell r="J6408">
            <v>0</v>
          </cell>
        </row>
        <row r="6409">
          <cell r="C6409">
            <v>10</v>
          </cell>
          <cell r="F6409" t="str">
            <v>Wrightsville Hydro</v>
          </cell>
          <cell r="G6409" t="str">
            <v>Capacity (kW)</v>
          </cell>
          <cell r="J6409">
            <v>0</v>
          </cell>
        </row>
        <row r="6410">
          <cell r="C6410">
            <v>11</v>
          </cell>
          <cell r="F6410" t="str">
            <v>Wrightsville Hydro</v>
          </cell>
          <cell r="G6410" t="str">
            <v>Energy (kWh)</v>
          </cell>
          <cell r="J6410" t="e">
            <v>#VALUE!</v>
          </cell>
        </row>
        <row r="6411">
          <cell r="C6411">
            <v>12</v>
          </cell>
          <cell r="F6411" t="str">
            <v>Wrightsville Hydro</v>
          </cell>
          <cell r="G6411" t="str">
            <v>Energy (kWh)</v>
          </cell>
          <cell r="J6411" t="e">
            <v>#VALUE!</v>
          </cell>
        </row>
        <row r="6412">
          <cell r="C6412">
            <v>1</v>
          </cell>
          <cell r="F6412" t="str">
            <v>Wrightsville Hydro</v>
          </cell>
          <cell r="G6412" t="str">
            <v>Energy (kWh)</v>
          </cell>
          <cell r="J6412" t="e">
            <v>#VALUE!</v>
          </cell>
        </row>
        <row r="6413">
          <cell r="C6413">
            <v>2</v>
          </cell>
          <cell r="F6413" t="str">
            <v>Wrightsville Hydro</v>
          </cell>
          <cell r="G6413" t="str">
            <v>Energy (kWh)</v>
          </cell>
          <cell r="J6413" t="e">
            <v>#VALUE!</v>
          </cell>
        </row>
        <row r="6414">
          <cell r="C6414">
            <v>3</v>
          </cell>
          <cell r="F6414" t="str">
            <v>Wrightsville Hydro</v>
          </cell>
          <cell r="G6414" t="str">
            <v>Energy (kWh)</v>
          </cell>
          <cell r="J6414" t="e">
            <v>#VALUE!</v>
          </cell>
        </row>
        <row r="6415">
          <cell r="C6415">
            <v>4</v>
          </cell>
          <cell r="F6415" t="str">
            <v>Wrightsville Hydro</v>
          </cell>
          <cell r="G6415" t="str">
            <v>Energy (kWh)</v>
          </cell>
          <cell r="J6415" t="e">
            <v>#VALUE!</v>
          </cell>
        </row>
        <row r="6416">
          <cell r="C6416">
            <v>5</v>
          </cell>
          <cell r="F6416" t="str">
            <v>Wrightsville Hydro</v>
          </cell>
          <cell r="G6416" t="str">
            <v>Energy (kWh)</v>
          </cell>
          <cell r="J6416" t="e">
            <v>#VALUE!</v>
          </cell>
        </row>
        <row r="6417">
          <cell r="C6417">
            <v>6</v>
          </cell>
          <cell r="F6417" t="str">
            <v>Wrightsville Hydro</v>
          </cell>
          <cell r="G6417" t="str">
            <v>Energy (kWh)</v>
          </cell>
          <cell r="J6417" t="e">
            <v>#VALUE!</v>
          </cell>
        </row>
        <row r="6418">
          <cell r="C6418">
            <v>7</v>
          </cell>
          <cell r="F6418" t="str">
            <v>Wrightsville Hydro</v>
          </cell>
          <cell r="G6418" t="str">
            <v>Energy (kWh)</v>
          </cell>
          <cell r="J6418" t="e">
            <v>#VALUE!</v>
          </cell>
        </row>
        <row r="6419">
          <cell r="C6419">
            <v>8</v>
          </cell>
          <cell r="F6419" t="str">
            <v>Wrightsville Hydro</v>
          </cell>
          <cell r="G6419" t="str">
            <v>Energy (kWh)</v>
          </cell>
          <cell r="J6419" t="e">
            <v>#VALUE!</v>
          </cell>
        </row>
        <row r="6420">
          <cell r="C6420">
            <v>9</v>
          </cell>
          <cell r="F6420" t="str">
            <v>Wrightsville Hydro</v>
          </cell>
          <cell r="G6420" t="str">
            <v>Energy (kWh)</v>
          </cell>
          <cell r="J6420" t="e">
            <v>#VALUE!</v>
          </cell>
        </row>
        <row r="6421">
          <cell r="C6421">
            <v>10</v>
          </cell>
          <cell r="F6421" t="str">
            <v>Wrightsville Hydro</v>
          </cell>
          <cell r="G6421" t="str">
            <v>Energy (kWh)</v>
          </cell>
          <cell r="J6421" t="e">
            <v>#VALUE!</v>
          </cell>
        </row>
        <row r="6422">
          <cell r="C6422">
            <v>11</v>
          </cell>
          <cell r="F6422" t="str">
            <v>Wrightsville Hydro</v>
          </cell>
          <cell r="G6422" t="str">
            <v>Energy Charges ($)</v>
          </cell>
          <cell r="J6422" t="e">
            <v>#VALUE!</v>
          </cell>
        </row>
        <row r="6423">
          <cell r="C6423">
            <v>12</v>
          </cell>
          <cell r="F6423" t="str">
            <v>Wrightsville Hydro</v>
          </cell>
          <cell r="G6423" t="str">
            <v>Energy Charges ($)</v>
          </cell>
          <cell r="J6423" t="e">
            <v>#VALUE!</v>
          </cell>
        </row>
        <row r="6424">
          <cell r="C6424">
            <v>1</v>
          </cell>
          <cell r="F6424" t="str">
            <v>Wrightsville Hydro</v>
          </cell>
          <cell r="G6424" t="str">
            <v>Energy Charges ($)</v>
          </cell>
          <cell r="J6424" t="e">
            <v>#VALUE!</v>
          </cell>
        </row>
        <row r="6425">
          <cell r="C6425">
            <v>2</v>
          </cell>
          <cell r="F6425" t="str">
            <v>Wrightsville Hydro</v>
          </cell>
          <cell r="G6425" t="str">
            <v>Energy Charges ($)</v>
          </cell>
          <cell r="J6425" t="e">
            <v>#VALUE!</v>
          </cell>
        </row>
        <row r="6426">
          <cell r="C6426">
            <v>3</v>
          </cell>
          <cell r="F6426" t="str">
            <v>Wrightsville Hydro</v>
          </cell>
          <cell r="G6426" t="str">
            <v>Energy Charges ($)</v>
          </cell>
          <cell r="J6426" t="e">
            <v>#VALUE!</v>
          </cell>
        </row>
        <row r="6427">
          <cell r="C6427">
            <v>4</v>
          </cell>
          <cell r="F6427" t="str">
            <v>Wrightsville Hydro</v>
          </cell>
          <cell r="G6427" t="str">
            <v>Energy Charges ($)</v>
          </cell>
          <cell r="J6427" t="e">
            <v>#VALUE!</v>
          </cell>
        </row>
        <row r="6428">
          <cell r="C6428">
            <v>5</v>
          </cell>
          <cell r="F6428" t="str">
            <v>Wrightsville Hydro</v>
          </cell>
          <cell r="G6428" t="str">
            <v>Energy Charges ($)</v>
          </cell>
          <cell r="J6428" t="e">
            <v>#VALUE!</v>
          </cell>
        </row>
        <row r="6429">
          <cell r="C6429">
            <v>6</v>
          </cell>
          <cell r="F6429" t="str">
            <v>Wrightsville Hydro</v>
          </cell>
          <cell r="G6429" t="str">
            <v>Energy Charges ($)</v>
          </cell>
          <cell r="J6429" t="e">
            <v>#VALUE!</v>
          </cell>
        </row>
        <row r="6430">
          <cell r="C6430">
            <v>7</v>
          </cell>
          <cell r="F6430" t="str">
            <v>Wrightsville Hydro</v>
          </cell>
          <cell r="G6430" t="str">
            <v>Energy Charges ($)</v>
          </cell>
          <cell r="J6430" t="e">
            <v>#VALUE!</v>
          </cell>
        </row>
        <row r="6431">
          <cell r="C6431">
            <v>8</v>
          </cell>
          <cell r="F6431" t="str">
            <v>Wrightsville Hydro</v>
          </cell>
          <cell r="G6431" t="str">
            <v>Energy Charges ($)</v>
          </cell>
          <cell r="J6431" t="e">
            <v>#VALUE!</v>
          </cell>
        </row>
        <row r="6432">
          <cell r="C6432">
            <v>9</v>
          </cell>
          <cell r="F6432" t="str">
            <v>Wrightsville Hydro</v>
          </cell>
          <cell r="G6432" t="str">
            <v>Energy Charges ($)</v>
          </cell>
          <cell r="J6432" t="e">
            <v>#VALUE!</v>
          </cell>
        </row>
        <row r="6433">
          <cell r="C6433">
            <v>10</v>
          </cell>
          <cell r="F6433" t="str">
            <v>Wrightsville Hydro</v>
          </cell>
          <cell r="G6433" t="str">
            <v>Energy Charges ($)</v>
          </cell>
          <cell r="J6433" t="e">
            <v>#VALUE!</v>
          </cell>
        </row>
        <row r="6434">
          <cell r="C6434">
            <v>11</v>
          </cell>
          <cell r="F6434" t="str">
            <v>Wrightsville Hydro</v>
          </cell>
          <cell r="G6434" t="str">
            <v>Energy Credits ($)</v>
          </cell>
          <cell r="J6434" t="e">
            <v>#VALUE!</v>
          </cell>
        </row>
        <row r="6435">
          <cell r="C6435">
            <v>12</v>
          </cell>
          <cell r="F6435" t="str">
            <v>Wrightsville Hydro</v>
          </cell>
          <cell r="G6435" t="str">
            <v>Energy Credits ($)</v>
          </cell>
          <cell r="J6435" t="e">
            <v>#VALUE!</v>
          </cell>
        </row>
        <row r="6436">
          <cell r="C6436">
            <v>1</v>
          </cell>
          <cell r="F6436" t="str">
            <v>Wrightsville Hydro</v>
          </cell>
          <cell r="G6436" t="str">
            <v>Energy Credits ($)</v>
          </cell>
          <cell r="J6436" t="e">
            <v>#VALUE!</v>
          </cell>
        </row>
        <row r="6437">
          <cell r="C6437">
            <v>2</v>
          </cell>
          <cell r="F6437" t="str">
            <v>Wrightsville Hydro</v>
          </cell>
          <cell r="G6437" t="str">
            <v>Energy Credits ($)</v>
          </cell>
          <cell r="J6437" t="e">
            <v>#VALUE!</v>
          </cell>
        </row>
        <row r="6438">
          <cell r="C6438">
            <v>3</v>
          </cell>
          <cell r="F6438" t="str">
            <v>Wrightsville Hydro</v>
          </cell>
          <cell r="G6438" t="str">
            <v>Energy Credits ($)</v>
          </cell>
          <cell r="J6438" t="e">
            <v>#VALUE!</v>
          </cell>
        </row>
        <row r="6439">
          <cell r="C6439">
            <v>4</v>
          </cell>
          <cell r="F6439" t="str">
            <v>Wrightsville Hydro</v>
          </cell>
          <cell r="G6439" t="str">
            <v>Energy Credits ($)</v>
          </cell>
          <cell r="J6439" t="e">
            <v>#VALUE!</v>
          </cell>
        </row>
        <row r="6440">
          <cell r="C6440">
            <v>5</v>
          </cell>
          <cell r="F6440" t="str">
            <v>Wrightsville Hydro</v>
          </cell>
          <cell r="G6440" t="str">
            <v>Energy Credits ($)</v>
          </cell>
          <cell r="J6440" t="e">
            <v>#VALUE!</v>
          </cell>
        </row>
        <row r="6441">
          <cell r="C6441">
            <v>6</v>
          </cell>
          <cell r="F6441" t="str">
            <v>Wrightsville Hydro</v>
          </cell>
          <cell r="G6441" t="str">
            <v>Energy Credits ($)</v>
          </cell>
          <cell r="J6441" t="e">
            <v>#VALUE!</v>
          </cell>
        </row>
        <row r="6442">
          <cell r="C6442">
            <v>7</v>
          </cell>
          <cell r="F6442" t="str">
            <v>Wrightsville Hydro</v>
          </cell>
          <cell r="G6442" t="str">
            <v>Energy Credits ($)</v>
          </cell>
          <cell r="J6442" t="e">
            <v>#VALUE!</v>
          </cell>
        </row>
        <row r="6443">
          <cell r="C6443">
            <v>8</v>
          </cell>
          <cell r="F6443" t="str">
            <v>Wrightsville Hydro</v>
          </cell>
          <cell r="G6443" t="str">
            <v>Energy Credits ($)</v>
          </cell>
          <cell r="J6443" t="e">
            <v>#VALUE!</v>
          </cell>
        </row>
        <row r="6444">
          <cell r="C6444">
            <v>9</v>
          </cell>
          <cell r="F6444" t="str">
            <v>Wrightsville Hydro</v>
          </cell>
          <cell r="G6444" t="str">
            <v>Energy Credits ($)</v>
          </cell>
          <cell r="J6444" t="e">
            <v>#VALUE!</v>
          </cell>
        </row>
        <row r="6445">
          <cell r="C6445">
            <v>10</v>
          </cell>
          <cell r="F6445" t="str">
            <v>Wrightsville Hydro</v>
          </cell>
          <cell r="G6445" t="str">
            <v>Energy Credits ($)</v>
          </cell>
          <cell r="J6445" t="e">
            <v>#VALUE!</v>
          </cell>
        </row>
        <row r="6446">
          <cell r="C6446">
            <v>11</v>
          </cell>
          <cell r="F6446" t="str">
            <v>Wrightsville Hydro</v>
          </cell>
          <cell r="G6446" t="str">
            <v>Capacity Charges ($)</v>
          </cell>
          <cell r="J6446">
            <v>0</v>
          </cell>
        </row>
        <row r="6447">
          <cell r="C6447">
            <v>12</v>
          </cell>
          <cell r="F6447" t="str">
            <v>Wrightsville Hydro</v>
          </cell>
          <cell r="G6447" t="str">
            <v>Capacity Charges ($)</v>
          </cell>
          <cell r="J6447">
            <v>0</v>
          </cell>
        </row>
        <row r="6448">
          <cell r="C6448">
            <v>1</v>
          </cell>
          <cell r="F6448" t="str">
            <v>Wrightsville Hydro</v>
          </cell>
          <cell r="G6448" t="str">
            <v>Capacity Charges ($)</v>
          </cell>
          <cell r="J6448">
            <v>0</v>
          </cell>
        </row>
        <row r="6449">
          <cell r="C6449">
            <v>2</v>
          </cell>
          <cell r="F6449" t="str">
            <v>Wrightsville Hydro</v>
          </cell>
          <cell r="G6449" t="str">
            <v>Capacity Charges ($)</v>
          </cell>
          <cell r="J6449">
            <v>0</v>
          </cell>
        </row>
        <row r="6450">
          <cell r="C6450">
            <v>3</v>
          </cell>
          <cell r="F6450" t="str">
            <v>Wrightsville Hydro</v>
          </cell>
          <cell r="G6450" t="str">
            <v>Capacity Charges ($)</v>
          </cell>
          <cell r="J6450">
            <v>0</v>
          </cell>
        </row>
        <row r="6451">
          <cell r="C6451">
            <v>4</v>
          </cell>
          <cell r="F6451" t="str">
            <v>Wrightsville Hydro</v>
          </cell>
          <cell r="G6451" t="str">
            <v>Capacity Charges ($)</v>
          </cell>
          <cell r="J6451">
            <v>0</v>
          </cell>
        </row>
        <row r="6452">
          <cell r="C6452">
            <v>5</v>
          </cell>
          <cell r="F6452" t="str">
            <v>Wrightsville Hydro</v>
          </cell>
          <cell r="G6452" t="str">
            <v>Capacity Charges ($)</v>
          </cell>
          <cell r="J6452">
            <v>0</v>
          </cell>
        </row>
        <row r="6453">
          <cell r="C6453">
            <v>6</v>
          </cell>
          <cell r="F6453" t="str">
            <v>Wrightsville Hydro</v>
          </cell>
          <cell r="G6453" t="str">
            <v>Capacity Charges ($)</v>
          </cell>
          <cell r="J6453">
            <v>0</v>
          </cell>
        </row>
        <row r="6454">
          <cell r="C6454">
            <v>7</v>
          </cell>
          <cell r="F6454" t="str">
            <v>Wrightsville Hydro</v>
          </cell>
          <cell r="G6454" t="str">
            <v>Capacity Charges ($)</v>
          </cell>
          <cell r="J6454">
            <v>0</v>
          </cell>
        </row>
        <row r="6455">
          <cell r="C6455">
            <v>8</v>
          </cell>
          <cell r="F6455" t="str">
            <v>Wrightsville Hydro</v>
          </cell>
          <cell r="G6455" t="str">
            <v>Capacity Charges ($)</v>
          </cell>
          <cell r="J6455">
            <v>0</v>
          </cell>
        </row>
        <row r="6456">
          <cell r="C6456">
            <v>9</v>
          </cell>
          <cell r="F6456" t="str">
            <v>Wrightsville Hydro</v>
          </cell>
          <cell r="G6456" t="str">
            <v>Capacity Charges ($)</v>
          </cell>
          <cell r="J6456">
            <v>0</v>
          </cell>
        </row>
        <row r="6457">
          <cell r="C6457">
            <v>10</v>
          </cell>
          <cell r="F6457" t="str">
            <v>Wrightsville Hydro</v>
          </cell>
          <cell r="G6457" t="str">
            <v>Capacity Charges ($)</v>
          </cell>
          <cell r="J6457">
            <v>0</v>
          </cell>
        </row>
        <row r="6458">
          <cell r="C6458">
            <v>11</v>
          </cell>
          <cell r="F6458" t="str">
            <v>Wrightsville Hydro</v>
          </cell>
          <cell r="G6458" t="str">
            <v>Capacity Credits ($)</v>
          </cell>
          <cell r="J6458">
            <v>0</v>
          </cell>
        </row>
        <row r="6459">
          <cell r="C6459">
            <v>12</v>
          </cell>
          <cell r="F6459" t="str">
            <v>Wrightsville Hydro</v>
          </cell>
          <cell r="G6459" t="str">
            <v>Capacity Credits ($)</v>
          </cell>
          <cell r="J6459">
            <v>0</v>
          </cell>
        </row>
        <row r="6460">
          <cell r="C6460">
            <v>1</v>
          </cell>
          <cell r="F6460" t="str">
            <v>Wrightsville Hydro</v>
          </cell>
          <cell r="G6460" t="str">
            <v>Capacity Credits ($)</v>
          </cell>
          <cell r="J6460">
            <v>0</v>
          </cell>
        </row>
        <row r="6461">
          <cell r="C6461">
            <v>2</v>
          </cell>
          <cell r="F6461" t="str">
            <v>Wrightsville Hydro</v>
          </cell>
          <cell r="G6461" t="str">
            <v>Capacity Credits ($)</v>
          </cell>
          <cell r="J6461">
            <v>0</v>
          </cell>
        </row>
        <row r="6462">
          <cell r="C6462">
            <v>3</v>
          </cell>
          <cell r="F6462" t="str">
            <v>Wrightsville Hydro</v>
          </cell>
          <cell r="G6462" t="str">
            <v>Capacity Credits ($)</v>
          </cell>
          <cell r="J6462">
            <v>0</v>
          </cell>
        </row>
        <row r="6463">
          <cell r="C6463">
            <v>4</v>
          </cell>
          <cell r="F6463" t="str">
            <v>Wrightsville Hydro</v>
          </cell>
          <cell r="G6463" t="str">
            <v>Capacity Credits ($)</v>
          </cell>
          <cell r="J6463">
            <v>0</v>
          </cell>
        </row>
        <row r="6464">
          <cell r="C6464">
            <v>5</v>
          </cell>
          <cell r="F6464" t="str">
            <v>Wrightsville Hydro</v>
          </cell>
          <cell r="G6464" t="str">
            <v>Capacity Credits ($)</v>
          </cell>
          <cell r="J6464">
            <v>0</v>
          </cell>
        </row>
        <row r="6465">
          <cell r="C6465">
            <v>6</v>
          </cell>
          <cell r="F6465" t="str">
            <v>Wrightsville Hydro</v>
          </cell>
          <cell r="G6465" t="str">
            <v>Capacity Credits ($)</v>
          </cell>
          <cell r="J6465">
            <v>0</v>
          </cell>
        </row>
        <row r="6466">
          <cell r="C6466">
            <v>7</v>
          </cell>
          <cell r="F6466" t="str">
            <v>Wrightsville Hydro</v>
          </cell>
          <cell r="G6466" t="str">
            <v>Capacity Credits ($)</v>
          </cell>
          <cell r="J6466">
            <v>0</v>
          </cell>
        </row>
        <row r="6467">
          <cell r="C6467">
            <v>8</v>
          </cell>
          <cell r="F6467" t="str">
            <v>Wrightsville Hydro</v>
          </cell>
          <cell r="G6467" t="str">
            <v>Capacity Credits ($)</v>
          </cell>
          <cell r="J6467">
            <v>0</v>
          </cell>
        </row>
        <row r="6468">
          <cell r="C6468">
            <v>9</v>
          </cell>
          <cell r="F6468" t="str">
            <v>Wrightsville Hydro</v>
          </cell>
          <cell r="G6468" t="str">
            <v>Capacity Credits ($)</v>
          </cell>
          <cell r="J6468">
            <v>0</v>
          </cell>
        </row>
        <row r="6469">
          <cell r="C6469">
            <v>10</v>
          </cell>
          <cell r="F6469" t="str">
            <v>Wrightsville Hydro</v>
          </cell>
          <cell r="G6469" t="str">
            <v>Capacity Credits ($)</v>
          </cell>
          <cell r="J6469">
            <v>0</v>
          </cell>
        </row>
        <row r="6470">
          <cell r="C6470">
            <v>11</v>
          </cell>
          <cell r="F6470" t="str">
            <v>Wrightsville Hydro</v>
          </cell>
          <cell r="G6470" t="str">
            <v>Transmission Credits ($)</v>
          </cell>
          <cell r="J6470">
            <v>0</v>
          </cell>
        </row>
        <row r="6471">
          <cell r="C6471">
            <v>12</v>
          </cell>
          <cell r="F6471" t="str">
            <v>Wrightsville Hydro</v>
          </cell>
          <cell r="G6471" t="str">
            <v>Transmission Credits ($)</v>
          </cell>
          <cell r="J6471">
            <v>0</v>
          </cell>
        </row>
        <row r="6472">
          <cell r="C6472">
            <v>1</v>
          </cell>
          <cell r="F6472" t="str">
            <v>Wrightsville Hydro</v>
          </cell>
          <cell r="G6472" t="str">
            <v>Transmission Credits ($)</v>
          </cell>
          <cell r="J6472">
            <v>0</v>
          </cell>
        </row>
        <row r="6473">
          <cell r="C6473">
            <v>2</v>
          </cell>
          <cell r="F6473" t="str">
            <v>Wrightsville Hydro</v>
          </cell>
          <cell r="G6473" t="str">
            <v>Transmission Credits ($)</v>
          </cell>
          <cell r="J6473">
            <v>0</v>
          </cell>
        </row>
        <row r="6474">
          <cell r="C6474">
            <v>3</v>
          </cell>
          <cell r="F6474" t="str">
            <v>Wrightsville Hydro</v>
          </cell>
          <cell r="G6474" t="str">
            <v>Transmission Credits ($)</v>
          </cell>
          <cell r="J6474">
            <v>0</v>
          </cell>
        </row>
        <row r="6475">
          <cell r="C6475">
            <v>4</v>
          </cell>
          <cell r="F6475" t="str">
            <v>Wrightsville Hydro</v>
          </cell>
          <cell r="G6475" t="str">
            <v>Transmission Credits ($)</v>
          </cell>
          <cell r="J6475">
            <v>0</v>
          </cell>
        </row>
        <row r="6476">
          <cell r="C6476">
            <v>5</v>
          </cell>
          <cell r="F6476" t="str">
            <v>Wrightsville Hydro</v>
          </cell>
          <cell r="G6476" t="str">
            <v>Transmission Credits ($)</v>
          </cell>
          <cell r="J6476">
            <v>0</v>
          </cell>
        </row>
        <row r="6477">
          <cell r="C6477">
            <v>6</v>
          </cell>
          <cell r="F6477" t="str">
            <v>Wrightsville Hydro</v>
          </cell>
          <cell r="G6477" t="str">
            <v>Transmission Credits ($)</v>
          </cell>
          <cell r="J6477">
            <v>0</v>
          </cell>
        </row>
        <row r="6478">
          <cell r="C6478">
            <v>7</v>
          </cell>
          <cell r="F6478" t="str">
            <v>Wrightsville Hydro</v>
          </cell>
          <cell r="G6478" t="str">
            <v>Transmission Credits ($)</v>
          </cell>
          <cell r="J6478">
            <v>0</v>
          </cell>
        </row>
        <row r="6479">
          <cell r="C6479">
            <v>8</v>
          </cell>
          <cell r="F6479" t="str">
            <v>Wrightsville Hydro</v>
          </cell>
          <cell r="G6479" t="str">
            <v>Transmission Credits ($)</v>
          </cell>
          <cell r="J6479">
            <v>0</v>
          </cell>
        </row>
        <row r="6480">
          <cell r="C6480">
            <v>9</v>
          </cell>
          <cell r="F6480" t="str">
            <v>Wrightsville Hydro</v>
          </cell>
          <cell r="G6480" t="str">
            <v>Transmission Credits ($)</v>
          </cell>
          <cell r="J6480">
            <v>0</v>
          </cell>
        </row>
        <row r="6481">
          <cell r="C6481">
            <v>10</v>
          </cell>
          <cell r="F6481" t="str">
            <v>Wrightsville Hydro</v>
          </cell>
          <cell r="G6481" t="str">
            <v>Transmission Credits ($)</v>
          </cell>
          <cell r="J6481">
            <v>0</v>
          </cell>
        </row>
        <row r="6482">
          <cell r="C6482">
            <v>11</v>
          </cell>
          <cell r="F6482" t="str">
            <v>Wrightsville Hydro</v>
          </cell>
          <cell r="G6482" t="str">
            <v>Renewable Credits ($)</v>
          </cell>
          <cell r="J6482">
            <v>0</v>
          </cell>
        </row>
        <row r="6483">
          <cell r="C6483">
            <v>12</v>
          </cell>
          <cell r="F6483" t="str">
            <v>Wrightsville Hydro</v>
          </cell>
          <cell r="G6483" t="str">
            <v>Renewable Credits ($)</v>
          </cell>
          <cell r="J6483">
            <v>0</v>
          </cell>
        </row>
        <row r="6484">
          <cell r="C6484">
            <v>1</v>
          </cell>
          <cell r="F6484" t="str">
            <v>Wrightsville Hydro</v>
          </cell>
          <cell r="G6484" t="str">
            <v>Renewable Credits ($)</v>
          </cell>
          <cell r="J6484">
            <v>0</v>
          </cell>
        </row>
        <row r="6485">
          <cell r="C6485">
            <v>2</v>
          </cell>
          <cell r="F6485" t="str">
            <v>Wrightsville Hydro</v>
          </cell>
          <cell r="G6485" t="str">
            <v>Renewable Credits ($)</v>
          </cell>
          <cell r="J6485">
            <v>0</v>
          </cell>
        </row>
        <row r="6486">
          <cell r="C6486">
            <v>3</v>
          </cell>
          <cell r="F6486" t="str">
            <v>Wrightsville Hydro</v>
          </cell>
          <cell r="G6486" t="str">
            <v>Renewable Credits ($)</v>
          </cell>
          <cell r="J6486">
            <v>0</v>
          </cell>
        </row>
        <row r="6487">
          <cell r="C6487">
            <v>4</v>
          </cell>
          <cell r="F6487" t="str">
            <v>Wrightsville Hydro</v>
          </cell>
          <cell r="G6487" t="str">
            <v>Renewable Credits ($)</v>
          </cell>
          <cell r="J6487">
            <v>0</v>
          </cell>
        </row>
        <row r="6488">
          <cell r="C6488">
            <v>5</v>
          </cell>
          <cell r="F6488" t="str">
            <v>Wrightsville Hydro</v>
          </cell>
          <cell r="G6488" t="str">
            <v>Renewable Credits ($)</v>
          </cell>
          <cell r="J6488">
            <v>0</v>
          </cell>
        </row>
        <row r="6489">
          <cell r="C6489">
            <v>6</v>
          </cell>
          <cell r="F6489" t="str">
            <v>Wrightsville Hydro</v>
          </cell>
          <cell r="G6489" t="str">
            <v>Renewable Credits ($)</v>
          </cell>
          <cell r="J6489">
            <v>0</v>
          </cell>
        </row>
        <row r="6490">
          <cell r="C6490">
            <v>7</v>
          </cell>
          <cell r="F6490" t="str">
            <v>Wrightsville Hydro</v>
          </cell>
          <cell r="G6490" t="str">
            <v>Renewable Credits ($)</v>
          </cell>
          <cell r="J6490">
            <v>0</v>
          </cell>
        </row>
        <row r="6491">
          <cell r="C6491">
            <v>8</v>
          </cell>
          <cell r="F6491" t="str">
            <v>Wrightsville Hydro</v>
          </cell>
          <cell r="G6491" t="str">
            <v>Renewable Credits ($)</v>
          </cell>
          <cell r="J6491">
            <v>0</v>
          </cell>
        </row>
        <row r="6492">
          <cell r="C6492">
            <v>9</v>
          </cell>
          <cell r="F6492" t="str">
            <v>Wrightsville Hydro</v>
          </cell>
          <cell r="G6492" t="str">
            <v>Renewable Credits ($)</v>
          </cell>
          <cell r="J6492">
            <v>0</v>
          </cell>
        </row>
        <row r="6493">
          <cell r="C6493">
            <v>10</v>
          </cell>
          <cell r="F6493" t="str">
            <v>Wrightsville Hydro</v>
          </cell>
          <cell r="G6493" t="str">
            <v>Renewable Credits ($)</v>
          </cell>
          <cell r="J6493">
            <v>0</v>
          </cell>
        </row>
        <row r="6494">
          <cell r="C6494">
            <v>11</v>
          </cell>
          <cell r="F6494" t="str">
            <v>Wrightsville Hydro</v>
          </cell>
          <cell r="G6494" t="str">
            <v>Other Charges ($)</v>
          </cell>
          <cell r="J6494">
            <v>0</v>
          </cell>
        </row>
        <row r="6495">
          <cell r="C6495">
            <v>12</v>
          </cell>
          <cell r="F6495" t="str">
            <v>Wrightsville Hydro</v>
          </cell>
          <cell r="G6495" t="str">
            <v>Other Charges ($)</v>
          </cell>
          <cell r="J6495">
            <v>0</v>
          </cell>
        </row>
        <row r="6496">
          <cell r="C6496">
            <v>1</v>
          </cell>
          <cell r="F6496" t="str">
            <v>Wrightsville Hydro</v>
          </cell>
          <cell r="G6496" t="str">
            <v>Other Charges ($)</v>
          </cell>
          <cell r="J6496">
            <v>0</v>
          </cell>
        </row>
        <row r="6497">
          <cell r="C6497">
            <v>2</v>
          </cell>
          <cell r="F6497" t="str">
            <v>Wrightsville Hydro</v>
          </cell>
          <cell r="G6497" t="str">
            <v>Other Charges ($)</v>
          </cell>
          <cell r="J6497">
            <v>0</v>
          </cell>
        </row>
        <row r="6498">
          <cell r="C6498">
            <v>3</v>
          </cell>
          <cell r="F6498" t="str">
            <v>Wrightsville Hydro</v>
          </cell>
          <cell r="G6498" t="str">
            <v>Other Charges ($)</v>
          </cell>
          <cell r="J6498">
            <v>0</v>
          </cell>
        </row>
        <row r="6499">
          <cell r="C6499">
            <v>4</v>
          </cell>
          <cell r="F6499" t="str">
            <v>Wrightsville Hydro</v>
          </cell>
          <cell r="G6499" t="str">
            <v>Other Charges ($)</v>
          </cell>
          <cell r="J6499">
            <v>0</v>
          </cell>
        </row>
        <row r="6500">
          <cell r="C6500">
            <v>5</v>
          </cell>
          <cell r="F6500" t="str">
            <v>Wrightsville Hydro</v>
          </cell>
          <cell r="G6500" t="str">
            <v>Other Charges ($)</v>
          </cell>
          <cell r="J6500">
            <v>0</v>
          </cell>
        </row>
        <row r="6501">
          <cell r="C6501">
            <v>6</v>
          </cell>
          <cell r="F6501" t="str">
            <v>Wrightsville Hydro</v>
          </cell>
          <cell r="G6501" t="str">
            <v>Other Charges ($)</v>
          </cell>
          <cell r="J6501">
            <v>0</v>
          </cell>
        </row>
        <row r="6502">
          <cell r="C6502">
            <v>7</v>
          </cell>
          <cell r="F6502" t="str">
            <v>Wrightsville Hydro</v>
          </cell>
          <cell r="G6502" t="str">
            <v>Other Charges ($)</v>
          </cell>
          <cell r="J6502">
            <v>0</v>
          </cell>
        </row>
        <row r="6503">
          <cell r="C6503">
            <v>8</v>
          </cell>
          <cell r="F6503" t="str">
            <v>Wrightsville Hydro</v>
          </cell>
          <cell r="G6503" t="str">
            <v>Other Charges ($)</v>
          </cell>
          <cell r="J6503">
            <v>0</v>
          </cell>
        </row>
        <row r="6504">
          <cell r="C6504">
            <v>9</v>
          </cell>
          <cell r="F6504" t="str">
            <v>Wrightsville Hydro</v>
          </cell>
          <cell r="G6504" t="str">
            <v>Other Charges ($)</v>
          </cell>
          <cell r="J6504">
            <v>0</v>
          </cell>
        </row>
        <row r="6505">
          <cell r="C6505">
            <v>10</v>
          </cell>
          <cell r="F6505" t="str">
            <v>Wrightsville Hydro</v>
          </cell>
          <cell r="G6505" t="str">
            <v>Other Charges ($)</v>
          </cell>
          <cell r="J6505">
            <v>0</v>
          </cell>
        </row>
        <row r="6506">
          <cell r="C6506">
            <v>11</v>
          </cell>
          <cell r="F6506" t="str">
            <v>Wrightsville Hydro</v>
          </cell>
          <cell r="G6506" t="str">
            <v>Other Credits ($)</v>
          </cell>
          <cell r="J6506">
            <v>0</v>
          </cell>
        </row>
        <row r="6507">
          <cell r="C6507">
            <v>12</v>
          </cell>
          <cell r="F6507" t="str">
            <v>Wrightsville Hydro</v>
          </cell>
          <cell r="G6507" t="str">
            <v>Other Credits ($)</v>
          </cell>
          <cell r="J6507">
            <v>0</v>
          </cell>
        </row>
        <row r="6508">
          <cell r="C6508">
            <v>1</v>
          </cell>
          <cell r="F6508" t="str">
            <v>Wrightsville Hydro</v>
          </cell>
          <cell r="G6508" t="str">
            <v>Other Credits ($)</v>
          </cell>
          <cell r="J6508">
            <v>0</v>
          </cell>
        </row>
        <row r="6509">
          <cell r="C6509">
            <v>2</v>
          </cell>
          <cell r="F6509" t="str">
            <v>Wrightsville Hydro</v>
          </cell>
          <cell r="G6509" t="str">
            <v>Other Credits ($)</v>
          </cell>
          <cell r="J6509">
            <v>0</v>
          </cell>
        </row>
        <row r="6510">
          <cell r="C6510">
            <v>3</v>
          </cell>
          <cell r="F6510" t="str">
            <v>Wrightsville Hydro</v>
          </cell>
          <cell r="G6510" t="str">
            <v>Other Credits ($)</v>
          </cell>
          <cell r="J6510">
            <v>0</v>
          </cell>
        </row>
        <row r="6511">
          <cell r="C6511">
            <v>4</v>
          </cell>
          <cell r="F6511" t="str">
            <v>Wrightsville Hydro</v>
          </cell>
          <cell r="G6511" t="str">
            <v>Other Credits ($)</v>
          </cell>
          <cell r="J6511">
            <v>0</v>
          </cell>
        </row>
        <row r="6512">
          <cell r="C6512">
            <v>5</v>
          </cell>
          <cell r="F6512" t="str">
            <v>Wrightsville Hydro</v>
          </cell>
          <cell r="G6512" t="str">
            <v>Other Credits ($)</v>
          </cell>
          <cell r="J6512">
            <v>0</v>
          </cell>
        </row>
        <row r="6513">
          <cell r="C6513">
            <v>6</v>
          </cell>
          <cell r="F6513" t="str">
            <v>Wrightsville Hydro</v>
          </cell>
          <cell r="G6513" t="str">
            <v>Other Credits ($)</v>
          </cell>
          <cell r="J6513">
            <v>0</v>
          </cell>
        </row>
        <row r="6514">
          <cell r="C6514">
            <v>7</v>
          </cell>
          <cell r="F6514" t="str">
            <v>Wrightsville Hydro</v>
          </cell>
          <cell r="G6514" t="str">
            <v>Other Credits ($)</v>
          </cell>
          <cell r="J6514">
            <v>0</v>
          </cell>
        </row>
        <row r="6515">
          <cell r="C6515">
            <v>8</v>
          </cell>
          <cell r="F6515" t="str">
            <v>Wrightsville Hydro</v>
          </cell>
          <cell r="G6515" t="str">
            <v>Other Credits ($)</v>
          </cell>
          <cell r="J6515">
            <v>0</v>
          </cell>
        </row>
        <row r="6516">
          <cell r="C6516">
            <v>9</v>
          </cell>
          <cell r="F6516" t="str">
            <v>Wrightsville Hydro</v>
          </cell>
          <cell r="G6516" t="str">
            <v>Other Credits ($)</v>
          </cell>
          <cell r="J6516">
            <v>0</v>
          </cell>
        </row>
        <row r="6517">
          <cell r="C6517">
            <v>10</v>
          </cell>
          <cell r="F6517" t="str">
            <v>Wrightsville Hydro</v>
          </cell>
          <cell r="G6517" t="str">
            <v>Other Credits ($)</v>
          </cell>
          <cell r="J6517">
            <v>0</v>
          </cell>
        </row>
        <row r="6518">
          <cell r="C6518">
            <v>11</v>
          </cell>
          <cell r="F6518" t="str">
            <v>Wrightsville Hydro</v>
          </cell>
          <cell r="G6518" t="str">
            <v>Total Charges ($)</v>
          </cell>
          <cell r="J6518" t="e">
            <v>#VALUE!</v>
          </cell>
        </row>
        <row r="6519">
          <cell r="C6519">
            <v>12</v>
          </cell>
          <cell r="F6519" t="str">
            <v>Wrightsville Hydro</v>
          </cell>
          <cell r="G6519" t="str">
            <v>Total Charges ($)</v>
          </cell>
          <cell r="J6519" t="e">
            <v>#VALUE!</v>
          </cell>
        </row>
        <row r="6520">
          <cell r="C6520">
            <v>1</v>
          </cell>
          <cell r="F6520" t="str">
            <v>Wrightsville Hydro</v>
          </cell>
          <cell r="G6520" t="str">
            <v>Total Charges ($)</v>
          </cell>
          <cell r="J6520" t="e">
            <v>#VALUE!</v>
          </cell>
        </row>
        <row r="6521">
          <cell r="C6521">
            <v>2</v>
          </cell>
          <cell r="F6521" t="str">
            <v>Wrightsville Hydro</v>
          </cell>
          <cell r="G6521" t="str">
            <v>Total Charges ($)</v>
          </cell>
          <cell r="J6521" t="e">
            <v>#VALUE!</v>
          </cell>
        </row>
        <row r="6522">
          <cell r="C6522">
            <v>3</v>
          </cell>
          <cell r="F6522" t="str">
            <v>Wrightsville Hydro</v>
          </cell>
          <cell r="G6522" t="str">
            <v>Total Charges ($)</v>
          </cell>
          <cell r="J6522" t="e">
            <v>#VALUE!</v>
          </cell>
        </row>
        <row r="6523">
          <cell r="C6523">
            <v>4</v>
          </cell>
          <cell r="F6523" t="str">
            <v>Wrightsville Hydro</v>
          </cell>
          <cell r="G6523" t="str">
            <v>Total Charges ($)</v>
          </cell>
          <cell r="J6523" t="e">
            <v>#VALUE!</v>
          </cell>
        </row>
        <row r="6524">
          <cell r="C6524">
            <v>5</v>
          </cell>
          <cell r="F6524" t="str">
            <v>Wrightsville Hydro</v>
          </cell>
          <cell r="G6524" t="str">
            <v>Total Charges ($)</v>
          </cell>
          <cell r="J6524" t="e">
            <v>#VALUE!</v>
          </cell>
        </row>
        <row r="6525">
          <cell r="C6525">
            <v>6</v>
          </cell>
          <cell r="F6525" t="str">
            <v>Wrightsville Hydro</v>
          </cell>
          <cell r="G6525" t="str">
            <v>Total Charges ($)</v>
          </cell>
          <cell r="J6525" t="e">
            <v>#VALUE!</v>
          </cell>
        </row>
        <row r="6526">
          <cell r="C6526">
            <v>7</v>
          </cell>
          <cell r="F6526" t="str">
            <v>Wrightsville Hydro</v>
          </cell>
          <cell r="G6526" t="str">
            <v>Total Charges ($)</v>
          </cell>
          <cell r="J6526" t="e">
            <v>#VALUE!</v>
          </cell>
        </row>
        <row r="6527">
          <cell r="C6527">
            <v>8</v>
          </cell>
          <cell r="F6527" t="str">
            <v>Wrightsville Hydro</v>
          </cell>
          <cell r="G6527" t="str">
            <v>Total Charges ($)</v>
          </cell>
          <cell r="J6527" t="e">
            <v>#VALUE!</v>
          </cell>
        </row>
        <row r="6528">
          <cell r="C6528">
            <v>9</v>
          </cell>
          <cell r="F6528" t="str">
            <v>Wrightsville Hydro</v>
          </cell>
          <cell r="G6528" t="str">
            <v>Total Charges ($)</v>
          </cell>
          <cell r="J6528" t="e">
            <v>#VALUE!</v>
          </cell>
        </row>
        <row r="6529">
          <cell r="C6529">
            <v>10</v>
          </cell>
          <cell r="F6529" t="str">
            <v>Wrightsville Hydro</v>
          </cell>
          <cell r="G6529" t="str">
            <v>Total Charges ($)</v>
          </cell>
          <cell r="J6529" t="e">
            <v>#VALUE!</v>
          </cell>
        </row>
        <row r="6530">
          <cell r="C6530">
            <v>11</v>
          </cell>
          <cell r="F6530" t="str">
            <v>Wrightsville Hydro</v>
          </cell>
          <cell r="G6530" t="str">
            <v>Total Credits ($)</v>
          </cell>
          <cell r="J6530" t="e">
            <v>#VALUE!</v>
          </cell>
        </row>
        <row r="6531">
          <cell r="C6531">
            <v>12</v>
          </cell>
          <cell r="F6531" t="str">
            <v>Wrightsville Hydro</v>
          </cell>
          <cell r="G6531" t="str">
            <v>Total Credits ($)</v>
          </cell>
          <cell r="J6531" t="e">
            <v>#VALUE!</v>
          </cell>
        </row>
        <row r="6532">
          <cell r="C6532">
            <v>1</v>
          </cell>
          <cell r="F6532" t="str">
            <v>Wrightsville Hydro</v>
          </cell>
          <cell r="G6532" t="str">
            <v>Total Credits ($)</v>
          </cell>
          <cell r="J6532" t="e">
            <v>#VALUE!</v>
          </cell>
        </row>
        <row r="6533">
          <cell r="C6533">
            <v>2</v>
          </cell>
          <cell r="F6533" t="str">
            <v>Wrightsville Hydro</v>
          </cell>
          <cell r="G6533" t="str">
            <v>Total Credits ($)</v>
          </cell>
          <cell r="J6533" t="e">
            <v>#VALUE!</v>
          </cell>
        </row>
        <row r="6534">
          <cell r="C6534">
            <v>3</v>
          </cell>
          <cell r="F6534" t="str">
            <v>Wrightsville Hydro</v>
          </cell>
          <cell r="G6534" t="str">
            <v>Total Credits ($)</v>
          </cell>
          <cell r="J6534" t="e">
            <v>#VALUE!</v>
          </cell>
        </row>
        <row r="6535">
          <cell r="C6535">
            <v>4</v>
          </cell>
          <cell r="F6535" t="str">
            <v>Wrightsville Hydro</v>
          </cell>
          <cell r="G6535" t="str">
            <v>Total Credits ($)</v>
          </cell>
          <cell r="J6535" t="e">
            <v>#VALUE!</v>
          </cell>
        </row>
        <row r="6536">
          <cell r="C6536">
            <v>5</v>
          </cell>
          <cell r="F6536" t="str">
            <v>Wrightsville Hydro</v>
          </cell>
          <cell r="G6536" t="str">
            <v>Total Credits ($)</v>
          </cell>
          <cell r="J6536" t="e">
            <v>#VALUE!</v>
          </cell>
        </row>
        <row r="6537">
          <cell r="C6537">
            <v>6</v>
          </cell>
          <cell r="F6537" t="str">
            <v>Wrightsville Hydro</v>
          </cell>
          <cell r="G6537" t="str">
            <v>Total Credits ($)</v>
          </cell>
          <cell r="J6537" t="e">
            <v>#VALUE!</v>
          </cell>
        </row>
        <row r="6538">
          <cell r="C6538">
            <v>7</v>
          </cell>
          <cell r="F6538" t="str">
            <v>Wrightsville Hydro</v>
          </cell>
          <cell r="G6538" t="str">
            <v>Total Credits ($)</v>
          </cell>
          <cell r="J6538" t="e">
            <v>#VALUE!</v>
          </cell>
        </row>
        <row r="6539">
          <cell r="C6539">
            <v>8</v>
          </cell>
          <cell r="F6539" t="str">
            <v>Wrightsville Hydro</v>
          </cell>
          <cell r="G6539" t="str">
            <v>Total Credits ($)</v>
          </cell>
          <cell r="J6539" t="e">
            <v>#VALUE!</v>
          </cell>
        </row>
        <row r="6540">
          <cell r="C6540">
            <v>9</v>
          </cell>
          <cell r="F6540" t="str">
            <v>Wrightsville Hydro</v>
          </cell>
          <cell r="G6540" t="str">
            <v>Total Credits ($)</v>
          </cell>
          <cell r="J6540" t="e">
            <v>#VALUE!</v>
          </cell>
        </row>
        <row r="6541">
          <cell r="C6541">
            <v>10</v>
          </cell>
          <cell r="F6541" t="str">
            <v>Wrightsville Hydro</v>
          </cell>
          <cell r="G6541" t="str">
            <v>Total Credits ($)</v>
          </cell>
          <cell r="J6541" t="e">
            <v>#VALUE!</v>
          </cell>
        </row>
        <row r="6542">
          <cell r="C6542">
            <v>11</v>
          </cell>
          <cell r="F6542" t="str">
            <v>Wrightsville Hydro</v>
          </cell>
          <cell r="G6542" t="str">
            <v>Total ($)</v>
          </cell>
          <cell r="J6542" t="e">
            <v>#VALUE!</v>
          </cell>
        </row>
        <row r="6543">
          <cell r="C6543">
            <v>12</v>
          </cell>
          <cell r="F6543" t="str">
            <v>Wrightsville Hydro</v>
          </cell>
          <cell r="G6543" t="str">
            <v>Total ($)</v>
          </cell>
          <cell r="J6543" t="e">
            <v>#VALUE!</v>
          </cell>
        </row>
        <row r="6544">
          <cell r="C6544">
            <v>1</v>
          </cell>
          <cell r="F6544" t="str">
            <v>Wrightsville Hydro</v>
          </cell>
          <cell r="G6544" t="str">
            <v>Total ($)</v>
          </cell>
          <cell r="J6544" t="e">
            <v>#VALUE!</v>
          </cell>
        </row>
        <row r="6545">
          <cell r="C6545">
            <v>2</v>
          </cell>
          <cell r="F6545" t="str">
            <v>Wrightsville Hydro</v>
          </cell>
          <cell r="G6545" t="str">
            <v>Total ($)</v>
          </cell>
          <cell r="J6545" t="e">
            <v>#VALUE!</v>
          </cell>
        </row>
        <row r="6546">
          <cell r="C6546">
            <v>3</v>
          </cell>
          <cell r="F6546" t="str">
            <v>Wrightsville Hydro</v>
          </cell>
          <cell r="G6546" t="str">
            <v>Total ($)</v>
          </cell>
          <cell r="J6546" t="e">
            <v>#VALUE!</v>
          </cell>
        </row>
        <row r="6547">
          <cell r="C6547">
            <v>4</v>
          </cell>
          <cell r="F6547" t="str">
            <v>Wrightsville Hydro</v>
          </cell>
          <cell r="G6547" t="str">
            <v>Total ($)</v>
          </cell>
          <cell r="J6547" t="e">
            <v>#VALUE!</v>
          </cell>
        </row>
        <row r="6548">
          <cell r="C6548">
            <v>5</v>
          </cell>
          <cell r="F6548" t="str">
            <v>Wrightsville Hydro</v>
          </cell>
          <cell r="G6548" t="str">
            <v>Total ($)</v>
          </cell>
          <cell r="J6548" t="e">
            <v>#VALUE!</v>
          </cell>
        </row>
        <row r="6549">
          <cell r="C6549">
            <v>6</v>
          </cell>
          <cell r="F6549" t="str">
            <v>Wrightsville Hydro</v>
          </cell>
          <cell r="G6549" t="str">
            <v>Total ($)</v>
          </cell>
          <cell r="J6549" t="e">
            <v>#VALUE!</v>
          </cell>
        </row>
        <row r="6550">
          <cell r="C6550">
            <v>7</v>
          </cell>
          <cell r="F6550" t="str">
            <v>Wrightsville Hydro</v>
          </cell>
          <cell r="G6550" t="str">
            <v>Total ($)</v>
          </cell>
          <cell r="J6550" t="e">
            <v>#VALUE!</v>
          </cell>
        </row>
        <row r="6551">
          <cell r="C6551">
            <v>8</v>
          </cell>
          <cell r="F6551" t="str">
            <v>Wrightsville Hydro</v>
          </cell>
          <cell r="G6551" t="str">
            <v>Total ($)</v>
          </cell>
          <cell r="J6551" t="e">
            <v>#VALUE!</v>
          </cell>
        </row>
        <row r="6552">
          <cell r="C6552">
            <v>9</v>
          </cell>
          <cell r="F6552" t="str">
            <v>Wrightsville Hydro</v>
          </cell>
          <cell r="G6552" t="str">
            <v>Total ($)</v>
          </cell>
          <cell r="J6552" t="e">
            <v>#VALUE!</v>
          </cell>
        </row>
        <row r="6553">
          <cell r="C6553">
            <v>10</v>
          </cell>
          <cell r="F6553" t="str">
            <v>Wrightsville Hydro</v>
          </cell>
          <cell r="G6553" t="str">
            <v>Total ($)</v>
          </cell>
          <cell r="J6553" t="e">
            <v>#VALUE!</v>
          </cell>
        </row>
        <row r="6554">
          <cell r="C6554">
            <v>11</v>
          </cell>
          <cell r="J6554">
            <v>888515.57620593568</v>
          </cell>
        </row>
        <row r="6555">
          <cell r="C6555">
            <v>12</v>
          </cell>
          <cell r="J6555">
            <v>1811102.3015931067</v>
          </cell>
        </row>
        <row r="6556">
          <cell r="C6556">
            <v>1</v>
          </cell>
          <cell r="J6556">
            <v>2579063.3938560016</v>
          </cell>
        </row>
        <row r="6557">
          <cell r="C6557">
            <v>2</v>
          </cell>
          <cell r="J6557">
            <v>2126183.2963510621</v>
          </cell>
        </row>
        <row r="6558">
          <cell r="C6558">
            <v>3</v>
          </cell>
          <cell r="J6558">
            <v>1084329.4078430061</v>
          </cell>
        </row>
        <row r="6559">
          <cell r="C6559">
            <v>4</v>
          </cell>
          <cell r="J6559">
            <v>456297.54712312098</v>
          </cell>
        </row>
        <row r="6560">
          <cell r="C6560">
            <v>5</v>
          </cell>
          <cell r="J6560">
            <v>299519.40783633507</v>
          </cell>
        </row>
        <row r="6561">
          <cell r="C6561">
            <v>6</v>
          </cell>
          <cell r="J6561">
            <v>312442.49920414481</v>
          </cell>
        </row>
        <row r="6562">
          <cell r="C6562">
            <v>7</v>
          </cell>
          <cell r="J6562">
            <v>416878.9945966861</v>
          </cell>
        </row>
        <row r="6563">
          <cell r="C6563">
            <v>8</v>
          </cell>
          <cell r="J6563">
            <v>458609.75421308528</v>
          </cell>
        </row>
        <row r="6564">
          <cell r="C6564">
            <v>9</v>
          </cell>
          <cell r="J6564">
            <v>296620.89457408601</v>
          </cell>
        </row>
        <row r="6565">
          <cell r="C6565">
            <v>10</v>
          </cell>
          <cell r="J6565">
            <v>318375.22768288129</v>
          </cell>
        </row>
        <row r="6566">
          <cell r="C6566">
            <v>11</v>
          </cell>
          <cell r="J6566">
            <v>64829.331395143075</v>
          </cell>
        </row>
        <row r="6567">
          <cell r="C6567">
            <v>12</v>
          </cell>
          <cell r="J6567">
            <v>64829.331395143075</v>
          </cell>
        </row>
        <row r="6568">
          <cell r="C6568">
            <v>1</v>
          </cell>
          <cell r="J6568">
            <v>64829.331395143075</v>
          </cell>
        </row>
        <row r="6569">
          <cell r="C6569">
            <v>2</v>
          </cell>
          <cell r="J6569">
            <v>64829.331395143075</v>
          </cell>
        </row>
        <row r="6570">
          <cell r="C6570">
            <v>3</v>
          </cell>
          <cell r="J6570">
            <v>64829.331395143075</v>
          </cell>
        </row>
        <row r="6571">
          <cell r="C6571">
            <v>4</v>
          </cell>
          <cell r="J6571">
            <v>64829.331395143075</v>
          </cell>
        </row>
        <row r="6572">
          <cell r="C6572">
            <v>5</v>
          </cell>
          <cell r="J6572">
            <v>64829.331395143075</v>
          </cell>
        </row>
        <row r="6573">
          <cell r="C6573">
            <v>6</v>
          </cell>
          <cell r="J6573">
            <v>35515.622521053636</v>
          </cell>
        </row>
        <row r="6574">
          <cell r="C6574">
            <v>7</v>
          </cell>
          <cell r="J6574">
            <v>35515.622521053636</v>
          </cell>
        </row>
        <row r="6575">
          <cell r="C6575">
            <v>8</v>
          </cell>
          <cell r="J6575">
            <v>35515.622521053636</v>
          </cell>
        </row>
        <row r="6576">
          <cell r="C6576">
            <v>9</v>
          </cell>
          <cell r="J6576">
            <v>35515.622521053636</v>
          </cell>
        </row>
        <row r="6577">
          <cell r="C6577">
            <v>10</v>
          </cell>
          <cell r="J6577">
            <v>35515.622521053636</v>
          </cell>
        </row>
        <row r="6578">
          <cell r="C6578">
            <v>11</v>
          </cell>
          <cell r="J6578">
            <v>3422.4480217927999</v>
          </cell>
        </row>
        <row r="6579">
          <cell r="C6579">
            <v>12</v>
          </cell>
          <cell r="J6579">
            <v>4043.2822403791997</v>
          </cell>
        </row>
        <row r="6580">
          <cell r="C6580">
            <v>1</v>
          </cell>
          <cell r="J6580">
            <v>4784.8002111020387</v>
          </cell>
        </row>
        <row r="6581">
          <cell r="C6581">
            <v>2</v>
          </cell>
          <cell r="J6581">
            <v>3950.4576942748731</v>
          </cell>
        </row>
        <row r="6582">
          <cell r="C6582">
            <v>3</v>
          </cell>
          <cell r="J6582">
            <v>3928.8847972363806</v>
          </cell>
        </row>
        <row r="6583">
          <cell r="C6583">
            <v>4</v>
          </cell>
          <cell r="J6583">
            <v>3308.1624551454747</v>
          </cell>
        </row>
        <row r="6584">
          <cell r="C6584">
            <v>5</v>
          </cell>
          <cell r="J6584">
            <v>2957.6124238092434</v>
          </cell>
        </row>
        <row r="6585">
          <cell r="C6585">
            <v>6</v>
          </cell>
          <cell r="J6585">
            <v>2913.4205907044784</v>
          </cell>
        </row>
        <row r="6586">
          <cell r="C6586">
            <v>7</v>
          </cell>
          <cell r="J6586">
            <v>3336.3863635037937</v>
          </cell>
        </row>
        <row r="6587">
          <cell r="C6587">
            <v>8</v>
          </cell>
          <cell r="J6587">
            <v>3650.9672820793535</v>
          </cell>
        </row>
        <row r="6588">
          <cell r="C6588">
            <v>9</v>
          </cell>
          <cell r="J6588">
            <v>3073.9905795554591</v>
          </cell>
        </row>
        <row r="6589">
          <cell r="C6589">
            <v>10</v>
          </cell>
          <cell r="J6589">
            <v>3328.2058607851868</v>
          </cell>
        </row>
        <row r="6590">
          <cell r="C6590">
            <v>11</v>
          </cell>
          <cell r="J6590">
            <v>2171.9381676762</v>
          </cell>
        </row>
        <row r="6591">
          <cell r="C6591">
            <v>12</v>
          </cell>
          <cell r="J6591">
            <v>2565.9291140867999</v>
          </cell>
        </row>
        <row r="6592">
          <cell r="C6592">
            <v>1</v>
          </cell>
          <cell r="J6592">
            <v>3036.5078262762941</v>
          </cell>
        </row>
        <row r="6593">
          <cell r="C6593">
            <v>2</v>
          </cell>
          <cell r="J6593">
            <v>2507.0212290590543</v>
          </cell>
        </row>
        <row r="6594">
          <cell r="C6594">
            <v>3</v>
          </cell>
          <cell r="J6594">
            <v>2493.3307367077032</v>
          </cell>
        </row>
        <row r="6595">
          <cell r="C6595">
            <v>4</v>
          </cell>
          <cell r="J6595">
            <v>2099.4107888423209</v>
          </cell>
        </row>
        <row r="6596">
          <cell r="C6596">
            <v>5</v>
          </cell>
          <cell r="J6596">
            <v>1876.9463458789432</v>
          </cell>
        </row>
        <row r="6597">
          <cell r="C6597">
            <v>6</v>
          </cell>
          <cell r="J6597">
            <v>1848.9015287163038</v>
          </cell>
        </row>
        <row r="6598">
          <cell r="C6598">
            <v>7</v>
          </cell>
          <cell r="J6598">
            <v>2117.3221153004847</v>
          </cell>
        </row>
        <row r="6599">
          <cell r="C6599">
            <v>8</v>
          </cell>
          <cell r="J6599">
            <v>2316.9600059349746</v>
          </cell>
        </row>
        <row r="6600">
          <cell r="C6600">
            <v>9</v>
          </cell>
          <cell r="J6600">
            <v>1950.8017139486569</v>
          </cell>
        </row>
        <row r="6601">
          <cell r="C6601">
            <v>10</v>
          </cell>
          <cell r="J6601">
            <v>2112.130642421369</v>
          </cell>
        </row>
        <row r="6602">
          <cell r="C6602">
            <v>11</v>
          </cell>
          <cell r="J6602">
            <v>1447.9587784508001</v>
          </cell>
        </row>
        <row r="6603">
          <cell r="C6603">
            <v>12</v>
          </cell>
          <cell r="J6603">
            <v>1710.6194093912</v>
          </cell>
        </row>
        <row r="6604">
          <cell r="C6604">
            <v>1</v>
          </cell>
          <cell r="J6604">
            <v>2024.3385508508627</v>
          </cell>
        </row>
        <row r="6605">
          <cell r="C6605">
            <v>2</v>
          </cell>
          <cell r="J6605">
            <v>1671.3474860393694</v>
          </cell>
        </row>
        <row r="6606">
          <cell r="C6606">
            <v>3</v>
          </cell>
          <cell r="J6606">
            <v>1662.2204911384688</v>
          </cell>
        </row>
        <row r="6607">
          <cell r="C6607">
            <v>4</v>
          </cell>
          <cell r="J6607">
            <v>1399.6071925615472</v>
          </cell>
        </row>
        <row r="6608">
          <cell r="C6608">
            <v>5</v>
          </cell>
          <cell r="J6608">
            <v>1251.2975639192955</v>
          </cell>
        </row>
        <row r="6609">
          <cell r="C6609">
            <v>6</v>
          </cell>
          <cell r="J6609">
            <v>1232.6010191442024</v>
          </cell>
        </row>
        <row r="6610">
          <cell r="C6610">
            <v>7</v>
          </cell>
          <cell r="J6610">
            <v>1411.5480768669897</v>
          </cell>
        </row>
        <row r="6611">
          <cell r="C6611">
            <v>8</v>
          </cell>
          <cell r="J6611">
            <v>1544.6400039566495</v>
          </cell>
        </row>
        <row r="6612">
          <cell r="C6612">
            <v>9</v>
          </cell>
          <cell r="J6612">
            <v>1300.5344759657712</v>
          </cell>
        </row>
        <row r="6613">
          <cell r="C6613">
            <v>10</v>
          </cell>
          <cell r="J6613">
            <v>1408.0870949475791</v>
          </cell>
        </row>
        <row r="6614">
          <cell r="C6614">
            <v>11</v>
          </cell>
          <cell r="J6614">
            <v>-658.16308111400008</v>
          </cell>
        </row>
        <row r="6615">
          <cell r="C6615">
            <v>12</v>
          </cell>
          <cell r="J6615">
            <v>-777.554276996</v>
          </cell>
        </row>
        <row r="6616">
          <cell r="C6616">
            <v>1</v>
          </cell>
          <cell r="J6616">
            <v>-920.15388675039219</v>
          </cell>
        </row>
        <row r="6617">
          <cell r="C6617">
            <v>2</v>
          </cell>
          <cell r="J6617">
            <v>-759.70340274516798</v>
          </cell>
        </row>
        <row r="6618">
          <cell r="C6618">
            <v>3</v>
          </cell>
          <cell r="J6618">
            <v>-755.55476869930408</v>
          </cell>
        </row>
        <row r="6619">
          <cell r="C6619">
            <v>4</v>
          </cell>
          <cell r="J6619">
            <v>-636.18508752797595</v>
          </cell>
        </row>
        <row r="6620">
          <cell r="C6620">
            <v>5</v>
          </cell>
          <cell r="J6620">
            <v>-568.77161996331608</v>
          </cell>
        </row>
        <row r="6621">
          <cell r="C6621">
            <v>6</v>
          </cell>
          <cell r="J6621">
            <v>-560.27319052009204</v>
          </cell>
        </row>
        <row r="6622">
          <cell r="C6622">
            <v>7</v>
          </cell>
          <cell r="J6622">
            <v>-641.61276221226808</v>
          </cell>
        </row>
        <row r="6623">
          <cell r="C6623">
            <v>8</v>
          </cell>
          <cell r="J6623">
            <v>-702.10909270756804</v>
          </cell>
        </row>
        <row r="6624">
          <cell r="C6624">
            <v>9</v>
          </cell>
          <cell r="J6624">
            <v>-591.15203452989613</v>
          </cell>
        </row>
        <row r="6625">
          <cell r="C6625">
            <v>10</v>
          </cell>
          <cell r="J6625">
            <v>-640.03958861253602</v>
          </cell>
        </row>
        <row r="6626">
          <cell r="C6626">
            <v>11</v>
          </cell>
          <cell r="J6626">
            <v>0</v>
          </cell>
        </row>
        <row r="6627">
          <cell r="C6627">
            <v>12</v>
          </cell>
          <cell r="J6627">
            <v>0</v>
          </cell>
        </row>
        <row r="6628">
          <cell r="C6628">
            <v>1</v>
          </cell>
          <cell r="J6628">
            <v>0</v>
          </cell>
        </row>
        <row r="6629">
          <cell r="C6629">
            <v>2</v>
          </cell>
          <cell r="J6629">
            <v>0</v>
          </cell>
        </row>
        <row r="6630">
          <cell r="C6630">
            <v>3</v>
          </cell>
          <cell r="J6630">
            <v>0</v>
          </cell>
        </row>
        <row r="6631">
          <cell r="C6631">
            <v>4</v>
          </cell>
          <cell r="J6631">
            <v>0</v>
          </cell>
        </row>
        <row r="6632">
          <cell r="C6632">
            <v>5</v>
          </cell>
          <cell r="J6632">
            <v>0</v>
          </cell>
        </row>
        <row r="6633">
          <cell r="C6633">
            <v>6</v>
          </cell>
          <cell r="J6633">
            <v>0</v>
          </cell>
        </row>
        <row r="6634">
          <cell r="C6634">
            <v>7</v>
          </cell>
          <cell r="J6634">
            <v>0</v>
          </cell>
        </row>
        <row r="6635">
          <cell r="C6635">
            <v>8</v>
          </cell>
          <cell r="J6635">
            <v>0</v>
          </cell>
        </row>
        <row r="6636">
          <cell r="C6636">
            <v>9</v>
          </cell>
          <cell r="J6636">
            <v>0</v>
          </cell>
        </row>
        <row r="6637">
          <cell r="C6637">
            <v>10</v>
          </cell>
          <cell r="J6637">
            <v>0</v>
          </cell>
        </row>
        <row r="6638">
          <cell r="C6638">
            <v>11</v>
          </cell>
          <cell r="J6638">
            <v>0</v>
          </cell>
        </row>
        <row r="6639">
          <cell r="C6639">
            <v>12</v>
          </cell>
          <cell r="J6639">
            <v>0</v>
          </cell>
        </row>
        <row r="6640">
          <cell r="C6640">
            <v>1</v>
          </cell>
          <cell r="J6640">
            <v>0</v>
          </cell>
        </row>
        <row r="6641">
          <cell r="C6641">
            <v>2</v>
          </cell>
          <cell r="J6641">
            <v>0</v>
          </cell>
        </row>
        <row r="6642">
          <cell r="C6642">
            <v>3</v>
          </cell>
          <cell r="J6642">
            <v>0</v>
          </cell>
        </row>
        <row r="6643">
          <cell r="C6643">
            <v>4</v>
          </cell>
          <cell r="J6643">
            <v>0</v>
          </cell>
        </row>
        <row r="6644">
          <cell r="C6644">
            <v>5</v>
          </cell>
          <cell r="J6644">
            <v>0</v>
          </cell>
        </row>
        <row r="6645">
          <cell r="C6645">
            <v>6</v>
          </cell>
          <cell r="J6645">
            <v>0</v>
          </cell>
        </row>
        <row r="6646">
          <cell r="C6646">
            <v>7</v>
          </cell>
          <cell r="J6646">
            <v>0</v>
          </cell>
        </row>
        <row r="6647">
          <cell r="C6647">
            <v>8</v>
          </cell>
          <cell r="J6647">
            <v>0</v>
          </cell>
        </row>
        <row r="6648">
          <cell r="C6648">
            <v>9</v>
          </cell>
          <cell r="J6648">
            <v>0</v>
          </cell>
        </row>
        <row r="6649">
          <cell r="C6649">
            <v>10</v>
          </cell>
          <cell r="J6649">
            <v>0</v>
          </cell>
        </row>
        <row r="6650">
          <cell r="C6650">
            <v>11</v>
          </cell>
          <cell r="J6650">
            <v>0</v>
          </cell>
        </row>
        <row r="6651">
          <cell r="C6651">
            <v>12</v>
          </cell>
          <cell r="J6651">
            <v>0</v>
          </cell>
        </row>
        <row r="6652">
          <cell r="C6652">
            <v>1</v>
          </cell>
          <cell r="J6652">
            <v>0</v>
          </cell>
        </row>
        <row r="6653">
          <cell r="C6653">
            <v>2</v>
          </cell>
          <cell r="J6653">
            <v>0</v>
          </cell>
        </row>
        <row r="6654">
          <cell r="C6654">
            <v>3</v>
          </cell>
          <cell r="J6654">
            <v>0</v>
          </cell>
        </row>
        <row r="6655">
          <cell r="C6655">
            <v>4</v>
          </cell>
          <cell r="J6655">
            <v>0</v>
          </cell>
        </row>
        <row r="6656">
          <cell r="C6656">
            <v>5</v>
          </cell>
          <cell r="J6656">
            <v>0</v>
          </cell>
        </row>
        <row r="6657">
          <cell r="C6657">
            <v>6</v>
          </cell>
          <cell r="J6657">
            <v>0</v>
          </cell>
        </row>
        <row r="6658">
          <cell r="C6658">
            <v>7</v>
          </cell>
          <cell r="J6658">
            <v>0</v>
          </cell>
        </row>
        <row r="6659">
          <cell r="C6659">
            <v>8</v>
          </cell>
          <cell r="J6659">
            <v>0</v>
          </cell>
        </row>
        <row r="6660">
          <cell r="C6660">
            <v>9</v>
          </cell>
          <cell r="J6660">
            <v>0</v>
          </cell>
        </row>
        <row r="6661">
          <cell r="C6661">
            <v>10</v>
          </cell>
          <cell r="J6661">
            <v>0</v>
          </cell>
        </row>
        <row r="6662">
          <cell r="C6662">
            <v>11</v>
          </cell>
          <cell r="J6662">
            <v>6439951.8700000001</v>
          </cell>
        </row>
        <row r="6663">
          <cell r="C6663">
            <v>12</v>
          </cell>
          <cell r="J6663">
            <v>7608163.1799999997</v>
          </cell>
        </row>
        <row r="6664">
          <cell r="C6664">
            <v>1</v>
          </cell>
          <cell r="J6664">
            <v>8809650.3800000008</v>
          </cell>
        </row>
        <row r="6665">
          <cell r="C6665">
            <v>2</v>
          </cell>
          <cell r="J6665">
            <v>7273480.5199999996</v>
          </cell>
        </row>
        <row r="6666">
          <cell r="C6666">
            <v>3</v>
          </cell>
          <cell r="J6666">
            <v>7233761.0599999996</v>
          </cell>
        </row>
        <row r="6667">
          <cell r="C6667">
            <v>4</v>
          </cell>
          <cell r="J6667">
            <v>6090903.1399999997</v>
          </cell>
        </row>
        <row r="6668">
          <cell r="C6668">
            <v>5</v>
          </cell>
          <cell r="J6668">
            <v>5445479.4900000002</v>
          </cell>
        </row>
        <row r="6669">
          <cell r="C6669">
            <v>6</v>
          </cell>
          <cell r="J6669">
            <v>5364114.63</v>
          </cell>
        </row>
        <row r="6670">
          <cell r="C6670">
            <v>7</v>
          </cell>
          <cell r="J6670">
            <v>6142868.2699999996</v>
          </cell>
        </row>
        <row r="6671">
          <cell r="C6671">
            <v>8</v>
          </cell>
          <cell r="J6671">
            <v>6722066.5199999996</v>
          </cell>
        </row>
        <row r="6672">
          <cell r="C6672">
            <v>9</v>
          </cell>
          <cell r="J6672">
            <v>5659751.9400000004</v>
          </cell>
        </row>
        <row r="6673">
          <cell r="C6673">
            <v>10</v>
          </cell>
          <cell r="J6673">
            <v>6127806.54</v>
          </cell>
        </row>
        <row r="6674">
          <cell r="C6674">
            <v>11</v>
          </cell>
          <cell r="J6674">
            <v>0</v>
          </cell>
        </row>
        <row r="6675">
          <cell r="C6675">
            <v>12</v>
          </cell>
          <cell r="J6675">
            <v>0</v>
          </cell>
        </row>
        <row r="6676">
          <cell r="C6676">
            <v>1</v>
          </cell>
          <cell r="J6676">
            <v>0</v>
          </cell>
        </row>
        <row r="6677">
          <cell r="C6677">
            <v>2</v>
          </cell>
          <cell r="J6677">
            <v>0</v>
          </cell>
        </row>
        <row r="6678">
          <cell r="C6678">
            <v>3</v>
          </cell>
          <cell r="J6678">
            <v>0</v>
          </cell>
        </row>
        <row r="6679">
          <cell r="C6679">
            <v>4</v>
          </cell>
          <cell r="J6679">
            <v>0</v>
          </cell>
        </row>
        <row r="6680">
          <cell r="C6680">
            <v>5</v>
          </cell>
          <cell r="J6680">
            <v>0</v>
          </cell>
        </row>
        <row r="6681">
          <cell r="C6681">
            <v>6</v>
          </cell>
          <cell r="J6681">
            <v>0</v>
          </cell>
        </row>
        <row r="6682">
          <cell r="C6682">
            <v>7</v>
          </cell>
          <cell r="J6682">
            <v>0</v>
          </cell>
        </row>
        <row r="6683">
          <cell r="C6683">
            <v>8</v>
          </cell>
          <cell r="J6683">
            <v>0</v>
          </cell>
        </row>
        <row r="6684">
          <cell r="C6684">
            <v>9</v>
          </cell>
          <cell r="J6684">
            <v>0</v>
          </cell>
        </row>
        <row r="6685">
          <cell r="C6685">
            <v>10</v>
          </cell>
          <cell r="J6685">
            <v>0</v>
          </cell>
        </row>
        <row r="6686">
          <cell r="C6686">
            <v>11</v>
          </cell>
          <cell r="J6686">
            <v>0</v>
          </cell>
        </row>
        <row r="6687">
          <cell r="C6687">
            <v>12</v>
          </cell>
          <cell r="J6687">
            <v>0</v>
          </cell>
        </row>
        <row r="6688">
          <cell r="C6688">
            <v>1</v>
          </cell>
          <cell r="J6688">
            <v>0</v>
          </cell>
        </row>
        <row r="6689">
          <cell r="C6689">
            <v>2</v>
          </cell>
          <cell r="J6689">
            <v>0</v>
          </cell>
        </row>
        <row r="6690">
          <cell r="C6690">
            <v>3</v>
          </cell>
          <cell r="J6690">
            <v>0</v>
          </cell>
        </row>
        <row r="6691">
          <cell r="C6691">
            <v>4</v>
          </cell>
          <cell r="J6691">
            <v>0</v>
          </cell>
        </row>
        <row r="6692">
          <cell r="C6692">
            <v>5</v>
          </cell>
          <cell r="J6692">
            <v>0</v>
          </cell>
        </row>
        <row r="6693">
          <cell r="C6693">
            <v>6</v>
          </cell>
          <cell r="J6693">
            <v>0</v>
          </cell>
        </row>
        <row r="6694">
          <cell r="C6694">
            <v>7</v>
          </cell>
          <cell r="J6694">
            <v>0</v>
          </cell>
        </row>
        <row r="6695">
          <cell r="C6695">
            <v>8</v>
          </cell>
          <cell r="J6695">
            <v>0</v>
          </cell>
        </row>
        <row r="6696">
          <cell r="C6696">
            <v>9</v>
          </cell>
          <cell r="J6696">
            <v>0</v>
          </cell>
        </row>
        <row r="6697">
          <cell r="C6697">
            <v>10</v>
          </cell>
          <cell r="J6697">
            <v>0</v>
          </cell>
        </row>
        <row r="6698">
          <cell r="C6698">
            <v>11</v>
          </cell>
          <cell r="J6698">
            <v>6767190.2060000002</v>
          </cell>
        </row>
        <row r="6699">
          <cell r="C6699">
            <v>12</v>
          </cell>
          <cell r="J6699">
            <v>7916079.8619999997</v>
          </cell>
        </row>
        <row r="6700">
          <cell r="C6700">
            <v>1</v>
          </cell>
          <cell r="J6700">
            <v>8853510.9030000009</v>
          </cell>
        </row>
        <row r="6701">
          <cell r="C6701">
            <v>2</v>
          </cell>
          <cell r="J6701">
            <v>7145626.2000000002</v>
          </cell>
        </row>
        <row r="6702">
          <cell r="C6702">
            <v>3</v>
          </cell>
          <cell r="J6702">
            <v>7233879.1919999998</v>
          </cell>
        </row>
        <row r="6703">
          <cell r="C6703">
            <v>4</v>
          </cell>
          <cell r="J6703">
            <v>6090903.8300000001</v>
          </cell>
        </row>
        <row r="6704">
          <cell r="C6704">
            <v>5</v>
          </cell>
          <cell r="J6704">
            <v>5495478.5109999999</v>
          </cell>
        </row>
        <row r="6705">
          <cell r="C6705">
            <v>6</v>
          </cell>
          <cell r="J6705">
            <v>5370007.8289999999</v>
          </cell>
        </row>
        <row r="6706">
          <cell r="C6706">
            <v>7</v>
          </cell>
          <cell r="J6706">
            <v>6241734.9400000004</v>
          </cell>
        </row>
        <row r="6707">
          <cell r="C6707">
            <v>8</v>
          </cell>
          <cell r="J6707">
            <v>6790456.2350000003</v>
          </cell>
        </row>
        <row r="6708">
          <cell r="C6708">
            <v>9</v>
          </cell>
          <cell r="J6708">
            <v>5683280.8509999998</v>
          </cell>
        </row>
        <row r="6709">
          <cell r="C6709">
            <v>10</v>
          </cell>
          <cell r="J6709">
            <v>6252306.0700000003</v>
          </cell>
        </row>
        <row r="6710">
          <cell r="C6710">
            <v>11</v>
          </cell>
          <cell r="J6710">
            <v>0</v>
          </cell>
        </row>
        <row r="6711">
          <cell r="C6711">
            <v>12</v>
          </cell>
          <cell r="J6711">
            <v>0</v>
          </cell>
        </row>
        <row r="6712">
          <cell r="C6712">
            <v>1</v>
          </cell>
          <cell r="J6712">
            <v>0</v>
          </cell>
        </row>
        <row r="6713">
          <cell r="C6713">
            <v>2</v>
          </cell>
          <cell r="J6713">
            <v>0</v>
          </cell>
        </row>
        <row r="6714">
          <cell r="C6714">
            <v>3</v>
          </cell>
          <cell r="J6714">
            <v>0</v>
          </cell>
        </row>
        <row r="6715">
          <cell r="C6715">
            <v>4</v>
          </cell>
          <cell r="J6715">
            <v>0</v>
          </cell>
        </row>
        <row r="6716">
          <cell r="C6716">
            <v>5</v>
          </cell>
          <cell r="J6716">
            <v>0</v>
          </cell>
        </row>
        <row r="6717">
          <cell r="C6717">
            <v>6</v>
          </cell>
          <cell r="J6717">
            <v>0</v>
          </cell>
        </row>
        <row r="6718">
          <cell r="C6718">
            <v>7</v>
          </cell>
          <cell r="J6718">
            <v>0</v>
          </cell>
        </row>
        <row r="6719">
          <cell r="C6719">
            <v>8</v>
          </cell>
          <cell r="J6719">
            <v>0</v>
          </cell>
        </row>
        <row r="6720">
          <cell r="C6720">
            <v>9</v>
          </cell>
          <cell r="J6720">
            <v>0</v>
          </cell>
        </row>
        <row r="6721">
          <cell r="C6721">
            <v>10</v>
          </cell>
          <cell r="J6721">
            <v>0</v>
          </cell>
        </row>
        <row r="6722">
          <cell r="C6722">
            <v>11</v>
          </cell>
          <cell r="J6722">
            <v>0</v>
          </cell>
        </row>
        <row r="6723">
          <cell r="C6723">
            <v>12</v>
          </cell>
          <cell r="J6723">
            <v>0</v>
          </cell>
        </row>
        <row r="6724">
          <cell r="C6724">
            <v>1</v>
          </cell>
          <cell r="J6724">
            <v>0</v>
          </cell>
        </row>
        <row r="6725">
          <cell r="C6725">
            <v>2</v>
          </cell>
          <cell r="J6725">
            <v>0</v>
          </cell>
        </row>
        <row r="6726">
          <cell r="C6726">
            <v>3</v>
          </cell>
          <cell r="J6726">
            <v>0</v>
          </cell>
        </row>
        <row r="6727">
          <cell r="C6727">
            <v>4</v>
          </cell>
          <cell r="J6727">
            <v>0</v>
          </cell>
        </row>
        <row r="6728">
          <cell r="C6728">
            <v>5</v>
          </cell>
          <cell r="J6728">
            <v>0</v>
          </cell>
        </row>
        <row r="6729">
          <cell r="C6729">
            <v>6</v>
          </cell>
          <cell r="J6729">
            <v>0</v>
          </cell>
        </row>
        <row r="6730">
          <cell r="C6730">
            <v>7</v>
          </cell>
          <cell r="J6730">
            <v>0</v>
          </cell>
        </row>
        <row r="6731">
          <cell r="C6731">
            <v>8</v>
          </cell>
          <cell r="J6731">
            <v>0</v>
          </cell>
        </row>
        <row r="6732">
          <cell r="C6732">
            <v>9</v>
          </cell>
          <cell r="J6732">
            <v>0</v>
          </cell>
        </row>
        <row r="6733">
          <cell r="C6733">
            <v>10</v>
          </cell>
          <cell r="J6733">
            <v>0</v>
          </cell>
        </row>
        <row r="6734">
          <cell r="C6734">
            <v>11</v>
          </cell>
          <cell r="J6734">
            <v>0</v>
          </cell>
        </row>
        <row r="6735">
          <cell r="C6735">
            <v>12</v>
          </cell>
          <cell r="J6735">
            <v>0</v>
          </cell>
        </row>
        <row r="6736">
          <cell r="C6736">
            <v>1</v>
          </cell>
          <cell r="J6736">
            <v>0</v>
          </cell>
        </row>
        <row r="6737">
          <cell r="C6737">
            <v>2</v>
          </cell>
          <cell r="J6737">
            <v>0</v>
          </cell>
        </row>
        <row r="6738">
          <cell r="C6738">
            <v>3</v>
          </cell>
          <cell r="J6738">
            <v>0</v>
          </cell>
        </row>
        <row r="6739">
          <cell r="C6739">
            <v>4</v>
          </cell>
          <cell r="J6739">
            <v>0</v>
          </cell>
        </row>
        <row r="6740">
          <cell r="C6740">
            <v>5</v>
          </cell>
          <cell r="J6740">
            <v>0</v>
          </cell>
        </row>
        <row r="6741">
          <cell r="C6741">
            <v>6</v>
          </cell>
          <cell r="J6741">
            <v>0</v>
          </cell>
        </row>
        <row r="6742">
          <cell r="C6742">
            <v>7</v>
          </cell>
          <cell r="J6742">
            <v>0</v>
          </cell>
        </row>
        <row r="6743">
          <cell r="C6743">
            <v>8</v>
          </cell>
          <cell r="J6743">
            <v>0</v>
          </cell>
        </row>
        <row r="6744">
          <cell r="C6744">
            <v>9</v>
          </cell>
          <cell r="J6744">
            <v>0</v>
          </cell>
        </row>
        <row r="6745">
          <cell r="C6745">
            <v>10</v>
          </cell>
          <cell r="J6745">
            <v>0</v>
          </cell>
        </row>
        <row r="6746">
          <cell r="C6746">
            <v>11</v>
          </cell>
          <cell r="J6746">
            <v>0</v>
          </cell>
        </row>
        <row r="6747">
          <cell r="C6747">
            <v>12</v>
          </cell>
          <cell r="J6747">
            <v>0</v>
          </cell>
        </row>
        <row r="6748">
          <cell r="C6748">
            <v>1</v>
          </cell>
          <cell r="J6748">
            <v>0</v>
          </cell>
        </row>
        <row r="6749">
          <cell r="C6749">
            <v>2</v>
          </cell>
          <cell r="J6749">
            <v>0</v>
          </cell>
        </row>
        <row r="6750">
          <cell r="C6750">
            <v>3</v>
          </cell>
          <cell r="J6750">
            <v>0</v>
          </cell>
        </row>
        <row r="6751">
          <cell r="C6751">
            <v>4</v>
          </cell>
          <cell r="J6751">
            <v>0</v>
          </cell>
        </row>
        <row r="6752">
          <cell r="C6752">
            <v>5</v>
          </cell>
          <cell r="J6752">
            <v>0</v>
          </cell>
        </row>
        <row r="6753">
          <cell r="C6753">
            <v>6</v>
          </cell>
          <cell r="J6753">
            <v>0</v>
          </cell>
        </row>
        <row r="6754">
          <cell r="C6754">
            <v>7</v>
          </cell>
          <cell r="J6754">
            <v>0</v>
          </cell>
        </row>
        <row r="6755">
          <cell r="C6755">
            <v>8</v>
          </cell>
          <cell r="J6755">
            <v>0</v>
          </cell>
        </row>
        <row r="6756">
          <cell r="C6756">
            <v>9</v>
          </cell>
          <cell r="J6756">
            <v>0</v>
          </cell>
        </row>
        <row r="6757">
          <cell r="C6757">
            <v>10</v>
          </cell>
          <cell r="J6757">
            <v>0</v>
          </cell>
        </row>
        <row r="6758">
          <cell r="C6758">
            <v>11</v>
          </cell>
          <cell r="J6758">
            <v>0</v>
          </cell>
        </row>
        <row r="6759">
          <cell r="C6759">
            <v>12</v>
          </cell>
          <cell r="J6759">
            <v>0</v>
          </cell>
        </row>
        <row r="6760">
          <cell r="C6760">
            <v>1</v>
          </cell>
          <cell r="J6760">
            <v>0</v>
          </cell>
        </row>
        <row r="6761">
          <cell r="C6761">
            <v>2</v>
          </cell>
          <cell r="J6761">
            <v>0</v>
          </cell>
        </row>
        <row r="6762">
          <cell r="C6762">
            <v>3</v>
          </cell>
          <cell r="J6762">
            <v>0</v>
          </cell>
        </row>
        <row r="6763">
          <cell r="C6763">
            <v>4</v>
          </cell>
          <cell r="J6763">
            <v>0</v>
          </cell>
        </row>
        <row r="6764">
          <cell r="C6764">
            <v>5</v>
          </cell>
          <cell r="J6764">
            <v>0</v>
          </cell>
        </row>
        <row r="6765">
          <cell r="C6765">
            <v>6</v>
          </cell>
          <cell r="J6765">
            <v>0</v>
          </cell>
        </row>
        <row r="6766">
          <cell r="C6766">
            <v>7</v>
          </cell>
          <cell r="J6766">
            <v>0</v>
          </cell>
        </row>
        <row r="6767">
          <cell r="C6767">
            <v>8</v>
          </cell>
          <cell r="J6767">
            <v>0</v>
          </cell>
        </row>
        <row r="6768">
          <cell r="C6768">
            <v>9</v>
          </cell>
          <cell r="J6768">
            <v>0</v>
          </cell>
        </row>
        <row r="6769">
          <cell r="C6769">
            <v>10</v>
          </cell>
          <cell r="J6769">
            <v>0</v>
          </cell>
        </row>
        <row r="6770">
          <cell r="C6770">
            <v>11</v>
          </cell>
          <cell r="J6770">
            <v>14905.51</v>
          </cell>
        </row>
        <row r="6771">
          <cell r="C6771">
            <v>12</v>
          </cell>
          <cell r="J6771">
            <v>12189.87</v>
          </cell>
        </row>
        <row r="6772">
          <cell r="C6772">
            <v>1</v>
          </cell>
          <cell r="J6772">
            <v>12805.32</v>
          </cell>
        </row>
        <row r="6773">
          <cell r="C6773">
            <v>2</v>
          </cell>
          <cell r="J6773">
            <v>13928.9</v>
          </cell>
        </row>
        <row r="6774">
          <cell r="C6774">
            <v>3</v>
          </cell>
          <cell r="J6774">
            <v>15308.67</v>
          </cell>
        </row>
        <row r="6775">
          <cell r="C6775">
            <v>4</v>
          </cell>
          <cell r="J6775">
            <v>16975.86</v>
          </cell>
        </row>
        <row r="6776">
          <cell r="C6776">
            <v>5</v>
          </cell>
          <cell r="J6776">
            <v>15531.41</v>
          </cell>
        </row>
        <row r="6777">
          <cell r="C6777">
            <v>6</v>
          </cell>
          <cell r="J6777">
            <v>15087.26</v>
          </cell>
        </row>
        <row r="6778">
          <cell r="C6778">
            <v>7</v>
          </cell>
          <cell r="J6778">
            <v>12873.83</v>
          </cell>
        </row>
        <row r="6779">
          <cell r="C6779">
            <v>8</v>
          </cell>
          <cell r="J6779">
            <v>11139.5</v>
          </cell>
        </row>
        <row r="6780">
          <cell r="C6780">
            <v>9</v>
          </cell>
          <cell r="J6780">
            <v>14415.04</v>
          </cell>
        </row>
        <row r="6781">
          <cell r="C6781">
            <v>10</v>
          </cell>
          <cell r="J6781">
            <v>12986.24</v>
          </cell>
        </row>
        <row r="6782">
          <cell r="C6782">
            <v>11</v>
          </cell>
          <cell r="J6782">
            <v>12128.310000000001</v>
          </cell>
        </row>
        <row r="6783">
          <cell r="C6783">
            <v>12</v>
          </cell>
          <cell r="J6783">
            <v>12128.310000000001</v>
          </cell>
        </row>
        <row r="6784">
          <cell r="C6784">
            <v>1</v>
          </cell>
          <cell r="J6784">
            <v>12128.310000000001</v>
          </cell>
        </row>
        <row r="6785">
          <cell r="C6785">
            <v>2</v>
          </cell>
          <cell r="J6785">
            <v>12128.310000000001</v>
          </cell>
        </row>
        <row r="6786">
          <cell r="C6786">
            <v>3</v>
          </cell>
          <cell r="J6786">
            <v>12128.310000000001</v>
          </cell>
        </row>
        <row r="6787">
          <cell r="C6787">
            <v>4</v>
          </cell>
          <cell r="J6787">
            <v>12128.310000000001</v>
          </cell>
        </row>
        <row r="6788">
          <cell r="C6788">
            <v>5</v>
          </cell>
          <cell r="J6788">
            <v>12128.310000000001</v>
          </cell>
        </row>
        <row r="6789">
          <cell r="C6789">
            <v>6</v>
          </cell>
          <cell r="J6789">
            <v>12128.310000000001</v>
          </cell>
        </row>
        <row r="6790">
          <cell r="C6790">
            <v>7</v>
          </cell>
          <cell r="J6790">
            <v>12128.310000000001</v>
          </cell>
        </row>
        <row r="6791">
          <cell r="C6791">
            <v>8</v>
          </cell>
          <cell r="J6791">
            <v>12128.310000000001</v>
          </cell>
        </row>
        <row r="6792">
          <cell r="C6792">
            <v>9</v>
          </cell>
          <cell r="J6792">
            <v>12128.310000000001</v>
          </cell>
        </row>
        <row r="6793">
          <cell r="C6793">
            <v>10</v>
          </cell>
          <cell r="J6793">
            <v>12128.310000000001</v>
          </cell>
        </row>
        <row r="6794">
          <cell r="C6794">
            <v>11</v>
          </cell>
          <cell r="J6794">
            <v>17060.350367142913</v>
          </cell>
        </row>
        <row r="6795">
          <cell r="C6795">
            <v>12</v>
          </cell>
          <cell r="J6795">
            <v>17060.350367142913</v>
          </cell>
        </row>
        <row r="6796">
          <cell r="C6796">
            <v>1</v>
          </cell>
          <cell r="J6796">
            <v>17060.350367142913</v>
          </cell>
        </row>
        <row r="6797">
          <cell r="C6797">
            <v>2</v>
          </cell>
          <cell r="J6797">
            <v>17060.350367142913</v>
          </cell>
        </row>
        <row r="6798">
          <cell r="C6798">
            <v>3</v>
          </cell>
          <cell r="J6798">
            <v>17060.350367142913</v>
          </cell>
        </row>
        <row r="6799">
          <cell r="C6799">
            <v>4</v>
          </cell>
          <cell r="J6799">
            <v>17060.350367142913</v>
          </cell>
        </row>
        <row r="6800">
          <cell r="C6800">
            <v>5</v>
          </cell>
          <cell r="J6800">
            <v>17060.350367142913</v>
          </cell>
        </row>
        <row r="6801">
          <cell r="C6801">
            <v>6</v>
          </cell>
          <cell r="J6801">
            <v>17748.936792130753</v>
          </cell>
        </row>
        <row r="6802">
          <cell r="C6802">
            <v>7</v>
          </cell>
          <cell r="J6802">
            <v>17748.936792130753</v>
          </cell>
        </row>
        <row r="6803">
          <cell r="C6803">
            <v>8</v>
          </cell>
          <cell r="J6803">
            <v>17748.936792130753</v>
          </cell>
        </row>
        <row r="6804">
          <cell r="C6804">
            <v>9</v>
          </cell>
          <cell r="J6804">
            <v>17748.936792130753</v>
          </cell>
        </row>
        <row r="6805">
          <cell r="C6805">
            <v>10</v>
          </cell>
          <cell r="J6805">
            <v>17748.936792130753</v>
          </cell>
        </row>
        <row r="6806">
          <cell r="C6806">
            <v>11</v>
          </cell>
          <cell r="J6806">
            <v>0.10103594160377705</v>
          </cell>
        </row>
        <row r="6807">
          <cell r="C6807">
            <v>12</v>
          </cell>
          <cell r="J6807">
            <v>0.1639461837197764</v>
          </cell>
        </row>
        <row r="6808">
          <cell r="C6808">
            <v>1</v>
          </cell>
          <cell r="J6808">
            <v>0.20497363665902105</v>
          </cell>
        </row>
        <row r="6809">
          <cell r="C6809">
            <v>2</v>
          </cell>
          <cell r="J6809">
            <v>0.18040551328498747</v>
          </cell>
        </row>
        <row r="6810">
          <cell r="C6810">
            <v>3</v>
          </cell>
          <cell r="J6810">
            <v>0.10150643735384608</v>
          </cell>
        </row>
        <row r="6811">
          <cell r="C6811">
            <v>4</v>
          </cell>
          <cell r="J6811">
            <v>6.3695993202988965E-2</v>
          </cell>
        </row>
        <row r="6812">
          <cell r="C6812">
            <v>5</v>
          </cell>
          <cell r="J6812">
            <v>4.5468954247009308E-2</v>
          </cell>
        </row>
        <row r="6813">
          <cell r="C6813">
            <v>6</v>
          </cell>
          <cell r="J6813">
            <v>4.7869040023036664E-2</v>
          </cell>
        </row>
        <row r="6814">
          <cell r="C6814">
            <v>7</v>
          </cell>
          <cell r="J6814">
            <v>6.2005360281290903E-2</v>
          </cell>
        </row>
        <row r="6815">
          <cell r="C6815">
            <v>8</v>
          </cell>
          <cell r="J6815">
            <v>6.2314363941908729E-2</v>
          </cell>
        </row>
        <row r="6816">
          <cell r="C6816">
            <v>9</v>
          </cell>
          <cell r="J6816">
            <v>4.4557360087085801E-2</v>
          </cell>
        </row>
        <row r="6817">
          <cell r="C6817">
            <v>10</v>
          </cell>
          <cell r="J6817">
            <v>4.46483374595395E-2</v>
          </cell>
        </row>
        <row r="6818">
          <cell r="C6818">
            <v>11</v>
          </cell>
          <cell r="J6818">
            <v>174147.068397</v>
          </cell>
        </row>
        <row r="6819">
          <cell r="C6819">
            <v>12</v>
          </cell>
          <cell r="J6819">
            <v>157143.00624300004</v>
          </cell>
        </row>
        <row r="6820">
          <cell r="C6820">
            <v>1</v>
          </cell>
          <cell r="J6820">
            <v>177446.90324735499</v>
          </cell>
        </row>
        <row r="6821">
          <cell r="C6821">
            <v>2</v>
          </cell>
          <cell r="J6821">
            <v>145664.58184660418</v>
          </cell>
        </row>
        <row r="6822">
          <cell r="C6822">
            <v>3</v>
          </cell>
          <cell r="J6822">
            <v>153923.91787708542</v>
          </cell>
        </row>
        <row r="6823">
          <cell r="C6823">
            <v>4</v>
          </cell>
          <cell r="J6823">
            <v>168022.28914233355</v>
          </cell>
        </row>
        <row r="6824">
          <cell r="C6824">
            <v>5</v>
          </cell>
          <cell r="J6824">
            <v>183476.14557087506</v>
          </cell>
        </row>
        <row r="6825">
          <cell r="C6825">
            <v>6</v>
          </cell>
          <cell r="J6825">
            <v>205580.34585557226</v>
          </cell>
        </row>
        <row r="6826">
          <cell r="C6826">
            <v>7</v>
          </cell>
          <cell r="J6826">
            <v>187382.83143837721</v>
          </cell>
        </row>
        <row r="6827">
          <cell r="C6827">
            <v>8</v>
          </cell>
          <cell r="J6827">
            <v>183186.56372352454</v>
          </cell>
        </row>
        <row r="6828">
          <cell r="C6828">
            <v>9</v>
          </cell>
          <cell r="J6828">
            <v>156857.68300330485</v>
          </cell>
        </row>
        <row r="6829">
          <cell r="C6829">
            <v>10</v>
          </cell>
          <cell r="J6829">
            <v>134816.63699792195</v>
          </cell>
        </row>
        <row r="6830">
          <cell r="C6830">
            <v>11</v>
          </cell>
          <cell r="J6830">
            <v>63598.388489436526</v>
          </cell>
        </row>
        <row r="6831">
          <cell r="C6831">
            <v>12</v>
          </cell>
          <cell r="J6831">
            <v>61485.092772544485</v>
          </cell>
        </row>
        <row r="6832">
          <cell r="C6832">
            <v>1</v>
          </cell>
          <cell r="J6832">
            <v>47777.169905634488</v>
          </cell>
        </row>
        <row r="6833">
          <cell r="C6833">
            <v>2</v>
          </cell>
          <cell r="J6833">
            <v>27048.80423740247</v>
          </cell>
        </row>
        <row r="6834">
          <cell r="C6834">
            <v>3</v>
          </cell>
          <cell r="J6834">
            <v>40513.380494833742</v>
          </cell>
        </row>
        <row r="6835">
          <cell r="C6835">
            <v>4</v>
          </cell>
          <cell r="J6835">
            <v>41533.752216213179</v>
          </cell>
        </row>
        <row r="6836">
          <cell r="C6836">
            <v>5</v>
          </cell>
          <cell r="J6836">
            <v>76301.843422329679</v>
          </cell>
        </row>
        <row r="6837">
          <cell r="C6837">
            <v>6</v>
          </cell>
          <cell r="J6837">
            <v>48277.026362948076</v>
          </cell>
        </row>
        <row r="6838">
          <cell r="C6838">
            <v>7</v>
          </cell>
          <cell r="J6838">
            <v>23577.923204407238</v>
          </cell>
        </row>
        <row r="6839">
          <cell r="C6839">
            <v>8</v>
          </cell>
          <cell r="J6839">
            <v>-5988.1305895301284</v>
          </cell>
        </row>
        <row r="6840">
          <cell r="C6840">
            <v>9</v>
          </cell>
          <cell r="J6840">
            <v>3181.7752392128359</v>
          </cell>
        </row>
        <row r="6841">
          <cell r="C6841">
            <v>10</v>
          </cell>
          <cell r="J6841">
            <v>-3903.4880542118526</v>
          </cell>
        </row>
        <row r="6842">
          <cell r="C6842">
            <v>11</v>
          </cell>
          <cell r="J6842">
            <v>0</v>
          </cell>
        </row>
        <row r="6843">
          <cell r="C6843">
            <v>12</v>
          </cell>
          <cell r="J6843">
            <v>0</v>
          </cell>
        </row>
        <row r="6844">
          <cell r="C6844">
            <v>1</v>
          </cell>
          <cell r="J6844">
            <v>0</v>
          </cell>
        </row>
        <row r="6845">
          <cell r="C6845">
            <v>2</v>
          </cell>
          <cell r="J6845">
            <v>0</v>
          </cell>
        </row>
        <row r="6846">
          <cell r="C6846">
            <v>3</v>
          </cell>
          <cell r="J6846">
            <v>0</v>
          </cell>
        </row>
        <row r="6847">
          <cell r="C6847">
            <v>4</v>
          </cell>
          <cell r="J6847">
            <v>0</v>
          </cell>
        </row>
        <row r="6848">
          <cell r="C6848">
            <v>5</v>
          </cell>
          <cell r="J6848">
            <v>0</v>
          </cell>
        </row>
        <row r="6849">
          <cell r="C6849">
            <v>6</v>
          </cell>
          <cell r="J6849">
            <v>0</v>
          </cell>
        </row>
        <row r="6850">
          <cell r="C6850">
            <v>7</v>
          </cell>
          <cell r="J6850">
            <v>0</v>
          </cell>
        </row>
        <row r="6851">
          <cell r="C6851">
            <v>8</v>
          </cell>
          <cell r="J6851">
            <v>0</v>
          </cell>
        </row>
        <row r="6852">
          <cell r="C6852">
            <v>9</v>
          </cell>
          <cell r="J6852">
            <v>0</v>
          </cell>
        </row>
        <row r="6853">
          <cell r="C6853">
            <v>10</v>
          </cell>
          <cell r="J6853">
            <v>0</v>
          </cell>
        </row>
        <row r="6854">
          <cell r="C6854">
            <v>11</v>
          </cell>
          <cell r="J6854">
            <v>0</v>
          </cell>
        </row>
        <row r="6855">
          <cell r="C6855">
            <v>12</v>
          </cell>
          <cell r="J6855">
            <v>0</v>
          </cell>
        </row>
        <row r="6856">
          <cell r="C6856">
            <v>1</v>
          </cell>
          <cell r="J6856">
            <v>0</v>
          </cell>
        </row>
        <row r="6857">
          <cell r="C6857">
            <v>2</v>
          </cell>
          <cell r="J6857">
            <v>0</v>
          </cell>
        </row>
        <row r="6858">
          <cell r="C6858">
            <v>3</v>
          </cell>
          <cell r="J6858">
            <v>0</v>
          </cell>
        </row>
        <row r="6859">
          <cell r="C6859">
            <v>4</v>
          </cell>
          <cell r="J6859">
            <v>0</v>
          </cell>
        </row>
        <row r="6860">
          <cell r="C6860">
            <v>5</v>
          </cell>
          <cell r="J6860">
            <v>0</v>
          </cell>
        </row>
        <row r="6861">
          <cell r="C6861">
            <v>6</v>
          </cell>
          <cell r="J6861">
            <v>0</v>
          </cell>
        </row>
        <row r="6862">
          <cell r="C6862">
            <v>7</v>
          </cell>
          <cell r="J6862">
            <v>0</v>
          </cell>
        </row>
        <row r="6863">
          <cell r="C6863">
            <v>8</v>
          </cell>
          <cell r="J6863">
            <v>0</v>
          </cell>
        </row>
        <row r="6864">
          <cell r="C6864">
            <v>9</v>
          </cell>
          <cell r="J6864">
            <v>0</v>
          </cell>
        </row>
        <row r="6865">
          <cell r="C6865">
            <v>10</v>
          </cell>
          <cell r="J6865">
            <v>0</v>
          </cell>
        </row>
        <row r="6866">
          <cell r="C6866">
            <v>11</v>
          </cell>
          <cell r="J6866">
            <v>2111.51001</v>
          </cell>
        </row>
        <row r="6867">
          <cell r="C6867">
            <v>12</v>
          </cell>
          <cell r="J6867">
            <v>2151.4099120000001</v>
          </cell>
        </row>
        <row r="6868">
          <cell r="C6868">
            <v>1</v>
          </cell>
          <cell r="J6868">
            <v>2425.5900879999999</v>
          </cell>
        </row>
        <row r="6869">
          <cell r="C6869">
            <v>2</v>
          </cell>
          <cell r="J6869">
            <v>2105.6201169999999</v>
          </cell>
        </row>
        <row r="6870">
          <cell r="C6870">
            <v>3</v>
          </cell>
          <cell r="J6870">
            <v>2195.48999</v>
          </cell>
        </row>
        <row r="6871">
          <cell r="C6871">
            <v>4</v>
          </cell>
          <cell r="J6871">
            <v>2105.6201169999999</v>
          </cell>
        </row>
        <row r="6872">
          <cell r="C6872">
            <v>5</v>
          </cell>
          <cell r="J6872">
            <v>2105.6201169999999</v>
          </cell>
        </row>
        <row r="6873">
          <cell r="C6873">
            <v>6</v>
          </cell>
          <cell r="J6873">
            <v>2111.51001</v>
          </cell>
        </row>
        <row r="6874">
          <cell r="C6874">
            <v>7</v>
          </cell>
          <cell r="J6874">
            <v>2138.8500979999999</v>
          </cell>
        </row>
        <row r="6875">
          <cell r="C6875">
            <v>8</v>
          </cell>
          <cell r="J6875">
            <v>2143.5900879999999</v>
          </cell>
        </row>
        <row r="6876">
          <cell r="C6876">
            <v>9</v>
          </cell>
          <cell r="J6876">
            <v>2131.1899410000001</v>
          </cell>
        </row>
        <row r="6877">
          <cell r="C6877">
            <v>10</v>
          </cell>
          <cell r="J6877">
            <v>2125.7700199999999</v>
          </cell>
        </row>
        <row r="6878">
          <cell r="C6878">
            <v>11</v>
          </cell>
          <cell r="J6878">
            <v>532.63572262599996</v>
          </cell>
        </row>
        <row r="6879">
          <cell r="C6879">
            <v>12</v>
          </cell>
          <cell r="J6879">
            <v>426.86895284600001</v>
          </cell>
        </row>
        <row r="6880">
          <cell r="C6880">
            <v>1</v>
          </cell>
          <cell r="J6880">
            <v>534.82801966619206</v>
          </cell>
        </row>
        <row r="6881">
          <cell r="C6881">
            <v>2</v>
          </cell>
          <cell r="J6881">
            <v>482.84406247551601</v>
          </cell>
        </row>
        <row r="6882">
          <cell r="C6882">
            <v>3</v>
          </cell>
          <cell r="J6882">
            <v>171.61916395103199</v>
          </cell>
        </row>
        <row r="6883">
          <cell r="C6883">
            <v>4</v>
          </cell>
          <cell r="J6883">
            <v>609.28932476106797</v>
          </cell>
        </row>
        <row r="6884">
          <cell r="C6884">
            <v>5</v>
          </cell>
          <cell r="J6884">
            <v>424.94832166690401</v>
          </cell>
        </row>
        <row r="6885">
          <cell r="C6885">
            <v>6</v>
          </cell>
          <cell r="J6885">
            <v>409.15572880932399</v>
          </cell>
        </row>
        <row r="6886">
          <cell r="C6886">
            <v>7</v>
          </cell>
          <cell r="J6886">
            <v>182.377352284484</v>
          </cell>
        </row>
        <row r="6887">
          <cell r="C6887">
            <v>8</v>
          </cell>
          <cell r="J6887">
            <v>4.8881851200000002</v>
          </cell>
        </row>
        <row r="6888">
          <cell r="C6888">
            <v>9</v>
          </cell>
          <cell r="J6888">
            <v>129.51601600000001</v>
          </cell>
        </row>
        <row r="6889">
          <cell r="C6889">
            <v>10</v>
          </cell>
          <cell r="J6889">
            <v>294.07445766619196</v>
          </cell>
        </row>
        <row r="6890">
          <cell r="C6890">
            <v>11</v>
          </cell>
          <cell r="J6890">
            <v>0</v>
          </cell>
        </row>
        <row r="6891">
          <cell r="C6891">
            <v>12</v>
          </cell>
          <cell r="J6891">
            <v>0</v>
          </cell>
        </row>
        <row r="6892">
          <cell r="C6892">
            <v>1</v>
          </cell>
          <cell r="J6892">
            <v>0</v>
          </cell>
        </row>
        <row r="6893">
          <cell r="C6893">
            <v>2</v>
          </cell>
          <cell r="J6893">
            <v>0</v>
          </cell>
        </row>
        <row r="6894">
          <cell r="C6894">
            <v>3</v>
          </cell>
          <cell r="J6894">
            <v>0</v>
          </cell>
        </row>
        <row r="6895">
          <cell r="C6895">
            <v>4</v>
          </cell>
          <cell r="J6895">
            <v>0</v>
          </cell>
        </row>
        <row r="6896">
          <cell r="C6896">
            <v>5</v>
          </cell>
          <cell r="J6896">
            <v>0</v>
          </cell>
        </row>
        <row r="6897">
          <cell r="C6897">
            <v>6</v>
          </cell>
          <cell r="J6897">
            <v>0</v>
          </cell>
        </row>
        <row r="6898">
          <cell r="C6898">
            <v>7</v>
          </cell>
          <cell r="J6898">
            <v>0</v>
          </cell>
        </row>
        <row r="6899">
          <cell r="C6899">
            <v>8</v>
          </cell>
          <cell r="J6899">
            <v>0</v>
          </cell>
        </row>
        <row r="6900">
          <cell r="C6900">
            <v>9</v>
          </cell>
          <cell r="J6900">
            <v>0</v>
          </cell>
        </row>
        <row r="6901">
          <cell r="C6901">
            <v>10</v>
          </cell>
          <cell r="J6901">
            <v>0</v>
          </cell>
        </row>
        <row r="6902">
          <cell r="C6902">
            <v>11</v>
          </cell>
          <cell r="J6902">
            <v>29550.981096933327</v>
          </cell>
        </row>
        <row r="6903">
          <cell r="C6903">
            <v>12</v>
          </cell>
          <cell r="J6903">
            <v>29550.981096933327</v>
          </cell>
        </row>
        <row r="6904">
          <cell r="C6904">
            <v>1</v>
          </cell>
          <cell r="J6904">
            <v>29550.981096933327</v>
          </cell>
        </row>
        <row r="6905">
          <cell r="C6905">
            <v>2</v>
          </cell>
          <cell r="J6905">
            <v>29550.981096933327</v>
          </cell>
        </row>
        <row r="6906">
          <cell r="C6906">
            <v>3</v>
          </cell>
          <cell r="J6906">
            <v>29550.981096933327</v>
          </cell>
        </row>
        <row r="6907">
          <cell r="C6907">
            <v>4</v>
          </cell>
          <cell r="J6907">
            <v>29550.981096933327</v>
          </cell>
        </row>
        <row r="6908">
          <cell r="C6908">
            <v>5</v>
          </cell>
          <cell r="J6908">
            <v>29550.981096933327</v>
          </cell>
        </row>
        <row r="6909">
          <cell r="C6909">
            <v>6</v>
          </cell>
          <cell r="J6909">
            <v>29550.981096933327</v>
          </cell>
        </row>
        <row r="6910">
          <cell r="C6910">
            <v>7</v>
          </cell>
          <cell r="J6910">
            <v>29550.981096933327</v>
          </cell>
        </row>
        <row r="6911">
          <cell r="C6911">
            <v>8</v>
          </cell>
          <cell r="J6911">
            <v>29550.981096933327</v>
          </cell>
        </row>
        <row r="6912">
          <cell r="C6912">
            <v>9</v>
          </cell>
          <cell r="J6912">
            <v>29550.981096933327</v>
          </cell>
        </row>
        <row r="6913">
          <cell r="C6913">
            <v>10</v>
          </cell>
          <cell r="J6913">
            <v>29550.981096933327</v>
          </cell>
        </row>
        <row r="6914">
          <cell r="C6914">
            <v>11</v>
          </cell>
          <cell r="J6914">
            <v>0</v>
          </cell>
        </row>
        <row r="6915">
          <cell r="C6915">
            <v>12</v>
          </cell>
          <cell r="J6915">
            <v>0</v>
          </cell>
        </row>
        <row r="6916">
          <cell r="C6916">
            <v>1</v>
          </cell>
          <cell r="J6916">
            <v>0</v>
          </cell>
        </row>
        <row r="6917">
          <cell r="C6917">
            <v>2</v>
          </cell>
          <cell r="J6917">
            <v>0</v>
          </cell>
        </row>
        <row r="6918">
          <cell r="C6918">
            <v>3</v>
          </cell>
          <cell r="J6918">
            <v>0</v>
          </cell>
        </row>
        <row r="6919">
          <cell r="C6919">
            <v>4</v>
          </cell>
          <cell r="J6919">
            <v>0</v>
          </cell>
        </row>
        <row r="6920">
          <cell r="C6920">
            <v>5</v>
          </cell>
          <cell r="J6920">
            <v>0</v>
          </cell>
        </row>
        <row r="6921">
          <cell r="C6921">
            <v>6</v>
          </cell>
          <cell r="J6921">
            <v>0</v>
          </cell>
        </row>
        <row r="6922">
          <cell r="C6922">
            <v>7</v>
          </cell>
          <cell r="J6922">
            <v>0</v>
          </cell>
        </row>
        <row r="6923">
          <cell r="C6923">
            <v>8</v>
          </cell>
          <cell r="J6923">
            <v>0</v>
          </cell>
        </row>
        <row r="6924">
          <cell r="C6924">
            <v>9</v>
          </cell>
          <cell r="J6924">
            <v>0</v>
          </cell>
        </row>
        <row r="6925">
          <cell r="C6925">
            <v>10</v>
          </cell>
          <cell r="J6925">
            <v>0</v>
          </cell>
        </row>
        <row r="6926">
          <cell r="C6926">
            <v>11</v>
          </cell>
          <cell r="J6926" t="b">
            <v>0</v>
          </cell>
        </row>
        <row r="6927">
          <cell r="C6927">
            <v>12</v>
          </cell>
          <cell r="J6927" t="b">
            <v>0</v>
          </cell>
        </row>
        <row r="6928">
          <cell r="C6928">
            <v>1</v>
          </cell>
          <cell r="J6928" t="b">
            <v>0</v>
          </cell>
        </row>
        <row r="6929">
          <cell r="C6929">
            <v>2</v>
          </cell>
          <cell r="J6929" t="b">
            <v>0</v>
          </cell>
        </row>
        <row r="6930">
          <cell r="C6930">
            <v>3</v>
          </cell>
          <cell r="J6930" t="b">
            <v>0</v>
          </cell>
        </row>
        <row r="6931">
          <cell r="C6931">
            <v>4</v>
          </cell>
          <cell r="J6931" t="b">
            <v>0</v>
          </cell>
        </row>
        <row r="6932">
          <cell r="C6932">
            <v>5</v>
          </cell>
          <cell r="J6932" t="b">
            <v>0</v>
          </cell>
        </row>
        <row r="6933">
          <cell r="C6933">
            <v>6</v>
          </cell>
          <cell r="J6933" t="b">
            <v>0</v>
          </cell>
        </row>
        <row r="6934">
          <cell r="C6934">
            <v>7</v>
          </cell>
          <cell r="J6934" t="b">
            <v>0</v>
          </cell>
        </row>
        <row r="6935">
          <cell r="C6935">
            <v>8</v>
          </cell>
          <cell r="J6935" t="b">
            <v>0</v>
          </cell>
        </row>
        <row r="6936">
          <cell r="C6936">
            <v>9</v>
          </cell>
          <cell r="J6936" t="b">
            <v>0</v>
          </cell>
        </row>
        <row r="6937">
          <cell r="C6937">
            <v>10</v>
          </cell>
          <cell r="J6937" t="b">
            <v>0</v>
          </cell>
        </row>
        <row r="6938">
          <cell r="C6938">
            <v>11</v>
          </cell>
          <cell r="J6938">
            <v>5000</v>
          </cell>
        </row>
        <row r="6939">
          <cell r="C6939">
            <v>12</v>
          </cell>
          <cell r="J6939">
            <v>5000</v>
          </cell>
        </row>
        <row r="6940">
          <cell r="C6940">
            <v>1</v>
          </cell>
          <cell r="J6940">
            <v>5110</v>
          </cell>
        </row>
        <row r="6941">
          <cell r="C6941">
            <v>2</v>
          </cell>
          <cell r="J6941">
            <v>5110</v>
          </cell>
        </row>
        <row r="6942">
          <cell r="C6942">
            <v>3</v>
          </cell>
          <cell r="J6942">
            <v>5110</v>
          </cell>
        </row>
        <row r="6943">
          <cell r="C6943">
            <v>4</v>
          </cell>
          <cell r="J6943">
            <v>5110</v>
          </cell>
        </row>
        <row r="6944">
          <cell r="C6944">
            <v>5</v>
          </cell>
          <cell r="J6944">
            <v>5110</v>
          </cell>
        </row>
        <row r="6945">
          <cell r="C6945">
            <v>6</v>
          </cell>
          <cell r="J6945">
            <v>5110</v>
          </cell>
        </row>
        <row r="6946">
          <cell r="C6946">
            <v>7</v>
          </cell>
          <cell r="J6946">
            <v>5110</v>
          </cell>
        </row>
        <row r="6947">
          <cell r="C6947">
            <v>8</v>
          </cell>
          <cell r="J6947">
            <v>5110</v>
          </cell>
        </row>
        <row r="6948">
          <cell r="C6948">
            <v>9</v>
          </cell>
          <cell r="J6948">
            <v>5110</v>
          </cell>
        </row>
        <row r="6949">
          <cell r="C6949">
            <v>10</v>
          </cell>
          <cell r="J6949">
            <v>5110</v>
          </cell>
        </row>
        <row r="6950">
          <cell r="C6950">
            <v>11</v>
          </cell>
          <cell r="J6950">
            <v>0</v>
          </cell>
        </row>
        <row r="6951">
          <cell r="C6951">
            <v>12</v>
          </cell>
          <cell r="J6951">
            <v>0</v>
          </cell>
        </row>
        <row r="6952">
          <cell r="C6952">
            <v>1</v>
          </cell>
          <cell r="J6952">
            <v>0</v>
          </cell>
        </row>
        <row r="6953">
          <cell r="C6953">
            <v>2</v>
          </cell>
          <cell r="J6953">
            <v>0</v>
          </cell>
        </row>
        <row r="6954">
          <cell r="C6954">
            <v>3</v>
          </cell>
          <cell r="J6954">
            <v>0</v>
          </cell>
        </row>
        <row r="6955">
          <cell r="C6955">
            <v>4</v>
          </cell>
          <cell r="J6955">
            <v>0</v>
          </cell>
        </row>
        <row r="6956">
          <cell r="C6956">
            <v>5</v>
          </cell>
          <cell r="J6956">
            <v>0</v>
          </cell>
        </row>
        <row r="6957">
          <cell r="C6957">
            <v>6</v>
          </cell>
          <cell r="J6957">
            <v>0</v>
          </cell>
        </row>
        <row r="6958">
          <cell r="C6958">
            <v>7</v>
          </cell>
          <cell r="J6958">
            <v>0</v>
          </cell>
        </row>
        <row r="6959">
          <cell r="C6959">
            <v>8</v>
          </cell>
          <cell r="J6959">
            <v>0</v>
          </cell>
        </row>
        <row r="6960">
          <cell r="C6960">
            <v>9</v>
          </cell>
          <cell r="J6960">
            <v>0</v>
          </cell>
        </row>
        <row r="6961">
          <cell r="C6961">
            <v>10</v>
          </cell>
          <cell r="J6961">
            <v>0</v>
          </cell>
        </row>
        <row r="6962">
          <cell r="C6962">
            <v>11</v>
          </cell>
          <cell r="J6962">
            <v>0</v>
          </cell>
        </row>
        <row r="6963">
          <cell r="C6963">
            <v>12</v>
          </cell>
          <cell r="J6963">
            <v>0</v>
          </cell>
        </row>
        <row r="6964">
          <cell r="C6964">
            <v>1</v>
          </cell>
          <cell r="J6964">
            <v>0</v>
          </cell>
        </row>
        <row r="6965">
          <cell r="C6965">
            <v>2</v>
          </cell>
          <cell r="J6965">
            <v>0</v>
          </cell>
        </row>
        <row r="6966">
          <cell r="C6966">
            <v>3</v>
          </cell>
          <cell r="J6966">
            <v>0</v>
          </cell>
        </row>
        <row r="6967">
          <cell r="C6967">
            <v>4</v>
          </cell>
          <cell r="J6967">
            <v>0</v>
          </cell>
        </row>
        <row r="6968">
          <cell r="C6968">
            <v>5</v>
          </cell>
          <cell r="J6968">
            <v>0</v>
          </cell>
        </row>
        <row r="6969">
          <cell r="C6969">
            <v>6</v>
          </cell>
          <cell r="J6969">
            <v>0</v>
          </cell>
        </row>
        <row r="6970">
          <cell r="C6970">
            <v>7</v>
          </cell>
          <cell r="J6970">
            <v>0</v>
          </cell>
        </row>
        <row r="6971">
          <cell r="C6971">
            <v>8</v>
          </cell>
          <cell r="J6971">
            <v>0</v>
          </cell>
        </row>
        <row r="6972">
          <cell r="C6972">
            <v>9</v>
          </cell>
          <cell r="J6972">
            <v>0</v>
          </cell>
        </row>
        <row r="6973">
          <cell r="C6973">
            <v>10</v>
          </cell>
          <cell r="J6973">
            <v>0</v>
          </cell>
        </row>
        <row r="6974">
          <cell r="C6974">
            <v>11</v>
          </cell>
          <cell r="J6974">
            <v>9695.8437801293385</v>
          </cell>
        </row>
        <row r="6975">
          <cell r="C6975">
            <v>12</v>
          </cell>
          <cell r="J6975">
            <v>10139.87837096843</v>
          </cell>
        </row>
        <row r="6976">
          <cell r="C6976">
            <v>1</v>
          </cell>
          <cell r="J6976">
            <v>10703.426698163754</v>
          </cell>
        </row>
        <row r="6977">
          <cell r="C6977">
            <v>2</v>
          </cell>
          <cell r="J6977">
            <v>11429.181219745204</v>
          </cell>
        </row>
        <row r="6978">
          <cell r="C6978">
            <v>3</v>
          </cell>
          <cell r="J6978">
            <v>10833.930181263129</v>
          </cell>
        </row>
        <row r="6979">
          <cell r="C6979">
            <v>4</v>
          </cell>
          <cell r="J6979">
            <v>13186.268197728634</v>
          </cell>
        </row>
        <row r="6980">
          <cell r="C6980">
            <v>5</v>
          </cell>
          <cell r="J6980">
            <v>10345.680156755163</v>
          </cell>
        </row>
        <row r="6981">
          <cell r="C6981">
            <v>6</v>
          </cell>
          <cell r="J6981">
            <v>8660.5335287671496</v>
          </cell>
        </row>
        <row r="6982">
          <cell r="C6982">
            <v>7</v>
          </cell>
          <cell r="J6982">
            <v>8564.0721179985067</v>
          </cell>
        </row>
        <row r="6983">
          <cell r="C6983">
            <v>8</v>
          </cell>
          <cell r="J6983">
            <v>9853.9330657828596</v>
          </cell>
        </row>
        <row r="6984">
          <cell r="C6984">
            <v>9</v>
          </cell>
          <cell r="J6984">
            <v>9850.6132430033158</v>
          </cell>
        </row>
        <row r="6985">
          <cell r="C6985">
            <v>10</v>
          </cell>
          <cell r="J6985">
            <v>8822.7575072038417</v>
          </cell>
        </row>
        <row r="6986">
          <cell r="C6986">
            <v>11</v>
          </cell>
          <cell r="J6986">
            <v>0</v>
          </cell>
        </row>
        <row r="6987">
          <cell r="C6987">
            <v>12</v>
          </cell>
          <cell r="J6987">
            <v>0</v>
          </cell>
        </row>
        <row r="6988">
          <cell r="C6988">
            <v>1</v>
          </cell>
          <cell r="J6988">
            <v>0</v>
          </cell>
        </row>
        <row r="6989">
          <cell r="C6989">
            <v>2</v>
          </cell>
          <cell r="J6989">
            <v>0</v>
          </cell>
        </row>
        <row r="6990">
          <cell r="C6990">
            <v>3</v>
          </cell>
          <cell r="J6990">
            <v>0</v>
          </cell>
        </row>
        <row r="6991">
          <cell r="C6991">
            <v>4</v>
          </cell>
          <cell r="J6991">
            <v>0</v>
          </cell>
        </row>
        <row r="6992">
          <cell r="C6992">
            <v>5</v>
          </cell>
          <cell r="J6992">
            <v>0</v>
          </cell>
        </row>
        <row r="6993">
          <cell r="C6993">
            <v>6</v>
          </cell>
          <cell r="J6993">
            <v>0</v>
          </cell>
        </row>
        <row r="6994">
          <cell r="C6994">
            <v>7</v>
          </cell>
          <cell r="J6994">
            <v>0</v>
          </cell>
        </row>
        <row r="6995">
          <cell r="C6995">
            <v>8</v>
          </cell>
          <cell r="J6995">
            <v>0</v>
          </cell>
        </row>
        <row r="6996">
          <cell r="C6996">
            <v>9</v>
          </cell>
          <cell r="J6996">
            <v>0</v>
          </cell>
        </row>
        <row r="6997">
          <cell r="C6997">
            <v>10</v>
          </cell>
          <cell r="J6997">
            <v>0</v>
          </cell>
        </row>
        <row r="6998">
          <cell r="C6998">
            <v>11</v>
          </cell>
          <cell r="J6998">
            <v>0</v>
          </cell>
        </row>
        <row r="6999">
          <cell r="C6999">
            <v>12</v>
          </cell>
          <cell r="J6999">
            <v>0</v>
          </cell>
        </row>
        <row r="7000">
          <cell r="C7000">
            <v>1</v>
          </cell>
          <cell r="J7000">
            <v>0</v>
          </cell>
        </row>
        <row r="7001">
          <cell r="C7001">
            <v>2</v>
          </cell>
          <cell r="J7001">
            <v>0</v>
          </cell>
        </row>
        <row r="7002">
          <cell r="C7002">
            <v>3</v>
          </cell>
          <cell r="J7002">
            <v>0</v>
          </cell>
        </row>
        <row r="7003">
          <cell r="C7003">
            <v>4</v>
          </cell>
          <cell r="J7003">
            <v>0</v>
          </cell>
        </row>
        <row r="7004">
          <cell r="C7004">
            <v>5</v>
          </cell>
          <cell r="J7004">
            <v>0</v>
          </cell>
        </row>
        <row r="7005">
          <cell r="C7005">
            <v>6</v>
          </cell>
          <cell r="J7005">
            <v>0</v>
          </cell>
        </row>
        <row r="7006">
          <cell r="C7006">
            <v>7</v>
          </cell>
          <cell r="J7006">
            <v>0</v>
          </cell>
        </row>
        <row r="7007">
          <cell r="C7007">
            <v>8</v>
          </cell>
          <cell r="J7007">
            <v>0</v>
          </cell>
        </row>
        <row r="7008">
          <cell r="C7008">
            <v>9</v>
          </cell>
          <cell r="J7008">
            <v>0</v>
          </cell>
        </row>
        <row r="7009">
          <cell r="C7009">
            <v>10</v>
          </cell>
          <cell r="J7009">
            <v>0</v>
          </cell>
        </row>
        <row r="7010">
          <cell r="C7010">
            <v>11</v>
          </cell>
          <cell r="J7010">
            <v>823.21144837237262</v>
          </cell>
        </row>
        <row r="7011">
          <cell r="C7011">
            <v>12</v>
          </cell>
          <cell r="J7011">
            <v>676.31832351407661</v>
          </cell>
        </row>
        <row r="7012">
          <cell r="C7012">
            <v>1</v>
          </cell>
          <cell r="J7012">
            <v>899.8238701065012</v>
          </cell>
        </row>
        <row r="7013">
          <cell r="C7013">
            <v>2</v>
          </cell>
          <cell r="J7013">
            <v>-705.83190882631629</v>
          </cell>
        </row>
        <row r="7014">
          <cell r="C7014">
            <v>3</v>
          </cell>
          <cell r="J7014">
            <v>717.50525893466602</v>
          </cell>
        </row>
        <row r="7015">
          <cell r="C7015">
            <v>4</v>
          </cell>
          <cell r="J7015">
            <v>770.11515118876764</v>
          </cell>
        </row>
        <row r="7016">
          <cell r="C7016">
            <v>5</v>
          </cell>
          <cell r="J7016">
            <v>836.93629831197495</v>
          </cell>
        </row>
        <row r="7017">
          <cell r="C7017">
            <v>6</v>
          </cell>
          <cell r="J7017">
            <v>745.13777779727843</v>
          </cell>
        </row>
        <row r="7018">
          <cell r="C7018">
            <v>7</v>
          </cell>
          <cell r="J7018">
            <v>756.98648510232692</v>
          </cell>
        </row>
        <row r="7019">
          <cell r="C7019">
            <v>8</v>
          </cell>
          <cell r="J7019">
            <v>910.7236427808017</v>
          </cell>
        </row>
        <row r="7020">
          <cell r="C7020">
            <v>9</v>
          </cell>
          <cell r="J7020">
            <v>718.50746362296695</v>
          </cell>
        </row>
        <row r="7021">
          <cell r="C7021">
            <v>10</v>
          </cell>
          <cell r="J7021">
            <v>869.95116868473258</v>
          </cell>
        </row>
        <row r="7022">
          <cell r="C7022">
            <v>11</v>
          </cell>
          <cell r="J7022">
            <v>0</v>
          </cell>
        </row>
        <row r="7023">
          <cell r="C7023">
            <v>12</v>
          </cell>
          <cell r="J7023">
            <v>0</v>
          </cell>
        </row>
        <row r="7024">
          <cell r="C7024">
            <v>1</v>
          </cell>
          <cell r="J7024">
            <v>0</v>
          </cell>
        </row>
        <row r="7025">
          <cell r="C7025">
            <v>2</v>
          </cell>
          <cell r="J7025">
            <v>0</v>
          </cell>
        </row>
        <row r="7026">
          <cell r="C7026">
            <v>3</v>
          </cell>
          <cell r="J7026">
            <v>0</v>
          </cell>
        </row>
        <row r="7027">
          <cell r="C7027">
            <v>4</v>
          </cell>
          <cell r="J7027">
            <v>0</v>
          </cell>
        </row>
        <row r="7028">
          <cell r="C7028">
            <v>5</v>
          </cell>
          <cell r="J7028">
            <v>0</v>
          </cell>
        </row>
        <row r="7029">
          <cell r="C7029">
            <v>6</v>
          </cell>
          <cell r="J7029">
            <v>0</v>
          </cell>
        </row>
        <row r="7030">
          <cell r="C7030">
            <v>7</v>
          </cell>
          <cell r="J7030">
            <v>0</v>
          </cell>
        </row>
        <row r="7031">
          <cell r="C7031">
            <v>8</v>
          </cell>
          <cell r="J7031">
            <v>0</v>
          </cell>
        </row>
        <row r="7032">
          <cell r="C7032">
            <v>9</v>
          </cell>
          <cell r="J7032">
            <v>0</v>
          </cell>
        </row>
        <row r="7033">
          <cell r="C7033">
            <v>10</v>
          </cell>
          <cell r="J7033">
            <v>0</v>
          </cell>
        </row>
        <row r="7034">
          <cell r="C7034">
            <v>11</v>
          </cell>
          <cell r="J7034">
            <v>0</v>
          </cell>
        </row>
        <row r="7035">
          <cell r="C7035">
            <v>12</v>
          </cell>
          <cell r="J7035">
            <v>0</v>
          </cell>
        </row>
        <row r="7036">
          <cell r="C7036">
            <v>1</v>
          </cell>
          <cell r="J7036">
            <v>0</v>
          </cell>
        </row>
        <row r="7037">
          <cell r="C7037">
            <v>2</v>
          </cell>
          <cell r="J7037">
            <v>0</v>
          </cell>
        </row>
        <row r="7038">
          <cell r="C7038">
            <v>3</v>
          </cell>
          <cell r="J7038">
            <v>0</v>
          </cell>
        </row>
        <row r="7039">
          <cell r="C7039">
            <v>4</v>
          </cell>
          <cell r="J7039">
            <v>0</v>
          </cell>
        </row>
        <row r="7040">
          <cell r="C7040">
            <v>5</v>
          </cell>
          <cell r="J7040">
            <v>0</v>
          </cell>
        </row>
        <row r="7041">
          <cell r="C7041">
            <v>6</v>
          </cell>
          <cell r="J7041">
            <v>0</v>
          </cell>
        </row>
        <row r="7042">
          <cell r="C7042">
            <v>7</v>
          </cell>
          <cell r="J7042">
            <v>0</v>
          </cell>
        </row>
        <row r="7043">
          <cell r="C7043">
            <v>8</v>
          </cell>
          <cell r="J7043">
            <v>0</v>
          </cell>
        </row>
        <row r="7044">
          <cell r="C7044">
            <v>9</v>
          </cell>
          <cell r="J7044">
            <v>0</v>
          </cell>
        </row>
        <row r="7045">
          <cell r="C7045">
            <v>10</v>
          </cell>
          <cell r="J7045">
            <v>0</v>
          </cell>
        </row>
        <row r="7046">
          <cell r="C7046">
            <v>11</v>
          </cell>
          <cell r="J7046">
            <v>0</v>
          </cell>
        </row>
        <row r="7047">
          <cell r="C7047">
            <v>12</v>
          </cell>
          <cell r="J7047">
            <v>0</v>
          </cell>
        </row>
        <row r="7048">
          <cell r="C7048">
            <v>1</v>
          </cell>
          <cell r="J7048">
            <v>0</v>
          </cell>
        </row>
        <row r="7049">
          <cell r="C7049">
            <v>2</v>
          </cell>
          <cell r="J7049">
            <v>0</v>
          </cell>
        </row>
        <row r="7050">
          <cell r="C7050">
            <v>3</v>
          </cell>
          <cell r="J7050">
            <v>0</v>
          </cell>
        </row>
        <row r="7051">
          <cell r="C7051">
            <v>4</v>
          </cell>
          <cell r="J7051">
            <v>0</v>
          </cell>
        </row>
        <row r="7052">
          <cell r="C7052">
            <v>5</v>
          </cell>
          <cell r="J7052">
            <v>0</v>
          </cell>
        </row>
        <row r="7053">
          <cell r="C7053">
            <v>6</v>
          </cell>
          <cell r="J7053">
            <v>0</v>
          </cell>
        </row>
        <row r="7054">
          <cell r="C7054">
            <v>7</v>
          </cell>
          <cell r="J7054">
            <v>0</v>
          </cell>
        </row>
        <row r="7055">
          <cell r="C7055">
            <v>8</v>
          </cell>
          <cell r="J7055">
            <v>0</v>
          </cell>
        </row>
        <row r="7056">
          <cell r="C7056">
            <v>9</v>
          </cell>
          <cell r="J7056">
            <v>0</v>
          </cell>
        </row>
        <row r="7057">
          <cell r="C7057">
            <v>10</v>
          </cell>
          <cell r="J7057">
            <v>0</v>
          </cell>
        </row>
        <row r="7058">
          <cell r="C7058">
            <v>11</v>
          </cell>
          <cell r="J7058">
            <v>0</v>
          </cell>
        </row>
        <row r="7059">
          <cell r="C7059">
            <v>12</v>
          </cell>
          <cell r="J7059">
            <v>0</v>
          </cell>
        </row>
        <row r="7060">
          <cell r="C7060">
            <v>1</v>
          </cell>
          <cell r="J7060">
            <v>0</v>
          </cell>
        </row>
        <row r="7061">
          <cell r="C7061">
            <v>2</v>
          </cell>
          <cell r="J7061">
            <v>0</v>
          </cell>
        </row>
        <row r="7062">
          <cell r="C7062">
            <v>3</v>
          </cell>
          <cell r="J7062">
            <v>0</v>
          </cell>
        </row>
        <row r="7063">
          <cell r="C7063">
            <v>4</v>
          </cell>
          <cell r="J7063">
            <v>0</v>
          </cell>
        </row>
        <row r="7064">
          <cell r="C7064">
            <v>5</v>
          </cell>
          <cell r="J7064">
            <v>0</v>
          </cell>
        </row>
        <row r="7065">
          <cell r="C7065">
            <v>6</v>
          </cell>
          <cell r="J7065">
            <v>0</v>
          </cell>
        </row>
        <row r="7066">
          <cell r="C7066">
            <v>7</v>
          </cell>
          <cell r="J7066">
            <v>0</v>
          </cell>
        </row>
        <row r="7067">
          <cell r="C7067">
            <v>8</v>
          </cell>
          <cell r="J7067">
            <v>0</v>
          </cell>
        </row>
        <row r="7068">
          <cell r="C7068">
            <v>9</v>
          </cell>
          <cell r="J7068">
            <v>0</v>
          </cell>
        </row>
        <row r="7069">
          <cell r="C7069">
            <v>10</v>
          </cell>
          <cell r="J7069">
            <v>0</v>
          </cell>
        </row>
        <row r="7071">
          <cell r="J7071">
            <v>174066202.24056488</v>
          </cell>
        </row>
        <row r="7072">
          <cell r="J7072">
            <v>170565889.28153333</v>
          </cell>
        </row>
        <row r="7073">
          <cell r="J7073">
            <v>-3500312.9590315521</v>
          </cell>
        </row>
        <row r="7075">
          <cell r="J7075" t="e">
            <v>#VALUE!</v>
          </cell>
        </row>
        <row r="7076">
          <cell r="J7076" t="e">
            <v>#VALUE!</v>
          </cell>
        </row>
        <row r="7077">
          <cell r="J7077" t="e">
            <v>#VALUE!</v>
          </cell>
        </row>
      </sheetData>
      <sheetData sheetId="12"/>
      <sheetData sheetId="13"/>
      <sheetData sheetId="1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C965BCA-1211-435E-AEA1-559CB2F0619B}" name="WEC_REC_Transactions" displayName="WEC_REC_Transactions" ref="A1:R20" totalsRowShown="0">
  <autoFilter ref="A1:R20" xr:uid="{9C965BCA-1211-435E-AEA1-559CB2F0619B}">
    <filterColumn colId="4">
      <filters>
        <filter val="2023"/>
      </filters>
    </filterColumn>
  </autoFilter>
  <tableColumns count="18">
    <tableColumn id="1" xr3:uid="{5688EF3E-11BF-42BB-9D5B-07F57D27C061}" name="v_transactionID"/>
    <tableColumn id="2" xr3:uid="{6F3F75FB-3DF4-40F6-A11E-83D22557E515}" name="v_transactionType" dataDxfId="12"/>
    <tableColumn id="3" xr3:uid="{DE929C5A-1729-4396-B270-9CDBE57E4751}" name="v_buyer" dataDxfId="11"/>
    <tableColumn id="4" xr3:uid="{B6396AB3-92DF-4F5B-A446-1F240C04A912}" name="v_seller" dataDxfId="10"/>
    <tableColumn id="5" xr3:uid="{F06D376B-250D-427B-B91C-24A04BE79D95}" name="v_vintage"/>
    <tableColumn id="6" xr3:uid="{0A3218DD-A110-4D47-B17A-3BAC6EF4D2F4}" name="v_recType" dataDxfId="9"/>
    <tableColumn id="7" xr3:uid="{AE9374FD-535F-4FA5-863E-FA58B147127F}" name="v_quantity" dataDxfId="8" dataCellStyle="Comma"/>
    <tableColumn id="8" xr3:uid="{D1DD380E-03A7-424A-9793-71F83428FEE7}" name="v_delivered" dataDxfId="7" dataCellStyle="Comma"/>
    <tableColumn id="9" xr3:uid="{D7810929-0B82-4F16-9C4C-7FC3DE578C38}" name="v_remaining"/>
    <tableColumn id="10" xr3:uid="{D75BFD8B-CC4A-45C0-8D0E-3E02A3D348EC}" name="v_unitID" dataDxfId="6"/>
    <tableColumn id="11" xr3:uid="{DE5574EA-3AB1-4630-8CD2-68451CC3EC1B}" name="v_price"/>
    <tableColumn id="12" xr3:uid="{26735020-A753-4EE0-9EE0-F8FD7F474239}" name="v_amount" dataDxfId="5" dataCellStyle="Comma"/>
    <tableColumn id="13" xr3:uid="{491500E6-338C-4387-8867-B41F3B6767ED}" name="v_broker" dataDxfId="4"/>
    <tableColumn id="14" xr3:uid="{D135548E-762A-4FE8-91C7-8AF4E66C7D33}" name="v_brokerAmount"/>
    <tableColumn id="15" xr3:uid="{C80FE3A5-70B2-4CB0-9329-A391F67E4872}" name="v_tradeDate" dataDxfId="3"/>
    <tableColumn id="16" xr3:uid="{B9012ADC-6EFF-445F-B98B-3FE175270C9A}" name="v_deliveryQuarter" dataDxfId="2"/>
    <tableColumn id="17" xr3:uid="{ED18DD87-9034-4B38-98D4-31335843697E}" name="v_deliveryDate" dataDxfId="1"/>
    <tableColumn id="18" xr3:uid="{695FD61F-1AFB-412A-8092-A67EE6230283}" name="v_transactionNotes" dataDxfId="0"/>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75ACF-A305-47DB-A1B0-DF31CD16C07B}">
  <sheetPr>
    <pageSetUpPr fitToPage="1"/>
  </sheetPr>
  <dimension ref="B2:O18"/>
  <sheetViews>
    <sheetView zoomScale="150" zoomScaleNormal="150" workbookViewId="0">
      <selection activeCell="B4" sqref="B4"/>
    </sheetView>
  </sheetViews>
  <sheetFormatPr defaultRowHeight="15.75" x14ac:dyDescent="0.25"/>
  <cols>
    <col min="1" max="1" width="5.7109375" style="30" customWidth="1"/>
    <col min="2" max="2" width="27.28515625" style="30" bestFit="1" customWidth="1"/>
    <col min="3" max="14" width="9.5703125" style="30" bestFit="1" customWidth="1"/>
    <col min="15" max="15" width="11.28515625" style="30" bestFit="1" customWidth="1"/>
    <col min="16" max="16384" width="9.140625" style="30"/>
  </cols>
  <sheetData>
    <row r="2" spans="2:15" x14ac:dyDescent="0.25">
      <c r="B2" s="37" t="s">
        <v>838</v>
      </c>
    </row>
    <row r="3" spans="2:15" x14ac:dyDescent="0.25">
      <c r="B3" s="38" t="s">
        <v>839</v>
      </c>
    </row>
    <row r="5" spans="2:15" x14ac:dyDescent="0.25">
      <c r="C5" s="31">
        <v>2021</v>
      </c>
      <c r="D5" s="31">
        <v>2021</v>
      </c>
      <c r="E5" s="31">
        <v>2021</v>
      </c>
      <c r="F5" s="31">
        <v>2021</v>
      </c>
      <c r="G5" s="31">
        <v>2021</v>
      </c>
      <c r="H5" s="31">
        <v>2021</v>
      </c>
      <c r="I5" s="31">
        <v>2022</v>
      </c>
      <c r="J5" s="31">
        <v>2022</v>
      </c>
      <c r="K5" s="31">
        <v>2022</v>
      </c>
      <c r="L5" s="31">
        <v>2022</v>
      </c>
      <c r="M5" s="31">
        <v>2022</v>
      </c>
      <c r="N5" s="31">
        <v>2022</v>
      </c>
      <c r="O5" s="31"/>
    </row>
    <row r="6" spans="2:15" x14ac:dyDescent="0.25">
      <c r="B6" s="20" t="s">
        <v>782</v>
      </c>
      <c r="C6" s="21">
        <v>7</v>
      </c>
      <c r="D6" s="21">
        <v>8</v>
      </c>
      <c r="E6" s="21">
        <v>9</v>
      </c>
      <c r="F6" s="21">
        <v>10</v>
      </c>
      <c r="G6" s="21">
        <v>11</v>
      </c>
      <c r="H6" s="21">
        <v>12</v>
      </c>
      <c r="I6" s="21">
        <v>1</v>
      </c>
      <c r="J6" s="21">
        <v>2</v>
      </c>
      <c r="K6" s="21">
        <v>3</v>
      </c>
      <c r="L6" s="21">
        <v>4</v>
      </c>
      <c r="M6" s="21">
        <v>5</v>
      </c>
      <c r="N6" s="21">
        <v>6</v>
      </c>
      <c r="O6" s="21" t="s">
        <v>10</v>
      </c>
    </row>
    <row r="7" spans="2:15" x14ac:dyDescent="0.25">
      <c r="B7" s="17" t="s">
        <v>0</v>
      </c>
      <c r="C7" s="22">
        <f>SUMIFS(ActualValue,ActualResourceGroup,'Test Year'!$B7,ActualInvoiceMonth,'Test Year'!C$6,ActualInvoiceYear,'Test Year'!C$5,ActualSummaryItem,"energy (kwh)")/1000</f>
        <v>4592.7759249999999</v>
      </c>
      <c r="D7" s="22">
        <f>SUMIFS(ActualValue,ActualResourceGroup,'Test Year'!$B7,ActualInvoiceMonth,'Test Year'!D$6,ActualInvoiceYear,'Test Year'!D$5,ActualSummaryItem,"energy (kwh)")/1000</f>
        <v>4159.4110070000006</v>
      </c>
      <c r="E7" s="22">
        <f>SUMIFS(ActualValue,ActualResourceGroup,'Test Year'!$B7,ActualInvoiceMonth,'Test Year'!E$6,ActualInvoiceYear,'Test Year'!E$5,ActualSummaryItem,"energy (kwh)")/1000</f>
        <v>4066.0390200000002</v>
      </c>
      <c r="F7" s="22">
        <f>SUMIFS(ActualValue,ActualResourceGroup,'Test Year'!$B7,ActualInvoiceMonth,'Test Year'!F$6,ActualInvoiceYear,'Test Year'!F$5,ActualSummaryItem,"energy (kwh)")/1000</f>
        <v>3428.1649649999999</v>
      </c>
      <c r="G7" s="22">
        <f>SUMIFS(ActualValue,ActualResourceGroup,'Test Year'!$B7,ActualInvoiceMonth,'Test Year'!G$6,ActualInvoiceYear,'Test Year'!G$5,ActualSummaryItem,"energy (kwh)")/1000</f>
        <v>4216.7069940000001</v>
      </c>
      <c r="H7" s="22">
        <f>SUMIFS(ActualValue,ActualResourceGroup,'Test Year'!$B7,ActualInvoiceMonth,'Test Year'!H$6,ActualInvoiceYear,'Test Year'!H$5,ActualSummaryItem,"energy (kwh)")/1000</f>
        <v>4146.8050489999996</v>
      </c>
      <c r="I7" s="22">
        <f>SUMIFS(ActualValue,ActualResourceGroup,'Test Year'!$B7,ActualInvoiceMonth,'Test Year'!I$6,ActualInvoiceYear,'Test Year'!I$5,ActualSummaryItem,"energy (kwh)")/1000</f>
        <v>4030.7260609999998</v>
      </c>
      <c r="J7" s="22">
        <f>SUMIFS(ActualValue,ActualResourceGroup,'Test Year'!$B7,ActualInvoiceMonth,'Test Year'!J$6,ActualInvoiceYear,'Test Year'!J$5,ActualSummaryItem,"energy (kwh)")/1000</f>
        <v>3653.6410070000002</v>
      </c>
      <c r="K7" s="22">
        <f>SUMIFS(ActualValue,ActualResourceGroup,'Test Year'!$B7,ActualInvoiceMonth,'Test Year'!K$6,ActualInvoiceYear,'Test Year'!K$5,ActualSummaryItem,"energy (kwh)")/1000</f>
        <v>4480.2410470000004</v>
      </c>
      <c r="L7" s="22">
        <f>SUMIFS(ActualValue,ActualResourceGroup,'Test Year'!$B7,ActualInvoiceMonth,'Test Year'!L$6,ActualInvoiceYear,'Test Year'!L$5,ActualSummaryItem,"energy (kwh)")/1000</f>
        <v>4264.6809230000008</v>
      </c>
      <c r="M7" s="22">
        <f>SUMIFS(ActualValue,ActualResourceGroup,'Test Year'!$B7,ActualInvoiceMonth,'Test Year'!M$6,ActualInvoiceYear,'Test Year'!M$5,ActualSummaryItem,"energy (kwh)")/1000</f>
        <v>4187.0529699999997</v>
      </c>
      <c r="N7" s="22">
        <f>SUMIFS(ActualValue,ActualResourceGroup,'Test Year'!$B7,ActualInvoiceMonth,'Test Year'!N$6,ActualInvoiceYear,'Test Year'!N$5,ActualSummaryItem,"energy (kwh)")/1000</f>
        <v>3575.7989750000002</v>
      </c>
      <c r="O7" s="33">
        <f>SUM(C7:N7)</f>
        <v>48802.043942999997</v>
      </c>
    </row>
    <row r="8" spans="2:15" x14ac:dyDescent="0.25">
      <c r="B8" s="17" t="s">
        <v>616</v>
      </c>
      <c r="C8" s="22">
        <v>0</v>
      </c>
      <c r="D8" s="22">
        <v>0</v>
      </c>
      <c r="E8" s="22">
        <v>0</v>
      </c>
      <c r="F8" s="22">
        <v>0</v>
      </c>
      <c r="G8" s="22">
        <v>0</v>
      </c>
      <c r="H8" s="22">
        <v>0</v>
      </c>
      <c r="I8" s="22">
        <v>0</v>
      </c>
      <c r="J8" s="22">
        <v>0</v>
      </c>
      <c r="K8" s="22">
        <v>0</v>
      </c>
      <c r="L8" s="22">
        <v>0</v>
      </c>
      <c r="M8" s="22">
        <v>0</v>
      </c>
      <c r="N8" s="22">
        <v>0</v>
      </c>
      <c r="O8" s="22">
        <v>0</v>
      </c>
    </row>
    <row r="9" spans="2:15" x14ac:dyDescent="0.25">
      <c r="B9" s="18" t="s">
        <v>3</v>
      </c>
      <c r="C9" s="22">
        <f>SUMIFS(ActualValue,ActualResourceGroup,'Test Year'!$B9,ActualInvoiceMonth,'Test Year'!C$6,ActualInvoiceYear,'Test Year'!C$5,ActualResourceItem,"energy (kwh)")/1000</f>
        <v>1054.0820000000001</v>
      </c>
      <c r="D9" s="22">
        <f>SUMIFS(ActualValue,ActualResourceGroup,'Test Year'!$B9,ActualInvoiceMonth,'Test Year'!D$6,ActualInvoiceYear,'Test Year'!D$5,ActualResourceItem,"energy (kwh)")/1000</f>
        <v>1056.537</v>
      </c>
      <c r="E9" s="22">
        <f>SUMIFS(ActualValue,ActualResourceGroup,'Test Year'!$B9,ActualInvoiceMonth,'Test Year'!E$6,ActualInvoiceYear,'Test Year'!E$5,ActualResourceItem,"energy (kwh)")/1000</f>
        <v>1019.971</v>
      </c>
      <c r="F9" s="22">
        <f>SUMIFS(ActualValue,ActualResourceGroup,'Test Year'!$B9,ActualInvoiceMonth,'Test Year'!F$6,ActualInvoiceYear,'Test Year'!F$5,ActualResourceItem,"energy (kwh)")/1000</f>
        <v>1049.6559999999999</v>
      </c>
      <c r="G9" s="22">
        <f>SUMIFS(ActualValue,ActualResourceGroup,'Test Year'!$B9,ActualInvoiceMonth,'Test Year'!G$6,ActualInvoiceYear,'Test Year'!G$5,ActualResourceItem,"energy (kwh)")/1000</f>
        <v>1030.55</v>
      </c>
      <c r="H9" s="22">
        <f>SUMIFS(ActualValue,ActualResourceGroup,'Test Year'!$B9,ActualInvoiceMonth,'Test Year'!H$6,ActualInvoiceYear,'Test Year'!H$5,ActualResourceItem,"energy (kwh)")/1000</f>
        <v>992.87699999999995</v>
      </c>
      <c r="I9" s="22">
        <f>SUMIFS(ActualValue,ActualResourceGroup,'Test Year'!$B9,ActualInvoiceMonth,'Test Year'!I$6,ActualInvoiceYear,'Test Year'!I$5,ActualResourceItem,"energy (kwh)")/1000</f>
        <v>997.49199999999996</v>
      </c>
      <c r="J9" s="22">
        <f>SUMIFS(ActualValue,ActualResourceGroup,'Test Year'!$B9,ActualInvoiceMonth,'Test Year'!J$6,ActualInvoiceYear,'Test Year'!J$5,ActualResourceItem,"energy (kwh)")/1000</f>
        <v>877.75400000000002</v>
      </c>
      <c r="K9" s="22">
        <f>SUMIFS(ActualValue,ActualResourceGroup,'Test Year'!$B9,ActualInvoiceMonth,'Test Year'!K$6,ActualInvoiceYear,'Test Year'!K$5,ActualResourceItem,"energy (kwh)")/1000</f>
        <v>1000.325</v>
      </c>
      <c r="L9" s="22">
        <f>SUMIFS(ActualValue,ActualResourceGroup,'Test Year'!$B9,ActualInvoiceMonth,'Test Year'!L$6,ActualInvoiceYear,'Test Year'!L$5,ActualResourceItem,"energy (kwh)")/1000</f>
        <v>774.72</v>
      </c>
      <c r="M9" s="22">
        <f>SUMIFS(ActualValue,ActualResourceGroup,'Test Year'!$B9,ActualInvoiceMonth,'Test Year'!M$6,ActualInvoiceYear,'Test Year'!M$5,ActualResourceItem,"energy (kwh)")/1000</f>
        <v>589.16300000000001</v>
      </c>
      <c r="N9" s="22">
        <f>SUMIFS(ActualValue,ActualResourceGroup,'Test Year'!$B9,ActualInvoiceMonth,'Test Year'!N$6,ActualInvoiceYear,'Test Year'!N$5,ActualResourceItem,"energy (kwh)")/1000</f>
        <v>806.78</v>
      </c>
      <c r="O9" s="33">
        <f t="shared" ref="O9:O14" si="0">SUM(C9:N9)</f>
        <v>11249.907000000001</v>
      </c>
    </row>
    <row r="10" spans="2:15" x14ac:dyDescent="0.25">
      <c r="B10" s="18" t="s">
        <v>4</v>
      </c>
      <c r="C10" s="22">
        <f>SUMIFS(ActualValue,ActualResourceGroup,'Test Year'!$B10,ActualInvoiceMonth,'Test Year'!C$6,ActualInvoiceYear,'Test Year'!C$5,ActualResourceItem,"energy (kwh)")/1000</f>
        <v>20.181000000000001</v>
      </c>
      <c r="D10" s="22">
        <f>SUMIFS(ActualValue,ActualResourceGroup,'Test Year'!$B10,ActualInvoiceMonth,'Test Year'!D$6,ActualInvoiceYear,'Test Year'!D$5,ActualResourceItem,"energy (kwh)")/1000</f>
        <v>19.398</v>
      </c>
      <c r="E10" s="22">
        <f>SUMIFS(ActualValue,ActualResourceGroup,'Test Year'!$B10,ActualInvoiceMonth,'Test Year'!E$6,ActualInvoiceYear,'Test Year'!E$5,ActualResourceItem,"energy (kwh)")/1000</f>
        <v>19.561</v>
      </c>
      <c r="F10" s="22">
        <f>SUMIFS(ActualValue,ActualResourceGroup,'Test Year'!$B10,ActualInvoiceMonth,'Test Year'!F$6,ActualInvoiceYear,'Test Year'!F$5,ActualResourceItem,"energy (kwh)")/1000</f>
        <v>20.088000000000001</v>
      </c>
      <c r="G10" s="22">
        <f>SUMIFS(ActualValue,ActualResourceGroup,'Test Year'!$B10,ActualInvoiceMonth,'Test Year'!G$6,ActualInvoiceYear,'Test Year'!G$5,ActualResourceItem,"energy (kwh)")/1000</f>
        <v>16.957000000000001</v>
      </c>
      <c r="H10" s="22">
        <f>SUMIFS(ActualValue,ActualResourceGroup,'Test Year'!$B10,ActualInvoiceMonth,'Test Year'!H$6,ActualInvoiceYear,'Test Year'!H$5,ActualResourceItem,"energy (kwh)")/1000</f>
        <v>21.762</v>
      </c>
      <c r="I10" s="22">
        <f>SUMIFS(ActualValue,ActualResourceGroup,'Test Year'!$B10,ActualInvoiceMonth,'Test Year'!I$6,ActualInvoiceYear,'Test Year'!I$5,ActualResourceItem,"energy (kwh)")/1000</f>
        <v>24.760999999999999</v>
      </c>
      <c r="J10" s="22">
        <f>SUMIFS(ActualValue,ActualResourceGroup,'Test Year'!$B10,ActualInvoiceMonth,'Test Year'!J$6,ActualInvoiceYear,'Test Year'!J$5,ActualResourceItem,"energy (kwh)")/1000</f>
        <v>20.181000000000001</v>
      </c>
      <c r="K10" s="22">
        <f>SUMIFS(ActualValue,ActualResourceGroup,'Test Year'!$B10,ActualInvoiceMonth,'Test Year'!K$6,ActualInvoiceYear,'Test Year'!K$5,ActualResourceItem,"energy (kwh)")/1000</f>
        <v>27.187000000000001</v>
      </c>
      <c r="L10" s="22">
        <f>SUMIFS(ActualValue,ActualResourceGroup,'Test Year'!$B10,ActualInvoiceMonth,'Test Year'!L$6,ActualInvoiceYear,'Test Year'!L$5,ActualResourceItem,"energy (kwh)")/1000</f>
        <v>23.466999999999999</v>
      </c>
      <c r="M10" s="22">
        <f>SUMIFS(ActualValue,ActualResourceGroup,'Test Year'!$B10,ActualInvoiceMonth,'Test Year'!M$6,ActualInvoiceYear,'Test Year'!M$5,ActualResourceItem,"energy (kwh)")/1000</f>
        <v>26.071000000000002</v>
      </c>
      <c r="N10" s="22">
        <f>SUMIFS(ActualValue,ActualResourceGroup,'Test Year'!$B10,ActualInvoiceMonth,'Test Year'!N$6,ActualInvoiceYear,'Test Year'!N$5,ActualResourceItem,"energy (kwh)")/1000</f>
        <v>23.373999999999999</v>
      </c>
      <c r="O10" s="33">
        <f t="shared" si="0"/>
        <v>262.988</v>
      </c>
    </row>
    <row r="11" spans="2:15" x14ac:dyDescent="0.25">
      <c r="B11" s="17" t="s">
        <v>6</v>
      </c>
      <c r="C11" s="22">
        <f>SUMIFS(ActualValue,ActualResourceGroup,'Test Year'!$B11,ActualInvoiceMonth,'Test Year'!C$6,ActualInvoiceYear,'Test Year'!C$5,ActualSummaryItem,"energy (kwh)")/1000*0.9</f>
        <v>175.9926159</v>
      </c>
      <c r="D11" s="22">
        <f>SUMIFS(ActualValue,ActualResourceGroup,'Test Year'!$B11,ActualInvoiceMonth,'Test Year'!D$6,ActualInvoiceYear,'Test Year'!D$5,ActualSummaryItem,"energy (kwh)")/1000*0.9</f>
        <v>174.38994450000001</v>
      </c>
      <c r="E11" s="22">
        <f>SUMIFS(ActualValue,ActualResourceGroup,'Test Year'!$B11,ActualInvoiceMonth,'Test Year'!E$6,ActualInvoiceYear,'Test Year'!E$5,ActualSummaryItem,"energy (kwh)")/1000*0.9</f>
        <v>115.2389232</v>
      </c>
      <c r="F11" s="22">
        <f>SUMIFS(ActualValue,ActualResourceGroup,'Test Year'!$B11,ActualInvoiceMonth,'Test Year'!F$6,ActualInvoiceYear,'Test Year'!F$5,ActualSummaryItem,"energy (kwh)")/1000*0.9</f>
        <v>175.18828049999999</v>
      </c>
      <c r="G11" s="22">
        <f>SUMIFS(ActualValue,ActualResourceGroup,'Test Year'!$B11,ActualInvoiceMonth,'Test Year'!G$6,ActualInvoiceYear,'Test Year'!G$5,ActualSummaryItem,"energy (kwh)")/1000*0.9</f>
        <v>188.94539609999998</v>
      </c>
      <c r="H11" s="22">
        <f>SUMIFS(ActualValue,ActualResourceGroup,'Test Year'!$B11,ActualInvoiceMonth,'Test Year'!H$6,ActualInvoiceYear,'Test Year'!H$5,ActualSummaryItem,"energy (kwh)")/1000*0.9</f>
        <v>173.14818299999999</v>
      </c>
      <c r="I11" s="22">
        <f>SUMIFS(ActualValue,ActualResourceGroup,'Test Year'!$B11,ActualInvoiceMonth,'Test Year'!I$6,ActualInvoiceYear,'Test Year'!I$5,ActualSummaryItem,"energy (kwh)")/1000*0.9</f>
        <v>191.11227839999998</v>
      </c>
      <c r="J11" s="22">
        <f>SUMIFS(ActualValue,ActualResourceGroup,'Test Year'!$B11,ActualInvoiceMonth,'Test Year'!J$6,ActualInvoiceYear,'Test Year'!J$5,ActualSummaryItem,"energy (kwh)")/1000*0.9</f>
        <v>173.59846919999998</v>
      </c>
      <c r="K11" s="22">
        <f>SUMIFS(ActualValue,ActualResourceGroup,'Test Year'!$B11,ActualInvoiceMonth,'Test Year'!K$6,ActualInvoiceYear,'Test Year'!K$5,ActualSummaryItem,"energy (kwh)")/1000*0.9</f>
        <v>191.7569934</v>
      </c>
      <c r="L11" s="22">
        <f>SUMIFS(ActualValue,ActualResourceGroup,'Test Year'!$B11,ActualInvoiceMonth,'Test Year'!L$6,ActualInvoiceYear,'Test Year'!L$5,ActualSummaryItem,"energy (kwh)")/1000*0.9</f>
        <v>155.51958779999998</v>
      </c>
      <c r="M11" s="22">
        <f>SUMIFS(ActualValue,ActualResourceGroup,'Test Year'!$B11,ActualInvoiceMonth,'Test Year'!M$6,ActualInvoiceYear,'Test Year'!M$5,ActualSummaryItem,"energy (kwh)")/1000*0.9</f>
        <v>153.51368400000001</v>
      </c>
      <c r="N11" s="22">
        <f>SUMIFS(ActualValue,ActualResourceGroup,'Test Year'!$B11,ActualInvoiceMonth,'Test Year'!N$6,ActualInvoiceYear,'Test Year'!N$5,ActualSummaryItem,"energy (kwh)")/1000*0.9</f>
        <v>164.01548879999999</v>
      </c>
      <c r="O11" s="33">
        <f t="shared" si="0"/>
        <v>2032.4198447999997</v>
      </c>
    </row>
    <row r="12" spans="2:15" x14ac:dyDescent="0.25">
      <c r="B12" s="17" t="s">
        <v>7</v>
      </c>
      <c r="C12" s="22">
        <f>SUMIFS(ActualValue,ActualResourceGroup,'Test Year'!$B12,ActualInvoiceMonth,'Test Year'!C$6,ActualInvoiceYear,'Test Year'!C$5,ActualSummaryItem,"energy (kwh)")/1000</f>
        <v>327.887002</v>
      </c>
      <c r="D12" s="22">
        <f>SUMIFS(ActualValue,ActualResourceGroup,'Test Year'!$B12,ActualInvoiceMonth,'Test Year'!D$6,ActualInvoiceYear,'Test Year'!D$5,ActualSummaryItem,"energy (kwh)")/1000</f>
        <v>331.502815</v>
      </c>
      <c r="E12" s="22">
        <f>SUMIFS(ActualValue,ActualResourceGroup,'Test Year'!$B12,ActualInvoiceMonth,'Test Year'!E$6,ActualInvoiceYear,'Test Year'!E$5,ActualSummaryItem,"energy (kwh)")/1000</f>
        <v>466.35503399999999</v>
      </c>
      <c r="F12" s="22">
        <f>SUMIFS(ActualValue,ActualResourceGroup,'Test Year'!$B12,ActualInvoiceMonth,'Test Year'!F$6,ActualInvoiceYear,'Test Year'!F$5,ActualSummaryItem,"energy (kwh)")/1000</f>
        <v>547.11001699999997</v>
      </c>
      <c r="G12" s="22">
        <f>SUMIFS(ActualValue,ActualResourceGroup,'Test Year'!$B12,ActualInvoiceMonth,'Test Year'!G$6,ActualInvoiceYear,'Test Year'!G$5,ActualSummaryItem,"energy (kwh)")/1000</f>
        <v>669.62900999999999</v>
      </c>
      <c r="H12" s="22">
        <f>SUMIFS(ActualValue,ActualResourceGroup,'Test Year'!$B12,ActualInvoiceMonth,'Test Year'!H$6,ActualInvoiceYear,'Test Year'!H$5,ActualSummaryItem,"energy (kwh)")/1000</f>
        <v>867.73590000000002</v>
      </c>
      <c r="I12" s="22">
        <f>SUMIFS(ActualValue,ActualResourceGroup,'Test Year'!$B12,ActualInvoiceMonth,'Test Year'!I$6,ActualInvoiceYear,'Test Year'!I$5,ActualSummaryItem,"energy (kwh)")/1000</f>
        <v>914.36202800000001</v>
      </c>
      <c r="J12" s="22">
        <f>SUMIFS(ActualValue,ActualResourceGroup,'Test Year'!$B12,ActualInvoiceMonth,'Test Year'!J$6,ActualInvoiceYear,'Test Year'!J$5,ActualSummaryItem,"energy (kwh)")/1000</f>
        <v>924.94804099999999</v>
      </c>
      <c r="K12" s="22">
        <f>SUMIFS(ActualValue,ActualResourceGroup,'Test Year'!$B12,ActualInvoiceMonth,'Test Year'!K$6,ActualInvoiceYear,'Test Year'!K$5,ActualSummaryItem,"energy (kwh)")/1000</f>
        <v>1013.796036</v>
      </c>
      <c r="L12" s="22">
        <f>SUMIFS(ActualValue,ActualResourceGroup,'Test Year'!$B12,ActualInvoiceMonth,'Test Year'!L$6,ActualInvoiceYear,'Test Year'!L$5,ActualSummaryItem,"energy (kwh)")/1000</f>
        <v>961.223972</v>
      </c>
      <c r="M12" s="22">
        <f>SUMIFS(ActualValue,ActualResourceGroup,'Test Year'!$B12,ActualInvoiceMonth,'Test Year'!M$6,ActualInvoiceYear,'Test Year'!M$5,ActualSummaryItem,"energy (kwh)")/1000</f>
        <v>471.68602799999996</v>
      </c>
      <c r="N12" s="22">
        <f>SUMIFS(ActualValue,ActualResourceGroup,'Test Year'!$B12,ActualInvoiceMonth,'Test Year'!N$6,ActualInvoiceYear,'Test Year'!N$5,ActualSummaryItem,"energy (kwh)")/1000</f>
        <v>622.63597300000004</v>
      </c>
      <c r="O12" s="33">
        <f t="shared" si="0"/>
        <v>8118.8718559999998</v>
      </c>
    </row>
    <row r="13" spans="2:15" x14ac:dyDescent="0.25">
      <c r="B13" s="17" t="s">
        <v>9</v>
      </c>
      <c r="C13" s="22">
        <f>SUMIFS(ActualValue,ActualResourceGroup,'Test Year'!$B13,ActualInvoiceMonth,'Test Year'!C$6,ActualInvoiceYear,'Test Year'!C$5,ActualSummaryItem,"energy (kwh)")/1000</f>
        <v>98.867000000000004</v>
      </c>
      <c r="D13" s="22">
        <f>SUMIFS(ActualValue,ActualResourceGroup,'Test Year'!$B13,ActualInvoiceMonth,'Test Year'!D$6,ActualInvoiceYear,'Test Year'!D$5,ActualSummaryItem,"energy (kwh)")/1000</f>
        <v>68.39</v>
      </c>
      <c r="E13" s="22">
        <f>SUMIFS(ActualValue,ActualResourceGroup,'Test Year'!$B13,ActualInvoiceMonth,'Test Year'!E$6,ActualInvoiceYear,'Test Year'!E$5,ActualSummaryItem,"energy (kwh)")/1000</f>
        <v>23.529</v>
      </c>
      <c r="F13" s="22">
        <f>SUMIFS(ActualValue,ActualResourceGroup,'Test Year'!$B13,ActualInvoiceMonth,'Test Year'!F$6,ActualInvoiceYear,'Test Year'!F$5,ActualSummaryItem,"energy (kwh)")/1000</f>
        <v>124.499</v>
      </c>
      <c r="G13" s="22">
        <f>SUMIFS(ActualValue,ActualResourceGroup,'Test Year'!$B13,ActualInvoiceMonth,'Test Year'!G$6,ActualInvoiceYear,'Test Year'!G$5,ActualSummaryItem,"energy (kwh)")/1000</f>
        <v>327.238</v>
      </c>
      <c r="H13" s="22">
        <f>SUMIFS(ActualValue,ActualResourceGroup,'Test Year'!$B13,ActualInvoiceMonth,'Test Year'!H$6,ActualInvoiceYear,'Test Year'!H$5,ActualSummaryItem,"energy (kwh)")/1000</f>
        <v>307.91699999999997</v>
      </c>
      <c r="I13" s="22">
        <f>SUMIFS(ActualValue,ActualResourceGroup,'Test Year'!$B13,ActualInvoiceMonth,'Test Year'!I$6,ActualInvoiceYear,'Test Year'!I$5,ActualSummaryItem,"energy (kwh)")/1000</f>
        <v>43.860999999999997</v>
      </c>
      <c r="J13" s="22">
        <f>SUMIFS(ActualValue,ActualResourceGroup,'Test Year'!$B13,ActualInvoiceMonth,'Test Year'!J$6,ActualInvoiceYear,'Test Year'!J$5,ActualSummaryItem,"energy (kwh)")/1000</f>
        <v>0</v>
      </c>
      <c r="K13" s="22">
        <f>SUMIFS(ActualValue,ActualResourceGroup,'Test Year'!$B13,ActualInvoiceMonth,'Test Year'!K$6,ActualInvoiceYear,'Test Year'!K$5,ActualSummaryItem,"energy (kwh)")/1000</f>
        <v>0.11799999999999999</v>
      </c>
      <c r="L13" s="22">
        <f>SUMIFS(ActualValue,ActualResourceGroup,'Test Year'!$B13,ActualInvoiceMonth,'Test Year'!L$6,ActualInvoiceYear,'Test Year'!L$5,ActualSummaryItem,"energy (kwh)")/1000</f>
        <v>0</v>
      </c>
      <c r="M13" s="22">
        <f>SUMIFS(ActualValue,ActualResourceGroup,'Test Year'!$B13,ActualInvoiceMonth,'Test Year'!M$6,ActualInvoiceYear,'Test Year'!M$5,ActualSummaryItem,"energy (kwh)")/1000</f>
        <v>49.999000000000002</v>
      </c>
      <c r="N13" s="22">
        <f>SUMIFS(ActualValue,ActualResourceGroup,'Test Year'!$B13,ActualInvoiceMonth,'Test Year'!N$6,ActualInvoiceYear,'Test Year'!N$5,ActualSummaryItem,"energy (kwh)")/1000</f>
        <v>5.8929999999999998</v>
      </c>
      <c r="O13" s="33">
        <f t="shared" si="0"/>
        <v>1050.3109999999999</v>
      </c>
    </row>
    <row r="14" spans="2:15" x14ac:dyDescent="0.25">
      <c r="B14" s="19" t="s">
        <v>784</v>
      </c>
      <c r="C14" s="16">
        <f t="shared" ref="C14:N14" si="1">SUM(C7:C13)</f>
        <v>6269.7855429000001</v>
      </c>
      <c r="D14" s="16">
        <f t="shared" si="1"/>
        <v>5809.6287665000009</v>
      </c>
      <c r="E14" s="16">
        <f t="shared" si="1"/>
        <v>5710.6939771999996</v>
      </c>
      <c r="F14" s="16">
        <f t="shared" si="1"/>
        <v>5344.706262499999</v>
      </c>
      <c r="G14" s="16">
        <f t="shared" si="1"/>
        <v>6450.0264001000005</v>
      </c>
      <c r="H14" s="16">
        <f t="shared" si="1"/>
        <v>6510.2451319999991</v>
      </c>
      <c r="I14" s="16">
        <f t="shared" si="1"/>
        <v>6202.3143673999994</v>
      </c>
      <c r="J14" s="16">
        <f t="shared" si="1"/>
        <v>5650.1225171999995</v>
      </c>
      <c r="K14" s="16">
        <f t="shared" si="1"/>
        <v>6713.4240764000006</v>
      </c>
      <c r="L14" s="16">
        <f t="shared" si="1"/>
        <v>6179.6114828000009</v>
      </c>
      <c r="M14" s="16">
        <f t="shared" si="1"/>
        <v>5477.4856819999986</v>
      </c>
      <c r="N14" s="16">
        <f t="shared" si="1"/>
        <v>5198.4974368000003</v>
      </c>
      <c r="O14" s="16">
        <f t="shared" si="0"/>
        <v>71516.541643799996</v>
      </c>
    </row>
    <row r="16" spans="2:15" x14ac:dyDescent="0.25">
      <c r="B16" s="17" t="s">
        <v>785</v>
      </c>
      <c r="C16" s="22">
        <f t="shared" ref="C16:N16" si="2">+SUM(C12,C11,C7)</f>
        <v>5096.6555429</v>
      </c>
      <c r="D16" s="22">
        <f t="shared" si="2"/>
        <v>4665.3037665000011</v>
      </c>
      <c r="E16" s="22">
        <f t="shared" si="2"/>
        <v>4647.6329771999999</v>
      </c>
      <c r="F16" s="22">
        <f t="shared" si="2"/>
        <v>4150.4632624999995</v>
      </c>
      <c r="G16" s="22">
        <f t="shared" si="2"/>
        <v>5075.2814001000006</v>
      </c>
      <c r="H16" s="22">
        <f t="shared" si="2"/>
        <v>5187.6891319999995</v>
      </c>
      <c r="I16" s="22">
        <f t="shared" si="2"/>
        <v>5136.2003673999998</v>
      </c>
      <c r="J16" s="22">
        <f t="shared" si="2"/>
        <v>4752.1875172</v>
      </c>
      <c r="K16" s="22">
        <f t="shared" si="2"/>
        <v>5685.7940764000004</v>
      </c>
      <c r="L16" s="22">
        <f t="shared" si="2"/>
        <v>5381.424482800001</v>
      </c>
      <c r="M16" s="22">
        <f t="shared" si="2"/>
        <v>4812.2526819999994</v>
      </c>
      <c r="N16" s="22">
        <f t="shared" si="2"/>
        <v>4362.4504367999998</v>
      </c>
      <c r="O16" s="22">
        <f t="shared" ref="O16:O17" si="3">SUM(C16:N16)</f>
        <v>58953.335643799997</v>
      </c>
    </row>
    <row r="17" spans="2:15" x14ac:dyDescent="0.25">
      <c r="B17" s="19" t="s">
        <v>783</v>
      </c>
      <c r="C17" s="34">
        <v>150833.32999999999</v>
      </c>
      <c r="D17" s="34">
        <v>150833.32999999999</v>
      </c>
      <c r="E17" s="34">
        <v>150833.32999999999</v>
      </c>
      <c r="F17" s="34">
        <v>150833.32999999999</v>
      </c>
      <c r="G17" s="34">
        <v>150833.32999999999</v>
      </c>
      <c r="H17" s="34">
        <v>150833.37</v>
      </c>
      <c r="I17" s="34">
        <v>152708.34</v>
      </c>
      <c r="J17" s="34">
        <v>152708.34</v>
      </c>
      <c r="K17" s="34">
        <v>152708.34</v>
      </c>
      <c r="L17" s="34">
        <v>152708.34</v>
      </c>
      <c r="M17" s="34">
        <v>372928.33999999997</v>
      </c>
      <c r="N17" s="34">
        <v>152708.34</v>
      </c>
      <c r="O17" s="34">
        <f t="shared" si="3"/>
        <v>2041470.0600000003</v>
      </c>
    </row>
    <row r="18" spans="2:15" x14ac:dyDescent="0.25">
      <c r="B18" s="17" t="s">
        <v>786</v>
      </c>
      <c r="C18" s="36">
        <f>+C17/C16</f>
        <v>29.59457015103197</v>
      </c>
      <c r="D18" s="36">
        <f t="shared" ref="D18:O18" si="4">+D17/D16</f>
        <v>32.330870088906984</v>
      </c>
      <c r="E18" s="36">
        <f t="shared" si="4"/>
        <v>32.453795456729594</v>
      </c>
      <c r="F18" s="36">
        <f t="shared" si="4"/>
        <v>36.341323958411984</v>
      </c>
      <c r="G18" s="36">
        <f t="shared" si="4"/>
        <v>29.719205322689703</v>
      </c>
      <c r="H18" s="36">
        <f t="shared" si="4"/>
        <v>29.075252229281038</v>
      </c>
      <c r="I18" s="36">
        <f t="shared" si="4"/>
        <v>29.731772336853481</v>
      </c>
      <c r="J18" s="36">
        <f t="shared" si="4"/>
        <v>32.13432539168322</v>
      </c>
      <c r="K18" s="36">
        <f t="shared" si="4"/>
        <v>26.857873842784038</v>
      </c>
      <c r="L18" s="36">
        <f t="shared" si="4"/>
        <v>28.376936346144646</v>
      </c>
      <c r="M18" s="36">
        <f t="shared" si="4"/>
        <v>77.495585673404179</v>
      </c>
      <c r="N18" s="36">
        <f t="shared" si="4"/>
        <v>35.005174777874743</v>
      </c>
      <c r="O18" s="36">
        <f t="shared" si="4"/>
        <v>34.628575935629819</v>
      </c>
    </row>
  </sheetData>
  <pageMargins left="0.25" right="0.25" top="0.75" bottom="0.75" header="0.3" footer="0.3"/>
  <pageSetup scale="8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5B67E-31B2-4AA7-98D2-2BDC5DA9DC21}">
  <sheetPr>
    <pageSetUpPr fitToPage="1"/>
  </sheetPr>
  <dimension ref="B2:O24"/>
  <sheetViews>
    <sheetView tabSelected="1" zoomScale="150" zoomScaleNormal="150" workbookViewId="0">
      <selection activeCell="H2" sqref="H2"/>
    </sheetView>
  </sheetViews>
  <sheetFormatPr defaultRowHeight="15.75" x14ac:dyDescent="0.25"/>
  <cols>
    <col min="1" max="1" width="4.7109375" style="30" customWidth="1"/>
    <col min="2" max="2" width="27" style="30" customWidth="1"/>
    <col min="3" max="14" width="9.5703125" style="30" bestFit="1" customWidth="1"/>
    <col min="15" max="15" width="11.28515625" style="30" bestFit="1" customWidth="1"/>
    <col min="16" max="16384" width="9.140625" style="30"/>
  </cols>
  <sheetData>
    <row r="2" spans="2:15" x14ac:dyDescent="0.25">
      <c r="B2" s="37" t="s">
        <v>838</v>
      </c>
    </row>
    <row r="3" spans="2:15" ht="15.75" customHeight="1" x14ac:dyDescent="0.25">
      <c r="B3" s="38" t="s">
        <v>840</v>
      </c>
    </row>
    <row r="5" spans="2:15" x14ac:dyDescent="0.25">
      <c r="C5" s="31">
        <v>2022</v>
      </c>
      <c r="D5" s="31">
        <v>2022</v>
      </c>
      <c r="E5" s="31">
        <v>2023</v>
      </c>
      <c r="F5" s="31">
        <v>2023</v>
      </c>
      <c r="G5" s="31">
        <v>2023</v>
      </c>
      <c r="H5" s="31">
        <v>2023</v>
      </c>
      <c r="I5" s="31">
        <v>2023</v>
      </c>
      <c r="J5" s="31">
        <v>2023</v>
      </c>
      <c r="K5" s="31">
        <v>2023</v>
      </c>
      <c r="L5" s="31">
        <v>2023</v>
      </c>
      <c r="M5" s="31">
        <v>2023</v>
      </c>
      <c r="N5" s="31">
        <v>2023</v>
      </c>
      <c r="O5" s="23"/>
    </row>
    <row r="6" spans="2:15" x14ac:dyDescent="0.25">
      <c r="B6" s="20" t="s">
        <v>782</v>
      </c>
      <c r="C6" s="21">
        <v>11</v>
      </c>
      <c r="D6" s="21">
        <v>12</v>
      </c>
      <c r="E6" s="21">
        <v>1</v>
      </c>
      <c r="F6" s="21">
        <v>2</v>
      </c>
      <c r="G6" s="21">
        <v>3</v>
      </c>
      <c r="H6" s="21">
        <v>4</v>
      </c>
      <c r="I6" s="21">
        <v>5</v>
      </c>
      <c r="J6" s="21">
        <v>6</v>
      </c>
      <c r="K6" s="21">
        <v>7</v>
      </c>
      <c r="L6" s="21">
        <v>8</v>
      </c>
      <c r="M6" s="21">
        <v>9</v>
      </c>
      <c r="N6" s="21">
        <v>10</v>
      </c>
      <c r="O6" s="23" t="s">
        <v>10</v>
      </c>
    </row>
    <row r="7" spans="2:15" x14ac:dyDescent="0.25">
      <c r="B7" s="17" t="s">
        <v>0</v>
      </c>
      <c r="C7" s="22" t="e">
        <f>SUMIFS([3]Output_Table!$J:$J,[3]Output_Table!$F:$F,$B7,[3]Output_Table!$C:$C,C$6,[3]Output_Table!$G:$G,"energy (kwh)")/1000</f>
        <v>#VALUE!</v>
      </c>
      <c r="D7" s="22" t="e">
        <f>SUMIFS([3]Output_Table!$J:$J,[3]Output_Table!$F:$F,$B7,[3]Output_Table!$C:$C,D$6,[3]Output_Table!$G:$G,"energy (kwh)")/1000</f>
        <v>#VALUE!</v>
      </c>
      <c r="E7" s="22" t="e">
        <f>SUMIFS([3]Output_Table!$J:$J,[3]Output_Table!$F:$F,$B7,[3]Output_Table!$C:$C,E$6,[3]Output_Table!$G:$G,"energy (kwh)")/1000</f>
        <v>#VALUE!</v>
      </c>
      <c r="F7" s="22" t="e">
        <f>SUMIFS([3]Output_Table!$J:$J,[3]Output_Table!$F:$F,$B7,[3]Output_Table!$C:$C,F$6,[3]Output_Table!$G:$G,"energy (kwh)")/1000</f>
        <v>#VALUE!</v>
      </c>
      <c r="G7" s="22" t="e">
        <f>SUMIFS([3]Output_Table!$J:$J,[3]Output_Table!$F:$F,$B7,[3]Output_Table!$C:$C,G$6,[3]Output_Table!$G:$G,"energy (kwh)")/1000</f>
        <v>#VALUE!</v>
      </c>
      <c r="H7" s="22" t="e">
        <f>SUMIFS([3]Output_Table!$J:$J,[3]Output_Table!$F:$F,$B7,[3]Output_Table!$C:$C,H$6,[3]Output_Table!$G:$G,"energy (kwh)")/1000</f>
        <v>#VALUE!</v>
      </c>
      <c r="I7" s="22" t="e">
        <f>SUMIFS([3]Output_Table!$J:$J,[3]Output_Table!$F:$F,$B7,[3]Output_Table!$C:$C,I$6,[3]Output_Table!$G:$G,"energy (kwh)")/1000</f>
        <v>#VALUE!</v>
      </c>
      <c r="J7" s="22" t="e">
        <f>SUMIFS([3]Output_Table!$J:$J,[3]Output_Table!$F:$F,$B7,[3]Output_Table!$C:$C,J$6,[3]Output_Table!$G:$G,"energy (kwh)")/1000</f>
        <v>#VALUE!</v>
      </c>
      <c r="K7" s="22" t="e">
        <f>SUMIFS([3]Output_Table!$J:$J,[3]Output_Table!$F:$F,$B7,[3]Output_Table!$C:$C,K$6,[3]Output_Table!$G:$G,"energy (kwh)")/1000</f>
        <v>#VALUE!</v>
      </c>
      <c r="L7" s="22" t="e">
        <f>SUMIFS([3]Output_Table!$J:$J,[3]Output_Table!$F:$F,$B7,[3]Output_Table!$C:$C,L$6,[3]Output_Table!$G:$G,"energy (kwh)")/1000</f>
        <v>#VALUE!</v>
      </c>
      <c r="M7" s="22" t="e">
        <f>SUMIFS([3]Output_Table!$J:$J,[3]Output_Table!$F:$F,$B7,[3]Output_Table!$C:$C,M$6,[3]Output_Table!$G:$G,"energy (kwh)")/1000</f>
        <v>#VALUE!</v>
      </c>
      <c r="N7" s="22" t="e">
        <f>SUMIFS([3]Output_Table!$J:$J,[3]Output_Table!$F:$F,$B7,[3]Output_Table!$C:$C,N$6,[3]Output_Table!$G:$G,"energy (kwh)")/1000</f>
        <v>#VALUE!</v>
      </c>
      <c r="O7" s="32" t="e">
        <f>SUM(C7:N7)</f>
        <v>#VALUE!</v>
      </c>
    </row>
    <row r="8" spans="2:15" x14ac:dyDescent="0.25">
      <c r="B8" s="18" t="s">
        <v>1</v>
      </c>
      <c r="C8" s="22" t="e">
        <f>SUMIFS([3]Output_Table!$J:$J,[3]Output_Table!$F:$F,$B8,[3]Output_Table!$C:$C,C$6,[3]Output_Table!$G:$G,"energy (kwh)")/1000</f>
        <v>#VALUE!</v>
      </c>
      <c r="D8" s="22" t="e">
        <f>SUMIFS([3]Output_Table!$J:$J,[3]Output_Table!$F:$F,$B8,[3]Output_Table!$C:$C,D$6,[3]Output_Table!$G:$G,"energy (kwh)")/1000</f>
        <v>#VALUE!</v>
      </c>
      <c r="E8" s="22" t="e">
        <f>SUMIFS([3]Output_Table!$J:$J,[3]Output_Table!$F:$F,$B8,[3]Output_Table!$C:$C,E$6,[3]Output_Table!$G:$G,"energy (kwh)")/1000</f>
        <v>#VALUE!</v>
      </c>
      <c r="F8" s="22" t="e">
        <f>SUMIFS([3]Output_Table!$J:$J,[3]Output_Table!$F:$F,$B8,[3]Output_Table!$C:$C,F$6,[3]Output_Table!$G:$G,"energy (kwh)")/1000</f>
        <v>#VALUE!</v>
      </c>
      <c r="G8" s="22" t="e">
        <f>SUMIFS([3]Output_Table!$J:$J,[3]Output_Table!$F:$F,$B8,[3]Output_Table!$C:$C,G$6,[3]Output_Table!$G:$G,"energy (kwh)")/1000</f>
        <v>#VALUE!</v>
      </c>
      <c r="H8" s="22" t="e">
        <f>SUMIFS([3]Output_Table!$J:$J,[3]Output_Table!$F:$F,$B8,[3]Output_Table!$C:$C,H$6,[3]Output_Table!$G:$G,"energy (kwh)")/1000</f>
        <v>#VALUE!</v>
      </c>
      <c r="I8" s="22" t="e">
        <f>SUMIFS([3]Output_Table!$J:$J,[3]Output_Table!$F:$F,$B8,[3]Output_Table!$C:$C,I$6,[3]Output_Table!$G:$G,"energy (kwh)")/1000</f>
        <v>#VALUE!</v>
      </c>
      <c r="J8" s="22" t="e">
        <f>SUMIFS([3]Output_Table!$J:$J,[3]Output_Table!$F:$F,$B8,[3]Output_Table!$C:$C,J$6,[3]Output_Table!$G:$G,"energy (kwh)")/1000</f>
        <v>#VALUE!</v>
      </c>
      <c r="K8" s="22" t="e">
        <f>SUMIFS([3]Output_Table!$J:$J,[3]Output_Table!$F:$F,$B8,[3]Output_Table!$C:$C,K$6,[3]Output_Table!$G:$G,"energy (kwh)")/1000</f>
        <v>#VALUE!</v>
      </c>
      <c r="L8" s="22" t="e">
        <f>SUMIFS([3]Output_Table!$J:$J,[3]Output_Table!$F:$F,$B8,[3]Output_Table!$C:$C,L$6,[3]Output_Table!$G:$G,"energy (kwh)")/1000</f>
        <v>#VALUE!</v>
      </c>
      <c r="M8" s="22" t="e">
        <f>SUMIFS([3]Output_Table!$J:$J,[3]Output_Table!$F:$F,$B8,[3]Output_Table!$C:$C,M$6,[3]Output_Table!$G:$G,"energy (kwh)")/1000</f>
        <v>#VALUE!</v>
      </c>
      <c r="N8" s="22" t="e">
        <f>SUMIFS([3]Output_Table!$J:$J,[3]Output_Table!$F:$F,$B8,[3]Output_Table!$C:$C,N$6,[3]Output_Table!$G:$G,"energy (kwh)")/1000</f>
        <v>#VALUE!</v>
      </c>
      <c r="O8" s="32" t="e">
        <f t="shared" ref="O8:O16" si="0">SUM(C8:N8)</f>
        <v>#VALUE!</v>
      </c>
    </row>
    <row r="9" spans="2:15" x14ac:dyDescent="0.25">
      <c r="B9" s="18" t="s">
        <v>3</v>
      </c>
      <c r="C9" s="22" t="e">
        <f>SUMIFS([3]Output_Table!$J:$J,[3]Output_Table!$F:$F,$B9,[3]Output_Table!$C:$C,C$6,[3]Output_Table!$G:$G,"energy (kwh)")/1000</f>
        <v>#VALUE!</v>
      </c>
      <c r="D9" s="22" t="e">
        <f>SUMIFS([3]Output_Table!$J:$J,[3]Output_Table!$F:$F,$B9,[3]Output_Table!$C:$C,D$6,[3]Output_Table!$G:$G,"energy (kwh)")/1000</f>
        <v>#VALUE!</v>
      </c>
      <c r="E9" s="22" t="e">
        <f>SUMIFS([3]Output_Table!$J:$J,[3]Output_Table!$F:$F,$B9,[3]Output_Table!$C:$C,E$6,[3]Output_Table!$G:$G,"energy (kwh)")/1000</f>
        <v>#VALUE!</v>
      </c>
      <c r="F9" s="22" t="e">
        <f>SUMIFS([3]Output_Table!$J:$J,[3]Output_Table!$F:$F,$B9,[3]Output_Table!$C:$C,F$6,[3]Output_Table!$G:$G,"energy (kwh)")/1000</f>
        <v>#VALUE!</v>
      </c>
      <c r="G9" s="22" t="e">
        <f>SUMIFS([3]Output_Table!$J:$J,[3]Output_Table!$F:$F,$B9,[3]Output_Table!$C:$C,G$6,[3]Output_Table!$G:$G,"energy (kwh)")/1000</f>
        <v>#VALUE!</v>
      </c>
      <c r="H9" s="22" t="e">
        <f>SUMIFS([3]Output_Table!$J:$J,[3]Output_Table!$F:$F,$B9,[3]Output_Table!$C:$C,H$6,[3]Output_Table!$G:$G,"energy (kwh)")/1000</f>
        <v>#VALUE!</v>
      </c>
      <c r="I9" s="22" t="e">
        <f>SUMIFS([3]Output_Table!$J:$J,[3]Output_Table!$F:$F,$B9,[3]Output_Table!$C:$C,I$6,[3]Output_Table!$G:$G,"energy (kwh)")/1000</f>
        <v>#VALUE!</v>
      </c>
      <c r="J9" s="22" t="e">
        <f>SUMIFS([3]Output_Table!$J:$J,[3]Output_Table!$F:$F,$B9,[3]Output_Table!$C:$C,J$6,[3]Output_Table!$G:$G,"energy (kwh)")/1000</f>
        <v>#VALUE!</v>
      </c>
      <c r="K9" s="22" t="e">
        <f>SUMIFS([3]Output_Table!$J:$J,[3]Output_Table!$F:$F,$B9,[3]Output_Table!$C:$C,K$6,[3]Output_Table!$G:$G,"energy (kwh)")/1000</f>
        <v>#VALUE!</v>
      </c>
      <c r="L9" s="22" t="e">
        <f>SUMIFS([3]Output_Table!$J:$J,[3]Output_Table!$F:$F,$B9,[3]Output_Table!$C:$C,L$6,[3]Output_Table!$G:$G,"energy (kwh)")/1000</f>
        <v>#VALUE!</v>
      </c>
      <c r="M9" s="22" t="e">
        <f>SUMIFS([3]Output_Table!$J:$J,[3]Output_Table!$F:$F,$B9,[3]Output_Table!$C:$C,M$6,[3]Output_Table!$G:$G,"energy (kwh)")/1000</f>
        <v>#VALUE!</v>
      </c>
      <c r="N9" s="22" t="e">
        <f>SUMIFS([3]Output_Table!$J:$J,[3]Output_Table!$F:$F,$B9,[3]Output_Table!$C:$C,N$6,[3]Output_Table!$G:$G,"energy (kwh)")/1000</f>
        <v>#VALUE!</v>
      </c>
      <c r="O9" s="32" t="e">
        <f t="shared" si="0"/>
        <v>#VALUE!</v>
      </c>
    </row>
    <row r="10" spans="2:15" x14ac:dyDescent="0.25">
      <c r="B10" s="18" t="s">
        <v>4</v>
      </c>
      <c r="C10" s="22" t="e">
        <f>SUMIFS([3]Output_Table!$J:$J,[3]Output_Table!$F:$F,$B10,[3]Output_Table!$C:$C,C$6,[3]Output_Table!$G:$G,"energy (kwh)")/1000</f>
        <v>#VALUE!</v>
      </c>
      <c r="D10" s="22" t="e">
        <f>SUMIFS([3]Output_Table!$J:$J,[3]Output_Table!$F:$F,$B10,[3]Output_Table!$C:$C,D$6,[3]Output_Table!$G:$G,"energy (kwh)")/1000</f>
        <v>#VALUE!</v>
      </c>
      <c r="E10" s="22" t="e">
        <f>SUMIFS([3]Output_Table!$J:$J,[3]Output_Table!$F:$F,$B10,[3]Output_Table!$C:$C,E$6,[3]Output_Table!$G:$G,"energy (kwh)")/1000</f>
        <v>#VALUE!</v>
      </c>
      <c r="F10" s="22" t="e">
        <f>SUMIFS([3]Output_Table!$J:$J,[3]Output_Table!$F:$F,$B10,[3]Output_Table!$C:$C,F$6,[3]Output_Table!$G:$G,"energy (kwh)")/1000</f>
        <v>#VALUE!</v>
      </c>
      <c r="G10" s="22" t="e">
        <f>SUMIFS([3]Output_Table!$J:$J,[3]Output_Table!$F:$F,$B10,[3]Output_Table!$C:$C,G$6,[3]Output_Table!$G:$G,"energy (kwh)")/1000</f>
        <v>#VALUE!</v>
      </c>
      <c r="H10" s="22" t="e">
        <f>SUMIFS([3]Output_Table!$J:$J,[3]Output_Table!$F:$F,$B10,[3]Output_Table!$C:$C,H$6,[3]Output_Table!$G:$G,"energy (kwh)")/1000</f>
        <v>#VALUE!</v>
      </c>
      <c r="I10" s="22" t="e">
        <f>SUMIFS([3]Output_Table!$J:$J,[3]Output_Table!$F:$F,$B10,[3]Output_Table!$C:$C,I$6,[3]Output_Table!$G:$G,"energy (kwh)")/1000</f>
        <v>#VALUE!</v>
      </c>
      <c r="J10" s="22" t="e">
        <f>SUMIFS([3]Output_Table!$J:$J,[3]Output_Table!$F:$F,$B10,[3]Output_Table!$C:$C,J$6,[3]Output_Table!$G:$G,"energy (kwh)")/1000</f>
        <v>#VALUE!</v>
      </c>
      <c r="K10" s="22" t="e">
        <f>SUMIFS([3]Output_Table!$J:$J,[3]Output_Table!$F:$F,$B10,[3]Output_Table!$C:$C,K$6,[3]Output_Table!$G:$G,"energy (kwh)")/1000</f>
        <v>#VALUE!</v>
      </c>
      <c r="L10" s="22" t="e">
        <f>SUMIFS([3]Output_Table!$J:$J,[3]Output_Table!$F:$F,$B10,[3]Output_Table!$C:$C,L$6,[3]Output_Table!$G:$G,"energy (kwh)")/1000</f>
        <v>#VALUE!</v>
      </c>
      <c r="M10" s="22" t="e">
        <f>SUMIFS([3]Output_Table!$J:$J,[3]Output_Table!$F:$F,$B10,[3]Output_Table!$C:$C,M$6,[3]Output_Table!$G:$G,"energy (kwh)")/1000</f>
        <v>#VALUE!</v>
      </c>
      <c r="N10" s="22" t="e">
        <f>SUMIFS([3]Output_Table!$J:$J,[3]Output_Table!$F:$F,$B10,[3]Output_Table!$C:$C,N$6,[3]Output_Table!$G:$G,"energy (kwh)")/1000</f>
        <v>#VALUE!</v>
      </c>
      <c r="O10" s="32" t="e">
        <f t="shared" si="0"/>
        <v>#VALUE!</v>
      </c>
    </row>
    <row r="11" spans="2:15" x14ac:dyDescent="0.25">
      <c r="B11" s="17" t="s">
        <v>6</v>
      </c>
      <c r="C11" s="22" t="e">
        <f>SUMIFS([3]Output_Table!$J:$J,[3]Output_Table!$F:$F,$B11,[3]Output_Table!$C:$C,C$6,[3]Output_Table!$G:$G,"energy (kwh)")/1000</f>
        <v>#VALUE!</v>
      </c>
      <c r="D11" s="22" t="e">
        <f>SUMIFS([3]Output_Table!$J:$J,[3]Output_Table!$F:$F,$B11,[3]Output_Table!$C:$C,D$6,[3]Output_Table!$G:$G,"energy (kwh)")/1000</f>
        <v>#VALUE!</v>
      </c>
      <c r="E11" s="22" t="e">
        <f>SUMIFS([3]Output_Table!$J:$J,[3]Output_Table!$F:$F,$B11,[3]Output_Table!$C:$C,E$6,[3]Output_Table!$G:$G,"energy (kwh)")/1000</f>
        <v>#VALUE!</v>
      </c>
      <c r="F11" s="22" t="e">
        <f>SUMIFS([3]Output_Table!$J:$J,[3]Output_Table!$F:$F,$B11,[3]Output_Table!$C:$C,F$6,[3]Output_Table!$G:$G,"energy (kwh)")/1000</f>
        <v>#VALUE!</v>
      </c>
      <c r="G11" s="22" t="e">
        <f>SUMIFS([3]Output_Table!$J:$J,[3]Output_Table!$F:$F,$B11,[3]Output_Table!$C:$C,G$6,[3]Output_Table!$G:$G,"energy (kwh)")/1000</f>
        <v>#VALUE!</v>
      </c>
      <c r="H11" s="22" t="e">
        <f>SUMIFS([3]Output_Table!$J:$J,[3]Output_Table!$F:$F,$B11,[3]Output_Table!$C:$C,H$6,[3]Output_Table!$G:$G,"energy (kwh)")/1000</f>
        <v>#VALUE!</v>
      </c>
      <c r="I11" s="22" t="e">
        <f>SUMIFS([3]Output_Table!$J:$J,[3]Output_Table!$F:$F,$B11,[3]Output_Table!$C:$C,I$6,[3]Output_Table!$G:$G,"energy (kwh)")/1000</f>
        <v>#VALUE!</v>
      </c>
      <c r="J11" s="22" t="e">
        <f>SUMIFS([3]Output_Table!$J:$J,[3]Output_Table!$F:$F,$B11,[3]Output_Table!$C:$C,J$6,[3]Output_Table!$G:$G,"energy (kwh)")/1000</f>
        <v>#VALUE!</v>
      </c>
      <c r="K11" s="22" t="e">
        <f>SUMIFS([3]Output_Table!$J:$J,[3]Output_Table!$F:$F,$B11,[3]Output_Table!$C:$C,K$6,[3]Output_Table!$G:$G,"energy (kwh)")/1000</f>
        <v>#VALUE!</v>
      </c>
      <c r="L11" s="22" t="e">
        <f>SUMIFS([3]Output_Table!$J:$J,[3]Output_Table!$F:$F,$B11,[3]Output_Table!$C:$C,L$6,[3]Output_Table!$G:$G,"energy (kwh)")/1000</f>
        <v>#VALUE!</v>
      </c>
      <c r="M11" s="22" t="e">
        <f>SUMIFS([3]Output_Table!$J:$J,[3]Output_Table!$F:$F,$B11,[3]Output_Table!$C:$C,M$6,[3]Output_Table!$G:$G,"energy (kwh)")/1000</f>
        <v>#VALUE!</v>
      </c>
      <c r="N11" s="22" t="e">
        <f>SUMIFS([3]Output_Table!$J:$J,[3]Output_Table!$F:$F,$B11,[3]Output_Table!$C:$C,N$6,[3]Output_Table!$G:$G,"energy (kwh)")/1000</f>
        <v>#VALUE!</v>
      </c>
      <c r="O11" s="32" t="e">
        <f t="shared" si="0"/>
        <v>#VALUE!</v>
      </c>
    </row>
    <row r="12" spans="2:15" x14ac:dyDescent="0.25">
      <c r="B12" s="17" t="s">
        <v>7</v>
      </c>
      <c r="C12" s="22" t="e">
        <f>SUMIFS([3]Output_Table!$J:$J,[3]Output_Table!$F:$F,$B12,[3]Output_Table!$C:$C,C$6,[3]Output_Table!$G:$G,"energy (kwh)")/1000</f>
        <v>#VALUE!</v>
      </c>
      <c r="D12" s="22" t="e">
        <f>SUMIFS([3]Output_Table!$J:$J,[3]Output_Table!$F:$F,$B12,[3]Output_Table!$C:$C,D$6,[3]Output_Table!$G:$G,"energy (kwh)")/1000</f>
        <v>#VALUE!</v>
      </c>
      <c r="E12" s="22" t="e">
        <f>SUMIFS([3]Output_Table!$J:$J,[3]Output_Table!$F:$F,$B12,[3]Output_Table!$C:$C,E$6,[3]Output_Table!$G:$G,"energy (kwh)")/1000</f>
        <v>#VALUE!</v>
      </c>
      <c r="F12" s="22" t="e">
        <f>SUMIFS([3]Output_Table!$J:$J,[3]Output_Table!$F:$F,$B12,[3]Output_Table!$C:$C,F$6,[3]Output_Table!$G:$G,"energy (kwh)")/1000</f>
        <v>#VALUE!</v>
      </c>
      <c r="G12" s="22" t="e">
        <f>SUMIFS([3]Output_Table!$J:$J,[3]Output_Table!$F:$F,$B12,[3]Output_Table!$C:$C,G$6,[3]Output_Table!$G:$G,"energy (kwh)")/1000</f>
        <v>#VALUE!</v>
      </c>
      <c r="H12" s="22" t="e">
        <f>SUMIFS([3]Output_Table!$J:$J,[3]Output_Table!$F:$F,$B12,[3]Output_Table!$C:$C,H$6,[3]Output_Table!$G:$G,"energy (kwh)")/1000</f>
        <v>#VALUE!</v>
      </c>
      <c r="I12" s="22" t="e">
        <f>SUMIFS([3]Output_Table!$J:$J,[3]Output_Table!$F:$F,$B12,[3]Output_Table!$C:$C,I$6,[3]Output_Table!$G:$G,"energy (kwh)")/1000</f>
        <v>#VALUE!</v>
      </c>
      <c r="J12" s="22" t="e">
        <f>SUMIFS([3]Output_Table!$J:$J,[3]Output_Table!$F:$F,$B12,[3]Output_Table!$C:$C,J$6,[3]Output_Table!$G:$G,"energy (kwh)")/1000</f>
        <v>#VALUE!</v>
      </c>
      <c r="K12" s="22" t="e">
        <f>SUMIFS([3]Output_Table!$J:$J,[3]Output_Table!$F:$F,$B12,[3]Output_Table!$C:$C,K$6,[3]Output_Table!$G:$G,"energy (kwh)")/1000</f>
        <v>#VALUE!</v>
      </c>
      <c r="L12" s="22" t="e">
        <f>SUMIFS([3]Output_Table!$J:$J,[3]Output_Table!$F:$F,$B12,[3]Output_Table!$C:$C,L$6,[3]Output_Table!$G:$G,"energy (kwh)")/1000</f>
        <v>#VALUE!</v>
      </c>
      <c r="M12" s="22" t="e">
        <f>SUMIFS([3]Output_Table!$J:$J,[3]Output_Table!$F:$F,$B12,[3]Output_Table!$C:$C,M$6,[3]Output_Table!$G:$G,"energy (kwh)")/1000</f>
        <v>#VALUE!</v>
      </c>
      <c r="N12" s="22" t="e">
        <f>SUMIFS([3]Output_Table!$J:$J,[3]Output_Table!$F:$F,$B12,[3]Output_Table!$C:$C,N$6,[3]Output_Table!$G:$G,"energy (kwh)")/1000</f>
        <v>#VALUE!</v>
      </c>
      <c r="O12" s="32" t="e">
        <f t="shared" si="0"/>
        <v>#VALUE!</v>
      </c>
    </row>
    <row r="13" spans="2:15" x14ac:dyDescent="0.25">
      <c r="B13" s="17" t="s">
        <v>9</v>
      </c>
      <c r="C13" s="22" t="e">
        <f>SUMIFS([3]Output_Table!$J:$J,[3]Output_Table!$F:$F,$B13,[3]Output_Table!$C:$C,C$6,[3]Output_Table!$G:$G,"energy (kwh)")/1000</f>
        <v>#VALUE!</v>
      </c>
      <c r="D13" s="22" t="e">
        <f>SUMIFS([3]Output_Table!$J:$J,[3]Output_Table!$F:$F,$B13,[3]Output_Table!$C:$C,D$6,[3]Output_Table!$G:$G,"energy (kwh)")/1000</f>
        <v>#VALUE!</v>
      </c>
      <c r="E13" s="22" t="e">
        <f>SUMIFS([3]Output_Table!$J:$J,[3]Output_Table!$F:$F,$B13,[3]Output_Table!$C:$C,E$6,[3]Output_Table!$G:$G,"energy (kwh)")/1000</f>
        <v>#VALUE!</v>
      </c>
      <c r="F13" s="22" t="e">
        <f>SUMIFS([3]Output_Table!$J:$J,[3]Output_Table!$F:$F,$B13,[3]Output_Table!$C:$C,F$6,[3]Output_Table!$G:$G,"energy (kwh)")/1000</f>
        <v>#VALUE!</v>
      </c>
      <c r="G13" s="22" t="e">
        <f>SUMIFS([3]Output_Table!$J:$J,[3]Output_Table!$F:$F,$B13,[3]Output_Table!$C:$C,G$6,[3]Output_Table!$G:$G,"energy (kwh)")/1000</f>
        <v>#VALUE!</v>
      </c>
      <c r="H13" s="22" t="e">
        <f>SUMIFS([3]Output_Table!$J:$J,[3]Output_Table!$F:$F,$B13,[3]Output_Table!$C:$C,H$6,[3]Output_Table!$G:$G,"energy (kwh)")/1000</f>
        <v>#VALUE!</v>
      </c>
      <c r="I13" s="22" t="e">
        <f>SUMIFS([3]Output_Table!$J:$J,[3]Output_Table!$F:$F,$B13,[3]Output_Table!$C:$C,I$6,[3]Output_Table!$G:$G,"energy (kwh)")/1000</f>
        <v>#VALUE!</v>
      </c>
      <c r="J13" s="22" t="e">
        <f>SUMIFS([3]Output_Table!$J:$J,[3]Output_Table!$F:$F,$B13,[3]Output_Table!$C:$C,J$6,[3]Output_Table!$G:$G,"energy (kwh)")/1000</f>
        <v>#VALUE!</v>
      </c>
      <c r="K13" s="22" t="e">
        <f>SUMIFS([3]Output_Table!$J:$J,[3]Output_Table!$F:$F,$B13,[3]Output_Table!$C:$C,K$6,[3]Output_Table!$G:$G,"energy (kwh)")/1000</f>
        <v>#VALUE!</v>
      </c>
      <c r="L13" s="22" t="e">
        <f>SUMIFS([3]Output_Table!$J:$J,[3]Output_Table!$F:$F,$B13,[3]Output_Table!$C:$C,L$6,[3]Output_Table!$G:$G,"energy (kwh)")/1000</f>
        <v>#VALUE!</v>
      </c>
      <c r="M13" s="22" t="e">
        <f>SUMIFS([3]Output_Table!$J:$J,[3]Output_Table!$F:$F,$B13,[3]Output_Table!$C:$C,M$6,[3]Output_Table!$G:$G,"energy (kwh)")/1000</f>
        <v>#VALUE!</v>
      </c>
      <c r="N13" s="22" t="e">
        <f>SUMIFS([3]Output_Table!$J:$J,[3]Output_Table!$F:$F,$B13,[3]Output_Table!$C:$C,N$6,[3]Output_Table!$G:$G,"energy (kwh)")/1000</f>
        <v>#VALUE!</v>
      </c>
      <c r="O13" s="32" t="e">
        <f t="shared" si="0"/>
        <v>#VALUE!</v>
      </c>
    </row>
    <row r="14" spans="2:15" x14ac:dyDescent="0.25">
      <c r="B14" s="24" t="s">
        <v>787</v>
      </c>
      <c r="C14" s="16" t="e">
        <f>+SUM(C7:C13)</f>
        <v>#VALUE!</v>
      </c>
      <c r="D14" s="16" t="e">
        <f t="shared" ref="D14:N14" si="1">+SUM(D7:D13)</f>
        <v>#VALUE!</v>
      </c>
      <c r="E14" s="16" t="e">
        <f t="shared" si="1"/>
        <v>#VALUE!</v>
      </c>
      <c r="F14" s="16" t="e">
        <f t="shared" si="1"/>
        <v>#VALUE!</v>
      </c>
      <c r="G14" s="16" t="e">
        <f t="shared" si="1"/>
        <v>#VALUE!</v>
      </c>
      <c r="H14" s="16" t="e">
        <f t="shared" si="1"/>
        <v>#VALUE!</v>
      </c>
      <c r="I14" s="16" t="e">
        <f t="shared" si="1"/>
        <v>#VALUE!</v>
      </c>
      <c r="J14" s="16" t="e">
        <f t="shared" si="1"/>
        <v>#VALUE!</v>
      </c>
      <c r="K14" s="16" t="e">
        <f t="shared" si="1"/>
        <v>#VALUE!</v>
      </c>
      <c r="L14" s="16" t="e">
        <f t="shared" si="1"/>
        <v>#VALUE!</v>
      </c>
      <c r="M14" s="16" t="e">
        <f t="shared" si="1"/>
        <v>#VALUE!</v>
      </c>
      <c r="N14" s="16" t="e">
        <f t="shared" si="1"/>
        <v>#VALUE!</v>
      </c>
      <c r="O14" s="16" t="e">
        <f t="shared" si="0"/>
        <v>#VALUE!</v>
      </c>
    </row>
    <row r="16" spans="2:15" x14ac:dyDescent="0.25">
      <c r="B16" s="18" t="s">
        <v>835</v>
      </c>
      <c r="C16" s="22">
        <f t="shared" ref="C16:D16" si="2">50000/12</f>
        <v>4166.666666666667</v>
      </c>
      <c r="D16" s="22">
        <f t="shared" si="2"/>
        <v>4166.666666666667</v>
      </c>
      <c r="E16" s="22">
        <f>50000/12</f>
        <v>4166.666666666667</v>
      </c>
      <c r="F16" s="22">
        <f t="shared" ref="F16:N16" si="3">50000/12</f>
        <v>4166.666666666667</v>
      </c>
      <c r="G16" s="22">
        <f t="shared" si="3"/>
        <v>4166.666666666667</v>
      </c>
      <c r="H16" s="22">
        <f t="shared" si="3"/>
        <v>4166.666666666667</v>
      </c>
      <c r="I16" s="22">
        <f t="shared" si="3"/>
        <v>4166.666666666667</v>
      </c>
      <c r="J16" s="22">
        <f t="shared" si="3"/>
        <v>4166.666666666667</v>
      </c>
      <c r="K16" s="22">
        <f t="shared" si="3"/>
        <v>4166.666666666667</v>
      </c>
      <c r="L16" s="22">
        <f t="shared" si="3"/>
        <v>4166.666666666667</v>
      </c>
      <c r="M16" s="22">
        <f t="shared" si="3"/>
        <v>4166.666666666667</v>
      </c>
      <c r="N16" s="22">
        <f t="shared" si="3"/>
        <v>4166.666666666667</v>
      </c>
      <c r="O16" s="22">
        <f t="shared" si="0"/>
        <v>49999.999999999993</v>
      </c>
    </row>
    <row r="17" spans="2:15" s="29" customFormat="1" x14ac:dyDescent="0.25">
      <c r="B17" s="18" t="s">
        <v>836</v>
      </c>
      <c r="C17" s="35">
        <f>+C18/C16</f>
        <v>36.650001599999996</v>
      </c>
      <c r="D17" s="35">
        <f t="shared" ref="D17:O17" si="4">+D18/D16</f>
        <v>36.650001599999996</v>
      </c>
      <c r="E17" s="35">
        <f t="shared" si="4"/>
        <v>33.03</v>
      </c>
      <c r="F17" s="35">
        <f t="shared" si="4"/>
        <v>33.03</v>
      </c>
      <c r="G17" s="35">
        <f t="shared" si="4"/>
        <v>33.03</v>
      </c>
      <c r="H17" s="35">
        <f t="shared" si="4"/>
        <v>33.03</v>
      </c>
      <c r="I17" s="35">
        <f t="shared" si="4"/>
        <v>33.03</v>
      </c>
      <c r="J17" s="35">
        <f t="shared" si="4"/>
        <v>33.03</v>
      </c>
      <c r="K17" s="35">
        <f t="shared" si="4"/>
        <v>33.03</v>
      </c>
      <c r="L17" s="35">
        <f t="shared" si="4"/>
        <v>33.03</v>
      </c>
      <c r="M17" s="35">
        <f t="shared" si="4"/>
        <v>33.03</v>
      </c>
      <c r="N17" s="35">
        <f t="shared" si="4"/>
        <v>33.03</v>
      </c>
      <c r="O17" s="35">
        <f t="shared" si="4"/>
        <v>33.6333336</v>
      </c>
    </row>
    <row r="18" spans="2:15" x14ac:dyDescent="0.25">
      <c r="B18" s="17" t="s">
        <v>781</v>
      </c>
      <c r="C18" s="35">
        <f>+'Test Year'!$N$17</f>
        <v>152708.34</v>
      </c>
      <c r="D18" s="35">
        <f>+'Test Year'!$N$17</f>
        <v>152708.34</v>
      </c>
      <c r="E18" s="35">
        <f>+SUM(WEC_REC_Transactions!$L$17:$L$18)/12</f>
        <v>137625</v>
      </c>
      <c r="F18" s="35">
        <f>+SUM(WEC_REC_Transactions!$L$17:$L$18)/12</f>
        <v>137625</v>
      </c>
      <c r="G18" s="35">
        <f>+SUM(WEC_REC_Transactions!$L$17:$L$18)/12</f>
        <v>137625</v>
      </c>
      <c r="H18" s="35">
        <f>+SUM(WEC_REC_Transactions!$L$17:$L$18)/12</f>
        <v>137625</v>
      </c>
      <c r="I18" s="35">
        <f>+SUM(WEC_REC_Transactions!$L$17:$L$18)/12</f>
        <v>137625</v>
      </c>
      <c r="J18" s="35">
        <f>+SUM(WEC_REC_Transactions!$L$17:$L$18)/12</f>
        <v>137625</v>
      </c>
      <c r="K18" s="35">
        <f>+SUM(WEC_REC_Transactions!$L$17:$L$18)/12</f>
        <v>137625</v>
      </c>
      <c r="L18" s="35">
        <f>+SUM(WEC_REC_Transactions!$L$17:$L$18)/12</f>
        <v>137625</v>
      </c>
      <c r="M18" s="35">
        <f>+SUM(WEC_REC_Transactions!$L$17:$L$18)/12</f>
        <v>137625</v>
      </c>
      <c r="N18" s="35">
        <f>+SUM(WEC_REC_Transactions!$L$17:$L$18)/12</f>
        <v>137625</v>
      </c>
      <c r="O18" s="34">
        <f t="shared" ref="O18" si="5">SUM(C18:N18)</f>
        <v>1681666.68</v>
      </c>
    </row>
    <row r="20" spans="2:15" x14ac:dyDescent="0.25">
      <c r="B20" s="17" t="s">
        <v>833</v>
      </c>
      <c r="C20" s="22" t="e">
        <f>+SUM(C7,C11:C12)-C16</f>
        <v>#VALUE!</v>
      </c>
      <c r="D20" s="22" t="e">
        <f t="shared" ref="D20:N20" si="6">+SUM(D7,D11:D12)-D16</f>
        <v>#VALUE!</v>
      </c>
      <c r="E20" s="22" t="e">
        <f t="shared" si="6"/>
        <v>#VALUE!</v>
      </c>
      <c r="F20" s="22" t="e">
        <f t="shared" si="6"/>
        <v>#VALUE!</v>
      </c>
      <c r="G20" s="22" t="e">
        <f t="shared" si="6"/>
        <v>#VALUE!</v>
      </c>
      <c r="H20" s="22" t="e">
        <f t="shared" si="6"/>
        <v>#VALUE!</v>
      </c>
      <c r="I20" s="22" t="e">
        <f t="shared" si="6"/>
        <v>#VALUE!</v>
      </c>
      <c r="J20" s="22" t="e">
        <f t="shared" si="6"/>
        <v>#VALUE!</v>
      </c>
      <c r="K20" s="22" t="e">
        <f t="shared" si="6"/>
        <v>#VALUE!</v>
      </c>
      <c r="L20" s="22" t="e">
        <f t="shared" si="6"/>
        <v>#VALUE!</v>
      </c>
      <c r="M20" s="22" t="e">
        <f t="shared" si="6"/>
        <v>#VALUE!</v>
      </c>
      <c r="N20" s="22" t="e">
        <f t="shared" si="6"/>
        <v>#VALUE!</v>
      </c>
      <c r="O20" s="22" t="e">
        <f t="shared" ref="O20" si="7">SUM(C20:N20)</f>
        <v>#VALUE!</v>
      </c>
    </row>
    <row r="21" spans="2:15" s="29" customFormat="1" x14ac:dyDescent="0.25">
      <c r="B21" s="18" t="s">
        <v>837</v>
      </c>
      <c r="C21" s="36">
        <v>36.25</v>
      </c>
      <c r="D21" s="36">
        <v>36.25</v>
      </c>
      <c r="E21" s="36">
        <v>35.5</v>
      </c>
      <c r="F21" s="36">
        <v>35.5</v>
      </c>
      <c r="G21" s="36">
        <v>35.5</v>
      </c>
      <c r="H21" s="36">
        <v>35.5</v>
      </c>
      <c r="I21" s="36">
        <v>35.5</v>
      </c>
      <c r="J21" s="36">
        <v>35.5</v>
      </c>
      <c r="K21" s="36">
        <v>35.5</v>
      </c>
      <c r="L21" s="36">
        <v>35.5</v>
      </c>
      <c r="M21" s="36">
        <v>35.5</v>
      </c>
      <c r="N21" s="36">
        <v>35.5</v>
      </c>
      <c r="O21" s="36" t="e">
        <f t="shared" ref="O21" si="8">+O22/O20</f>
        <v>#VALUE!</v>
      </c>
    </row>
    <row r="22" spans="2:15" x14ac:dyDescent="0.25">
      <c r="B22" s="17" t="s">
        <v>781</v>
      </c>
      <c r="C22" s="35" t="e">
        <f>+C20*C21</f>
        <v>#VALUE!</v>
      </c>
      <c r="D22" s="35" t="e">
        <f t="shared" ref="D22:N22" si="9">+D20*D21</f>
        <v>#VALUE!</v>
      </c>
      <c r="E22" s="35" t="e">
        <f t="shared" si="9"/>
        <v>#VALUE!</v>
      </c>
      <c r="F22" s="35" t="e">
        <f t="shared" si="9"/>
        <v>#VALUE!</v>
      </c>
      <c r="G22" s="35" t="e">
        <f t="shared" si="9"/>
        <v>#VALUE!</v>
      </c>
      <c r="H22" s="35" t="e">
        <f t="shared" si="9"/>
        <v>#VALUE!</v>
      </c>
      <c r="I22" s="35" t="e">
        <f t="shared" si="9"/>
        <v>#VALUE!</v>
      </c>
      <c r="J22" s="35" t="e">
        <f t="shared" si="9"/>
        <v>#VALUE!</v>
      </c>
      <c r="K22" s="35" t="e">
        <f t="shared" si="9"/>
        <v>#VALUE!</v>
      </c>
      <c r="L22" s="35" t="e">
        <f t="shared" si="9"/>
        <v>#VALUE!</v>
      </c>
      <c r="M22" s="35" t="e">
        <f t="shared" si="9"/>
        <v>#VALUE!</v>
      </c>
      <c r="N22" s="35" t="e">
        <f t="shared" si="9"/>
        <v>#VALUE!</v>
      </c>
      <c r="O22" s="34" t="e">
        <f t="shared" ref="O22" si="10">SUM(C22:N22)</f>
        <v>#VALUE!</v>
      </c>
    </row>
    <row r="24" spans="2:15" x14ac:dyDescent="0.25">
      <c r="B24" s="17" t="s">
        <v>834</v>
      </c>
      <c r="C24" s="35" t="e">
        <f>+C22+C18</f>
        <v>#VALUE!</v>
      </c>
      <c r="D24" s="35" t="e">
        <f t="shared" ref="D24:N24" si="11">+D22+D18</f>
        <v>#VALUE!</v>
      </c>
      <c r="E24" s="35" t="e">
        <f t="shared" si="11"/>
        <v>#VALUE!</v>
      </c>
      <c r="F24" s="35" t="e">
        <f t="shared" si="11"/>
        <v>#VALUE!</v>
      </c>
      <c r="G24" s="35" t="e">
        <f t="shared" si="11"/>
        <v>#VALUE!</v>
      </c>
      <c r="H24" s="35" t="e">
        <f t="shared" si="11"/>
        <v>#VALUE!</v>
      </c>
      <c r="I24" s="35" t="e">
        <f t="shared" si="11"/>
        <v>#VALUE!</v>
      </c>
      <c r="J24" s="35" t="e">
        <f t="shared" si="11"/>
        <v>#VALUE!</v>
      </c>
      <c r="K24" s="35" t="e">
        <f t="shared" si="11"/>
        <v>#VALUE!</v>
      </c>
      <c r="L24" s="35" t="e">
        <f t="shared" si="11"/>
        <v>#VALUE!</v>
      </c>
      <c r="M24" s="35" t="e">
        <f t="shared" si="11"/>
        <v>#VALUE!</v>
      </c>
      <c r="N24" s="35" t="e">
        <f t="shared" si="11"/>
        <v>#VALUE!</v>
      </c>
      <c r="O24" s="34" t="e">
        <f t="shared" ref="O24" si="12">SUM(C24:N24)</f>
        <v>#VALUE!</v>
      </c>
    </row>
  </sheetData>
  <pageMargins left="0.25" right="0.25" top="0.75" bottom="0.75" header="0.3" footer="0.3"/>
  <pageSetup scale="8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1172D-2BBB-4B7E-8D43-AD1D093862B0}">
  <sheetPr filterMode="1"/>
  <dimension ref="A1:X6540"/>
  <sheetViews>
    <sheetView zoomScale="85" zoomScaleNormal="85" workbookViewId="0">
      <pane ySplit="1" topLeftCell="A13" activePane="bottomLeft" state="frozen"/>
      <selection pane="bottomLeft" activeCell="A354" sqref="A354"/>
    </sheetView>
  </sheetViews>
  <sheetFormatPr defaultColWidth="10.28515625" defaultRowHeight="15" x14ac:dyDescent="0.25"/>
  <cols>
    <col min="1" max="4" width="10.28515625" style="4"/>
    <col min="10" max="10" width="25.42578125" customWidth="1"/>
    <col min="15" max="15" width="10.28515625" style="3"/>
    <col min="18" max="18" width="10.28515625" style="2"/>
    <col min="24" max="24" width="17.5703125" style="1" bestFit="1" customWidth="1"/>
  </cols>
  <sheetData>
    <row r="1" spans="1:24" x14ac:dyDescent="0.25">
      <c r="A1" s="4" t="s">
        <v>703</v>
      </c>
      <c r="B1" s="4" t="s">
        <v>702</v>
      </c>
      <c r="C1" s="4" t="s">
        <v>701</v>
      </c>
      <c r="D1" s="4" t="s">
        <v>700</v>
      </c>
      <c r="E1" t="s">
        <v>699</v>
      </c>
      <c r="F1" t="s">
        <v>698</v>
      </c>
      <c r="G1" t="s">
        <v>697</v>
      </c>
      <c r="H1" t="s">
        <v>696</v>
      </c>
      <c r="I1" t="s">
        <v>695</v>
      </c>
      <c r="J1" t="s">
        <v>694</v>
      </c>
      <c r="K1" t="s">
        <v>693</v>
      </c>
      <c r="L1" t="s">
        <v>692</v>
      </c>
      <c r="M1" t="s">
        <v>691</v>
      </c>
      <c r="N1" t="s">
        <v>690</v>
      </c>
      <c r="O1" s="3" t="s">
        <v>689</v>
      </c>
      <c r="P1" t="s">
        <v>688</v>
      </c>
      <c r="Q1" t="s">
        <v>687</v>
      </c>
      <c r="R1" s="2" t="s">
        <v>686</v>
      </c>
      <c r="S1" t="s">
        <v>685</v>
      </c>
      <c r="T1" t="s">
        <v>684</v>
      </c>
      <c r="U1" t="s">
        <v>683</v>
      </c>
      <c r="V1" t="s">
        <v>682</v>
      </c>
      <c r="W1" t="s">
        <v>681</v>
      </c>
      <c r="X1" s="1" t="s">
        <v>680</v>
      </c>
    </row>
    <row r="2" spans="1:24" hidden="1" x14ac:dyDescent="0.25">
      <c r="A2" s="4">
        <v>2021</v>
      </c>
      <c r="B2" s="4">
        <v>1</v>
      </c>
      <c r="C2" s="4" t="s">
        <v>17</v>
      </c>
      <c r="D2" s="4" t="s">
        <v>17</v>
      </c>
      <c r="E2">
        <v>20070</v>
      </c>
      <c r="F2" t="s">
        <v>24</v>
      </c>
      <c r="G2">
        <v>36</v>
      </c>
      <c r="H2" t="s">
        <v>570</v>
      </c>
      <c r="I2" t="s">
        <v>563</v>
      </c>
      <c r="J2" t="s">
        <v>6</v>
      </c>
      <c r="K2" t="s">
        <v>11</v>
      </c>
      <c r="L2" t="s">
        <v>22</v>
      </c>
      <c r="M2">
        <v>0</v>
      </c>
      <c r="N2" t="s">
        <v>13</v>
      </c>
      <c r="O2" s="3">
        <v>35.770000000000003</v>
      </c>
      <c r="P2" t="s">
        <v>41</v>
      </c>
      <c r="Q2" t="s">
        <v>40</v>
      </c>
      <c r="R2" s="2" t="s">
        <v>49</v>
      </c>
      <c r="S2" t="s">
        <v>17</v>
      </c>
      <c r="T2" t="s">
        <v>16</v>
      </c>
      <c r="U2" t="s">
        <v>38</v>
      </c>
      <c r="V2" t="s">
        <v>48</v>
      </c>
      <c r="W2">
        <v>0</v>
      </c>
      <c r="X2" s="1">
        <v>44253.44019371528</v>
      </c>
    </row>
    <row r="3" spans="1:24" hidden="1" x14ac:dyDescent="0.25">
      <c r="A3" s="4">
        <v>2021</v>
      </c>
      <c r="B3" s="4">
        <v>1</v>
      </c>
      <c r="C3" s="4" t="s">
        <v>17</v>
      </c>
      <c r="D3" s="4" t="s">
        <v>17</v>
      </c>
      <c r="E3">
        <v>20070</v>
      </c>
      <c r="F3" t="s">
        <v>24</v>
      </c>
      <c r="G3">
        <v>36</v>
      </c>
      <c r="H3" t="s">
        <v>570</v>
      </c>
      <c r="I3" t="s">
        <v>563</v>
      </c>
      <c r="J3" t="s">
        <v>6</v>
      </c>
      <c r="K3" t="s">
        <v>11</v>
      </c>
      <c r="L3" t="s">
        <v>22</v>
      </c>
      <c r="M3">
        <v>0</v>
      </c>
      <c r="N3" t="s">
        <v>13</v>
      </c>
      <c r="O3" s="3">
        <v>-1.81</v>
      </c>
      <c r="P3" t="s">
        <v>41</v>
      </c>
      <c r="Q3" t="s">
        <v>40</v>
      </c>
      <c r="R3" s="2" t="s">
        <v>679</v>
      </c>
      <c r="S3" t="s">
        <v>17</v>
      </c>
      <c r="T3" t="s">
        <v>16</v>
      </c>
      <c r="U3" t="s">
        <v>38</v>
      </c>
      <c r="V3" t="s">
        <v>678</v>
      </c>
      <c r="W3">
        <v>0</v>
      </c>
      <c r="X3" s="1">
        <v>44253.44019371528</v>
      </c>
    </row>
    <row r="4" spans="1:24" hidden="1" x14ac:dyDescent="0.25">
      <c r="A4" s="4">
        <v>2021</v>
      </c>
      <c r="B4" s="4">
        <v>1</v>
      </c>
      <c r="C4" s="4" t="s">
        <v>17</v>
      </c>
      <c r="D4" s="4" t="s">
        <v>17</v>
      </c>
      <c r="E4">
        <v>20070</v>
      </c>
      <c r="F4" t="s">
        <v>24</v>
      </c>
      <c r="G4">
        <v>0</v>
      </c>
      <c r="H4" t="s">
        <v>23</v>
      </c>
      <c r="I4" t="s">
        <v>23</v>
      </c>
      <c r="J4" t="s">
        <v>3</v>
      </c>
      <c r="K4" t="s">
        <v>84</v>
      </c>
      <c r="L4" t="s">
        <v>22</v>
      </c>
      <c r="M4">
        <v>0</v>
      </c>
      <c r="N4" t="s">
        <v>13</v>
      </c>
      <c r="O4" s="3">
        <v>31538.339843999998</v>
      </c>
      <c r="P4" t="s">
        <v>75</v>
      </c>
      <c r="Q4" t="s">
        <v>90</v>
      </c>
      <c r="R4" s="2" t="s">
        <v>83</v>
      </c>
      <c r="S4" t="s">
        <v>17</v>
      </c>
      <c r="T4" t="s">
        <v>16</v>
      </c>
      <c r="U4" t="s">
        <v>38</v>
      </c>
      <c r="V4" t="s">
        <v>93</v>
      </c>
      <c r="W4">
        <v>0</v>
      </c>
      <c r="X4" s="1">
        <v>44253.44019371528</v>
      </c>
    </row>
    <row r="5" spans="1:24" hidden="1" x14ac:dyDescent="0.25">
      <c r="A5" s="4">
        <v>2021</v>
      </c>
      <c r="B5" s="4">
        <v>1</v>
      </c>
      <c r="C5" s="4" t="s">
        <v>17</v>
      </c>
      <c r="D5" s="4" t="s">
        <v>17</v>
      </c>
      <c r="E5">
        <v>20070</v>
      </c>
      <c r="F5" t="s">
        <v>24</v>
      </c>
      <c r="G5">
        <v>0</v>
      </c>
      <c r="H5" t="s">
        <v>23</v>
      </c>
      <c r="I5" t="s">
        <v>23</v>
      </c>
      <c r="J5" t="s">
        <v>0</v>
      </c>
      <c r="K5" t="s">
        <v>42</v>
      </c>
      <c r="L5" t="s">
        <v>22</v>
      </c>
      <c r="M5">
        <v>0</v>
      </c>
      <c r="N5" t="s">
        <v>13</v>
      </c>
      <c r="O5" s="3">
        <v>0</v>
      </c>
      <c r="P5" t="s">
        <v>67</v>
      </c>
      <c r="Q5" t="s">
        <v>66</v>
      </c>
      <c r="R5" s="2" t="s">
        <v>69</v>
      </c>
      <c r="S5" t="s">
        <v>17</v>
      </c>
      <c r="T5" t="s">
        <v>16</v>
      </c>
      <c r="U5" t="s">
        <v>38</v>
      </c>
      <c r="V5" t="s">
        <v>68</v>
      </c>
      <c r="W5">
        <v>0</v>
      </c>
      <c r="X5" s="1">
        <v>44253.44019371528</v>
      </c>
    </row>
    <row r="6" spans="1:24" hidden="1" x14ac:dyDescent="0.25">
      <c r="A6" s="4">
        <v>2021</v>
      </c>
      <c r="B6" s="4">
        <v>1</v>
      </c>
      <c r="C6" s="4" t="s">
        <v>17</v>
      </c>
      <c r="D6" s="4" t="s">
        <v>17</v>
      </c>
      <c r="E6">
        <v>20070</v>
      </c>
      <c r="F6" t="s">
        <v>24</v>
      </c>
      <c r="G6">
        <v>12530</v>
      </c>
      <c r="H6" t="s">
        <v>23</v>
      </c>
      <c r="I6" t="s">
        <v>563</v>
      </c>
      <c r="J6" t="s">
        <v>7</v>
      </c>
      <c r="K6" t="s">
        <v>42</v>
      </c>
      <c r="L6" t="s">
        <v>22</v>
      </c>
      <c r="M6">
        <v>0</v>
      </c>
      <c r="N6" t="s">
        <v>13</v>
      </c>
      <c r="O6" s="3">
        <v>25422.970702999999</v>
      </c>
      <c r="P6" t="s">
        <v>60</v>
      </c>
      <c r="Q6" t="s">
        <v>59</v>
      </c>
      <c r="R6" s="2" t="s">
        <v>58</v>
      </c>
      <c r="S6" t="s">
        <v>17</v>
      </c>
      <c r="T6" t="s">
        <v>16</v>
      </c>
      <c r="U6" t="s">
        <v>38</v>
      </c>
      <c r="V6" t="s">
        <v>57</v>
      </c>
      <c r="W6">
        <v>0</v>
      </c>
      <c r="X6" s="1">
        <v>44253.44019371528</v>
      </c>
    </row>
    <row r="7" spans="1:24" hidden="1" x14ac:dyDescent="0.25">
      <c r="A7" s="4">
        <v>2021</v>
      </c>
      <c r="B7" s="4">
        <v>1</v>
      </c>
      <c r="C7" s="4" t="s">
        <v>17</v>
      </c>
      <c r="D7" s="4" t="s">
        <v>17</v>
      </c>
      <c r="E7">
        <v>20070</v>
      </c>
      <c r="F7" t="s">
        <v>24</v>
      </c>
      <c r="G7">
        <v>0</v>
      </c>
      <c r="H7" t="s">
        <v>23</v>
      </c>
      <c r="I7" t="s">
        <v>23</v>
      </c>
      <c r="J7" t="s">
        <v>3</v>
      </c>
      <c r="K7" t="s">
        <v>42</v>
      </c>
      <c r="L7" t="s">
        <v>22</v>
      </c>
      <c r="M7">
        <v>0</v>
      </c>
      <c r="N7" t="s">
        <v>13</v>
      </c>
      <c r="O7" s="3">
        <v>5209.0097660000001</v>
      </c>
      <c r="P7" t="s">
        <v>75</v>
      </c>
      <c r="Q7" t="s">
        <v>90</v>
      </c>
      <c r="R7" s="2" t="s">
        <v>39</v>
      </c>
      <c r="S7" t="s">
        <v>17</v>
      </c>
      <c r="T7" t="s">
        <v>16</v>
      </c>
      <c r="U7" t="s">
        <v>38</v>
      </c>
      <c r="V7" t="s">
        <v>91</v>
      </c>
      <c r="W7">
        <v>0</v>
      </c>
      <c r="X7" s="1">
        <v>44253.44019371528</v>
      </c>
    </row>
    <row r="8" spans="1:24" hidden="1" x14ac:dyDescent="0.25">
      <c r="A8" s="4">
        <v>2021</v>
      </c>
      <c r="B8" s="4">
        <v>1</v>
      </c>
      <c r="C8" s="4" t="s">
        <v>17</v>
      </c>
      <c r="D8" s="4" t="s">
        <v>17</v>
      </c>
      <c r="E8">
        <v>20070</v>
      </c>
      <c r="F8" t="s">
        <v>24</v>
      </c>
      <c r="G8">
        <v>12530</v>
      </c>
      <c r="H8" t="s">
        <v>23</v>
      </c>
      <c r="I8" t="s">
        <v>563</v>
      </c>
      <c r="J8" t="s">
        <v>7</v>
      </c>
      <c r="K8" t="s">
        <v>22</v>
      </c>
      <c r="L8" t="s">
        <v>22</v>
      </c>
      <c r="M8">
        <v>0</v>
      </c>
      <c r="N8" t="s">
        <v>47</v>
      </c>
      <c r="O8" s="3">
        <v>378500</v>
      </c>
      <c r="P8" t="s">
        <v>60</v>
      </c>
      <c r="Q8" t="s">
        <v>59</v>
      </c>
      <c r="R8" s="2" t="s">
        <v>46</v>
      </c>
      <c r="S8" t="s">
        <v>17</v>
      </c>
      <c r="T8" t="s">
        <v>16</v>
      </c>
      <c r="U8" t="s">
        <v>38</v>
      </c>
      <c r="V8" t="s">
        <v>63</v>
      </c>
      <c r="W8">
        <v>0</v>
      </c>
      <c r="X8" s="1">
        <v>44253.44019371528</v>
      </c>
    </row>
    <row r="9" spans="1:24" hidden="1" x14ac:dyDescent="0.25">
      <c r="A9" s="4">
        <v>2021</v>
      </c>
      <c r="B9" s="4">
        <v>1</v>
      </c>
      <c r="C9" s="4" t="s">
        <v>17</v>
      </c>
      <c r="D9" s="4" t="s">
        <v>17</v>
      </c>
      <c r="E9">
        <v>20070</v>
      </c>
      <c r="F9" t="s">
        <v>24</v>
      </c>
      <c r="G9">
        <v>0</v>
      </c>
      <c r="H9" t="s">
        <v>23</v>
      </c>
      <c r="I9" t="s">
        <v>23</v>
      </c>
      <c r="J9" t="s">
        <v>23</v>
      </c>
      <c r="K9" t="s">
        <v>22</v>
      </c>
      <c r="L9" t="s">
        <v>115</v>
      </c>
      <c r="M9">
        <v>0</v>
      </c>
      <c r="N9" t="s">
        <v>13</v>
      </c>
      <c r="O9" s="3">
        <v>269.98001099999999</v>
      </c>
      <c r="P9" t="s">
        <v>53</v>
      </c>
      <c r="Q9" t="s">
        <v>114</v>
      </c>
      <c r="R9" s="2" t="s">
        <v>113</v>
      </c>
      <c r="S9" t="s">
        <v>17</v>
      </c>
      <c r="T9" t="s">
        <v>16</v>
      </c>
      <c r="U9" t="s">
        <v>38</v>
      </c>
      <c r="V9" t="s">
        <v>112</v>
      </c>
      <c r="W9">
        <v>0</v>
      </c>
      <c r="X9" s="1">
        <v>44253.44019371528</v>
      </c>
    </row>
    <row r="10" spans="1:24" hidden="1" x14ac:dyDescent="0.25">
      <c r="A10" s="4">
        <v>2021</v>
      </c>
      <c r="B10" s="4">
        <v>1</v>
      </c>
      <c r="C10" s="4" t="s">
        <v>17</v>
      </c>
      <c r="D10" s="4" t="s">
        <v>17</v>
      </c>
      <c r="E10">
        <v>20070</v>
      </c>
      <c r="F10" t="s">
        <v>24</v>
      </c>
      <c r="G10">
        <v>0</v>
      </c>
      <c r="H10" t="s">
        <v>23</v>
      </c>
      <c r="I10" t="s">
        <v>23</v>
      </c>
      <c r="J10" t="s">
        <v>3</v>
      </c>
      <c r="K10" t="s">
        <v>22</v>
      </c>
      <c r="L10" t="s">
        <v>22</v>
      </c>
      <c r="M10">
        <v>0</v>
      </c>
      <c r="N10" t="s">
        <v>87</v>
      </c>
      <c r="O10" s="3">
        <v>1544</v>
      </c>
      <c r="P10" t="s">
        <v>75</v>
      </c>
      <c r="Q10" t="s">
        <v>90</v>
      </c>
      <c r="R10" s="2" t="s">
        <v>86</v>
      </c>
      <c r="S10" t="s">
        <v>17</v>
      </c>
      <c r="T10" t="s">
        <v>16</v>
      </c>
      <c r="U10" t="s">
        <v>38</v>
      </c>
      <c r="V10" t="s">
        <v>94</v>
      </c>
      <c r="W10">
        <v>0</v>
      </c>
      <c r="X10" s="1">
        <v>44253.44019371528</v>
      </c>
    </row>
    <row r="11" spans="1:24" hidden="1" x14ac:dyDescent="0.25">
      <c r="A11" s="4">
        <v>2021</v>
      </c>
      <c r="B11" s="4">
        <v>1</v>
      </c>
      <c r="C11" s="4" t="s">
        <v>17</v>
      </c>
      <c r="D11" s="4" t="s">
        <v>17</v>
      </c>
      <c r="E11">
        <v>20070</v>
      </c>
      <c r="F11" t="s">
        <v>24</v>
      </c>
      <c r="G11">
        <v>0</v>
      </c>
      <c r="H11" t="s">
        <v>23</v>
      </c>
      <c r="I11" t="s">
        <v>23</v>
      </c>
      <c r="J11" t="s">
        <v>0</v>
      </c>
      <c r="K11" t="s">
        <v>22</v>
      </c>
      <c r="L11" t="s">
        <v>22</v>
      </c>
      <c r="M11">
        <v>0</v>
      </c>
      <c r="N11" t="s">
        <v>47</v>
      </c>
      <c r="O11" s="3">
        <v>5011927</v>
      </c>
      <c r="P11" t="s">
        <v>67</v>
      </c>
      <c r="Q11" t="s">
        <v>66</v>
      </c>
      <c r="R11" s="2" t="s">
        <v>71</v>
      </c>
      <c r="S11" t="s">
        <v>17</v>
      </c>
      <c r="T11" t="s">
        <v>16</v>
      </c>
      <c r="U11" t="s">
        <v>38</v>
      </c>
      <c r="V11" t="s">
        <v>70</v>
      </c>
      <c r="W11">
        <v>0</v>
      </c>
      <c r="X11" s="1">
        <v>44253.44019371528</v>
      </c>
    </row>
    <row r="12" spans="1:24" hidden="1" x14ac:dyDescent="0.25">
      <c r="A12" s="4">
        <v>2021</v>
      </c>
      <c r="B12" s="4">
        <v>1</v>
      </c>
      <c r="C12" s="4" t="s">
        <v>17</v>
      </c>
      <c r="D12" s="4" t="s">
        <v>17</v>
      </c>
      <c r="E12">
        <v>20070</v>
      </c>
      <c r="F12" t="s">
        <v>24</v>
      </c>
      <c r="G12">
        <v>12530</v>
      </c>
      <c r="H12" t="s">
        <v>23</v>
      </c>
      <c r="I12" t="s">
        <v>563</v>
      </c>
      <c r="J12" t="s">
        <v>7</v>
      </c>
      <c r="K12" t="s">
        <v>11</v>
      </c>
      <c r="L12" t="s">
        <v>22</v>
      </c>
      <c r="M12">
        <v>0</v>
      </c>
      <c r="N12" t="s">
        <v>13</v>
      </c>
      <c r="O12" s="3">
        <v>0</v>
      </c>
      <c r="P12" t="s">
        <v>60</v>
      </c>
      <c r="Q12" t="s">
        <v>59</v>
      </c>
      <c r="R12" s="2" t="s">
        <v>62</v>
      </c>
      <c r="S12" t="s">
        <v>17</v>
      </c>
      <c r="T12" t="s">
        <v>16</v>
      </c>
      <c r="U12" t="s">
        <v>38</v>
      </c>
      <c r="V12" t="s">
        <v>61</v>
      </c>
      <c r="W12">
        <v>0</v>
      </c>
      <c r="X12" s="1">
        <v>44253.44019371528</v>
      </c>
    </row>
    <row r="13" spans="1:24" x14ac:dyDescent="0.25">
      <c r="A13" s="4">
        <v>2021</v>
      </c>
      <c r="B13" s="4">
        <v>1</v>
      </c>
      <c r="C13" s="4" t="s">
        <v>17</v>
      </c>
      <c r="D13" s="4" t="s">
        <v>17</v>
      </c>
      <c r="E13">
        <v>20070</v>
      </c>
      <c r="F13" t="s">
        <v>24</v>
      </c>
      <c r="G13">
        <v>0</v>
      </c>
      <c r="H13" t="s">
        <v>23</v>
      </c>
      <c r="I13" t="s">
        <v>23</v>
      </c>
      <c r="J13" t="s">
        <v>3</v>
      </c>
      <c r="K13" t="s">
        <v>81</v>
      </c>
      <c r="L13" t="s">
        <v>22</v>
      </c>
      <c r="M13">
        <v>0</v>
      </c>
      <c r="N13" t="s">
        <v>47</v>
      </c>
      <c r="O13" s="3">
        <v>1061530</v>
      </c>
      <c r="P13" t="s">
        <v>75</v>
      </c>
      <c r="Q13" t="s">
        <v>90</v>
      </c>
      <c r="R13" s="2" t="s">
        <v>46</v>
      </c>
      <c r="S13" t="s">
        <v>17</v>
      </c>
      <c r="T13" t="s">
        <v>16</v>
      </c>
      <c r="U13" t="s">
        <v>38</v>
      </c>
      <c r="V13" t="s">
        <v>92</v>
      </c>
      <c r="W13">
        <v>0</v>
      </c>
      <c r="X13" s="1">
        <v>44253.44019371528</v>
      </c>
    </row>
    <row r="14" spans="1:24" hidden="1" x14ac:dyDescent="0.25">
      <c r="A14" s="4">
        <v>2021</v>
      </c>
      <c r="B14" s="4">
        <v>1</v>
      </c>
      <c r="C14" s="4" t="s">
        <v>17</v>
      </c>
      <c r="D14" s="4" t="s">
        <v>17</v>
      </c>
      <c r="E14">
        <v>20070</v>
      </c>
      <c r="F14" t="s">
        <v>24</v>
      </c>
      <c r="G14">
        <v>0</v>
      </c>
      <c r="H14" t="s">
        <v>23</v>
      </c>
      <c r="I14" t="s">
        <v>23</v>
      </c>
      <c r="J14" t="s">
        <v>0</v>
      </c>
      <c r="K14" t="s">
        <v>42</v>
      </c>
      <c r="L14" t="s">
        <v>22</v>
      </c>
      <c r="M14">
        <v>0</v>
      </c>
      <c r="N14" t="s">
        <v>13</v>
      </c>
      <c r="O14" s="3">
        <v>169804.09375</v>
      </c>
      <c r="P14" t="s">
        <v>67</v>
      </c>
      <c r="Q14" t="s">
        <v>66</v>
      </c>
      <c r="R14" s="2" t="s">
        <v>65</v>
      </c>
      <c r="S14" t="s">
        <v>17</v>
      </c>
      <c r="T14" t="s">
        <v>16</v>
      </c>
      <c r="U14" t="s">
        <v>38</v>
      </c>
      <c r="V14" t="s">
        <v>64</v>
      </c>
      <c r="W14">
        <v>0</v>
      </c>
      <c r="X14" s="1">
        <v>44253.44019371528</v>
      </c>
    </row>
    <row r="15" spans="1:24" hidden="1" x14ac:dyDescent="0.25">
      <c r="A15" s="4">
        <v>2021</v>
      </c>
      <c r="B15" s="4">
        <v>1</v>
      </c>
      <c r="C15" s="4" t="s">
        <v>17</v>
      </c>
      <c r="D15" s="4" t="s">
        <v>17</v>
      </c>
      <c r="E15">
        <v>20070</v>
      </c>
      <c r="F15" t="s">
        <v>24</v>
      </c>
      <c r="G15">
        <v>71</v>
      </c>
      <c r="H15" t="s">
        <v>23</v>
      </c>
      <c r="I15" t="s">
        <v>54</v>
      </c>
      <c r="J15" t="s">
        <v>5</v>
      </c>
      <c r="K15" t="s">
        <v>11</v>
      </c>
      <c r="L15" t="s">
        <v>22</v>
      </c>
      <c r="M15">
        <v>0</v>
      </c>
      <c r="N15" t="s">
        <v>13</v>
      </c>
      <c r="O15" s="3">
        <v>0</v>
      </c>
      <c r="P15" t="s">
        <v>53</v>
      </c>
      <c r="Q15" t="s">
        <v>52</v>
      </c>
      <c r="R15" s="2" t="s">
        <v>51</v>
      </c>
      <c r="S15" t="s">
        <v>17</v>
      </c>
      <c r="T15" t="s">
        <v>16</v>
      </c>
      <c r="U15" t="s">
        <v>38</v>
      </c>
      <c r="V15" t="s">
        <v>50</v>
      </c>
      <c r="W15">
        <v>0</v>
      </c>
      <c r="X15" s="1">
        <v>44253.44019371528</v>
      </c>
    </row>
    <row r="16" spans="1:24" hidden="1" x14ac:dyDescent="0.25">
      <c r="A16" s="4">
        <v>2021</v>
      </c>
      <c r="B16" s="4">
        <v>1</v>
      </c>
      <c r="C16" s="4" t="s">
        <v>17</v>
      </c>
      <c r="D16" s="4" t="s">
        <v>17</v>
      </c>
      <c r="E16">
        <v>20070</v>
      </c>
      <c r="F16" t="s">
        <v>24</v>
      </c>
      <c r="G16">
        <v>0</v>
      </c>
      <c r="H16" t="s">
        <v>23</v>
      </c>
      <c r="I16" t="s">
        <v>23</v>
      </c>
      <c r="J16" t="s">
        <v>23</v>
      </c>
      <c r="K16" t="s">
        <v>22</v>
      </c>
      <c r="L16" t="s">
        <v>98</v>
      </c>
      <c r="M16">
        <v>0</v>
      </c>
      <c r="N16" t="s">
        <v>13</v>
      </c>
      <c r="O16" s="3">
        <v>0</v>
      </c>
      <c r="P16" t="s">
        <v>53</v>
      </c>
      <c r="Q16" t="s">
        <v>97</v>
      </c>
      <c r="R16" s="2" t="s">
        <v>96</v>
      </c>
      <c r="S16" t="s">
        <v>17</v>
      </c>
      <c r="T16" t="s">
        <v>16</v>
      </c>
      <c r="U16" t="s">
        <v>38</v>
      </c>
      <c r="V16" t="s">
        <v>95</v>
      </c>
      <c r="W16">
        <v>0</v>
      </c>
      <c r="X16" s="1">
        <v>44253.44019371528</v>
      </c>
    </row>
    <row r="17" spans="1:24" hidden="1" x14ac:dyDescent="0.25">
      <c r="A17" s="4">
        <v>2021</v>
      </c>
      <c r="B17" s="4">
        <v>1</v>
      </c>
      <c r="C17" s="4" t="s">
        <v>17</v>
      </c>
      <c r="D17" s="4" t="s">
        <v>17</v>
      </c>
      <c r="E17">
        <v>20070</v>
      </c>
      <c r="F17" t="s">
        <v>24</v>
      </c>
      <c r="G17">
        <v>71</v>
      </c>
      <c r="H17" t="s">
        <v>23</v>
      </c>
      <c r="I17" t="s">
        <v>54</v>
      </c>
      <c r="J17" t="s">
        <v>5</v>
      </c>
      <c r="K17" t="s">
        <v>11</v>
      </c>
      <c r="L17" t="s">
        <v>22</v>
      </c>
      <c r="M17">
        <v>0</v>
      </c>
      <c r="N17" t="s">
        <v>13</v>
      </c>
      <c r="O17" s="3">
        <v>198.11999499999999</v>
      </c>
      <c r="P17" t="s">
        <v>53</v>
      </c>
      <c r="Q17" t="s">
        <v>52</v>
      </c>
      <c r="R17" s="2" t="s">
        <v>56</v>
      </c>
      <c r="S17" t="s">
        <v>17</v>
      </c>
      <c r="T17" t="s">
        <v>16</v>
      </c>
      <c r="U17" t="s">
        <v>38</v>
      </c>
      <c r="V17" t="s">
        <v>55</v>
      </c>
      <c r="W17">
        <v>0</v>
      </c>
      <c r="X17" s="1">
        <v>44253.44019371528</v>
      </c>
    </row>
    <row r="18" spans="1:24" hidden="1" x14ac:dyDescent="0.25">
      <c r="A18" s="4">
        <v>2021</v>
      </c>
      <c r="B18" s="4">
        <v>1</v>
      </c>
      <c r="C18" s="4" t="s">
        <v>17</v>
      </c>
      <c r="D18" s="4" t="s">
        <v>17</v>
      </c>
      <c r="E18">
        <v>20070</v>
      </c>
      <c r="F18" t="s">
        <v>24</v>
      </c>
      <c r="G18">
        <v>0</v>
      </c>
      <c r="H18" t="s">
        <v>23</v>
      </c>
      <c r="I18" t="s">
        <v>23</v>
      </c>
      <c r="J18" t="s">
        <v>23</v>
      </c>
      <c r="K18" t="s">
        <v>22</v>
      </c>
      <c r="L18" t="s">
        <v>98</v>
      </c>
      <c r="M18">
        <v>0</v>
      </c>
      <c r="N18" t="s">
        <v>13</v>
      </c>
      <c r="O18" s="3">
        <v>31686.679688</v>
      </c>
      <c r="P18" t="s">
        <v>53</v>
      </c>
      <c r="Q18" t="s">
        <v>97</v>
      </c>
      <c r="R18" s="2" t="s">
        <v>56</v>
      </c>
      <c r="S18" t="s">
        <v>17</v>
      </c>
      <c r="T18" t="s">
        <v>16</v>
      </c>
      <c r="U18" t="s">
        <v>38</v>
      </c>
      <c r="V18" t="s">
        <v>99</v>
      </c>
      <c r="W18">
        <v>0</v>
      </c>
      <c r="X18" s="1">
        <v>44253.44019371528</v>
      </c>
    </row>
    <row r="19" spans="1:24" hidden="1" x14ac:dyDescent="0.25">
      <c r="A19" s="4">
        <v>2021</v>
      </c>
      <c r="B19" s="4">
        <v>1</v>
      </c>
      <c r="C19" s="4" t="s">
        <v>17</v>
      </c>
      <c r="D19" s="4" t="s">
        <v>17</v>
      </c>
      <c r="E19">
        <v>20070</v>
      </c>
      <c r="F19" t="s">
        <v>24</v>
      </c>
      <c r="G19">
        <v>36</v>
      </c>
      <c r="H19" t="s">
        <v>570</v>
      </c>
      <c r="I19" t="s">
        <v>563</v>
      </c>
      <c r="J19" t="s">
        <v>6</v>
      </c>
      <c r="K19" t="s">
        <v>42</v>
      </c>
      <c r="L19" t="s">
        <v>22</v>
      </c>
      <c r="M19">
        <v>0</v>
      </c>
      <c r="N19" t="s">
        <v>13</v>
      </c>
      <c r="O19" s="3">
        <v>19008.220702999999</v>
      </c>
      <c r="P19" t="s">
        <v>41</v>
      </c>
      <c r="Q19" t="s">
        <v>40</v>
      </c>
      <c r="R19" s="2" t="s">
        <v>39</v>
      </c>
      <c r="S19" t="s">
        <v>17</v>
      </c>
      <c r="T19" t="s">
        <v>16</v>
      </c>
      <c r="U19" t="s">
        <v>38</v>
      </c>
      <c r="V19" t="s">
        <v>37</v>
      </c>
      <c r="W19">
        <v>0</v>
      </c>
      <c r="X19" s="1">
        <v>44253.44019371528</v>
      </c>
    </row>
    <row r="20" spans="1:24" hidden="1" x14ac:dyDescent="0.25">
      <c r="A20" s="4">
        <v>2021</v>
      </c>
      <c r="B20" s="4">
        <v>1</v>
      </c>
      <c r="C20" s="4" t="s">
        <v>17</v>
      </c>
      <c r="D20" s="4" t="s">
        <v>17</v>
      </c>
      <c r="E20">
        <v>20070</v>
      </c>
      <c r="F20" t="s">
        <v>24</v>
      </c>
      <c r="G20">
        <v>36</v>
      </c>
      <c r="H20" t="s">
        <v>570</v>
      </c>
      <c r="I20" t="s">
        <v>563</v>
      </c>
      <c r="J20" t="s">
        <v>6</v>
      </c>
      <c r="K20" t="s">
        <v>22</v>
      </c>
      <c r="L20" t="s">
        <v>22</v>
      </c>
      <c r="M20">
        <v>0</v>
      </c>
      <c r="N20" t="s">
        <v>47</v>
      </c>
      <c r="O20" s="3">
        <v>182683.546875</v>
      </c>
      <c r="P20" t="s">
        <v>41</v>
      </c>
      <c r="Q20" t="s">
        <v>40</v>
      </c>
      <c r="R20" s="2" t="s">
        <v>46</v>
      </c>
      <c r="S20" t="s">
        <v>17</v>
      </c>
      <c r="T20" t="s">
        <v>16</v>
      </c>
      <c r="U20" t="s">
        <v>38</v>
      </c>
      <c r="V20" t="s">
        <v>45</v>
      </c>
      <c r="W20">
        <v>0</v>
      </c>
      <c r="X20" s="1">
        <v>44253.44019371528</v>
      </c>
    </row>
    <row r="21" spans="1:24" hidden="1" x14ac:dyDescent="0.25">
      <c r="A21" s="4">
        <v>2021</v>
      </c>
      <c r="B21" s="4">
        <v>1</v>
      </c>
      <c r="C21" s="4" t="s">
        <v>17</v>
      </c>
      <c r="D21" s="4" t="s">
        <v>17</v>
      </c>
      <c r="E21">
        <v>20070</v>
      </c>
      <c r="F21" t="s">
        <v>24</v>
      </c>
      <c r="G21">
        <v>0</v>
      </c>
      <c r="H21" t="s">
        <v>23</v>
      </c>
      <c r="I21" t="s">
        <v>23</v>
      </c>
      <c r="J21" t="s">
        <v>3</v>
      </c>
      <c r="K21" t="s">
        <v>11</v>
      </c>
      <c r="L21" t="s">
        <v>22</v>
      </c>
      <c r="M21">
        <v>0</v>
      </c>
      <c r="N21" t="s">
        <v>13</v>
      </c>
      <c r="O21" s="3">
        <v>132.570007</v>
      </c>
      <c r="P21" t="s">
        <v>75</v>
      </c>
      <c r="Q21" t="s">
        <v>90</v>
      </c>
      <c r="R21" s="2" t="s">
        <v>89</v>
      </c>
      <c r="S21" t="s">
        <v>17</v>
      </c>
      <c r="T21" t="s">
        <v>16</v>
      </c>
      <c r="U21" t="s">
        <v>38</v>
      </c>
      <c r="V21" t="s">
        <v>88</v>
      </c>
      <c r="W21">
        <v>0</v>
      </c>
      <c r="X21" s="1">
        <v>44253.44019371528</v>
      </c>
    </row>
    <row r="22" spans="1:24" hidden="1" x14ac:dyDescent="0.25">
      <c r="A22" s="4">
        <v>2021</v>
      </c>
      <c r="B22" s="4">
        <v>1</v>
      </c>
      <c r="C22" s="4" t="s">
        <v>17</v>
      </c>
      <c r="D22" s="4" t="s">
        <v>17</v>
      </c>
      <c r="E22">
        <v>20070</v>
      </c>
      <c r="F22" t="s">
        <v>24</v>
      </c>
      <c r="G22">
        <v>0</v>
      </c>
      <c r="H22" t="s">
        <v>23</v>
      </c>
      <c r="I22" t="s">
        <v>23</v>
      </c>
      <c r="J22" t="s">
        <v>23</v>
      </c>
      <c r="K22" t="s">
        <v>22</v>
      </c>
      <c r="L22" t="s">
        <v>110</v>
      </c>
      <c r="M22">
        <v>0</v>
      </c>
      <c r="N22" t="s">
        <v>13</v>
      </c>
      <c r="O22" s="3">
        <v>0</v>
      </c>
      <c r="P22" t="s">
        <v>53</v>
      </c>
      <c r="Q22" t="s">
        <v>109</v>
      </c>
      <c r="R22" s="2" t="s">
        <v>96</v>
      </c>
      <c r="S22" t="s">
        <v>17</v>
      </c>
      <c r="T22" t="s">
        <v>16</v>
      </c>
      <c r="U22" t="s">
        <v>38</v>
      </c>
      <c r="V22" t="s">
        <v>108</v>
      </c>
      <c r="W22">
        <v>0</v>
      </c>
      <c r="X22" s="1">
        <v>44253.44019371528</v>
      </c>
    </row>
    <row r="23" spans="1:24" hidden="1" x14ac:dyDescent="0.25">
      <c r="A23" s="4">
        <v>2021</v>
      </c>
      <c r="B23" s="4">
        <v>1</v>
      </c>
      <c r="C23" s="4" t="s">
        <v>17</v>
      </c>
      <c r="D23" s="4" t="s">
        <v>17</v>
      </c>
      <c r="E23">
        <v>20070</v>
      </c>
      <c r="F23" t="s">
        <v>24</v>
      </c>
      <c r="G23">
        <v>0</v>
      </c>
      <c r="H23" t="s">
        <v>23</v>
      </c>
      <c r="I23" t="s">
        <v>23</v>
      </c>
      <c r="J23" t="s">
        <v>23</v>
      </c>
      <c r="K23" t="s">
        <v>22</v>
      </c>
      <c r="L23" t="s">
        <v>22</v>
      </c>
      <c r="M23">
        <v>0</v>
      </c>
      <c r="N23" t="s">
        <v>87</v>
      </c>
      <c r="O23" s="3">
        <v>11402</v>
      </c>
      <c r="P23" t="s">
        <v>103</v>
      </c>
      <c r="Q23" t="s">
        <v>102</v>
      </c>
      <c r="R23" s="2" t="s">
        <v>86</v>
      </c>
      <c r="S23" t="s">
        <v>17</v>
      </c>
      <c r="T23" t="s">
        <v>16</v>
      </c>
      <c r="U23" t="s">
        <v>38</v>
      </c>
      <c r="V23" t="s">
        <v>107</v>
      </c>
      <c r="W23">
        <v>0</v>
      </c>
      <c r="X23" s="1">
        <v>44253.44019371528</v>
      </c>
    </row>
    <row r="24" spans="1:24" hidden="1" x14ac:dyDescent="0.25">
      <c r="A24" s="4">
        <v>2021</v>
      </c>
      <c r="B24" s="4">
        <v>1</v>
      </c>
      <c r="C24" s="4" t="s">
        <v>17</v>
      </c>
      <c r="D24" s="4" t="s">
        <v>17</v>
      </c>
      <c r="E24">
        <v>20070</v>
      </c>
      <c r="F24" t="s">
        <v>24</v>
      </c>
      <c r="G24">
        <v>0</v>
      </c>
      <c r="H24" t="s">
        <v>23</v>
      </c>
      <c r="I24" t="s">
        <v>23</v>
      </c>
      <c r="J24" t="s">
        <v>23</v>
      </c>
      <c r="K24" t="s">
        <v>22</v>
      </c>
      <c r="L24" t="s">
        <v>104</v>
      </c>
      <c r="M24">
        <v>0</v>
      </c>
      <c r="N24" t="s">
        <v>13</v>
      </c>
      <c r="O24" s="3">
        <v>0</v>
      </c>
      <c r="P24" t="s">
        <v>103</v>
      </c>
      <c r="Q24" t="s">
        <v>102</v>
      </c>
      <c r="R24" s="2" t="s">
        <v>101</v>
      </c>
      <c r="S24" t="s">
        <v>17</v>
      </c>
      <c r="T24" t="s">
        <v>16</v>
      </c>
      <c r="U24" t="s">
        <v>38</v>
      </c>
      <c r="V24" t="s">
        <v>100</v>
      </c>
      <c r="W24">
        <v>0</v>
      </c>
      <c r="X24" s="1">
        <v>44253.44019371528</v>
      </c>
    </row>
    <row r="25" spans="1:24" hidden="1" x14ac:dyDescent="0.25">
      <c r="A25" s="4">
        <v>2021</v>
      </c>
      <c r="B25" s="4">
        <v>1</v>
      </c>
      <c r="C25" s="4" t="s">
        <v>17</v>
      </c>
      <c r="D25" s="4" t="s">
        <v>17</v>
      </c>
      <c r="E25">
        <v>20070</v>
      </c>
      <c r="F25" t="s">
        <v>24</v>
      </c>
      <c r="G25">
        <v>0</v>
      </c>
      <c r="H25" t="s">
        <v>23</v>
      </c>
      <c r="I25" t="s">
        <v>23</v>
      </c>
      <c r="J25" t="s">
        <v>4</v>
      </c>
      <c r="K25" t="s">
        <v>42</v>
      </c>
      <c r="L25" t="s">
        <v>22</v>
      </c>
      <c r="M25">
        <v>0</v>
      </c>
      <c r="N25" t="s">
        <v>13</v>
      </c>
      <c r="O25" s="3">
        <v>87.93</v>
      </c>
      <c r="P25" t="s">
        <v>75</v>
      </c>
      <c r="Q25" t="s">
        <v>74</v>
      </c>
      <c r="R25" s="2" t="s">
        <v>39</v>
      </c>
      <c r="S25" t="s">
        <v>17</v>
      </c>
      <c r="T25" t="s">
        <v>16</v>
      </c>
      <c r="U25" t="s">
        <v>38</v>
      </c>
      <c r="V25" t="s">
        <v>79</v>
      </c>
      <c r="W25">
        <v>0</v>
      </c>
      <c r="X25" s="1">
        <v>44253.44019371528</v>
      </c>
    </row>
    <row r="26" spans="1:24" x14ac:dyDescent="0.25">
      <c r="A26" s="4">
        <v>2021</v>
      </c>
      <c r="B26" s="4">
        <v>1</v>
      </c>
      <c r="C26" s="4" t="s">
        <v>17</v>
      </c>
      <c r="D26" s="4" t="s">
        <v>17</v>
      </c>
      <c r="E26">
        <v>20070</v>
      </c>
      <c r="F26" t="s">
        <v>24</v>
      </c>
      <c r="G26">
        <v>0</v>
      </c>
      <c r="H26" t="s">
        <v>23</v>
      </c>
      <c r="I26" t="s">
        <v>23</v>
      </c>
      <c r="J26" t="s">
        <v>4</v>
      </c>
      <c r="K26" t="s">
        <v>81</v>
      </c>
      <c r="L26" t="s">
        <v>22</v>
      </c>
      <c r="M26">
        <v>0</v>
      </c>
      <c r="N26" t="s">
        <v>47</v>
      </c>
      <c r="O26" s="3">
        <v>18042</v>
      </c>
      <c r="P26" t="s">
        <v>75</v>
      </c>
      <c r="Q26" t="s">
        <v>74</v>
      </c>
      <c r="R26" s="2" t="s">
        <v>46</v>
      </c>
      <c r="S26" t="s">
        <v>17</v>
      </c>
      <c r="T26" t="s">
        <v>16</v>
      </c>
      <c r="U26" t="s">
        <v>38</v>
      </c>
      <c r="V26" t="s">
        <v>80</v>
      </c>
      <c r="W26">
        <v>0</v>
      </c>
      <c r="X26" s="1">
        <v>44253.44019371528</v>
      </c>
    </row>
    <row r="27" spans="1:24" hidden="1" x14ac:dyDescent="0.25">
      <c r="A27" s="4">
        <v>2021</v>
      </c>
      <c r="B27" s="4">
        <v>1</v>
      </c>
      <c r="C27" s="4" t="s">
        <v>17</v>
      </c>
      <c r="D27" s="4" t="s">
        <v>17</v>
      </c>
      <c r="E27">
        <v>20070</v>
      </c>
      <c r="F27" t="s">
        <v>24</v>
      </c>
      <c r="G27">
        <v>0</v>
      </c>
      <c r="H27" t="s">
        <v>23</v>
      </c>
      <c r="I27" t="s">
        <v>23</v>
      </c>
      <c r="J27" t="s">
        <v>4</v>
      </c>
      <c r="K27" t="s">
        <v>22</v>
      </c>
      <c r="L27" t="s">
        <v>22</v>
      </c>
      <c r="M27">
        <v>0</v>
      </c>
      <c r="N27" t="s">
        <v>87</v>
      </c>
      <c r="O27" s="3">
        <v>30.802999</v>
      </c>
      <c r="P27" t="s">
        <v>75</v>
      </c>
      <c r="Q27" t="s">
        <v>74</v>
      </c>
      <c r="R27" s="2" t="s">
        <v>86</v>
      </c>
      <c r="S27" t="s">
        <v>17</v>
      </c>
      <c r="T27" t="s">
        <v>16</v>
      </c>
      <c r="U27" t="s">
        <v>38</v>
      </c>
      <c r="V27" t="s">
        <v>85</v>
      </c>
      <c r="W27">
        <v>0</v>
      </c>
      <c r="X27" s="1">
        <v>44253.44019371528</v>
      </c>
    </row>
    <row r="28" spans="1:24" hidden="1" x14ac:dyDescent="0.25">
      <c r="A28" s="4">
        <v>2021</v>
      </c>
      <c r="B28" s="4">
        <v>1</v>
      </c>
      <c r="C28" s="4" t="s">
        <v>17</v>
      </c>
      <c r="D28" s="4" t="s">
        <v>17</v>
      </c>
      <c r="E28">
        <v>20070</v>
      </c>
      <c r="F28" t="s">
        <v>24</v>
      </c>
      <c r="G28">
        <v>0</v>
      </c>
      <c r="H28" t="s">
        <v>23</v>
      </c>
      <c r="I28" t="s">
        <v>23</v>
      </c>
      <c r="J28" t="s">
        <v>4</v>
      </c>
      <c r="K28" t="s">
        <v>11</v>
      </c>
      <c r="L28" t="s">
        <v>22</v>
      </c>
      <c r="M28">
        <v>0</v>
      </c>
      <c r="N28" t="s">
        <v>13</v>
      </c>
      <c r="O28" s="3">
        <v>38.07</v>
      </c>
      <c r="P28" t="s">
        <v>75</v>
      </c>
      <c r="Q28" t="s">
        <v>74</v>
      </c>
      <c r="R28" s="2" t="s">
        <v>78</v>
      </c>
      <c r="S28" t="s">
        <v>17</v>
      </c>
      <c r="T28" t="s">
        <v>16</v>
      </c>
      <c r="U28" t="s">
        <v>38</v>
      </c>
      <c r="V28" t="s">
        <v>77</v>
      </c>
      <c r="W28">
        <v>0</v>
      </c>
      <c r="X28" s="1">
        <v>44253.44019371528</v>
      </c>
    </row>
    <row r="29" spans="1:24" hidden="1" x14ac:dyDescent="0.25">
      <c r="A29" s="4">
        <v>2021</v>
      </c>
      <c r="B29" s="4">
        <v>1</v>
      </c>
      <c r="C29" s="4" t="s">
        <v>17</v>
      </c>
      <c r="D29" s="4" t="s">
        <v>17</v>
      </c>
      <c r="E29">
        <v>20070</v>
      </c>
      <c r="F29" t="s">
        <v>24</v>
      </c>
      <c r="G29">
        <v>0</v>
      </c>
      <c r="H29" t="s">
        <v>23</v>
      </c>
      <c r="I29" t="s">
        <v>23</v>
      </c>
      <c r="J29" t="s">
        <v>4</v>
      </c>
      <c r="K29" t="s">
        <v>84</v>
      </c>
      <c r="L29" t="s">
        <v>22</v>
      </c>
      <c r="M29">
        <v>0</v>
      </c>
      <c r="N29" t="s">
        <v>13</v>
      </c>
      <c r="O29" s="3">
        <v>126.16999800000001</v>
      </c>
      <c r="P29" t="s">
        <v>75</v>
      </c>
      <c r="Q29" t="s">
        <v>74</v>
      </c>
      <c r="R29" s="2" t="s">
        <v>83</v>
      </c>
      <c r="S29" t="s">
        <v>17</v>
      </c>
      <c r="T29" t="s">
        <v>16</v>
      </c>
      <c r="U29" t="s">
        <v>38</v>
      </c>
      <c r="V29" t="s">
        <v>82</v>
      </c>
      <c r="W29">
        <v>0</v>
      </c>
      <c r="X29" s="1">
        <v>44253.44019371528</v>
      </c>
    </row>
    <row r="30" spans="1:24" hidden="1" x14ac:dyDescent="0.25">
      <c r="A30" s="4">
        <v>2021</v>
      </c>
      <c r="B30" s="4">
        <v>1</v>
      </c>
      <c r="C30" s="4" t="s">
        <v>17</v>
      </c>
      <c r="D30" s="4" t="s">
        <v>17</v>
      </c>
      <c r="E30">
        <v>20070</v>
      </c>
      <c r="F30" t="s">
        <v>24</v>
      </c>
      <c r="G30">
        <v>0</v>
      </c>
      <c r="H30" t="s">
        <v>23</v>
      </c>
      <c r="I30" t="s">
        <v>23</v>
      </c>
      <c r="J30" t="s">
        <v>23</v>
      </c>
      <c r="K30" t="s">
        <v>22</v>
      </c>
      <c r="L30" t="s">
        <v>76</v>
      </c>
      <c r="M30">
        <v>0</v>
      </c>
      <c r="N30" t="s">
        <v>13</v>
      </c>
      <c r="O30" s="3">
        <v>494.02999899999998</v>
      </c>
      <c r="P30" t="s">
        <v>75</v>
      </c>
      <c r="Q30" t="s">
        <v>74</v>
      </c>
      <c r="R30" s="2" t="s">
        <v>73</v>
      </c>
      <c r="S30" t="s">
        <v>17</v>
      </c>
      <c r="T30" t="s">
        <v>16</v>
      </c>
      <c r="U30" t="s">
        <v>38</v>
      </c>
      <c r="V30" t="s">
        <v>72</v>
      </c>
      <c r="W30">
        <v>0</v>
      </c>
      <c r="X30" s="1">
        <v>44253.44019371528</v>
      </c>
    </row>
    <row r="31" spans="1:24" hidden="1" x14ac:dyDescent="0.25">
      <c r="A31" s="4">
        <v>2021</v>
      </c>
      <c r="B31" s="4">
        <v>1</v>
      </c>
      <c r="C31" s="4" t="s">
        <v>17</v>
      </c>
      <c r="D31" s="4" t="s">
        <v>17</v>
      </c>
      <c r="E31">
        <v>20070</v>
      </c>
      <c r="F31" t="s">
        <v>24</v>
      </c>
      <c r="G31">
        <v>0</v>
      </c>
      <c r="H31" t="s">
        <v>23</v>
      </c>
      <c r="I31" t="s">
        <v>23</v>
      </c>
      <c r="J31" t="s">
        <v>23</v>
      </c>
      <c r="K31" t="s">
        <v>22</v>
      </c>
      <c r="L31" t="s">
        <v>110</v>
      </c>
      <c r="M31">
        <v>0</v>
      </c>
      <c r="N31" t="s">
        <v>13</v>
      </c>
      <c r="O31" s="3">
        <v>2207.2700199999999</v>
      </c>
      <c r="P31" t="s">
        <v>53</v>
      </c>
      <c r="Q31" t="s">
        <v>109</v>
      </c>
      <c r="R31" s="2" t="s">
        <v>56</v>
      </c>
      <c r="S31" t="s">
        <v>17</v>
      </c>
      <c r="T31" t="s">
        <v>16</v>
      </c>
      <c r="U31" t="s">
        <v>38</v>
      </c>
      <c r="V31" t="s">
        <v>111</v>
      </c>
      <c r="W31">
        <v>0</v>
      </c>
      <c r="X31" s="1">
        <v>44253.44019371528</v>
      </c>
    </row>
    <row r="32" spans="1:24" hidden="1" x14ac:dyDescent="0.25">
      <c r="A32" s="4">
        <v>2021</v>
      </c>
      <c r="B32" s="4">
        <v>1</v>
      </c>
      <c r="C32" s="4" t="s">
        <v>17</v>
      </c>
      <c r="D32" s="4" t="s">
        <v>17</v>
      </c>
      <c r="E32">
        <v>20070</v>
      </c>
      <c r="F32" t="s">
        <v>24</v>
      </c>
      <c r="G32">
        <v>0</v>
      </c>
      <c r="H32" t="s">
        <v>23</v>
      </c>
      <c r="I32" t="s">
        <v>23</v>
      </c>
      <c r="J32" t="s">
        <v>23</v>
      </c>
      <c r="K32" t="s">
        <v>22</v>
      </c>
      <c r="L32" t="s">
        <v>104</v>
      </c>
      <c r="M32">
        <v>0</v>
      </c>
      <c r="N32" t="s">
        <v>13</v>
      </c>
      <c r="O32" s="3">
        <v>31524</v>
      </c>
      <c r="P32" t="s">
        <v>103</v>
      </c>
      <c r="Q32" t="s">
        <v>102</v>
      </c>
      <c r="R32" s="2" t="s">
        <v>106</v>
      </c>
      <c r="S32" t="s">
        <v>17</v>
      </c>
      <c r="T32" t="s">
        <v>16</v>
      </c>
      <c r="U32" t="s">
        <v>38</v>
      </c>
      <c r="V32" t="s">
        <v>105</v>
      </c>
      <c r="W32">
        <v>0</v>
      </c>
      <c r="X32" s="1">
        <v>44253.44019371528</v>
      </c>
    </row>
    <row r="33" spans="1:24" hidden="1" x14ac:dyDescent="0.25">
      <c r="A33" s="4">
        <v>2021</v>
      </c>
      <c r="B33" s="4">
        <v>1</v>
      </c>
      <c r="C33" s="4" t="s">
        <v>17</v>
      </c>
      <c r="D33" s="4" t="s">
        <v>17</v>
      </c>
      <c r="E33">
        <v>20070</v>
      </c>
      <c r="F33" t="s">
        <v>24</v>
      </c>
      <c r="G33">
        <v>0</v>
      </c>
      <c r="H33" t="s">
        <v>23</v>
      </c>
      <c r="I33" t="s">
        <v>23</v>
      </c>
      <c r="J33" t="s">
        <v>23</v>
      </c>
      <c r="K33" t="s">
        <v>22</v>
      </c>
      <c r="L33" t="s">
        <v>119</v>
      </c>
      <c r="M33">
        <v>1</v>
      </c>
      <c r="N33" t="s">
        <v>13</v>
      </c>
      <c r="O33" s="3">
        <v>390.35000600000001</v>
      </c>
      <c r="P33" t="s">
        <v>53</v>
      </c>
      <c r="Q33" t="s">
        <v>118</v>
      </c>
      <c r="R33" s="2" t="s">
        <v>117</v>
      </c>
      <c r="S33" t="s">
        <v>17</v>
      </c>
      <c r="T33" t="s">
        <v>16</v>
      </c>
      <c r="U33" t="s">
        <v>38</v>
      </c>
      <c r="V33" t="s">
        <v>116</v>
      </c>
      <c r="W33">
        <v>0</v>
      </c>
      <c r="X33" s="1">
        <v>44253.44019371528</v>
      </c>
    </row>
    <row r="34" spans="1:24" hidden="1" x14ac:dyDescent="0.25">
      <c r="A34" s="4">
        <v>2021</v>
      </c>
      <c r="B34" s="4">
        <v>1</v>
      </c>
      <c r="C34" s="4" t="s">
        <v>17</v>
      </c>
      <c r="D34" s="4" t="s">
        <v>17</v>
      </c>
      <c r="E34">
        <v>20070</v>
      </c>
      <c r="F34" t="s">
        <v>24</v>
      </c>
      <c r="G34">
        <v>0</v>
      </c>
      <c r="H34" t="s">
        <v>23</v>
      </c>
      <c r="I34" t="s">
        <v>23</v>
      </c>
      <c r="J34" t="s">
        <v>23</v>
      </c>
      <c r="K34" t="s">
        <v>22</v>
      </c>
      <c r="L34" t="s">
        <v>665</v>
      </c>
      <c r="M34">
        <v>1</v>
      </c>
      <c r="N34" t="s">
        <v>13</v>
      </c>
      <c r="O34" s="3">
        <v>100</v>
      </c>
      <c r="P34" t="s">
        <v>20</v>
      </c>
      <c r="Q34" t="s">
        <v>19</v>
      </c>
      <c r="R34" s="2" t="s">
        <v>674</v>
      </c>
      <c r="S34" t="s">
        <v>17</v>
      </c>
      <c r="T34" t="s">
        <v>16</v>
      </c>
      <c r="U34" t="s">
        <v>38</v>
      </c>
      <c r="V34" t="s">
        <v>677</v>
      </c>
      <c r="W34">
        <v>0</v>
      </c>
      <c r="X34" s="1">
        <v>44253.44019371528</v>
      </c>
    </row>
    <row r="35" spans="1:24" hidden="1" x14ac:dyDescent="0.25">
      <c r="A35" s="4">
        <v>2021</v>
      </c>
      <c r="B35" s="4">
        <v>1</v>
      </c>
      <c r="C35" s="4" t="s">
        <v>17</v>
      </c>
      <c r="D35" s="4" t="s">
        <v>17</v>
      </c>
      <c r="E35">
        <v>20070</v>
      </c>
      <c r="F35" t="s">
        <v>24</v>
      </c>
      <c r="G35">
        <v>0</v>
      </c>
      <c r="H35" t="s">
        <v>23</v>
      </c>
      <c r="I35" t="s">
        <v>23</v>
      </c>
      <c r="J35" t="s">
        <v>23</v>
      </c>
      <c r="K35" t="s">
        <v>22</v>
      </c>
      <c r="L35" t="s">
        <v>665</v>
      </c>
      <c r="M35">
        <v>1</v>
      </c>
      <c r="N35" t="s">
        <v>13</v>
      </c>
      <c r="O35" s="3">
        <v>590.08502199999998</v>
      </c>
      <c r="P35" t="s">
        <v>20</v>
      </c>
      <c r="Q35" t="s">
        <v>19</v>
      </c>
      <c r="R35" s="2" t="s">
        <v>676</v>
      </c>
      <c r="S35" t="s">
        <v>17</v>
      </c>
      <c r="T35" t="s">
        <v>16</v>
      </c>
      <c r="U35" t="s">
        <v>38</v>
      </c>
      <c r="V35" t="s">
        <v>675</v>
      </c>
      <c r="W35">
        <v>0</v>
      </c>
      <c r="X35" s="1">
        <v>44253.44019371528</v>
      </c>
    </row>
    <row r="36" spans="1:24" hidden="1" x14ac:dyDescent="0.25">
      <c r="A36" s="4">
        <v>2021</v>
      </c>
      <c r="B36" s="4">
        <v>1</v>
      </c>
      <c r="C36" s="4" t="s">
        <v>17</v>
      </c>
      <c r="D36" s="4" t="s">
        <v>17</v>
      </c>
      <c r="E36">
        <v>20070</v>
      </c>
      <c r="F36" t="s">
        <v>24</v>
      </c>
      <c r="G36">
        <v>0</v>
      </c>
      <c r="H36" t="s">
        <v>23</v>
      </c>
      <c r="I36" t="s">
        <v>23</v>
      </c>
      <c r="J36" t="s">
        <v>23</v>
      </c>
      <c r="K36" t="s">
        <v>22</v>
      </c>
      <c r="L36" t="s">
        <v>668</v>
      </c>
      <c r="M36">
        <v>1</v>
      </c>
      <c r="N36" t="s">
        <v>13</v>
      </c>
      <c r="O36" s="3">
        <v>1389</v>
      </c>
      <c r="P36" t="s">
        <v>20</v>
      </c>
      <c r="Q36" t="s">
        <v>19</v>
      </c>
      <c r="R36" s="2" t="s">
        <v>674</v>
      </c>
      <c r="S36" t="s">
        <v>17</v>
      </c>
      <c r="T36" t="s">
        <v>16</v>
      </c>
      <c r="U36" t="s">
        <v>38</v>
      </c>
      <c r="V36" t="s">
        <v>673</v>
      </c>
      <c r="W36">
        <v>0</v>
      </c>
      <c r="X36" s="1">
        <v>44253.44019371528</v>
      </c>
    </row>
    <row r="37" spans="1:24" hidden="1" x14ac:dyDescent="0.25">
      <c r="A37" s="4">
        <v>2021</v>
      </c>
      <c r="B37" s="4">
        <v>1</v>
      </c>
      <c r="C37" s="4" t="s">
        <v>17</v>
      </c>
      <c r="D37" s="4" t="s">
        <v>17</v>
      </c>
      <c r="E37">
        <v>20070</v>
      </c>
      <c r="F37" t="s">
        <v>24</v>
      </c>
      <c r="G37">
        <v>0</v>
      </c>
      <c r="H37" t="s">
        <v>23</v>
      </c>
      <c r="I37" t="s">
        <v>23</v>
      </c>
      <c r="J37" t="s">
        <v>23</v>
      </c>
      <c r="K37" t="s">
        <v>22</v>
      </c>
      <c r="L37" t="s">
        <v>668</v>
      </c>
      <c r="M37">
        <v>1</v>
      </c>
      <c r="N37" t="s">
        <v>13</v>
      </c>
      <c r="O37" s="3">
        <v>877.58099400000003</v>
      </c>
      <c r="P37" t="s">
        <v>20</v>
      </c>
      <c r="Q37" t="s">
        <v>19</v>
      </c>
      <c r="R37" s="2" t="s">
        <v>672</v>
      </c>
      <c r="S37" t="s">
        <v>17</v>
      </c>
      <c r="T37" t="s">
        <v>16</v>
      </c>
      <c r="U37" t="s">
        <v>38</v>
      </c>
      <c r="V37" t="s">
        <v>671</v>
      </c>
      <c r="W37">
        <v>0</v>
      </c>
      <c r="X37" s="1">
        <v>44253.44019371528</v>
      </c>
    </row>
    <row r="38" spans="1:24" hidden="1" x14ac:dyDescent="0.25">
      <c r="A38" s="4">
        <v>2021</v>
      </c>
      <c r="B38" s="4">
        <v>1</v>
      </c>
      <c r="C38" s="4" t="s">
        <v>17</v>
      </c>
      <c r="D38" s="4" t="s">
        <v>17</v>
      </c>
      <c r="E38">
        <v>20070</v>
      </c>
      <c r="F38" t="s">
        <v>24</v>
      </c>
      <c r="G38">
        <v>0</v>
      </c>
      <c r="H38" t="s">
        <v>23</v>
      </c>
      <c r="I38" t="s">
        <v>23</v>
      </c>
      <c r="J38" t="s">
        <v>23</v>
      </c>
      <c r="K38" t="s">
        <v>22</v>
      </c>
      <c r="L38" t="s">
        <v>665</v>
      </c>
      <c r="M38">
        <v>1</v>
      </c>
      <c r="N38" t="s">
        <v>13</v>
      </c>
      <c r="O38" s="3">
        <v>0</v>
      </c>
      <c r="P38" t="s">
        <v>20</v>
      </c>
      <c r="Q38" t="s">
        <v>19</v>
      </c>
      <c r="R38" s="2" t="s">
        <v>670</v>
      </c>
      <c r="S38" t="s">
        <v>17</v>
      </c>
      <c r="T38" t="s">
        <v>16</v>
      </c>
      <c r="U38" t="s">
        <v>38</v>
      </c>
      <c r="V38" t="s">
        <v>669</v>
      </c>
      <c r="W38">
        <v>0</v>
      </c>
      <c r="X38" s="1">
        <v>44253.44019371528</v>
      </c>
    </row>
    <row r="39" spans="1:24" hidden="1" x14ac:dyDescent="0.25">
      <c r="A39" s="4">
        <v>2021</v>
      </c>
      <c r="B39" s="4">
        <v>1</v>
      </c>
      <c r="C39" s="4" t="s">
        <v>17</v>
      </c>
      <c r="D39" s="4" t="s">
        <v>17</v>
      </c>
      <c r="E39">
        <v>20070</v>
      </c>
      <c r="F39" t="s">
        <v>24</v>
      </c>
      <c r="G39">
        <v>0</v>
      </c>
      <c r="H39" t="s">
        <v>23</v>
      </c>
      <c r="I39" t="s">
        <v>23</v>
      </c>
      <c r="J39" t="s">
        <v>23</v>
      </c>
      <c r="K39" t="s">
        <v>22</v>
      </c>
      <c r="L39" t="s">
        <v>668</v>
      </c>
      <c r="M39">
        <v>1</v>
      </c>
      <c r="N39" t="s">
        <v>13</v>
      </c>
      <c r="O39" s="3">
        <v>1173.091553</v>
      </c>
      <c r="P39" t="s">
        <v>20</v>
      </c>
      <c r="Q39" t="s">
        <v>19</v>
      </c>
      <c r="R39" s="2" t="s">
        <v>667</v>
      </c>
      <c r="S39" t="s">
        <v>17</v>
      </c>
      <c r="T39" t="s">
        <v>16</v>
      </c>
      <c r="U39" t="s">
        <v>38</v>
      </c>
      <c r="V39" t="s">
        <v>666</v>
      </c>
      <c r="W39">
        <v>0</v>
      </c>
      <c r="X39" s="1">
        <v>44253.44019371528</v>
      </c>
    </row>
    <row r="40" spans="1:24" hidden="1" x14ac:dyDescent="0.25">
      <c r="A40" s="4">
        <v>2021</v>
      </c>
      <c r="B40" s="4">
        <v>1</v>
      </c>
      <c r="C40" s="4" t="s">
        <v>17</v>
      </c>
      <c r="D40" s="4" t="s">
        <v>17</v>
      </c>
      <c r="E40">
        <v>20070</v>
      </c>
      <c r="F40" t="s">
        <v>24</v>
      </c>
      <c r="G40">
        <v>0</v>
      </c>
      <c r="H40" t="s">
        <v>23</v>
      </c>
      <c r="I40" t="s">
        <v>23</v>
      </c>
      <c r="J40" t="s">
        <v>23</v>
      </c>
      <c r="K40" t="s">
        <v>22</v>
      </c>
      <c r="L40" t="s">
        <v>665</v>
      </c>
      <c r="M40">
        <v>1</v>
      </c>
      <c r="N40" t="s">
        <v>13</v>
      </c>
      <c r="O40" s="3">
        <v>0</v>
      </c>
      <c r="P40" t="s">
        <v>20</v>
      </c>
      <c r="Q40" t="s">
        <v>19</v>
      </c>
      <c r="R40" s="2" t="s">
        <v>664</v>
      </c>
      <c r="S40" t="s">
        <v>17</v>
      </c>
      <c r="T40" t="s">
        <v>16</v>
      </c>
      <c r="U40" t="s">
        <v>38</v>
      </c>
      <c r="V40" t="s">
        <v>663</v>
      </c>
      <c r="W40">
        <v>0</v>
      </c>
      <c r="X40" s="1">
        <v>44253.44019371528</v>
      </c>
    </row>
    <row r="41" spans="1:24" hidden="1" x14ac:dyDescent="0.25">
      <c r="A41" s="4">
        <v>2021</v>
      </c>
      <c r="B41" s="4">
        <v>1</v>
      </c>
      <c r="C41" s="4">
        <v>2021</v>
      </c>
      <c r="D41" s="4">
        <v>1</v>
      </c>
      <c r="E41">
        <v>20070</v>
      </c>
      <c r="F41" t="s">
        <v>24</v>
      </c>
      <c r="G41">
        <v>0</v>
      </c>
      <c r="H41" t="s">
        <v>23</v>
      </c>
      <c r="I41" t="s">
        <v>23</v>
      </c>
      <c r="J41" t="s">
        <v>23</v>
      </c>
      <c r="K41" t="s">
        <v>467</v>
      </c>
      <c r="L41" t="s">
        <v>467</v>
      </c>
      <c r="M41">
        <v>0</v>
      </c>
      <c r="N41" t="s">
        <v>47</v>
      </c>
      <c r="O41" s="3">
        <v>-210870.95</v>
      </c>
      <c r="Q41" t="s">
        <v>309</v>
      </c>
      <c r="R41" s="2" t="s">
        <v>466</v>
      </c>
      <c r="S41">
        <v>86</v>
      </c>
      <c r="T41" t="s">
        <v>307</v>
      </c>
      <c r="U41" t="s">
        <v>662</v>
      </c>
      <c r="V41" t="s">
        <v>464</v>
      </c>
      <c r="W41">
        <v>0</v>
      </c>
      <c r="X41" s="1">
        <v>44253.44019371528</v>
      </c>
    </row>
    <row r="42" spans="1:24" hidden="1" x14ac:dyDescent="0.25">
      <c r="A42" s="4">
        <v>2021</v>
      </c>
      <c r="B42" s="4">
        <v>1</v>
      </c>
      <c r="C42" s="4">
        <v>2021</v>
      </c>
      <c r="D42" s="4">
        <v>1</v>
      </c>
      <c r="E42">
        <v>20070</v>
      </c>
      <c r="F42" t="s">
        <v>24</v>
      </c>
      <c r="G42">
        <v>0</v>
      </c>
      <c r="H42" t="s">
        <v>23</v>
      </c>
      <c r="I42" t="s">
        <v>23</v>
      </c>
      <c r="J42" t="s">
        <v>23</v>
      </c>
      <c r="K42" t="s">
        <v>349</v>
      </c>
      <c r="L42" t="s">
        <v>349</v>
      </c>
      <c r="M42">
        <v>0</v>
      </c>
      <c r="N42" t="s">
        <v>87</v>
      </c>
      <c r="O42" s="3">
        <v>-17420.377</v>
      </c>
      <c r="Q42" t="s">
        <v>309</v>
      </c>
      <c r="R42" s="2" t="s">
        <v>348</v>
      </c>
      <c r="S42">
        <v>40</v>
      </c>
      <c r="T42" t="s">
        <v>307</v>
      </c>
      <c r="U42" t="s">
        <v>661</v>
      </c>
      <c r="V42" t="s">
        <v>575</v>
      </c>
      <c r="W42">
        <v>0</v>
      </c>
      <c r="X42" s="1">
        <v>44253.44019371528</v>
      </c>
    </row>
    <row r="43" spans="1:24" hidden="1" x14ac:dyDescent="0.25">
      <c r="A43" s="4">
        <v>2021</v>
      </c>
      <c r="B43" s="4">
        <v>1</v>
      </c>
      <c r="C43" s="4">
        <v>2021</v>
      </c>
      <c r="D43" s="4">
        <v>1</v>
      </c>
      <c r="E43">
        <v>20070</v>
      </c>
      <c r="F43" t="s">
        <v>24</v>
      </c>
      <c r="G43">
        <v>0</v>
      </c>
      <c r="H43" t="s">
        <v>23</v>
      </c>
      <c r="I43" t="s">
        <v>23</v>
      </c>
      <c r="J43" t="s">
        <v>23</v>
      </c>
      <c r="K43" t="s">
        <v>22</v>
      </c>
      <c r="L43" t="s">
        <v>22</v>
      </c>
      <c r="M43">
        <v>0</v>
      </c>
      <c r="N43" t="s">
        <v>47</v>
      </c>
      <c r="O43" s="3">
        <v>-6946247.8210000005</v>
      </c>
      <c r="Q43" t="s">
        <v>309</v>
      </c>
      <c r="R43" s="2" t="s">
        <v>335</v>
      </c>
      <c r="S43">
        <v>1</v>
      </c>
      <c r="T43" t="s">
        <v>307</v>
      </c>
      <c r="U43" t="s">
        <v>624</v>
      </c>
      <c r="V43" t="s">
        <v>333</v>
      </c>
      <c r="W43">
        <v>0</v>
      </c>
      <c r="X43" s="1">
        <v>44253.44019371528</v>
      </c>
    </row>
    <row r="44" spans="1:24" hidden="1" x14ac:dyDescent="0.25">
      <c r="A44" s="4">
        <v>2021</v>
      </c>
      <c r="B44" s="4">
        <v>1</v>
      </c>
      <c r="C44" s="4">
        <v>2021</v>
      </c>
      <c r="D44" s="4">
        <v>1</v>
      </c>
      <c r="E44">
        <v>20070</v>
      </c>
      <c r="F44" t="s">
        <v>24</v>
      </c>
      <c r="G44">
        <v>0</v>
      </c>
      <c r="H44" t="s">
        <v>23</v>
      </c>
      <c r="I44" t="s">
        <v>23</v>
      </c>
      <c r="J44" t="s">
        <v>23</v>
      </c>
      <c r="K44" t="s">
        <v>22</v>
      </c>
      <c r="L44" t="s">
        <v>22</v>
      </c>
      <c r="M44">
        <v>0</v>
      </c>
      <c r="N44" t="s">
        <v>47</v>
      </c>
      <c r="O44" s="3">
        <v>-1031761.2290000001</v>
      </c>
      <c r="Q44" t="s">
        <v>309</v>
      </c>
      <c r="R44" s="2" t="s">
        <v>326</v>
      </c>
      <c r="S44">
        <v>4</v>
      </c>
      <c r="T44" t="s">
        <v>307</v>
      </c>
      <c r="U44" t="s">
        <v>660</v>
      </c>
      <c r="V44" t="s">
        <v>324</v>
      </c>
      <c r="W44">
        <v>0</v>
      </c>
      <c r="X44" s="1">
        <v>44253.44019371528</v>
      </c>
    </row>
    <row r="45" spans="1:24" hidden="1" x14ac:dyDescent="0.25">
      <c r="A45" s="4">
        <v>2021</v>
      </c>
      <c r="B45" s="4">
        <v>1</v>
      </c>
      <c r="C45" s="4">
        <v>2021</v>
      </c>
      <c r="D45" s="4">
        <v>1</v>
      </c>
      <c r="E45">
        <v>20070</v>
      </c>
      <c r="F45" t="s">
        <v>24</v>
      </c>
      <c r="G45">
        <v>0</v>
      </c>
      <c r="H45" t="s">
        <v>23</v>
      </c>
      <c r="I45" t="s">
        <v>23</v>
      </c>
      <c r="J45" t="s">
        <v>23</v>
      </c>
      <c r="K45" t="s">
        <v>437</v>
      </c>
      <c r="L45" t="s">
        <v>437</v>
      </c>
      <c r="M45">
        <v>0</v>
      </c>
      <c r="N45" t="s">
        <v>436</v>
      </c>
      <c r="O45" s="3">
        <v>20190730.18</v>
      </c>
      <c r="Q45" t="s">
        <v>309</v>
      </c>
      <c r="R45" s="2" t="s">
        <v>435</v>
      </c>
      <c r="S45">
        <v>101</v>
      </c>
      <c r="T45" t="s">
        <v>307</v>
      </c>
      <c r="U45" t="s">
        <v>659</v>
      </c>
      <c r="V45" t="s">
        <v>569</v>
      </c>
      <c r="W45">
        <v>0</v>
      </c>
      <c r="X45" s="1">
        <v>44253.44019371528</v>
      </c>
    </row>
    <row r="46" spans="1:24" hidden="1" x14ac:dyDescent="0.25">
      <c r="A46" s="4">
        <v>2021</v>
      </c>
      <c r="B46" s="4">
        <v>1</v>
      </c>
      <c r="C46" s="4">
        <v>2021</v>
      </c>
      <c r="D46" s="4">
        <v>1</v>
      </c>
      <c r="E46">
        <v>20070</v>
      </c>
      <c r="F46" t="s">
        <v>24</v>
      </c>
      <c r="G46">
        <v>0</v>
      </c>
      <c r="H46" t="s">
        <v>23</v>
      </c>
      <c r="I46" t="s">
        <v>23</v>
      </c>
      <c r="J46" t="s">
        <v>23</v>
      </c>
      <c r="K46" t="s">
        <v>428</v>
      </c>
      <c r="L46" t="s">
        <v>428</v>
      </c>
      <c r="M46">
        <v>0</v>
      </c>
      <c r="N46" t="s">
        <v>47</v>
      </c>
      <c r="O46" s="3">
        <v>-16037</v>
      </c>
      <c r="Q46" t="s">
        <v>309</v>
      </c>
      <c r="R46" s="2" t="s">
        <v>427</v>
      </c>
      <c r="S46">
        <v>95</v>
      </c>
      <c r="T46" t="s">
        <v>307</v>
      </c>
      <c r="U46" t="s">
        <v>658</v>
      </c>
      <c r="V46" t="s">
        <v>425</v>
      </c>
      <c r="W46">
        <v>0</v>
      </c>
      <c r="X46" s="1">
        <v>44253.44019371528</v>
      </c>
    </row>
    <row r="47" spans="1:24" hidden="1" x14ac:dyDescent="0.25">
      <c r="A47" s="4">
        <v>2021</v>
      </c>
      <c r="B47" s="4">
        <v>1</v>
      </c>
      <c r="C47" s="4">
        <v>2021</v>
      </c>
      <c r="D47" s="4">
        <v>1</v>
      </c>
      <c r="E47">
        <v>20070</v>
      </c>
      <c r="F47" t="s">
        <v>24</v>
      </c>
      <c r="G47">
        <v>0</v>
      </c>
      <c r="H47" t="s">
        <v>23</v>
      </c>
      <c r="I47" t="s">
        <v>23</v>
      </c>
      <c r="J47" t="s">
        <v>23</v>
      </c>
      <c r="K47" t="s">
        <v>424</v>
      </c>
      <c r="L47" t="s">
        <v>424</v>
      </c>
      <c r="M47">
        <v>0</v>
      </c>
      <c r="N47" t="s">
        <v>87</v>
      </c>
      <c r="O47" s="3">
        <v>-12059.762000000001</v>
      </c>
      <c r="Q47" t="s">
        <v>309</v>
      </c>
      <c r="R47" s="2" t="s">
        <v>423</v>
      </c>
      <c r="S47">
        <v>83</v>
      </c>
      <c r="T47" t="s">
        <v>307</v>
      </c>
      <c r="U47" t="s">
        <v>657</v>
      </c>
      <c r="V47" t="s">
        <v>421</v>
      </c>
      <c r="W47">
        <v>0</v>
      </c>
      <c r="X47" s="1">
        <v>44253.44019371528</v>
      </c>
    </row>
    <row r="48" spans="1:24" hidden="1" x14ac:dyDescent="0.25">
      <c r="A48" s="4">
        <v>2021</v>
      </c>
      <c r="B48" s="4">
        <v>1</v>
      </c>
      <c r="C48" s="4">
        <v>2021</v>
      </c>
      <c r="D48" s="4">
        <v>1</v>
      </c>
      <c r="E48">
        <v>20070</v>
      </c>
      <c r="F48" t="s">
        <v>24</v>
      </c>
      <c r="G48">
        <v>0</v>
      </c>
      <c r="H48" t="s">
        <v>23</v>
      </c>
      <c r="I48" t="s">
        <v>23</v>
      </c>
      <c r="J48" t="s">
        <v>23</v>
      </c>
      <c r="K48" t="s">
        <v>420</v>
      </c>
      <c r="L48" t="s">
        <v>420</v>
      </c>
      <c r="M48">
        <v>0</v>
      </c>
      <c r="N48" t="s">
        <v>47</v>
      </c>
      <c r="O48" s="3">
        <v>-7830084.1349999998</v>
      </c>
      <c r="Q48" t="s">
        <v>309</v>
      </c>
      <c r="R48" s="2" t="s">
        <v>419</v>
      </c>
      <c r="S48">
        <v>92</v>
      </c>
      <c r="T48" t="s">
        <v>307</v>
      </c>
      <c r="U48" t="s">
        <v>656</v>
      </c>
      <c r="V48" t="s">
        <v>417</v>
      </c>
      <c r="W48">
        <v>0</v>
      </c>
      <c r="X48" s="1">
        <v>44253.44019371528</v>
      </c>
    </row>
    <row r="49" spans="1:24" hidden="1" x14ac:dyDescent="0.25">
      <c r="A49" s="4">
        <v>2021</v>
      </c>
      <c r="B49" s="4">
        <v>1</v>
      </c>
      <c r="C49" s="4">
        <v>2021</v>
      </c>
      <c r="D49" s="4">
        <v>1</v>
      </c>
      <c r="E49">
        <v>20070</v>
      </c>
      <c r="F49" t="s">
        <v>24</v>
      </c>
      <c r="G49">
        <v>71</v>
      </c>
      <c r="H49" t="s">
        <v>565</v>
      </c>
      <c r="I49" t="s">
        <v>54</v>
      </c>
      <c r="J49" t="s">
        <v>5</v>
      </c>
      <c r="K49" t="s">
        <v>365</v>
      </c>
      <c r="L49" t="s">
        <v>365</v>
      </c>
      <c r="M49">
        <v>0</v>
      </c>
      <c r="N49" t="s">
        <v>87</v>
      </c>
      <c r="O49" s="3">
        <v>440.65</v>
      </c>
      <c r="Q49" t="s">
        <v>309</v>
      </c>
      <c r="R49" s="2" t="s">
        <v>368</v>
      </c>
      <c r="S49">
        <v>5</v>
      </c>
      <c r="T49" t="s">
        <v>307</v>
      </c>
      <c r="U49" t="s">
        <v>655</v>
      </c>
      <c r="V49" t="s">
        <v>366</v>
      </c>
      <c r="W49">
        <v>0</v>
      </c>
      <c r="X49" s="1">
        <v>44253.44019371528</v>
      </c>
    </row>
    <row r="50" spans="1:24" hidden="1" x14ac:dyDescent="0.25">
      <c r="A50" s="4">
        <v>2021</v>
      </c>
      <c r="B50" s="4">
        <v>1</v>
      </c>
      <c r="C50" s="4">
        <v>2021</v>
      </c>
      <c r="D50" s="4">
        <v>1</v>
      </c>
      <c r="E50">
        <v>20070</v>
      </c>
      <c r="F50" t="s">
        <v>24</v>
      </c>
      <c r="G50">
        <v>848</v>
      </c>
      <c r="H50" t="s">
        <v>603</v>
      </c>
      <c r="I50" t="s">
        <v>563</v>
      </c>
      <c r="J50" t="s">
        <v>9</v>
      </c>
      <c r="K50" t="s">
        <v>384</v>
      </c>
      <c r="L50" t="s">
        <v>384</v>
      </c>
      <c r="M50">
        <v>0</v>
      </c>
      <c r="N50" t="s">
        <v>314</v>
      </c>
      <c r="O50" s="3">
        <v>9.7474000000000005E-2</v>
      </c>
      <c r="Q50" t="s">
        <v>309</v>
      </c>
      <c r="R50" s="2" t="s">
        <v>383</v>
      </c>
      <c r="S50">
        <v>108</v>
      </c>
      <c r="T50" t="s">
        <v>307</v>
      </c>
      <c r="U50" t="s">
        <v>631</v>
      </c>
      <c r="V50" t="s">
        <v>381</v>
      </c>
      <c r="W50">
        <v>0</v>
      </c>
      <c r="X50" s="1">
        <v>44253.44019371528</v>
      </c>
    </row>
    <row r="51" spans="1:24" hidden="1" x14ac:dyDescent="0.25">
      <c r="A51" s="4">
        <v>2021</v>
      </c>
      <c r="B51" s="4">
        <v>1</v>
      </c>
      <c r="C51" s="4">
        <v>2021</v>
      </c>
      <c r="D51" s="4">
        <v>1</v>
      </c>
      <c r="E51">
        <v>20070</v>
      </c>
      <c r="F51" t="s">
        <v>24</v>
      </c>
      <c r="G51">
        <v>0</v>
      </c>
      <c r="H51" t="s">
        <v>23</v>
      </c>
      <c r="I51" t="s">
        <v>23</v>
      </c>
      <c r="J51" t="s">
        <v>23</v>
      </c>
      <c r="K51" t="s">
        <v>353</v>
      </c>
      <c r="L51" t="s">
        <v>353</v>
      </c>
      <c r="M51">
        <v>0</v>
      </c>
      <c r="N51" t="s">
        <v>47</v>
      </c>
      <c r="O51" s="3">
        <v>-9574.99</v>
      </c>
      <c r="Q51" t="s">
        <v>309</v>
      </c>
      <c r="R51" s="2" t="s">
        <v>352</v>
      </c>
      <c r="S51">
        <v>87</v>
      </c>
      <c r="T51" t="s">
        <v>307</v>
      </c>
      <c r="U51" t="s">
        <v>654</v>
      </c>
      <c r="V51" t="s">
        <v>350</v>
      </c>
      <c r="W51">
        <v>0</v>
      </c>
      <c r="X51" s="1">
        <v>44253.44019371528</v>
      </c>
    </row>
    <row r="52" spans="1:24" hidden="1" x14ac:dyDescent="0.25">
      <c r="A52" s="4">
        <v>2021</v>
      </c>
      <c r="B52" s="4">
        <v>1</v>
      </c>
      <c r="C52" s="4">
        <v>2021</v>
      </c>
      <c r="D52" s="4">
        <v>1</v>
      </c>
      <c r="E52">
        <v>20070</v>
      </c>
      <c r="F52" t="s">
        <v>24</v>
      </c>
      <c r="G52">
        <v>0</v>
      </c>
      <c r="H52" t="s">
        <v>23</v>
      </c>
      <c r="I52" t="s">
        <v>23</v>
      </c>
      <c r="J52" t="s">
        <v>23</v>
      </c>
      <c r="K52" t="s">
        <v>447</v>
      </c>
      <c r="L52" t="s">
        <v>447</v>
      </c>
      <c r="M52">
        <v>0</v>
      </c>
      <c r="N52" t="s">
        <v>47</v>
      </c>
      <c r="O52" s="3">
        <v>-2543768.8199999998</v>
      </c>
      <c r="Q52" t="s">
        <v>309</v>
      </c>
      <c r="R52" s="2" t="s">
        <v>446</v>
      </c>
      <c r="S52">
        <v>85</v>
      </c>
      <c r="T52" t="s">
        <v>307</v>
      </c>
      <c r="U52" t="s">
        <v>653</v>
      </c>
      <c r="V52" t="s">
        <v>444</v>
      </c>
      <c r="W52">
        <v>0</v>
      </c>
      <c r="X52" s="1">
        <v>44253.44019371528</v>
      </c>
    </row>
    <row r="53" spans="1:24" hidden="1" x14ac:dyDescent="0.25">
      <c r="A53" s="4">
        <v>2021</v>
      </c>
      <c r="B53" s="4">
        <v>1</v>
      </c>
      <c r="C53" s="4">
        <v>2021</v>
      </c>
      <c r="D53" s="4">
        <v>1</v>
      </c>
      <c r="E53">
        <v>20070</v>
      </c>
      <c r="F53" t="s">
        <v>24</v>
      </c>
      <c r="G53">
        <v>0</v>
      </c>
      <c r="H53" t="s">
        <v>23</v>
      </c>
      <c r="I53" t="s">
        <v>23</v>
      </c>
      <c r="J53" t="s">
        <v>23</v>
      </c>
      <c r="K53" t="s">
        <v>22</v>
      </c>
      <c r="L53" t="s">
        <v>22</v>
      </c>
      <c r="M53">
        <v>0</v>
      </c>
      <c r="N53" t="s">
        <v>314</v>
      </c>
      <c r="O53" s="3">
        <v>1</v>
      </c>
      <c r="Q53" t="s">
        <v>309</v>
      </c>
      <c r="R53" s="2" t="s">
        <v>443</v>
      </c>
      <c r="S53">
        <v>96</v>
      </c>
      <c r="T53" t="s">
        <v>307</v>
      </c>
      <c r="U53" t="s">
        <v>652</v>
      </c>
      <c r="V53" t="s">
        <v>441</v>
      </c>
      <c r="W53">
        <v>0</v>
      </c>
      <c r="X53" s="1">
        <v>44253.44019371528</v>
      </c>
    </row>
    <row r="54" spans="1:24" hidden="1" x14ac:dyDescent="0.25">
      <c r="A54" s="4">
        <v>2021</v>
      </c>
      <c r="B54" s="4">
        <v>1</v>
      </c>
      <c r="C54" s="4">
        <v>2021</v>
      </c>
      <c r="D54" s="4">
        <v>1</v>
      </c>
      <c r="E54">
        <v>20070</v>
      </c>
      <c r="F54" t="s">
        <v>24</v>
      </c>
      <c r="G54">
        <v>0</v>
      </c>
      <c r="H54" t="s">
        <v>23</v>
      </c>
      <c r="I54" t="s">
        <v>23</v>
      </c>
      <c r="J54" t="s">
        <v>23</v>
      </c>
      <c r="K54" t="s">
        <v>323</v>
      </c>
      <c r="L54" t="s">
        <v>323</v>
      </c>
      <c r="M54">
        <v>0</v>
      </c>
      <c r="N54" t="s">
        <v>47</v>
      </c>
      <c r="O54" s="3">
        <v>-8050530.0750000002</v>
      </c>
      <c r="Q54" t="s">
        <v>309</v>
      </c>
      <c r="R54" s="2" t="s">
        <v>322</v>
      </c>
      <c r="S54">
        <v>93</v>
      </c>
      <c r="T54" t="s">
        <v>307</v>
      </c>
      <c r="U54" t="s">
        <v>651</v>
      </c>
      <c r="V54" t="s">
        <v>320</v>
      </c>
      <c r="W54">
        <v>0</v>
      </c>
      <c r="X54" s="1">
        <v>44253.44019371528</v>
      </c>
    </row>
    <row r="55" spans="1:24" hidden="1" x14ac:dyDescent="0.25">
      <c r="A55" s="4">
        <v>2021</v>
      </c>
      <c r="B55" s="4">
        <v>1</v>
      </c>
      <c r="C55" s="4">
        <v>2021</v>
      </c>
      <c r="D55" s="4">
        <v>1</v>
      </c>
      <c r="E55">
        <v>20070</v>
      </c>
      <c r="F55" t="s">
        <v>24</v>
      </c>
      <c r="G55">
        <v>848</v>
      </c>
      <c r="H55" t="s">
        <v>603</v>
      </c>
      <c r="I55" t="s">
        <v>563</v>
      </c>
      <c r="J55" t="s">
        <v>9</v>
      </c>
      <c r="K55" t="s">
        <v>416</v>
      </c>
      <c r="L55" t="s">
        <v>22</v>
      </c>
      <c r="M55">
        <v>0</v>
      </c>
      <c r="N55" t="s">
        <v>13</v>
      </c>
      <c r="O55" s="3">
        <v>0</v>
      </c>
      <c r="P55" t="s">
        <v>20</v>
      </c>
      <c r="Q55" t="s">
        <v>143</v>
      </c>
      <c r="R55" s="2" t="s">
        <v>409</v>
      </c>
      <c r="S55">
        <v>52</v>
      </c>
      <c r="T55" t="s">
        <v>141</v>
      </c>
      <c r="U55" t="s">
        <v>140</v>
      </c>
      <c r="V55" t="s">
        <v>415</v>
      </c>
      <c r="W55">
        <v>0</v>
      </c>
      <c r="X55" s="1">
        <v>44253.44019371528</v>
      </c>
    </row>
    <row r="56" spans="1:24" hidden="1" x14ac:dyDescent="0.25">
      <c r="A56" s="4">
        <v>2021</v>
      </c>
      <c r="B56" s="4">
        <v>1</v>
      </c>
      <c r="C56" s="4">
        <v>2021</v>
      </c>
      <c r="D56" s="4">
        <v>1</v>
      </c>
      <c r="E56">
        <v>20070</v>
      </c>
      <c r="F56" t="s">
        <v>24</v>
      </c>
      <c r="G56">
        <v>848</v>
      </c>
      <c r="H56" t="s">
        <v>603</v>
      </c>
      <c r="I56" t="s">
        <v>563</v>
      </c>
      <c r="J56" t="s">
        <v>9</v>
      </c>
      <c r="K56" t="s">
        <v>410</v>
      </c>
      <c r="L56" t="s">
        <v>22</v>
      </c>
      <c r="M56">
        <v>0</v>
      </c>
      <c r="N56" t="s">
        <v>13</v>
      </c>
      <c r="O56" s="3">
        <v>-206.59993499999999</v>
      </c>
      <c r="P56" t="s">
        <v>20</v>
      </c>
      <c r="Q56" t="s">
        <v>161</v>
      </c>
      <c r="R56" s="2" t="s">
        <v>409</v>
      </c>
      <c r="S56">
        <v>14</v>
      </c>
      <c r="T56" t="s">
        <v>141</v>
      </c>
      <c r="U56" t="s">
        <v>140</v>
      </c>
      <c r="V56" t="s">
        <v>408</v>
      </c>
      <c r="W56">
        <v>0</v>
      </c>
      <c r="X56" s="1">
        <v>44253.44019371528</v>
      </c>
    </row>
    <row r="57" spans="1:24" hidden="1" x14ac:dyDescent="0.25">
      <c r="A57" s="4">
        <v>2021</v>
      </c>
      <c r="B57" s="4">
        <v>1</v>
      </c>
      <c r="C57" s="4">
        <v>2021</v>
      </c>
      <c r="D57" s="4">
        <v>1</v>
      </c>
      <c r="E57">
        <v>20070</v>
      </c>
      <c r="F57" t="s">
        <v>24</v>
      </c>
      <c r="G57">
        <v>848</v>
      </c>
      <c r="H57" t="s">
        <v>603</v>
      </c>
      <c r="I57" t="s">
        <v>563</v>
      </c>
      <c r="J57" t="s">
        <v>9</v>
      </c>
      <c r="K57" t="s">
        <v>407</v>
      </c>
      <c r="L57" t="s">
        <v>407</v>
      </c>
      <c r="M57">
        <v>0</v>
      </c>
      <c r="N57" t="s">
        <v>47</v>
      </c>
      <c r="O57" s="3">
        <v>0</v>
      </c>
      <c r="Q57" t="s">
        <v>309</v>
      </c>
      <c r="R57" s="2" t="s">
        <v>406</v>
      </c>
      <c r="S57">
        <v>102</v>
      </c>
      <c r="T57" t="s">
        <v>307</v>
      </c>
      <c r="U57" t="s">
        <v>650</v>
      </c>
      <c r="V57" t="s">
        <v>404</v>
      </c>
      <c r="W57">
        <v>0</v>
      </c>
      <c r="X57" s="1">
        <v>44253.44019371528</v>
      </c>
    </row>
    <row r="58" spans="1:24" hidden="1" x14ac:dyDescent="0.25">
      <c r="A58" s="4">
        <v>2021</v>
      </c>
      <c r="B58" s="4">
        <v>1</v>
      </c>
      <c r="C58" s="4">
        <v>2021</v>
      </c>
      <c r="D58" s="4">
        <v>1</v>
      </c>
      <c r="E58">
        <v>20070</v>
      </c>
      <c r="F58" t="s">
        <v>24</v>
      </c>
      <c r="G58">
        <v>848</v>
      </c>
      <c r="H58" t="s">
        <v>603</v>
      </c>
      <c r="I58" t="s">
        <v>563</v>
      </c>
      <c r="J58" t="s">
        <v>9</v>
      </c>
      <c r="K58" t="s">
        <v>377</v>
      </c>
      <c r="L58" t="s">
        <v>377</v>
      </c>
      <c r="M58">
        <v>0</v>
      </c>
      <c r="N58" t="s">
        <v>87</v>
      </c>
      <c r="O58" s="3">
        <v>1000</v>
      </c>
      <c r="Q58" t="s">
        <v>309</v>
      </c>
      <c r="R58" s="2" t="s">
        <v>376</v>
      </c>
      <c r="S58">
        <v>107</v>
      </c>
      <c r="T58" t="s">
        <v>307</v>
      </c>
      <c r="U58" t="s">
        <v>629</v>
      </c>
      <c r="V58" t="s">
        <v>374</v>
      </c>
      <c r="W58">
        <v>0</v>
      </c>
      <c r="X58" s="1">
        <v>44253.44019371528</v>
      </c>
    </row>
    <row r="59" spans="1:24" hidden="1" x14ac:dyDescent="0.25">
      <c r="A59" s="4">
        <v>2021</v>
      </c>
      <c r="B59" s="4">
        <v>1</v>
      </c>
      <c r="C59" s="4">
        <v>2021</v>
      </c>
      <c r="D59" s="4">
        <v>1</v>
      </c>
      <c r="E59">
        <v>20070</v>
      </c>
      <c r="F59" t="s">
        <v>24</v>
      </c>
      <c r="G59">
        <v>848</v>
      </c>
      <c r="H59" t="s">
        <v>603</v>
      </c>
      <c r="I59" t="s">
        <v>563</v>
      </c>
      <c r="J59" t="s">
        <v>9</v>
      </c>
      <c r="K59" t="s">
        <v>22</v>
      </c>
      <c r="L59" t="s">
        <v>22</v>
      </c>
      <c r="M59">
        <v>0</v>
      </c>
      <c r="N59" t="s">
        <v>87</v>
      </c>
      <c r="O59" s="3">
        <v>0</v>
      </c>
      <c r="Q59" t="s">
        <v>309</v>
      </c>
      <c r="R59" s="2" t="s">
        <v>403</v>
      </c>
      <c r="S59">
        <v>58</v>
      </c>
      <c r="T59" t="s">
        <v>307</v>
      </c>
      <c r="U59" t="s">
        <v>649</v>
      </c>
      <c r="V59" t="s">
        <v>401</v>
      </c>
      <c r="W59">
        <v>0</v>
      </c>
      <c r="X59" s="1">
        <v>44253.44019371528</v>
      </c>
    </row>
    <row r="60" spans="1:24" hidden="1" x14ac:dyDescent="0.25">
      <c r="A60" s="4">
        <v>2021</v>
      </c>
      <c r="B60" s="4">
        <v>1</v>
      </c>
      <c r="C60" s="4">
        <v>2021</v>
      </c>
      <c r="D60" s="4">
        <v>1</v>
      </c>
      <c r="E60">
        <v>20070</v>
      </c>
      <c r="F60" t="s">
        <v>24</v>
      </c>
      <c r="G60">
        <v>848</v>
      </c>
      <c r="H60" t="s">
        <v>603</v>
      </c>
      <c r="I60" t="s">
        <v>563</v>
      </c>
      <c r="J60" t="s">
        <v>9</v>
      </c>
      <c r="K60" t="s">
        <v>22</v>
      </c>
      <c r="L60" t="s">
        <v>22</v>
      </c>
      <c r="M60">
        <v>0</v>
      </c>
      <c r="N60" t="s">
        <v>47</v>
      </c>
      <c r="O60" s="3">
        <v>0</v>
      </c>
      <c r="Q60" t="s">
        <v>309</v>
      </c>
      <c r="R60" s="2" t="s">
        <v>400</v>
      </c>
      <c r="S60">
        <v>104</v>
      </c>
      <c r="T60" t="s">
        <v>307</v>
      </c>
      <c r="U60" t="s">
        <v>648</v>
      </c>
      <c r="V60" t="s">
        <v>398</v>
      </c>
      <c r="W60">
        <v>0</v>
      </c>
      <c r="X60" s="1">
        <v>44253.44019371528</v>
      </c>
    </row>
    <row r="61" spans="1:24" hidden="1" x14ac:dyDescent="0.25">
      <c r="A61" s="4">
        <v>2021</v>
      </c>
      <c r="B61" s="4">
        <v>1</v>
      </c>
      <c r="C61" s="4">
        <v>2021</v>
      </c>
      <c r="D61" s="4">
        <v>1</v>
      </c>
      <c r="E61">
        <v>20070</v>
      </c>
      <c r="F61" t="s">
        <v>24</v>
      </c>
      <c r="G61">
        <v>848</v>
      </c>
      <c r="H61" t="s">
        <v>603</v>
      </c>
      <c r="I61" t="s">
        <v>563</v>
      </c>
      <c r="J61" t="s">
        <v>9</v>
      </c>
      <c r="K61" t="s">
        <v>22</v>
      </c>
      <c r="L61" t="s">
        <v>22</v>
      </c>
      <c r="M61">
        <v>0</v>
      </c>
      <c r="N61" t="s">
        <v>47</v>
      </c>
      <c r="O61" s="3">
        <v>75047.672999999995</v>
      </c>
      <c r="Q61" t="s">
        <v>309</v>
      </c>
      <c r="R61" s="2" t="s">
        <v>392</v>
      </c>
      <c r="S61">
        <v>106</v>
      </c>
      <c r="T61" t="s">
        <v>307</v>
      </c>
      <c r="U61" t="s">
        <v>647</v>
      </c>
      <c r="V61" t="s">
        <v>390</v>
      </c>
      <c r="W61">
        <v>0</v>
      </c>
      <c r="X61" s="1">
        <v>44253.44019371528</v>
      </c>
    </row>
    <row r="62" spans="1:24" hidden="1" x14ac:dyDescent="0.25">
      <c r="A62" s="4">
        <v>2021</v>
      </c>
      <c r="B62" s="4">
        <v>1</v>
      </c>
      <c r="C62" s="4">
        <v>2021</v>
      </c>
      <c r="D62" s="4">
        <v>1</v>
      </c>
      <c r="E62">
        <v>20070</v>
      </c>
      <c r="F62" t="s">
        <v>24</v>
      </c>
      <c r="G62">
        <v>2183</v>
      </c>
      <c r="H62" t="s">
        <v>598</v>
      </c>
      <c r="I62" t="s">
        <v>133</v>
      </c>
      <c r="J62" t="s">
        <v>3</v>
      </c>
      <c r="K62" t="s">
        <v>22</v>
      </c>
      <c r="L62" t="s">
        <v>22</v>
      </c>
      <c r="M62">
        <v>0</v>
      </c>
      <c r="N62" t="s">
        <v>314</v>
      </c>
      <c r="O62" s="3">
        <v>0.10796600000000001</v>
      </c>
      <c r="Q62" t="s">
        <v>309</v>
      </c>
      <c r="R62" s="2" t="s">
        <v>313</v>
      </c>
      <c r="S62">
        <v>2</v>
      </c>
      <c r="T62" t="s">
        <v>307</v>
      </c>
      <c r="U62" t="s">
        <v>626</v>
      </c>
      <c r="V62" t="s">
        <v>311</v>
      </c>
      <c r="W62">
        <v>0</v>
      </c>
      <c r="X62" s="1">
        <v>44253.44019371528</v>
      </c>
    </row>
    <row r="63" spans="1:24" hidden="1" x14ac:dyDescent="0.25">
      <c r="A63" s="4">
        <v>2021</v>
      </c>
      <c r="B63" s="4">
        <v>1</v>
      </c>
      <c r="C63" s="4">
        <v>2021</v>
      </c>
      <c r="D63" s="4">
        <v>1</v>
      </c>
      <c r="E63">
        <v>20070</v>
      </c>
      <c r="F63" t="s">
        <v>24</v>
      </c>
      <c r="G63">
        <v>2433</v>
      </c>
      <c r="H63" t="s">
        <v>570</v>
      </c>
      <c r="I63" t="s">
        <v>563</v>
      </c>
      <c r="J63" t="s">
        <v>6</v>
      </c>
      <c r="K63" t="s">
        <v>22</v>
      </c>
      <c r="L63" t="s">
        <v>22</v>
      </c>
      <c r="M63">
        <v>0</v>
      </c>
      <c r="N63" t="s">
        <v>87</v>
      </c>
      <c r="O63" s="3">
        <v>211.709</v>
      </c>
      <c r="Q63" t="s">
        <v>309</v>
      </c>
      <c r="R63" s="2" t="s">
        <v>386</v>
      </c>
      <c r="S63">
        <v>112</v>
      </c>
      <c r="T63" t="s">
        <v>307</v>
      </c>
      <c r="U63" t="s">
        <v>625</v>
      </c>
      <c r="V63" t="s">
        <v>385</v>
      </c>
      <c r="W63">
        <v>0</v>
      </c>
      <c r="X63" s="1">
        <v>44253.44019371528</v>
      </c>
    </row>
    <row r="64" spans="1:24" hidden="1" x14ac:dyDescent="0.25">
      <c r="A64" s="4">
        <v>2021</v>
      </c>
      <c r="B64" s="4">
        <v>1</v>
      </c>
      <c r="C64" s="4">
        <v>2021</v>
      </c>
      <c r="D64" s="4">
        <v>1</v>
      </c>
      <c r="E64">
        <v>20070</v>
      </c>
      <c r="F64" t="s">
        <v>24</v>
      </c>
      <c r="G64">
        <v>2433</v>
      </c>
      <c r="H64" t="s">
        <v>570</v>
      </c>
      <c r="I64" t="s">
        <v>563</v>
      </c>
      <c r="J64" t="s">
        <v>6</v>
      </c>
      <c r="K64" t="s">
        <v>22</v>
      </c>
      <c r="L64" t="s">
        <v>22</v>
      </c>
      <c r="M64">
        <v>0</v>
      </c>
      <c r="N64" t="s">
        <v>47</v>
      </c>
      <c r="O64" s="3">
        <v>153328.79999999999</v>
      </c>
      <c r="Q64" t="s">
        <v>309</v>
      </c>
      <c r="R64" s="2" t="s">
        <v>373</v>
      </c>
      <c r="S64">
        <v>10</v>
      </c>
      <c r="T64" t="s">
        <v>307</v>
      </c>
      <c r="U64" t="s">
        <v>624</v>
      </c>
      <c r="V64" t="s">
        <v>372</v>
      </c>
      <c r="W64">
        <v>0</v>
      </c>
      <c r="X64" s="1">
        <v>44253.44019371528</v>
      </c>
    </row>
    <row r="65" spans="1:24" hidden="1" x14ac:dyDescent="0.25">
      <c r="A65" s="4">
        <v>2021</v>
      </c>
      <c r="B65" s="4">
        <v>1</v>
      </c>
      <c r="C65" s="4">
        <v>2021</v>
      </c>
      <c r="D65" s="4">
        <v>1</v>
      </c>
      <c r="E65">
        <v>20070</v>
      </c>
      <c r="F65" t="s">
        <v>24</v>
      </c>
      <c r="G65">
        <v>4648</v>
      </c>
      <c r="H65" t="s">
        <v>599</v>
      </c>
      <c r="I65" t="s">
        <v>133</v>
      </c>
      <c r="J65" t="s">
        <v>3</v>
      </c>
      <c r="K65" t="s">
        <v>22</v>
      </c>
      <c r="L65" t="s">
        <v>22</v>
      </c>
      <c r="M65">
        <v>0</v>
      </c>
      <c r="N65" t="s">
        <v>314</v>
      </c>
      <c r="O65" s="3">
        <v>0.107945</v>
      </c>
      <c r="Q65" t="s">
        <v>309</v>
      </c>
      <c r="R65" s="2" t="s">
        <v>313</v>
      </c>
      <c r="S65">
        <v>2</v>
      </c>
      <c r="T65" t="s">
        <v>307</v>
      </c>
      <c r="U65" t="s">
        <v>626</v>
      </c>
      <c r="V65" t="s">
        <v>311</v>
      </c>
      <c r="W65">
        <v>0</v>
      </c>
      <c r="X65" s="1">
        <v>44253.44019371528</v>
      </c>
    </row>
    <row r="66" spans="1:24" x14ac:dyDescent="0.25">
      <c r="A66" s="4">
        <v>2021</v>
      </c>
      <c r="B66" s="4">
        <v>1</v>
      </c>
      <c r="C66" s="4">
        <v>2021</v>
      </c>
      <c r="D66" s="4">
        <v>1</v>
      </c>
      <c r="E66">
        <v>20070</v>
      </c>
      <c r="F66" t="s">
        <v>24</v>
      </c>
      <c r="G66">
        <v>4807</v>
      </c>
      <c r="H66" t="s">
        <v>595</v>
      </c>
      <c r="I66" t="s">
        <v>133</v>
      </c>
      <c r="J66" t="s">
        <v>2</v>
      </c>
      <c r="K66" t="s">
        <v>81</v>
      </c>
      <c r="L66" t="s">
        <v>81</v>
      </c>
      <c r="M66">
        <v>0</v>
      </c>
      <c r="N66" t="s">
        <v>47</v>
      </c>
      <c r="O66" s="3">
        <v>-1984000</v>
      </c>
      <c r="Q66" t="s">
        <v>309</v>
      </c>
      <c r="R66" s="2" t="s">
        <v>361</v>
      </c>
      <c r="S66">
        <v>15</v>
      </c>
      <c r="T66" t="s">
        <v>307</v>
      </c>
      <c r="U66" t="s">
        <v>632</v>
      </c>
      <c r="V66" t="s">
        <v>359</v>
      </c>
      <c r="W66">
        <v>0</v>
      </c>
      <c r="X66" s="1">
        <v>44253.44019371528</v>
      </c>
    </row>
    <row r="67" spans="1:24" hidden="1" x14ac:dyDescent="0.25">
      <c r="A67" s="4">
        <v>2021</v>
      </c>
      <c r="B67" s="4">
        <v>1</v>
      </c>
      <c r="C67" s="4">
        <v>2021</v>
      </c>
      <c r="D67" s="4">
        <v>1</v>
      </c>
      <c r="E67">
        <v>20070</v>
      </c>
      <c r="F67" t="s">
        <v>24</v>
      </c>
      <c r="G67">
        <v>4807</v>
      </c>
      <c r="H67" t="s">
        <v>595</v>
      </c>
      <c r="I67" t="s">
        <v>133</v>
      </c>
      <c r="J67" t="s">
        <v>2</v>
      </c>
      <c r="K67" t="s">
        <v>22</v>
      </c>
      <c r="L67" t="s">
        <v>22</v>
      </c>
      <c r="M67">
        <v>0</v>
      </c>
      <c r="N67" t="s">
        <v>314</v>
      </c>
      <c r="O67" s="3">
        <v>1</v>
      </c>
      <c r="Q67" t="s">
        <v>309</v>
      </c>
      <c r="R67" s="2" t="s">
        <v>313</v>
      </c>
      <c r="S67">
        <v>2</v>
      </c>
      <c r="T67" t="s">
        <v>307</v>
      </c>
      <c r="U67" t="s">
        <v>626</v>
      </c>
      <c r="V67" t="s">
        <v>311</v>
      </c>
      <c r="W67">
        <v>0</v>
      </c>
      <c r="X67" s="1">
        <v>44253.44019371528</v>
      </c>
    </row>
    <row r="68" spans="1:24" hidden="1" x14ac:dyDescent="0.25">
      <c r="A68" s="4">
        <v>2021</v>
      </c>
      <c r="B68" s="4">
        <v>1</v>
      </c>
      <c r="C68" s="4">
        <v>2021</v>
      </c>
      <c r="D68" s="4">
        <v>1</v>
      </c>
      <c r="E68">
        <v>20070</v>
      </c>
      <c r="F68" t="s">
        <v>24</v>
      </c>
      <c r="G68">
        <v>12323</v>
      </c>
      <c r="H68" t="s">
        <v>166</v>
      </c>
      <c r="I68" t="s">
        <v>563</v>
      </c>
      <c r="J68" t="s">
        <v>0</v>
      </c>
      <c r="K68" t="s">
        <v>365</v>
      </c>
      <c r="L68" t="s">
        <v>365</v>
      </c>
      <c r="M68">
        <v>0</v>
      </c>
      <c r="N68" t="s">
        <v>87</v>
      </c>
      <c r="O68" s="3">
        <v>2440</v>
      </c>
      <c r="Q68" t="s">
        <v>309</v>
      </c>
      <c r="R68" s="2" t="s">
        <v>389</v>
      </c>
      <c r="S68">
        <v>17</v>
      </c>
      <c r="T68" t="s">
        <v>307</v>
      </c>
      <c r="U68" t="s">
        <v>645</v>
      </c>
      <c r="V68" t="s">
        <v>387</v>
      </c>
      <c r="W68">
        <v>0</v>
      </c>
      <c r="X68" s="1">
        <v>44253.44019371528</v>
      </c>
    </row>
    <row r="69" spans="1:24" x14ac:dyDescent="0.25">
      <c r="A69" s="4">
        <v>2021</v>
      </c>
      <c r="B69" s="4">
        <v>1</v>
      </c>
      <c r="C69" s="4">
        <v>2021</v>
      </c>
      <c r="D69" s="4">
        <v>1</v>
      </c>
      <c r="E69">
        <v>20070</v>
      </c>
      <c r="F69" t="s">
        <v>24</v>
      </c>
      <c r="G69">
        <v>848</v>
      </c>
      <c r="H69" t="s">
        <v>603</v>
      </c>
      <c r="I69" t="s">
        <v>563</v>
      </c>
      <c r="J69" t="s">
        <v>9</v>
      </c>
      <c r="K69" t="s">
        <v>81</v>
      </c>
      <c r="L69" t="s">
        <v>81</v>
      </c>
      <c r="M69">
        <v>0</v>
      </c>
      <c r="N69" t="s">
        <v>47</v>
      </c>
      <c r="O69" s="3">
        <v>72521</v>
      </c>
      <c r="Q69" t="s">
        <v>309</v>
      </c>
      <c r="R69" s="2" t="s">
        <v>414</v>
      </c>
      <c r="S69">
        <v>18</v>
      </c>
      <c r="T69" t="s">
        <v>307</v>
      </c>
      <c r="U69" t="s">
        <v>646</v>
      </c>
      <c r="V69" t="s">
        <v>412</v>
      </c>
      <c r="W69">
        <v>0</v>
      </c>
      <c r="X69" s="1">
        <v>44253.44019371528</v>
      </c>
    </row>
    <row r="70" spans="1:24" hidden="1" x14ac:dyDescent="0.25">
      <c r="A70" s="4">
        <v>2021</v>
      </c>
      <c r="B70" s="4">
        <v>1</v>
      </c>
      <c r="C70" s="4">
        <v>2021</v>
      </c>
      <c r="D70" s="4">
        <v>1</v>
      </c>
      <c r="E70">
        <v>20070</v>
      </c>
      <c r="F70" t="s">
        <v>24</v>
      </c>
      <c r="G70">
        <v>848</v>
      </c>
      <c r="H70" t="s">
        <v>603</v>
      </c>
      <c r="I70" t="s">
        <v>563</v>
      </c>
      <c r="J70" t="s">
        <v>9</v>
      </c>
      <c r="K70" t="s">
        <v>22</v>
      </c>
      <c r="L70" t="s">
        <v>22</v>
      </c>
      <c r="M70">
        <v>0</v>
      </c>
      <c r="N70" t="s">
        <v>47</v>
      </c>
      <c r="O70" s="3">
        <v>72000</v>
      </c>
      <c r="Q70" t="s">
        <v>309</v>
      </c>
      <c r="R70" s="2" t="s">
        <v>394</v>
      </c>
      <c r="S70">
        <v>8</v>
      </c>
      <c r="T70" t="s">
        <v>307</v>
      </c>
      <c r="U70" t="s">
        <v>624</v>
      </c>
      <c r="V70" t="s">
        <v>393</v>
      </c>
      <c r="W70">
        <v>0</v>
      </c>
      <c r="X70" s="1">
        <v>44253.44019371528</v>
      </c>
    </row>
    <row r="71" spans="1:24" hidden="1" x14ac:dyDescent="0.25">
      <c r="A71" s="4">
        <v>2021</v>
      </c>
      <c r="B71" s="4">
        <v>1</v>
      </c>
      <c r="C71" s="4">
        <v>2021</v>
      </c>
      <c r="D71" s="4">
        <v>1</v>
      </c>
      <c r="E71">
        <v>20070</v>
      </c>
      <c r="F71" t="s">
        <v>24</v>
      </c>
      <c r="G71">
        <v>2433</v>
      </c>
      <c r="H71" t="s">
        <v>570</v>
      </c>
      <c r="I71" t="s">
        <v>563</v>
      </c>
      <c r="J71" t="s">
        <v>6</v>
      </c>
      <c r="K71" t="s">
        <v>22</v>
      </c>
      <c r="L71" t="s">
        <v>22</v>
      </c>
      <c r="M71">
        <v>0</v>
      </c>
      <c r="N71" t="s">
        <v>87</v>
      </c>
      <c r="O71" s="3">
        <v>0</v>
      </c>
      <c r="Q71" t="s">
        <v>309</v>
      </c>
      <c r="R71" s="2" t="s">
        <v>319</v>
      </c>
      <c r="S71">
        <v>111</v>
      </c>
      <c r="T71" t="s">
        <v>307</v>
      </c>
      <c r="U71" t="s">
        <v>625</v>
      </c>
      <c r="V71" t="s">
        <v>318</v>
      </c>
      <c r="W71">
        <v>0</v>
      </c>
      <c r="X71" s="1">
        <v>44253.44019371528</v>
      </c>
    </row>
    <row r="72" spans="1:24" hidden="1" x14ac:dyDescent="0.25">
      <c r="A72" s="4">
        <v>2021</v>
      </c>
      <c r="B72" s="4">
        <v>1</v>
      </c>
      <c r="C72" s="4">
        <v>2021</v>
      </c>
      <c r="D72" s="4">
        <v>1</v>
      </c>
      <c r="E72">
        <v>20070</v>
      </c>
      <c r="F72" t="s">
        <v>24</v>
      </c>
      <c r="G72">
        <v>4116</v>
      </c>
      <c r="H72" t="s">
        <v>601</v>
      </c>
      <c r="I72" t="s">
        <v>133</v>
      </c>
      <c r="J72" t="s">
        <v>1</v>
      </c>
      <c r="K72" t="s">
        <v>22</v>
      </c>
      <c r="L72" t="s">
        <v>22</v>
      </c>
      <c r="M72">
        <v>0</v>
      </c>
      <c r="N72" t="s">
        <v>314</v>
      </c>
      <c r="O72" s="3">
        <v>1.8919999999999999E-2</v>
      </c>
      <c r="Q72" t="s">
        <v>309</v>
      </c>
      <c r="R72" s="2" t="s">
        <v>313</v>
      </c>
      <c r="S72">
        <v>2</v>
      </c>
      <c r="T72" t="s">
        <v>307</v>
      </c>
      <c r="U72" t="s">
        <v>626</v>
      </c>
      <c r="V72" t="s">
        <v>311</v>
      </c>
      <c r="W72">
        <v>0</v>
      </c>
      <c r="X72" s="1">
        <v>44253.44019371528</v>
      </c>
    </row>
    <row r="73" spans="1:24" hidden="1" x14ac:dyDescent="0.25">
      <c r="A73" s="4">
        <v>2021</v>
      </c>
      <c r="B73" s="4">
        <v>1</v>
      </c>
      <c r="C73" s="4">
        <v>2021</v>
      </c>
      <c r="D73" s="4">
        <v>1</v>
      </c>
      <c r="E73">
        <v>20070</v>
      </c>
      <c r="F73" t="s">
        <v>24</v>
      </c>
      <c r="G73">
        <v>4650</v>
      </c>
      <c r="H73" t="s">
        <v>618</v>
      </c>
      <c r="I73" t="s">
        <v>133</v>
      </c>
      <c r="J73" t="s">
        <v>4</v>
      </c>
      <c r="K73" t="s">
        <v>365</v>
      </c>
      <c r="L73" t="s">
        <v>365</v>
      </c>
      <c r="M73">
        <v>0</v>
      </c>
      <c r="N73" t="s">
        <v>87</v>
      </c>
      <c r="O73" s="3">
        <v>28.366</v>
      </c>
      <c r="Q73" t="s">
        <v>309</v>
      </c>
      <c r="R73" s="2" t="s">
        <v>364</v>
      </c>
      <c r="S73">
        <v>25</v>
      </c>
      <c r="T73" t="s">
        <v>307</v>
      </c>
      <c r="U73" t="s">
        <v>630</v>
      </c>
      <c r="V73" t="s">
        <v>362</v>
      </c>
      <c r="W73">
        <v>0</v>
      </c>
      <c r="X73" s="1">
        <v>44253.44019371528</v>
      </c>
    </row>
    <row r="74" spans="1:24" hidden="1" x14ac:dyDescent="0.25">
      <c r="A74" s="4">
        <v>2021</v>
      </c>
      <c r="B74" s="4">
        <v>1</v>
      </c>
      <c r="C74" s="4">
        <v>2021</v>
      </c>
      <c r="D74" s="4">
        <v>1</v>
      </c>
      <c r="E74">
        <v>20070</v>
      </c>
      <c r="F74" t="s">
        <v>24</v>
      </c>
      <c r="G74">
        <v>4827</v>
      </c>
      <c r="H74" t="s">
        <v>600</v>
      </c>
      <c r="I74" t="s">
        <v>133</v>
      </c>
      <c r="J74" t="s">
        <v>1</v>
      </c>
      <c r="K74" t="s">
        <v>22</v>
      </c>
      <c r="L74" t="s">
        <v>22</v>
      </c>
      <c r="M74">
        <v>0</v>
      </c>
      <c r="N74" t="s">
        <v>314</v>
      </c>
      <c r="O74" s="3">
        <v>0.659304</v>
      </c>
      <c r="Q74" t="s">
        <v>309</v>
      </c>
      <c r="R74" s="2" t="s">
        <v>313</v>
      </c>
      <c r="S74">
        <v>2</v>
      </c>
      <c r="T74" t="s">
        <v>307</v>
      </c>
      <c r="U74" t="s">
        <v>626</v>
      </c>
      <c r="V74" t="s">
        <v>311</v>
      </c>
      <c r="W74">
        <v>0</v>
      </c>
      <c r="X74" s="1">
        <v>44253.44019371528</v>
      </c>
    </row>
    <row r="75" spans="1:24" hidden="1" x14ac:dyDescent="0.25">
      <c r="A75" s="4">
        <v>2021</v>
      </c>
      <c r="B75" s="4">
        <v>1</v>
      </c>
      <c r="C75" s="4">
        <v>2021</v>
      </c>
      <c r="D75" s="4">
        <v>1</v>
      </c>
      <c r="E75">
        <v>20070</v>
      </c>
      <c r="F75" t="s">
        <v>24</v>
      </c>
      <c r="G75">
        <v>10801</v>
      </c>
      <c r="H75" t="s">
        <v>174</v>
      </c>
      <c r="I75" t="s">
        <v>563</v>
      </c>
      <c r="J75" t="s">
        <v>0</v>
      </c>
      <c r="K75" t="s">
        <v>365</v>
      </c>
      <c r="L75" t="s">
        <v>365</v>
      </c>
      <c r="M75">
        <v>0</v>
      </c>
      <c r="N75" t="s">
        <v>87</v>
      </c>
      <c r="O75" s="3">
        <v>3559</v>
      </c>
      <c r="Q75" t="s">
        <v>309</v>
      </c>
      <c r="R75" s="2" t="s">
        <v>389</v>
      </c>
      <c r="S75">
        <v>17</v>
      </c>
      <c r="T75" t="s">
        <v>307</v>
      </c>
      <c r="U75" t="s">
        <v>645</v>
      </c>
      <c r="V75" t="s">
        <v>387</v>
      </c>
      <c r="W75">
        <v>0</v>
      </c>
      <c r="X75" s="1">
        <v>44253.44019371528</v>
      </c>
    </row>
    <row r="76" spans="1:24" x14ac:dyDescent="0.25">
      <c r="A76" s="4">
        <v>2021</v>
      </c>
      <c r="B76" s="4">
        <v>1</v>
      </c>
      <c r="C76" s="4">
        <v>2021</v>
      </c>
      <c r="D76" s="4">
        <v>1</v>
      </c>
      <c r="E76">
        <v>20070</v>
      </c>
      <c r="F76" t="s">
        <v>24</v>
      </c>
      <c r="G76">
        <v>68735</v>
      </c>
      <c r="H76" t="s">
        <v>615</v>
      </c>
      <c r="I76" t="s">
        <v>563</v>
      </c>
      <c r="J76" t="s">
        <v>0</v>
      </c>
      <c r="K76" t="s">
        <v>81</v>
      </c>
      <c r="L76" t="s">
        <v>81</v>
      </c>
      <c r="M76">
        <v>0</v>
      </c>
      <c r="N76" t="s">
        <v>47</v>
      </c>
      <c r="O76" s="3">
        <v>2913410.9950000001</v>
      </c>
      <c r="Q76" t="s">
        <v>309</v>
      </c>
      <c r="R76" s="2" t="s">
        <v>380</v>
      </c>
      <c r="S76">
        <v>11</v>
      </c>
      <c r="T76" t="s">
        <v>307</v>
      </c>
      <c r="U76" t="s">
        <v>627</v>
      </c>
      <c r="V76" t="s">
        <v>378</v>
      </c>
      <c r="W76">
        <v>0</v>
      </c>
      <c r="X76" s="1">
        <v>44253.44019371528</v>
      </c>
    </row>
    <row r="77" spans="1:24" hidden="1" x14ac:dyDescent="0.25">
      <c r="A77" s="4">
        <v>2021</v>
      </c>
      <c r="B77" s="4">
        <v>1</v>
      </c>
      <c r="C77" s="4">
        <v>2021</v>
      </c>
      <c r="D77" s="4">
        <v>1</v>
      </c>
      <c r="E77">
        <v>20070</v>
      </c>
      <c r="F77" t="s">
        <v>24</v>
      </c>
      <c r="G77">
        <v>68735</v>
      </c>
      <c r="H77" t="s">
        <v>615</v>
      </c>
      <c r="I77" t="s">
        <v>563</v>
      </c>
      <c r="J77" t="s">
        <v>0</v>
      </c>
      <c r="K77" t="s">
        <v>22</v>
      </c>
      <c r="L77" t="s">
        <v>22</v>
      </c>
      <c r="M77">
        <v>0</v>
      </c>
      <c r="N77" t="s">
        <v>314</v>
      </c>
      <c r="O77" s="3">
        <v>1</v>
      </c>
      <c r="Q77" t="s">
        <v>309</v>
      </c>
      <c r="R77" s="2" t="s">
        <v>313</v>
      </c>
      <c r="S77">
        <v>2</v>
      </c>
      <c r="T77" t="s">
        <v>307</v>
      </c>
      <c r="U77" t="s">
        <v>626</v>
      </c>
      <c r="V77" t="s">
        <v>311</v>
      </c>
      <c r="W77">
        <v>0</v>
      </c>
      <c r="X77" s="1">
        <v>44253.44019371528</v>
      </c>
    </row>
    <row r="78" spans="1:24" hidden="1" x14ac:dyDescent="0.25">
      <c r="A78" s="4">
        <v>2021</v>
      </c>
      <c r="B78" s="4">
        <v>1</v>
      </c>
      <c r="C78" s="4">
        <v>2021</v>
      </c>
      <c r="D78" s="4">
        <v>1</v>
      </c>
      <c r="E78">
        <v>20070</v>
      </c>
      <c r="F78" t="s">
        <v>24</v>
      </c>
      <c r="G78">
        <v>68735</v>
      </c>
      <c r="H78" t="s">
        <v>615</v>
      </c>
      <c r="I78" t="s">
        <v>563</v>
      </c>
      <c r="J78" t="s">
        <v>0</v>
      </c>
      <c r="K78" t="s">
        <v>22</v>
      </c>
      <c r="L78" t="s">
        <v>22</v>
      </c>
      <c r="M78">
        <v>0</v>
      </c>
      <c r="N78" t="s">
        <v>47</v>
      </c>
      <c r="O78" s="3">
        <v>3571200</v>
      </c>
      <c r="Q78" t="s">
        <v>309</v>
      </c>
      <c r="R78" s="2" t="s">
        <v>373</v>
      </c>
      <c r="S78">
        <v>10</v>
      </c>
      <c r="T78" t="s">
        <v>307</v>
      </c>
      <c r="U78" t="s">
        <v>624</v>
      </c>
      <c r="V78" t="s">
        <v>372</v>
      </c>
      <c r="W78">
        <v>0</v>
      </c>
      <c r="X78" s="1">
        <v>44253.44019371528</v>
      </c>
    </row>
    <row r="79" spans="1:24" hidden="1" x14ac:dyDescent="0.25">
      <c r="A79" s="4">
        <v>2021</v>
      </c>
      <c r="B79" s="4">
        <v>1</v>
      </c>
      <c r="C79" s="4">
        <v>2021</v>
      </c>
      <c r="D79" s="4">
        <v>1</v>
      </c>
      <c r="E79">
        <v>20070</v>
      </c>
      <c r="F79" t="s">
        <v>24</v>
      </c>
      <c r="G79">
        <v>68736</v>
      </c>
      <c r="H79" t="s">
        <v>614</v>
      </c>
      <c r="I79" t="s">
        <v>563</v>
      </c>
      <c r="J79" t="s">
        <v>0</v>
      </c>
      <c r="K79" t="s">
        <v>377</v>
      </c>
      <c r="L79" t="s">
        <v>377</v>
      </c>
      <c r="M79">
        <v>0</v>
      </c>
      <c r="N79" t="s">
        <v>87</v>
      </c>
      <c r="O79" s="3">
        <v>3200</v>
      </c>
      <c r="Q79" t="s">
        <v>309</v>
      </c>
      <c r="R79" s="2" t="s">
        <v>376</v>
      </c>
      <c r="S79">
        <v>107</v>
      </c>
      <c r="T79" t="s">
        <v>307</v>
      </c>
      <c r="U79" t="s">
        <v>629</v>
      </c>
      <c r="V79" t="s">
        <v>374</v>
      </c>
      <c r="W79">
        <v>0</v>
      </c>
      <c r="X79" s="1">
        <v>44253.44019371528</v>
      </c>
    </row>
    <row r="80" spans="1:24" hidden="1" x14ac:dyDescent="0.25">
      <c r="A80" s="4">
        <v>2021</v>
      </c>
      <c r="B80" s="4">
        <v>1</v>
      </c>
      <c r="C80" s="4">
        <v>2021</v>
      </c>
      <c r="D80" s="4">
        <v>1</v>
      </c>
      <c r="E80">
        <v>20070</v>
      </c>
      <c r="F80" t="s">
        <v>24</v>
      </c>
      <c r="G80">
        <v>68736</v>
      </c>
      <c r="H80" t="s">
        <v>614</v>
      </c>
      <c r="I80" t="s">
        <v>563</v>
      </c>
      <c r="J80" t="s">
        <v>0</v>
      </c>
      <c r="K80" t="s">
        <v>22</v>
      </c>
      <c r="L80" t="s">
        <v>22</v>
      </c>
      <c r="M80">
        <v>0</v>
      </c>
      <c r="N80" t="s">
        <v>47</v>
      </c>
      <c r="O80" s="3">
        <v>-282300.97899999999</v>
      </c>
      <c r="Q80" t="s">
        <v>309</v>
      </c>
      <c r="R80" s="2" t="s">
        <v>371</v>
      </c>
      <c r="S80">
        <v>37</v>
      </c>
      <c r="T80" t="s">
        <v>307</v>
      </c>
      <c r="U80" t="s">
        <v>628</v>
      </c>
      <c r="V80" t="s">
        <v>369</v>
      </c>
      <c r="W80">
        <v>0</v>
      </c>
      <c r="X80" s="1">
        <v>44253.44019371528</v>
      </c>
    </row>
    <row r="81" spans="1:24" hidden="1" x14ac:dyDescent="0.25">
      <c r="A81" s="4">
        <v>2021</v>
      </c>
      <c r="B81" s="4">
        <v>1</v>
      </c>
      <c r="C81" s="4">
        <v>2021</v>
      </c>
      <c r="D81" s="4">
        <v>1</v>
      </c>
      <c r="E81">
        <v>20070</v>
      </c>
      <c r="F81" t="s">
        <v>24</v>
      </c>
      <c r="G81">
        <v>0</v>
      </c>
      <c r="H81" t="s">
        <v>23</v>
      </c>
      <c r="I81" t="s">
        <v>23</v>
      </c>
      <c r="J81" t="s">
        <v>23</v>
      </c>
      <c r="K81" t="s">
        <v>357</v>
      </c>
      <c r="L81" t="s">
        <v>357</v>
      </c>
      <c r="M81">
        <v>0</v>
      </c>
      <c r="N81" t="s">
        <v>47</v>
      </c>
      <c r="O81" s="3">
        <v>-2.4E-2</v>
      </c>
      <c r="Q81" t="s">
        <v>309</v>
      </c>
      <c r="R81" s="2" t="s">
        <v>356</v>
      </c>
      <c r="S81">
        <v>90</v>
      </c>
      <c r="T81" t="s">
        <v>307</v>
      </c>
      <c r="U81" t="s">
        <v>644</v>
      </c>
      <c r="V81" t="s">
        <v>354</v>
      </c>
      <c r="W81">
        <v>0</v>
      </c>
      <c r="X81" s="1">
        <v>44253.44019371528</v>
      </c>
    </row>
    <row r="82" spans="1:24" hidden="1" x14ac:dyDescent="0.25">
      <c r="A82" s="4">
        <v>2021</v>
      </c>
      <c r="B82" s="4">
        <v>1</v>
      </c>
      <c r="C82" s="4">
        <v>2021</v>
      </c>
      <c r="D82" s="4">
        <v>1</v>
      </c>
      <c r="E82">
        <v>20070</v>
      </c>
      <c r="F82" t="s">
        <v>24</v>
      </c>
      <c r="G82">
        <v>0</v>
      </c>
      <c r="H82" t="s">
        <v>23</v>
      </c>
      <c r="I82" t="s">
        <v>23</v>
      </c>
      <c r="J82" t="s">
        <v>23</v>
      </c>
      <c r="K82" t="s">
        <v>463</v>
      </c>
      <c r="L82" t="s">
        <v>463</v>
      </c>
      <c r="M82">
        <v>0</v>
      </c>
      <c r="N82" t="s">
        <v>47</v>
      </c>
      <c r="O82" s="3">
        <v>-5165228.1830000002</v>
      </c>
      <c r="Q82" t="s">
        <v>309</v>
      </c>
      <c r="R82" s="2" t="s">
        <v>462</v>
      </c>
      <c r="S82">
        <v>88</v>
      </c>
      <c r="T82" t="s">
        <v>307</v>
      </c>
      <c r="U82" t="s">
        <v>643</v>
      </c>
      <c r="V82" t="s">
        <v>460</v>
      </c>
      <c r="W82">
        <v>0</v>
      </c>
      <c r="X82" s="1">
        <v>44253.44019371528</v>
      </c>
    </row>
    <row r="83" spans="1:24" hidden="1" x14ac:dyDescent="0.25">
      <c r="A83" s="4">
        <v>2021</v>
      </c>
      <c r="B83" s="4">
        <v>1</v>
      </c>
      <c r="C83" s="4">
        <v>2021</v>
      </c>
      <c r="D83" s="4">
        <v>1</v>
      </c>
      <c r="E83">
        <v>20070</v>
      </c>
      <c r="F83" t="s">
        <v>24</v>
      </c>
      <c r="G83">
        <v>0</v>
      </c>
      <c r="H83" t="s">
        <v>23</v>
      </c>
      <c r="I83" t="s">
        <v>23</v>
      </c>
      <c r="J83" t="s">
        <v>23</v>
      </c>
      <c r="K83" t="s">
        <v>459</v>
      </c>
      <c r="L83" t="s">
        <v>459</v>
      </c>
      <c r="M83">
        <v>0</v>
      </c>
      <c r="N83" t="s">
        <v>47</v>
      </c>
      <c r="O83" s="3">
        <v>-48566.131999999998</v>
      </c>
      <c r="Q83" t="s">
        <v>309</v>
      </c>
      <c r="R83" s="2" t="s">
        <v>458</v>
      </c>
      <c r="S83">
        <v>89</v>
      </c>
      <c r="T83" t="s">
        <v>307</v>
      </c>
      <c r="U83" t="s">
        <v>642</v>
      </c>
      <c r="V83" t="s">
        <v>456</v>
      </c>
      <c r="W83">
        <v>0</v>
      </c>
      <c r="X83" s="1">
        <v>44253.44019371528</v>
      </c>
    </row>
    <row r="84" spans="1:24" hidden="1" x14ac:dyDescent="0.25">
      <c r="A84" s="4">
        <v>2021</v>
      </c>
      <c r="B84" s="4">
        <v>1</v>
      </c>
      <c r="C84" s="4">
        <v>2021</v>
      </c>
      <c r="D84" s="4">
        <v>1</v>
      </c>
      <c r="E84">
        <v>20070</v>
      </c>
      <c r="F84" t="s">
        <v>24</v>
      </c>
      <c r="G84">
        <v>0</v>
      </c>
      <c r="H84" t="s">
        <v>23</v>
      </c>
      <c r="I84" t="s">
        <v>23</v>
      </c>
      <c r="J84" t="s">
        <v>23</v>
      </c>
      <c r="K84" t="s">
        <v>455</v>
      </c>
      <c r="L84" t="s">
        <v>455</v>
      </c>
      <c r="M84">
        <v>0</v>
      </c>
      <c r="N84" t="s">
        <v>47</v>
      </c>
      <c r="O84" s="3">
        <v>-72521</v>
      </c>
      <c r="Q84" t="s">
        <v>309</v>
      </c>
      <c r="R84" s="2" t="s">
        <v>454</v>
      </c>
      <c r="S84">
        <v>91</v>
      </c>
      <c r="T84" t="s">
        <v>307</v>
      </c>
      <c r="U84" t="s">
        <v>641</v>
      </c>
      <c r="V84" t="s">
        <v>452</v>
      </c>
      <c r="W84">
        <v>0</v>
      </c>
      <c r="X84" s="1">
        <v>44253.44019371528</v>
      </c>
    </row>
    <row r="85" spans="1:24" hidden="1" x14ac:dyDescent="0.25">
      <c r="A85" s="4">
        <v>2021</v>
      </c>
      <c r="B85" s="4">
        <v>1</v>
      </c>
      <c r="C85" s="4">
        <v>2021</v>
      </c>
      <c r="D85" s="4">
        <v>1</v>
      </c>
      <c r="E85">
        <v>20070</v>
      </c>
      <c r="F85" t="s">
        <v>24</v>
      </c>
      <c r="G85">
        <v>0</v>
      </c>
      <c r="H85" t="s">
        <v>23</v>
      </c>
      <c r="I85" t="s">
        <v>23</v>
      </c>
      <c r="J85" t="s">
        <v>23</v>
      </c>
      <c r="K85" t="s">
        <v>451</v>
      </c>
      <c r="L85" t="s">
        <v>451</v>
      </c>
      <c r="M85">
        <v>0</v>
      </c>
      <c r="N85" t="s">
        <v>314</v>
      </c>
      <c r="O85" s="3">
        <v>0.12648400000000001</v>
      </c>
      <c r="Q85" t="s">
        <v>309</v>
      </c>
      <c r="R85" s="2" t="s">
        <v>450</v>
      </c>
      <c r="S85">
        <v>97</v>
      </c>
      <c r="T85" t="s">
        <v>307</v>
      </c>
      <c r="U85" t="s">
        <v>640</v>
      </c>
      <c r="V85" t="s">
        <v>448</v>
      </c>
      <c r="W85">
        <v>0</v>
      </c>
      <c r="X85" s="1">
        <v>44253.44019371528</v>
      </c>
    </row>
    <row r="86" spans="1:24" hidden="1" x14ac:dyDescent="0.25">
      <c r="A86" s="4">
        <v>2021</v>
      </c>
      <c r="B86" s="4">
        <v>1</v>
      </c>
      <c r="C86" s="4">
        <v>2021</v>
      </c>
      <c r="D86" s="4">
        <v>1</v>
      </c>
      <c r="E86">
        <v>20070</v>
      </c>
      <c r="F86" t="s">
        <v>24</v>
      </c>
      <c r="G86">
        <v>0</v>
      </c>
      <c r="H86" t="s">
        <v>23</v>
      </c>
      <c r="I86" t="s">
        <v>23</v>
      </c>
      <c r="J86" t="s">
        <v>23</v>
      </c>
      <c r="K86" t="s">
        <v>432</v>
      </c>
      <c r="L86" t="s">
        <v>432</v>
      </c>
      <c r="M86">
        <v>0</v>
      </c>
      <c r="N86" t="s">
        <v>47</v>
      </c>
      <c r="O86" s="3">
        <v>-14630</v>
      </c>
      <c r="Q86" t="s">
        <v>309</v>
      </c>
      <c r="R86" s="2" t="s">
        <v>431</v>
      </c>
      <c r="S86">
        <v>94</v>
      </c>
      <c r="T86" t="s">
        <v>307</v>
      </c>
      <c r="U86" t="s">
        <v>639</v>
      </c>
      <c r="V86" t="s">
        <v>429</v>
      </c>
      <c r="W86">
        <v>0</v>
      </c>
      <c r="X86" s="1">
        <v>44253.44019371528</v>
      </c>
    </row>
    <row r="87" spans="1:24" hidden="1" x14ac:dyDescent="0.25">
      <c r="A87" s="4">
        <v>2021</v>
      </c>
      <c r="B87" s="4">
        <v>1</v>
      </c>
      <c r="C87" s="4">
        <v>2021</v>
      </c>
      <c r="D87" s="4">
        <v>1</v>
      </c>
      <c r="E87">
        <v>20070</v>
      </c>
      <c r="F87" t="s">
        <v>24</v>
      </c>
      <c r="G87">
        <v>848</v>
      </c>
      <c r="H87" t="s">
        <v>603</v>
      </c>
      <c r="I87" t="s">
        <v>563</v>
      </c>
      <c r="J87" t="s">
        <v>9</v>
      </c>
      <c r="K87" t="s">
        <v>22</v>
      </c>
      <c r="L87" t="s">
        <v>22</v>
      </c>
      <c r="M87">
        <v>0</v>
      </c>
      <c r="N87" t="s">
        <v>47</v>
      </c>
      <c r="O87" s="3">
        <v>3047.6729999999998</v>
      </c>
      <c r="Q87" t="s">
        <v>309</v>
      </c>
      <c r="R87" s="2" t="s">
        <v>397</v>
      </c>
      <c r="S87">
        <v>55</v>
      </c>
      <c r="T87" t="s">
        <v>307</v>
      </c>
      <c r="U87" t="s">
        <v>638</v>
      </c>
      <c r="V87" t="s">
        <v>395</v>
      </c>
      <c r="W87">
        <v>0</v>
      </c>
      <c r="X87" s="1">
        <v>44253.44019371528</v>
      </c>
    </row>
    <row r="88" spans="1:24" hidden="1" x14ac:dyDescent="0.25">
      <c r="A88" s="4">
        <v>2021</v>
      </c>
      <c r="B88" s="4">
        <v>1</v>
      </c>
      <c r="C88" s="4">
        <v>2021</v>
      </c>
      <c r="D88" s="4">
        <v>1</v>
      </c>
      <c r="E88">
        <v>20070</v>
      </c>
      <c r="F88" t="s">
        <v>24</v>
      </c>
      <c r="G88">
        <v>2433</v>
      </c>
      <c r="H88" t="s">
        <v>570</v>
      </c>
      <c r="I88" t="s">
        <v>563</v>
      </c>
      <c r="J88" t="s">
        <v>6</v>
      </c>
      <c r="K88" t="s">
        <v>384</v>
      </c>
      <c r="L88" t="s">
        <v>384</v>
      </c>
      <c r="M88">
        <v>0</v>
      </c>
      <c r="N88" t="s">
        <v>314</v>
      </c>
      <c r="O88" s="3">
        <v>0.89066599999999996</v>
      </c>
      <c r="Q88" t="s">
        <v>309</v>
      </c>
      <c r="R88" s="2" t="s">
        <v>383</v>
      </c>
      <c r="S88">
        <v>108</v>
      </c>
      <c r="T88" t="s">
        <v>307</v>
      </c>
      <c r="U88" t="s">
        <v>631</v>
      </c>
      <c r="V88" t="s">
        <v>381</v>
      </c>
      <c r="W88">
        <v>0</v>
      </c>
      <c r="X88" s="1">
        <v>44253.44019371528</v>
      </c>
    </row>
    <row r="89" spans="1:24" hidden="1" x14ac:dyDescent="0.25">
      <c r="A89" s="4">
        <v>2021</v>
      </c>
      <c r="B89" s="4">
        <v>1</v>
      </c>
      <c r="C89" s="4">
        <v>2021</v>
      </c>
      <c r="D89" s="4">
        <v>1</v>
      </c>
      <c r="E89">
        <v>20070</v>
      </c>
      <c r="F89" t="s">
        <v>24</v>
      </c>
      <c r="G89">
        <v>0</v>
      </c>
      <c r="H89" t="s">
        <v>23</v>
      </c>
      <c r="I89" t="s">
        <v>23</v>
      </c>
      <c r="J89" t="s">
        <v>23</v>
      </c>
      <c r="K89" t="s">
        <v>345</v>
      </c>
      <c r="L89" t="s">
        <v>345</v>
      </c>
      <c r="M89">
        <v>0</v>
      </c>
      <c r="N89" t="s">
        <v>47</v>
      </c>
      <c r="O89" s="3">
        <v>-7978009.0499999998</v>
      </c>
      <c r="Q89" t="s">
        <v>309</v>
      </c>
      <c r="R89" s="2" t="s">
        <v>344</v>
      </c>
      <c r="S89">
        <v>3</v>
      </c>
      <c r="T89" t="s">
        <v>307</v>
      </c>
      <c r="U89" t="s">
        <v>637</v>
      </c>
      <c r="V89" t="s">
        <v>342</v>
      </c>
      <c r="W89">
        <v>0</v>
      </c>
      <c r="X89" s="1">
        <v>44253.44019371528</v>
      </c>
    </row>
    <row r="90" spans="1:24" hidden="1" x14ac:dyDescent="0.25">
      <c r="A90" s="4">
        <v>2021</v>
      </c>
      <c r="B90" s="4">
        <v>1</v>
      </c>
      <c r="C90" s="4">
        <v>2021</v>
      </c>
      <c r="D90" s="4">
        <v>1</v>
      </c>
      <c r="E90">
        <v>20070</v>
      </c>
      <c r="F90" t="s">
        <v>24</v>
      </c>
      <c r="G90">
        <v>0</v>
      </c>
      <c r="H90" t="s">
        <v>23</v>
      </c>
      <c r="I90" t="s">
        <v>23</v>
      </c>
      <c r="J90" t="s">
        <v>23</v>
      </c>
      <c r="K90" t="s">
        <v>22</v>
      </c>
      <c r="L90" t="s">
        <v>22</v>
      </c>
      <c r="M90">
        <v>0</v>
      </c>
      <c r="N90" t="s">
        <v>47</v>
      </c>
      <c r="O90" s="3">
        <v>-75495271.010000005</v>
      </c>
      <c r="Q90" t="s">
        <v>309</v>
      </c>
      <c r="R90" s="2" t="s">
        <v>562</v>
      </c>
      <c r="S90">
        <v>109</v>
      </c>
      <c r="T90" t="s">
        <v>307</v>
      </c>
      <c r="U90" t="s">
        <v>636</v>
      </c>
      <c r="V90" t="s">
        <v>560</v>
      </c>
      <c r="W90">
        <v>0</v>
      </c>
      <c r="X90" s="1">
        <v>44253.44019371528</v>
      </c>
    </row>
    <row r="91" spans="1:24" hidden="1" x14ac:dyDescent="0.25">
      <c r="A91" s="4">
        <v>2021</v>
      </c>
      <c r="B91" s="4">
        <v>1</v>
      </c>
      <c r="C91" s="4">
        <v>2021</v>
      </c>
      <c r="D91" s="4">
        <v>1</v>
      </c>
      <c r="E91">
        <v>20070</v>
      </c>
      <c r="F91" t="s">
        <v>24</v>
      </c>
      <c r="G91">
        <v>0</v>
      </c>
      <c r="H91" t="s">
        <v>23</v>
      </c>
      <c r="I91" t="s">
        <v>23</v>
      </c>
      <c r="J91" t="s">
        <v>23</v>
      </c>
      <c r="K91" t="s">
        <v>22</v>
      </c>
      <c r="L91" t="s">
        <v>22</v>
      </c>
      <c r="M91">
        <v>0</v>
      </c>
      <c r="N91" t="s">
        <v>47</v>
      </c>
      <c r="O91" s="3">
        <v>-15373.42</v>
      </c>
      <c r="Q91" t="s">
        <v>309</v>
      </c>
      <c r="R91" s="2" t="s">
        <v>440</v>
      </c>
      <c r="S91">
        <v>84</v>
      </c>
      <c r="T91" t="s">
        <v>307</v>
      </c>
      <c r="U91" t="s">
        <v>635</v>
      </c>
      <c r="V91" t="s">
        <v>438</v>
      </c>
      <c r="W91">
        <v>0</v>
      </c>
      <c r="X91" s="1">
        <v>44253.44019371528</v>
      </c>
    </row>
    <row r="92" spans="1:24" hidden="1" x14ac:dyDescent="0.25">
      <c r="A92" s="4">
        <v>2021</v>
      </c>
      <c r="B92" s="4">
        <v>1</v>
      </c>
      <c r="C92" s="4">
        <v>2021</v>
      </c>
      <c r="D92" s="4">
        <v>1</v>
      </c>
      <c r="E92">
        <v>20070</v>
      </c>
      <c r="F92" t="s">
        <v>24</v>
      </c>
      <c r="G92">
        <v>0</v>
      </c>
      <c r="H92" t="s">
        <v>23</v>
      </c>
      <c r="I92" t="s">
        <v>23</v>
      </c>
      <c r="J92" t="s">
        <v>23</v>
      </c>
      <c r="K92" t="s">
        <v>22</v>
      </c>
      <c r="L92" t="s">
        <v>22</v>
      </c>
      <c r="M92">
        <v>0</v>
      </c>
      <c r="N92" t="s">
        <v>47</v>
      </c>
      <c r="O92" s="3">
        <v>1697172.4310000001</v>
      </c>
      <c r="Q92" t="s">
        <v>309</v>
      </c>
      <c r="R92" s="2" t="s">
        <v>338</v>
      </c>
      <c r="S92">
        <v>41</v>
      </c>
      <c r="T92" t="s">
        <v>307</v>
      </c>
      <c r="U92" t="s">
        <v>634</v>
      </c>
      <c r="V92" t="s">
        <v>336</v>
      </c>
      <c r="W92">
        <v>0</v>
      </c>
      <c r="X92" s="1">
        <v>44253.44019371528</v>
      </c>
    </row>
    <row r="93" spans="1:24" hidden="1" x14ac:dyDescent="0.25">
      <c r="A93" s="4">
        <v>2021</v>
      </c>
      <c r="B93" s="4">
        <v>1</v>
      </c>
      <c r="C93" s="4">
        <v>2021</v>
      </c>
      <c r="D93" s="4">
        <v>1</v>
      </c>
      <c r="E93">
        <v>20070</v>
      </c>
      <c r="F93" t="s">
        <v>24</v>
      </c>
      <c r="G93">
        <v>0</v>
      </c>
      <c r="H93" t="s">
        <v>23</v>
      </c>
      <c r="I93" t="s">
        <v>23</v>
      </c>
      <c r="J93" t="s">
        <v>23</v>
      </c>
      <c r="K93" t="s">
        <v>22</v>
      </c>
      <c r="L93" t="s">
        <v>22</v>
      </c>
      <c r="M93">
        <v>0</v>
      </c>
      <c r="N93" t="s">
        <v>47</v>
      </c>
      <c r="O93" s="3">
        <v>13551106.632999999</v>
      </c>
      <c r="Q93" t="s">
        <v>309</v>
      </c>
      <c r="R93" s="2" t="s">
        <v>332</v>
      </c>
      <c r="S93">
        <v>53</v>
      </c>
      <c r="T93" t="s">
        <v>307</v>
      </c>
      <c r="U93" t="s">
        <v>633</v>
      </c>
      <c r="V93" t="s">
        <v>330</v>
      </c>
      <c r="W93">
        <v>0</v>
      </c>
      <c r="X93" s="1">
        <v>44253.44019371528</v>
      </c>
    </row>
    <row r="94" spans="1:24" hidden="1" x14ac:dyDescent="0.25">
      <c r="A94" s="4">
        <v>2021</v>
      </c>
      <c r="B94" s="4">
        <v>1</v>
      </c>
      <c r="C94" s="4">
        <v>2021</v>
      </c>
      <c r="D94" s="4">
        <v>1</v>
      </c>
      <c r="E94">
        <v>20070</v>
      </c>
      <c r="F94" t="s">
        <v>24</v>
      </c>
      <c r="G94">
        <v>12530</v>
      </c>
      <c r="H94" t="s">
        <v>592</v>
      </c>
      <c r="I94" t="s">
        <v>563</v>
      </c>
      <c r="J94" t="s">
        <v>7</v>
      </c>
      <c r="K94" t="s">
        <v>384</v>
      </c>
      <c r="L94" t="s">
        <v>384</v>
      </c>
      <c r="M94">
        <v>0</v>
      </c>
      <c r="N94" t="s">
        <v>314</v>
      </c>
      <c r="O94" s="3">
        <v>0.12718399999999999</v>
      </c>
      <c r="Q94" t="s">
        <v>309</v>
      </c>
      <c r="R94" s="2" t="s">
        <v>383</v>
      </c>
      <c r="S94">
        <v>108</v>
      </c>
      <c r="T94" t="s">
        <v>307</v>
      </c>
      <c r="U94" t="s">
        <v>631</v>
      </c>
      <c r="V94" t="s">
        <v>381</v>
      </c>
      <c r="W94">
        <v>0</v>
      </c>
      <c r="X94" s="1">
        <v>44253.44019371528</v>
      </c>
    </row>
    <row r="95" spans="1:24" hidden="1" x14ac:dyDescent="0.25">
      <c r="A95" s="4">
        <v>2021</v>
      </c>
      <c r="B95" s="4">
        <v>1</v>
      </c>
      <c r="C95" s="4">
        <v>2021</v>
      </c>
      <c r="D95" s="4">
        <v>1</v>
      </c>
      <c r="E95">
        <v>20070</v>
      </c>
      <c r="F95" t="s">
        <v>24</v>
      </c>
      <c r="G95">
        <v>12530</v>
      </c>
      <c r="H95" t="s">
        <v>592</v>
      </c>
      <c r="I95" t="s">
        <v>563</v>
      </c>
      <c r="J95" t="s">
        <v>7</v>
      </c>
      <c r="K95" t="s">
        <v>377</v>
      </c>
      <c r="L95" t="s">
        <v>377</v>
      </c>
      <c r="M95">
        <v>0</v>
      </c>
      <c r="N95" t="s">
        <v>87</v>
      </c>
      <c r="O95" s="3">
        <v>4000</v>
      </c>
      <c r="Q95" t="s">
        <v>309</v>
      </c>
      <c r="R95" s="2" t="s">
        <v>376</v>
      </c>
      <c r="S95">
        <v>107</v>
      </c>
      <c r="T95" t="s">
        <v>307</v>
      </c>
      <c r="U95" t="s">
        <v>629</v>
      </c>
      <c r="V95" t="s">
        <v>374</v>
      </c>
      <c r="W95">
        <v>0</v>
      </c>
      <c r="X95" s="1">
        <v>44253.44019371528</v>
      </c>
    </row>
    <row r="96" spans="1:24" hidden="1" x14ac:dyDescent="0.25">
      <c r="A96" s="4">
        <v>2021</v>
      </c>
      <c r="B96" s="4">
        <v>1</v>
      </c>
      <c r="C96" s="4">
        <v>2021</v>
      </c>
      <c r="D96" s="4">
        <v>1</v>
      </c>
      <c r="E96">
        <v>20070</v>
      </c>
      <c r="F96" t="s">
        <v>24</v>
      </c>
      <c r="G96">
        <v>68736</v>
      </c>
      <c r="H96" t="s">
        <v>614</v>
      </c>
      <c r="I96" t="s">
        <v>563</v>
      </c>
      <c r="J96" t="s">
        <v>0</v>
      </c>
      <c r="K96" t="s">
        <v>384</v>
      </c>
      <c r="L96" t="s">
        <v>384</v>
      </c>
      <c r="M96">
        <v>0</v>
      </c>
      <c r="N96" t="s">
        <v>314</v>
      </c>
      <c r="O96" s="3">
        <v>0.88142699999999996</v>
      </c>
      <c r="Q96" t="s">
        <v>309</v>
      </c>
      <c r="R96" s="2" t="s">
        <v>383</v>
      </c>
      <c r="S96">
        <v>108</v>
      </c>
      <c r="T96" t="s">
        <v>307</v>
      </c>
      <c r="U96" t="s">
        <v>631</v>
      </c>
      <c r="V96" t="s">
        <v>381</v>
      </c>
      <c r="W96">
        <v>0</v>
      </c>
      <c r="X96" s="1">
        <v>44253.44019371528</v>
      </c>
    </row>
    <row r="97" spans="1:24" hidden="1" x14ac:dyDescent="0.25">
      <c r="A97" s="4">
        <v>2021</v>
      </c>
      <c r="B97" s="4">
        <v>1</v>
      </c>
      <c r="C97" s="4">
        <v>2021</v>
      </c>
      <c r="D97" s="4">
        <v>1</v>
      </c>
      <c r="E97">
        <v>20070</v>
      </c>
      <c r="F97" t="s">
        <v>24</v>
      </c>
      <c r="G97">
        <v>68736</v>
      </c>
      <c r="H97" t="s">
        <v>614</v>
      </c>
      <c r="I97" t="s">
        <v>563</v>
      </c>
      <c r="J97" t="s">
        <v>0</v>
      </c>
      <c r="K97" t="s">
        <v>22</v>
      </c>
      <c r="L97" t="s">
        <v>22</v>
      </c>
      <c r="M97">
        <v>0</v>
      </c>
      <c r="N97" t="s">
        <v>87</v>
      </c>
      <c r="O97" s="3">
        <v>0</v>
      </c>
      <c r="Q97" t="s">
        <v>309</v>
      </c>
      <c r="R97" s="2" t="s">
        <v>319</v>
      </c>
      <c r="S97">
        <v>111</v>
      </c>
      <c r="T97" t="s">
        <v>307</v>
      </c>
      <c r="U97" t="s">
        <v>625</v>
      </c>
      <c r="V97" t="s">
        <v>318</v>
      </c>
      <c r="W97">
        <v>0</v>
      </c>
      <c r="X97" s="1">
        <v>44253.44019371528</v>
      </c>
    </row>
    <row r="98" spans="1:24" x14ac:dyDescent="0.25">
      <c r="A98" s="4">
        <v>2021</v>
      </c>
      <c r="B98" s="4">
        <v>1</v>
      </c>
      <c r="C98" s="4">
        <v>2021</v>
      </c>
      <c r="D98" s="4">
        <v>1</v>
      </c>
      <c r="E98">
        <v>20070</v>
      </c>
      <c r="F98" t="s">
        <v>24</v>
      </c>
      <c r="G98">
        <v>2433</v>
      </c>
      <c r="H98" t="s">
        <v>570</v>
      </c>
      <c r="I98" t="s">
        <v>563</v>
      </c>
      <c r="J98" t="s">
        <v>6</v>
      </c>
      <c r="K98" t="s">
        <v>81</v>
      </c>
      <c r="L98" t="s">
        <v>81</v>
      </c>
      <c r="M98">
        <v>0</v>
      </c>
      <c r="N98" t="s">
        <v>47</v>
      </c>
      <c r="O98" s="3">
        <v>182683.557</v>
      </c>
      <c r="Q98" t="s">
        <v>309</v>
      </c>
      <c r="R98" s="2" t="s">
        <v>380</v>
      </c>
      <c r="S98">
        <v>11</v>
      </c>
      <c r="T98" t="s">
        <v>307</v>
      </c>
      <c r="U98" t="s">
        <v>627</v>
      </c>
      <c r="V98" t="s">
        <v>378</v>
      </c>
      <c r="W98">
        <v>0</v>
      </c>
      <c r="X98" s="1">
        <v>44253.44019371528</v>
      </c>
    </row>
    <row r="99" spans="1:24" hidden="1" x14ac:dyDescent="0.25">
      <c r="A99" s="4">
        <v>2021</v>
      </c>
      <c r="B99" s="4">
        <v>1</v>
      </c>
      <c r="C99" s="4">
        <v>2021</v>
      </c>
      <c r="D99" s="4">
        <v>1</v>
      </c>
      <c r="E99">
        <v>20070</v>
      </c>
      <c r="F99" t="s">
        <v>24</v>
      </c>
      <c r="G99">
        <v>2433</v>
      </c>
      <c r="H99" t="s">
        <v>570</v>
      </c>
      <c r="I99" t="s">
        <v>563</v>
      </c>
      <c r="J99" t="s">
        <v>6</v>
      </c>
      <c r="K99" t="s">
        <v>377</v>
      </c>
      <c r="L99" t="s">
        <v>377</v>
      </c>
      <c r="M99">
        <v>0</v>
      </c>
      <c r="N99" t="s">
        <v>87</v>
      </c>
      <c r="O99" s="3">
        <v>275.68400000000003</v>
      </c>
      <c r="Q99" t="s">
        <v>309</v>
      </c>
      <c r="R99" s="2" t="s">
        <v>376</v>
      </c>
      <c r="S99">
        <v>107</v>
      </c>
      <c r="T99" t="s">
        <v>307</v>
      </c>
      <c r="U99" t="s">
        <v>629</v>
      </c>
      <c r="V99" t="s">
        <v>374</v>
      </c>
      <c r="W99">
        <v>0</v>
      </c>
      <c r="X99" s="1">
        <v>44253.44019371528</v>
      </c>
    </row>
    <row r="100" spans="1:24" hidden="1" x14ac:dyDescent="0.25">
      <c r="A100" s="4">
        <v>2021</v>
      </c>
      <c r="B100" s="4">
        <v>1</v>
      </c>
      <c r="C100" s="4">
        <v>2021</v>
      </c>
      <c r="D100" s="4">
        <v>1</v>
      </c>
      <c r="E100">
        <v>20070</v>
      </c>
      <c r="F100" t="s">
        <v>24</v>
      </c>
      <c r="G100">
        <v>2433</v>
      </c>
      <c r="H100" t="s">
        <v>570</v>
      </c>
      <c r="I100" t="s">
        <v>563</v>
      </c>
      <c r="J100" t="s">
        <v>6</v>
      </c>
      <c r="K100" t="s">
        <v>22</v>
      </c>
      <c r="L100" t="s">
        <v>22</v>
      </c>
      <c r="M100">
        <v>0</v>
      </c>
      <c r="N100" t="s">
        <v>314</v>
      </c>
      <c r="O100" s="3">
        <v>1.3448E-2</v>
      </c>
      <c r="Q100" t="s">
        <v>309</v>
      </c>
      <c r="R100" s="2" t="s">
        <v>313</v>
      </c>
      <c r="S100">
        <v>2</v>
      </c>
      <c r="T100" t="s">
        <v>307</v>
      </c>
      <c r="U100" t="s">
        <v>626</v>
      </c>
      <c r="V100" t="s">
        <v>311</v>
      </c>
      <c r="W100">
        <v>0</v>
      </c>
      <c r="X100" s="1">
        <v>44253.44019371528</v>
      </c>
    </row>
    <row r="101" spans="1:24" hidden="1" x14ac:dyDescent="0.25">
      <c r="A101" s="4">
        <v>2021</v>
      </c>
      <c r="B101" s="4">
        <v>1</v>
      </c>
      <c r="C101" s="4">
        <v>2021</v>
      </c>
      <c r="D101" s="4">
        <v>1</v>
      </c>
      <c r="E101">
        <v>20070</v>
      </c>
      <c r="F101" t="s">
        <v>24</v>
      </c>
      <c r="G101">
        <v>4447</v>
      </c>
      <c r="H101" t="s">
        <v>17</v>
      </c>
      <c r="I101" t="s">
        <v>497</v>
      </c>
      <c r="J101" t="s">
        <v>0</v>
      </c>
      <c r="K101" t="s">
        <v>22</v>
      </c>
      <c r="L101" t="s">
        <v>22</v>
      </c>
      <c r="M101">
        <v>0</v>
      </c>
      <c r="N101" t="s">
        <v>47</v>
      </c>
      <c r="O101" s="3">
        <v>-652800.38399999996</v>
      </c>
      <c r="Q101" t="s">
        <v>309</v>
      </c>
      <c r="R101" s="2" t="s">
        <v>371</v>
      </c>
      <c r="S101">
        <v>37</v>
      </c>
      <c r="T101" t="s">
        <v>307</v>
      </c>
      <c r="U101" t="s">
        <v>628</v>
      </c>
      <c r="V101" t="s">
        <v>369</v>
      </c>
      <c r="W101">
        <v>0</v>
      </c>
      <c r="X101" s="1">
        <v>44253.44019371528</v>
      </c>
    </row>
    <row r="102" spans="1:24" hidden="1" x14ac:dyDescent="0.25">
      <c r="A102" s="4">
        <v>2021</v>
      </c>
      <c r="B102" s="4">
        <v>1</v>
      </c>
      <c r="C102" s="4">
        <v>2021</v>
      </c>
      <c r="D102" s="4">
        <v>1</v>
      </c>
      <c r="E102">
        <v>20070</v>
      </c>
      <c r="F102" t="s">
        <v>24</v>
      </c>
      <c r="G102">
        <v>4447</v>
      </c>
      <c r="H102" t="s">
        <v>17</v>
      </c>
      <c r="I102" t="s">
        <v>497</v>
      </c>
      <c r="J102" t="s">
        <v>0</v>
      </c>
      <c r="K102" t="s">
        <v>22</v>
      </c>
      <c r="L102" t="s">
        <v>22</v>
      </c>
      <c r="M102">
        <v>0</v>
      </c>
      <c r="N102" t="s">
        <v>47</v>
      </c>
      <c r="O102" s="3">
        <v>652800</v>
      </c>
      <c r="Q102" t="s">
        <v>309</v>
      </c>
      <c r="R102" s="2" t="s">
        <v>584</v>
      </c>
      <c r="S102">
        <v>9</v>
      </c>
      <c r="T102" t="s">
        <v>307</v>
      </c>
      <c r="U102" t="s">
        <v>624</v>
      </c>
      <c r="V102" t="s">
        <v>583</v>
      </c>
      <c r="W102">
        <v>0</v>
      </c>
      <c r="X102" s="1">
        <v>44253.44019371528</v>
      </c>
    </row>
    <row r="103" spans="1:24" hidden="1" x14ac:dyDescent="0.25">
      <c r="A103" s="4">
        <v>2021</v>
      </c>
      <c r="B103" s="4">
        <v>1</v>
      </c>
      <c r="C103" s="4">
        <v>2021</v>
      </c>
      <c r="D103" s="4">
        <v>1</v>
      </c>
      <c r="E103">
        <v>20070</v>
      </c>
      <c r="F103" t="s">
        <v>24</v>
      </c>
      <c r="G103">
        <v>4648</v>
      </c>
      <c r="H103" t="s">
        <v>599</v>
      </c>
      <c r="I103" t="s">
        <v>133</v>
      </c>
      <c r="J103" t="s">
        <v>3</v>
      </c>
      <c r="K103" t="s">
        <v>365</v>
      </c>
      <c r="L103" t="s">
        <v>365</v>
      </c>
      <c r="M103">
        <v>0</v>
      </c>
      <c r="N103" t="s">
        <v>87</v>
      </c>
      <c r="O103" s="3">
        <v>1165.5229999999999</v>
      </c>
      <c r="Q103" t="s">
        <v>309</v>
      </c>
      <c r="R103" s="2" t="s">
        <v>364</v>
      </c>
      <c r="S103">
        <v>25</v>
      </c>
      <c r="T103" t="s">
        <v>307</v>
      </c>
      <c r="U103" t="s">
        <v>630</v>
      </c>
      <c r="V103" t="s">
        <v>362</v>
      </c>
      <c r="W103">
        <v>0</v>
      </c>
      <c r="X103" s="1">
        <v>44253.44019371528</v>
      </c>
    </row>
    <row r="104" spans="1:24" x14ac:dyDescent="0.25">
      <c r="A104" s="4">
        <v>2021</v>
      </c>
      <c r="B104" s="4">
        <v>1</v>
      </c>
      <c r="C104" s="4">
        <v>2021</v>
      </c>
      <c r="D104" s="4">
        <v>1</v>
      </c>
      <c r="E104">
        <v>20070</v>
      </c>
      <c r="F104" t="s">
        <v>24</v>
      </c>
      <c r="G104">
        <v>4816</v>
      </c>
      <c r="H104" t="s">
        <v>617</v>
      </c>
      <c r="I104" t="s">
        <v>133</v>
      </c>
      <c r="J104" t="s">
        <v>8</v>
      </c>
      <c r="K104" t="s">
        <v>81</v>
      </c>
      <c r="L104" t="s">
        <v>81</v>
      </c>
      <c r="M104">
        <v>0</v>
      </c>
      <c r="N104" t="s">
        <v>47</v>
      </c>
      <c r="O104" s="3">
        <v>960000</v>
      </c>
      <c r="Q104" t="s">
        <v>309</v>
      </c>
      <c r="R104" s="2" t="s">
        <v>361</v>
      </c>
      <c r="S104">
        <v>15</v>
      </c>
      <c r="T104" t="s">
        <v>307</v>
      </c>
      <c r="U104" t="s">
        <v>632</v>
      </c>
      <c r="V104" t="s">
        <v>359</v>
      </c>
      <c r="W104">
        <v>0</v>
      </c>
      <c r="X104" s="1">
        <v>44253.44019371528</v>
      </c>
    </row>
    <row r="105" spans="1:24" hidden="1" x14ac:dyDescent="0.25">
      <c r="A105" s="4">
        <v>2021</v>
      </c>
      <c r="B105" s="4">
        <v>1</v>
      </c>
      <c r="C105" s="4">
        <v>2021</v>
      </c>
      <c r="D105" s="4">
        <v>1</v>
      </c>
      <c r="E105">
        <v>20070</v>
      </c>
      <c r="F105" t="s">
        <v>24</v>
      </c>
      <c r="G105">
        <v>4816</v>
      </c>
      <c r="H105" t="s">
        <v>617</v>
      </c>
      <c r="I105" t="s">
        <v>133</v>
      </c>
      <c r="J105" t="s">
        <v>8</v>
      </c>
      <c r="K105" t="s">
        <v>22</v>
      </c>
      <c r="L105" t="s">
        <v>22</v>
      </c>
      <c r="M105">
        <v>0</v>
      </c>
      <c r="N105" t="s">
        <v>314</v>
      </c>
      <c r="O105" s="3">
        <v>1</v>
      </c>
      <c r="Q105" t="s">
        <v>309</v>
      </c>
      <c r="R105" s="2" t="s">
        <v>313</v>
      </c>
      <c r="S105">
        <v>2</v>
      </c>
      <c r="T105" t="s">
        <v>307</v>
      </c>
      <c r="U105" t="s">
        <v>626</v>
      </c>
      <c r="V105" t="s">
        <v>311</v>
      </c>
      <c r="W105">
        <v>0</v>
      </c>
      <c r="X105" s="1">
        <v>44253.44019371528</v>
      </c>
    </row>
    <row r="106" spans="1:24" x14ac:dyDescent="0.25">
      <c r="A106" s="4">
        <v>2021</v>
      </c>
      <c r="B106" s="4">
        <v>1</v>
      </c>
      <c r="C106" s="4">
        <v>2021</v>
      </c>
      <c r="D106" s="4">
        <v>1</v>
      </c>
      <c r="E106">
        <v>20070</v>
      </c>
      <c r="F106" t="s">
        <v>24</v>
      </c>
      <c r="G106">
        <v>4827</v>
      </c>
      <c r="H106" t="s">
        <v>600</v>
      </c>
      <c r="I106" t="s">
        <v>133</v>
      </c>
      <c r="J106" t="s">
        <v>1</v>
      </c>
      <c r="K106" t="s">
        <v>81</v>
      </c>
      <c r="L106" t="s">
        <v>81</v>
      </c>
      <c r="M106">
        <v>0</v>
      </c>
      <c r="N106" t="s">
        <v>47</v>
      </c>
      <c r="O106" s="3">
        <v>1984000</v>
      </c>
      <c r="Q106" t="s">
        <v>309</v>
      </c>
      <c r="R106" s="2" t="s">
        <v>361</v>
      </c>
      <c r="S106">
        <v>15</v>
      </c>
      <c r="T106" t="s">
        <v>307</v>
      </c>
      <c r="U106" t="s">
        <v>632</v>
      </c>
      <c r="V106" t="s">
        <v>359</v>
      </c>
      <c r="W106">
        <v>0</v>
      </c>
      <c r="X106" s="1">
        <v>44253.44019371528</v>
      </c>
    </row>
    <row r="107" spans="1:24" hidden="1" x14ac:dyDescent="0.25">
      <c r="A107" s="4">
        <v>2021</v>
      </c>
      <c r="B107" s="4">
        <v>1</v>
      </c>
      <c r="C107" s="4">
        <v>2021</v>
      </c>
      <c r="D107" s="4">
        <v>1</v>
      </c>
      <c r="E107">
        <v>20070</v>
      </c>
      <c r="F107" t="s">
        <v>24</v>
      </c>
      <c r="G107">
        <v>12323</v>
      </c>
      <c r="H107" t="s">
        <v>166</v>
      </c>
      <c r="I107" t="s">
        <v>563</v>
      </c>
      <c r="J107" t="s">
        <v>0</v>
      </c>
      <c r="K107" t="s">
        <v>22</v>
      </c>
      <c r="L107" t="s">
        <v>22</v>
      </c>
      <c r="M107">
        <v>0</v>
      </c>
      <c r="N107" t="s">
        <v>314</v>
      </c>
      <c r="O107" s="3">
        <v>1</v>
      </c>
      <c r="Q107" t="s">
        <v>309</v>
      </c>
      <c r="R107" s="2" t="s">
        <v>313</v>
      </c>
      <c r="S107">
        <v>2</v>
      </c>
      <c r="T107" t="s">
        <v>307</v>
      </c>
      <c r="U107" t="s">
        <v>626</v>
      </c>
      <c r="V107" t="s">
        <v>311</v>
      </c>
      <c r="W107">
        <v>0</v>
      </c>
      <c r="X107" s="1">
        <v>44253.44019371528</v>
      </c>
    </row>
    <row r="108" spans="1:24" x14ac:dyDescent="0.25">
      <c r="A108" s="4">
        <v>2021</v>
      </c>
      <c r="B108" s="4">
        <v>1</v>
      </c>
      <c r="C108" s="4">
        <v>2021</v>
      </c>
      <c r="D108" s="4">
        <v>1</v>
      </c>
      <c r="E108">
        <v>20070</v>
      </c>
      <c r="F108" t="s">
        <v>24</v>
      </c>
      <c r="G108">
        <v>12530</v>
      </c>
      <c r="H108" t="s">
        <v>592</v>
      </c>
      <c r="I108" t="s">
        <v>563</v>
      </c>
      <c r="J108" t="s">
        <v>7</v>
      </c>
      <c r="K108" t="s">
        <v>81</v>
      </c>
      <c r="L108" t="s">
        <v>81</v>
      </c>
      <c r="M108">
        <v>0</v>
      </c>
      <c r="N108" t="s">
        <v>47</v>
      </c>
      <c r="O108" s="3">
        <v>378501.03399999999</v>
      </c>
      <c r="Q108" t="s">
        <v>309</v>
      </c>
      <c r="R108" s="2" t="s">
        <v>380</v>
      </c>
      <c r="S108">
        <v>11</v>
      </c>
      <c r="T108" t="s">
        <v>307</v>
      </c>
      <c r="U108" t="s">
        <v>627</v>
      </c>
      <c r="V108" t="s">
        <v>378</v>
      </c>
      <c r="W108">
        <v>0</v>
      </c>
      <c r="X108" s="1">
        <v>44253.44019371528</v>
      </c>
    </row>
    <row r="109" spans="1:24" hidden="1" x14ac:dyDescent="0.25">
      <c r="A109" s="4">
        <v>2021</v>
      </c>
      <c r="B109" s="4">
        <v>1</v>
      </c>
      <c r="C109" s="4">
        <v>2021</v>
      </c>
      <c r="D109" s="4">
        <v>1</v>
      </c>
      <c r="E109">
        <v>20070</v>
      </c>
      <c r="F109" t="s">
        <v>24</v>
      </c>
      <c r="G109">
        <v>12530</v>
      </c>
      <c r="H109" t="s">
        <v>592</v>
      </c>
      <c r="I109" t="s">
        <v>563</v>
      </c>
      <c r="J109" t="s">
        <v>7</v>
      </c>
      <c r="K109" t="s">
        <v>22</v>
      </c>
      <c r="L109" t="s">
        <v>22</v>
      </c>
      <c r="M109">
        <v>0</v>
      </c>
      <c r="N109" t="s">
        <v>314</v>
      </c>
      <c r="O109" s="3">
        <v>0.1</v>
      </c>
      <c r="Q109" t="s">
        <v>309</v>
      </c>
      <c r="R109" s="2" t="s">
        <v>313</v>
      </c>
      <c r="S109">
        <v>2</v>
      </c>
      <c r="T109" t="s">
        <v>307</v>
      </c>
      <c r="U109" t="s">
        <v>626</v>
      </c>
      <c r="V109" t="s">
        <v>311</v>
      </c>
      <c r="W109">
        <v>0</v>
      </c>
      <c r="X109" s="1">
        <v>44253.44019371528</v>
      </c>
    </row>
    <row r="110" spans="1:24" hidden="1" x14ac:dyDescent="0.25">
      <c r="A110" s="4">
        <v>2021</v>
      </c>
      <c r="B110" s="4">
        <v>1</v>
      </c>
      <c r="C110" s="4">
        <v>2021</v>
      </c>
      <c r="D110" s="4">
        <v>1</v>
      </c>
      <c r="E110">
        <v>20070</v>
      </c>
      <c r="F110" t="s">
        <v>24</v>
      </c>
      <c r="G110">
        <v>12530</v>
      </c>
      <c r="H110" t="s">
        <v>592</v>
      </c>
      <c r="I110" t="s">
        <v>563</v>
      </c>
      <c r="J110" t="s">
        <v>7</v>
      </c>
      <c r="K110" t="s">
        <v>22</v>
      </c>
      <c r="L110" t="s">
        <v>22</v>
      </c>
      <c r="M110">
        <v>0</v>
      </c>
      <c r="N110" t="s">
        <v>47</v>
      </c>
      <c r="O110" s="3">
        <v>219901.58199999999</v>
      </c>
      <c r="Q110" t="s">
        <v>309</v>
      </c>
      <c r="R110" s="2" t="s">
        <v>371</v>
      </c>
      <c r="S110">
        <v>37</v>
      </c>
      <c r="T110" t="s">
        <v>307</v>
      </c>
      <c r="U110" t="s">
        <v>628</v>
      </c>
      <c r="V110" t="s">
        <v>369</v>
      </c>
      <c r="W110">
        <v>0</v>
      </c>
      <c r="X110" s="1">
        <v>44253.44019371528</v>
      </c>
    </row>
    <row r="111" spans="1:24" hidden="1" x14ac:dyDescent="0.25">
      <c r="A111" s="4">
        <v>2021</v>
      </c>
      <c r="B111" s="4">
        <v>1</v>
      </c>
      <c r="C111" s="4">
        <v>2021</v>
      </c>
      <c r="D111" s="4">
        <v>1</v>
      </c>
      <c r="E111">
        <v>20070</v>
      </c>
      <c r="F111" t="s">
        <v>24</v>
      </c>
      <c r="G111">
        <v>68735</v>
      </c>
      <c r="H111" t="s">
        <v>615</v>
      </c>
      <c r="I111" t="s">
        <v>563</v>
      </c>
      <c r="J111" t="s">
        <v>0</v>
      </c>
      <c r="K111" t="s">
        <v>384</v>
      </c>
      <c r="L111" t="s">
        <v>384</v>
      </c>
      <c r="M111">
        <v>0</v>
      </c>
      <c r="N111" t="s">
        <v>314</v>
      </c>
      <c r="O111" s="3">
        <v>0.81580699999999995</v>
      </c>
      <c r="Q111" t="s">
        <v>309</v>
      </c>
      <c r="R111" s="2" t="s">
        <v>383</v>
      </c>
      <c r="S111">
        <v>108</v>
      </c>
      <c r="T111" t="s">
        <v>307</v>
      </c>
      <c r="U111" t="s">
        <v>631</v>
      </c>
      <c r="V111" t="s">
        <v>381</v>
      </c>
      <c r="W111">
        <v>0</v>
      </c>
      <c r="X111" s="1">
        <v>44253.44019371528</v>
      </c>
    </row>
    <row r="112" spans="1:24" hidden="1" x14ac:dyDescent="0.25">
      <c r="A112" s="4">
        <v>2021</v>
      </c>
      <c r="B112" s="4">
        <v>1</v>
      </c>
      <c r="C112" s="4">
        <v>2021</v>
      </c>
      <c r="D112" s="4">
        <v>1</v>
      </c>
      <c r="E112">
        <v>20070</v>
      </c>
      <c r="F112" t="s">
        <v>24</v>
      </c>
      <c r="G112">
        <v>848</v>
      </c>
      <c r="H112" t="s">
        <v>603</v>
      </c>
      <c r="I112" t="s">
        <v>563</v>
      </c>
      <c r="J112" t="s">
        <v>9</v>
      </c>
      <c r="K112" t="s">
        <v>410</v>
      </c>
      <c r="L112" t="s">
        <v>22</v>
      </c>
      <c r="M112">
        <v>0</v>
      </c>
      <c r="N112" t="s">
        <v>13</v>
      </c>
      <c r="O112" s="3">
        <v>-2362.0709999999999</v>
      </c>
      <c r="P112" t="s">
        <v>20</v>
      </c>
      <c r="Q112" t="s">
        <v>157</v>
      </c>
      <c r="R112" s="2" t="s">
        <v>409</v>
      </c>
      <c r="S112">
        <v>27</v>
      </c>
      <c r="T112" t="s">
        <v>141</v>
      </c>
      <c r="U112" t="s">
        <v>140</v>
      </c>
      <c r="V112" t="s">
        <v>411</v>
      </c>
      <c r="W112">
        <v>0</v>
      </c>
      <c r="X112" s="1">
        <v>44253.44019371528</v>
      </c>
    </row>
    <row r="113" spans="1:24" hidden="1" x14ac:dyDescent="0.25">
      <c r="A113" s="4">
        <v>2021</v>
      </c>
      <c r="B113" s="4">
        <v>1</v>
      </c>
      <c r="C113" s="4">
        <v>2021</v>
      </c>
      <c r="D113" s="4">
        <v>1</v>
      </c>
      <c r="E113">
        <v>20070</v>
      </c>
      <c r="F113" t="s">
        <v>24</v>
      </c>
      <c r="G113">
        <v>848</v>
      </c>
      <c r="H113" t="s">
        <v>603</v>
      </c>
      <c r="I113" t="s">
        <v>563</v>
      </c>
      <c r="J113" t="s">
        <v>9</v>
      </c>
      <c r="K113" t="s">
        <v>22</v>
      </c>
      <c r="L113" t="s">
        <v>22</v>
      </c>
      <c r="M113">
        <v>0</v>
      </c>
      <c r="N113" t="s">
        <v>314</v>
      </c>
      <c r="O113" s="3">
        <v>1</v>
      </c>
      <c r="Q113" t="s">
        <v>309</v>
      </c>
      <c r="R113" s="2" t="s">
        <v>313</v>
      </c>
      <c r="S113">
        <v>2</v>
      </c>
      <c r="T113" t="s">
        <v>307</v>
      </c>
      <c r="U113" t="s">
        <v>626</v>
      </c>
      <c r="V113" t="s">
        <v>311</v>
      </c>
      <c r="W113">
        <v>0</v>
      </c>
      <c r="X113" s="1">
        <v>44253.44019371528</v>
      </c>
    </row>
    <row r="114" spans="1:24" hidden="1" x14ac:dyDescent="0.25">
      <c r="A114" s="4">
        <v>2021</v>
      </c>
      <c r="B114" s="4">
        <v>1</v>
      </c>
      <c r="C114" s="4">
        <v>2021</v>
      </c>
      <c r="D114" s="4">
        <v>1</v>
      </c>
      <c r="E114">
        <v>20070</v>
      </c>
      <c r="F114" t="s">
        <v>24</v>
      </c>
      <c r="G114">
        <v>2346</v>
      </c>
      <c r="H114" t="s">
        <v>597</v>
      </c>
      <c r="I114" t="s">
        <v>133</v>
      </c>
      <c r="J114" t="s">
        <v>4</v>
      </c>
      <c r="K114" t="s">
        <v>22</v>
      </c>
      <c r="L114" t="s">
        <v>22</v>
      </c>
      <c r="M114">
        <v>0</v>
      </c>
      <c r="N114" t="s">
        <v>314</v>
      </c>
      <c r="O114" s="3">
        <v>3.0929999999999999E-2</v>
      </c>
      <c r="Q114" t="s">
        <v>309</v>
      </c>
      <c r="R114" s="2" t="s">
        <v>313</v>
      </c>
      <c r="S114">
        <v>2</v>
      </c>
      <c r="T114" t="s">
        <v>307</v>
      </c>
      <c r="U114" t="s">
        <v>626</v>
      </c>
      <c r="V114" t="s">
        <v>311</v>
      </c>
      <c r="W114">
        <v>0</v>
      </c>
      <c r="X114" s="1">
        <v>44253.44019371528</v>
      </c>
    </row>
    <row r="115" spans="1:24" hidden="1" x14ac:dyDescent="0.25">
      <c r="A115" s="4">
        <v>2021</v>
      </c>
      <c r="B115" s="4">
        <v>1</v>
      </c>
      <c r="C115" s="4">
        <v>2021</v>
      </c>
      <c r="D115" s="4">
        <v>1</v>
      </c>
      <c r="E115">
        <v>20070</v>
      </c>
      <c r="F115" t="s">
        <v>24</v>
      </c>
      <c r="G115">
        <v>2433</v>
      </c>
      <c r="H115" t="s">
        <v>570</v>
      </c>
      <c r="I115" t="s">
        <v>563</v>
      </c>
      <c r="J115" t="s">
        <v>6</v>
      </c>
      <c r="K115" t="s">
        <v>22</v>
      </c>
      <c r="L115" t="s">
        <v>22</v>
      </c>
      <c r="M115">
        <v>0</v>
      </c>
      <c r="N115" t="s">
        <v>87</v>
      </c>
      <c r="O115" s="3">
        <v>1907.6120000000001</v>
      </c>
      <c r="Q115" t="s">
        <v>309</v>
      </c>
      <c r="R115" s="2" t="s">
        <v>317</v>
      </c>
      <c r="S115">
        <v>110</v>
      </c>
      <c r="T115" t="s">
        <v>307</v>
      </c>
      <c r="U115" t="s">
        <v>625</v>
      </c>
      <c r="V115" t="s">
        <v>315</v>
      </c>
      <c r="W115">
        <v>0</v>
      </c>
      <c r="X115" s="1">
        <v>44253.44019371528</v>
      </c>
    </row>
    <row r="116" spans="1:24" hidden="1" x14ac:dyDescent="0.25">
      <c r="A116" s="4">
        <v>2021</v>
      </c>
      <c r="B116" s="4">
        <v>1</v>
      </c>
      <c r="C116" s="4">
        <v>2021</v>
      </c>
      <c r="D116" s="4">
        <v>1</v>
      </c>
      <c r="E116">
        <v>20070</v>
      </c>
      <c r="F116" t="s">
        <v>24</v>
      </c>
      <c r="G116">
        <v>2433</v>
      </c>
      <c r="H116" t="s">
        <v>570</v>
      </c>
      <c r="I116" t="s">
        <v>563</v>
      </c>
      <c r="J116" t="s">
        <v>6</v>
      </c>
      <c r="K116" t="s">
        <v>22</v>
      </c>
      <c r="L116" t="s">
        <v>22</v>
      </c>
      <c r="M116">
        <v>0</v>
      </c>
      <c r="N116" t="s">
        <v>47</v>
      </c>
      <c r="O116" s="3">
        <v>29352.357</v>
      </c>
      <c r="Q116" t="s">
        <v>309</v>
      </c>
      <c r="R116" s="2" t="s">
        <v>371</v>
      </c>
      <c r="S116">
        <v>37</v>
      </c>
      <c r="T116" t="s">
        <v>307</v>
      </c>
      <c r="U116" t="s">
        <v>628</v>
      </c>
      <c r="V116" t="s">
        <v>369</v>
      </c>
      <c r="W116">
        <v>0</v>
      </c>
      <c r="X116" s="1">
        <v>44253.44019371528</v>
      </c>
    </row>
    <row r="117" spans="1:24" hidden="1" x14ac:dyDescent="0.25">
      <c r="A117" s="4">
        <v>2021</v>
      </c>
      <c r="B117" s="4">
        <v>1</v>
      </c>
      <c r="C117" s="4">
        <v>2021</v>
      </c>
      <c r="D117" s="4">
        <v>1</v>
      </c>
      <c r="E117">
        <v>20070</v>
      </c>
      <c r="F117" t="s">
        <v>24</v>
      </c>
      <c r="G117">
        <v>4649</v>
      </c>
      <c r="H117" t="s">
        <v>619</v>
      </c>
      <c r="I117" t="s">
        <v>133</v>
      </c>
      <c r="J117" t="s">
        <v>3</v>
      </c>
      <c r="K117" t="s">
        <v>365</v>
      </c>
      <c r="L117" t="s">
        <v>365</v>
      </c>
      <c r="M117">
        <v>0</v>
      </c>
      <c r="N117" t="s">
        <v>87</v>
      </c>
      <c r="O117" s="3">
        <v>246.93299999999999</v>
      </c>
      <c r="Q117" t="s">
        <v>309</v>
      </c>
      <c r="R117" s="2" t="s">
        <v>364</v>
      </c>
      <c r="S117">
        <v>25</v>
      </c>
      <c r="T117" t="s">
        <v>307</v>
      </c>
      <c r="U117" t="s">
        <v>630</v>
      </c>
      <c r="V117" t="s">
        <v>362</v>
      </c>
      <c r="W117">
        <v>0</v>
      </c>
      <c r="X117" s="1">
        <v>44253.44019371528</v>
      </c>
    </row>
    <row r="118" spans="1:24" hidden="1" x14ac:dyDescent="0.25">
      <c r="A118" s="4">
        <v>2021</v>
      </c>
      <c r="B118" s="4">
        <v>1</v>
      </c>
      <c r="C118" s="4">
        <v>2021</v>
      </c>
      <c r="D118" s="4">
        <v>1</v>
      </c>
      <c r="E118">
        <v>20070</v>
      </c>
      <c r="F118" t="s">
        <v>24</v>
      </c>
      <c r="G118">
        <v>4649</v>
      </c>
      <c r="H118" t="s">
        <v>619</v>
      </c>
      <c r="I118" t="s">
        <v>133</v>
      </c>
      <c r="J118" t="s">
        <v>3</v>
      </c>
      <c r="K118" t="s">
        <v>22</v>
      </c>
      <c r="L118" t="s">
        <v>22</v>
      </c>
      <c r="M118">
        <v>0</v>
      </c>
      <c r="N118" t="s">
        <v>314</v>
      </c>
      <c r="O118" s="3">
        <v>0.107945</v>
      </c>
      <c r="Q118" t="s">
        <v>309</v>
      </c>
      <c r="R118" s="2" t="s">
        <v>313</v>
      </c>
      <c r="S118">
        <v>2</v>
      </c>
      <c r="T118" t="s">
        <v>307</v>
      </c>
      <c r="U118" t="s">
        <v>626</v>
      </c>
      <c r="V118" t="s">
        <v>311</v>
      </c>
      <c r="W118">
        <v>0</v>
      </c>
      <c r="X118" s="1">
        <v>44253.44019371528</v>
      </c>
    </row>
    <row r="119" spans="1:24" hidden="1" x14ac:dyDescent="0.25">
      <c r="A119" s="4">
        <v>2021</v>
      </c>
      <c r="B119" s="4">
        <v>1</v>
      </c>
      <c r="C119" s="4">
        <v>2021</v>
      </c>
      <c r="D119" s="4">
        <v>1</v>
      </c>
      <c r="E119">
        <v>20070</v>
      </c>
      <c r="F119" t="s">
        <v>24</v>
      </c>
      <c r="G119">
        <v>4650</v>
      </c>
      <c r="H119" t="s">
        <v>618</v>
      </c>
      <c r="I119" t="s">
        <v>133</v>
      </c>
      <c r="J119" t="s">
        <v>4</v>
      </c>
      <c r="K119" t="s">
        <v>22</v>
      </c>
      <c r="L119" t="s">
        <v>22</v>
      </c>
      <c r="M119">
        <v>0</v>
      </c>
      <c r="N119" t="s">
        <v>314</v>
      </c>
      <c r="O119" s="3">
        <v>3.1E-2</v>
      </c>
      <c r="Q119" t="s">
        <v>309</v>
      </c>
      <c r="R119" s="2" t="s">
        <v>313</v>
      </c>
      <c r="S119">
        <v>2</v>
      </c>
      <c r="T119" t="s">
        <v>307</v>
      </c>
      <c r="U119" t="s">
        <v>626</v>
      </c>
      <c r="V119" t="s">
        <v>311</v>
      </c>
      <c r="W119">
        <v>0</v>
      </c>
      <c r="X119" s="1">
        <v>44253.44019371528</v>
      </c>
    </row>
    <row r="120" spans="1:24" hidden="1" x14ac:dyDescent="0.25">
      <c r="A120" s="4">
        <v>2021</v>
      </c>
      <c r="B120" s="4">
        <v>1</v>
      </c>
      <c r="C120" s="4">
        <v>2021</v>
      </c>
      <c r="D120" s="4">
        <v>1</v>
      </c>
      <c r="E120">
        <v>20070</v>
      </c>
      <c r="F120" t="s">
        <v>24</v>
      </c>
      <c r="G120">
        <v>10801</v>
      </c>
      <c r="H120" t="s">
        <v>174</v>
      </c>
      <c r="I120" t="s">
        <v>563</v>
      </c>
      <c r="J120" t="s">
        <v>0</v>
      </c>
      <c r="K120" t="s">
        <v>22</v>
      </c>
      <c r="L120" t="s">
        <v>22</v>
      </c>
      <c r="M120">
        <v>0</v>
      </c>
      <c r="N120" t="s">
        <v>314</v>
      </c>
      <c r="O120" s="3">
        <v>1</v>
      </c>
      <c r="Q120" t="s">
        <v>309</v>
      </c>
      <c r="R120" s="2" t="s">
        <v>313</v>
      </c>
      <c r="S120">
        <v>2</v>
      </c>
      <c r="T120" t="s">
        <v>307</v>
      </c>
      <c r="U120" t="s">
        <v>626</v>
      </c>
      <c r="V120" t="s">
        <v>311</v>
      </c>
      <c r="W120">
        <v>0</v>
      </c>
      <c r="X120" s="1">
        <v>44253.44019371528</v>
      </c>
    </row>
    <row r="121" spans="1:24" hidden="1" x14ac:dyDescent="0.25">
      <c r="A121" s="4">
        <v>2021</v>
      </c>
      <c r="B121" s="4">
        <v>1</v>
      </c>
      <c r="C121" s="4">
        <v>2021</v>
      </c>
      <c r="D121" s="4">
        <v>1</v>
      </c>
      <c r="E121">
        <v>20070</v>
      </c>
      <c r="F121" t="s">
        <v>24</v>
      </c>
      <c r="G121">
        <v>12530</v>
      </c>
      <c r="H121" t="s">
        <v>592</v>
      </c>
      <c r="I121" t="s">
        <v>563</v>
      </c>
      <c r="J121" t="s">
        <v>7</v>
      </c>
      <c r="K121" t="s">
        <v>22</v>
      </c>
      <c r="L121" t="s">
        <v>22</v>
      </c>
      <c r="M121">
        <v>0</v>
      </c>
      <c r="N121" t="s">
        <v>47</v>
      </c>
      <c r="O121" s="3">
        <v>158600</v>
      </c>
      <c r="Q121" t="s">
        <v>309</v>
      </c>
      <c r="R121" s="2" t="s">
        <v>373</v>
      </c>
      <c r="S121">
        <v>10</v>
      </c>
      <c r="T121" t="s">
        <v>307</v>
      </c>
      <c r="U121" t="s">
        <v>624</v>
      </c>
      <c r="V121" t="s">
        <v>372</v>
      </c>
      <c r="W121">
        <v>0</v>
      </c>
      <c r="X121" s="1">
        <v>44253.44019371528</v>
      </c>
    </row>
    <row r="122" spans="1:24" hidden="1" x14ac:dyDescent="0.25">
      <c r="A122" s="4">
        <v>2021</v>
      </c>
      <c r="B122" s="4">
        <v>1</v>
      </c>
      <c r="C122" s="4">
        <v>2021</v>
      </c>
      <c r="D122" s="4">
        <v>1</v>
      </c>
      <c r="E122">
        <v>20070</v>
      </c>
      <c r="F122" t="s">
        <v>24</v>
      </c>
      <c r="G122">
        <v>68735</v>
      </c>
      <c r="H122" t="s">
        <v>615</v>
      </c>
      <c r="I122" t="s">
        <v>563</v>
      </c>
      <c r="J122" t="s">
        <v>0</v>
      </c>
      <c r="K122" t="s">
        <v>377</v>
      </c>
      <c r="L122" t="s">
        <v>377</v>
      </c>
      <c r="M122">
        <v>0</v>
      </c>
      <c r="N122" t="s">
        <v>87</v>
      </c>
      <c r="O122" s="3">
        <v>4800</v>
      </c>
      <c r="Q122" t="s">
        <v>309</v>
      </c>
      <c r="R122" s="2" t="s">
        <v>376</v>
      </c>
      <c r="S122">
        <v>107</v>
      </c>
      <c r="T122" t="s">
        <v>307</v>
      </c>
      <c r="U122" t="s">
        <v>629</v>
      </c>
      <c r="V122" t="s">
        <v>374</v>
      </c>
      <c r="W122">
        <v>0</v>
      </c>
      <c r="X122" s="1">
        <v>44253.44019371528</v>
      </c>
    </row>
    <row r="123" spans="1:24" hidden="1" x14ac:dyDescent="0.25">
      <c r="A123" s="4">
        <v>2021</v>
      </c>
      <c r="B123" s="4">
        <v>1</v>
      </c>
      <c r="C123" s="4">
        <v>2021</v>
      </c>
      <c r="D123" s="4">
        <v>1</v>
      </c>
      <c r="E123">
        <v>20070</v>
      </c>
      <c r="F123" t="s">
        <v>24</v>
      </c>
      <c r="G123">
        <v>68735</v>
      </c>
      <c r="H123" t="s">
        <v>615</v>
      </c>
      <c r="I123" t="s">
        <v>563</v>
      </c>
      <c r="J123" t="s">
        <v>0</v>
      </c>
      <c r="K123" t="s">
        <v>22</v>
      </c>
      <c r="L123" t="s">
        <v>22</v>
      </c>
      <c r="M123">
        <v>0</v>
      </c>
      <c r="N123" t="s">
        <v>47</v>
      </c>
      <c r="O123" s="3">
        <v>-657789.005</v>
      </c>
      <c r="Q123" t="s">
        <v>309</v>
      </c>
      <c r="R123" s="2" t="s">
        <v>371</v>
      </c>
      <c r="S123">
        <v>37</v>
      </c>
      <c r="T123" t="s">
        <v>307</v>
      </c>
      <c r="U123" t="s">
        <v>628</v>
      </c>
      <c r="V123" t="s">
        <v>369</v>
      </c>
      <c r="W123">
        <v>0</v>
      </c>
      <c r="X123" s="1">
        <v>44253.44019371528</v>
      </c>
    </row>
    <row r="124" spans="1:24" hidden="1" x14ac:dyDescent="0.25">
      <c r="A124" s="4">
        <v>2021</v>
      </c>
      <c r="B124" s="4">
        <v>1</v>
      </c>
      <c r="C124" s="4">
        <v>2021</v>
      </c>
      <c r="D124" s="4">
        <v>1</v>
      </c>
      <c r="E124">
        <v>20070</v>
      </c>
      <c r="F124" t="s">
        <v>24</v>
      </c>
      <c r="G124">
        <v>68736</v>
      </c>
      <c r="H124" t="s">
        <v>614</v>
      </c>
      <c r="I124" t="s">
        <v>563</v>
      </c>
      <c r="J124" t="s">
        <v>0</v>
      </c>
      <c r="K124" t="s">
        <v>22</v>
      </c>
      <c r="L124" t="s">
        <v>22</v>
      </c>
      <c r="M124">
        <v>0</v>
      </c>
      <c r="N124" t="s">
        <v>87</v>
      </c>
      <c r="O124" s="3">
        <v>17878.825000000001</v>
      </c>
      <c r="Q124" t="s">
        <v>309</v>
      </c>
      <c r="R124" s="2" t="s">
        <v>386</v>
      </c>
      <c r="S124">
        <v>112</v>
      </c>
      <c r="T124" t="s">
        <v>307</v>
      </c>
      <c r="U124" t="s">
        <v>625</v>
      </c>
      <c r="V124" t="s">
        <v>385</v>
      </c>
      <c r="W124">
        <v>0</v>
      </c>
      <c r="X124" s="1">
        <v>44253.44019371528</v>
      </c>
    </row>
    <row r="125" spans="1:24" x14ac:dyDescent="0.25">
      <c r="A125" s="4">
        <v>2021</v>
      </c>
      <c r="B125" s="4">
        <v>1</v>
      </c>
      <c r="C125" s="4">
        <v>2021</v>
      </c>
      <c r="D125" s="4">
        <v>1</v>
      </c>
      <c r="E125">
        <v>20070</v>
      </c>
      <c r="F125" t="s">
        <v>24</v>
      </c>
      <c r="G125">
        <v>68736</v>
      </c>
      <c r="H125" t="s">
        <v>614</v>
      </c>
      <c r="I125" t="s">
        <v>563</v>
      </c>
      <c r="J125" t="s">
        <v>0</v>
      </c>
      <c r="K125" t="s">
        <v>81</v>
      </c>
      <c r="L125" t="s">
        <v>81</v>
      </c>
      <c r="M125">
        <v>0</v>
      </c>
      <c r="N125" t="s">
        <v>47</v>
      </c>
      <c r="O125" s="3">
        <v>2098501.997</v>
      </c>
      <c r="Q125" t="s">
        <v>309</v>
      </c>
      <c r="R125" s="2" t="s">
        <v>380</v>
      </c>
      <c r="S125">
        <v>11</v>
      </c>
      <c r="T125" t="s">
        <v>307</v>
      </c>
      <c r="U125" t="s">
        <v>627</v>
      </c>
      <c r="V125" t="s">
        <v>378</v>
      </c>
      <c r="W125">
        <v>0</v>
      </c>
      <c r="X125" s="1">
        <v>44253.44019371528</v>
      </c>
    </row>
    <row r="126" spans="1:24" hidden="1" x14ac:dyDescent="0.25">
      <c r="A126" s="4">
        <v>2021</v>
      </c>
      <c r="B126" s="4">
        <v>1</v>
      </c>
      <c r="C126" s="4">
        <v>2021</v>
      </c>
      <c r="D126" s="4">
        <v>1</v>
      </c>
      <c r="E126">
        <v>20070</v>
      </c>
      <c r="F126" t="s">
        <v>24</v>
      </c>
      <c r="G126">
        <v>68736</v>
      </c>
      <c r="H126" t="s">
        <v>614</v>
      </c>
      <c r="I126" t="s">
        <v>563</v>
      </c>
      <c r="J126" t="s">
        <v>0</v>
      </c>
      <c r="K126" t="s">
        <v>22</v>
      </c>
      <c r="L126" t="s">
        <v>22</v>
      </c>
      <c r="M126">
        <v>0</v>
      </c>
      <c r="N126" t="s">
        <v>314</v>
      </c>
      <c r="O126" s="3">
        <v>1</v>
      </c>
      <c r="Q126" t="s">
        <v>309</v>
      </c>
      <c r="R126" s="2" t="s">
        <v>313</v>
      </c>
      <c r="S126">
        <v>2</v>
      </c>
      <c r="T126" t="s">
        <v>307</v>
      </c>
      <c r="U126" t="s">
        <v>626</v>
      </c>
      <c r="V126" t="s">
        <v>311</v>
      </c>
      <c r="W126">
        <v>0</v>
      </c>
      <c r="X126" s="1">
        <v>44253.44019371528</v>
      </c>
    </row>
    <row r="127" spans="1:24" hidden="1" x14ac:dyDescent="0.25">
      <c r="A127" s="4">
        <v>2021</v>
      </c>
      <c r="B127" s="4">
        <v>1</v>
      </c>
      <c r="C127" s="4">
        <v>2021</v>
      </c>
      <c r="D127" s="4">
        <v>1</v>
      </c>
      <c r="E127">
        <v>20070</v>
      </c>
      <c r="F127" t="s">
        <v>24</v>
      </c>
      <c r="G127">
        <v>68736</v>
      </c>
      <c r="H127" t="s">
        <v>614</v>
      </c>
      <c r="I127" t="s">
        <v>563</v>
      </c>
      <c r="J127" t="s">
        <v>0</v>
      </c>
      <c r="K127" t="s">
        <v>22</v>
      </c>
      <c r="L127" t="s">
        <v>22</v>
      </c>
      <c r="M127">
        <v>0</v>
      </c>
      <c r="N127" t="s">
        <v>87</v>
      </c>
      <c r="O127" s="3">
        <v>154869.58799999999</v>
      </c>
      <c r="Q127" t="s">
        <v>309</v>
      </c>
      <c r="R127" s="2" t="s">
        <v>317</v>
      </c>
      <c r="S127">
        <v>110</v>
      </c>
      <c r="T127" t="s">
        <v>307</v>
      </c>
      <c r="U127" t="s">
        <v>625</v>
      </c>
      <c r="V127" t="s">
        <v>315</v>
      </c>
      <c r="W127">
        <v>0</v>
      </c>
      <c r="X127" s="1">
        <v>44253.44019371528</v>
      </c>
    </row>
    <row r="128" spans="1:24" hidden="1" x14ac:dyDescent="0.25">
      <c r="A128" s="4">
        <v>2021</v>
      </c>
      <c r="B128" s="4">
        <v>1</v>
      </c>
      <c r="C128" s="4">
        <v>2021</v>
      </c>
      <c r="D128" s="4">
        <v>1</v>
      </c>
      <c r="E128">
        <v>20070</v>
      </c>
      <c r="F128" t="s">
        <v>24</v>
      </c>
      <c r="G128">
        <v>68736</v>
      </c>
      <c r="H128" t="s">
        <v>614</v>
      </c>
      <c r="I128" t="s">
        <v>563</v>
      </c>
      <c r="J128" t="s">
        <v>0</v>
      </c>
      <c r="K128" t="s">
        <v>22</v>
      </c>
      <c r="L128" t="s">
        <v>22</v>
      </c>
      <c r="M128">
        <v>0</v>
      </c>
      <c r="N128" t="s">
        <v>47</v>
      </c>
      <c r="O128" s="3">
        <v>2380800</v>
      </c>
      <c r="Q128" t="s">
        <v>309</v>
      </c>
      <c r="R128" s="2" t="s">
        <v>373</v>
      </c>
      <c r="S128">
        <v>10</v>
      </c>
      <c r="T128" t="s">
        <v>307</v>
      </c>
      <c r="U128" t="s">
        <v>624</v>
      </c>
      <c r="V128" t="s">
        <v>372</v>
      </c>
      <c r="W128">
        <v>0</v>
      </c>
      <c r="X128" s="1">
        <v>44253.44019371528</v>
      </c>
    </row>
    <row r="129" spans="1:24" hidden="1" x14ac:dyDescent="0.25">
      <c r="A129" s="4">
        <v>2021</v>
      </c>
      <c r="B129" s="4">
        <v>1</v>
      </c>
      <c r="C129" s="4">
        <v>2021</v>
      </c>
      <c r="D129" s="4">
        <v>1</v>
      </c>
      <c r="E129">
        <v>20070</v>
      </c>
      <c r="F129" t="s">
        <v>24</v>
      </c>
      <c r="G129">
        <v>0</v>
      </c>
      <c r="H129" t="s">
        <v>23</v>
      </c>
      <c r="I129" t="s">
        <v>23</v>
      </c>
      <c r="J129" t="s">
        <v>23</v>
      </c>
      <c r="K129" t="s">
        <v>144</v>
      </c>
      <c r="L129" t="s">
        <v>148</v>
      </c>
      <c r="M129">
        <v>1</v>
      </c>
      <c r="N129" t="s">
        <v>13</v>
      </c>
      <c r="O129" s="3">
        <v>-14.571102</v>
      </c>
      <c r="P129" t="s">
        <v>125</v>
      </c>
      <c r="Q129" t="s">
        <v>143</v>
      </c>
      <c r="R129" s="2" t="s">
        <v>147</v>
      </c>
      <c r="S129">
        <v>188</v>
      </c>
      <c r="T129" t="s">
        <v>129</v>
      </c>
      <c r="U129" t="s">
        <v>128</v>
      </c>
      <c r="V129" t="s">
        <v>535</v>
      </c>
      <c r="W129">
        <v>0</v>
      </c>
      <c r="X129" s="1">
        <v>44253.44019371528</v>
      </c>
    </row>
    <row r="130" spans="1:24" hidden="1" x14ac:dyDescent="0.25">
      <c r="A130" s="4">
        <v>2021</v>
      </c>
      <c r="B130" s="4">
        <v>1</v>
      </c>
      <c r="C130" s="4">
        <v>2021</v>
      </c>
      <c r="D130" s="4">
        <v>1</v>
      </c>
      <c r="E130">
        <v>20070</v>
      </c>
      <c r="F130" t="s">
        <v>24</v>
      </c>
      <c r="G130">
        <v>0</v>
      </c>
      <c r="H130" t="s">
        <v>23</v>
      </c>
      <c r="I130" t="s">
        <v>23</v>
      </c>
      <c r="J130" t="s">
        <v>23</v>
      </c>
      <c r="K130" t="s">
        <v>144</v>
      </c>
      <c r="L130" t="s">
        <v>148</v>
      </c>
      <c r="M130">
        <v>1</v>
      </c>
      <c r="N130" t="s">
        <v>13</v>
      </c>
      <c r="O130" s="3">
        <v>4.0314819999999996</v>
      </c>
      <c r="P130" t="s">
        <v>125</v>
      </c>
      <c r="Q130" t="s">
        <v>143</v>
      </c>
      <c r="R130" s="2" t="s">
        <v>246</v>
      </c>
      <c r="S130">
        <v>187</v>
      </c>
      <c r="T130" t="s">
        <v>129</v>
      </c>
      <c r="U130" t="s">
        <v>128</v>
      </c>
      <c r="V130" t="s">
        <v>245</v>
      </c>
      <c r="W130">
        <v>0</v>
      </c>
      <c r="X130" s="1">
        <v>44253.44019371528</v>
      </c>
    </row>
    <row r="131" spans="1:24" hidden="1" x14ac:dyDescent="0.25">
      <c r="A131" s="4">
        <v>2021</v>
      </c>
      <c r="B131" s="4">
        <v>1</v>
      </c>
      <c r="C131" s="4">
        <v>2021</v>
      </c>
      <c r="D131" s="4">
        <v>1</v>
      </c>
      <c r="E131">
        <v>20070</v>
      </c>
      <c r="F131" t="s">
        <v>24</v>
      </c>
      <c r="G131">
        <v>0</v>
      </c>
      <c r="H131" t="s">
        <v>23</v>
      </c>
      <c r="I131" t="s">
        <v>23</v>
      </c>
      <c r="J131" t="s">
        <v>23</v>
      </c>
      <c r="K131" t="s">
        <v>22</v>
      </c>
      <c r="L131" t="s">
        <v>236</v>
      </c>
      <c r="M131">
        <v>1</v>
      </c>
      <c r="N131" t="s">
        <v>13</v>
      </c>
      <c r="O131" s="3">
        <v>-159.06388100000001</v>
      </c>
      <c r="P131" t="s">
        <v>125</v>
      </c>
      <c r="Q131" t="s">
        <v>235</v>
      </c>
      <c r="R131" s="2" t="s">
        <v>234</v>
      </c>
      <c r="S131">
        <v>44</v>
      </c>
      <c r="T131" t="s">
        <v>129</v>
      </c>
      <c r="U131" t="s">
        <v>128</v>
      </c>
      <c r="V131" t="s">
        <v>17</v>
      </c>
      <c r="W131">
        <v>0</v>
      </c>
      <c r="X131" s="1">
        <v>44253.44019371528</v>
      </c>
    </row>
    <row r="132" spans="1:24" hidden="1" x14ac:dyDescent="0.25">
      <c r="A132" s="4">
        <v>2021</v>
      </c>
      <c r="B132" s="4">
        <v>1</v>
      </c>
      <c r="C132" s="4">
        <v>2021</v>
      </c>
      <c r="D132" s="4">
        <v>1</v>
      </c>
      <c r="E132">
        <v>20070</v>
      </c>
      <c r="F132" t="s">
        <v>24</v>
      </c>
      <c r="G132">
        <v>0</v>
      </c>
      <c r="H132" t="s">
        <v>23</v>
      </c>
      <c r="I132" t="s">
        <v>23</v>
      </c>
      <c r="J132" t="s">
        <v>23</v>
      </c>
      <c r="K132" t="s">
        <v>22</v>
      </c>
      <c r="L132" t="s">
        <v>236</v>
      </c>
      <c r="M132">
        <v>1</v>
      </c>
      <c r="N132" t="s">
        <v>13</v>
      </c>
      <c r="O132" s="3">
        <v>-85.509534000000002</v>
      </c>
      <c r="P132" t="s">
        <v>125</v>
      </c>
      <c r="Q132" t="s">
        <v>242</v>
      </c>
      <c r="R132" s="2" t="s">
        <v>239</v>
      </c>
      <c r="S132">
        <v>98</v>
      </c>
      <c r="T132" t="s">
        <v>129</v>
      </c>
      <c r="U132" t="s">
        <v>128</v>
      </c>
      <c r="V132" t="s">
        <v>521</v>
      </c>
      <c r="W132">
        <v>0</v>
      </c>
      <c r="X132" s="1">
        <v>44253.44019371528</v>
      </c>
    </row>
    <row r="133" spans="1:24" hidden="1" x14ac:dyDescent="0.25">
      <c r="A133" s="4">
        <v>2021</v>
      </c>
      <c r="B133" s="4">
        <v>1</v>
      </c>
      <c r="C133" s="4">
        <v>2021</v>
      </c>
      <c r="D133" s="4">
        <v>1</v>
      </c>
      <c r="E133">
        <v>20070</v>
      </c>
      <c r="F133" t="s">
        <v>24</v>
      </c>
      <c r="G133">
        <v>0</v>
      </c>
      <c r="H133" t="s">
        <v>23</v>
      </c>
      <c r="I133" t="s">
        <v>23</v>
      </c>
      <c r="J133" t="s">
        <v>23</v>
      </c>
      <c r="K133" t="s">
        <v>22</v>
      </c>
      <c r="L133" t="s">
        <v>148</v>
      </c>
      <c r="M133">
        <v>1</v>
      </c>
      <c r="N133" t="s">
        <v>13</v>
      </c>
      <c r="O133" s="3">
        <v>93925.446670999998</v>
      </c>
      <c r="P133" t="s">
        <v>125</v>
      </c>
      <c r="Q133" t="s">
        <v>143</v>
      </c>
      <c r="R133" s="2" t="s">
        <v>231</v>
      </c>
      <c r="S133">
        <v>79</v>
      </c>
      <c r="T133" t="s">
        <v>141</v>
      </c>
      <c r="U133" t="s">
        <v>140</v>
      </c>
      <c r="V133" t="s">
        <v>230</v>
      </c>
      <c r="W133">
        <v>0</v>
      </c>
      <c r="X133" s="1">
        <v>44253.44019371528</v>
      </c>
    </row>
    <row r="134" spans="1:24" hidden="1" x14ac:dyDescent="0.25">
      <c r="A134" s="4">
        <v>2021</v>
      </c>
      <c r="B134" s="4">
        <v>1</v>
      </c>
      <c r="C134" s="4">
        <v>2021</v>
      </c>
      <c r="D134" s="4">
        <v>1</v>
      </c>
      <c r="E134">
        <v>20070</v>
      </c>
      <c r="F134" t="s">
        <v>24</v>
      </c>
      <c r="G134">
        <v>0</v>
      </c>
      <c r="H134" t="s">
        <v>23</v>
      </c>
      <c r="I134" t="s">
        <v>23</v>
      </c>
      <c r="J134" t="s">
        <v>23</v>
      </c>
      <c r="K134" t="s">
        <v>22</v>
      </c>
      <c r="L134" t="s">
        <v>179</v>
      </c>
      <c r="M134">
        <v>1</v>
      </c>
      <c r="N134" t="s">
        <v>13</v>
      </c>
      <c r="O134" s="3">
        <v>432.20519100000001</v>
      </c>
      <c r="P134" t="s">
        <v>125</v>
      </c>
      <c r="Q134" t="s">
        <v>206</v>
      </c>
      <c r="R134" s="2" t="s">
        <v>205</v>
      </c>
      <c r="S134">
        <v>79</v>
      </c>
      <c r="T134" t="s">
        <v>129</v>
      </c>
      <c r="U134" t="s">
        <v>128</v>
      </c>
      <c r="V134" t="s">
        <v>516</v>
      </c>
      <c r="W134">
        <v>0</v>
      </c>
      <c r="X134" s="1">
        <v>44253.44019371528</v>
      </c>
    </row>
    <row r="135" spans="1:24" hidden="1" x14ac:dyDescent="0.25">
      <c r="A135" s="4">
        <v>2021</v>
      </c>
      <c r="B135" s="4">
        <v>1</v>
      </c>
      <c r="C135" s="4">
        <v>2021</v>
      </c>
      <c r="D135" s="4">
        <v>1</v>
      </c>
      <c r="E135">
        <v>20070</v>
      </c>
      <c r="F135" t="s">
        <v>24</v>
      </c>
      <c r="G135">
        <v>0</v>
      </c>
      <c r="H135" t="s">
        <v>23</v>
      </c>
      <c r="I135" t="s">
        <v>23</v>
      </c>
      <c r="J135" t="s">
        <v>23</v>
      </c>
      <c r="K135" t="s">
        <v>22</v>
      </c>
      <c r="L135" t="s">
        <v>126</v>
      </c>
      <c r="M135">
        <v>1</v>
      </c>
      <c r="N135" t="s">
        <v>13</v>
      </c>
      <c r="O135" s="3">
        <v>-11272.86</v>
      </c>
      <c r="P135" t="s">
        <v>125</v>
      </c>
      <c r="Q135" t="s">
        <v>623</v>
      </c>
      <c r="R135" s="2" t="s">
        <v>578</v>
      </c>
      <c r="S135">
        <v>995</v>
      </c>
      <c r="T135" t="s">
        <v>122</v>
      </c>
      <c r="U135" t="s">
        <v>121</v>
      </c>
      <c r="V135" t="s">
        <v>622</v>
      </c>
      <c r="W135">
        <v>0</v>
      </c>
      <c r="X135" s="1">
        <v>44253.44019371528</v>
      </c>
    </row>
    <row r="136" spans="1:24" hidden="1" x14ac:dyDescent="0.25">
      <c r="A136" s="4">
        <v>2021</v>
      </c>
      <c r="B136" s="4">
        <v>1</v>
      </c>
      <c r="C136" s="4">
        <v>2021</v>
      </c>
      <c r="D136" s="4">
        <v>1</v>
      </c>
      <c r="E136">
        <v>20070</v>
      </c>
      <c r="F136" t="s">
        <v>24</v>
      </c>
      <c r="G136">
        <v>0</v>
      </c>
      <c r="H136" t="s">
        <v>23</v>
      </c>
      <c r="I136" t="s">
        <v>23</v>
      </c>
      <c r="J136" t="s">
        <v>23</v>
      </c>
      <c r="K136" t="s">
        <v>22</v>
      </c>
      <c r="L136" t="s">
        <v>126</v>
      </c>
      <c r="M136">
        <v>1</v>
      </c>
      <c r="N136" t="s">
        <v>13</v>
      </c>
      <c r="O136" s="3">
        <v>4.9425059999999998</v>
      </c>
      <c r="P136" t="s">
        <v>125</v>
      </c>
      <c r="Q136" t="s">
        <v>124</v>
      </c>
      <c r="R136" s="2" t="s">
        <v>123</v>
      </c>
      <c r="S136">
        <v>998</v>
      </c>
      <c r="T136" t="s">
        <v>122</v>
      </c>
      <c r="U136" t="s">
        <v>121</v>
      </c>
      <c r="V136" t="s">
        <v>568</v>
      </c>
      <c r="W136">
        <v>0</v>
      </c>
      <c r="X136" s="1">
        <v>44253.44019371528</v>
      </c>
    </row>
    <row r="137" spans="1:24" hidden="1" x14ac:dyDescent="0.25">
      <c r="A137" s="4">
        <v>2021</v>
      </c>
      <c r="B137" s="4">
        <v>1</v>
      </c>
      <c r="C137" s="4">
        <v>2021</v>
      </c>
      <c r="D137" s="4">
        <v>1</v>
      </c>
      <c r="E137">
        <v>20070</v>
      </c>
      <c r="F137" t="s">
        <v>24</v>
      </c>
      <c r="G137">
        <v>0</v>
      </c>
      <c r="H137" t="s">
        <v>23</v>
      </c>
      <c r="I137" t="s">
        <v>23</v>
      </c>
      <c r="J137" t="s">
        <v>23</v>
      </c>
      <c r="K137" t="s">
        <v>22</v>
      </c>
      <c r="L137" t="s">
        <v>165</v>
      </c>
      <c r="M137">
        <v>1</v>
      </c>
      <c r="N137" t="s">
        <v>13</v>
      </c>
      <c r="O137" s="3">
        <v>471.34381100000002</v>
      </c>
      <c r="P137" t="s">
        <v>125</v>
      </c>
      <c r="Q137" t="s">
        <v>165</v>
      </c>
      <c r="R137" s="2" t="s">
        <v>182</v>
      </c>
      <c r="S137">
        <v>37</v>
      </c>
      <c r="T137" t="s">
        <v>129</v>
      </c>
      <c r="U137" t="s">
        <v>128</v>
      </c>
      <c r="V137" t="s">
        <v>17</v>
      </c>
      <c r="W137">
        <v>0</v>
      </c>
      <c r="X137" s="1">
        <v>44253.44019371528</v>
      </c>
    </row>
    <row r="138" spans="1:24" hidden="1" x14ac:dyDescent="0.25">
      <c r="A138" s="4">
        <v>2021</v>
      </c>
      <c r="B138" s="4">
        <v>1</v>
      </c>
      <c r="C138" s="4">
        <v>2021</v>
      </c>
      <c r="D138" s="4">
        <v>1</v>
      </c>
      <c r="E138">
        <v>20070</v>
      </c>
      <c r="F138" t="s">
        <v>24</v>
      </c>
      <c r="G138">
        <v>0</v>
      </c>
      <c r="H138" t="s">
        <v>23</v>
      </c>
      <c r="I138" t="s">
        <v>23</v>
      </c>
      <c r="J138" t="s">
        <v>23</v>
      </c>
      <c r="K138" t="s">
        <v>22</v>
      </c>
      <c r="L138" t="s">
        <v>165</v>
      </c>
      <c r="M138">
        <v>1</v>
      </c>
      <c r="N138" t="s">
        <v>13</v>
      </c>
      <c r="O138" s="3">
        <v>1048.055636</v>
      </c>
      <c r="P138" t="s">
        <v>125</v>
      </c>
      <c r="Q138" t="s">
        <v>165</v>
      </c>
      <c r="R138" s="2" t="s">
        <v>184</v>
      </c>
      <c r="S138">
        <v>28</v>
      </c>
      <c r="T138" t="s">
        <v>129</v>
      </c>
      <c r="U138" t="s">
        <v>128</v>
      </c>
      <c r="V138" t="s">
        <v>17</v>
      </c>
      <c r="W138">
        <v>0</v>
      </c>
      <c r="X138" s="1">
        <v>44253.44019371528</v>
      </c>
    </row>
    <row r="139" spans="1:24" hidden="1" x14ac:dyDescent="0.25">
      <c r="A139" s="4">
        <v>2021</v>
      </c>
      <c r="B139" s="4">
        <v>1</v>
      </c>
      <c r="C139" s="4">
        <v>2021</v>
      </c>
      <c r="D139" s="4">
        <v>1</v>
      </c>
      <c r="E139">
        <v>20070</v>
      </c>
      <c r="F139" t="s">
        <v>24</v>
      </c>
      <c r="G139">
        <v>0</v>
      </c>
      <c r="H139" t="s">
        <v>23</v>
      </c>
      <c r="I139" t="s">
        <v>23</v>
      </c>
      <c r="J139" t="s">
        <v>23</v>
      </c>
      <c r="K139" t="s">
        <v>22</v>
      </c>
      <c r="L139" t="s">
        <v>250</v>
      </c>
      <c r="M139">
        <v>1</v>
      </c>
      <c r="N139" t="s">
        <v>13</v>
      </c>
      <c r="O139" s="3">
        <v>302.31077900000003</v>
      </c>
      <c r="P139" t="s">
        <v>53</v>
      </c>
      <c r="Q139" t="s">
        <v>263</v>
      </c>
      <c r="R139" s="2" t="s">
        <v>273</v>
      </c>
      <c r="S139">
        <v>159</v>
      </c>
      <c r="T139" t="s">
        <v>129</v>
      </c>
      <c r="U139" t="s">
        <v>128</v>
      </c>
      <c r="V139" t="s">
        <v>528</v>
      </c>
      <c r="W139">
        <v>0</v>
      </c>
      <c r="X139" s="1">
        <v>44253.44019371528</v>
      </c>
    </row>
    <row r="140" spans="1:24" hidden="1" x14ac:dyDescent="0.25">
      <c r="A140" s="4">
        <v>2021</v>
      </c>
      <c r="B140" s="4">
        <v>1</v>
      </c>
      <c r="C140" s="4">
        <v>2021</v>
      </c>
      <c r="D140" s="4">
        <v>1</v>
      </c>
      <c r="E140">
        <v>20070</v>
      </c>
      <c r="F140" t="s">
        <v>24</v>
      </c>
      <c r="G140">
        <v>0</v>
      </c>
      <c r="H140" t="s">
        <v>23</v>
      </c>
      <c r="I140" t="s">
        <v>23</v>
      </c>
      <c r="J140" t="s">
        <v>23</v>
      </c>
      <c r="K140" t="s">
        <v>12</v>
      </c>
      <c r="L140" t="s">
        <v>179</v>
      </c>
      <c r="M140">
        <v>1</v>
      </c>
      <c r="N140" t="s">
        <v>13</v>
      </c>
      <c r="O140" s="3">
        <v>494.47636999999997</v>
      </c>
      <c r="P140" t="s">
        <v>125</v>
      </c>
      <c r="Q140" t="s">
        <v>150</v>
      </c>
      <c r="R140" s="2" t="s">
        <v>178</v>
      </c>
      <c r="S140">
        <v>64</v>
      </c>
      <c r="T140" t="s">
        <v>129</v>
      </c>
      <c r="U140" t="s">
        <v>128</v>
      </c>
      <c r="V140" t="s">
        <v>177</v>
      </c>
      <c r="W140">
        <v>0</v>
      </c>
      <c r="X140" s="1">
        <v>44253.44019371528</v>
      </c>
    </row>
    <row r="141" spans="1:24" hidden="1" x14ac:dyDescent="0.25">
      <c r="A141" s="4">
        <v>2021</v>
      </c>
      <c r="B141" s="4">
        <v>1</v>
      </c>
      <c r="C141" s="4">
        <v>2021</v>
      </c>
      <c r="D141" s="4">
        <v>1</v>
      </c>
      <c r="E141">
        <v>20070</v>
      </c>
      <c r="F141" t="s">
        <v>24</v>
      </c>
      <c r="G141">
        <v>4447</v>
      </c>
      <c r="H141" t="s">
        <v>17</v>
      </c>
      <c r="I141" t="s">
        <v>497</v>
      </c>
      <c r="J141" t="s">
        <v>0</v>
      </c>
      <c r="K141" t="s">
        <v>158</v>
      </c>
      <c r="L141" t="s">
        <v>162</v>
      </c>
      <c r="M141">
        <v>1</v>
      </c>
      <c r="N141" t="s">
        <v>13</v>
      </c>
      <c r="O141" s="3">
        <v>-18257.524000000001</v>
      </c>
      <c r="P141" t="s">
        <v>125</v>
      </c>
      <c r="Q141" t="s">
        <v>157</v>
      </c>
      <c r="R141" s="2" t="s">
        <v>499</v>
      </c>
      <c r="S141">
        <v>24</v>
      </c>
      <c r="T141" t="s">
        <v>141</v>
      </c>
      <c r="U141" t="s">
        <v>140</v>
      </c>
      <c r="V141" t="s">
        <v>498</v>
      </c>
      <c r="W141">
        <v>0</v>
      </c>
      <c r="X141" s="1">
        <v>44253.44019371528</v>
      </c>
    </row>
    <row r="142" spans="1:24" hidden="1" x14ac:dyDescent="0.25">
      <c r="A142" s="4">
        <v>2021</v>
      </c>
      <c r="B142" s="4">
        <v>1</v>
      </c>
      <c r="C142" s="4">
        <v>2021</v>
      </c>
      <c r="D142" s="4">
        <v>1</v>
      </c>
      <c r="E142">
        <v>20070</v>
      </c>
      <c r="F142" t="s">
        <v>24</v>
      </c>
      <c r="G142">
        <v>4816</v>
      </c>
      <c r="H142" t="s">
        <v>617</v>
      </c>
      <c r="I142" t="s">
        <v>133</v>
      </c>
      <c r="J142" t="s">
        <v>8</v>
      </c>
      <c r="K142" t="s">
        <v>42</v>
      </c>
      <c r="L142" t="s">
        <v>22</v>
      </c>
      <c r="M142">
        <v>1</v>
      </c>
      <c r="N142" t="s">
        <v>13</v>
      </c>
      <c r="O142" s="3">
        <v>42960</v>
      </c>
      <c r="P142" t="s">
        <v>621</v>
      </c>
      <c r="Q142" t="s">
        <v>258</v>
      </c>
      <c r="R142" s="2" t="s">
        <v>257</v>
      </c>
      <c r="S142">
        <v>33</v>
      </c>
      <c r="T142" t="s">
        <v>141</v>
      </c>
      <c r="U142" t="s">
        <v>140</v>
      </c>
      <c r="V142" t="s">
        <v>256</v>
      </c>
      <c r="W142">
        <v>0</v>
      </c>
      <c r="X142" s="1">
        <v>44253.44019371528</v>
      </c>
    </row>
    <row r="143" spans="1:24" hidden="1" x14ac:dyDescent="0.25">
      <c r="A143" s="4">
        <v>2021</v>
      </c>
      <c r="B143" s="4">
        <v>1</v>
      </c>
      <c r="C143" s="4">
        <v>2021</v>
      </c>
      <c r="D143" s="4">
        <v>1</v>
      </c>
      <c r="E143">
        <v>20070</v>
      </c>
      <c r="F143" t="s">
        <v>24</v>
      </c>
      <c r="G143">
        <v>10801</v>
      </c>
      <c r="H143" t="s">
        <v>174</v>
      </c>
      <c r="I143" t="s">
        <v>563</v>
      </c>
      <c r="J143" t="s">
        <v>0</v>
      </c>
      <c r="K143" t="s">
        <v>144</v>
      </c>
      <c r="L143" t="s">
        <v>22</v>
      </c>
      <c r="M143">
        <v>1</v>
      </c>
      <c r="N143" t="s">
        <v>13</v>
      </c>
      <c r="O143" s="3">
        <v>-9426.01</v>
      </c>
      <c r="P143" t="s">
        <v>125</v>
      </c>
      <c r="Q143" t="s">
        <v>173</v>
      </c>
      <c r="R143" s="2" t="s">
        <v>172</v>
      </c>
      <c r="S143">
        <v>177</v>
      </c>
      <c r="T143" t="s">
        <v>129</v>
      </c>
      <c r="U143" t="s">
        <v>128</v>
      </c>
      <c r="V143" t="s">
        <v>17</v>
      </c>
      <c r="W143">
        <v>0</v>
      </c>
      <c r="X143" s="1">
        <v>44253.44019371528</v>
      </c>
    </row>
    <row r="144" spans="1:24" hidden="1" x14ac:dyDescent="0.25">
      <c r="A144" s="4">
        <v>2021</v>
      </c>
      <c r="B144" s="4">
        <v>1</v>
      </c>
      <c r="C144" s="4">
        <v>2021</v>
      </c>
      <c r="D144" s="4">
        <v>1</v>
      </c>
      <c r="E144">
        <v>20070</v>
      </c>
      <c r="F144" t="s">
        <v>24</v>
      </c>
      <c r="G144">
        <v>12323</v>
      </c>
      <c r="H144" t="s">
        <v>166</v>
      </c>
      <c r="I144" t="s">
        <v>563</v>
      </c>
      <c r="J144" t="s">
        <v>0</v>
      </c>
      <c r="K144" t="s">
        <v>144</v>
      </c>
      <c r="L144" t="s">
        <v>22</v>
      </c>
      <c r="M144">
        <v>1</v>
      </c>
      <c r="N144" t="s">
        <v>13</v>
      </c>
      <c r="O144" s="3">
        <v>-6462.34</v>
      </c>
      <c r="P144" t="s">
        <v>125</v>
      </c>
      <c r="Q144" t="s">
        <v>173</v>
      </c>
      <c r="R144" s="2" t="s">
        <v>172</v>
      </c>
      <c r="S144">
        <v>177</v>
      </c>
      <c r="T144" t="s">
        <v>129</v>
      </c>
      <c r="U144" t="s">
        <v>128</v>
      </c>
      <c r="V144" t="s">
        <v>17</v>
      </c>
      <c r="W144">
        <v>0</v>
      </c>
      <c r="X144" s="1">
        <v>44253.44019371528</v>
      </c>
    </row>
    <row r="145" spans="1:24" hidden="1" x14ac:dyDescent="0.25">
      <c r="A145" s="4">
        <v>2021</v>
      </c>
      <c r="B145" s="4">
        <v>1</v>
      </c>
      <c r="C145" s="4">
        <v>2021</v>
      </c>
      <c r="D145" s="4">
        <v>1</v>
      </c>
      <c r="E145">
        <v>20070</v>
      </c>
      <c r="F145" t="s">
        <v>24</v>
      </c>
      <c r="G145">
        <v>68735</v>
      </c>
      <c r="H145" t="s">
        <v>615</v>
      </c>
      <c r="I145" t="s">
        <v>563</v>
      </c>
      <c r="J145" t="s">
        <v>0</v>
      </c>
      <c r="K145" t="s">
        <v>12</v>
      </c>
      <c r="L145" t="s">
        <v>22</v>
      </c>
      <c r="M145">
        <v>1</v>
      </c>
      <c r="N145" t="s">
        <v>13</v>
      </c>
      <c r="O145" s="3">
        <v>-12.08</v>
      </c>
      <c r="P145" t="s">
        <v>125</v>
      </c>
      <c r="Q145" t="s">
        <v>150</v>
      </c>
      <c r="R145" s="2" t="s">
        <v>149</v>
      </c>
      <c r="S145">
        <v>136</v>
      </c>
      <c r="T145" t="s">
        <v>129</v>
      </c>
      <c r="U145" t="s">
        <v>128</v>
      </c>
      <c r="V145" t="s">
        <v>17</v>
      </c>
      <c r="W145">
        <v>0</v>
      </c>
      <c r="X145" s="1">
        <v>44253.44019371528</v>
      </c>
    </row>
    <row r="146" spans="1:24" hidden="1" x14ac:dyDescent="0.25">
      <c r="A146" s="4">
        <v>2021</v>
      </c>
      <c r="B146" s="4">
        <v>1</v>
      </c>
      <c r="C146" s="4">
        <v>2021</v>
      </c>
      <c r="D146" s="4">
        <v>1</v>
      </c>
      <c r="E146">
        <v>20070</v>
      </c>
      <c r="F146" t="s">
        <v>24</v>
      </c>
      <c r="G146">
        <v>68736</v>
      </c>
      <c r="H146" t="s">
        <v>614</v>
      </c>
      <c r="I146" t="s">
        <v>563</v>
      </c>
      <c r="J146" t="s">
        <v>0</v>
      </c>
      <c r="K146" t="s">
        <v>144</v>
      </c>
      <c r="L146" t="s">
        <v>22</v>
      </c>
      <c r="M146">
        <v>1</v>
      </c>
      <c r="N146" t="s">
        <v>13</v>
      </c>
      <c r="O146" s="3">
        <v>-52.024999999999999</v>
      </c>
      <c r="P146" t="s">
        <v>125</v>
      </c>
      <c r="Q146" t="s">
        <v>173</v>
      </c>
      <c r="R146" s="2" t="s">
        <v>534</v>
      </c>
      <c r="S146">
        <v>121</v>
      </c>
      <c r="T146" t="s">
        <v>129</v>
      </c>
      <c r="U146" t="s">
        <v>128</v>
      </c>
      <c r="V146" t="s">
        <v>564</v>
      </c>
      <c r="W146">
        <v>0</v>
      </c>
      <c r="X146" s="1">
        <v>44253.44019371528</v>
      </c>
    </row>
    <row r="147" spans="1:24" hidden="1" x14ac:dyDescent="0.25">
      <c r="A147" s="4">
        <v>2021</v>
      </c>
      <c r="B147" s="4">
        <v>1</v>
      </c>
      <c r="C147" s="4">
        <v>2021</v>
      </c>
      <c r="D147" s="4">
        <v>1</v>
      </c>
      <c r="E147">
        <v>20070</v>
      </c>
      <c r="F147" t="s">
        <v>24</v>
      </c>
      <c r="G147">
        <v>68736</v>
      </c>
      <c r="H147" t="s">
        <v>614</v>
      </c>
      <c r="I147" t="s">
        <v>563</v>
      </c>
      <c r="J147" t="s">
        <v>0</v>
      </c>
      <c r="K147" t="s">
        <v>158</v>
      </c>
      <c r="L147" t="s">
        <v>22</v>
      </c>
      <c r="M147">
        <v>1</v>
      </c>
      <c r="N147" t="s">
        <v>13</v>
      </c>
      <c r="O147" s="3">
        <v>-96616.16</v>
      </c>
      <c r="P147" t="s">
        <v>125</v>
      </c>
      <c r="Q147" t="s">
        <v>157</v>
      </c>
      <c r="R147" s="2" t="s">
        <v>156</v>
      </c>
      <c r="S147">
        <v>25</v>
      </c>
      <c r="T147" t="s">
        <v>141</v>
      </c>
      <c r="U147" t="s">
        <v>140</v>
      </c>
      <c r="V147" t="s">
        <v>155</v>
      </c>
      <c r="W147">
        <v>0</v>
      </c>
      <c r="X147" s="1">
        <v>44253.44019371528</v>
      </c>
    </row>
    <row r="148" spans="1:24" hidden="1" x14ac:dyDescent="0.25">
      <c r="A148" s="4">
        <v>2021</v>
      </c>
      <c r="B148" s="4">
        <v>1</v>
      </c>
      <c r="C148" s="4">
        <v>2021</v>
      </c>
      <c r="D148" s="4">
        <v>1</v>
      </c>
      <c r="E148">
        <v>20070</v>
      </c>
      <c r="F148" t="s">
        <v>24</v>
      </c>
      <c r="G148">
        <v>68736</v>
      </c>
      <c r="H148" t="s">
        <v>614</v>
      </c>
      <c r="I148" t="s">
        <v>563</v>
      </c>
      <c r="J148" t="s">
        <v>0</v>
      </c>
      <c r="K148" t="s">
        <v>12</v>
      </c>
      <c r="L148" t="s">
        <v>22</v>
      </c>
      <c r="M148">
        <v>1</v>
      </c>
      <c r="N148" t="s">
        <v>13</v>
      </c>
      <c r="O148" s="3">
        <v>-13.51</v>
      </c>
      <c r="P148" t="s">
        <v>125</v>
      </c>
      <c r="Q148" t="s">
        <v>150</v>
      </c>
      <c r="R148" s="2" t="s">
        <v>171</v>
      </c>
      <c r="S148">
        <v>137</v>
      </c>
      <c r="T148" t="s">
        <v>129</v>
      </c>
      <c r="U148" t="s">
        <v>128</v>
      </c>
      <c r="V148" t="s">
        <v>17</v>
      </c>
      <c r="W148">
        <v>0</v>
      </c>
      <c r="X148" s="1">
        <v>44253.44019371528</v>
      </c>
    </row>
    <row r="149" spans="1:24" hidden="1" x14ac:dyDescent="0.25">
      <c r="A149" s="4">
        <v>2021</v>
      </c>
      <c r="B149" s="4">
        <v>1</v>
      </c>
      <c r="C149" s="4">
        <v>2021</v>
      </c>
      <c r="D149" s="4">
        <v>1</v>
      </c>
      <c r="E149">
        <v>20070</v>
      </c>
      <c r="F149" t="s">
        <v>24</v>
      </c>
      <c r="G149">
        <v>0</v>
      </c>
      <c r="H149" t="s">
        <v>23</v>
      </c>
      <c r="I149" t="s">
        <v>23</v>
      </c>
      <c r="J149" t="s">
        <v>23</v>
      </c>
      <c r="K149" t="s">
        <v>22</v>
      </c>
      <c r="L149" t="s">
        <v>162</v>
      </c>
      <c r="M149">
        <v>1</v>
      </c>
      <c r="N149" t="s">
        <v>13</v>
      </c>
      <c r="O149" s="3">
        <v>46494.327724000002</v>
      </c>
      <c r="P149" t="s">
        <v>125</v>
      </c>
      <c r="Q149" t="s">
        <v>161</v>
      </c>
      <c r="R149" s="2" t="s">
        <v>227</v>
      </c>
      <c r="S149">
        <v>12</v>
      </c>
      <c r="T149" t="s">
        <v>141</v>
      </c>
      <c r="U149" t="s">
        <v>140</v>
      </c>
      <c r="V149" t="s">
        <v>226</v>
      </c>
      <c r="W149">
        <v>0</v>
      </c>
      <c r="X149" s="1">
        <v>44253.44019371528</v>
      </c>
    </row>
    <row r="150" spans="1:24" hidden="1" x14ac:dyDescent="0.25">
      <c r="A150" s="4">
        <v>2021</v>
      </c>
      <c r="B150" s="4">
        <v>1</v>
      </c>
      <c r="C150" s="4">
        <v>2021</v>
      </c>
      <c r="D150" s="4">
        <v>1</v>
      </c>
      <c r="E150">
        <v>20070</v>
      </c>
      <c r="F150" t="s">
        <v>24</v>
      </c>
      <c r="G150">
        <v>0</v>
      </c>
      <c r="H150" t="s">
        <v>23</v>
      </c>
      <c r="I150" t="s">
        <v>23</v>
      </c>
      <c r="J150" t="s">
        <v>23</v>
      </c>
      <c r="K150" t="s">
        <v>22</v>
      </c>
      <c r="L150" t="s">
        <v>162</v>
      </c>
      <c r="M150">
        <v>1</v>
      </c>
      <c r="N150" t="s">
        <v>13</v>
      </c>
      <c r="O150" s="3">
        <v>302785.15023199999</v>
      </c>
      <c r="P150" t="s">
        <v>125</v>
      </c>
      <c r="Q150" t="s">
        <v>157</v>
      </c>
      <c r="R150" s="2" t="s">
        <v>229</v>
      </c>
      <c r="S150">
        <v>22</v>
      </c>
      <c r="T150" t="s">
        <v>141</v>
      </c>
      <c r="U150" t="s">
        <v>140</v>
      </c>
      <c r="V150" t="s">
        <v>228</v>
      </c>
      <c r="W150">
        <v>0</v>
      </c>
      <c r="X150" s="1">
        <v>44253.44019371528</v>
      </c>
    </row>
    <row r="151" spans="1:24" hidden="1" x14ac:dyDescent="0.25">
      <c r="A151" s="4">
        <v>2021</v>
      </c>
      <c r="B151" s="4">
        <v>1</v>
      </c>
      <c r="C151" s="4">
        <v>2021</v>
      </c>
      <c r="D151" s="4">
        <v>1</v>
      </c>
      <c r="E151">
        <v>20070</v>
      </c>
      <c r="F151" t="s">
        <v>24</v>
      </c>
      <c r="G151">
        <v>0</v>
      </c>
      <c r="H151" t="s">
        <v>23</v>
      </c>
      <c r="I151" t="s">
        <v>23</v>
      </c>
      <c r="J151" t="s">
        <v>23</v>
      </c>
      <c r="K151" t="s">
        <v>22</v>
      </c>
      <c r="L151" t="s">
        <v>179</v>
      </c>
      <c r="M151">
        <v>1</v>
      </c>
      <c r="N151" t="s">
        <v>13</v>
      </c>
      <c r="O151" s="3">
        <v>193.62770399999999</v>
      </c>
      <c r="P151" t="s">
        <v>125</v>
      </c>
      <c r="Q151" t="s">
        <v>150</v>
      </c>
      <c r="R151" s="2" t="s">
        <v>207</v>
      </c>
      <c r="S151">
        <v>133</v>
      </c>
      <c r="T151" t="s">
        <v>129</v>
      </c>
      <c r="U151" t="s">
        <v>128</v>
      </c>
      <c r="V151" t="s">
        <v>17</v>
      </c>
      <c r="W151">
        <v>0</v>
      </c>
      <c r="X151" s="1">
        <v>44253.44019371528</v>
      </c>
    </row>
    <row r="152" spans="1:24" hidden="1" x14ac:dyDescent="0.25">
      <c r="A152" s="4">
        <v>2021</v>
      </c>
      <c r="B152" s="4">
        <v>1</v>
      </c>
      <c r="C152" s="4">
        <v>2021</v>
      </c>
      <c r="D152" s="4">
        <v>1</v>
      </c>
      <c r="E152">
        <v>20070</v>
      </c>
      <c r="F152" t="s">
        <v>24</v>
      </c>
      <c r="G152">
        <v>2183</v>
      </c>
      <c r="H152" t="s">
        <v>598</v>
      </c>
      <c r="I152" t="s">
        <v>133</v>
      </c>
      <c r="J152" t="s">
        <v>3</v>
      </c>
      <c r="K152" t="s">
        <v>158</v>
      </c>
      <c r="L152" t="s">
        <v>22</v>
      </c>
      <c r="M152">
        <v>1</v>
      </c>
      <c r="N152" t="s">
        <v>13</v>
      </c>
      <c r="O152" s="3">
        <v>-3.6494759999999999</v>
      </c>
      <c r="P152" t="s">
        <v>53</v>
      </c>
      <c r="Q152" t="s">
        <v>263</v>
      </c>
      <c r="R152" s="2" t="s">
        <v>269</v>
      </c>
      <c r="S152">
        <v>181</v>
      </c>
      <c r="T152" t="s">
        <v>129</v>
      </c>
      <c r="U152" t="s">
        <v>128</v>
      </c>
      <c r="V152" t="s">
        <v>268</v>
      </c>
      <c r="W152">
        <v>0</v>
      </c>
      <c r="X152" s="1">
        <v>44253.44019371528</v>
      </c>
    </row>
    <row r="153" spans="1:24" hidden="1" x14ac:dyDescent="0.25">
      <c r="A153" s="4">
        <v>2021</v>
      </c>
      <c r="B153" s="4">
        <v>1</v>
      </c>
      <c r="C153" s="4">
        <v>2021</v>
      </c>
      <c r="D153" s="4">
        <v>1</v>
      </c>
      <c r="E153">
        <v>20070</v>
      </c>
      <c r="F153" t="s">
        <v>24</v>
      </c>
      <c r="G153">
        <v>2346</v>
      </c>
      <c r="H153" t="s">
        <v>597</v>
      </c>
      <c r="I153" t="s">
        <v>133</v>
      </c>
      <c r="J153" t="s">
        <v>4</v>
      </c>
      <c r="K153" t="s">
        <v>158</v>
      </c>
      <c r="L153" t="s">
        <v>22</v>
      </c>
      <c r="M153">
        <v>1</v>
      </c>
      <c r="N153" t="s">
        <v>13</v>
      </c>
      <c r="O153" s="3">
        <v>-750.29516999999998</v>
      </c>
      <c r="P153" t="s">
        <v>125</v>
      </c>
      <c r="Q153" t="s">
        <v>157</v>
      </c>
      <c r="R153" s="2" t="s">
        <v>254</v>
      </c>
      <c r="S153">
        <v>23</v>
      </c>
      <c r="T153" t="s">
        <v>141</v>
      </c>
      <c r="U153" t="s">
        <v>140</v>
      </c>
      <c r="V153" t="s">
        <v>253</v>
      </c>
      <c r="W153">
        <v>0</v>
      </c>
      <c r="X153" s="1">
        <v>44253.44019371528</v>
      </c>
    </row>
    <row r="154" spans="1:24" hidden="1" x14ac:dyDescent="0.25">
      <c r="A154" s="4">
        <v>2021</v>
      </c>
      <c r="B154" s="4">
        <v>1</v>
      </c>
      <c r="C154" s="4">
        <v>2021</v>
      </c>
      <c r="D154" s="4">
        <v>1</v>
      </c>
      <c r="E154">
        <v>20070</v>
      </c>
      <c r="F154" t="s">
        <v>24</v>
      </c>
      <c r="G154">
        <v>2433</v>
      </c>
      <c r="H154" t="s">
        <v>570</v>
      </c>
      <c r="I154" t="s">
        <v>563</v>
      </c>
      <c r="J154" t="s">
        <v>6</v>
      </c>
      <c r="K154" t="s">
        <v>12</v>
      </c>
      <c r="L154" t="s">
        <v>22</v>
      </c>
      <c r="M154">
        <v>1</v>
      </c>
      <c r="N154" t="s">
        <v>13</v>
      </c>
      <c r="O154" s="3">
        <v>-0.14935799999999999</v>
      </c>
      <c r="P154" t="s">
        <v>125</v>
      </c>
      <c r="Q154" t="s">
        <v>150</v>
      </c>
      <c r="R154" s="2" t="s">
        <v>171</v>
      </c>
      <c r="S154">
        <v>137</v>
      </c>
      <c r="T154" t="s">
        <v>129</v>
      </c>
      <c r="U154" t="s">
        <v>128</v>
      </c>
      <c r="V154" t="s">
        <v>17</v>
      </c>
      <c r="W154">
        <v>0</v>
      </c>
      <c r="X154" s="1">
        <v>44253.44019371528</v>
      </c>
    </row>
    <row r="155" spans="1:24" hidden="1" x14ac:dyDescent="0.25">
      <c r="A155" s="4">
        <v>2021</v>
      </c>
      <c r="B155" s="4">
        <v>1</v>
      </c>
      <c r="C155" s="4">
        <v>2021</v>
      </c>
      <c r="D155" s="4">
        <v>1</v>
      </c>
      <c r="E155">
        <v>20070</v>
      </c>
      <c r="F155" t="s">
        <v>24</v>
      </c>
      <c r="G155">
        <v>2433</v>
      </c>
      <c r="H155" t="s">
        <v>570</v>
      </c>
      <c r="I155" t="s">
        <v>563</v>
      </c>
      <c r="J155" t="s">
        <v>6</v>
      </c>
      <c r="K155" t="s">
        <v>12</v>
      </c>
      <c r="L155" t="s">
        <v>22</v>
      </c>
      <c r="M155">
        <v>1</v>
      </c>
      <c r="N155" t="s">
        <v>13</v>
      </c>
      <c r="O155" s="3">
        <v>-1.9695000000000001E-2</v>
      </c>
      <c r="P155" t="s">
        <v>125</v>
      </c>
      <c r="Q155" t="s">
        <v>150</v>
      </c>
      <c r="R155" s="2" t="s">
        <v>149</v>
      </c>
      <c r="S155">
        <v>136</v>
      </c>
      <c r="T155" t="s">
        <v>129</v>
      </c>
      <c r="U155" t="s">
        <v>128</v>
      </c>
      <c r="V155" t="s">
        <v>17</v>
      </c>
      <c r="W155">
        <v>0</v>
      </c>
      <c r="X155" s="1">
        <v>44253.44019371528</v>
      </c>
    </row>
    <row r="156" spans="1:24" hidden="1" x14ac:dyDescent="0.25">
      <c r="A156" s="4">
        <v>2021</v>
      </c>
      <c r="B156" s="4">
        <v>1</v>
      </c>
      <c r="C156" s="4">
        <v>2021</v>
      </c>
      <c r="D156" s="4">
        <v>1</v>
      </c>
      <c r="E156">
        <v>20070</v>
      </c>
      <c r="F156" t="s">
        <v>24</v>
      </c>
      <c r="G156">
        <v>4648</v>
      </c>
      <c r="H156" t="s">
        <v>599</v>
      </c>
      <c r="I156" t="s">
        <v>133</v>
      </c>
      <c r="J156" t="s">
        <v>3</v>
      </c>
      <c r="K156" t="s">
        <v>144</v>
      </c>
      <c r="L156" t="s">
        <v>22</v>
      </c>
      <c r="M156">
        <v>1</v>
      </c>
      <c r="N156" t="s">
        <v>13</v>
      </c>
      <c r="O156" s="3">
        <v>-6173.7753309999998</v>
      </c>
      <c r="P156" t="s">
        <v>53</v>
      </c>
      <c r="Q156" t="s">
        <v>263</v>
      </c>
      <c r="R156" s="2" t="s">
        <v>262</v>
      </c>
      <c r="S156">
        <v>76</v>
      </c>
      <c r="T156" t="s">
        <v>141</v>
      </c>
      <c r="U156" t="s">
        <v>140</v>
      </c>
      <c r="V156" t="s">
        <v>261</v>
      </c>
      <c r="W156">
        <v>0</v>
      </c>
      <c r="X156" s="1">
        <v>44253.44019371528</v>
      </c>
    </row>
    <row r="157" spans="1:24" hidden="1" x14ac:dyDescent="0.25">
      <c r="A157" s="4">
        <v>2021</v>
      </c>
      <c r="B157" s="4">
        <v>1</v>
      </c>
      <c r="C157" s="4">
        <v>2021</v>
      </c>
      <c r="D157" s="4">
        <v>1</v>
      </c>
      <c r="E157">
        <v>20070</v>
      </c>
      <c r="F157" t="s">
        <v>24</v>
      </c>
      <c r="G157">
        <v>4807</v>
      </c>
      <c r="H157" t="s">
        <v>595</v>
      </c>
      <c r="I157" t="s">
        <v>133</v>
      </c>
      <c r="J157" t="s">
        <v>2</v>
      </c>
      <c r="K157" t="s">
        <v>158</v>
      </c>
      <c r="L157" t="s">
        <v>22</v>
      </c>
      <c r="M157">
        <v>1</v>
      </c>
      <c r="N157" t="s">
        <v>13</v>
      </c>
      <c r="O157" s="3">
        <v>81788.800000000003</v>
      </c>
      <c r="P157" t="s">
        <v>125</v>
      </c>
      <c r="Q157" t="s">
        <v>157</v>
      </c>
      <c r="R157" s="2" t="s">
        <v>254</v>
      </c>
      <c r="S157">
        <v>23</v>
      </c>
      <c r="T157" t="s">
        <v>141</v>
      </c>
      <c r="U157" t="s">
        <v>140</v>
      </c>
      <c r="V157" t="s">
        <v>253</v>
      </c>
      <c r="W157">
        <v>0</v>
      </c>
      <c r="X157" s="1">
        <v>44253.44019371528</v>
      </c>
    </row>
    <row r="158" spans="1:24" hidden="1" x14ac:dyDescent="0.25">
      <c r="A158" s="4">
        <v>2021</v>
      </c>
      <c r="B158" s="4">
        <v>1</v>
      </c>
      <c r="C158" s="4">
        <v>2021</v>
      </c>
      <c r="D158" s="4">
        <v>1</v>
      </c>
      <c r="E158">
        <v>20070</v>
      </c>
      <c r="F158" t="s">
        <v>24</v>
      </c>
      <c r="G158">
        <v>10801</v>
      </c>
      <c r="H158" t="s">
        <v>174</v>
      </c>
      <c r="I158" t="s">
        <v>563</v>
      </c>
      <c r="J158" t="s">
        <v>0</v>
      </c>
      <c r="K158" t="s">
        <v>144</v>
      </c>
      <c r="L158" t="s">
        <v>22</v>
      </c>
      <c r="M158">
        <v>1</v>
      </c>
      <c r="N158" t="s">
        <v>13</v>
      </c>
      <c r="O158" s="3">
        <v>-30.1</v>
      </c>
      <c r="P158" t="s">
        <v>125</v>
      </c>
      <c r="Q158" t="s">
        <v>173</v>
      </c>
      <c r="R158" s="2" t="s">
        <v>534</v>
      </c>
      <c r="S158">
        <v>121</v>
      </c>
      <c r="T158" t="s">
        <v>129</v>
      </c>
      <c r="U158" t="s">
        <v>128</v>
      </c>
      <c r="V158" t="s">
        <v>564</v>
      </c>
      <c r="W158">
        <v>0</v>
      </c>
      <c r="X158" s="1">
        <v>44253.44019371528</v>
      </c>
    </row>
    <row r="159" spans="1:24" hidden="1" x14ac:dyDescent="0.25">
      <c r="A159" s="4">
        <v>2021</v>
      </c>
      <c r="B159" s="4">
        <v>1</v>
      </c>
      <c r="C159" s="4">
        <v>2021</v>
      </c>
      <c r="D159" s="4">
        <v>1</v>
      </c>
      <c r="E159">
        <v>20070</v>
      </c>
      <c r="F159" t="s">
        <v>24</v>
      </c>
      <c r="G159">
        <v>12323</v>
      </c>
      <c r="H159" t="s">
        <v>166</v>
      </c>
      <c r="I159" t="s">
        <v>563</v>
      </c>
      <c r="J159" t="s">
        <v>0</v>
      </c>
      <c r="K159" t="s">
        <v>144</v>
      </c>
      <c r="L159" t="s">
        <v>22</v>
      </c>
      <c r="M159">
        <v>1</v>
      </c>
      <c r="N159" t="s">
        <v>13</v>
      </c>
      <c r="O159" s="3">
        <v>-52.024999999999999</v>
      </c>
      <c r="P159" t="s">
        <v>125</v>
      </c>
      <c r="Q159" t="s">
        <v>173</v>
      </c>
      <c r="R159" s="2" t="s">
        <v>534</v>
      </c>
      <c r="S159">
        <v>121</v>
      </c>
      <c r="T159" t="s">
        <v>129</v>
      </c>
      <c r="U159" t="s">
        <v>128</v>
      </c>
      <c r="V159" t="s">
        <v>564</v>
      </c>
      <c r="W159">
        <v>0</v>
      </c>
      <c r="X159" s="1">
        <v>44253.44019371528</v>
      </c>
    </row>
    <row r="160" spans="1:24" hidden="1" x14ac:dyDescent="0.25">
      <c r="A160" s="4">
        <v>2021</v>
      </c>
      <c r="B160" s="4">
        <v>1</v>
      </c>
      <c r="C160" s="4">
        <v>2021</v>
      </c>
      <c r="D160" s="4">
        <v>1</v>
      </c>
      <c r="E160">
        <v>20070</v>
      </c>
      <c r="F160" t="s">
        <v>24</v>
      </c>
      <c r="G160">
        <v>0</v>
      </c>
      <c r="H160" t="s">
        <v>23</v>
      </c>
      <c r="I160" t="s">
        <v>23</v>
      </c>
      <c r="J160" t="s">
        <v>23</v>
      </c>
      <c r="K160" t="s">
        <v>22</v>
      </c>
      <c r="L160" t="s">
        <v>236</v>
      </c>
      <c r="M160">
        <v>1</v>
      </c>
      <c r="N160" t="s">
        <v>13</v>
      </c>
      <c r="O160" s="3">
        <v>-106.310323</v>
      </c>
      <c r="P160" t="s">
        <v>125</v>
      </c>
      <c r="Q160" t="s">
        <v>240</v>
      </c>
      <c r="R160" s="2" t="s">
        <v>241</v>
      </c>
      <c r="S160">
        <v>42</v>
      </c>
      <c r="T160" t="s">
        <v>129</v>
      </c>
      <c r="U160" t="s">
        <v>128</v>
      </c>
      <c r="V160" t="s">
        <v>521</v>
      </c>
      <c r="W160">
        <v>0</v>
      </c>
      <c r="X160" s="1">
        <v>44253.44019371528</v>
      </c>
    </row>
    <row r="161" spans="1:24" hidden="1" x14ac:dyDescent="0.25">
      <c r="A161" s="4">
        <v>2021</v>
      </c>
      <c r="B161" s="4">
        <v>1</v>
      </c>
      <c r="C161" s="4">
        <v>2021</v>
      </c>
      <c r="D161" s="4">
        <v>1</v>
      </c>
      <c r="E161">
        <v>20070</v>
      </c>
      <c r="F161" t="s">
        <v>24</v>
      </c>
      <c r="G161">
        <v>0</v>
      </c>
      <c r="H161" t="s">
        <v>23</v>
      </c>
      <c r="I161" t="s">
        <v>23</v>
      </c>
      <c r="J161" t="s">
        <v>23</v>
      </c>
      <c r="K161" t="s">
        <v>22</v>
      </c>
      <c r="L161" t="s">
        <v>215</v>
      </c>
      <c r="M161">
        <v>1</v>
      </c>
      <c r="N161" t="s">
        <v>13</v>
      </c>
      <c r="O161" s="3">
        <v>-1457.421517</v>
      </c>
      <c r="P161" t="s">
        <v>125</v>
      </c>
      <c r="Q161" t="s">
        <v>161</v>
      </c>
      <c r="R161" s="2" t="s">
        <v>214</v>
      </c>
      <c r="S161">
        <v>89</v>
      </c>
      <c r="T161" t="s">
        <v>129</v>
      </c>
      <c r="U161" t="s">
        <v>128</v>
      </c>
      <c r="V161" t="s">
        <v>518</v>
      </c>
      <c r="W161">
        <v>0</v>
      </c>
      <c r="X161" s="1">
        <v>44253.44019371528</v>
      </c>
    </row>
    <row r="162" spans="1:24" hidden="1" x14ac:dyDescent="0.25">
      <c r="A162" s="4">
        <v>2021</v>
      </c>
      <c r="B162" s="4">
        <v>1</v>
      </c>
      <c r="C162" s="4">
        <v>2021</v>
      </c>
      <c r="D162" s="4">
        <v>1</v>
      </c>
      <c r="E162">
        <v>20070</v>
      </c>
      <c r="F162" t="s">
        <v>24</v>
      </c>
      <c r="G162">
        <v>0</v>
      </c>
      <c r="H162" t="s">
        <v>23</v>
      </c>
      <c r="I162" t="s">
        <v>23</v>
      </c>
      <c r="J162" t="s">
        <v>23</v>
      </c>
      <c r="K162" t="s">
        <v>22</v>
      </c>
      <c r="L162" t="s">
        <v>179</v>
      </c>
      <c r="M162">
        <v>1</v>
      </c>
      <c r="N162" t="s">
        <v>13</v>
      </c>
      <c r="O162" s="3">
        <v>9.0079340000000006</v>
      </c>
      <c r="P162" t="s">
        <v>125</v>
      </c>
      <c r="Q162" t="s">
        <v>150</v>
      </c>
      <c r="R162" s="2" t="s">
        <v>210</v>
      </c>
      <c r="S162">
        <v>67</v>
      </c>
      <c r="T162" t="s">
        <v>129</v>
      </c>
      <c r="U162" t="s">
        <v>128</v>
      </c>
      <c r="V162" t="s">
        <v>517</v>
      </c>
      <c r="W162">
        <v>0</v>
      </c>
      <c r="X162" s="1">
        <v>44253.44019371528</v>
      </c>
    </row>
    <row r="163" spans="1:24" hidden="1" x14ac:dyDescent="0.25">
      <c r="A163" s="4">
        <v>2021</v>
      </c>
      <c r="B163" s="4">
        <v>1</v>
      </c>
      <c r="C163" s="4">
        <v>2021</v>
      </c>
      <c r="D163" s="4">
        <v>1</v>
      </c>
      <c r="E163">
        <v>20070</v>
      </c>
      <c r="F163" t="s">
        <v>24</v>
      </c>
      <c r="G163">
        <v>0</v>
      </c>
      <c r="H163" t="s">
        <v>23</v>
      </c>
      <c r="I163" t="s">
        <v>23</v>
      </c>
      <c r="J163" t="s">
        <v>23</v>
      </c>
      <c r="K163" t="s">
        <v>22</v>
      </c>
      <c r="L163" t="s">
        <v>179</v>
      </c>
      <c r="M163">
        <v>1</v>
      </c>
      <c r="N163" t="s">
        <v>13</v>
      </c>
      <c r="O163" s="3">
        <v>181.58488600000001</v>
      </c>
      <c r="P163" t="s">
        <v>125</v>
      </c>
      <c r="Q163" t="s">
        <v>150</v>
      </c>
      <c r="R163" s="2" t="s">
        <v>208</v>
      </c>
      <c r="S163">
        <v>134</v>
      </c>
      <c r="T163" t="s">
        <v>129</v>
      </c>
      <c r="U163" t="s">
        <v>128</v>
      </c>
      <c r="V163" t="s">
        <v>17</v>
      </c>
      <c r="W163">
        <v>0</v>
      </c>
      <c r="X163" s="1">
        <v>44253.44019371528</v>
      </c>
    </row>
    <row r="164" spans="1:24" hidden="1" x14ac:dyDescent="0.25">
      <c r="A164" s="4">
        <v>2021</v>
      </c>
      <c r="B164" s="4">
        <v>1</v>
      </c>
      <c r="C164" s="4">
        <v>2021</v>
      </c>
      <c r="D164" s="4">
        <v>1</v>
      </c>
      <c r="E164">
        <v>20070</v>
      </c>
      <c r="F164" t="s">
        <v>24</v>
      </c>
      <c r="G164">
        <v>0</v>
      </c>
      <c r="H164" t="s">
        <v>23</v>
      </c>
      <c r="I164" t="s">
        <v>23</v>
      </c>
      <c r="J164" t="s">
        <v>23</v>
      </c>
      <c r="K164" t="s">
        <v>22</v>
      </c>
      <c r="L164" t="s">
        <v>126</v>
      </c>
      <c r="M164">
        <v>1</v>
      </c>
      <c r="N164" t="s">
        <v>13</v>
      </c>
      <c r="O164" s="3">
        <v>-1488.858829</v>
      </c>
      <c r="P164" t="s">
        <v>125</v>
      </c>
      <c r="Q164" t="s">
        <v>276</v>
      </c>
      <c r="R164" s="2" t="s">
        <v>275</v>
      </c>
      <c r="S164">
        <v>88</v>
      </c>
      <c r="T164" t="s">
        <v>129</v>
      </c>
      <c r="U164" t="s">
        <v>128</v>
      </c>
      <c r="V164" t="s">
        <v>529</v>
      </c>
      <c r="W164">
        <v>0</v>
      </c>
      <c r="X164" s="1">
        <v>44253.44019371528</v>
      </c>
    </row>
    <row r="165" spans="1:24" hidden="1" x14ac:dyDescent="0.25">
      <c r="A165" s="4">
        <v>2021</v>
      </c>
      <c r="B165" s="4">
        <v>1</v>
      </c>
      <c r="C165" s="4">
        <v>2021</v>
      </c>
      <c r="D165" s="4">
        <v>1</v>
      </c>
      <c r="E165">
        <v>20070</v>
      </c>
      <c r="F165" t="s">
        <v>24</v>
      </c>
      <c r="G165">
        <v>0</v>
      </c>
      <c r="H165" t="s">
        <v>23</v>
      </c>
      <c r="I165" t="s">
        <v>23</v>
      </c>
      <c r="J165" t="s">
        <v>23</v>
      </c>
      <c r="K165" t="s">
        <v>22</v>
      </c>
      <c r="L165" t="s">
        <v>126</v>
      </c>
      <c r="M165">
        <v>1</v>
      </c>
      <c r="N165" t="s">
        <v>13</v>
      </c>
      <c r="O165" s="3">
        <v>81.536586999999997</v>
      </c>
      <c r="P165" t="s">
        <v>125</v>
      </c>
      <c r="Q165" t="s">
        <v>161</v>
      </c>
      <c r="R165" s="2" t="s">
        <v>189</v>
      </c>
      <c r="S165">
        <v>174</v>
      </c>
      <c r="T165" t="s">
        <v>129</v>
      </c>
      <c r="U165" t="s">
        <v>128</v>
      </c>
      <c r="V165" t="s">
        <v>17</v>
      </c>
      <c r="W165">
        <v>0</v>
      </c>
      <c r="X165" s="1">
        <v>44253.44019371528</v>
      </c>
    </row>
    <row r="166" spans="1:24" hidden="1" x14ac:dyDescent="0.25">
      <c r="A166" s="4">
        <v>2021</v>
      </c>
      <c r="B166" s="4">
        <v>1</v>
      </c>
      <c r="C166" s="4">
        <v>2021</v>
      </c>
      <c r="D166" s="4">
        <v>1</v>
      </c>
      <c r="E166">
        <v>20070</v>
      </c>
      <c r="F166" t="s">
        <v>24</v>
      </c>
      <c r="G166">
        <v>0</v>
      </c>
      <c r="H166" t="s">
        <v>23</v>
      </c>
      <c r="I166" t="s">
        <v>23</v>
      </c>
      <c r="J166" t="s">
        <v>23</v>
      </c>
      <c r="K166" t="s">
        <v>22</v>
      </c>
      <c r="L166" t="s">
        <v>187</v>
      </c>
      <c r="M166">
        <v>1</v>
      </c>
      <c r="N166" t="s">
        <v>13</v>
      </c>
      <c r="O166" s="3">
        <v>-39.307498000000002</v>
      </c>
      <c r="P166" t="s">
        <v>125</v>
      </c>
      <c r="Q166" t="s">
        <v>186</v>
      </c>
      <c r="R166" s="2" t="s">
        <v>185</v>
      </c>
      <c r="S166">
        <v>171</v>
      </c>
      <c r="T166" t="s">
        <v>129</v>
      </c>
      <c r="U166" t="s">
        <v>128</v>
      </c>
      <c r="V166" t="s">
        <v>17</v>
      </c>
      <c r="W166">
        <v>0</v>
      </c>
      <c r="X166" s="1">
        <v>44253.44019371528</v>
      </c>
    </row>
    <row r="167" spans="1:24" hidden="1" x14ac:dyDescent="0.25">
      <c r="A167" s="4">
        <v>2021</v>
      </c>
      <c r="B167" s="4">
        <v>1</v>
      </c>
      <c r="C167" s="4">
        <v>2021</v>
      </c>
      <c r="D167" s="4">
        <v>1</v>
      </c>
      <c r="E167">
        <v>20070</v>
      </c>
      <c r="F167" t="s">
        <v>24</v>
      </c>
      <c r="G167">
        <v>71</v>
      </c>
      <c r="H167" t="s">
        <v>565</v>
      </c>
      <c r="I167" t="s">
        <v>54</v>
      </c>
      <c r="J167" t="s">
        <v>5</v>
      </c>
      <c r="K167" t="s">
        <v>144</v>
      </c>
      <c r="L167" t="s">
        <v>22</v>
      </c>
      <c r="M167">
        <v>1</v>
      </c>
      <c r="N167" t="s">
        <v>13</v>
      </c>
      <c r="O167" s="3">
        <v>-2492.2723350000001</v>
      </c>
      <c r="P167" t="s">
        <v>125</v>
      </c>
      <c r="Q167" t="s">
        <v>143</v>
      </c>
      <c r="R167" s="2" t="s">
        <v>142</v>
      </c>
      <c r="S167">
        <v>9</v>
      </c>
      <c r="T167" t="s">
        <v>141</v>
      </c>
      <c r="U167" t="s">
        <v>140</v>
      </c>
      <c r="V167" t="s">
        <v>139</v>
      </c>
      <c r="W167">
        <v>0</v>
      </c>
      <c r="X167" s="1">
        <v>44253.44019371528</v>
      </c>
    </row>
    <row r="168" spans="1:24" hidden="1" x14ac:dyDescent="0.25">
      <c r="A168" s="4">
        <v>2021</v>
      </c>
      <c r="B168" s="4">
        <v>1</v>
      </c>
      <c r="C168" s="4">
        <v>2021</v>
      </c>
      <c r="D168" s="4">
        <v>1</v>
      </c>
      <c r="E168">
        <v>20070</v>
      </c>
      <c r="F168" t="s">
        <v>24</v>
      </c>
      <c r="G168">
        <v>2183</v>
      </c>
      <c r="H168" t="s">
        <v>598</v>
      </c>
      <c r="I168" t="s">
        <v>133</v>
      </c>
      <c r="J168" t="s">
        <v>3</v>
      </c>
      <c r="K168" t="s">
        <v>158</v>
      </c>
      <c r="L168" t="s">
        <v>22</v>
      </c>
      <c r="M168">
        <v>1</v>
      </c>
      <c r="N168" t="s">
        <v>13</v>
      </c>
      <c r="O168" s="3">
        <v>-350.71748200000002</v>
      </c>
      <c r="P168" t="s">
        <v>53</v>
      </c>
      <c r="Q168" t="s">
        <v>263</v>
      </c>
      <c r="R168" s="2" t="s">
        <v>271</v>
      </c>
      <c r="S168">
        <v>182</v>
      </c>
      <c r="T168" t="s">
        <v>129</v>
      </c>
      <c r="U168" t="s">
        <v>128</v>
      </c>
      <c r="V168" t="s">
        <v>270</v>
      </c>
      <c r="W168">
        <v>0</v>
      </c>
      <c r="X168" s="1">
        <v>44253.44019371528</v>
      </c>
    </row>
    <row r="169" spans="1:24" hidden="1" x14ac:dyDescent="0.25">
      <c r="A169" s="4">
        <v>2021</v>
      </c>
      <c r="B169" s="4">
        <v>1</v>
      </c>
      <c r="C169" s="4">
        <v>2021</v>
      </c>
      <c r="D169" s="4">
        <v>1</v>
      </c>
      <c r="E169">
        <v>20070</v>
      </c>
      <c r="F169" t="s">
        <v>24</v>
      </c>
      <c r="G169">
        <v>2433</v>
      </c>
      <c r="H169" t="s">
        <v>570</v>
      </c>
      <c r="I169" t="s">
        <v>563</v>
      </c>
      <c r="J169" t="s">
        <v>6</v>
      </c>
      <c r="K169" t="s">
        <v>158</v>
      </c>
      <c r="L169" t="s">
        <v>162</v>
      </c>
      <c r="M169">
        <v>1</v>
      </c>
      <c r="N169" t="s">
        <v>13</v>
      </c>
      <c r="O169" s="3">
        <v>-881.64748299999997</v>
      </c>
      <c r="P169" t="s">
        <v>125</v>
      </c>
      <c r="Q169" t="s">
        <v>161</v>
      </c>
      <c r="R169" s="2" t="s">
        <v>160</v>
      </c>
      <c r="S169">
        <v>11</v>
      </c>
      <c r="T169" t="s">
        <v>141</v>
      </c>
      <c r="U169" t="s">
        <v>140</v>
      </c>
      <c r="V169" t="s">
        <v>159</v>
      </c>
      <c r="W169">
        <v>0</v>
      </c>
      <c r="X169" s="1">
        <v>44253.44019371528</v>
      </c>
    </row>
    <row r="170" spans="1:24" hidden="1" x14ac:dyDescent="0.25">
      <c r="A170" s="4">
        <v>2021</v>
      </c>
      <c r="B170" s="4">
        <v>1</v>
      </c>
      <c r="C170" s="4">
        <v>2021</v>
      </c>
      <c r="D170" s="4">
        <v>1</v>
      </c>
      <c r="E170">
        <v>20070</v>
      </c>
      <c r="F170" t="s">
        <v>24</v>
      </c>
      <c r="G170">
        <v>4447</v>
      </c>
      <c r="H170" t="s">
        <v>17</v>
      </c>
      <c r="I170" t="s">
        <v>497</v>
      </c>
      <c r="J170" t="s">
        <v>0</v>
      </c>
      <c r="K170" t="s">
        <v>158</v>
      </c>
      <c r="L170" t="s">
        <v>162</v>
      </c>
      <c r="M170">
        <v>1</v>
      </c>
      <c r="N170" t="s">
        <v>13</v>
      </c>
      <c r="O170" s="3">
        <v>19466.904147000001</v>
      </c>
      <c r="P170" t="s">
        <v>125</v>
      </c>
      <c r="Q170" t="s">
        <v>161</v>
      </c>
      <c r="R170" s="2" t="s">
        <v>160</v>
      </c>
      <c r="S170">
        <v>11</v>
      </c>
      <c r="T170" t="s">
        <v>141</v>
      </c>
      <c r="U170" t="s">
        <v>140</v>
      </c>
      <c r="V170" t="s">
        <v>159</v>
      </c>
      <c r="W170">
        <v>0</v>
      </c>
      <c r="X170" s="1">
        <v>44253.44019371528</v>
      </c>
    </row>
    <row r="171" spans="1:24" hidden="1" x14ac:dyDescent="0.25">
      <c r="A171" s="4">
        <v>2021</v>
      </c>
      <c r="B171" s="4">
        <v>1</v>
      </c>
      <c r="C171" s="4">
        <v>2021</v>
      </c>
      <c r="D171" s="4">
        <v>1</v>
      </c>
      <c r="E171">
        <v>20070</v>
      </c>
      <c r="F171" t="s">
        <v>24</v>
      </c>
      <c r="G171">
        <v>4807</v>
      </c>
      <c r="H171" t="s">
        <v>595</v>
      </c>
      <c r="I171" t="s">
        <v>133</v>
      </c>
      <c r="J171" t="s">
        <v>2</v>
      </c>
      <c r="K171" t="s">
        <v>42</v>
      </c>
      <c r="L171" t="s">
        <v>22</v>
      </c>
      <c r="M171">
        <v>1</v>
      </c>
      <c r="N171" t="s">
        <v>13</v>
      </c>
      <c r="O171" s="3">
        <v>0</v>
      </c>
      <c r="P171" t="s">
        <v>620</v>
      </c>
      <c r="Q171" t="s">
        <v>258</v>
      </c>
      <c r="R171" s="2" t="s">
        <v>257</v>
      </c>
      <c r="S171">
        <v>33</v>
      </c>
      <c r="T171" t="s">
        <v>141</v>
      </c>
      <c r="U171" t="s">
        <v>140</v>
      </c>
      <c r="V171" t="s">
        <v>256</v>
      </c>
      <c r="W171">
        <v>0</v>
      </c>
      <c r="X171" s="1">
        <v>44253.44019371528</v>
      </c>
    </row>
    <row r="172" spans="1:24" hidden="1" x14ac:dyDescent="0.25">
      <c r="A172" s="4">
        <v>2021</v>
      </c>
      <c r="B172" s="4">
        <v>1</v>
      </c>
      <c r="C172" s="4">
        <v>2021</v>
      </c>
      <c r="D172" s="4">
        <v>1</v>
      </c>
      <c r="E172">
        <v>20070</v>
      </c>
      <c r="F172" t="s">
        <v>24</v>
      </c>
      <c r="G172">
        <v>12530</v>
      </c>
      <c r="H172" t="s">
        <v>592</v>
      </c>
      <c r="I172" t="s">
        <v>563</v>
      </c>
      <c r="J172" t="s">
        <v>7</v>
      </c>
      <c r="K172" t="s">
        <v>158</v>
      </c>
      <c r="L172" t="s">
        <v>162</v>
      </c>
      <c r="M172">
        <v>1</v>
      </c>
      <c r="N172" t="s">
        <v>13</v>
      </c>
      <c r="O172" s="3">
        <v>-9099.7376299999996</v>
      </c>
      <c r="P172" t="s">
        <v>125</v>
      </c>
      <c r="Q172" t="s">
        <v>161</v>
      </c>
      <c r="R172" s="2" t="s">
        <v>160</v>
      </c>
      <c r="S172">
        <v>11</v>
      </c>
      <c r="T172" t="s">
        <v>141</v>
      </c>
      <c r="U172" t="s">
        <v>140</v>
      </c>
      <c r="V172" t="s">
        <v>159</v>
      </c>
      <c r="W172">
        <v>0</v>
      </c>
      <c r="X172" s="1">
        <v>44253.44019371528</v>
      </c>
    </row>
    <row r="173" spans="1:24" hidden="1" x14ac:dyDescent="0.25">
      <c r="A173" s="4">
        <v>2021</v>
      </c>
      <c r="B173" s="4">
        <v>1</v>
      </c>
      <c r="C173" s="4">
        <v>2021</v>
      </c>
      <c r="D173" s="4">
        <v>1</v>
      </c>
      <c r="E173">
        <v>20070</v>
      </c>
      <c r="F173" t="s">
        <v>24</v>
      </c>
      <c r="G173">
        <v>68736</v>
      </c>
      <c r="H173" t="s">
        <v>614</v>
      </c>
      <c r="I173" t="s">
        <v>563</v>
      </c>
      <c r="J173" t="s">
        <v>0</v>
      </c>
      <c r="K173" t="s">
        <v>144</v>
      </c>
      <c r="L173" t="s">
        <v>22</v>
      </c>
      <c r="M173">
        <v>1</v>
      </c>
      <c r="N173" t="s">
        <v>13</v>
      </c>
      <c r="O173" s="3">
        <v>-6462.34</v>
      </c>
      <c r="P173" t="s">
        <v>125</v>
      </c>
      <c r="Q173" t="s">
        <v>173</v>
      </c>
      <c r="R173" s="2" t="s">
        <v>172</v>
      </c>
      <c r="S173">
        <v>177</v>
      </c>
      <c r="T173" t="s">
        <v>129</v>
      </c>
      <c r="U173" t="s">
        <v>128</v>
      </c>
      <c r="V173" t="s">
        <v>17</v>
      </c>
      <c r="W173">
        <v>0</v>
      </c>
      <c r="X173" s="1">
        <v>44253.44019371528</v>
      </c>
    </row>
    <row r="174" spans="1:24" hidden="1" x14ac:dyDescent="0.25">
      <c r="A174" s="4">
        <v>2021</v>
      </c>
      <c r="B174" s="4">
        <v>1</v>
      </c>
      <c r="C174" s="4">
        <v>2021</v>
      </c>
      <c r="D174" s="4">
        <v>1</v>
      </c>
      <c r="E174">
        <v>20070</v>
      </c>
      <c r="F174" t="s">
        <v>24</v>
      </c>
      <c r="G174">
        <v>12530</v>
      </c>
      <c r="H174" t="s">
        <v>592</v>
      </c>
      <c r="I174" t="s">
        <v>563</v>
      </c>
      <c r="J174" t="s">
        <v>7</v>
      </c>
      <c r="K174" t="s">
        <v>12</v>
      </c>
      <c r="L174" t="s">
        <v>22</v>
      </c>
      <c r="M174">
        <v>1</v>
      </c>
      <c r="N174" t="s">
        <v>13</v>
      </c>
      <c r="O174" s="3">
        <v>-225.72</v>
      </c>
      <c r="P174" t="s">
        <v>125</v>
      </c>
      <c r="Q174" t="s">
        <v>150</v>
      </c>
      <c r="R174" s="2" t="s">
        <v>149</v>
      </c>
      <c r="S174">
        <v>136</v>
      </c>
      <c r="T174" t="s">
        <v>129</v>
      </c>
      <c r="U174" t="s">
        <v>128</v>
      </c>
      <c r="V174" t="s">
        <v>17</v>
      </c>
      <c r="W174">
        <v>0</v>
      </c>
      <c r="X174" s="1">
        <v>44253.44019371528</v>
      </c>
    </row>
    <row r="175" spans="1:24" hidden="1" x14ac:dyDescent="0.25">
      <c r="A175" s="4">
        <v>2021</v>
      </c>
      <c r="B175" s="4">
        <v>1</v>
      </c>
      <c r="C175" s="4">
        <v>2021</v>
      </c>
      <c r="D175" s="4">
        <v>1</v>
      </c>
      <c r="E175">
        <v>20070</v>
      </c>
      <c r="F175" t="s">
        <v>24</v>
      </c>
      <c r="G175">
        <v>68735</v>
      </c>
      <c r="H175" t="s">
        <v>615</v>
      </c>
      <c r="I175" t="s">
        <v>563</v>
      </c>
      <c r="J175" t="s">
        <v>0</v>
      </c>
      <c r="K175" t="s">
        <v>158</v>
      </c>
      <c r="L175" t="s">
        <v>22</v>
      </c>
      <c r="M175">
        <v>1</v>
      </c>
      <c r="N175" t="s">
        <v>13</v>
      </c>
      <c r="O175" s="3">
        <v>-144924.24</v>
      </c>
      <c r="P175" t="s">
        <v>125</v>
      </c>
      <c r="Q175" t="s">
        <v>157</v>
      </c>
      <c r="R175" s="2" t="s">
        <v>156</v>
      </c>
      <c r="S175">
        <v>25</v>
      </c>
      <c r="T175" t="s">
        <v>141</v>
      </c>
      <c r="U175" t="s">
        <v>140</v>
      </c>
      <c r="V175" t="s">
        <v>155</v>
      </c>
      <c r="W175">
        <v>0</v>
      </c>
      <c r="X175" s="1">
        <v>44253.44019371528</v>
      </c>
    </row>
    <row r="176" spans="1:24" hidden="1" x14ac:dyDescent="0.25">
      <c r="A176" s="4">
        <v>2021</v>
      </c>
      <c r="B176" s="4">
        <v>1</v>
      </c>
      <c r="C176" s="4">
        <v>2021</v>
      </c>
      <c r="D176" s="4">
        <v>1</v>
      </c>
      <c r="E176">
        <v>20070</v>
      </c>
      <c r="F176" t="s">
        <v>24</v>
      </c>
      <c r="G176">
        <v>0</v>
      </c>
      <c r="H176" t="s">
        <v>23</v>
      </c>
      <c r="I176" t="s">
        <v>23</v>
      </c>
      <c r="J176" t="s">
        <v>23</v>
      </c>
      <c r="K176" t="s">
        <v>158</v>
      </c>
      <c r="L176" t="s">
        <v>162</v>
      </c>
      <c r="M176">
        <v>1</v>
      </c>
      <c r="N176" t="s">
        <v>13</v>
      </c>
      <c r="O176" s="3">
        <v>630.76237900000001</v>
      </c>
      <c r="P176" t="s">
        <v>125</v>
      </c>
      <c r="Q176" t="s">
        <v>161</v>
      </c>
      <c r="R176" s="2" t="s">
        <v>244</v>
      </c>
      <c r="S176">
        <v>90</v>
      </c>
      <c r="T176" t="s">
        <v>129</v>
      </c>
      <c r="U176" t="s">
        <v>128</v>
      </c>
      <c r="V176" t="s">
        <v>243</v>
      </c>
      <c r="W176">
        <v>0</v>
      </c>
      <c r="X176" s="1">
        <v>44253.44019371528</v>
      </c>
    </row>
    <row r="177" spans="1:24" hidden="1" x14ac:dyDescent="0.25">
      <c r="A177" s="4">
        <v>2021</v>
      </c>
      <c r="B177" s="4">
        <v>1</v>
      </c>
      <c r="C177" s="4">
        <v>2021</v>
      </c>
      <c r="D177" s="4">
        <v>1</v>
      </c>
      <c r="E177">
        <v>20070</v>
      </c>
      <c r="F177" t="s">
        <v>24</v>
      </c>
      <c r="G177">
        <v>0</v>
      </c>
      <c r="H177" t="s">
        <v>23</v>
      </c>
      <c r="I177" t="s">
        <v>23</v>
      </c>
      <c r="J177" t="s">
        <v>23</v>
      </c>
      <c r="K177" t="s">
        <v>22</v>
      </c>
      <c r="L177" t="s">
        <v>236</v>
      </c>
      <c r="M177">
        <v>1</v>
      </c>
      <c r="N177" t="s">
        <v>13</v>
      </c>
      <c r="O177" s="3">
        <v>-208.25153</v>
      </c>
      <c r="P177" t="s">
        <v>125</v>
      </c>
      <c r="Q177" t="s">
        <v>237</v>
      </c>
      <c r="R177" s="2" t="s">
        <v>234</v>
      </c>
      <c r="S177">
        <v>43</v>
      </c>
      <c r="T177" t="s">
        <v>129</v>
      </c>
      <c r="U177" t="s">
        <v>128</v>
      </c>
      <c r="V177" t="s">
        <v>17</v>
      </c>
      <c r="W177">
        <v>0</v>
      </c>
      <c r="X177" s="1">
        <v>44253.44019371528</v>
      </c>
    </row>
    <row r="178" spans="1:24" hidden="1" x14ac:dyDescent="0.25">
      <c r="A178" s="4">
        <v>2021</v>
      </c>
      <c r="B178" s="4">
        <v>1</v>
      </c>
      <c r="C178" s="4">
        <v>2021</v>
      </c>
      <c r="D178" s="4">
        <v>1</v>
      </c>
      <c r="E178">
        <v>20070</v>
      </c>
      <c r="F178" t="s">
        <v>24</v>
      </c>
      <c r="G178">
        <v>0</v>
      </c>
      <c r="H178" t="s">
        <v>23</v>
      </c>
      <c r="I178" t="s">
        <v>23</v>
      </c>
      <c r="J178" t="s">
        <v>23</v>
      </c>
      <c r="K178" t="s">
        <v>22</v>
      </c>
      <c r="L178" t="s">
        <v>236</v>
      </c>
      <c r="M178">
        <v>1</v>
      </c>
      <c r="N178" t="s">
        <v>13</v>
      </c>
      <c r="O178" s="3">
        <v>-110.782678</v>
      </c>
      <c r="P178" t="s">
        <v>125</v>
      </c>
      <c r="Q178" t="s">
        <v>242</v>
      </c>
      <c r="R178" s="2" t="s">
        <v>241</v>
      </c>
      <c r="S178">
        <v>47</v>
      </c>
      <c r="T178" t="s">
        <v>129</v>
      </c>
      <c r="U178" t="s">
        <v>128</v>
      </c>
      <c r="V178" t="s">
        <v>521</v>
      </c>
      <c r="W178">
        <v>0</v>
      </c>
      <c r="X178" s="1">
        <v>44253.44019371528</v>
      </c>
    </row>
    <row r="179" spans="1:24" hidden="1" x14ac:dyDescent="0.25">
      <c r="A179" s="4">
        <v>2021</v>
      </c>
      <c r="B179" s="4">
        <v>1</v>
      </c>
      <c r="C179" s="4">
        <v>2021</v>
      </c>
      <c r="D179" s="4">
        <v>1</v>
      </c>
      <c r="E179">
        <v>20070</v>
      </c>
      <c r="F179" t="s">
        <v>24</v>
      </c>
      <c r="G179">
        <v>0</v>
      </c>
      <c r="H179" t="s">
        <v>23</v>
      </c>
      <c r="I179" t="s">
        <v>23</v>
      </c>
      <c r="J179" t="s">
        <v>23</v>
      </c>
      <c r="K179" t="s">
        <v>22</v>
      </c>
      <c r="L179" t="s">
        <v>236</v>
      </c>
      <c r="M179">
        <v>1</v>
      </c>
      <c r="N179" t="s">
        <v>13</v>
      </c>
      <c r="O179" s="3">
        <v>-88.550984</v>
      </c>
      <c r="P179" t="s">
        <v>125</v>
      </c>
      <c r="Q179" t="s">
        <v>240</v>
      </c>
      <c r="R179" s="2" t="s">
        <v>239</v>
      </c>
      <c r="S179">
        <v>99</v>
      </c>
      <c r="T179" t="s">
        <v>129</v>
      </c>
      <c r="U179" t="s">
        <v>128</v>
      </c>
      <c r="V179" t="s">
        <v>521</v>
      </c>
      <c r="W179">
        <v>0</v>
      </c>
      <c r="X179" s="1">
        <v>44253.44019371528</v>
      </c>
    </row>
    <row r="180" spans="1:24" hidden="1" x14ac:dyDescent="0.25">
      <c r="A180" s="4">
        <v>2021</v>
      </c>
      <c r="B180" s="4">
        <v>1</v>
      </c>
      <c r="C180" s="4">
        <v>2021</v>
      </c>
      <c r="D180" s="4">
        <v>1</v>
      </c>
      <c r="E180">
        <v>20070</v>
      </c>
      <c r="F180" t="s">
        <v>24</v>
      </c>
      <c r="G180">
        <v>0</v>
      </c>
      <c r="H180" t="s">
        <v>23</v>
      </c>
      <c r="I180" t="s">
        <v>23</v>
      </c>
      <c r="J180" t="s">
        <v>23</v>
      </c>
      <c r="K180" t="s">
        <v>22</v>
      </c>
      <c r="L180" t="s">
        <v>187</v>
      </c>
      <c r="M180">
        <v>1</v>
      </c>
      <c r="N180" t="s">
        <v>13</v>
      </c>
      <c r="O180" s="3">
        <v>1436.439185</v>
      </c>
      <c r="P180" t="s">
        <v>125</v>
      </c>
      <c r="Q180" t="s">
        <v>186</v>
      </c>
      <c r="R180" s="2" t="s">
        <v>188</v>
      </c>
      <c r="S180">
        <v>170</v>
      </c>
      <c r="T180" t="s">
        <v>129</v>
      </c>
      <c r="U180" t="s">
        <v>128</v>
      </c>
      <c r="V180" t="s">
        <v>17</v>
      </c>
      <c r="W180">
        <v>0</v>
      </c>
      <c r="X180" s="1">
        <v>44253.44019371528</v>
      </c>
    </row>
    <row r="181" spans="1:24" hidden="1" x14ac:dyDescent="0.25">
      <c r="A181" s="4">
        <v>2021</v>
      </c>
      <c r="B181" s="4">
        <v>1</v>
      </c>
      <c r="C181" s="4">
        <v>2021</v>
      </c>
      <c r="D181" s="4">
        <v>1</v>
      </c>
      <c r="E181">
        <v>20070</v>
      </c>
      <c r="F181" t="s">
        <v>24</v>
      </c>
      <c r="G181">
        <v>2183</v>
      </c>
      <c r="H181" t="s">
        <v>598</v>
      </c>
      <c r="I181" t="s">
        <v>133</v>
      </c>
      <c r="J181" t="s">
        <v>3</v>
      </c>
      <c r="K181" t="s">
        <v>158</v>
      </c>
      <c r="L181" t="s">
        <v>22</v>
      </c>
      <c r="M181">
        <v>1</v>
      </c>
      <c r="N181" t="s">
        <v>13</v>
      </c>
      <c r="O181" s="3">
        <v>-42487.808241999999</v>
      </c>
      <c r="P181" t="s">
        <v>125</v>
      </c>
      <c r="Q181" t="s">
        <v>157</v>
      </c>
      <c r="R181" s="2" t="s">
        <v>254</v>
      </c>
      <c r="S181">
        <v>23</v>
      </c>
      <c r="T181" t="s">
        <v>141</v>
      </c>
      <c r="U181" t="s">
        <v>140</v>
      </c>
      <c r="V181" t="s">
        <v>253</v>
      </c>
      <c r="W181">
        <v>0</v>
      </c>
      <c r="X181" s="1">
        <v>44253.44019371528</v>
      </c>
    </row>
    <row r="182" spans="1:24" hidden="1" x14ac:dyDescent="0.25">
      <c r="A182" s="4">
        <v>2021</v>
      </c>
      <c r="B182" s="4">
        <v>1</v>
      </c>
      <c r="C182" s="4">
        <v>2021</v>
      </c>
      <c r="D182" s="4">
        <v>1</v>
      </c>
      <c r="E182">
        <v>20070</v>
      </c>
      <c r="F182" t="s">
        <v>24</v>
      </c>
      <c r="G182">
        <v>2433</v>
      </c>
      <c r="H182" t="s">
        <v>570</v>
      </c>
      <c r="I182" t="s">
        <v>563</v>
      </c>
      <c r="J182" t="s">
        <v>6</v>
      </c>
      <c r="K182" t="s">
        <v>158</v>
      </c>
      <c r="L182" t="s">
        <v>22</v>
      </c>
      <c r="M182">
        <v>1</v>
      </c>
      <c r="N182" t="s">
        <v>13</v>
      </c>
      <c r="O182" s="3">
        <v>-6713.7212810000001</v>
      </c>
      <c r="P182" t="s">
        <v>125</v>
      </c>
      <c r="Q182" t="s">
        <v>157</v>
      </c>
      <c r="R182" s="2" t="s">
        <v>156</v>
      </c>
      <c r="S182">
        <v>25</v>
      </c>
      <c r="T182" t="s">
        <v>141</v>
      </c>
      <c r="U182" t="s">
        <v>140</v>
      </c>
      <c r="V182" t="s">
        <v>155</v>
      </c>
      <c r="W182">
        <v>0</v>
      </c>
      <c r="X182" s="1">
        <v>44253.44019371528</v>
      </c>
    </row>
    <row r="183" spans="1:24" hidden="1" x14ac:dyDescent="0.25">
      <c r="A183" s="4">
        <v>2021</v>
      </c>
      <c r="B183" s="4">
        <v>1</v>
      </c>
      <c r="C183" s="4">
        <v>2021</v>
      </c>
      <c r="D183" s="4">
        <v>1</v>
      </c>
      <c r="E183">
        <v>20070</v>
      </c>
      <c r="F183" t="s">
        <v>24</v>
      </c>
      <c r="G183">
        <v>2433</v>
      </c>
      <c r="H183" t="s">
        <v>570</v>
      </c>
      <c r="I183" t="s">
        <v>563</v>
      </c>
      <c r="J183" t="s">
        <v>6</v>
      </c>
      <c r="K183" t="s">
        <v>12</v>
      </c>
      <c r="L183" t="s">
        <v>22</v>
      </c>
      <c r="M183">
        <v>1</v>
      </c>
      <c r="N183" t="s">
        <v>13</v>
      </c>
      <c r="O183" s="3">
        <v>-2.422533</v>
      </c>
      <c r="P183" t="s">
        <v>125</v>
      </c>
      <c r="Q183" t="s">
        <v>165</v>
      </c>
      <c r="R183" s="2" t="s">
        <v>175</v>
      </c>
      <c r="S183">
        <v>140</v>
      </c>
      <c r="T183" t="s">
        <v>129</v>
      </c>
      <c r="U183" t="s">
        <v>128</v>
      </c>
      <c r="V183" t="s">
        <v>17</v>
      </c>
      <c r="W183">
        <v>0</v>
      </c>
      <c r="X183" s="1">
        <v>44253.44019371528</v>
      </c>
    </row>
    <row r="184" spans="1:24" hidden="1" x14ac:dyDescent="0.25">
      <c r="A184" s="4">
        <v>2021</v>
      </c>
      <c r="B184" s="4">
        <v>1</v>
      </c>
      <c r="C184" s="4">
        <v>2021</v>
      </c>
      <c r="D184" s="4">
        <v>1</v>
      </c>
      <c r="E184">
        <v>20070</v>
      </c>
      <c r="F184" t="s">
        <v>24</v>
      </c>
      <c r="G184">
        <v>4649</v>
      </c>
      <c r="H184" t="s">
        <v>619</v>
      </c>
      <c r="I184" t="s">
        <v>133</v>
      </c>
      <c r="J184" t="s">
        <v>3</v>
      </c>
      <c r="K184" t="s">
        <v>144</v>
      </c>
      <c r="L184" t="s">
        <v>22</v>
      </c>
      <c r="M184">
        <v>1</v>
      </c>
      <c r="N184" t="s">
        <v>13</v>
      </c>
      <c r="O184" s="3">
        <v>-1308.004101</v>
      </c>
      <c r="P184" t="s">
        <v>53</v>
      </c>
      <c r="Q184" t="s">
        <v>263</v>
      </c>
      <c r="R184" s="2" t="s">
        <v>262</v>
      </c>
      <c r="S184">
        <v>76</v>
      </c>
      <c r="T184" t="s">
        <v>141</v>
      </c>
      <c r="U184" t="s">
        <v>140</v>
      </c>
      <c r="V184" t="s">
        <v>261</v>
      </c>
      <c r="W184">
        <v>0</v>
      </c>
      <c r="X184" s="1">
        <v>44253.44019371528</v>
      </c>
    </row>
    <row r="185" spans="1:24" hidden="1" x14ac:dyDescent="0.25">
      <c r="A185" s="4">
        <v>2021</v>
      </c>
      <c r="B185" s="4">
        <v>1</v>
      </c>
      <c r="C185" s="4">
        <v>2021</v>
      </c>
      <c r="D185" s="4">
        <v>1</v>
      </c>
      <c r="E185">
        <v>20070</v>
      </c>
      <c r="F185" t="s">
        <v>24</v>
      </c>
      <c r="G185">
        <v>4650</v>
      </c>
      <c r="H185" t="s">
        <v>618</v>
      </c>
      <c r="I185" t="s">
        <v>133</v>
      </c>
      <c r="J185" t="s">
        <v>4</v>
      </c>
      <c r="K185" t="s">
        <v>144</v>
      </c>
      <c r="L185" t="s">
        <v>22</v>
      </c>
      <c r="M185">
        <v>1</v>
      </c>
      <c r="N185" t="s">
        <v>13</v>
      </c>
      <c r="O185" s="3">
        <v>-150.25470200000001</v>
      </c>
      <c r="P185" t="s">
        <v>53</v>
      </c>
      <c r="Q185" t="s">
        <v>263</v>
      </c>
      <c r="R185" s="2" t="s">
        <v>262</v>
      </c>
      <c r="S185">
        <v>76</v>
      </c>
      <c r="T185" t="s">
        <v>141</v>
      </c>
      <c r="U185" t="s">
        <v>140</v>
      </c>
      <c r="V185" t="s">
        <v>261</v>
      </c>
      <c r="W185">
        <v>0</v>
      </c>
      <c r="X185" s="1">
        <v>44253.44019371528</v>
      </c>
    </row>
    <row r="186" spans="1:24" hidden="1" x14ac:dyDescent="0.25">
      <c r="A186" s="4">
        <v>2021</v>
      </c>
      <c r="B186" s="4">
        <v>1</v>
      </c>
      <c r="C186" s="4">
        <v>2021</v>
      </c>
      <c r="D186" s="4">
        <v>1</v>
      </c>
      <c r="E186">
        <v>20070</v>
      </c>
      <c r="F186" t="s">
        <v>24</v>
      </c>
      <c r="G186">
        <v>4816</v>
      </c>
      <c r="H186" t="s">
        <v>617</v>
      </c>
      <c r="I186" t="s">
        <v>133</v>
      </c>
      <c r="J186" t="s">
        <v>8</v>
      </c>
      <c r="K186" t="s">
        <v>158</v>
      </c>
      <c r="L186" t="s">
        <v>22</v>
      </c>
      <c r="M186">
        <v>1</v>
      </c>
      <c r="N186" t="s">
        <v>13</v>
      </c>
      <c r="O186" s="3">
        <v>-42930.63</v>
      </c>
      <c r="P186" t="s">
        <v>125</v>
      </c>
      <c r="Q186" t="s">
        <v>157</v>
      </c>
      <c r="R186" s="2" t="s">
        <v>254</v>
      </c>
      <c r="S186">
        <v>23</v>
      </c>
      <c r="T186" t="s">
        <v>141</v>
      </c>
      <c r="U186" t="s">
        <v>140</v>
      </c>
      <c r="V186" t="s">
        <v>253</v>
      </c>
      <c r="W186">
        <v>0</v>
      </c>
      <c r="X186" s="1">
        <v>44253.44019371528</v>
      </c>
    </row>
    <row r="187" spans="1:24" hidden="1" x14ac:dyDescent="0.25">
      <c r="A187" s="4">
        <v>2021</v>
      </c>
      <c r="B187" s="4">
        <v>1</v>
      </c>
      <c r="C187" s="4">
        <v>2021</v>
      </c>
      <c r="D187" s="4">
        <v>1</v>
      </c>
      <c r="E187">
        <v>20070</v>
      </c>
      <c r="F187" t="s">
        <v>24</v>
      </c>
      <c r="G187">
        <v>4827</v>
      </c>
      <c r="H187" t="s">
        <v>600</v>
      </c>
      <c r="I187" t="s">
        <v>133</v>
      </c>
      <c r="J187" t="s">
        <v>1</v>
      </c>
      <c r="K187" t="s">
        <v>42</v>
      </c>
      <c r="L187" t="s">
        <v>22</v>
      </c>
      <c r="M187">
        <v>1</v>
      </c>
      <c r="N187" t="s">
        <v>13</v>
      </c>
      <c r="O187" s="3">
        <v>100509.44</v>
      </c>
      <c r="P187" t="s">
        <v>616</v>
      </c>
      <c r="Q187" t="s">
        <v>258</v>
      </c>
      <c r="R187" s="2" t="s">
        <v>257</v>
      </c>
      <c r="S187">
        <v>33</v>
      </c>
      <c r="T187" t="s">
        <v>141</v>
      </c>
      <c r="U187" t="s">
        <v>140</v>
      </c>
      <c r="V187" t="s">
        <v>256</v>
      </c>
      <c r="W187">
        <v>0</v>
      </c>
      <c r="X187" s="1">
        <v>44253.44019371528</v>
      </c>
    </row>
    <row r="188" spans="1:24" hidden="1" x14ac:dyDescent="0.25">
      <c r="A188" s="4">
        <v>2021</v>
      </c>
      <c r="B188" s="4">
        <v>1</v>
      </c>
      <c r="C188" s="4">
        <v>2021</v>
      </c>
      <c r="D188" s="4">
        <v>1</v>
      </c>
      <c r="E188">
        <v>20070</v>
      </c>
      <c r="F188" t="s">
        <v>24</v>
      </c>
      <c r="G188">
        <v>4827</v>
      </c>
      <c r="H188" t="s">
        <v>600</v>
      </c>
      <c r="I188" t="s">
        <v>133</v>
      </c>
      <c r="J188" t="s">
        <v>1</v>
      </c>
      <c r="K188" t="s">
        <v>158</v>
      </c>
      <c r="L188" t="s">
        <v>22</v>
      </c>
      <c r="M188">
        <v>1</v>
      </c>
      <c r="N188" t="s">
        <v>13</v>
      </c>
      <c r="O188" s="3">
        <v>-81788.800000000003</v>
      </c>
      <c r="P188" t="s">
        <v>125</v>
      </c>
      <c r="Q188" t="s">
        <v>157</v>
      </c>
      <c r="R188" s="2" t="s">
        <v>254</v>
      </c>
      <c r="S188">
        <v>23</v>
      </c>
      <c r="T188" t="s">
        <v>141</v>
      </c>
      <c r="U188" t="s">
        <v>140</v>
      </c>
      <c r="V188" t="s">
        <v>253</v>
      </c>
      <c r="W188">
        <v>0</v>
      </c>
      <c r="X188" s="1">
        <v>44253.44019371528</v>
      </c>
    </row>
    <row r="189" spans="1:24" hidden="1" x14ac:dyDescent="0.25">
      <c r="A189" s="4">
        <v>2021</v>
      </c>
      <c r="B189" s="4">
        <v>1</v>
      </c>
      <c r="C189" s="4">
        <v>2021</v>
      </c>
      <c r="D189" s="4">
        <v>1</v>
      </c>
      <c r="E189">
        <v>20070</v>
      </c>
      <c r="F189" t="s">
        <v>24</v>
      </c>
      <c r="G189">
        <v>12530</v>
      </c>
      <c r="H189" t="s">
        <v>592</v>
      </c>
      <c r="I189" t="s">
        <v>563</v>
      </c>
      <c r="J189" t="s">
        <v>7</v>
      </c>
      <c r="K189" t="s">
        <v>158</v>
      </c>
      <c r="L189" t="s">
        <v>22</v>
      </c>
      <c r="M189">
        <v>1</v>
      </c>
      <c r="N189" t="s">
        <v>13</v>
      </c>
      <c r="O189" s="3">
        <v>-6750.31</v>
      </c>
      <c r="P189" t="s">
        <v>125</v>
      </c>
      <c r="Q189" t="s">
        <v>157</v>
      </c>
      <c r="R189" s="2" t="s">
        <v>156</v>
      </c>
      <c r="S189">
        <v>25</v>
      </c>
      <c r="T189" t="s">
        <v>141</v>
      </c>
      <c r="U189" t="s">
        <v>140</v>
      </c>
      <c r="V189" t="s">
        <v>155</v>
      </c>
      <c r="W189">
        <v>0</v>
      </c>
      <c r="X189" s="1">
        <v>44253.44019371528</v>
      </c>
    </row>
    <row r="190" spans="1:24" hidden="1" x14ac:dyDescent="0.25">
      <c r="A190" s="4">
        <v>2021</v>
      </c>
      <c r="B190" s="4">
        <v>1</v>
      </c>
      <c r="C190" s="4">
        <v>2021</v>
      </c>
      <c r="D190" s="4">
        <v>1</v>
      </c>
      <c r="E190">
        <v>20070</v>
      </c>
      <c r="F190" t="s">
        <v>24</v>
      </c>
      <c r="G190">
        <v>68735</v>
      </c>
      <c r="H190" t="s">
        <v>615</v>
      </c>
      <c r="I190" t="s">
        <v>563</v>
      </c>
      <c r="J190" t="s">
        <v>0</v>
      </c>
      <c r="K190" t="s">
        <v>144</v>
      </c>
      <c r="L190" t="s">
        <v>22</v>
      </c>
      <c r="M190">
        <v>1</v>
      </c>
      <c r="N190" t="s">
        <v>13</v>
      </c>
      <c r="O190" s="3">
        <v>-9426.01</v>
      </c>
      <c r="P190" t="s">
        <v>125</v>
      </c>
      <c r="Q190" t="s">
        <v>173</v>
      </c>
      <c r="R190" s="2" t="s">
        <v>172</v>
      </c>
      <c r="S190">
        <v>177</v>
      </c>
      <c r="T190" t="s">
        <v>129</v>
      </c>
      <c r="U190" t="s">
        <v>128</v>
      </c>
      <c r="V190" t="s">
        <v>17</v>
      </c>
      <c r="W190">
        <v>0</v>
      </c>
      <c r="X190" s="1">
        <v>44253.44019371528</v>
      </c>
    </row>
    <row r="191" spans="1:24" hidden="1" x14ac:dyDescent="0.25">
      <c r="A191" s="4">
        <v>2021</v>
      </c>
      <c r="B191" s="4">
        <v>1</v>
      </c>
      <c r="C191" s="4">
        <v>2021</v>
      </c>
      <c r="D191" s="4">
        <v>1</v>
      </c>
      <c r="E191">
        <v>20070</v>
      </c>
      <c r="F191" t="s">
        <v>24</v>
      </c>
      <c r="G191">
        <v>68735</v>
      </c>
      <c r="H191" t="s">
        <v>615</v>
      </c>
      <c r="I191" t="s">
        <v>563</v>
      </c>
      <c r="J191" t="s">
        <v>0</v>
      </c>
      <c r="K191" t="s">
        <v>144</v>
      </c>
      <c r="L191" t="s">
        <v>22</v>
      </c>
      <c r="M191">
        <v>1</v>
      </c>
      <c r="N191" t="s">
        <v>13</v>
      </c>
      <c r="O191" s="3">
        <v>-30.1</v>
      </c>
      <c r="P191" t="s">
        <v>125</v>
      </c>
      <c r="Q191" t="s">
        <v>173</v>
      </c>
      <c r="R191" s="2" t="s">
        <v>534</v>
      </c>
      <c r="S191">
        <v>121</v>
      </c>
      <c r="T191" t="s">
        <v>129</v>
      </c>
      <c r="U191" t="s">
        <v>128</v>
      </c>
      <c r="V191" t="s">
        <v>564</v>
      </c>
      <c r="W191">
        <v>0</v>
      </c>
      <c r="X191" s="1">
        <v>44253.44019371528</v>
      </c>
    </row>
    <row r="192" spans="1:24" hidden="1" x14ac:dyDescent="0.25">
      <c r="A192" s="4">
        <v>2021</v>
      </c>
      <c r="B192" s="4">
        <v>1</v>
      </c>
      <c r="C192" s="4">
        <v>2021</v>
      </c>
      <c r="D192" s="4">
        <v>1</v>
      </c>
      <c r="E192">
        <v>20070</v>
      </c>
      <c r="F192" t="s">
        <v>24</v>
      </c>
      <c r="G192">
        <v>68735</v>
      </c>
      <c r="H192" t="s">
        <v>615</v>
      </c>
      <c r="I192" t="s">
        <v>563</v>
      </c>
      <c r="J192" t="s">
        <v>0</v>
      </c>
      <c r="K192" t="s">
        <v>158</v>
      </c>
      <c r="L192" t="s">
        <v>162</v>
      </c>
      <c r="M192">
        <v>1</v>
      </c>
      <c r="N192" t="s">
        <v>13</v>
      </c>
      <c r="O192" s="3">
        <v>28514.698490999999</v>
      </c>
      <c r="P192" t="s">
        <v>125</v>
      </c>
      <c r="Q192" t="s">
        <v>161</v>
      </c>
      <c r="R192" s="2" t="s">
        <v>160</v>
      </c>
      <c r="S192">
        <v>11</v>
      </c>
      <c r="T192" t="s">
        <v>141</v>
      </c>
      <c r="U192" t="s">
        <v>140</v>
      </c>
      <c r="V192" t="s">
        <v>159</v>
      </c>
      <c r="W192">
        <v>0</v>
      </c>
      <c r="X192" s="1">
        <v>44253.44019371528</v>
      </c>
    </row>
    <row r="193" spans="1:24" hidden="1" x14ac:dyDescent="0.25">
      <c r="A193" s="4">
        <v>2021</v>
      </c>
      <c r="B193" s="4">
        <v>1</v>
      </c>
      <c r="C193" s="4">
        <v>2021</v>
      </c>
      <c r="D193" s="4">
        <v>1</v>
      </c>
      <c r="E193">
        <v>20070</v>
      </c>
      <c r="F193" t="s">
        <v>24</v>
      </c>
      <c r="G193">
        <v>68735</v>
      </c>
      <c r="H193" t="s">
        <v>615</v>
      </c>
      <c r="I193" t="s">
        <v>563</v>
      </c>
      <c r="J193" t="s">
        <v>0</v>
      </c>
      <c r="K193" t="s">
        <v>12</v>
      </c>
      <c r="L193" t="s">
        <v>22</v>
      </c>
      <c r="M193">
        <v>1</v>
      </c>
      <c r="N193" t="s">
        <v>13</v>
      </c>
      <c r="O193" s="3">
        <v>-64.900000000000006</v>
      </c>
      <c r="P193" t="s">
        <v>125</v>
      </c>
      <c r="Q193" t="s">
        <v>150</v>
      </c>
      <c r="R193" s="2" t="s">
        <v>171</v>
      </c>
      <c r="S193">
        <v>137</v>
      </c>
      <c r="T193" t="s">
        <v>129</v>
      </c>
      <c r="U193" t="s">
        <v>128</v>
      </c>
      <c r="V193" t="s">
        <v>17</v>
      </c>
      <c r="W193">
        <v>0</v>
      </c>
      <c r="X193" s="1">
        <v>44253.44019371528</v>
      </c>
    </row>
    <row r="194" spans="1:24" hidden="1" x14ac:dyDescent="0.25">
      <c r="A194" s="4">
        <v>2021</v>
      </c>
      <c r="B194" s="4">
        <v>1</v>
      </c>
      <c r="C194" s="4">
        <v>2021</v>
      </c>
      <c r="D194" s="4">
        <v>1</v>
      </c>
      <c r="E194">
        <v>20070</v>
      </c>
      <c r="F194" t="s">
        <v>24</v>
      </c>
      <c r="G194">
        <v>68736</v>
      </c>
      <c r="H194" t="s">
        <v>614</v>
      </c>
      <c r="I194" t="s">
        <v>563</v>
      </c>
      <c r="J194" t="s">
        <v>0</v>
      </c>
      <c r="K194" t="s">
        <v>158</v>
      </c>
      <c r="L194" t="s">
        <v>162</v>
      </c>
      <c r="M194">
        <v>1</v>
      </c>
      <c r="N194" t="s">
        <v>13</v>
      </c>
      <c r="O194" s="3">
        <v>12393.677997999999</v>
      </c>
      <c r="P194" t="s">
        <v>125</v>
      </c>
      <c r="Q194" t="s">
        <v>161</v>
      </c>
      <c r="R194" s="2" t="s">
        <v>160</v>
      </c>
      <c r="S194">
        <v>11</v>
      </c>
      <c r="T194" t="s">
        <v>141</v>
      </c>
      <c r="U194" t="s">
        <v>140</v>
      </c>
      <c r="V194" t="s">
        <v>159</v>
      </c>
      <c r="W194">
        <v>0</v>
      </c>
      <c r="X194" s="1">
        <v>44253.44019371528</v>
      </c>
    </row>
    <row r="195" spans="1:24" hidden="1" x14ac:dyDescent="0.25">
      <c r="A195" s="4">
        <v>2021</v>
      </c>
      <c r="B195" s="4">
        <v>1</v>
      </c>
      <c r="C195" s="4">
        <v>2021</v>
      </c>
      <c r="D195" s="4">
        <v>1</v>
      </c>
      <c r="E195">
        <v>20070</v>
      </c>
      <c r="F195" t="s">
        <v>24</v>
      </c>
      <c r="G195">
        <v>68736</v>
      </c>
      <c r="H195" t="s">
        <v>614</v>
      </c>
      <c r="I195" t="s">
        <v>563</v>
      </c>
      <c r="J195" t="s">
        <v>0</v>
      </c>
      <c r="K195" t="s">
        <v>12</v>
      </c>
      <c r="L195" t="s">
        <v>22</v>
      </c>
      <c r="M195">
        <v>1</v>
      </c>
      <c r="N195" t="s">
        <v>13</v>
      </c>
      <c r="O195" s="3">
        <v>-183.06</v>
      </c>
      <c r="P195" t="s">
        <v>125</v>
      </c>
      <c r="Q195" t="s">
        <v>165</v>
      </c>
      <c r="R195" s="2" t="s">
        <v>175</v>
      </c>
      <c r="S195">
        <v>140</v>
      </c>
      <c r="T195" t="s">
        <v>129</v>
      </c>
      <c r="U195" t="s">
        <v>128</v>
      </c>
      <c r="V195" t="s">
        <v>17</v>
      </c>
      <c r="W195">
        <v>0</v>
      </c>
      <c r="X195" s="1">
        <v>44253.44019371528</v>
      </c>
    </row>
    <row r="196" spans="1:24" hidden="1" x14ac:dyDescent="0.25">
      <c r="A196" s="4">
        <v>2021</v>
      </c>
      <c r="B196" s="4">
        <v>1</v>
      </c>
      <c r="C196" s="4">
        <v>2021</v>
      </c>
      <c r="D196" s="4">
        <v>1</v>
      </c>
      <c r="E196">
        <v>20070</v>
      </c>
      <c r="F196" t="s">
        <v>24</v>
      </c>
      <c r="G196">
        <v>68736</v>
      </c>
      <c r="H196" t="s">
        <v>614</v>
      </c>
      <c r="I196" t="s">
        <v>563</v>
      </c>
      <c r="J196" t="s">
        <v>0</v>
      </c>
      <c r="K196" t="s">
        <v>12</v>
      </c>
      <c r="L196" t="s">
        <v>22</v>
      </c>
      <c r="M196">
        <v>1</v>
      </c>
      <c r="N196" t="s">
        <v>13</v>
      </c>
      <c r="O196" s="3">
        <v>-17.63</v>
      </c>
      <c r="P196" t="s">
        <v>125</v>
      </c>
      <c r="Q196" t="s">
        <v>150</v>
      </c>
      <c r="R196" s="2" t="s">
        <v>149</v>
      </c>
      <c r="S196">
        <v>136</v>
      </c>
      <c r="T196" t="s">
        <v>129</v>
      </c>
      <c r="U196" t="s">
        <v>128</v>
      </c>
      <c r="V196" t="s">
        <v>17</v>
      </c>
      <c r="W196">
        <v>0</v>
      </c>
      <c r="X196" s="1">
        <v>44253.44019371528</v>
      </c>
    </row>
    <row r="197" spans="1:24" hidden="1" x14ac:dyDescent="0.25">
      <c r="A197" s="4">
        <v>2021</v>
      </c>
      <c r="B197" s="4">
        <v>1</v>
      </c>
      <c r="C197" s="4">
        <v>2020</v>
      </c>
      <c r="D197" s="4">
        <v>12</v>
      </c>
      <c r="E197">
        <v>20070</v>
      </c>
      <c r="F197" t="s">
        <v>24</v>
      </c>
      <c r="G197">
        <v>0</v>
      </c>
      <c r="H197" t="s">
        <v>23</v>
      </c>
      <c r="I197" t="s">
        <v>23</v>
      </c>
      <c r="J197" t="s">
        <v>23</v>
      </c>
      <c r="K197" t="s">
        <v>22</v>
      </c>
      <c r="L197" t="s">
        <v>22</v>
      </c>
      <c r="M197">
        <v>0</v>
      </c>
      <c r="N197" t="s">
        <v>47</v>
      </c>
      <c r="O197" s="3">
        <v>-16036.7</v>
      </c>
      <c r="Q197" t="s">
        <v>309</v>
      </c>
      <c r="R197" s="2" t="s">
        <v>492</v>
      </c>
      <c r="S197">
        <v>38</v>
      </c>
      <c r="T197" t="s">
        <v>307</v>
      </c>
      <c r="U197" t="s">
        <v>613</v>
      </c>
      <c r="V197" t="s">
        <v>490</v>
      </c>
      <c r="W197">
        <v>0</v>
      </c>
      <c r="X197" s="1">
        <v>44253.44019371528</v>
      </c>
    </row>
    <row r="198" spans="1:24" hidden="1" x14ac:dyDescent="0.25">
      <c r="A198" s="4">
        <v>2021</v>
      </c>
      <c r="B198" s="4">
        <v>1</v>
      </c>
      <c r="C198" s="4">
        <v>2020</v>
      </c>
      <c r="D198" s="4">
        <v>12</v>
      </c>
      <c r="E198">
        <v>20070</v>
      </c>
      <c r="F198" t="s">
        <v>24</v>
      </c>
      <c r="G198">
        <v>0</v>
      </c>
      <c r="H198" t="s">
        <v>23</v>
      </c>
      <c r="I198" t="s">
        <v>23</v>
      </c>
      <c r="J198" t="s">
        <v>23</v>
      </c>
      <c r="K198" t="s">
        <v>486</v>
      </c>
      <c r="L198" t="s">
        <v>486</v>
      </c>
      <c r="M198">
        <v>0</v>
      </c>
      <c r="N198" t="s">
        <v>47</v>
      </c>
      <c r="O198" s="3">
        <v>-14896.1</v>
      </c>
      <c r="Q198" t="s">
        <v>309</v>
      </c>
      <c r="R198" s="2" t="s">
        <v>485</v>
      </c>
      <c r="S198">
        <v>7</v>
      </c>
      <c r="T198" t="s">
        <v>307</v>
      </c>
      <c r="U198" t="s">
        <v>612</v>
      </c>
      <c r="V198" t="s">
        <v>483</v>
      </c>
      <c r="W198">
        <v>0</v>
      </c>
      <c r="X198" s="1">
        <v>44253.44019371528</v>
      </c>
    </row>
    <row r="199" spans="1:24" hidden="1" x14ac:dyDescent="0.25">
      <c r="A199" s="4">
        <v>2021</v>
      </c>
      <c r="B199" s="4">
        <v>1</v>
      </c>
      <c r="C199" s="4">
        <v>2020</v>
      </c>
      <c r="D199" s="4">
        <v>12</v>
      </c>
      <c r="E199">
        <v>20070</v>
      </c>
      <c r="F199" t="s">
        <v>24</v>
      </c>
      <c r="G199">
        <v>0</v>
      </c>
      <c r="H199" t="s">
        <v>23</v>
      </c>
      <c r="I199" t="s">
        <v>23</v>
      </c>
      <c r="J199" t="s">
        <v>23</v>
      </c>
      <c r="K199" t="s">
        <v>22</v>
      </c>
      <c r="L199" t="s">
        <v>22</v>
      </c>
      <c r="M199">
        <v>0</v>
      </c>
      <c r="N199" t="s">
        <v>47</v>
      </c>
      <c r="O199" s="3">
        <v>7714973.3799999999</v>
      </c>
      <c r="Q199" t="s">
        <v>309</v>
      </c>
      <c r="R199" s="2" t="s">
        <v>329</v>
      </c>
      <c r="S199">
        <v>49</v>
      </c>
      <c r="T199" t="s">
        <v>307</v>
      </c>
      <c r="U199" t="s">
        <v>604</v>
      </c>
      <c r="V199" t="s">
        <v>327</v>
      </c>
      <c r="W199">
        <v>0</v>
      </c>
      <c r="X199" s="1">
        <v>44253.44019371528</v>
      </c>
    </row>
    <row r="200" spans="1:24" hidden="1" x14ac:dyDescent="0.25">
      <c r="A200" s="4">
        <v>2021</v>
      </c>
      <c r="B200" s="4">
        <v>1</v>
      </c>
      <c r="C200" s="4">
        <v>2020</v>
      </c>
      <c r="D200" s="4">
        <v>12</v>
      </c>
      <c r="E200">
        <v>20070</v>
      </c>
      <c r="F200" t="s">
        <v>24</v>
      </c>
      <c r="G200">
        <v>0</v>
      </c>
      <c r="H200" t="s">
        <v>23</v>
      </c>
      <c r="I200" t="s">
        <v>23</v>
      </c>
      <c r="J200" t="s">
        <v>23</v>
      </c>
      <c r="K200" t="s">
        <v>437</v>
      </c>
      <c r="L200" t="s">
        <v>437</v>
      </c>
      <c r="M200">
        <v>0</v>
      </c>
      <c r="N200" t="s">
        <v>436</v>
      </c>
      <c r="O200" s="3">
        <v>20201218.18</v>
      </c>
      <c r="Q200" t="s">
        <v>309</v>
      </c>
      <c r="R200" s="2" t="s">
        <v>489</v>
      </c>
      <c r="S200">
        <v>98</v>
      </c>
      <c r="T200" t="s">
        <v>307</v>
      </c>
      <c r="U200" t="s">
        <v>611</v>
      </c>
      <c r="V200" t="s">
        <v>574</v>
      </c>
      <c r="W200">
        <v>0</v>
      </c>
      <c r="X200" s="1">
        <v>44253.44019371528</v>
      </c>
    </row>
    <row r="201" spans="1:24" hidden="1" x14ac:dyDescent="0.25">
      <c r="A201" s="4">
        <v>2021</v>
      </c>
      <c r="B201" s="4">
        <v>1</v>
      </c>
      <c r="C201" s="4">
        <v>2020</v>
      </c>
      <c r="D201" s="4">
        <v>12</v>
      </c>
      <c r="E201">
        <v>20070</v>
      </c>
      <c r="F201" t="s">
        <v>24</v>
      </c>
      <c r="G201">
        <v>848</v>
      </c>
      <c r="H201" t="s">
        <v>603</v>
      </c>
      <c r="I201" t="s">
        <v>563</v>
      </c>
      <c r="J201" t="s">
        <v>9</v>
      </c>
      <c r="K201" t="s">
        <v>482</v>
      </c>
      <c r="L201" t="s">
        <v>482</v>
      </c>
      <c r="M201">
        <v>0</v>
      </c>
      <c r="N201" t="s">
        <v>47</v>
      </c>
      <c r="O201" s="3">
        <v>195</v>
      </c>
      <c r="Q201" t="s">
        <v>309</v>
      </c>
      <c r="R201" s="2" t="s">
        <v>481</v>
      </c>
      <c r="S201">
        <v>33</v>
      </c>
      <c r="T201" t="s">
        <v>307</v>
      </c>
      <c r="U201" t="s">
        <v>610</v>
      </c>
      <c r="V201" t="s">
        <v>479</v>
      </c>
      <c r="W201">
        <v>0</v>
      </c>
      <c r="X201" s="1">
        <v>44253.44019371528</v>
      </c>
    </row>
    <row r="202" spans="1:24" hidden="1" x14ac:dyDescent="0.25">
      <c r="A202" s="4">
        <v>2021</v>
      </c>
      <c r="B202" s="4">
        <v>1</v>
      </c>
      <c r="C202" s="4">
        <v>2020</v>
      </c>
      <c r="D202" s="4">
        <v>12</v>
      </c>
      <c r="E202">
        <v>20070</v>
      </c>
      <c r="F202" t="s">
        <v>24</v>
      </c>
      <c r="G202">
        <v>848</v>
      </c>
      <c r="H202" t="s">
        <v>603</v>
      </c>
      <c r="I202" t="s">
        <v>563</v>
      </c>
      <c r="J202" t="s">
        <v>9</v>
      </c>
      <c r="K202" t="s">
        <v>471</v>
      </c>
      <c r="L202" t="s">
        <v>22</v>
      </c>
      <c r="M202">
        <v>0</v>
      </c>
      <c r="N202" t="s">
        <v>13</v>
      </c>
      <c r="O202" s="3">
        <v>-1921.290195</v>
      </c>
      <c r="P202" t="s">
        <v>20</v>
      </c>
      <c r="Q202" t="s">
        <v>192</v>
      </c>
      <c r="R202" s="2" t="s">
        <v>475</v>
      </c>
      <c r="S202">
        <v>45</v>
      </c>
      <c r="T202" t="s">
        <v>141</v>
      </c>
      <c r="U202" t="s">
        <v>140</v>
      </c>
      <c r="V202" t="s">
        <v>474</v>
      </c>
      <c r="W202">
        <v>0</v>
      </c>
      <c r="X202" s="1">
        <v>44253.44019371528</v>
      </c>
    </row>
    <row r="203" spans="1:24" hidden="1" x14ac:dyDescent="0.25">
      <c r="A203" s="4">
        <v>2021</v>
      </c>
      <c r="B203" s="4">
        <v>1</v>
      </c>
      <c r="C203" s="4">
        <v>2020</v>
      </c>
      <c r="D203" s="4">
        <v>12</v>
      </c>
      <c r="E203">
        <v>20070</v>
      </c>
      <c r="F203" t="s">
        <v>24</v>
      </c>
      <c r="G203">
        <v>4827</v>
      </c>
      <c r="H203" t="s">
        <v>600</v>
      </c>
      <c r="I203" t="s">
        <v>133</v>
      </c>
      <c r="J203" t="s">
        <v>1</v>
      </c>
      <c r="K203" t="s">
        <v>22</v>
      </c>
      <c r="L203" t="s">
        <v>22</v>
      </c>
      <c r="M203">
        <v>0</v>
      </c>
      <c r="N203" t="s">
        <v>310</v>
      </c>
      <c r="O203" s="3">
        <v>42.827885000000002</v>
      </c>
      <c r="Q203" t="s">
        <v>309</v>
      </c>
      <c r="R203" s="2" t="s">
        <v>308</v>
      </c>
      <c r="S203">
        <v>50</v>
      </c>
      <c r="T203" t="s">
        <v>307</v>
      </c>
      <c r="U203" t="s">
        <v>602</v>
      </c>
      <c r="V203" t="s">
        <v>305</v>
      </c>
      <c r="W203">
        <v>0</v>
      </c>
      <c r="X203" s="1">
        <v>44253.44019371528</v>
      </c>
    </row>
    <row r="204" spans="1:24" hidden="1" x14ac:dyDescent="0.25">
      <c r="A204" s="4">
        <v>2021</v>
      </c>
      <c r="B204" s="4">
        <v>1</v>
      </c>
      <c r="C204" s="4">
        <v>2020</v>
      </c>
      <c r="D204" s="4">
        <v>12</v>
      </c>
      <c r="E204">
        <v>20070</v>
      </c>
      <c r="F204" t="s">
        <v>24</v>
      </c>
      <c r="G204">
        <v>0</v>
      </c>
      <c r="H204" t="s">
        <v>23</v>
      </c>
      <c r="I204" t="s">
        <v>23</v>
      </c>
      <c r="J204" t="s">
        <v>23</v>
      </c>
      <c r="K204" t="s">
        <v>22</v>
      </c>
      <c r="L204" t="s">
        <v>22</v>
      </c>
      <c r="M204">
        <v>0</v>
      </c>
      <c r="N204" t="s">
        <v>310</v>
      </c>
      <c r="O204" s="3">
        <v>62</v>
      </c>
      <c r="Q204" t="s">
        <v>309</v>
      </c>
      <c r="R204" s="2" t="s">
        <v>308</v>
      </c>
      <c r="S204">
        <v>50</v>
      </c>
      <c r="T204" t="s">
        <v>307</v>
      </c>
      <c r="U204" t="s">
        <v>602</v>
      </c>
      <c r="V204" t="s">
        <v>305</v>
      </c>
      <c r="W204">
        <v>0</v>
      </c>
      <c r="X204" s="1">
        <v>44253.44019371528</v>
      </c>
    </row>
    <row r="205" spans="1:24" hidden="1" x14ac:dyDescent="0.25">
      <c r="A205" s="4">
        <v>2021</v>
      </c>
      <c r="B205" s="4">
        <v>1</v>
      </c>
      <c r="C205" s="4">
        <v>2020</v>
      </c>
      <c r="D205" s="4">
        <v>12</v>
      </c>
      <c r="E205">
        <v>20070</v>
      </c>
      <c r="F205" t="s">
        <v>24</v>
      </c>
      <c r="G205">
        <v>37</v>
      </c>
      <c r="H205" t="s">
        <v>174</v>
      </c>
      <c r="I205" t="s">
        <v>563</v>
      </c>
      <c r="J205" t="s">
        <v>0</v>
      </c>
      <c r="K205" t="s">
        <v>22</v>
      </c>
      <c r="L205" t="s">
        <v>22</v>
      </c>
      <c r="M205">
        <v>0</v>
      </c>
      <c r="N205" t="s">
        <v>310</v>
      </c>
      <c r="O205" s="3">
        <v>372</v>
      </c>
      <c r="Q205" t="s">
        <v>309</v>
      </c>
      <c r="R205" s="2" t="s">
        <v>607</v>
      </c>
      <c r="S205">
        <v>51</v>
      </c>
      <c r="T205" t="s">
        <v>307</v>
      </c>
      <c r="U205" t="s">
        <v>602</v>
      </c>
      <c r="V205" t="s">
        <v>606</v>
      </c>
      <c r="W205">
        <v>0</v>
      </c>
      <c r="X205" s="1">
        <v>44253.44019371528</v>
      </c>
    </row>
    <row r="206" spans="1:24" hidden="1" x14ac:dyDescent="0.25">
      <c r="A206" s="4">
        <v>2021</v>
      </c>
      <c r="B206" s="4">
        <v>1</v>
      </c>
      <c r="C206" s="4">
        <v>2020</v>
      </c>
      <c r="D206" s="4">
        <v>12</v>
      </c>
      <c r="E206">
        <v>20070</v>
      </c>
      <c r="F206" t="s">
        <v>24</v>
      </c>
      <c r="G206">
        <v>848</v>
      </c>
      <c r="H206" t="s">
        <v>603</v>
      </c>
      <c r="I206" t="s">
        <v>563</v>
      </c>
      <c r="J206" t="s">
        <v>9</v>
      </c>
      <c r="K206" t="s">
        <v>471</v>
      </c>
      <c r="L206" t="s">
        <v>22</v>
      </c>
      <c r="M206">
        <v>0</v>
      </c>
      <c r="N206" t="s">
        <v>13</v>
      </c>
      <c r="O206" s="3">
        <v>-1.7757959999999999</v>
      </c>
      <c r="P206" t="s">
        <v>20</v>
      </c>
      <c r="Q206" t="s">
        <v>220</v>
      </c>
      <c r="R206" s="2" t="s">
        <v>409</v>
      </c>
      <c r="S206">
        <v>49</v>
      </c>
      <c r="T206" t="s">
        <v>141</v>
      </c>
      <c r="U206" t="s">
        <v>140</v>
      </c>
      <c r="V206" t="s">
        <v>470</v>
      </c>
      <c r="W206">
        <v>0</v>
      </c>
      <c r="X206" s="1">
        <v>44253.44019371528</v>
      </c>
    </row>
    <row r="207" spans="1:24" hidden="1" x14ac:dyDescent="0.25">
      <c r="A207" s="4">
        <v>2021</v>
      </c>
      <c r="B207" s="4">
        <v>1</v>
      </c>
      <c r="C207" s="4">
        <v>2020</v>
      </c>
      <c r="D207" s="4">
        <v>12</v>
      </c>
      <c r="E207">
        <v>20070</v>
      </c>
      <c r="F207" t="s">
        <v>24</v>
      </c>
      <c r="G207">
        <v>2346</v>
      </c>
      <c r="H207" t="s">
        <v>597</v>
      </c>
      <c r="I207" t="s">
        <v>133</v>
      </c>
      <c r="J207" t="s">
        <v>4</v>
      </c>
      <c r="K207" t="s">
        <v>22</v>
      </c>
      <c r="L207" t="s">
        <v>22</v>
      </c>
      <c r="M207">
        <v>0</v>
      </c>
      <c r="N207" t="s">
        <v>310</v>
      </c>
      <c r="O207" s="3">
        <v>64.241827999999998</v>
      </c>
      <c r="Q207" t="s">
        <v>309</v>
      </c>
      <c r="R207" s="2" t="s">
        <v>308</v>
      </c>
      <c r="S207">
        <v>50</v>
      </c>
      <c r="T207" t="s">
        <v>307</v>
      </c>
      <c r="U207" t="s">
        <v>602</v>
      </c>
      <c r="V207" t="s">
        <v>305</v>
      </c>
      <c r="W207">
        <v>0</v>
      </c>
      <c r="X207" s="1">
        <v>44253.44019371528</v>
      </c>
    </row>
    <row r="208" spans="1:24" hidden="1" x14ac:dyDescent="0.25">
      <c r="A208" s="4">
        <v>2021</v>
      </c>
      <c r="B208" s="4">
        <v>1</v>
      </c>
      <c r="C208" s="4">
        <v>2020</v>
      </c>
      <c r="D208" s="4">
        <v>12</v>
      </c>
      <c r="E208">
        <v>20070</v>
      </c>
      <c r="F208" t="s">
        <v>24</v>
      </c>
      <c r="G208">
        <v>2433</v>
      </c>
      <c r="H208" t="s">
        <v>570</v>
      </c>
      <c r="I208" t="s">
        <v>563</v>
      </c>
      <c r="J208" t="s">
        <v>6</v>
      </c>
      <c r="K208" t="s">
        <v>22</v>
      </c>
      <c r="L208" t="s">
        <v>22</v>
      </c>
      <c r="M208">
        <v>0</v>
      </c>
      <c r="N208" t="s">
        <v>47</v>
      </c>
      <c r="O208" s="3">
        <v>164093.30300000001</v>
      </c>
      <c r="Q208" t="s">
        <v>309</v>
      </c>
      <c r="R208" s="2" t="s">
        <v>329</v>
      </c>
      <c r="S208">
        <v>49</v>
      </c>
      <c r="T208" t="s">
        <v>307</v>
      </c>
      <c r="U208" t="s">
        <v>604</v>
      </c>
      <c r="V208" t="s">
        <v>327</v>
      </c>
      <c r="W208">
        <v>0</v>
      </c>
      <c r="X208" s="1">
        <v>44253.44019371528</v>
      </c>
    </row>
    <row r="209" spans="1:24" hidden="1" x14ac:dyDescent="0.25">
      <c r="A209" s="4">
        <v>2021</v>
      </c>
      <c r="B209" s="4">
        <v>1</v>
      </c>
      <c r="C209" s="4">
        <v>2020</v>
      </c>
      <c r="D209" s="4">
        <v>12</v>
      </c>
      <c r="E209">
        <v>20070</v>
      </c>
      <c r="F209" t="s">
        <v>24</v>
      </c>
      <c r="G209">
        <v>39</v>
      </c>
      <c r="H209" t="s">
        <v>166</v>
      </c>
      <c r="I209" t="s">
        <v>563</v>
      </c>
      <c r="J209" t="s">
        <v>0</v>
      </c>
      <c r="K209" t="s">
        <v>22</v>
      </c>
      <c r="L209" t="s">
        <v>22</v>
      </c>
      <c r="M209">
        <v>0</v>
      </c>
      <c r="N209" t="s">
        <v>310</v>
      </c>
      <c r="O209" s="3">
        <v>372</v>
      </c>
      <c r="Q209" t="s">
        <v>309</v>
      </c>
      <c r="R209" s="2" t="s">
        <v>609</v>
      </c>
      <c r="S209">
        <v>52</v>
      </c>
      <c r="T209" t="s">
        <v>307</v>
      </c>
      <c r="U209" t="s">
        <v>602</v>
      </c>
      <c r="V209" t="s">
        <v>608</v>
      </c>
      <c r="W209">
        <v>0</v>
      </c>
      <c r="X209" s="1">
        <v>44253.44019371528</v>
      </c>
    </row>
    <row r="210" spans="1:24" hidden="1" x14ac:dyDescent="0.25">
      <c r="A210" s="4">
        <v>2021</v>
      </c>
      <c r="B210" s="4">
        <v>1</v>
      </c>
      <c r="C210" s="4">
        <v>2020</v>
      </c>
      <c r="D210" s="4">
        <v>12</v>
      </c>
      <c r="E210">
        <v>20070</v>
      </c>
      <c r="F210" t="s">
        <v>24</v>
      </c>
      <c r="G210">
        <v>848</v>
      </c>
      <c r="H210" t="s">
        <v>603</v>
      </c>
      <c r="I210" t="s">
        <v>563</v>
      </c>
      <c r="J210" t="s">
        <v>9</v>
      </c>
      <c r="K210" t="s">
        <v>471</v>
      </c>
      <c r="L210" t="s">
        <v>22</v>
      </c>
      <c r="M210">
        <v>0</v>
      </c>
      <c r="N210" t="s">
        <v>13</v>
      </c>
      <c r="O210" s="3">
        <v>-252.40518599999999</v>
      </c>
      <c r="P210" t="s">
        <v>20</v>
      </c>
      <c r="Q210" t="s">
        <v>192</v>
      </c>
      <c r="R210" s="2" t="s">
        <v>473</v>
      </c>
      <c r="S210">
        <v>46</v>
      </c>
      <c r="T210" t="s">
        <v>141</v>
      </c>
      <c r="U210" t="s">
        <v>140</v>
      </c>
      <c r="V210" t="s">
        <v>472</v>
      </c>
      <c r="W210">
        <v>0</v>
      </c>
      <c r="X210" s="1">
        <v>44253.44019371528</v>
      </c>
    </row>
    <row r="211" spans="1:24" hidden="1" x14ac:dyDescent="0.25">
      <c r="A211" s="4">
        <v>2021</v>
      </c>
      <c r="B211" s="4">
        <v>1</v>
      </c>
      <c r="C211" s="4">
        <v>2020</v>
      </c>
      <c r="D211" s="4">
        <v>12</v>
      </c>
      <c r="E211">
        <v>20070</v>
      </c>
      <c r="F211" t="s">
        <v>24</v>
      </c>
      <c r="G211">
        <v>848</v>
      </c>
      <c r="H211" t="s">
        <v>603</v>
      </c>
      <c r="I211" t="s">
        <v>563</v>
      </c>
      <c r="J211" t="s">
        <v>9</v>
      </c>
      <c r="K211" t="s">
        <v>471</v>
      </c>
      <c r="L211" t="s">
        <v>22</v>
      </c>
      <c r="M211">
        <v>0</v>
      </c>
      <c r="N211" t="s">
        <v>13</v>
      </c>
      <c r="O211" s="3">
        <v>-35.576459</v>
      </c>
      <c r="P211" t="s">
        <v>20</v>
      </c>
      <c r="Q211" t="s">
        <v>225</v>
      </c>
      <c r="R211" s="2" t="s">
        <v>409</v>
      </c>
      <c r="S211">
        <v>48</v>
      </c>
      <c r="T211" t="s">
        <v>141</v>
      </c>
      <c r="U211" t="s">
        <v>140</v>
      </c>
      <c r="V211" t="s">
        <v>470</v>
      </c>
      <c r="W211">
        <v>0</v>
      </c>
      <c r="X211" s="1">
        <v>44253.44019371528</v>
      </c>
    </row>
    <row r="212" spans="1:24" hidden="1" x14ac:dyDescent="0.25">
      <c r="A212" s="4">
        <v>2021</v>
      </c>
      <c r="B212" s="4">
        <v>1</v>
      </c>
      <c r="C212" s="4">
        <v>2020</v>
      </c>
      <c r="D212" s="4">
        <v>12</v>
      </c>
      <c r="E212">
        <v>20070</v>
      </c>
      <c r="F212" t="s">
        <v>24</v>
      </c>
      <c r="G212">
        <v>37</v>
      </c>
      <c r="H212" t="s">
        <v>174</v>
      </c>
      <c r="I212" t="s">
        <v>563</v>
      </c>
      <c r="J212" t="s">
        <v>0</v>
      </c>
      <c r="K212" t="s">
        <v>22</v>
      </c>
      <c r="L212" t="s">
        <v>22</v>
      </c>
      <c r="M212">
        <v>0</v>
      </c>
      <c r="N212" t="s">
        <v>310</v>
      </c>
      <c r="O212" s="3">
        <v>372</v>
      </c>
      <c r="Q212" t="s">
        <v>309</v>
      </c>
      <c r="R212" s="2" t="s">
        <v>609</v>
      </c>
      <c r="S212">
        <v>52</v>
      </c>
      <c r="T212" t="s">
        <v>307</v>
      </c>
      <c r="U212" t="s">
        <v>602</v>
      </c>
      <c r="V212" t="s">
        <v>608</v>
      </c>
      <c r="W212">
        <v>0</v>
      </c>
      <c r="X212" s="1">
        <v>44253.44019371528</v>
      </c>
    </row>
    <row r="213" spans="1:24" hidden="1" x14ac:dyDescent="0.25">
      <c r="A213" s="4">
        <v>2021</v>
      </c>
      <c r="B213" s="4">
        <v>1</v>
      </c>
      <c r="C213" s="4">
        <v>2020</v>
      </c>
      <c r="D213" s="4">
        <v>12</v>
      </c>
      <c r="E213">
        <v>20070</v>
      </c>
      <c r="F213" t="s">
        <v>24</v>
      </c>
      <c r="G213">
        <v>39</v>
      </c>
      <c r="H213" t="s">
        <v>166</v>
      </c>
      <c r="I213" t="s">
        <v>563</v>
      </c>
      <c r="J213" t="s">
        <v>0</v>
      </c>
      <c r="K213" t="s">
        <v>22</v>
      </c>
      <c r="L213" t="s">
        <v>22</v>
      </c>
      <c r="M213">
        <v>0</v>
      </c>
      <c r="N213" t="s">
        <v>310</v>
      </c>
      <c r="O213" s="3">
        <v>372</v>
      </c>
      <c r="Q213" t="s">
        <v>309</v>
      </c>
      <c r="R213" s="2" t="s">
        <v>607</v>
      </c>
      <c r="S213">
        <v>51</v>
      </c>
      <c r="T213" t="s">
        <v>307</v>
      </c>
      <c r="U213" t="s">
        <v>602</v>
      </c>
      <c r="V213" t="s">
        <v>606</v>
      </c>
      <c r="W213">
        <v>0</v>
      </c>
      <c r="X213" s="1">
        <v>44253.44019371528</v>
      </c>
    </row>
    <row r="214" spans="1:24" hidden="1" x14ac:dyDescent="0.25">
      <c r="A214" s="4">
        <v>2021</v>
      </c>
      <c r="B214" s="4">
        <v>1</v>
      </c>
      <c r="C214" s="4">
        <v>2020</v>
      </c>
      <c r="D214" s="4">
        <v>12</v>
      </c>
      <c r="E214">
        <v>20070</v>
      </c>
      <c r="F214" t="s">
        <v>24</v>
      </c>
      <c r="G214">
        <v>848</v>
      </c>
      <c r="H214" t="s">
        <v>603</v>
      </c>
      <c r="I214" t="s">
        <v>563</v>
      </c>
      <c r="J214" t="s">
        <v>9</v>
      </c>
      <c r="K214" t="s">
        <v>22</v>
      </c>
      <c r="L214" t="s">
        <v>22</v>
      </c>
      <c r="M214">
        <v>0</v>
      </c>
      <c r="N214" t="s">
        <v>47</v>
      </c>
      <c r="O214" s="3">
        <v>0.201795</v>
      </c>
      <c r="Q214" t="s">
        <v>309</v>
      </c>
      <c r="R214" s="2" t="s">
        <v>478</v>
      </c>
      <c r="S214">
        <v>100</v>
      </c>
      <c r="T214" t="s">
        <v>307</v>
      </c>
      <c r="U214" t="s">
        <v>605</v>
      </c>
      <c r="V214" t="s">
        <v>476</v>
      </c>
      <c r="W214">
        <v>0</v>
      </c>
      <c r="X214" s="1">
        <v>44253.44019371528</v>
      </c>
    </row>
    <row r="215" spans="1:24" hidden="1" x14ac:dyDescent="0.25">
      <c r="A215" s="4">
        <v>2021</v>
      </c>
      <c r="B215" s="4">
        <v>1</v>
      </c>
      <c r="C215" s="4">
        <v>2020</v>
      </c>
      <c r="D215" s="4">
        <v>12</v>
      </c>
      <c r="E215">
        <v>20070</v>
      </c>
      <c r="F215" t="s">
        <v>24</v>
      </c>
      <c r="G215">
        <v>2433</v>
      </c>
      <c r="H215" t="s">
        <v>570</v>
      </c>
      <c r="I215" t="s">
        <v>563</v>
      </c>
      <c r="J215" t="s">
        <v>6</v>
      </c>
      <c r="K215" t="s">
        <v>365</v>
      </c>
      <c r="L215" t="s">
        <v>22</v>
      </c>
      <c r="M215">
        <v>0</v>
      </c>
      <c r="N215" t="s">
        <v>87</v>
      </c>
      <c r="O215" s="3">
        <v>254.23442700000001</v>
      </c>
      <c r="P215" t="s">
        <v>53</v>
      </c>
      <c r="Q215" t="s">
        <v>469</v>
      </c>
      <c r="R215" s="2" t="s">
        <v>468</v>
      </c>
      <c r="S215">
        <v>981</v>
      </c>
      <c r="T215" t="s">
        <v>122</v>
      </c>
      <c r="U215" t="s">
        <v>121</v>
      </c>
      <c r="V215" t="s">
        <v>290</v>
      </c>
      <c r="W215">
        <v>0</v>
      </c>
      <c r="X215" s="1">
        <v>44253.44019371528</v>
      </c>
    </row>
    <row r="216" spans="1:24" hidden="1" x14ac:dyDescent="0.25">
      <c r="A216" s="4">
        <v>2021</v>
      </c>
      <c r="B216" s="4">
        <v>1</v>
      </c>
      <c r="C216" s="4">
        <v>2020</v>
      </c>
      <c r="D216" s="4">
        <v>12</v>
      </c>
      <c r="E216">
        <v>20070</v>
      </c>
      <c r="F216" t="s">
        <v>24</v>
      </c>
      <c r="G216">
        <v>10801</v>
      </c>
      <c r="H216" t="s">
        <v>174</v>
      </c>
      <c r="I216" t="s">
        <v>563</v>
      </c>
      <c r="J216" t="s">
        <v>0</v>
      </c>
      <c r="K216" t="s">
        <v>22</v>
      </c>
      <c r="L216" t="s">
        <v>22</v>
      </c>
      <c r="M216">
        <v>0</v>
      </c>
      <c r="N216" t="s">
        <v>47</v>
      </c>
      <c r="O216" s="3">
        <v>2993226</v>
      </c>
      <c r="Q216" t="s">
        <v>309</v>
      </c>
      <c r="R216" s="2" t="s">
        <v>329</v>
      </c>
      <c r="S216">
        <v>49</v>
      </c>
      <c r="T216" t="s">
        <v>307</v>
      </c>
      <c r="U216" t="s">
        <v>604</v>
      </c>
      <c r="V216" t="s">
        <v>327</v>
      </c>
      <c r="W216">
        <v>0</v>
      </c>
      <c r="X216" s="1">
        <v>44253.44019371528</v>
      </c>
    </row>
    <row r="217" spans="1:24" hidden="1" x14ac:dyDescent="0.25">
      <c r="A217" s="4">
        <v>2021</v>
      </c>
      <c r="B217" s="4">
        <v>1</v>
      </c>
      <c r="C217" s="4">
        <v>2020</v>
      </c>
      <c r="D217" s="4">
        <v>12</v>
      </c>
      <c r="E217">
        <v>20070</v>
      </c>
      <c r="F217" t="s">
        <v>24</v>
      </c>
      <c r="G217">
        <v>12530</v>
      </c>
      <c r="H217" t="s">
        <v>592</v>
      </c>
      <c r="I217" t="s">
        <v>563</v>
      </c>
      <c r="J217" t="s">
        <v>7</v>
      </c>
      <c r="K217" t="s">
        <v>22</v>
      </c>
      <c r="L217" t="s">
        <v>22</v>
      </c>
      <c r="M217">
        <v>0</v>
      </c>
      <c r="N217" t="s">
        <v>47</v>
      </c>
      <c r="O217" s="3">
        <v>719278</v>
      </c>
      <c r="Q217" t="s">
        <v>309</v>
      </c>
      <c r="R217" s="2" t="s">
        <v>329</v>
      </c>
      <c r="S217">
        <v>49</v>
      </c>
      <c r="T217" t="s">
        <v>307</v>
      </c>
      <c r="U217" t="s">
        <v>604</v>
      </c>
      <c r="V217" t="s">
        <v>327</v>
      </c>
      <c r="W217">
        <v>0</v>
      </c>
      <c r="X217" s="1">
        <v>44253.44019371528</v>
      </c>
    </row>
    <row r="218" spans="1:24" hidden="1" x14ac:dyDescent="0.25">
      <c r="A218" s="4">
        <v>2021</v>
      </c>
      <c r="B218" s="4">
        <v>1</v>
      </c>
      <c r="C218" s="4">
        <v>2020</v>
      </c>
      <c r="D218" s="4">
        <v>12</v>
      </c>
      <c r="E218">
        <v>20070</v>
      </c>
      <c r="F218" t="s">
        <v>24</v>
      </c>
      <c r="G218">
        <v>4116</v>
      </c>
      <c r="H218" t="s">
        <v>601</v>
      </c>
      <c r="I218" t="s">
        <v>133</v>
      </c>
      <c r="J218" t="s">
        <v>1</v>
      </c>
      <c r="K218" t="s">
        <v>22</v>
      </c>
      <c r="L218" t="s">
        <v>22</v>
      </c>
      <c r="M218">
        <v>0</v>
      </c>
      <c r="N218" t="s">
        <v>310</v>
      </c>
      <c r="O218" s="3">
        <v>42.827885000000002</v>
      </c>
      <c r="Q218" t="s">
        <v>309</v>
      </c>
      <c r="R218" s="2" t="s">
        <v>308</v>
      </c>
      <c r="S218">
        <v>50</v>
      </c>
      <c r="T218" t="s">
        <v>307</v>
      </c>
      <c r="U218" t="s">
        <v>602</v>
      </c>
      <c r="V218" t="s">
        <v>305</v>
      </c>
      <c r="W218">
        <v>0</v>
      </c>
      <c r="X218" s="1">
        <v>44253.44019371528</v>
      </c>
    </row>
    <row r="219" spans="1:24" hidden="1" x14ac:dyDescent="0.25">
      <c r="A219" s="4">
        <v>2021</v>
      </c>
      <c r="B219" s="4">
        <v>1</v>
      </c>
      <c r="C219" s="4">
        <v>2020</v>
      </c>
      <c r="D219" s="4">
        <v>12</v>
      </c>
      <c r="E219">
        <v>20070</v>
      </c>
      <c r="F219" t="s">
        <v>24</v>
      </c>
      <c r="G219">
        <v>4807</v>
      </c>
      <c r="H219" t="s">
        <v>595</v>
      </c>
      <c r="I219" t="s">
        <v>133</v>
      </c>
      <c r="J219" t="s">
        <v>2</v>
      </c>
      <c r="K219" t="s">
        <v>22</v>
      </c>
      <c r="L219" t="s">
        <v>22</v>
      </c>
      <c r="M219">
        <v>0</v>
      </c>
      <c r="N219" t="s">
        <v>310</v>
      </c>
      <c r="O219" s="3">
        <v>1216</v>
      </c>
      <c r="Q219" t="s">
        <v>309</v>
      </c>
      <c r="R219" s="2" t="s">
        <v>308</v>
      </c>
      <c r="S219">
        <v>50</v>
      </c>
      <c r="T219" t="s">
        <v>307</v>
      </c>
      <c r="U219" t="s">
        <v>602</v>
      </c>
      <c r="V219" t="s">
        <v>305</v>
      </c>
      <c r="W219">
        <v>0</v>
      </c>
      <c r="X219" s="1">
        <v>44253.44019371528</v>
      </c>
    </row>
    <row r="220" spans="1:24" hidden="1" x14ac:dyDescent="0.25">
      <c r="A220" s="4">
        <v>2021</v>
      </c>
      <c r="B220" s="4">
        <v>1</v>
      </c>
      <c r="C220" s="4">
        <v>2020</v>
      </c>
      <c r="D220" s="4">
        <v>12</v>
      </c>
      <c r="E220">
        <v>20070</v>
      </c>
      <c r="F220" t="s">
        <v>24</v>
      </c>
      <c r="G220">
        <v>12323</v>
      </c>
      <c r="H220" t="s">
        <v>166</v>
      </c>
      <c r="I220" t="s">
        <v>563</v>
      </c>
      <c r="J220" t="s">
        <v>0</v>
      </c>
      <c r="K220" t="s">
        <v>22</v>
      </c>
      <c r="L220" t="s">
        <v>22</v>
      </c>
      <c r="M220">
        <v>0</v>
      </c>
      <c r="N220" t="s">
        <v>47</v>
      </c>
      <c r="O220" s="3">
        <v>2096866</v>
      </c>
      <c r="Q220" t="s">
        <v>309</v>
      </c>
      <c r="R220" s="2" t="s">
        <v>329</v>
      </c>
      <c r="S220">
        <v>49</v>
      </c>
      <c r="T220" t="s">
        <v>307</v>
      </c>
      <c r="U220" t="s">
        <v>604</v>
      </c>
      <c r="V220" t="s">
        <v>327</v>
      </c>
      <c r="W220">
        <v>0</v>
      </c>
      <c r="X220" s="1">
        <v>44253.44019371528</v>
      </c>
    </row>
    <row r="221" spans="1:24" hidden="1" x14ac:dyDescent="0.25">
      <c r="A221" s="4">
        <v>2021</v>
      </c>
      <c r="B221" s="4">
        <v>1</v>
      </c>
      <c r="C221" s="4">
        <v>2020</v>
      </c>
      <c r="D221" s="4">
        <v>12</v>
      </c>
      <c r="E221">
        <v>20070</v>
      </c>
      <c r="F221" t="s">
        <v>24</v>
      </c>
      <c r="G221">
        <v>848</v>
      </c>
      <c r="H221" t="s">
        <v>603</v>
      </c>
      <c r="I221" t="s">
        <v>563</v>
      </c>
      <c r="J221" t="s">
        <v>9</v>
      </c>
      <c r="K221" t="s">
        <v>471</v>
      </c>
      <c r="L221" t="s">
        <v>22</v>
      </c>
      <c r="M221">
        <v>0</v>
      </c>
      <c r="N221" t="s">
        <v>13</v>
      </c>
      <c r="O221" s="3">
        <v>-29.340993000000001</v>
      </c>
      <c r="P221" t="s">
        <v>20</v>
      </c>
      <c r="Q221" t="s">
        <v>197</v>
      </c>
      <c r="R221" s="2" t="s">
        <v>409</v>
      </c>
      <c r="S221">
        <v>47</v>
      </c>
      <c r="T221" t="s">
        <v>141</v>
      </c>
      <c r="U221" t="s">
        <v>140</v>
      </c>
      <c r="V221" t="s">
        <v>470</v>
      </c>
      <c r="W221">
        <v>0</v>
      </c>
      <c r="X221" s="1">
        <v>44253.44019371528</v>
      </c>
    </row>
    <row r="222" spans="1:24" hidden="1" x14ac:dyDescent="0.25">
      <c r="A222" s="4">
        <v>2021</v>
      </c>
      <c r="B222" s="4">
        <v>1</v>
      </c>
      <c r="C222" s="4">
        <v>2020</v>
      </c>
      <c r="D222" s="4">
        <v>12</v>
      </c>
      <c r="E222">
        <v>20070</v>
      </c>
      <c r="F222" t="s">
        <v>24</v>
      </c>
      <c r="G222">
        <v>2183</v>
      </c>
      <c r="H222" t="s">
        <v>598</v>
      </c>
      <c r="I222" t="s">
        <v>133</v>
      </c>
      <c r="J222" t="s">
        <v>3</v>
      </c>
      <c r="K222" t="s">
        <v>22</v>
      </c>
      <c r="L222" t="s">
        <v>22</v>
      </c>
      <c r="M222">
        <v>0</v>
      </c>
      <c r="N222" t="s">
        <v>310</v>
      </c>
      <c r="O222" s="3">
        <v>64.241827999999998</v>
      </c>
      <c r="Q222" t="s">
        <v>309</v>
      </c>
      <c r="R222" s="2" t="s">
        <v>308</v>
      </c>
      <c r="S222">
        <v>50</v>
      </c>
      <c r="T222" t="s">
        <v>307</v>
      </c>
      <c r="U222" t="s">
        <v>602</v>
      </c>
      <c r="V222" t="s">
        <v>305</v>
      </c>
      <c r="W222">
        <v>0</v>
      </c>
      <c r="X222" s="1">
        <v>44253.44019371528</v>
      </c>
    </row>
    <row r="223" spans="1:24" hidden="1" x14ac:dyDescent="0.25">
      <c r="A223" s="4">
        <v>2021</v>
      </c>
      <c r="B223" s="4">
        <v>1</v>
      </c>
      <c r="C223" s="4">
        <v>2020</v>
      </c>
      <c r="D223" s="4">
        <v>12</v>
      </c>
      <c r="E223">
        <v>20070</v>
      </c>
      <c r="F223" t="s">
        <v>24</v>
      </c>
      <c r="G223">
        <v>0</v>
      </c>
      <c r="H223" t="s">
        <v>23</v>
      </c>
      <c r="I223" t="s">
        <v>23</v>
      </c>
      <c r="J223" t="s">
        <v>23</v>
      </c>
      <c r="K223" t="s">
        <v>22</v>
      </c>
      <c r="L223" t="s">
        <v>132</v>
      </c>
      <c r="M223">
        <v>1</v>
      </c>
      <c r="N223" t="s">
        <v>13</v>
      </c>
      <c r="O223" s="3">
        <v>131.38512399999999</v>
      </c>
      <c r="P223" t="s">
        <v>125</v>
      </c>
      <c r="Q223" t="s">
        <v>220</v>
      </c>
      <c r="R223" s="2" t="s">
        <v>219</v>
      </c>
      <c r="S223">
        <v>86</v>
      </c>
      <c r="T223" t="s">
        <v>129</v>
      </c>
      <c r="U223" t="s">
        <v>128</v>
      </c>
      <c r="V223" t="s">
        <v>519</v>
      </c>
      <c r="W223">
        <v>0</v>
      </c>
      <c r="X223" s="1">
        <v>44253.44019371528</v>
      </c>
    </row>
    <row r="224" spans="1:24" hidden="1" x14ac:dyDescent="0.25">
      <c r="A224" s="4">
        <v>2021</v>
      </c>
      <c r="B224" s="4">
        <v>1</v>
      </c>
      <c r="C224" s="4">
        <v>2020</v>
      </c>
      <c r="D224" s="4">
        <v>12</v>
      </c>
      <c r="E224">
        <v>20070</v>
      </c>
      <c r="F224" t="s">
        <v>24</v>
      </c>
      <c r="G224">
        <v>0</v>
      </c>
      <c r="H224" t="s">
        <v>23</v>
      </c>
      <c r="I224" t="s">
        <v>23</v>
      </c>
      <c r="J224" t="s">
        <v>23</v>
      </c>
      <c r="K224" t="s">
        <v>22</v>
      </c>
      <c r="L224" t="s">
        <v>132</v>
      </c>
      <c r="M224">
        <v>1</v>
      </c>
      <c r="N224" t="s">
        <v>13</v>
      </c>
      <c r="O224" s="3">
        <v>2625.6346389999999</v>
      </c>
      <c r="P224" t="s">
        <v>125</v>
      </c>
      <c r="Q224" t="s">
        <v>225</v>
      </c>
      <c r="R224" s="2" t="s">
        <v>224</v>
      </c>
      <c r="S224">
        <v>70</v>
      </c>
      <c r="T224" t="s">
        <v>129</v>
      </c>
      <c r="U224" t="s">
        <v>128</v>
      </c>
      <c r="V224" t="s">
        <v>17</v>
      </c>
      <c r="W224">
        <v>0</v>
      </c>
      <c r="X224" s="1">
        <v>44253.44019371528</v>
      </c>
    </row>
    <row r="225" spans="1:24" hidden="1" x14ac:dyDescent="0.25">
      <c r="A225" s="4">
        <v>2021</v>
      </c>
      <c r="B225" s="4">
        <v>1</v>
      </c>
      <c r="C225" s="4">
        <v>2020</v>
      </c>
      <c r="D225" s="4">
        <v>12</v>
      </c>
      <c r="E225">
        <v>20070</v>
      </c>
      <c r="F225" t="s">
        <v>24</v>
      </c>
      <c r="G225">
        <v>0</v>
      </c>
      <c r="H225" t="s">
        <v>23</v>
      </c>
      <c r="I225" t="s">
        <v>23</v>
      </c>
      <c r="J225" t="s">
        <v>23</v>
      </c>
      <c r="K225" t="s">
        <v>22</v>
      </c>
      <c r="L225" t="s">
        <v>132</v>
      </c>
      <c r="M225">
        <v>1</v>
      </c>
      <c r="N225" t="s">
        <v>13</v>
      </c>
      <c r="O225" s="3">
        <v>2742.0566960000001</v>
      </c>
      <c r="P225" t="s">
        <v>125</v>
      </c>
      <c r="Q225" t="s">
        <v>131</v>
      </c>
      <c r="R225" s="2" t="s">
        <v>154</v>
      </c>
      <c r="S225">
        <v>94</v>
      </c>
      <c r="T225" t="s">
        <v>129</v>
      </c>
      <c r="U225" t="s">
        <v>128</v>
      </c>
      <c r="V225" t="s">
        <v>511</v>
      </c>
      <c r="W225">
        <v>0</v>
      </c>
      <c r="X225" s="1">
        <v>44253.44019371528</v>
      </c>
    </row>
    <row r="226" spans="1:24" hidden="1" x14ac:dyDescent="0.25">
      <c r="A226" s="4">
        <v>2021</v>
      </c>
      <c r="B226" s="4">
        <v>1</v>
      </c>
      <c r="C226" s="4">
        <v>2020</v>
      </c>
      <c r="D226" s="4">
        <v>12</v>
      </c>
      <c r="E226">
        <v>20070</v>
      </c>
      <c r="F226" t="s">
        <v>24</v>
      </c>
      <c r="G226">
        <v>0</v>
      </c>
      <c r="H226" t="s">
        <v>23</v>
      </c>
      <c r="I226" t="s">
        <v>23</v>
      </c>
      <c r="J226" t="s">
        <v>23</v>
      </c>
      <c r="K226" t="s">
        <v>22</v>
      </c>
      <c r="L226" t="s">
        <v>193</v>
      </c>
      <c r="M226">
        <v>1</v>
      </c>
      <c r="N226" t="s">
        <v>13</v>
      </c>
      <c r="O226" s="3">
        <v>2226.9451530000001</v>
      </c>
      <c r="P226" t="s">
        <v>125</v>
      </c>
      <c r="Q226" t="s">
        <v>203</v>
      </c>
      <c r="R226" s="2" t="s">
        <v>202</v>
      </c>
      <c r="S226">
        <v>58</v>
      </c>
      <c r="T226" t="s">
        <v>129</v>
      </c>
      <c r="U226" t="s">
        <v>128</v>
      </c>
      <c r="V226" t="s">
        <v>17</v>
      </c>
      <c r="W226">
        <v>0</v>
      </c>
      <c r="X226" s="1">
        <v>44253.44019371528</v>
      </c>
    </row>
    <row r="227" spans="1:24" hidden="1" x14ac:dyDescent="0.25">
      <c r="A227" s="4">
        <v>2021</v>
      </c>
      <c r="B227" s="4">
        <v>1</v>
      </c>
      <c r="C227" s="4">
        <v>2020</v>
      </c>
      <c r="D227" s="4">
        <v>12</v>
      </c>
      <c r="E227">
        <v>20070</v>
      </c>
      <c r="F227" t="s">
        <v>24</v>
      </c>
      <c r="G227">
        <v>39</v>
      </c>
      <c r="H227" t="s">
        <v>166</v>
      </c>
      <c r="I227" t="s">
        <v>563</v>
      </c>
      <c r="J227" t="s">
        <v>0</v>
      </c>
      <c r="K227" t="s">
        <v>22</v>
      </c>
      <c r="L227" t="s">
        <v>132</v>
      </c>
      <c r="M227">
        <v>1</v>
      </c>
      <c r="N227" t="s">
        <v>13</v>
      </c>
      <c r="O227" s="3">
        <v>22.32</v>
      </c>
      <c r="P227" t="s">
        <v>125</v>
      </c>
      <c r="Q227" t="s">
        <v>131</v>
      </c>
      <c r="R227" s="2" t="s">
        <v>525</v>
      </c>
      <c r="S227">
        <v>93</v>
      </c>
      <c r="T227" t="s">
        <v>129</v>
      </c>
      <c r="U227" t="s">
        <v>128</v>
      </c>
      <c r="V227" t="s">
        <v>524</v>
      </c>
      <c r="W227">
        <v>0</v>
      </c>
      <c r="X227" s="1">
        <v>44253.44019371528</v>
      </c>
    </row>
    <row r="228" spans="1:24" hidden="1" x14ac:dyDescent="0.25">
      <c r="A228" s="4">
        <v>2021</v>
      </c>
      <c r="B228" s="4">
        <v>1</v>
      </c>
      <c r="C228" s="4">
        <v>2020</v>
      </c>
      <c r="D228" s="4">
        <v>12</v>
      </c>
      <c r="E228">
        <v>20070</v>
      </c>
      <c r="F228" t="s">
        <v>24</v>
      </c>
      <c r="G228">
        <v>2183</v>
      </c>
      <c r="H228" t="s">
        <v>598</v>
      </c>
      <c r="I228" t="s">
        <v>133</v>
      </c>
      <c r="J228" t="s">
        <v>3</v>
      </c>
      <c r="K228" t="s">
        <v>22</v>
      </c>
      <c r="L228" t="s">
        <v>132</v>
      </c>
      <c r="M228">
        <v>1</v>
      </c>
      <c r="N228" t="s">
        <v>13</v>
      </c>
      <c r="O228" s="3">
        <v>42.925379999999997</v>
      </c>
      <c r="P228" t="s">
        <v>125</v>
      </c>
      <c r="Q228" t="s">
        <v>131</v>
      </c>
      <c r="R228" s="2" t="s">
        <v>130</v>
      </c>
      <c r="S228">
        <v>91</v>
      </c>
      <c r="T228" t="s">
        <v>129</v>
      </c>
      <c r="U228" t="s">
        <v>128</v>
      </c>
      <c r="V228" t="s">
        <v>127</v>
      </c>
      <c r="W228">
        <v>0</v>
      </c>
      <c r="X228" s="1">
        <v>44253.44019371528</v>
      </c>
    </row>
    <row r="229" spans="1:24" hidden="1" x14ac:dyDescent="0.25">
      <c r="A229" s="4">
        <v>2021</v>
      </c>
      <c r="B229" s="4">
        <v>1</v>
      </c>
      <c r="C229" s="4">
        <v>2020</v>
      </c>
      <c r="D229" s="4">
        <v>12</v>
      </c>
      <c r="E229">
        <v>20070</v>
      </c>
      <c r="F229" t="s">
        <v>24</v>
      </c>
      <c r="G229">
        <v>4116</v>
      </c>
      <c r="H229" t="s">
        <v>601</v>
      </c>
      <c r="I229" t="s">
        <v>133</v>
      </c>
      <c r="J229" t="s">
        <v>1</v>
      </c>
      <c r="K229" t="s">
        <v>22</v>
      </c>
      <c r="L229" t="s">
        <v>132</v>
      </c>
      <c r="M229">
        <v>1</v>
      </c>
      <c r="N229" t="s">
        <v>13</v>
      </c>
      <c r="O229" s="3">
        <v>28.61692</v>
      </c>
      <c r="P229" t="s">
        <v>125</v>
      </c>
      <c r="Q229" t="s">
        <v>131</v>
      </c>
      <c r="R229" s="2" t="s">
        <v>130</v>
      </c>
      <c r="S229">
        <v>91</v>
      </c>
      <c r="T229" t="s">
        <v>129</v>
      </c>
      <c r="U229" t="s">
        <v>128</v>
      </c>
      <c r="V229" t="s">
        <v>127</v>
      </c>
      <c r="W229">
        <v>0</v>
      </c>
      <c r="X229" s="1">
        <v>44253.44019371528</v>
      </c>
    </row>
    <row r="230" spans="1:24" hidden="1" x14ac:dyDescent="0.25">
      <c r="A230" s="4">
        <v>2021</v>
      </c>
      <c r="B230" s="4">
        <v>1</v>
      </c>
      <c r="C230" s="4">
        <v>2020</v>
      </c>
      <c r="D230" s="4">
        <v>12</v>
      </c>
      <c r="E230">
        <v>20070</v>
      </c>
      <c r="F230" t="s">
        <v>24</v>
      </c>
      <c r="G230">
        <v>0</v>
      </c>
      <c r="H230" t="s">
        <v>23</v>
      </c>
      <c r="I230" t="s">
        <v>23</v>
      </c>
      <c r="J230" t="s">
        <v>23</v>
      </c>
      <c r="K230" t="s">
        <v>22</v>
      </c>
      <c r="L230" t="s">
        <v>132</v>
      </c>
      <c r="M230">
        <v>1</v>
      </c>
      <c r="N230" t="s">
        <v>13</v>
      </c>
      <c r="O230" s="3">
        <v>3915.0272789999999</v>
      </c>
      <c r="P230" t="s">
        <v>125</v>
      </c>
      <c r="Q230" t="s">
        <v>223</v>
      </c>
      <c r="R230" s="2" t="s">
        <v>222</v>
      </c>
      <c r="S230">
        <v>77</v>
      </c>
      <c r="T230" t="s">
        <v>129</v>
      </c>
      <c r="U230" t="s">
        <v>128</v>
      </c>
      <c r="V230" t="s">
        <v>520</v>
      </c>
      <c r="W230">
        <v>0</v>
      </c>
      <c r="X230" s="1">
        <v>44253.44019371528</v>
      </c>
    </row>
    <row r="231" spans="1:24" hidden="1" x14ac:dyDescent="0.25">
      <c r="A231" s="4">
        <v>2021</v>
      </c>
      <c r="B231" s="4">
        <v>1</v>
      </c>
      <c r="C231" s="4">
        <v>2020</v>
      </c>
      <c r="D231" s="4">
        <v>12</v>
      </c>
      <c r="E231">
        <v>20070</v>
      </c>
      <c r="F231" t="s">
        <v>24</v>
      </c>
      <c r="G231">
        <v>37</v>
      </c>
      <c r="H231" t="s">
        <v>174</v>
      </c>
      <c r="I231" t="s">
        <v>563</v>
      </c>
      <c r="J231" t="s">
        <v>0</v>
      </c>
      <c r="K231" t="s">
        <v>22</v>
      </c>
      <c r="L231" t="s">
        <v>132</v>
      </c>
      <c r="M231">
        <v>1</v>
      </c>
      <c r="N231" t="s">
        <v>13</v>
      </c>
      <c r="O231" s="3">
        <v>22.32</v>
      </c>
      <c r="P231" t="s">
        <v>125</v>
      </c>
      <c r="Q231" t="s">
        <v>131</v>
      </c>
      <c r="R231" s="2" t="s">
        <v>525</v>
      </c>
      <c r="S231">
        <v>93</v>
      </c>
      <c r="T231" t="s">
        <v>129</v>
      </c>
      <c r="U231" t="s">
        <v>128</v>
      </c>
      <c r="V231" t="s">
        <v>524</v>
      </c>
      <c r="W231">
        <v>0</v>
      </c>
      <c r="X231" s="1">
        <v>44253.44019371528</v>
      </c>
    </row>
    <row r="232" spans="1:24" hidden="1" x14ac:dyDescent="0.25">
      <c r="A232" s="4">
        <v>2021</v>
      </c>
      <c r="B232" s="4">
        <v>1</v>
      </c>
      <c r="C232" s="4">
        <v>2020</v>
      </c>
      <c r="D232" s="4">
        <v>12</v>
      </c>
      <c r="E232">
        <v>20070</v>
      </c>
      <c r="F232" t="s">
        <v>24</v>
      </c>
      <c r="G232">
        <v>39</v>
      </c>
      <c r="H232" t="s">
        <v>166</v>
      </c>
      <c r="I232" t="s">
        <v>563</v>
      </c>
      <c r="J232" t="s">
        <v>0</v>
      </c>
      <c r="K232" t="s">
        <v>22</v>
      </c>
      <c r="L232" t="s">
        <v>132</v>
      </c>
      <c r="M232">
        <v>1</v>
      </c>
      <c r="N232" t="s">
        <v>13</v>
      </c>
      <c r="O232" s="3">
        <v>1.86</v>
      </c>
      <c r="P232" t="s">
        <v>125</v>
      </c>
      <c r="Q232" t="s">
        <v>131</v>
      </c>
      <c r="R232" s="2" t="s">
        <v>523</v>
      </c>
      <c r="S232">
        <v>92</v>
      </c>
      <c r="T232" t="s">
        <v>129</v>
      </c>
      <c r="U232" t="s">
        <v>128</v>
      </c>
      <c r="V232" t="s">
        <v>522</v>
      </c>
      <c r="W232">
        <v>0</v>
      </c>
      <c r="X232" s="1">
        <v>44253.44019371528</v>
      </c>
    </row>
    <row r="233" spans="1:24" hidden="1" x14ac:dyDescent="0.25">
      <c r="A233" s="4">
        <v>2021</v>
      </c>
      <c r="B233" s="4">
        <v>1</v>
      </c>
      <c r="C233" s="4">
        <v>2020</v>
      </c>
      <c r="D233" s="4">
        <v>12</v>
      </c>
      <c r="E233">
        <v>20070</v>
      </c>
      <c r="F233" t="s">
        <v>24</v>
      </c>
      <c r="G233">
        <v>4827</v>
      </c>
      <c r="H233" t="s">
        <v>600</v>
      </c>
      <c r="I233" t="s">
        <v>133</v>
      </c>
      <c r="J233" t="s">
        <v>1</v>
      </c>
      <c r="K233" t="s">
        <v>22</v>
      </c>
      <c r="L233" t="s">
        <v>132</v>
      </c>
      <c r="M233">
        <v>1</v>
      </c>
      <c r="N233" t="s">
        <v>13</v>
      </c>
      <c r="O233" s="3">
        <v>28.61692</v>
      </c>
      <c r="P233" t="s">
        <v>125</v>
      </c>
      <c r="Q233" t="s">
        <v>131</v>
      </c>
      <c r="R233" s="2" t="s">
        <v>130</v>
      </c>
      <c r="S233">
        <v>91</v>
      </c>
      <c r="T233" t="s">
        <v>129</v>
      </c>
      <c r="U233" t="s">
        <v>128</v>
      </c>
      <c r="V233" t="s">
        <v>127</v>
      </c>
      <c r="W233">
        <v>0</v>
      </c>
      <c r="X233" s="1">
        <v>44253.44019371528</v>
      </c>
    </row>
    <row r="234" spans="1:24" hidden="1" x14ac:dyDescent="0.25">
      <c r="A234" s="4">
        <v>2021</v>
      </c>
      <c r="B234" s="4">
        <v>1</v>
      </c>
      <c r="C234" s="4">
        <v>2020</v>
      </c>
      <c r="D234" s="4">
        <v>12</v>
      </c>
      <c r="E234">
        <v>20070</v>
      </c>
      <c r="F234" t="s">
        <v>24</v>
      </c>
      <c r="G234">
        <v>10801</v>
      </c>
      <c r="H234" t="s">
        <v>174</v>
      </c>
      <c r="I234" t="s">
        <v>563</v>
      </c>
      <c r="J234" t="s">
        <v>0</v>
      </c>
      <c r="K234" t="s">
        <v>22</v>
      </c>
      <c r="L234" t="s">
        <v>132</v>
      </c>
      <c r="M234">
        <v>1</v>
      </c>
      <c r="N234" t="s">
        <v>13</v>
      </c>
      <c r="O234" s="3">
        <v>1063.852717</v>
      </c>
      <c r="P234" t="s">
        <v>125</v>
      </c>
      <c r="Q234" t="s">
        <v>131</v>
      </c>
      <c r="R234" s="2" t="s">
        <v>154</v>
      </c>
      <c r="S234">
        <v>94</v>
      </c>
      <c r="T234" t="s">
        <v>129</v>
      </c>
      <c r="U234" t="s">
        <v>128</v>
      </c>
      <c r="V234" t="s">
        <v>511</v>
      </c>
      <c r="W234">
        <v>0</v>
      </c>
      <c r="X234" s="1">
        <v>44253.44019371528</v>
      </c>
    </row>
    <row r="235" spans="1:24" hidden="1" x14ac:dyDescent="0.25">
      <c r="A235" s="4">
        <v>2021</v>
      </c>
      <c r="B235" s="4">
        <v>1</v>
      </c>
      <c r="C235" s="4">
        <v>2020</v>
      </c>
      <c r="D235" s="4">
        <v>12</v>
      </c>
      <c r="E235">
        <v>20070</v>
      </c>
      <c r="F235" t="s">
        <v>24</v>
      </c>
      <c r="G235">
        <v>0</v>
      </c>
      <c r="H235" t="s">
        <v>23</v>
      </c>
      <c r="I235" t="s">
        <v>23</v>
      </c>
      <c r="J235" t="s">
        <v>23</v>
      </c>
      <c r="K235" t="s">
        <v>22</v>
      </c>
      <c r="L235" t="s">
        <v>303</v>
      </c>
      <c r="M235">
        <v>1</v>
      </c>
      <c r="N235" t="s">
        <v>13</v>
      </c>
      <c r="O235" s="3">
        <v>125.718709</v>
      </c>
      <c r="P235" t="s">
        <v>125</v>
      </c>
      <c r="Q235" t="s">
        <v>303</v>
      </c>
      <c r="R235" s="2" t="s">
        <v>302</v>
      </c>
      <c r="S235">
        <v>105</v>
      </c>
      <c r="T235" t="s">
        <v>129</v>
      </c>
      <c r="U235" t="s">
        <v>128</v>
      </c>
      <c r="V235" t="s">
        <v>17</v>
      </c>
      <c r="W235">
        <v>0</v>
      </c>
      <c r="X235" s="1">
        <v>44253.44019371528</v>
      </c>
    </row>
    <row r="236" spans="1:24" hidden="1" x14ac:dyDescent="0.25">
      <c r="A236" s="4">
        <v>2021</v>
      </c>
      <c r="B236" s="4">
        <v>1</v>
      </c>
      <c r="C236" s="4">
        <v>2020</v>
      </c>
      <c r="D236" s="4">
        <v>12</v>
      </c>
      <c r="E236">
        <v>20070</v>
      </c>
      <c r="F236" t="s">
        <v>24</v>
      </c>
      <c r="G236">
        <v>0</v>
      </c>
      <c r="H236" t="s">
        <v>23</v>
      </c>
      <c r="I236" t="s">
        <v>23</v>
      </c>
      <c r="J236" t="s">
        <v>23</v>
      </c>
      <c r="K236" t="s">
        <v>22</v>
      </c>
      <c r="L236" t="s">
        <v>132</v>
      </c>
      <c r="M236">
        <v>1</v>
      </c>
      <c r="N236" t="s">
        <v>13</v>
      </c>
      <c r="O236" s="3">
        <v>41.427425999999997</v>
      </c>
      <c r="P236" t="s">
        <v>125</v>
      </c>
      <c r="Q236" t="s">
        <v>131</v>
      </c>
      <c r="R236" s="2" t="s">
        <v>130</v>
      </c>
      <c r="S236">
        <v>91</v>
      </c>
      <c r="T236" t="s">
        <v>129</v>
      </c>
      <c r="U236" t="s">
        <v>128</v>
      </c>
      <c r="V236" t="s">
        <v>127</v>
      </c>
      <c r="W236">
        <v>0</v>
      </c>
      <c r="X236" s="1">
        <v>44253.44019371528</v>
      </c>
    </row>
    <row r="237" spans="1:24" hidden="1" x14ac:dyDescent="0.25">
      <c r="A237" s="4">
        <v>2021</v>
      </c>
      <c r="B237" s="4">
        <v>1</v>
      </c>
      <c r="C237" s="4">
        <v>2020</v>
      </c>
      <c r="D237" s="4">
        <v>12</v>
      </c>
      <c r="E237">
        <v>20070</v>
      </c>
      <c r="F237" t="s">
        <v>24</v>
      </c>
      <c r="G237">
        <v>0</v>
      </c>
      <c r="H237" t="s">
        <v>23</v>
      </c>
      <c r="I237" t="s">
        <v>23</v>
      </c>
      <c r="J237" t="s">
        <v>23</v>
      </c>
      <c r="K237" t="s">
        <v>22</v>
      </c>
      <c r="L237" t="s">
        <v>193</v>
      </c>
      <c r="M237">
        <v>1</v>
      </c>
      <c r="N237" t="s">
        <v>13</v>
      </c>
      <c r="O237" s="3">
        <v>18632.237258000001</v>
      </c>
      <c r="P237" t="s">
        <v>125</v>
      </c>
      <c r="Q237" t="s">
        <v>192</v>
      </c>
      <c r="R237" s="2" t="s">
        <v>191</v>
      </c>
      <c r="S237">
        <v>72</v>
      </c>
      <c r="T237" t="s">
        <v>129</v>
      </c>
      <c r="U237" t="s">
        <v>128</v>
      </c>
      <c r="V237" t="s">
        <v>514</v>
      </c>
      <c r="W237">
        <v>0</v>
      </c>
      <c r="X237" s="1">
        <v>44253.44019371528</v>
      </c>
    </row>
    <row r="238" spans="1:24" hidden="1" x14ac:dyDescent="0.25">
      <c r="A238" s="4">
        <v>2021</v>
      </c>
      <c r="B238" s="4">
        <v>1</v>
      </c>
      <c r="C238" s="4">
        <v>2020</v>
      </c>
      <c r="D238" s="4">
        <v>12</v>
      </c>
      <c r="E238">
        <v>20070</v>
      </c>
      <c r="F238" t="s">
        <v>24</v>
      </c>
      <c r="G238">
        <v>0</v>
      </c>
      <c r="H238" t="s">
        <v>23</v>
      </c>
      <c r="I238" t="s">
        <v>23</v>
      </c>
      <c r="J238" t="s">
        <v>23</v>
      </c>
      <c r="K238" t="s">
        <v>22</v>
      </c>
      <c r="L238" t="s">
        <v>193</v>
      </c>
      <c r="M238">
        <v>1</v>
      </c>
      <c r="N238" t="s">
        <v>13</v>
      </c>
      <c r="O238" s="3">
        <v>141828.81679700001</v>
      </c>
      <c r="P238" t="s">
        <v>125</v>
      </c>
      <c r="Q238" t="s">
        <v>192</v>
      </c>
      <c r="R238" s="2" t="s">
        <v>194</v>
      </c>
      <c r="S238">
        <v>71</v>
      </c>
      <c r="T238" t="s">
        <v>129</v>
      </c>
      <c r="U238" t="s">
        <v>128</v>
      </c>
      <c r="V238" t="s">
        <v>514</v>
      </c>
      <c r="W238">
        <v>0</v>
      </c>
      <c r="X238" s="1">
        <v>44253.44019371528</v>
      </c>
    </row>
    <row r="239" spans="1:24" hidden="1" x14ac:dyDescent="0.25">
      <c r="A239" s="4">
        <v>2021</v>
      </c>
      <c r="B239" s="4">
        <v>1</v>
      </c>
      <c r="C239" s="4">
        <v>2020</v>
      </c>
      <c r="D239" s="4">
        <v>12</v>
      </c>
      <c r="E239">
        <v>20070</v>
      </c>
      <c r="F239" t="s">
        <v>24</v>
      </c>
      <c r="G239">
        <v>2346</v>
      </c>
      <c r="H239" t="s">
        <v>597</v>
      </c>
      <c r="I239" t="s">
        <v>133</v>
      </c>
      <c r="J239" t="s">
        <v>4</v>
      </c>
      <c r="K239" t="s">
        <v>22</v>
      </c>
      <c r="L239" t="s">
        <v>132</v>
      </c>
      <c r="M239">
        <v>1</v>
      </c>
      <c r="N239" t="s">
        <v>13</v>
      </c>
      <c r="O239" s="3">
        <v>42.925379999999997</v>
      </c>
      <c r="P239" t="s">
        <v>125</v>
      </c>
      <c r="Q239" t="s">
        <v>131</v>
      </c>
      <c r="R239" s="2" t="s">
        <v>130</v>
      </c>
      <c r="S239">
        <v>91</v>
      </c>
      <c r="T239" t="s">
        <v>129</v>
      </c>
      <c r="U239" t="s">
        <v>128</v>
      </c>
      <c r="V239" t="s">
        <v>127</v>
      </c>
      <c r="W239">
        <v>0</v>
      </c>
      <c r="X239" s="1">
        <v>44253.44019371528</v>
      </c>
    </row>
    <row r="240" spans="1:24" hidden="1" x14ac:dyDescent="0.25">
      <c r="A240" s="4">
        <v>2021</v>
      </c>
      <c r="B240" s="4">
        <v>1</v>
      </c>
      <c r="C240" s="4">
        <v>2020</v>
      </c>
      <c r="D240" s="4">
        <v>12</v>
      </c>
      <c r="E240">
        <v>20070</v>
      </c>
      <c r="F240" t="s">
        <v>24</v>
      </c>
      <c r="G240">
        <v>4648</v>
      </c>
      <c r="H240" t="s">
        <v>599</v>
      </c>
      <c r="I240" t="s">
        <v>133</v>
      </c>
      <c r="J240" t="s">
        <v>3</v>
      </c>
      <c r="K240" t="s">
        <v>144</v>
      </c>
      <c r="L240" t="s">
        <v>22</v>
      </c>
      <c r="M240">
        <v>1</v>
      </c>
      <c r="N240" t="s">
        <v>13</v>
      </c>
      <c r="O240" s="3">
        <v>-0.64392400000000005</v>
      </c>
      <c r="P240" t="s">
        <v>53</v>
      </c>
      <c r="Q240" t="s">
        <v>263</v>
      </c>
      <c r="R240" s="2" t="s">
        <v>291</v>
      </c>
      <c r="S240">
        <v>987</v>
      </c>
      <c r="T240" t="s">
        <v>122</v>
      </c>
      <c r="U240" t="s">
        <v>121</v>
      </c>
      <c r="V240" t="s">
        <v>502</v>
      </c>
      <c r="W240">
        <v>0</v>
      </c>
      <c r="X240" s="1">
        <v>44253.44019371528</v>
      </c>
    </row>
    <row r="241" spans="1:24" hidden="1" x14ac:dyDescent="0.25">
      <c r="A241" s="4">
        <v>2021</v>
      </c>
      <c r="B241" s="4">
        <v>1</v>
      </c>
      <c r="C241" s="4">
        <v>2020</v>
      </c>
      <c r="D241" s="4">
        <v>12</v>
      </c>
      <c r="E241">
        <v>20070</v>
      </c>
      <c r="F241" t="s">
        <v>24</v>
      </c>
      <c r="G241">
        <v>4807</v>
      </c>
      <c r="H241" t="s">
        <v>595</v>
      </c>
      <c r="I241" t="s">
        <v>133</v>
      </c>
      <c r="J241" t="s">
        <v>2</v>
      </c>
      <c r="K241" t="s">
        <v>22</v>
      </c>
      <c r="L241" t="s">
        <v>132</v>
      </c>
      <c r="M241">
        <v>1</v>
      </c>
      <c r="N241" t="s">
        <v>13</v>
      </c>
      <c r="O241" s="3">
        <v>812.51208799999995</v>
      </c>
      <c r="P241" t="s">
        <v>125</v>
      </c>
      <c r="Q241" t="s">
        <v>131</v>
      </c>
      <c r="R241" s="2" t="s">
        <v>130</v>
      </c>
      <c r="S241">
        <v>91</v>
      </c>
      <c r="T241" t="s">
        <v>129</v>
      </c>
      <c r="U241" t="s">
        <v>128</v>
      </c>
      <c r="V241" t="s">
        <v>127</v>
      </c>
      <c r="W241">
        <v>0</v>
      </c>
      <c r="X241" s="1">
        <v>44253.44019371528</v>
      </c>
    </row>
    <row r="242" spans="1:24" hidden="1" x14ac:dyDescent="0.25">
      <c r="A242" s="4">
        <v>2021</v>
      </c>
      <c r="B242" s="4">
        <v>1</v>
      </c>
      <c r="C242" s="4">
        <v>2020</v>
      </c>
      <c r="D242" s="4">
        <v>12</v>
      </c>
      <c r="E242">
        <v>20070</v>
      </c>
      <c r="F242" t="s">
        <v>24</v>
      </c>
      <c r="G242">
        <v>0</v>
      </c>
      <c r="H242" t="s">
        <v>23</v>
      </c>
      <c r="I242" t="s">
        <v>23</v>
      </c>
      <c r="J242" t="s">
        <v>23</v>
      </c>
      <c r="K242" t="s">
        <v>22</v>
      </c>
      <c r="L242" t="s">
        <v>132</v>
      </c>
      <c r="M242">
        <v>1</v>
      </c>
      <c r="N242" t="s">
        <v>13</v>
      </c>
      <c r="O242" s="3">
        <v>-22.573903999999999</v>
      </c>
      <c r="P242" t="s">
        <v>125</v>
      </c>
      <c r="Q242" t="s">
        <v>217</v>
      </c>
      <c r="R242" s="2" t="s">
        <v>216</v>
      </c>
      <c r="S242">
        <v>76</v>
      </c>
      <c r="T242" t="s">
        <v>129</v>
      </c>
      <c r="U242" t="s">
        <v>128</v>
      </c>
      <c r="V242" t="s">
        <v>17</v>
      </c>
      <c r="W242">
        <v>0</v>
      </c>
      <c r="X242" s="1">
        <v>44253.44019371528</v>
      </c>
    </row>
    <row r="243" spans="1:24" hidden="1" x14ac:dyDescent="0.25">
      <c r="A243" s="4">
        <v>2021</v>
      </c>
      <c r="B243" s="4">
        <v>1</v>
      </c>
      <c r="C243" s="4">
        <v>2020</v>
      </c>
      <c r="D243" s="4">
        <v>12</v>
      </c>
      <c r="E243">
        <v>20070</v>
      </c>
      <c r="F243" t="s">
        <v>24</v>
      </c>
      <c r="G243">
        <v>0</v>
      </c>
      <c r="H243" t="s">
        <v>23</v>
      </c>
      <c r="I243" t="s">
        <v>23</v>
      </c>
      <c r="J243" t="s">
        <v>23</v>
      </c>
      <c r="K243" t="s">
        <v>22</v>
      </c>
      <c r="L243" t="s">
        <v>193</v>
      </c>
      <c r="M243">
        <v>1</v>
      </c>
      <c r="N243" t="s">
        <v>13</v>
      </c>
      <c r="O243" s="3">
        <v>1339.8280050000001</v>
      </c>
      <c r="P243" t="s">
        <v>125</v>
      </c>
      <c r="Q243" t="s">
        <v>200</v>
      </c>
      <c r="R243" s="2" t="s">
        <v>199</v>
      </c>
      <c r="S243">
        <v>81</v>
      </c>
      <c r="T243" t="s">
        <v>129</v>
      </c>
      <c r="U243" t="s">
        <v>128</v>
      </c>
      <c r="V243" t="s">
        <v>512</v>
      </c>
      <c r="W243">
        <v>0</v>
      </c>
      <c r="X243" s="1">
        <v>44253.44019371528</v>
      </c>
    </row>
    <row r="244" spans="1:24" hidden="1" x14ac:dyDescent="0.25">
      <c r="A244" s="4">
        <v>2021</v>
      </c>
      <c r="B244" s="4">
        <v>1</v>
      </c>
      <c r="C244" s="4">
        <v>2020</v>
      </c>
      <c r="D244" s="4">
        <v>12</v>
      </c>
      <c r="E244">
        <v>20070</v>
      </c>
      <c r="F244" t="s">
        <v>24</v>
      </c>
      <c r="G244">
        <v>0</v>
      </c>
      <c r="H244" t="s">
        <v>23</v>
      </c>
      <c r="I244" t="s">
        <v>23</v>
      </c>
      <c r="J244" t="s">
        <v>23</v>
      </c>
      <c r="K244" t="s">
        <v>22</v>
      </c>
      <c r="L244" t="s">
        <v>193</v>
      </c>
      <c r="M244">
        <v>1</v>
      </c>
      <c r="N244" t="s">
        <v>13</v>
      </c>
      <c r="O244" s="3">
        <v>2166.5549919999999</v>
      </c>
      <c r="P244" t="s">
        <v>125</v>
      </c>
      <c r="Q244" t="s">
        <v>197</v>
      </c>
      <c r="R244" s="2" t="s">
        <v>196</v>
      </c>
      <c r="S244">
        <v>75</v>
      </c>
      <c r="T244" t="s">
        <v>129</v>
      </c>
      <c r="U244" t="s">
        <v>128</v>
      </c>
      <c r="V244" t="s">
        <v>515</v>
      </c>
      <c r="W244">
        <v>0</v>
      </c>
      <c r="X244" s="1">
        <v>44253.44019371528</v>
      </c>
    </row>
    <row r="245" spans="1:24" hidden="1" x14ac:dyDescent="0.25">
      <c r="A245" s="4">
        <v>2021</v>
      </c>
      <c r="B245" s="4">
        <v>1</v>
      </c>
      <c r="C245" s="4">
        <v>2020</v>
      </c>
      <c r="D245" s="4">
        <v>12</v>
      </c>
      <c r="E245">
        <v>20070</v>
      </c>
      <c r="F245" t="s">
        <v>24</v>
      </c>
      <c r="G245">
        <v>37</v>
      </c>
      <c r="H245" t="s">
        <v>174</v>
      </c>
      <c r="I245" t="s">
        <v>563</v>
      </c>
      <c r="J245" t="s">
        <v>0</v>
      </c>
      <c r="K245" t="s">
        <v>22</v>
      </c>
      <c r="L245" t="s">
        <v>132</v>
      </c>
      <c r="M245">
        <v>1</v>
      </c>
      <c r="N245" t="s">
        <v>13</v>
      </c>
      <c r="O245" s="3">
        <v>1.86</v>
      </c>
      <c r="P245" t="s">
        <v>125</v>
      </c>
      <c r="Q245" t="s">
        <v>131</v>
      </c>
      <c r="R245" s="2" t="s">
        <v>523</v>
      </c>
      <c r="S245">
        <v>92</v>
      </c>
      <c r="T245" t="s">
        <v>129</v>
      </c>
      <c r="U245" t="s">
        <v>128</v>
      </c>
      <c r="V245" t="s">
        <v>522</v>
      </c>
      <c r="W245">
        <v>0</v>
      </c>
      <c r="X245" s="1">
        <v>44253.44019371528</v>
      </c>
    </row>
    <row r="246" spans="1:24" hidden="1" x14ac:dyDescent="0.25">
      <c r="A246" s="4">
        <v>2021</v>
      </c>
      <c r="B246" s="4">
        <v>1</v>
      </c>
      <c r="C246" s="4">
        <v>2020</v>
      </c>
      <c r="D246" s="4">
        <v>12</v>
      </c>
      <c r="E246">
        <v>20070</v>
      </c>
      <c r="F246" t="s">
        <v>24</v>
      </c>
      <c r="G246">
        <v>2433</v>
      </c>
      <c r="H246" t="s">
        <v>570</v>
      </c>
      <c r="I246" t="s">
        <v>563</v>
      </c>
      <c r="J246" t="s">
        <v>6</v>
      </c>
      <c r="K246" t="s">
        <v>144</v>
      </c>
      <c r="L246" t="s">
        <v>22</v>
      </c>
      <c r="M246">
        <v>1</v>
      </c>
      <c r="N246" t="s">
        <v>13</v>
      </c>
      <c r="O246" s="3">
        <v>-1346.679267</v>
      </c>
      <c r="P246" t="s">
        <v>53</v>
      </c>
      <c r="Q246" t="s">
        <v>263</v>
      </c>
      <c r="R246" s="2" t="s">
        <v>291</v>
      </c>
      <c r="S246">
        <v>984</v>
      </c>
      <c r="T246" t="s">
        <v>122</v>
      </c>
      <c r="U246" t="s">
        <v>121</v>
      </c>
      <c r="V246" t="s">
        <v>290</v>
      </c>
      <c r="W246">
        <v>0</v>
      </c>
      <c r="X246" s="1">
        <v>44253.44019371528</v>
      </c>
    </row>
    <row r="247" spans="1:24" hidden="1" x14ac:dyDescent="0.25">
      <c r="A247" s="4">
        <v>2021</v>
      </c>
      <c r="B247" s="4">
        <v>1</v>
      </c>
      <c r="C247" s="4">
        <v>2020</v>
      </c>
      <c r="D247" s="4">
        <v>12</v>
      </c>
      <c r="E247">
        <v>20070</v>
      </c>
      <c r="F247" t="s">
        <v>24</v>
      </c>
      <c r="G247">
        <v>2433</v>
      </c>
      <c r="H247" t="s">
        <v>570</v>
      </c>
      <c r="I247" t="s">
        <v>563</v>
      </c>
      <c r="J247" t="s">
        <v>6</v>
      </c>
      <c r="K247" t="s">
        <v>22</v>
      </c>
      <c r="L247" t="s">
        <v>132</v>
      </c>
      <c r="M247">
        <v>1</v>
      </c>
      <c r="N247" t="s">
        <v>13</v>
      </c>
      <c r="O247" s="3">
        <v>58.32206</v>
      </c>
      <c r="P247" t="s">
        <v>125</v>
      </c>
      <c r="Q247" t="s">
        <v>131</v>
      </c>
      <c r="R247" s="2" t="s">
        <v>154</v>
      </c>
      <c r="S247">
        <v>94</v>
      </c>
      <c r="T247" t="s">
        <v>129</v>
      </c>
      <c r="U247" t="s">
        <v>128</v>
      </c>
      <c r="V247" t="s">
        <v>511</v>
      </c>
      <c r="W247">
        <v>0</v>
      </c>
      <c r="X247" s="1">
        <v>44253.44019371528</v>
      </c>
    </row>
    <row r="248" spans="1:24" hidden="1" x14ac:dyDescent="0.25">
      <c r="A248" s="4">
        <v>2021</v>
      </c>
      <c r="B248" s="4">
        <v>1</v>
      </c>
      <c r="C248" s="4">
        <v>2020</v>
      </c>
      <c r="D248" s="4">
        <v>12</v>
      </c>
      <c r="E248">
        <v>20070</v>
      </c>
      <c r="F248" t="s">
        <v>24</v>
      </c>
      <c r="G248">
        <v>12323</v>
      </c>
      <c r="H248" t="s">
        <v>166</v>
      </c>
      <c r="I248" t="s">
        <v>563</v>
      </c>
      <c r="J248" t="s">
        <v>0</v>
      </c>
      <c r="K248" t="s">
        <v>22</v>
      </c>
      <c r="L248" t="s">
        <v>132</v>
      </c>
      <c r="M248">
        <v>1</v>
      </c>
      <c r="N248" t="s">
        <v>13</v>
      </c>
      <c r="O248" s="3">
        <v>745.26834699999995</v>
      </c>
      <c r="P248" t="s">
        <v>125</v>
      </c>
      <c r="Q248" t="s">
        <v>131</v>
      </c>
      <c r="R248" s="2" t="s">
        <v>154</v>
      </c>
      <c r="S248">
        <v>94</v>
      </c>
      <c r="T248" t="s">
        <v>129</v>
      </c>
      <c r="U248" t="s">
        <v>128</v>
      </c>
      <c r="V248" t="s">
        <v>511</v>
      </c>
      <c r="W248">
        <v>0</v>
      </c>
      <c r="X248" s="1">
        <v>44253.44019371528</v>
      </c>
    </row>
    <row r="249" spans="1:24" hidden="1" x14ac:dyDescent="0.25">
      <c r="A249" s="4">
        <v>2021</v>
      </c>
      <c r="B249" s="4">
        <v>1</v>
      </c>
      <c r="C249" s="4">
        <v>2020</v>
      </c>
      <c r="D249" s="4">
        <v>12</v>
      </c>
      <c r="E249">
        <v>20070</v>
      </c>
      <c r="F249" t="s">
        <v>24</v>
      </c>
      <c r="G249">
        <v>12530</v>
      </c>
      <c r="H249" t="s">
        <v>592</v>
      </c>
      <c r="I249" t="s">
        <v>563</v>
      </c>
      <c r="J249" t="s">
        <v>7</v>
      </c>
      <c r="K249" t="s">
        <v>22</v>
      </c>
      <c r="L249" t="s">
        <v>132</v>
      </c>
      <c r="M249">
        <v>1</v>
      </c>
      <c r="N249" t="s">
        <v>13</v>
      </c>
      <c r="O249" s="3">
        <v>255.64586700000001</v>
      </c>
      <c r="P249" t="s">
        <v>125</v>
      </c>
      <c r="Q249" t="s">
        <v>131</v>
      </c>
      <c r="R249" s="2" t="s">
        <v>154</v>
      </c>
      <c r="S249">
        <v>94</v>
      </c>
      <c r="T249" t="s">
        <v>129</v>
      </c>
      <c r="U249" t="s">
        <v>128</v>
      </c>
      <c r="V249" t="s">
        <v>511</v>
      </c>
      <c r="W249">
        <v>0</v>
      </c>
      <c r="X249" s="1">
        <v>44253.44019371528</v>
      </c>
    </row>
    <row r="250" spans="1:24" hidden="1" x14ac:dyDescent="0.25">
      <c r="A250" s="4">
        <v>2021</v>
      </c>
      <c r="B250" s="4">
        <v>1</v>
      </c>
      <c r="C250" s="4">
        <v>2021</v>
      </c>
      <c r="D250" s="4">
        <v>1</v>
      </c>
      <c r="E250">
        <v>20070</v>
      </c>
      <c r="F250" t="s">
        <v>24</v>
      </c>
      <c r="G250">
        <v>0</v>
      </c>
      <c r="H250" t="s">
        <v>23</v>
      </c>
      <c r="I250" t="s">
        <v>23</v>
      </c>
      <c r="J250" t="s">
        <v>23</v>
      </c>
      <c r="K250" t="s">
        <v>22</v>
      </c>
      <c r="L250" t="s">
        <v>126</v>
      </c>
      <c r="M250">
        <v>1</v>
      </c>
      <c r="N250" t="s">
        <v>13</v>
      </c>
      <c r="O250" s="3">
        <v>-2.9326999999999999E-2</v>
      </c>
      <c r="P250" t="s">
        <v>125</v>
      </c>
      <c r="Q250" t="s">
        <v>124</v>
      </c>
      <c r="R250" s="2" t="s">
        <v>123</v>
      </c>
      <c r="S250">
        <v>1003</v>
      </c>
      <c r="T250" t="s">
        <v>122</v>
      </c>
      <c r="U250" t="s">
        <v>121</v>
      </c>
      <c r="V250" t="s">
        <v>551</v>
      </c>
      <c r="W250">
        <v>1</v>
      </c>
      <c r="X250" s="1">
        <v>44253.44019371528</v>
      </c>
    </row>
    <row r="251" spans="1:24" hidden="1" x14ac:dyDescent="0.25">
      <c r="A251" s="4">
        <v>2021</v>
      </c>
      <c r="B251" s="4">
        <v>1</v>
      </c>
      <c r="C251" s="4">
        <v>2020</v>
      </c>
      <c r="D251" s="4">
        <v>9</v>
      </c>
      <c r="E251">
        <v>20070</v>
      </c>
      <c r="F251" t="s">
        <v>24</v>
      </c>
      <c r="G251">
        <v>0</v>
      </c>
      <c r="H251" t="s">
        <v>23</v>
      </c>
      <c r="I251" t="s">
        <v>23</v>
      </c>
      <c r="J251" t="s">
        <v>23</v>
      </c>
      <c r="K251" t="s">
        <v>144</v>
      </c>
      <c r="L251" t="s">
        <v>148</v>
      </c>
      <c r="M251">
        <v>1</v>
      </c>
      <c r="N251" t="s">
        <v>13</v>
      </c>
      <c r="O251" s="3">
        <v>4.3100000000000001E-4</v>
      </c>
      <c r="P251" t="s">
        <v>125</v>
      </c>
      <c r="Q251" t="s">
        <v>143</v>
      </c>
      <c r="R251" s="2" t="s">
        <v>246</v>
      </c>
      <c r="S251">
        <v>187</v>
      </c>
      <c r="T251" t="s">
        <v>129</v>
      </c>
      <c r="U251" t="s">
        <v>128</v>
      </c>
      <c r="V251" t="s">
        <v>245</v>
      </c>
      <c r="W251">
        <v>1</v>
      </c>
      <c r="X251" s="1">
        <v>44253.44019371528</v>
      </c>
    </row>
    <row r="252" spans="1:24" hidden="1" x14ac:dyDescent="0.25">
      <c r="A252" s="4">
        <v>2021</v>
      </c>
      <c r="B252" s="4">
        <v>1</v>
      </c>
      <c r="C252" s="4">
        <v>2020</v>
      </c>
      <c r="D252" s="4">
        <v>9</v>
      </c>
      <c r="E252">
        <v>20070</v>
      </c>
      <c r="F252" t="s">
        <v>24</v>
      </c>
      <c r="G252">
        <v>0</v>
      </c>
      <c r="H252" t="s">
        <v>23</v>
      </c>
      <c r="I252" t="s">
        <v>23</v>
      </c>
      <c r="J252" t="s">
        <v>23</v>
      </c>
      <c r="K252" t="s">
        <v>22</v>
      </c>
      <c r="L252" t="s">
        <v>236</v>
      </c>
      <c r="M252">
        <v>1</v>
      </c>
      <c r="N252" t="s">
        <v>13</v>
      </c>
      <c r="O252" s="3">
        <v>1.3899999999999999E-4</v>
      </c>
      <c r="P252" t="s">
        <v>125</v>
      </c>
      <c r="Q252" t="s">
        <v>242</v>
      </c>
      <c r="R252" s="2" t="s">
        <v>239</v>
      </c>
      <c r="S252">
        <v>98</v>
      </c>
      <c r="T252" t="s">
        <v>129</v>
      </c>
      <c r="U252" t="s">
        <v>128</v>
      </c>
      <c r="V252" t="s">
        <v>521</v>
      </c>
      <c r="W252">
        <v>1</v>
      </c>
      <c r="X252" s="1">
        <v>44253.44019371528</v>
      </c>
    </row>
    <row r="253" spans="1:24" hidden="1" x14ac:dyDescent="0.25">
      <c r="A253" s="4">
        <v>2021</v>
      </c>
      <c r="B253" s="4">
        <v>1</v>
      </c>
      <c r="C253" s="4">
        <v>2020</v>
      </c>
      <c r="D253" s="4">
        <v>9</v>
      </c>
      <c r="E253">
        <v>20070</v>
      </c>
      <c r="F253" t="s">
        <v>24</v>
      </c>
      <c r="G253">
        <v>0</v>
      </c>
      <c r="H253" t="s">
        <v>23</v>
      </c>
      <c r="I253" t="s">
        <v>23</v>
      </c>
      <c r="J253" t="s">
        <v>23</v>
      </c>
      <c r="K253" t="s">
        <v>22</v>
      </c>
      <c r="L253" t="s">
        <v>236</v>
      </c>
      <c r="M253">
        <v>1</v>
      </c>
      <c r="N253" t="s">
        <v>13</v>
      </c>
      <c r="O253" s="3">
        <v>1.769E-3</v>
      </c>
      <c r="P253" t="s">
        <v>125</v>
      </c>
      <c r="Q253" t="s">
        <v>240</v>
      </c>
      <c r="R253" s="2" t="s">
        <v>241</v>
      </c>
      <c r="S253">
        <v>42</v>
      </c>
      <c r="T253" t="s">
        <v>129</v>
      </c>
      <c r="U253" t="s">
        <v>128</v>
      </c>
      <c r="V253" t="s">
        <v>521</v>
      </c>
      <c r="W253">
        <v>1</v>
      </c>
      <c r="X253" s="1">
        <v>44253.44019371528</v>
      </c>
    </row>
    <row r="254" spans="1:24" hidden="1" x14ac:dyDescent="0.25">
      <c r="A254" s="4">
        <v>2021</v>
      </c>
      <c r="B254" s="4">
        <v>1</v>
      </c>
      <c r="C254" s="4">
        <v>2020</v>
      </c>
      <c r="D254" s="4">
        <v>9</v>
      </c>
      <c r="E254">
        <v>20070</v>
      </c>
      <c r="F254" t="s">
        <v>24</v>
      </c>
      <c r="G254">
        <v>0</v>
      </c>
      <c r="H254" t="s">
        <v>23</v>
      </c>
      <c r="I254" t="s">
        <v>23</v>
      </c>
      <c r="J254" t="s">
        <v>23</v>
      </c>
      <c r="K254" t="s">
        <v>22</v>
      </c>
      <c r="L254" t="s">
        <v>236</v>
      </c>
      <c r="M254">
        <v>1</v>
      </c>
      <c r="N254" t="s">
        <v>13</v>
      </c>
      <c r="O254" s="3">
        <v>1.843E-3</v>
      </c>
      <c r="P254" t="s">
        <v>125</v>
      </c>
      <c r="Q254" t="s">
        <v>242</v>
      </c>
      <c r="R254" s="2" t="s">
        <v>241</v>
      </c>
      <c r="S254">
        <v>47</v>
      </c>
      <c r="T254" t="s">
        <v>129</v>
      </c>
      <c r="U254" t="s">
        <v>128</v>
      </c>
      <c r="V254" t="s">
        <v>521</v>
      </c>
      <c r="W254">
        <v>1</v>
      </c>
      <c r="X254" s="1">
        <v>44253.44019371528</v>
      </c>
    </row>
    <row r="255" spans="1:24" hidden="1" x14ac:dyDescent="0.25">
      <c r="A255" s="4">
        <v>2021</v>
      </c>
      <c r="B255" s="4">
        <v>1</v>
      </c>
      <c r="C255" s="4">
        <v>2020</v>
      </c>
      <c r="D255" s="4">
        <v>9</v>
      </c>
      <c r="E255">
        <v>20070</v>
      </c>
      <c r="F255" t="s">
        <v>24</v>
      </c>
      <c r="G255">
        <v>0</v>
      </c>
      <c r="H255" t="s">
        <v>23</v>
      </c>
      <c r="I255" t="s">
        <v>23</v>
      </c>
      <c r="J255" t="s">
        <v>23</v>
      </c>
      <c r="K255" t="s">
        <v>22</v>
      </c>
      <c r="L255" t="s">
        <v>132</v>
      </c>
      <c r="M255">
        <v>1</v>
      </c>
      <c r="N255" t="s">
        <v>13</v>
      </c>
      <c r="O255" s="3">
        <v>4.6230000000000004E-3</v>
      </c>
      <c r="P255" t="s">
        <v>125</v>
      </c>
      <c r="Q255" t="s">
        <v>223</v>
      </c>
      <c r="R255" s="2" t="s">
        <v>222</v>
      </c>
      <c r="S255">
        <v>77</v>
      </c>
      <c r="T255" t="s">
        <v>129</v>
      </c>
      <c r="U255" t="s">
        <v>128</v>
      </c>
      <c r="V255" t="s">
        <v>520</v>
      </c>
      <c r="W255">
        <v>1</v>
      </c>
      <c r="X255" s="1">
        <v>44253.44019371528</v>
      </c>
    </row>
    <row r="256" spans="1:24" hidden="1" x14ac:dyDescent="0.25">
      <c r="A256" s="4">
        <v>2021</v>
      </c>
      <c r="B256" s="4">
        <v>1</v>
      </c>
      <c r="C256" s="4">
        <v>2020</v>
      </c>
      <c r="D256" s="4">
        <v>9</v>
      </c>
      <c r="E256">
        <v>20070</v>
      </c>
      <c r="F256" t="s">
        <v>24</v>
      </c>
      <c r="G256">
        <v>0</v>
      </c>
      <c r="H256" t="s">
        <v>23</v>
      </c>
      <c r="I256" t="s">
        <v>23</v>
      </c>
      <c r="J256" t="s">
        <v>23</v>
      </c>
      <c r="K256" t="s">
        <v>22</v>
      </c>
      <c r="L256" t="s">
        <v>193</v>
      </c>
      <c r="M256">
        <v>1</v>
      </c>
      <c r="N256" t="s">
        <v>13</v>
      </c>
      <c r="O256" s="3">
        <v>0.31553199999999998</v>
      </c>
      <c r="P256" t="s">
        <v>125</v>
      </c>
      <c r="Q256" t="s">
        <v>203</v>
      </c>
      <c r="R256" s="2" t="s">
        <v>202</v>
      </c>
      <c r="S256">
        <v>58</v>
      </c>
      <c r="T256" t="s">
        <v>129</v>
      </c>
      <c r="U256" t="s">
        <v>128</v>
      </c>
      <c r="V256" t="s">
        <v>17</v>
      </c>
      <c r="W256">
        <v>1</v>
      </c>
      <c r="X256" s="1">
        <v>44253.44019371528</v>
      </c>
    </row>
    <row r="257" spans="1:24" hidden="1" x14ac:dyDescent="0.25">
      <c r="A257" s="4">
        <v>2021</v>
      </c>
      <c r="B257" s="4">
        <v>1</v>
      </c>
      <c r="C257" s="4">
        <v>2020</v>
      </c>
      <c r="D257" s="4">
        <v>9</v>
      </c>
      <c r="E257">
        <v>20070</v>
      </c>
      <c r="F257" t="s">
        <v>24</v>
      </c>
      <c r="G257">
        <v>0</v>
      </c>
      <c r="H257" t="s">
        <v>23</v>
      </c>
      <c r="I257" t="s">
        <v>23</v>
      </c>
      <c r="J257" t="s">
        <v>23</v>
      </c>
      <c r="K257" t="s">
        <v>22</v>
      </c>
      <c r="L257" t="s">
        <v>126</v>
      </c>
      <c r="M257">
        <v>1</v>
      </c>
      <c r="N257" t="s">
        <v>13</v>
      </c>
      <c r="O257" s="3">
        <v>-7.5316999999999995E-2</v>
      </c>
      <c r="P257" t="s">
        <v>125</v>
      </c>
      <c r="Q257" t="s">
        <v>161</v>
      </c>
      <c r="R257" s="2" t="s">
        <v>189</v>
      </c>
      <c r="S257">
        <v>174</v>
      </c>
      <c r="T257" t="s">
        <v>129</v>
      </c>
      <c r="U257" t="s">
        <v>128</v>
      </c>
      <c r="V257" t="s">
        <v>17</v>
      </c>
      <c r="W257">
        <v>1</v>
      </c>
      <c r="X257" s="1">
        <v>44253.44019371528</v>
      </c>
    </row>
    <row r="258" spans="1:24" hidden="1" x14ac:dyDescent="0.25">
      <c r="A258" s="4">
        <v>2021</v>
      </c>
      <c r="B258" s="4">
        <v>1</v>
      </c>
      <c r="C258" s="4">
        <v>2020</v>
      </c>
      <c r="D258" s="4">
        <v>9</v>
      </c>
      <c r="E258">
        <v>20070</v>
      </c>
      <c r="F258" t="s">
        <v>24</v>
      </c>
      <c r="G258">
        <v>0</v>
      </c>
      <c r="H258" t="s">
        <v>23</v>
      </c>
      <c r="I258" t="s">
        <v>23</v>
      </c>
      <c r="J258" t="s">
        <v>23</v>
      </c>
      <c r="K258" t="s">
        <v>22</v>
      </c>
      <c r="L258" t="s">
        <v>187</v>
      </c>
      <c r="M258">
        <v>1</v>
      </c>
      <c r="N258" t="s">
        <v>13</v>
      </c>
      <c r="O258" s="3">
        <v>0.599109</v>
      </c>
      <c r="P258" t="s">
        <v>125</v>
      </c>
      <c r="Q258" t="s">
        <v>186</v>
      </c>
      <c r="R258" s="2" t="s">
        <v>188</v>
      </c>
      <c r="S258">
        <v>170</v>
      </c>
      <c r="T258" t="s">
        <v>129</v>
      </c>
      <c r="U258" t="s">
        <v>128</v>
      </c>
      <c r="V258" t="s">
        <v>17</v>
      </c>
      <c r="W258">
        <v>1</v>
      </c>
      <c r="X258" s="1">
        <v>44253.44019371528</v>
      </c>
    </row>
    <row r="259" spans="1:24" hidden="1" x14ac:dyDescent="0.25">
      <c r="A259" s="4">
        <v>2021</v>
      </c>
      <c r="B259" s="4">
        <v>1</v>
      </c>
      <c r="C259" s="4">
        <v>2020</v>
      </c>
      <c r="D259" s="4">
        <v>9</v>
      </c>
      <c r="E259">
        <v>20070</v>
      </c>
      <c r="F259" t="s">
        <v>24</v>
      </c>
      <c r="G259">
        <v>0</v>
      </c>
      <c r="H259" t="s">
        <v>23</v>
      </c>
      <c r="I259" t="s">
        <v>23</v>
      </c>
      <c r="J259" t="s">
        <v>23</v>
      </c>
      <c r="K259" t="s">
        <v>22</v>
      </c>
      <c r="L259" t="s">
        <v>165</v>
      </c>
      <c r="M259">
        <v>1</v>
      </c>
      <c r="N259" t="s">
        <v>13</v>
      </c>
      <c r="O259" s="3">
        <v>-0.32557399999999997</v>
      </c>
      <c r="P259" t="s">
        <v>125</v>
      </c>
      <c r="Q259" t="s">
        <v>165</v>
      </c>
      <c r="R259" s="2" t="s">
        <v>183</v>
      </c>
      <c r="S259">
        <v>36</v>
      </c>
      <c r="T259" t="s">
        <v>129</v>
      </c>
      <c r="U259" t="s">
        <v>128</v>
      </c>
      <c r="V259" t="s">
        <v>17</v>
      </c>
      <c r="W259">
        <v>1</v>
      </c>
      <c r="X259" s="1">
        <v>44253.44019371528</v>
      </c>
    </row>
    <row r="260" spans="1:24" hidden="1" x14ac:dyDescent="0.25">
      <c r="A260" s="4">
        <v>2021</v>
      </c>
      <c r="B260" s="4">
        <v>1</v>
      </c>
      <c r="C260" s="4">
        <v>2020</v>
      </c>
      <c r="D260" s="4">
        <v>9</v>
      </c>
      <c r="E260">
        <v>20070</v>
      </c>
      <c r="F260" t="s">
        <v>24</v>
      </c>
      <c r="G260">
        <v>0</v>
      </c>
      <c r="H260" t="s">
        <v>23</v>
      </c>
      <c r="I260" t="s">
        <v>23</v>
      </c>
      <c r="J260" t="s">
        <v>23</v>
      </c>
      <c r="K260" t="s">
        <v>22</v>
      </c>
      <c r="L260" t="s">
        <v>165</v>
      </c>
      <c r="M260">
        <v>1</v>
      </c>
      <c r="N260" t="s">
        <v>13</v>
      </c>
      <c r="O260" s="3">
        <v>1.152226</v>
      </c>
      <c r="P260" t="s">
        <v>125</v>
      </c>
      <c r="Q260" t="s">
        <v>165</v>
      </c>
      <c r="R260" s="2" t="s">
        <v>184</v>
      </c>
      <c r="S260">
        <v>28</v>
      </c>
      <c r="T260" t="s">
        <v>129</v>
      </c>
      <c r="U260" t="s">
        <v>128</v>
      </c>
      <c r="V260" t="s">
        <v>17</v>
      </c>
      <c r="W260">
        <v>1</v>
      </c>
      <c r="X260" s="1">
        <v>44253.44019371528</v>
      </c>
    </row>
    <row r="261" spans="1:24" hidden="1" x14ac:dyDescent="0.25">
      <c r="A261" s="4">
        <v>2021</v>
      </c>
      <c r="B261" s="4">
        <v>1</v>
      </c>
      <c r="C261" s="4">
        <v>2020</v>
      </c>
      <c r="D261" s="4">
        <v>9</v>
      </c>
      <c r="E261">
        <v>20070</v>
      </c>
      <c r="F261" t="s">
        <v>24</v>
      </c>
      <c r="G261">
        <v>0</v>
      </c>
      <c r="H261" t="s">
        <v>23</v>
      </c>
      <c r="I261" t="s">
        <v>23</v>
      </c>
      <c r="J261" t="s">
        <v>23</v>
      </c>
      <c r="K261" t="s">
        <v>12</v>
      </c>
      <c r="L261" t="s">
        <v>179</v>
      </c>
      <c r="M261">
        <v>1</v>
      </c>
      <c r="N261" t="s">
        <v>13</v>
      </c>
      <c r="O261" s="3">
        <v>57.40307</v>
      </c>
      <c r="P261" t="s">
        <v>125</v>
      </c>
      <c r="Q261" t="s">
        <v>150</v>
      </c>
      <c r="R261" s="2" t="s">
        <v>178</v>
      </c>
      <c r="S261">
        <v>64</v>
      </c>
      <c r="T261" t="s">
        <v>129</v>
      </c>
      <c r="U261" t="s">
        <v>128</v>
      </c>
      <c r="V261" t="s">
        <v>177</v>
      </c>
      <c r="W261">
        <v>1</v>
      </c>
      <c r="X261" s="1">
        <v>44253.44019371528</v>
      </c>
    </row>
    <row r="262" spans="1:24" hidden="1" x14ac:dyDescent="0.25">
      <c r="A262" s="4">
        <v>2021</v>
      </c>
      <c r="B262" s="4">
        <v>1</v>
      </c>
      <c r="C262" s="4">
        <v>2020</v>
      </c>
      <c r="D262" s="4">
        <v>9</v>
      </c>
      <c r="E262">
        <v>20070</v>
      </c>
      <c r="F262" t="s">
        <v>24</v>
      </c>
      <c r="G262">
        <v>2433</v>
      </c>
      <c r="H262" t="s">
        <v>570</v>
      </c>
      <c r="I262" t="s">
        <v>563</v>
      </c>
      <c r="J262" t="s">
        <v>6</v>
      </c>
      <c r="K262" t="s">
        <v>12</v>
      </c>
      <c r="L262" t="s">
        <v>22</v>
      </c>
      <c r="M262">
        <v>1</v>
      </c>
      <c r="N262" t="s">
        <v>13</v>
      </c>
      <c r="O262" s="3">
        <v>0</v>
      </c>
      <c r="P262" t="s">
        <v>125</v>
      </c>
      <c r="Q262" t="s">
        <v>150</v>
      </c>
      <c r="R262" s="2" t="s">
        <v>171</v>
      </c>
      <c r="S262">
        <v>137</v>
      </c>
      <c r="T262" t="s">
        <v>129</v>
      </c>
      <c r="U262" t="s">
        <v>128</v>
      </c>
      <c r="V262" t="s">
        <v>17</v>
      </c>
      <c r="W262">
        <v>1</v>
      </c>
      <c r="X262" s="1">
        <v>44253.44019371528</v>
      </c>
    </row>
    <row r="263" spans="1:24" hidden="1" x14ac:dyDescent="0.25">
      <c r="A263" s="4">
        <v>2021</v>
      </c>
      <c r="B263" s="4">
        <v>1</v>
      </c>
      <c r="C263" s="4">
        <v>2020</v>
      </c>
      <c r="D263" s="4">
        <v>9</v>
      </c>
      <c r="E263">
        <v>20070</v>
      </c>
      <c r="F263" t="s">
        <v>24</v>
      </c>
      <c r="G263">
        <v>2433</v>
      </c>
      <c r="H263" t="s">
        <v>570</v>
      </c>
      <c r="I263" t="s">
        <v>563</v>
      </c>
      <c r="J263" t="s">
        <v>6</v>
      </c>
      <c r="K263" t="s">
        <v>12</v>
      </c>
      <c r="L263" t="s">
        <v>22</v>
      </c>
      <c r="M263">
        <v>1</v>
      </c>
      <c r="N263" t="s">
        <v>13</v>
      </c>
      <c r="O263" s="3">
        <v>0</v>
      </c>
      <c r="P263" t="s">
        <v>125</v>
      </c>
      <c r="Q263" t="s">
        <v>165</v>
      </c>
      <c r="R263" s="2" t="s">
        <v>164</v>
      </c>
      <c r="S263">
        <v>55</v>
      </c>
      <c r="T263" t="s">
        <v>129</v>
      </c>
      <c r="U263" t="s">
        <v>128</v>
      </c>
      <c r="V263" t="s">
        <v>163</v>
      </c>
      <c r="W263">
        <v>1</v>
      </c>
      <c r="X263" s="1">
        <v>44253.44019371528</v>
      </c>
    </row>
    <row r="264" spans="1:24" hidden="1" x14ac:dyDescent="0.25">
      <c r="A264" s="4">
        <v>2021</v>
      </c>
      <c r="B264" s="4">
        <v>1</v>
      </c>
      <c r="C264" s="4">
        <v>2020</v>
      </c>
      <c r="D264" s="4">
        <v>9</v>
      </c>
      <c r="E264">
        <v>20070</v>
      </c>
      <c r="F264" t="s">
        <v>24</v>
      </c>
      <c r="G264">
        <v>2433</v>
      </c>
      <c r="H264" t="s">
        <v>570</v>
      </c>
      <c r="I264" t="s">
        <v>563</v>
      </c>
      <c r="J264" t="s">
        <v>6</v>
      </c>
      <c r="K264" t="s">
        <v>12</v>
      </c>
      <c r="L264" t="s">
        <v>22</v>
      </c>
      <c r="M264">
        <v>1</v>
      </c>
      <c r="N264" t="s">
        <v>13</v>
      </c>
      <c r="O264" s="3">
        <v>0</v>
      </c>
      <c r="P264" t="s">
        <v>125</v>
      </c>
      <c r="Q264" t="s">
        <v>165</v>
      </c>
      <c r="R264" s="2" t="s">
        <v>169</v>
      </c>
      <c r="S264">
        <v>56</v>
      </c>
      <c r="T264" t="s">
        <v>129</v>
      </c>
      <c r="U264" t="s">
        <v>128</v>
      </c>
      <c r="V264" t="s">
        <v>168</v>
      </c>
      <c r="W264">
        <v>1</v>
      </c>
      <c r="X264" s="1">
        <v>44253.44019371528</v>
      </c>
    </row>
    <row r="265" spans="1:24" hidden="1" x14ac:dyDescent="0.25">
      <c r="A265" s="4">
        <v>2021</v>
      </c>
      <c r="B265" s="4">
        <v>1</v>
      </c>
      <c r="C265" s="4">
        <v>2020</v>
      </c>
      <c r="D265" s="4">
        <v>9</v>
      </c>
      <c r="E265">
        <v>20070</v>
      </c>
      <c r="F265" t="s">
        <v>24</v>
      </c>
      <c r="G265">
        <v>4807</v>
      </c>
      <c r="H265" t="s">
        <v>595</v>
      </c>
      <c r="I265" t="s">
        <v>133</v>
      </c>
      <c r="J265" t="s">
        <v>2</v>
      </c>
      <c r="K265" t="s">
        <v>22</v>
      </c>
      <c r="L265" t="s">
        <v>132</v>
      </c>
      <c r="M265">
        <v>1</v>
      </c>
      <c r="N265" t="s">
        <v>13</v>
      </c>
      <c r="O265" s="3">
        <v>-360.68765100000002</v>
      </c>
      <c r="P265" t="s">
        <v>125</v>
      </c>
      <c r="Q265" t="s">
        <v>131</v>
      </c>
      <c r="R265" s="2" t="s">
        <v>130</v>
      </c>
      <c r="S265">
        <v>91</v>
      </c>
      <c r="T265" t="s">
        <v>129</v>
      </c>
      <c r="U265" t="s">
        <v>593</v>
      </c>
      <c r="V265" t="s">
        <v>127</v>
      </c>
      <c r="W265">
        <v>1</v>
      </c>
      <c r="X265" s="1">
        <v>44253.44019371528</v>
      </c>
    </row>
    <row r="266" spans="1:24" hidden="1" x14ac:dyDescent="0.25">
      <c r="A266" s="4">
        <v>2021</v>
      </c>
      <c r="B266" s="4">
        <v>1</v>
      </c>
      <c r="C266" s="4">
        <v>2020</v>
      </c>
      <c r="D266" s="4">
        <v>9</v>
      </c>
      <c r="E266">
        <v>20070</v>
      </c>
      <c r="F266" t="s">
        <v>24</v>
      </c>
      <c r="G266">
        <v>10801</v>
      </c>
      <c r="H266" t="s">
        <v>174</v>
      </c>
      <c r="I266" t="s">
        <v>563</v>
      </c>
      <c r="J266" t="s">
        <v>0</v>
      </c>
      <c r="K266" t="s">
        <v>22</v>
      </c>
      <c r="L266" t="s">
        <v>132</v>
      </c>
      <c r="M266">
        <v>1</v>
      </c>
      <c r="N266" t="s">
        <v>13</v>
      </c>
      <c r="O266" s="3">
        <v>-19.29</v>
      </c>
      <c r="P266" t="s">
        <v>125</v>
      </c>
      <c r="Q266" t="s">
        <v>131</v>
      </c>
      <c r="R266" s="2" t="s">
        <v>525</v>
      </c>
      <c r="S266">
        <v>93</v>
      </c>
      <c r="T266" t="s">
        <v>129</v>
      </c>
      <c r="U266" t="s">
        <v>593</v>
      </c>
      <c r="V266" t="s">
        <v>524</v>
      </c>
      <c r="W266">
        <v>1</v>
      </c>
      <c r="X266" s="1">
        <v>44253.44019371528</v>
      </c>
    </row>
    <row r="267" spans="1:24" hidden="1" x14ac:dyDescent="0.25">
      <c r="A267" s="4">
        <v>2021</v>
      </c>
      <c r="B267" s="4">
        <v>1</v>
      </c>
      <c r="C267" s="4">
        <v>2020</v>
      </c>
      <c r="D267" s="4">
        <v>9</v>
      </c>
      <c r="E267">
        <v>20070</v>
      </c>
      <c r="F267" t="s">
        <v>24</v>
      </c>
      <c r="G267">
        <v>10801</v>
      </c>
      <c r="H267" t="s">
        <v>174</v>
      </c>
      <c r="I267" t="s">
        <v>563</v>
      </c>
      <c r="J267" t="s">
        <v>0</v>
      </c>
      <c r="K267" t="s">
        <v>22</v>
      </c>
      <c r="L267" t="s">
        <v>132</v>
      </c>
      <c r="M267">
        <v>1</v>
      </c>
      <c r="N267" t="s">
        <v>13</v>
      </c>
      <c r="O267" s="3">
        <v>-1.8</v>
      </c>
      <c r="P267" t="s">
        <v>125</v>
      </c>
      <c r="Q267" t="s">
        <v>131</v>
      </c>
      <c r="R267" s="2" t="s">
        <v>523</v>
      </c>
      <c r="S267">
        <v>92</v>
      </c>
      <c r="T267" t="s">
        <v>129</v>
      </c>
      <c r="U267" t="s">
        <v>593</v>
      </c>
      <c r="V267" t="s">
        <v>522</v>
      </c>
      <c r="W267">
        <v>1</v>
      </c>
      <c r="X267" s="1">
        <v>44253.44019371528</v>
      </c>
    </row>
    <row r="268" spans="1:24" hidden="1" x14ac:dyDescent="0.25">
      <c r="A268" s="4">
        <v>2021</v>
      </c>
      <c r="B268" s="4">
        <v>1</v>
      </c>
      <c r="C268" s="4">
        <v>2020</v>
      </c>
      <c r="D268" s="4">
        <v>9</v>
      </c>
      <c r="E268">
        <v>20070</v>
      </c>
      <c r="F268" t="s">
        <v>24</v>
      </c>
      <c r="G268">
        <v>10801</v>
      </c>
      <c r="H268" t="s">
        <v>174</v>
      </c>
      <c r="I268" t="s">
        <v>563</v>
      </c>
      <c r="J268" t="s">
        <v>0</v>
      </c>
      <c r="K268" t="s">
        <v>22</v>
      </c>
      <c r="L268" t="s">
        <v>132</v>
      </c>
      <c r="M268">
        <v>1</v>
      </c>
      <c r="N268" t="s">
        <v>13</v>
      </c>
      <c r="O268" s="3">
        <v>1.4E-5</v>
      </c>
      <c r="P268" t="s">
        <v>125</v>
      </c>
      <c r="Q268" t="s">
        <v>131</v>
      </c>
      <c r="R268" s="2" t="s">
        <v>154</v>
      </c>
      <c r="S268">
        <v>94</v>
      </c>
      <c r="T268" t="s">
        <v>129</v>
      </c>
      <c r="U268" t="s">
        <v>128</v>
      </c>
      <c r="V268" t="s">
        <v>511</v>
      </c>
      <c r="W268">
        <v>1</v>
      </c>
      <c r="X268" s="1">
        <v>44253.44019371528</v>
      </c>
    </row>
    <row r="269" spans="1:24" hidden="1" x14ac:dyDescent="0.25">
      <c r="A269" s="4">
        <v>2021</v>
      </c>
      <c r="B269" s="4">
        <v>1</v>
      </c>
      <c r="C269" s="4">
        <v>2020</v>
      </c>
      <c r="D269" s="4">
        <v>9</v>
      </c>
      <c r="E269">
        <v>20070</v>
      </c>
      <c r="F269" t="s">
        <v>24</v>
      </c>
      <c r="G269">
        <v>12323</v>
      </c>
      <c r="H269" t="s">
        <v>166</v>
      </c>
      <c r="I269" t="s">
        <v>563</v>
      </c>
      <c r="J269" t="s">
        <v>0</v>
      </c>
      <c r="K269" t="s">
        <v>22</v>
      </c>
      <c r="L269" t="s">
        <v>132</v>
      </c>
      <c r="M269">
        <v>1</v>
      </c>
      <c r="N269" t="s">
        <v>13</v>
      </c>
      <c r="O269" s="3">
        <v>1.0000000000000001E-5</v>
      </c>
      <c r="P269" t="s">
        <v>125</v>
      </c>
      <c r="Q269" t="s">
        <v>131</v>
      </c>
      <c r="R269" s="2" t="s">
        <v>154</v>
      </c>
      <c r="S269">
        <v>94</v>
      </c>
      <c r="T269" t="s">
        <v>129</v>
      </c>
      <c r="U269" t="s">
        <v>128</v>
      </c>
      <c r="V269" t="s">
        <v>511</v>
      </c>
      <c r="W269">
        <v>1</v>
      </c>
      <c r="X269" s="1">
        <v>44253.44019371528</v>
      </c>
    </row>
    <row r="270" spans="1:24" hidden="1" x14ac:dyDescent="0.25">
      <c r="A270" s="4">
        <v>2021</v>
      </c>
      <c r="B270" s="4">
        <v>1</v>
      </c>
      <c r="C270" s="4">
        <v>2020</v>
      </c>
      <c r="D270" s="4">
        <v>9</v>
      </c>
      <c r="E270">
        <v>20070</v>
      </c>
      <c r="F270" t="s">
        <v>24</v>
      </c>
      <c r="G270">
        <v>12530</v>
      </c>
      <c r="H270" t="s">
        <v>592</v>
      </c>
      <c r="I270" t="s">
        <v>563</v>
      </c>
      <c r="J270" t="s">
        <v>7</v>
      </c>
      <c r="K270" t="s">
        <v>12</v>
      </c>
      <c r="L270" t="s">
        <v>22</v>
      </c>
      <c r="M270">
        <v>1</v>
      </c>
      <c r="N270" t="s">
        <v>13</v>
      </c>
      <c r="O270" s="3">
        <v>0</v>
      </c>
      <c r="P270" t="s">
        <v>125</v>
      </c>
      <c r="Q270" t="s">
        <v>150</v>
      </c>
      <c r="R270" s="2" t="s">
        <v>149</v>
      </c>
      <c r="S270">
        <v>136</v>
      </c>
      <c r="T270" t="s">
        <v>129</v>
      </c>
      <c r="U270" t="s">
        <v>128</v>
      </c>
      <c r="V270" t="s">
        <v>17</v>
      </c>
      <c r="W270">
        <v>1</v>
      </c>
      <c r="X270" s="1">
        <v>44253.44019371528</v>
      </c>
    </row>
    <row r="271" spans="1:24" hidden="1" x14ac:dyDescent="0.25">
      <c r="A271" s="4">
        <v>2021</v>
      </c>
      <c r="B271" s="4">
        <v>1</v>
      </c>
      <c r="C271" s="4">
        <v>2020</v>
      </c>
      <c r="D271" s="4">
        <v>9</v>
      </c>
      <c r="E271">
        <v>20070</v>
      </c>
      <c r="F271" t="s">
        <v>24</v>
      </c>
      <c r="G271">
        <v>0</v>
      </c>
      <c r="H271" t="s">
        <v>23</v>
      </c>
      <c r="I271" t="s">
        <v>23</v>
      </c>
      <c r="J271" t="s">
        <v>23</v>
      </c>
      <c r="K271" t="s">
        <v>144</v>
      </c>
      <c r="L271" t="s">
        <v>148</v>
      </c>
      <c r="M271">
        <v>1</v>
      </c>
      <c r="N271" t="s">
        <v>13</v>
      </c>
      <c r="O271" s="3">
        <v>3.5199999999999999E-4</v>
      </c>
      <c r="P271" t="s">
        <v>125</v>
      </c>
      <c r="Q271" t="s">
        <v>143</v>
      </c>
      <c r="R271" s="2" t="s">
        <v>147</v>
      </c>
      <c r="S271">
        <v>188</v>
      </c>
      <c r="T271" t="s">
        <v>129</v>
      </c>
      <c r="U271" t="s">
        <v>128</v>
      </c>
      <c r="V271" t="s">
        <v>535</v>
      </c>
      <c r="W271">
        <v>1</v>
      </c>
      <c r="X271" s="1">
        <v>44253.44019371528</v>
      </c>
    </row>
    <row r="272" spans="1:24" hidden="1" x14ac:dyDescent="0.25">
      <c r="A272" s="4">
        <v>2021</v>
      </c>
      <c r="B272" s="4">
        <v>1</v>
      </c>
      <c r="C272" s="4">
        <v>2020</v>
      </c>
      <c r="D272" s="4">
        <v>9</v>
      </c>
      <c r="E272">
        <v>20070</v>
      </c>
      <c r="F272" t="s">
        <v>24</v>
      </c>
      <c r="G272">
        <v>0</v>
      </c>
      <c r="H272" t="s">
        <v>23</v>
      </c>
      <c r="I272" t="s">
        <v>23</v>
      </c>
      <c r="J272" t="s">
        <v>23</v>
      </c>
      <c r="K272" t="s">
        <v>22</v>
      </c>
      <c r="L272" t="s">
        <v>148</v>
      </c>
      <c r="M272">
        <v>1</v>
      </c>
      <c r="N272" t="s">
        <v>13</v>
      </c>
      <c r="O272" s="3">
        <v>-5.9310000000000002E-2</v>
      </c>
      <c r="P272" t="s">
        <v>125</v>
      </c>
      <c r="Q272" t="s">
        <v>143</v>
      </c>
      <c r="R272" s="2" t="s">
        <v>231</v>
      </c>
      <c r="S272">
        <v>79</v>
      </c>
      <c r="T272" t="s">
        <v>141</v>
      </c>
      <c r="U272" t="s">
        <v>140</v>
      </c>
      <c r="V272" t="s">
        <v>230</v>
      </c>
      <c r="W272">
        <v>1</v>
      </c>
      <c r="X272" s="1">
        <v>44253.44019371528</v>
      </c>
    </row>
    <row r="273" spans="1:24" hidden="1" x14ac:dyDescent="0.25">
      <c r="A273" s="4">
        <v>2021</v>
      </c>
      <c r="B273" s="4">
        <v>1</v>
      </c>
      <c r="C273" s="4">
        <v>2020</v>
      </c>
      <c r="D273" s="4">
        <v>9</v>
      </c>
      <c r="E273">
        <v>20070</v>
      </c>
      <c r="F273" t="s">
        <v>24</v>
      </c>
      <c r="G273">
        <v>0</v>
      </c>
      <c r="H273" t="s">
        <v>23</v>
      </c>
      <c r="I273" t="s">
        <v>23</v>
      </c>
      <c r="J273" t="s">
        <v>23</v>
      </c>
      <c r="K273" t="s">
        <v>22</v>
      </c>
      <c r="L273" t="s">
        <v>132</v>
      </c>
      <c r="M273">
        <v>1</v>
      </c>
      <c r="N273" t="s">
        <v>13</v>
      </c>
      <c r="O273" s="3">
        <v>-3.8289999999999999E-3</v>
      </c>
      <c r="P273" t="s">
        <v>125</v>
      </c>
      <c r="Q273" t="s">
        <v>217</v>
      </c>
      <c r="R273" s="2" t="s">
        <v>216</v>
      </c>
      <c r="S273">
        <v>76</v>
      </c>
      <c r="T273" t="s">
        <v>129</v>
      </c>
      <c r="U273" t="s">
        <v>128</v>
      </c>
      <c r="V273" t="s">
        <v>17</v>
      </c>
      <c r="W273">
        <v>1</v>
      </c>
      <c r="X273" s="1">
        <v>44253.44019371528</v>
      </c>
    </row>
    <row r="274" spans="1:24" hidden="1" x14ac:dyDescent="0.25">
      <c r="A274" s="4">
        <v>2021</v>
      </c>
      <c r="B274" s="4">
        <v>1</v>
      </c>
      <c r="C274" s="4">
        <v>2020</v>
      </c>
      <c r="D274" s="4">
        <v>9</v>
      </c>
      <c r="E274">
        <v>20070</v>
      </c>
      <c r="F274" t="s">
        <v>24</v>
      </c>
      <c r="G274">
        <v>0</v>
      </c>
      <c r="H274" t="s">
        <v>23</v>
      </c>
      <c r="I274" t="s">
        <v>23</v>
      </c>
      <c r="J274" t="s">
        <v>23</v>
      </c>
      <c r="K274" t="s">
        <v>22</v>
      </c>
      <c r="L274" t="s">
        <v>132</v>
      </c>
      <c r="M274">
        <v>1</v>
      </c>
      <c r="N274" t="s">
        <v>13</v>
      </c>
      <c r="O274" s="3">
        <v>-1.864E-3</v>
      </c>
      <c r="P274" t="s">
        <v>125</v>
      </c>
      <c r="Q274" t="s">
        <v>220</v>
      </c>
      <c r="R274" s="2" t="s">
        <v>219</v>
      </c>
      <c r="S274">
        <v>86</v>
      </c>
      <c r="T274" t="s">
        <v>129</v>
      </c>
      <c r="U274" t="s">
        <v>128</v>
      </c>
      <c r="V274" t="s">
        <v>519</v>
      </c>
      <c r="W274">
        <v>1</v>
      </c>
      <c r="X274" s="1">
        <v>44253.44019371528</v>
      </c>
    </row>
    <row r="275" spans="1:24" hidden="1" x14ac:dyDescent="0.25">
      <c r="A275" s="4">
        <v>2021</v>
      </c>
      <c r="B275" s="4">
        <v>1</v>
      </c>
      <c r="C275" s="4">
        <v>2020</v>
      </c>
      <c r="D275" s="4">
        <v>9</v>
      </c>
      <c r="E275">
        <v>20070</v>
      </c>
      <c r="F275" t="s">
        <v>24</v>
      </c>
      <c r="G275">
        <v>0</v>
      </c>
      <c r="H275" t="s">
        <v>23</v>
      </c>
      <c r="I275" t="s">
        <v>23</v>
      </c>
      <c r="J275" t="s">
        <v>23</v>
      </c>
      <c r="K275" t="s">
        <v>22</v>
      </c>
      <c r="L275" t="s">
        <v>132</v>
      </c>
      <c r="M275">
        <v>1</v>
      </c>
      <c r="N275" t="s">
        <v>13</v>
      </c>
      <c r="O275" s="3">
        <v>2.6999999999999999E-5</v>
      </c>
      <c r="P275" t="s">
        <v>125</v>
      </c>
      <c r="Q275" t="s">
        <v>131</v>
      </c>
      <c r="R275" s="2" t="s">
        <v>154</v>
      </c>
      <c r="S275">
        <v>94</v>
      </c>
      <c r="T275" t="s">
        <v>129</v>
      </c>
      <c r="U275" t="s">
        <v>128</v>
      </c>
      <c r="V275" t="s">
        <v>511</v>
      </c>
      <c r="W275">
        <v>1</v>
      </c>
      <c r="X275" s="1">
        <v>44253.44019371528</v>
      </c>
    </row>
    <row r="276" spans="1:24" hidden="1" x14ac:dyDescent="0.25">
      <c r="A276" s="4">
        <v>2021</v>
      </c>
      <c r="B276" s="4">
        <v>1</v>
      </c>
      <c r="C276" s="4">
        <v>2020</v>
      </c>
      <c r="D276" s="4">
        <v>9</v>
      </c>
      <c r="E276">
        <v>20070</v>
      </c>
      <c r="F276" t="s">
        <v>24</v>
      </c>
      <c r="G276">
        <v>0</v>
      </c>
      <c r="H276" t="s">
        <v>23</v>
      </c>
      <c r="I276" t="s">
        <v>23</v>
      </c>
      <c r="J276" t="s">
        <v>23</v>
      </c>
      <c r="K276" t="s">
        <v>22</v>
      </c>
      <c r="L276" t="s">
        <v>179</v>
      </c>
      <c r="M276">
        <v>1</v>
      </c>
      <c r="N276" t="s">
        <v>13</v>
      </c>
      <c r="O276" s="3">
        <v>1.8617999999999999E-2</v>
      </c>
      <c r="P276" t="s">
        <v>125</v>
      </c>
      <c r="Q276" t="s">
        <v>150</v>
      </c>
      <c r="R276" s="2" t="s">
        <v>208</v>
      </c>
      <c r="S276">
        <v>134</v>
      </c>
      <c r="T276" t="s">
        <v>129</v>
      </c>
      <c r="U276" t="s">
        <v>128</v>
      </c>
      <c r="V276" t="s">
        <v>17</v>
      </c>
      <c r="W276">
        <v>1</v>
      </c>
      <c r="X276" s="1">
        <v>44253.44019371528</v>
      </c>
    </row>
    <row r="277" spans="1:24" hidden="1" x14ac:dyDescent="0.25">
      <c r="A277" s="4">
        <v>2021</v>
      </c>
      <c r="B277" s="4">
        <v>1</v>
      </c>
      <c r="C277" s="4">
        <v>2020</v>
      </c>
      <c r="D277" s="4">
        <v>9</v>
      </c>
      <c r="E277">
        <v>20070</v>
      </c>
      <c r="F277" t="s">
        <v>24</v>
      </c>
      <c r="G277">
        <v>0</v>
      </c>
      <c r="H277" t="s">
        <v>23</v>
      </c>
      <c r="I277" t="s">
        <v>23</v>
      </c>
      <c r="J277" t="s">
        <v>23</v>
      </c>
      <c r="K277" t="s">
        <v>22</v>
      </c>
      <c r="L277" t="s">
        <v>193</v>
      </c>
      <c r="M277">
        <v>1</v>
      </c>
      <c r="N277" t="s">
        <v>13</v>
      </c>
      <c r="O277" s="3">
        <v>-0.232128</v>
      </c>
      <c r="P277" t="s">
        <v>125</v>
      </c>
      <c r="Q277" t="s">
        <v>192</v>
      </c>
      <c r="R277" s="2" t="s">
        <v>191</v>
      </c>
      <c r="S277">
        <v>72</v>
      </c>
      <c r="T277" t="s">
        <v>129</v>
      </c>
      <c r="U277" t="s">
        <v>128</v>
      </c>
      <c r="V277" t="s">
        <v>514</v>
      </c>
      <c r="W277">
        <v>1</v>
      </c>
      <c r="X277" s="1">
        <v>44253.44019371528</v>
      </c>
    </row>
    <row r="278" spans="1:24" hidden="1" x14ac:dyDescent="0.25">
      <c r="A278" s="4">
        <v>2021</v>
      </c>
      <c r="B278" s="4">
        <v>1</v>
      </c>
      <c r="C278" s="4">
        <v>2020</v>
      </c>
      <c r="D278" s="4">
        <v>9</v>
      </c>
      <c r="E278">
        <v>20070</v>
      </c>
      <c r="F278" t="s">
        <v>24</v>
      </c>
      <c r="G278">
        <v>0</v>
      </c>
      <c r="H278" t="s">
        <v>23</v>
      </c>
      <c r="I278" t="s">
        <v>23</v>
      </c>
      <c r="J278" t="s">
        <v>23</v>
      </c>
      <c r="K278" t="s">
        <v>22</v>
      </c>
      <c r="L278" t="s">
        <v>193</v>
      </c>
      <c r="M278">
        <v>1</v>
      </c>
      <c r="N278" t="s">
        <v>13</v>
      </c>
      <c r="O278" s="3">
        <v>0.29843599999999998</v>
      </c>
      <c r="P278" t="s">
        <v>125</v>
      </c>
      <c r="Q278" t="s">
        <v>200</v>
      </c>
      <c r="R278" s="2" t="s">
        <v>199</v>
      </c>
      <c r="S278">
        <v>81</v>
      </c>
      <c r="T278" t="s">
        <v>129</v>
      </c>
      <c r="U278" t="s">
        <v>128</v>
      </c>
      <c r="V278" t="s">
        <v>512</v>
      </c>
      <c r="W278">
        <v>1</v>
      </c>
      <c r="X278" s="1">
        <v>44253.44019371528</v>
      </c>
    </row>
    <row r="279" spans="1:24" hidden="1" x14ac:dyDescent="0.25">
      <c r="A279" s="4">
        <v>2021</v>
      </c>
      <c r="B279" s="4">
        <v>1</v>
      </c>
      <c r="C279" s="4">
        <v>2020</v>
      </c>
      <c r="D279" s="4">
        <v>9</v>
      </c>
      <c r="E279">
        <v>20070</v>
      </c>
      <c r="F279" t="s">
        <v>24</v>
      </c>
      <c r="G279">
        <v>37</v>
      </c>
      <c r="H279" t="s">
        <v>174</v>
      </c>
      <c r="I279" t="s">
        <v>563</v>
      </c>
      <c r="J279" t="s">
        <v>0</v>
      </c>
      <c r="K279" t="s">
        <v>22</v>
      </c>
      <c r="L279" t="s">
        <v>132</v>
      </c>
      <c r="M279">
        <v>1</v>
      </c>
      <c r="N279" t="s">
        <v>13</v>
      </c>
      <c r="O279" s="3">
        <v>19.29</v>
      </c>
      <c r="P279" t="s">
        <v>125</v>
      </c>
      <c r="Q279" t="s">
        <v>131</v>
      </c>
      <c r="R279" s="2" t="s">
        <v>525</v>
      </c>
      <c r="S279">
        <v>93</v>
      </c>
      <c r="T279" t="s">
        <v>129</v>
      </c>
      <c r="U279" t="s">
        <v>128</v>
      </c>
      <c r="V279" t="s">
        <v>524</v>
      </c>
      <c r="W279">
        <v>1</v>
      </c>
      <c r="X279" s="1">
        <v>44253.44019371528</v>
      </c>
    </row>
    <row r="280" spans="1:24" hidden="1" x14ac:dyDescent="0.25">
      <c r="A280" s="4">
        <v>2021</v>
      </c>
      <c r="B280" s="4">
        <v>1</v>
      </c>
      <c r="C280" s="4">
        <v>2020</v>
      </c>
      <c r="D280" s="4">
        <v>9</v>
      </c>
      <c r="E280">
        <v>20070</v>
      </c>
      <c r="F280" t="s">
        <v>24</v>
      </c>
      <c r="G280">
        <v>2431</v>
      </c>
      <c r="H280" t="s">
        <v>594</v>
      </c>
      <c r="I280" t="s">
        <v>563</v>
      </c>
      <c r="J280" t="s">
        <v>536</v>
      </c>
      <c r="K280" t="s">
        <v>158</v>
      </c>
      <c r="L280" t="s">
        <v>162</v>
      </c>
      <c r="M280">
        <v>1</v>
      </c>
      <c r="N280" t="s">
        <v>13</v>
      </c>
      <c r="O280" s="3">
        <v>0</v>
      </c>
      <c r="P280" t="s">
        <v>125</v>
      </c>
      <c r="Q280" t="s">
        <v>161</v>
      </c>
      <c r="R280" s="2" t="s">
        <v>160</v>
      </c>
      <c r="S280">
        <v>11</v>
      </c>
      <c r="T280" t="s">
        <v>141</v>
      </c>
      <c r="U280" t="s">
        <v>140</v>
      </c>
      <c r="V280" t="s">
        <v>159</v>
      </c>
      <c r="W280">
        <v>1</v>
      </c>
      <c r="X280" s="1">
        <v>44253.44019371528</v>
      </c>
    </row>
    <row r="281" spans="1:24" hidden="1" x14ac:dyDescent="0.25">
      <c r="A281" s="4">
        <v>2021</v>
      </c>
      <c r="B281" s="4">
        <v>1</v>
      </c>
      <c r="C281" s="4">
        <v>2020</v>
      </c>
      <c r="D281" s="4">
        <v>9</v>
      </c>
      <c r="E281">
        <v>20070</v>
      </c>
      <c r="F281" t="s">
        <v>24</v>
      </c>
      <c r="G281">
        <v>2431</v>
      </c>
      <c r="H281" t="s">
        <v>594</v>
      </c>
      <c r="I281" t="s">
        <v>563</v>
      </c>
      <c r="J281" t="s">
        <v>536</v>
      </c>
      <c r="K281" t="s">
        <v>158</v>
      </c>
      <c r="L281" t="s">
        <v>22</v>
      </c>
      <c r="M281">
        <v>1</v>
      </c>
      <c r="N281" t="s">
        <v>13</v>
      </c>
      <c r="O281" s="3">
        <v>0</v>
      </c>
      <c r="P281" t="s">
        <v>125</v>
      </c>
      <c r="Q281" t="s">
        <v>157</v>
      </c>
      <c r="R281" s="2" t="s">
        <v>156</v>
      </c>
      <c r="S281">
        <v>25</v>
      </c>
      <c r="T281" t="s">
        <v>141</v>
      </c>
      <c r="U281" t="s">
        <v>140</v>
      </c>
      <c r="V281" t="s">
        <v>155</v>
      </c>
      <c r="W281">
        <v>1</v>
      </c>
      <c r="X281" s="1">
        <v>44253.44019371528</v>
      </c>
    </row>
    <row r="282" spans="1:24" hidden="1" x14ac:dyDescent="0.25">
      <c r="A282" s="4">
        <v>2021</v>
      </c>
      <c r="B282" s="4">
        <v>1</v>
      </c>
      <c r="C282" s="4">
        <v>2020</v>
      </c>
      <c r="D282" s="4">
        <v>9</v>
      </c>
      <c r="E282">
        <v>20070</v>
      </c>
      <c r="F282" t="s">
        <v>24</v>
      </c>
      <c r="G282">
        <v>2433</v>
      </c>
      <c r="H282" t="s">
        <v>570</v>
      </c>
      <c r="I282" t="s">
        <v>563</v>
      </c>
      <c r="J282" t="s">
        <v>6</v>
      </c>
      <c r="K282" t="s">
        <v>22</v>
      </c>
      <c r="L282" t="s">
        <v>132</v>
      </c>
      <c r="M282">
        <v>1</v>
      </c>
      <c r="N282" t="s">
        <v>13</v>
      </c>
      <c r="O282" s="3">
        <v>9.9999999999999995E-7</v>
      </c>
      <c r="P282" t="s">
        <v>125</v>
      </c>
      <c r="Q282" t="s">
        <v>131</v>
      </c>
      <c r="R282" s="2" t="s">
        <v>154</v>
      </c>
      <c r="S282">
        <v>94</v>
      </c>
      <c r="T282" t="s">
        <v>129</v>
      </c>
      <c r="U282" t="s">
        <v>128</v>
      </c>
      <c r="V282" t="s">
        <v>511</v>
      </c>
      <c r="W282">
        <v>1</v>
      </c>
      <c r="X282" s="1">
        <v>44253.44019371528</v>
      </c>
    </row>
    <row r="283" spans="1:24" hidden="1" x14ac:dyDescent="0.25">
      <c r="A283" s="4">
        <v>2021</v>
      </c>
      <c r="B283" s="4">
        <v>1</v>
      </c>
      <c r="C283" s="4">
        <v>2020</v>
      </c>
      <c r="D283" s="4">
        <v>9</v>
      </c>
      <c r="E283">
        <v>20070</v>
      </c>
      <c r="F283" t="s">
        <v>24</v>
      </c>
      <c r="G283">
        <v>2433</v>
      </c>
      <c r="H283" t="s">
        <v>570</v>
      </c>
      <c r="I283" t="s">
        <v>563</v>
      </c>
      <c r="J283" t="s">
        <v>6</v>
      </c>
      <c r="K283" t="s">
        <v>12</v>
      </c>
      <c r="L283" t="s">
        <v>22</v>
      </c>
      <c r="M283">
        <v>1</v>
      </c>
      <c r="N283" t="s">
        <v>13</v>
      </c>
      <c r="O283" s="3">
        <v>0</v>
      </c>
      <c r="P283" t="s">
        <v>125</v>
      </c>
      <c r="Q283" t="s">
        <v>150</v>
      </c>
      <c r="R283" s="2" t="s">
        <v>149</v>
      </c>
      <c r="S283">
        <v>136</v>
      </c>
      <c r="T283" t="s">
        <v>129</v>
      </c>
      <c r="U283" t="s">
        <v>128</v>
      </c>
      <c r="V283" t="s">
        <v>17</v>
      </c>
      <c r="W283">
        <v>1</v>
      </c>
      <c r="X283" s="1">
        <v>44253.44019371528</v>
      </c>
    </row>
    <row r="284" spans="1:24" hidden="1" x14ac:dyDescent="0.25">
      <c r="A284" s="4">
        <v>2021</v>
      </c>
      <c r="B284" s="4">
        <v>1</v>
      </c>
      <c r="C284" s="4">
        <v>2020</v>
      </c>
      <c r="D284" s="4">
        <v>9</v>
      </c>
      <c r="E284">
        <v>20070</v>
      </c>
      <c r="F284" t="s">
        <v>24</v>
      </c>
      <c r="G284">
        <v>2433</v>
      </c>
      <c r="H284" t="s">
        <v>570</v>
      </c>
      <c r="I284" t="s">
        <v>563</v>
      </c>
      <c r="J284" t="s">
        <v>6</v>
      </c>
      <c r="K284" t="s">
        <v>12</v>
      </c>
      <c r="L284" t="s">
        <v>22</v>
      </c>
      <c r="M284">
        <v>1</v>
      </c>
      <c r="N284" t="s">
        <v>13</v>
      </c>
      <c r="O284" s="3">
        <v>0</v>
      </c>
      <c r="P284" t="s">
        <v>125</v>
      </c>
      <c r="Q284" t="s">
        <v>165</v>
      </c>
      <c r="R284" s="2" t="s">
        <v>175</v>
      </c>
      <c r="S284">
        <v>140</v>
      </c>
      <c r="T284" t="s">
        <v>129</v>
      </c>
      <c r="U284" t="s">
        <v>128</v>
      </c>
      <c r="V284" t="s">
        <v>17</v>
      </c>
      <c r="W284">
        <v>1</v>
      </c>
      <c r="X284" s="1">
        <v>44253.44019371528</v>
      </c>
    </row>
    <row r="285" spans="1:24" hidden="1" x14ac:dyDescent="0.25">
      <c r="A285" s="4">
        <v>2021</v>
      </c>
      <c r="B285" s="4">
        <v>1</v>
      </c>
      <c r="C285" s="4">
        <v>2020</v>
      </c>
      <c r="D285" s="4">
        <v>9</v>
      </c>
      <c r="E285">
        <v>20070</v>
      </c>
      <c r="F285" t="s">
        <v>24</v>
      </c>
      <c r="G285">
        <v>10801</v>
      </c>
      <c r="H285" t="s">
        <v>174</v>
      </c>
      <c r="I285" t="s">
        <v>563</v>
      </c>
      <c r="J285" t="s">
        <v>0</v>
      </c>
      <c r="K285" t="s">
        <v>144</v>
      </c>
      <c r="L285" t="s">
        <v>22</v>
      </c>
      <c r="M285">
        <v>1</v>
      </c>
      <c r="N285" t="s">
        <v>13</v>
      </c>
      <c r="O285" s="3">
        <v>0</v>
      </c>
      <c r="P285" t="s">
        <v>125</v>
      </c>
      <c r="Q285" t="s">
        <v>173</v>
      </c>
      <c r="R285" s="2" t="s">
        <v>172</v>
      </c>
      <c r="S285">
        <v>177</v>
      </c>
      <c r="T285" t="s">
        <v>129</v>
      </c>
      <c r="U285" t="s">
        <v>128</v>
      </c>
      <c r="V285" t="s">
        <v>17</v>
      </c>
      <c r="W285">
        <v>1</v>
      </c>
      <c r="X285" s="1">
        <v>44253.44019371528</v>
      </c>
    </row>
    <row r="286" spans="1:24" hidden="1" x14ac:dyDescent="0.25">
      <c r="A286" s="4">
        <v>2021</v>
      </c>
      <c r="B286" s="4">
        <v>1</v>
      </c>
      <c r="C286" s="4">
        <v>2020</v>
      </c>
      <c r="D286" s="4">
        <v>9</v>
      </c>
      <c r="E286">
        <v>20070</v>
      </c>
      <c r="F286" t="s">
        <v>24</v>
      </c>
      <c r="G286">
        <v>10801</v>
      </c>
      <c r="H286" t="s">
        <v>174</v>
      </c>
      <c r="I286" t="s">
        <v>563</v>
      </c>
      <c r="J286" t="s">
        <v>0</v>
      </c>
      <c r="K286" t="s">
        <v>158</v>
      </c>
      <c r="L286" t="s">
        <v>162</v>
      </c>
      <c r="M286">
        <v>1</v>
      </c>
      <c r="N286" t="s">
        <v>13</v>
      </c>
      <c r="O286" s="3">
        <v>0</v>
      </c>
      <c r="P286" t="s">
        <v>125</v>
      </c>
      <c r="Q286" t="s">
        <v>161</v>
      </c>
      <c r="R286" s="2" t="s">
        <v>160</v>
      </c>
      <c r="S286">
        <v>11</v>
      </c>
      <c r="T286" t="s">
        <v>141</v>
      </c>
      <c r="U286" t="s">
        <v>140</v>
      </c>
      <c r="V286" t="s">
        <v>159</v>
      </c>
      <c r="W286">
        <v>1</v>
      </c>
      <c r="X286" s="1">
        <v>44253.44019371528</v>
      </c>
    </row>
    <row r="287" spans="1:24" hidden="1" x14ac:dyDescent="0.25">
      <c r="A287" s="4">
        <v>2021</v>
      </c>
      <c r="B287" s="4">
        <v>1</v>
      </c>
      <c r="C287" s="4">
        <v>2020</v>
      </c>
      <c r="D287" s="4">
        <v>9</v>
      </c>
      <c r="E287">
        <v>20070</v>
      </c>
      <c r="F287" t="s">
        <v>24</v>
      </c>
      <c r="G287">
        <v>12323</v>
      </c>
      <c r="H287" t="s">
        <v>166</v>
      </c>
      <c r="I287" t="s">
        <v>563</v>
      </c>
      <c r="J287" t="s">
        <v>0</v>
      </c>
      <c r="K287" t="s">
        <v>144</v>
      </c>
      <c r="L287" t="s">
        <v>22</v>
      </c>
      <c r="M287">
        <v>1</v>
      </c>
      <c r="N287" t="s">
        <v>13</v>
      </c>
      <c r="O287" s="3">
        <v>0</v>
      </c>
      <c r="P287" t="s">
        <v>125</v>
      </c>
      <c r="Q287" t="s">
        <v>173</v>
      </c>
      <c r="R287" s="2" t="s">
        <v>534</v>
      </c>
      <c r="S287">
        <v>121</v>
      </c>
      <c r="T287" t="s">
        <v>129</v>
      </c>
      <c r="U287" t="s">
        <v>128</v>
      </c>
      <c r="V287" t="s">
        <v>564</v>
      </c>
      <c r="W287">
        <v>1</v>
      </c>
      <c r="X287" s="1">
        <v>44253.44019371528</v>
      </c>
    </row>
    <row r="288" spans="1:24" hidden="1" x14ac:dyDescent="0.25">
      <c r="A288" s="4">
        <v>2021</v>
      </c>
      <c r="B288" s="4">
        <v>1</v>
      </c>
      <c r="C288" s="4">
        <v>2020</v>
      </c>
      <c r="D288" s="4">
        <v>9</v>
      </c>
      <c r="E288">
        <v>20070</v>
      </c>
      <c r="F288" t="s">
        <v>24</v>
      </c>
      <c r="G288">
        <v>12323</v>
      </c>
      <c r="H288" t="s">
        <v>166</v>
      </c>
      <c r="I288" t="s">
        <v>563</v>
      </c>
      <c r="J288" t="s">
        <v>0</v>
      </c>
      <c r="K288" t="s">
        <v>22</v>
      </c>
      <c r="L288" t="s">
        <v>132</v>
      </c>
      <c r="M288">
        <v>1</v>
      </c>
      <c r="N288" t="s">
        <v>13</v>
      </c>
      <c r="O288" s="3">
        <v>-1.8</v>
      </c>
      <c r="P288" t="s">
        <v>125</v>
      </c>
      <c r="Q288" t="s">
        <v>131</v>
      </c>
      <c r="R288" s="2" t="s">
        <v>523</v>
      </c>
      <c r="S288">
        <v>92</v>
      </c>
      <c r="T288" t="s">
        <v>129</v>
      </c>
      <c r="U288" t="s">
        <v>593</v>
      </c>
      <c r="V288" t="s">
        <v>522</v>
      </c>
      <c r="W288">
        <v>1</v>
      </c>
      <c r="X288" s="1">
        <v>44253.44019371528</v>
      </c>
    </row>
    <row r="289" spans="1:24" hidden="1" x14ac:dyDescent="0.25">
      <c r="A289" s="4">
        <v>2021</v>
      </c>
      <c r="B289" s="4">
        <v>1</v>
      </c>
      <c r="C289" s="4">
        <v>2020</v>
      </c>
      <c r="D289" s="4">
        <v>9</v>
      </c>
      <c r="E289">
        <v>20070</v>
      </c>
      <c r="F289" t="s">
        <v>24</v>
      </c>
      <c r="G289">
        <v>12530</v>
      </c>
      <c r="H289" t="s">
        <v>592</v>
      </c>
      <c r="I289" t="s">
        <v>563</v>
      </c>
      <c r="J289" t="s">
        <v>7</v>
      </c>
      <c r="K289" t="s">
        <v>12</v>
      </c>
      <c r="L289" t="s">
        <v>22</v>
      </c>
      <c r="M289">
        <v>1</v>
      </c>
      <c r="N289" t="s">
        <v>13</v>
      </c>
      <c r="O289" s="3">
        <v>0</v>
      </c>
      <c r="P289" t="s">
        <v>125</v>
      </c>
      <c r="Q289" t="s">
        <v>150</v>
      </c>
      <c r="R289" s="2" t="s">
        <v>252</v>
      </c>
      <c r="S289">
        <v>150</v>
      </c>
      <c r="T289" t="s">
        <v>129</v>
      </c>
      <c r="U289" t="s">
        <v>128</v>
      </c>
      <c r="V289" t="s">
        <v>251</v>
      </c>
      <c r="W289">
        <v>1</v>
      </c>
      <c r="X289" s="1">
        <v>44253.44019371528</v>
      </c>
    </row>
    <row r="290" spans="1:24" hidden="1" x14ac:dyDescent="0.25">
      <c r="A290" s="4">
        <v>2021</v>
      </c>
      <c r="B290" s="4">
        <v>1</v>
      </c>
      <c r="C290" s="4">
        <v>2020</v>
      </c>
      <c r="D290" s="4">
        <v>9</v>
      </c>
      <c r="E290">
        <v>20070</v>
      </c>
      <c r="F290" t="s">
        <v>24</v>
      </c>
      <c r="G290">
        <v>12530</v>
      </c>
      <c r="H290" t="s">
        <v>592</v>
      </c>
      <c r="I290" t="s">
        <v>563</v>
      </c>
      <c r="J290" t="s">
        <v>7</v>
      </c>
      <c r="K290" t="s">
        <v>12</v>
      </c>
      <c r="L290" t="s">
        <v>22</v>
      </c>
      <c r="M290">
        <v>1</v>
      </c>
      <c r="N290" t="s">
        <v>13</v>
      </c>
      <c r="O290" s="3">
        <v>0</v>
      </c>
      <c r="P290" t="s">
        <v>125</v>
      </c>
      <c r="Q290" t="s">
        <v>150</v>
      </c>
      <c r="R290" s="2" t="s">
        <v>171</v>
      </c>
      <c r="S290">
        <v>137</v>
      </c>
      <c r="T290" t="s">
        <v>129</v>
      </c>
      <c r="U290" t="s">
        <v>128</v>
      </c>
      <c r="V290" t="s">
        <v>17</v>
      </c>
      <c r="W290">
        <v>1</v>
      </c>
      <c r="X290" s="1">
        <v>44253.44019371528</v>
      </c>
    </row>
    <row r="291" spans="1:24" hidden="1" x14ac:dyDescent="0.25">
      <c r="A291" s="4">
        <v>2021</v>
      </c>
      <c r="B291" s="4">
        <v>1</v>
      </c>
      <c r="C291" s="4">
        <v>2020</v>
      </c>
      <c r="D291" s="4">
        <v>9</v>
      </c>
      <c r="E291">
        <v>20070</v>
      </c>
      <c r="F291" t="s">
        <v>24</v>
      </c>
      <c r="G291">
        <v>0</v>
      </c>
      <c r="H291" t="s">
        <v>23</v>
      </c>
      <c r="I291" t="s">
        <v>23</v>
      </c>
      <c r="J291" t="s">
        <v>23</v>
      </c>
      <c r="K291" t="s">
        <v>158</v>
      </c>
      <c r="L291" t="s">
        <v>162</v>
      </c>
      <c r="M291">
        <v>1</v>
      </c>
      <c r="N291" t="s">
        <v>13</v>
      </c>
      <c r="O291" s="3">
        <v>-202.14677499999999</v>
      </c>
      <c r="P291" t="s">
        <v>125</v>
      </c>
      <c r="Q291" t="s">
        <v>161</v>
      </c>
      <c r="R291" s="2" t="s">
        <v>244</v>
      </c>
      <c r="S291">
        <v>90</v>
      </c>
      <c r="T291" t="s">
        <v>129</v>
      </c>
      <c r="U291" t="s">
        <v>128</v>
      </c>
      <c r="V291" t="s">
        <v>243</v>
      </c>
      <c r="W291">
        <v>1</v>
      </c>
      <c r="X291" s="1">
        <v>44253.44019371528</v>
      </c>
    </row>
    <row r="292" spans="1:24" hidden="1" x14ac:dyDescent="0.25">
      <c r="A292" s="4">
        <v>2021</v>
      </c>
      <c r="B292" s="4">
        <v>1</v>
      </c>
      <c r="C292" s="4">
        <v>2020</v>
      </c>
      <c r="D292" s="4">
        <v>9</v>
      </c>
      <c r="E292">
        <v>20070</v>
      </c>
      <c r="F292" t="s">
        <v>24</v>
      </c>
      <c r="G292">
        <v>0</v>
      </c>
      <c r="H292" t="s">
        <v>23</v>
      </c>
      <c r="I292" t="s">
        <v>23</v>
      </c>
      <c r="J292" t="s">
        <v>23</v>
      </c>
      <c r="K292" t="s">
        <v>22</v>
      </c>
      <c r="L292" t="s">
        <v>236</v>
      </c>
      <c r="M292">
        <v>1</v>
      </c>
      <c r="N292" t="s">
        <v>13</v>
      </c>
      <c r="O292" s="3">
        <v>1.392E-3</v>
      </c>
      <c r="P292" t="s">
        <v>125</v>
      </c>
      <c r="Q292" t="s">
        <v>237</v>
      </c>
      <c r="R292" s="2" t="s">
        <v>234</v>
      </c>
      <c r="S292">
        <v>43</v>
      </c>
      <c r="T292" t="s">
        <v>129</v>
      </c>
      <c r="U292" t="s">
        <v>128</v>
      </c>
      <c r="V292" t="s">
        <v>17</v>
      </c>
      <c r="W292">
        <v>1</v>
      </c>
      <c r="X292" s="1">
        <v>44253.44019371528</v>
      </c>
    </row>
    <row r="293" spans="1:24" hidden="1" x14ac:dyDescent="0.25">
      <c r="A293" s="4">
        <v>2021</v>
      </c>
      <c r="B293" s="4">
        <v>1</v>
      </c>
      <c r="C293" s="4">
        <v>2020</v>
      </c>
      <c r="D293" s="4">
        <v>9</v>
      </c>
      <c r="E293">
        <v>20070</v>
      </c>
      <c r="F293" t="s">
        <v>24</v>
      </c>
      <c r="G293">
        <v>0</v>
      </c>
      <c r="H293" t="s">
        <v>23</v>
      </c>
      <c r="I293" t="s">
        <v>23</v>
      </c>
      <c r="J293" t="s">
        <v>23</v>
      </c>
      <c r="K293" t="s">
        <v>22</v>
      </c>
      <c r="L293" t="s">
        <v>236</v>
      </c>
      <c r="M293">
        <v>1</v>
      </c>
      <c r="N293" t="s">
        <v>13</v>
      </c>
      <c r="O293" s="3">
        <v>2.5579999999999999E-3</v>
      </c>
      <c r="P293" t="s">
        <v>125</v>
      </c>
      <c r="Q293" t="s">
        <v>240</v>
      </c>
      <c r="R293" s="2" t="s">
        <v>239</v>
      </c>
      <c r="S293">
        <v>99</v>
      </c>
      <c r="T293" t="s">
        <v>129</v>
      </c>
      <c r="U293" t="s">
        <v>128</v>
      </c>
      <c r="V293" t="s">
        <v>521</v>
      </c>
      <c r="W293">
        <v>1</v>
      </c>
      <c r="X293" s="1">
        <v>44253.44019371528</v>
      </c>
    </row>
    <row r="294" spans="1:24" hidden="1" x14ac:dyDescent="0.25">
      <c r="A294" s="4">
        <v>2021</v>
      </c>
      <c r="B294" s="4">
        <v>1</v>
      </c>
      <c r="C294" s="4">
        <v>2020</v>
      </c>
      <c r="D294" s="4">
        <v>9</v>
      </c>
      <c r="E294">
        <v>20070</v>
      </c>
      <c r="F294" t="s">
        <v>24</v>
      </c>
      <c r="G294">
        <v>0</v>
      </c>
      <c r="H294" t="s">
        <v>23</v>
      </c>
      <c r="I294" t="s">
        <v>23</v>
      </c>
      <c r="J294" t="s">
        <v>23</v>
      </c>
      <c r="K294" t="s">
        <v>22</v>
      </c>
      <c r="L294" t="s">
        <v>162</v>
      </c>
      <c r="M294">
        <v>1</v>
      </c>
      <c r="N294" t="s">
        <v>13</v>
      </c>
      <c r="O294" s="3">
        <v>0</v>
      </c>
      <c r="P294" t="s">
        <v>125</v>
      </c>
      <c r="Q294" t="s">
        <v>157</v>
      </c>
      <c r="R294" s="2" t="s">
        <v>229</v>
      </c>
      <c r="S294">
        <v>22</v>
      </c>
      <c r="T294" t="s">
        <v>141</v>
      </c>
      <c r="U294" t="s">
        <v>140</v>
      </c>
      <c r="V294" t="s">
        <v>228</v>
      </c>
      <c r="W294">
        <v>1</v>
      </c>
      <c r="X294" s="1">
        <v>44253.44019371528</v>
      </c>
    </row>
    <row r="295" spans="1:24" hidden="1" x14ac:dyDescent="0.25">
      <c r="A295" s="4">
        <v>2021</v>
      </c>
      <c r="B295" s="4">
        <v>1</v>
      </c>
      <c r="C295" s="4">
        <v>2020</v>
      </c>
      <c r="D295" s="4">
        <v>9</v>
      </c>
      <c r="E295">
        <v>20070</v>
      </c>
      <c r="F295" t="s">
        <v>24</v>
      </c>
      <c r="G295">
        <v>0</v>
      </c>
      <c r="H295" t="s">
        <v>23</v>
      </c>
      <c r="I295" t="s">
        <v>23</v>
      </c>
      <c r="J295" t="s">
        <v>23</v>
      </c>
      <c r="K295" t="s">
        <v>22</v>
      </c>
      <c r="L295" t="s">
        <v>132</v>
      </c>
      <c r="M295">
        <v>1</v>
      </c>
      <c r="N295" t="s">
        <v>13</v>
      </c>
      <c r="O295" s="3">
        <v>-3.3210999999999997E-2</v>
      </c>
      <c r="P295" t="s">
        <v>125</v>
      </c>
      <c r="Q295" t="s">
        <v>225</v>
      </c>
      <c r="R295" s="2" t="s">
        <v>224</v>
      </c>
      <c r="S295">
        <v>70</v>
      </c>
      <c r="T295" t="s">
        <v>129</v>
      </c>
      <c r="U295" t="s">
        <v>128</v>
      </c>
      <c r="V295" t="s">
        <v>17</v>
      </c>
      <c r="W295">
        <v>1</v>
      </c>
      <c r="X295" s="1">
        <v>44253.44019371528</v>
      </c>
    </row>
    <row r="296" spans="1:24" hidden="1" x14ac:dyDescent="0.25">
      <c r="A296" s="4">
        <v>2021</v>
      </c>
      <c r="B296" s="4">
        <v>1</v>
      </c>
      <c r="C296" s="4">
        <v>2020</v>
      </c>
      <c r="D296" s="4">
        <v>9</v>
      </c>
      <c r="E296">
        <v>20070</v>
      </c>
      <c r="F296" t="s">
        <v>24</v>
      </c>
      <c r="G296">
        <v>0</v>
      </c>
      <c r="H296" t="s">
        <v>23</v>
      </c>
      <c r="I296" t="s">
        <v>23</v>
      </c>
      <c r="J296" t="s">
        <v>23</v>
      </c>
      <c r="K296" t="s">
        <v>22</v>
      </c>
      <c r="L296" t="s">
        <v>179</v>
      </c>
      <c r="M296">
        <v>1</v>
      </c>
      <c r="N296" t="s">
        <v>13</v>
      </c>
      <c r="O296" s="3">
        <v>-5.5125E-2</v>
      </c>
      <c r="P296" t="s">
        <v>125</v>
      </c>
      <c r="Q296" t="s">
        <v>150</v>
      </c>
      <c r="R296" s="2" t="s">
        <v>210</v>
      </c>
      <c r="S296">
        <v>67</v>
      </c>
      <c r="T296" t="s">
        <v>129</v>
      </c>
      <c r="U296" t="s">
        <v>128</v>
      </c>
      <c r="V296" t="s">
        <v>517</v>
      </c>
      <c r="W296">
        <v>1</v>
      </c>
      <c r="X296" s="1">
        <v>44253.44019371528</v>
      </c>
    </row>
    <row r="297" spans="1:24" hidden="1" x14ac:dyDescent="0.25">
      <c r="A297" s="4">
        <v>2021</v>
      </c>
      <c r="B297" s="4">
        <v>1</v>
      </c>
      <c r="C297" s="4">
        <v>2020</v>
      </c>
      <c r="D297" s="4">
        <v>9</v>
      </c>
      <c r="E297">
        <v>20070</v>
      </c>
      <c r="F297" t="s">
        <v>24</v>
      </c>
      <c r="G297">
        <v>0</v>
      </c>
      <c r="H297" t="s">
        <v>23</v>
      </c>
      <c r="I297" t="s">
        <v>23</v>
      </c>
      <c r="J297" t="s">
        <v>23</v>
      </c>
      <c r="K297" t="s">
        <v>22</v>
      </c>
      <c r="L297" t="s">
        <v>193</v>
      </c>
      <c r="M297">
        <v>1</v>
      </c>
      <c r="N297" t="s">
        <v>13</v>
      </c>
      <c r="O297" s="3">
        <v>-1.7524139999999999</v>
      </c>
      <c r="P297" t="s">
        <v>125</v>
      </c>
      <c r="Q297" t="s">
        <v>192</v>
      </c>
      <c r="R297" s="2" t="s">
        <v>194</v>
      </c>
      <c r="S297">
        <v>71</v>
      </c>
      <c r="T297" t="s">
        <v>129</v>
      </c>
      <c r="U297" t="s">
        <v>128</v>
      </c>
      <c r="V297" t="s">
        <v>514</v>
      </c>
      <c r="W297">
        <v>1</v>
      </c>
      <c r="X297" s="1">
        <v>44253.44019371528</v>
      </c>
    </row>
    <row r="298" spans="1:24" hidden="1" x14ac:dyDescent="0.25">
      <c r="A298" s="4">
        <v>2021</v>
      </c>
      <c r="B298" s="4">
        <v>1</v>
      </c>
      <c r="C298" s="4">
        <v>2020</v>
      </c>
      <c r="D298" s="4">
        <v>9</v>
      </c>
      <c r="E298">
        <v>20070</v>
      </c>
      <c r="F298" t="s">
        <v>24</v>
      </c>
      <c r="G298">
        <v>0</v>
      </c>
      <c r="H298" t="s">
        <v>23</v>
      </c>
      <c r="I298" t="s">
        <v>23</v>
      </c>
      <c r="J298" t="s">
        <v>23</v>
      </c>
      <c r="K298" t="s">
        <v>22</v>
      </c>
      <c r="L298" t="s">
        <v>193</v>
      </c>
      <c r="M298">
        <v>1</v>
      </c>
      <c r="N298" t="s">
        <v>13</v>
      </c>
      <c r="O298" s="3">
        <v>6.3940999999999998E-2</v>
      </c>
      <c r="P298" t="s">
        <v>125</v>
      </c>
      <c r="Q298" t="s">
        <v>200</v>
      </c>
      <c r="R298" s="2" t="s">
        <v>301</v>
      </c>
      <c r="S298">
        <v>84</v>
      </c>
      <c r="T298" t="s">
        <v>129</v>
      </c>
      <c r="U298" t="s">
        <v>128</v>
      </c>
      <c r="V298" t="s">
        <v>513</v>
      </c>
      <c r="W298">
        <v>1</v>
      </c>
      <c r="X298" s="1">
        <v>44253.44019371528</v>
      </c>
    </row>
    <row r="299" spans="1:24" hidden="1" x14ac:dyDescent="0.25">
      <c r="A299" s="4">
        <v>2021</v>
      </c>
      <c r="B299" s="4">
        <v>1</v>
      </c>
      <c r="C299" s="4">
        <v>2020</v>
      </c>
      <c r="D299" s="4">
        <v>9</v>
      </c>
      <c r="E299">
        <v>20070</v>
      </c>
      <c r="F299" t="s">
        <v>24</v>
      </c>
      <c r="G299">
        <v>0</v>
      </c>
      <c r="H299" t="s">
        <v>23</v>
      </c>
      <c r="I299" t="s">
        <v>23</v>
      </c>
      <c r="J299" t="s">
        <v>23</v>
      </c>
      <c r="K299" t="s">
        <v>22</v>
      </c>
      <c r="L299" t="s">
        <v>165</v>
      </c>
      <c r="M299">
        <v>1</v>
      </c>
      <c r="N299" t="s">
        <v>13</v>
      </c>
      <c r="O299" s="3">
        <v>-0.167549</v>
      </c>
      <c r="P299" t="s">
        <v>125</v>
      </c>
      <c r="Q299" t="s">
        <v>165</v>
      </c>
      <c r="R299" s="2" t="s">
        <v>182</v>
      </c>
      <c r="S299">
        <v>37</v>
      </c>
      <c r="T299" t="s">
        <v>129</v>
      </c>
      <c r="U299" t="s">
        <v>128</v>
      </c>
      <c r="V299" t="s">
        <v>17</v>
      </c>
      <c r="W299">
        <v>1</v>
      </c>
      <c r="X299" s="1">
        <v>44253.44019371528</v>
      </c>
    </row>
    <row r="300" spans="1:24" hidden="1" x14ac:dyDescent="0.25">
      <c r="A300" s="4">
        <v>2021</v>
      </c>
      <c r="B300" s="4">
        <v>1</v>
      </c>
      <c r="C300" s="4">
        <v>2020</v>
      </c>
      <c r="D300" s="4">
        <v>9</v>
      </c>
      <c r="E300">
        <v>20070</v>
      </c>
      <c r="F300" t="s">
        <v>24</v>
      </c>
      <c r="G300">
        <v>0</v>
      </c>
      <c r="H300" t="s">
        <v>23</v>
      </c>
      <c r="I300" t="s">
        <v>23</v>
      </c>
      <c r="J300" t="s">
        <v>23</v>
      </c>
      <c r="K300" t="s">
        <v>22</v>
      </c>
      <c r="L300" t="s">
        <v>165</v>
      </c>
      <c r="M300">
        <v>1</v>
      </c>
      <c r="N300" t="s">
        <v>13</v>
      </c>
      <c r="O300" s="3">
        <v>-0.12624199999999999</v>
      </c>
      <c r="P300" t="s">
        <v>125</v>
      </c>
      <c r="Q300" t="s">
        <v>165</v>
      </c>
      <c r="R300" s="2" t="s">
        <v>181</v>
      </c>
      <c r="S300">
        <v>30</v>
      </c>
      <c r="T300" t="s">
        <v>129</v>
      </c>
      <c r="U300" t="s">
        <v>128</v>
      </c>
      <c r="V300" t="s">
        <v>17</v>
      </c>
      <c r="W300">
        <v>1</v>
      </c>
      <c r="X300" s="1">
        <v>44253.44019371528</v>
      </c>
    </row>
    <row r="301" spans="1:24" hidden="1" x14ac:dyDescent="0.25">
      <c r="A301" s="4">
        <v>2021</v>
      </c>
      <c r="B301" s="4">
        <v>1</v>
      </c>
      <c r="C301" s="4">
        <v>2020</v>
      </c>
      <c r="D301" s="4">
        <v>9</v>
      </c>
      <c r="E301">
        <v>20070</v>
      </c>
      <c r="F301" t="s">
        <v>24</v>
      </c>
      <c r="G301">
        <v>39</v>
      </c>
      <c r="H301" t="s">
        <v>166</v>
      </c>
      <c r="I301" t="s">
        <v>563</v>
      </c>
      <c r="J301" t="s">
        <v>0</v>
      </c>
      <c r="K301" t="s">
        <v>22</v>
      </c>
      <c r="L301" t="s">
        <v>132</v>
      </c>
      <c r="M301">
        <v>1</v>
      </c>
      <c r="N301" t="s">
        <v>13</v>
      </c>
      <c r="O301" s="3">
        <v>1.8</v>
      </c>
      <c r="P301" t="s">
        <v>125</v>
      </c>
      <c r="Q301" t="s">
        <v>131</v>
      </c>
      <c r="R301" s="2" t="s">
        <v>523</v>
      </c>
      <c r="S301">
        <v>92</v>
      </c>
      <c r="T301" t="s">
        <v>129</v>
      </c>
      <c r="U301" t="s">
        <v>128</v>
      </c>
      <c r="V301" t="s">
        <v>522</v>
      </c>
      <c r="W301">
        <v>1</v>
      </c>
      <c r="X301" s="1">
        <v>44253.44019371528</v>
      </c>
    </row>
    <row r="302" spans="1:24" hidden="1" x14ac:dyDescent="0.25">
      <c r="A302" s="4">
        <v>2021</v>
      </c>
      <c r="B302" s="4">
        <v>1</v>
      </c>
      <c r="C302" s="4">
        <v>2020</v>
      </c>
      <c r="D302" s="4">
        <v>9</v>
      </c>
      <c r="E302">
        <v>20070</v>
      </c>
      <c r="F302" t="s">
        <v>24</v>
      </c>
      <c r="G302">
        <v>39</v>
      </c>
      <c r="H302" t="s">
        <v>166</v>
      </c>
      <c r="I302" t="s">
        <v>563</v>
      </c>
      <c r="J302" t="s">
        <v>0</v>
      </c>
      <c r="K302" t="s">
        <v>22</v>
      </c>
      <c r="L302" t="s">
        <v>132</v>
      </c>
      <c r="M302">
        <v>1</v>
      </c>
      <c r="N302" t="s">
        <v>13</v>
      </c>
      <c r="O302" s="3">
        <v>19.29</v>
      </c>
      <c r="P302" t="s">
        <v>125</v>
      </c>
      <c r="Q302" t="s">
        <v>131</v>
      </c>
      <c r="R302" s="2" t="s">
        <v>525</v>
      </c>
      <c r="S302">
        <v>93</v>
      </c>
      <c r="T302" t="s">
        <v>129</v>
      </c>
      <c r="U302" t="s">
        <v>128</v>
      </c>
      <c r="V302" t="s">
        <v>524</v>
      </c>
      <c r="W302">
        <v>1</v>
      </c>
      <c r="X302" s="1">
        <v>44253.44019371528</v>
      </c>
    </row>
    <row r="303" spans="1:24" hidden="1" x14ac:dyDescent="0.25">
      <c r="A303" s="4">
        <v>2021</v>
      </c>
      <c r="B303" s="4">
        <v>1</v>
      </c>
      <c r="C303" s="4">
        <v>2020</v>
      </c>
      <c r="D303" s="4">
        <v>9</v>
      </c>
      <c r="E303">
        <v>20070</v>
      </c>
      <c r="F303" t="s">
        <v>24</v>
      </c>
      <c r="G303">
        <v>71</v>
      </c>
      <c r="H303" t="s">
        <v>565</v>
      </c>
      <c r="I303" t="s">
        <v>54</v>
      </c>
      <c r="J303" t="s">
        <v>5</v>
      </c>
      <c r="K303" t="s">
        <v>144</v>
      </c>
      <c r="L303" t="s">
        <v>22</v>
      </c>
      <c r="M303">
        <v>1</v>
      </c>
      <c r="N303" t="s">
        <v>13</v>
      </c>
      <c r="O303" s="3">
        <v>0</v>
      </c>
      <c r="P303" t="s">
        <v>125</v>
      </c>
      <c r="Q303" t="s">
        <v>143</v>
      </c>
      <c r="R303" s="2" t="s">
        <v>142</v>
      </c>
      <c r="S303">
        <v>9</v>
      </c>
      <c r="T303" t="s">
        <v>141</v>
      </c>
      <c r="U303" t="s">
        <v>140</v>
      </c>
      <c r="V303" t="s">
        <v>139</v>
      </c>
      <c r="W303">
        <v>1</v>
      </c>
      <c r="X303" s="1">
        <v>44253.44019371528</v>
      </c>
    </row>
    <row r="304" spans="1:24" hidden="1" x14ac:dyDescent="0.25">
      <c r="A304" s="4">
        <v>2021</v>
      </c>
      <c r="B304" s="4">
        <v>1</v>
      </c>
      <c r="C304" s="4">
        <v>2020</v>
      </c>
      <c r="D304" s="4">
        <v>9</v>
      </c>
      <c r="E304">
        <v>20070</v>
      </c>
      <c r="F304" t="s">
        <v>24</v>
      </c>
      <c r="G304">
        <v>2183</v>
      </c>
      <c r="H304" t="s">
        <v>598</v>
      </c>
      <c r="I304" t="s">
        <v>133</v>
      </c>
      <c r="J304" t="s">
        <v>3</v>
      </c>
      <c r="K304" t="s">
        <v>22</v>
      </c>
      <c r="L304" t="s">
        <v>132</v>
      </c>
      <c r="M304">
        <v>1</v>
      </c>
      <c r="N304" t="s">
        <v>13</v>
      </c>
      <c r="O304" s="3">
        <v>-6.1159999999999999E-3</v>
      </c>
      <c r="P304" t="s">
        <v>125</v>
      </c>
      <c r="Q304" t="s">
        <v>131</v>
      </c>
      <c r="R304" s="2" t="s">
        <v>130</v>
      </c>
      <c r="S304">
        <v>91</v>
      </c>
      <c r="T304" t="s">
        <v>129</v>
      </c>
      <c r="U304" t="s">
        <v>128</v>
      </c>
      <c r="V304" t="s">
        <v>127</v>
      </c>
      <c r="W304">
        <v>1</v>
      </c>
      <c r="X304" s="1">
        <v>44253.44019371528</v>
      </c>
    </row>
    <row r="305" spans="1:24" hidden="1" x14ac:dyDescent="0.25">
      <c r="A305" s="4">
        <v>2021</v>
      </c>
      <c r="B305" s="4">
        <v>1</v>
      </c>
      <c r="C305" s="4">
        <v>2020</v>
      </c>
      <c r="D305" s="4">
        <v>9</v>
      </c>
      <c r="E305">
        <v>20070</v>
      </c>
      <c r="F305" t="s">
        <v>24</v>
      </c>
      <c r="G305">
        <v>2346</v>
      </c>
      <c r="H305" t="s">
        <v>597</v>
      </c>
      <c r="I305" t="s">
        <v>133</v>
      </c>
      <c r="J305" t="s">
        <v>4</v>
      </c>
      <c r="K305" t="s">
        <v>22</v>
      </c>
      <c r="L305" t="s">
        <v>132</v>
      </c>
      <c r="M305">
        <v>1</v>
      </c>
      <c r="N305" t="s">
        <v>13</v>
      </c>
      <c r="O305" s="3">
        <v>-6.1159999999999999E-3</v>
      </c>
      <c r="P305" t="s">
        <v>125</v>
      </c>
      <c r="Q305" t="s">
        <v>131</v>
      </c>
      <c r="R305" s="2" t="s">
        <v>130</v>
      </c>
      <c r="S305">
        <v>91</v>
      </c>
      <c r="T305" t="s">
        <v>129</v>
      </c>
      <c r="U305" t="s">
        <v>128</v>
      </c>
      <c r="V305" t="s">
        <v>127</v>
      </c>
      <c r="W305">
        <v>1</v>
      </c>
      <c r="X305" s="1">
        <v>44253.44019371528</v>
      </c>
    </row>
    <row r="306" spans="1:24" hidden="1" x14ac:dyDescent="0.25">
      <c r="A306" s="4">
        <v>2021</v>
      </c>
      <c r="B306" s="4">
        <v>1</v>
      </c>
      <c r="C306" s="4">
        <v>2020</v>
      </c>
      <c r="D306" s="4">
        <v>9</v>
      </c>
      <c r="E306">
        <v>20070</v>
      </c>
      <c r="F306" t="s">
        <v>24</v>
      </c>
      <c r="G306">
        <v>2431</v>
      </c>
      <c r="H306" t="s">
        <v>594</v>
      </c>
      <c r="I306" t="s">
        <v>563</v>
      </c>
      <c r="J306" t="s">
        <v>536</v>
      </c>
      <c r="K306" t="s">
        <v>22</v>
      </c>
      <c r="L306" t="s">
        <v>132</v>
      </c>
      <c r="M306">
        <v>1</v>
      </c>
      <c r="N306" t="s">
        <v>13</v>
      </c>
      <c r="O306" s="3">
        <v>9.9999999999999995E-7</v>
      </c>
      <c r="P306" t="s">
        <v>125</v>
      </c>
      <c r="Q306" t="s">
        <v>131</v>
      </c>
      <c r="R306" s="2" t="s">
        <v>154</v>
      </c>
      <c r="S306">
        <v>94</v>
      </c>
      <c r="T306" t="s">
        <v>129</v>
      </c>
      <c r="U306" t="s">
        <v>128</v>
      </c>
      <c r="V306" t="s">
        <v>511</v>
      </c>
      <c r="W306">
        <v>1</v>
      </c>
      <c r="X306" s="1">
        <v>44253.44019371528</v>
      </c>
    </row>
    <row r="307" spans="1:24" hidden="1" x14ac:dyDescent="0.25">
      <c r="A307" s="4">
        <v>2021</v>
      </c>
      <c r="B307" s="4">
        <v>1</v>
      </c>
      <c r="C307" s="4">
        <v>2020</v>
      </c>
      <c r="D307" s="4">
        <v>9</v>
      </c>
      <c r="E307">
        <v>20070</v>
      </c>
      <c r="F307" t="s">
        <v>24</v>
      </c>
      <c r="G307">
        <v>2431</v>
      </c>
      <c r="H307" t="s">
        <v>594</v>
      </c>
      <c r="I307" t="s">
        <v>563</v>
      </c>
      <c r="J307" t="s">
        <v>536</v>
      </c>
      <c r="K307" t="s">
        <v>12</v>
      </c>
      <c r="L307" t="s">
        <v>22</v>
      </c>
      <c r="M307">
        <v>1</v>
      </c>
      <c r="N307" t="s">
        <v>13</v>
      </c>
      <c r="O307" s="3">
        <v>0</v>
      </c>
      <c r="P307" t="s">
        <v>125</v>
      </c>
      <c r="Q307" t="s">
        <v>150</v>
      </c>
      <c r="R307" s="2" t="s">
        <v>252</v>
      </c>
      <c r="S307">
        <v>150</v>
      </c>
      <c r="T307" t="s">
        <v>129</v>
      </c>
      <c r="U307" t="s">
        <v>128</v>
      </c>
      <c r="V307" t="s">
        <v>251</v>
      </c>
      <c r="W307">
        <v>1</v>
      </c>
      <c r="X307" s="1">
        <v>44253.44019371528</v>
      </c>
    </row>
    <row r="308" spans="1:24" hidden="1" x14ac:dyDescent="0.25">
      <c r="A308" s="4">
        <v>2021</v>
      </c>
      <c r="B308" s="4">
        <v>1</v>
      </c>
      <c r="C308" s="4">
        <v>2020</v>
      </c>
      <c r="D308" s="4">
        <v>9</v>
      </c>
      <c r="E308">
        <v>20070</v>
      </c>
      <c r="F308" t="s">
        <v>24</v>
      </c>
      <c r="G308">
        <v>4717</v>
      </c>
      <c r="H308" t="s">
        <v>596</v>
      </c>
      <c r="I308" t="s">
        <v>133</v>
      </c>
      <c r="J308" t="s">
        <v>1</v>
      </c>
      <c r="K308" t="s">
        <v>22</v>
      </c>
      <c r="L308" t="s">
        <v>132</v>
      </c>
      <c r="M308">
        <v>1</v>
      </c>
      <c r="N308" t="s">
        <v>13</v>
      </c>
      <c r="O308" s="3">
        <v>-4.078E-3</v>
      </c>
      <c r="P308" t="s">
        <v>125</v>
      </c>
      <c r="Q308" t="s">
        <v>131</v>
      </c>
      <c r="R308" s="2" t="s">
        <v>130</v>
      </c>
      <c r="S308">
        <v>91</v>
      </c>
      <c r="T308" t="s">
        <v>129</v>
      </c>
      <c r="U308" t="s">
        <v>128</v>
      </c>
      <c r="V308" t="s">
        <v>127</v>
      </c>
      <c r="W308">
        <v>1</v>
      </c>
      <c r="X308" s="1">
        <v>44253.44019371528</v>
      </c>
    </row>
    <row r="309" spans="1:24" hidden="1" x14ac:dyDescent="0.25">
      <c r="A309" s="4">
        <v>2021</v>
      </c>
      <c r="B309" s="4">
        <v>1</v>
      </c>
      <c r="C309" s="4">
        <v>2020</v>
      </c>
      <c r="D309" s="4">
        <v>9</v>
      </c>
      <c r="E309">
        <v>20070</v>
      </c>
      <c r="F309" t="s">
        <v>24</v>
      </c>
      <c r="G309">
        <v>4795</v>
      </c>
      <c r="H309" t="s">
        <v>595</v>
      </c>
      <c r="I309" t="s">
        <v>133</v>
      </c>
      <c r="J309" t="s">
        <v>2</v>
      </c>
      <c r="K309" t="s">
        <v>22</v>
      </c>
      <c r="L309" t="s">
        <v>132</v>
      </c>
      <c r="M309">
        <v>1</v>
      </c>
      <c r="N309" t="s">
        <v>13</v>
      </c>
      <c r="O309" s="3">
        <v>440.734351</v>
      </c>
      <c r="P309" t="s">
        <v>125</v>
      </c>
      <c r="Q309" t="s">
        <v>131</v>
      </c>
      <c r="R309" s="2" t="s">
        <v>130</v>
      </c>
      <c r="S309">
        <v>91</v>
      </c>
      <c r="T309" t="s">
        <v>129</v>
      </c>
      <c r="U309" t="s">
        <v>128</v>
      </c>
      <c r="V309" t="s">
        <v>127</v>
      </c>
      <c r="W309">
        <v>1</v>
      </c>
      <c r="X309" s="1">
        <v>44253.44019371528</v>
      </c>
    </row>
    <row r="310" spans="1:24" hidden="1" x14ac:dyDescent="0.25">
      <c r="A310" s="4">
        <v>2021</v>
      </c>
      <c r="B310" s="4">
        <v>1</v>
      </c>
      <c r="C310" s="4">
        <v>2020</v>
      </c>
      <c r="D310" s="4">
        <v>9</v>
      </c>
      <c r="E310">
        <v>20070</v>
      </c>
      <c r="F310" t="s">
        <v>24</v>
      </c>
      <c r="G310">
        <v>10801</v>
      </c>
      <c r="H310" t="s">
        <v>174</v>
      </c>
      <c r="I310" t="s">
        <v>563</v>
      </c>
      <c r="J310" t="s">
        <v>0</v>
      </c>
      <c r="K310" t="s">
        <v>144</v>
      </c>
      <c r="L310" t="s">
        <v>22</v>
      </c>
      <c r="M310">
        <v>1</v>
      </c>
      <c r="N310" t="s">
        <v>13</v>
      </c>
      <c r="O310" s="3">
        <v>0</v>
      </c>
      <c r="P310" t="s">
        <v>125</v>
      </c>
      <c r="Q310" t="s">
        <v>173</v>
      </c>
      <c r="R310" s="2" t="s">
        <v>534</v>
      </c>
      <c r="S310">
        <v>121</v>
      </c>
      <c r="T310" t="s">
        <v>129</v>
      </c>
      <c r="U310" t="s">
        <v>128</v>
      </c>
      <c r="V310" t="s">
        <v>564</v>
      </c>
      <c r="W310">
        <v>1</v>
      </c>
      <c r="X310" s="1">
        <v>44253.44019371528</v>
      </c>
    </row>
    <row r="311" spans="1:24" hidden="1" x14ac:dyDescent="0.25">
      <c r="A311" s="4">
        <v>2021</v>
      </c>
      <c r="B311" s="4">
        <v>1</v>
      </c>
      <c r="C311" s="4">
        <v>2020</v>
      </c>
      <c r="D311" s="4">
        <v>9</v>
      </c>
      <c r="E311">
        <v>20070</v>
      </c>
      <c r="F311" t="s">
        <v>24</v>
      </c>
      <c r="G311">
        <v>10801</v>
      </c>
      <c r="H311" t="s">
        <v>174</v>
      </c>
      <c r="I311" t="s">
        <v>563</v>
      </c>
      <c r="J311" t="s">
        <v>0</v>
      </c>
      <c r="K311" t="s">
        <v>158</v>
      </c>
      <c r="L311" t="s">
        <v>162</v>
      </c>
      <c r="M311">
        <v>1</v>
      </c>
      <c r="N311" t="s">
        <v>13</v>
      </c>
      <c r="O311" s="3">
        <v>0</v>
      </c>
      <c r="P311" t="s">
        <v>125</v>
      </c>
      <c r="Q311" t="s">
        <v>157</v>
      </c>
      <c r="R311" s="2" t="s">
        <v>499</v>
      </c>
      <c r="S311">
        <v>24</v>
      </c>
      <c r="T311" t="s">
        <v>141</v>
      </c>
      <c r="U311" t="s">
        <v>140</v>
      </c>
      <c r="V311" t="s">
        <v>498</v>
      </c>
      <c r="W311">
        <v>1</v>
      </c>
      <c r="X311" s="1">
        <v>44253.44019371528</v>
      </c>
    </row>
    <row r="312" spans="1:24" hidden="1" x14ac:dyDescent="0.25">
      <c r="A312" s="4">
        <v>2021</v>
      </c>
      <c r="B312" s="4">
        <v>1</v>
      </c>
      <c r="C312" s="4">
        <v>2020</v>
      </c>
      <c r="D312" s="4">
        <v>9</v>
      </c>
      <c r="E312">
        <v>20070</v>
      </c>
      <c r="F312" t="s">
        <v>24</v>
      </c>
      <c r="G312">
        <v>12323</v>
      </c>
      <c r="H312" t="s">
        <v>166</v>
      </c>
      <c r="I312" t="s">
        <v>563</v>
      </c>
      <c r="J312" t="s">
        <v>0</v>
      </c>
      <c r="K312" t="s">
        <v>158</v>
      </c>
      <c r="L312" t="s">
        <v>162</v>
      </c>
      <c r="M312">
        <v>1</v>
      </c>
      <c r="N312" t="s">
        <v>13</v>
      </c>
      <c r="O312" s="3">
        <v>0</v>
      </c>
      <c r="P312" t="s">
        <v>125</v>
      </c>
      <c r="Q312" t="s">
        <v>161</v>
      </c>
      <c r="R312" s="2" t="s">
        <v>160</v>
      </c>
      <c r="S312">
        <v>11</v>
      </c>
      <c r="T312" t="s">
        <v>141</v>
      </c>
      <c r="U312" t="s">
        <v>140</v>
      </c>
      <c r="V312" t="s">
        <v>159</v>
      </c>
      <c r="W312">
        <v>1</v>
      </c>
      <c r="X312" s="1">
        <v>44253.44019371528</v>
      </c>
    </row>
    <row r="313" spans="1:24" hidden="1" x14ac:dyDescent="0.25">
      <c r="A313" s="4">
        <v>2021</v>
      </c>
      <c r="B313" s="4">
        <v>1</v>
      </c>
      <c r="C313" s="4">
        <v>2020</v>
      </c>
      <c r="D313" s="4">
        <v>9</v>
      </c>
      <c r="E313">
        <v>20070</v>
      </c>
      <c r="F313" t="s">
        <v>24</v>
      </c>
      <c r="G313">
        <v>12530</v>
      </c>
      <c r="H313" t="s">
        <v>592</v>
      </c>
      <c r="I313" t="s">
        <v>563</v>
      </c>
      <c r="J313" t="s">
        <v>7</v>
      </c>
      <c r="K313" t="s">
        <v>158</v>
      </c>
      <c r="L313" t="s">
        <v>162</v>
      </c>
      <c r="M313">
        <v>1</v>
      </c>
      <c r="N313" t="s">
        <v>13</v>
      </c>
      <c r="O313" s="3">
        <v>0</v>
      </c>
      <c r="P313" t="s">
        <v>125</v>
      </c>
      <c r="Q313" t="s">
        <v>161</v>
      </c>
      <c r="R313" s="2" t="s">
        <v>160</v>
      </c>
      <c r="S313">
        <v>11</v>
      </c>
      <c r="T313" t="s">
        <v>141</v>
      </c>
      <c r="U313" t="s">
        <v>140</v>
      </c>
      <c r="V313" t="s">
        <v>159</v>
      </c>
      <c r="W313">
        <v>1</v>
      </c>
      <c r="X313" s="1">
        <v>44253.44019371528</v>
      </c>
    </row>
    <row r="314" spans="1:24" hidden="1" x14ac:dyDescent="0.25">
      <c r="A314" s="4">
        <v>2021</v>
      </c>
      <c r="B314" s="4">
        <v>1</v>
      </c>
      <c r="C314" s="4">
        <v>2020</v>
      </c>
      <c r="D314" s="4">
        <v>9</v>
      </c>
      <c r="E314">
        <v>20070</v>
      </c>
      <c r="F314" t="s">
        <v>24</v>
      </c>
      <c r="G314">
        <v>0</v>
      </c>
      <c r="H314" t="s">
        <v>23</v>
      </c>
      <c r="I314" t="s">
        <v>23</v>
      </c>
      <c r="J314" t="s">
        <v>23</v>
      </c>
      <c r="K314" t="s">
        <v>22</v>
      </c>
      <c r="L314" t="s">
        <v>236</v>
      </c>
      <c r="M314">
        <v>1</v>
      </c>
      <c r="N314" t="s">
        <v>13</v>
      </c>
      <c r="O314" s="3">
        <v>1.6100000000000001E-4</v>
      </c>
      <c r="P314" t="s">
        <v>125</v>
      </c>
      <c r="Q314" t="s">
        <v>235</v>
      </c>
      <c r="R314" s="2" t="s">
        <v>234</v>
      </c>
      <c r="S314">
        <v>44</v>
      </c>
      <c r="T314" t="s">
        <v>129</v>
      </c>
      <c r="U314" t="s">
        <v>128</v>
      </c>
      <c r="V314" t="s">
        <v>17</v>
      </c>
      <c r="W314">
        <v>1</v>
      </c>
      <c r="X314" s="1">
        <v>44253.44019371528</v>
      </c>
    </row>
    <row r="315" spans="1:24" hidden="1" x14ac:dyDescent="0.25">
      <c r="A315" s="4">
        <v>2021</v>
      </c>
      <c r="B315" s="4">
        <v>1</v>
      </c>
      <c r="C315" s="4">
        <v>2020</v>
      </c>
      <c r="D315" s="4">
        <v>9</v>
      </c>
      <c r="E315">
        <v>20070</v>
      </c>
      <c r="F315" t="s">
        <v>24</v>
      </c>
      <c r="G315">
        <v>0</v>
      </c>
      <c r="H315" t="s">
        <v>23</v>
      </c>
      <c r="I315" t="s">
        <v>23</v>
      </c>
      <c r="J315" t="s">
        <v>23</v>
      </c>
      <c r="K315" t="s">
        <v>22</v>
      </c>
      <c r="L315" t="s">
        <v>162</v>
      </c>
      <c r="M315">
        <v>1</v>
      </c>
      <c r="N315" t="s">
        <v>13</v>
      </c>
      <c r="O315" s="3">
        <v>0</v>
      </c>
      <c r="P315" t="s">
        <v>125</v>
      </c>
      <c r="Q315" t="s">
        <v>161</v>
      </c>
      <c r="R315" s="2" t="s">
        <v>227</v>
      </c>
      <c r="S315">
        <v>12</v>
      </c>
      <c r="T315" t="s">
        <v>141</v>
      </c>
      <c r="U315" t="s">
        <v>140</v>
      </c>
      <c r="V315" t="s">
        <v>226</v>
      </c>
      <c r="W315">
        <v>1</v>
      </c>
      <c r="X315" s="1">
        <v>44253.44019371528</v>
      </c>
    </row>
    <row r="316" spans="1:24" hidden="1" x14ac:dyDescent="0.25">
      <c r="A316" s="4">
        <v>2021</v>
      </c>
      <c r="B316" s="4">
        <v>1</v>
      </c>
      <c r="C316" s="4">
        <v>2020</v>
      </c>
      <c r="D316" s="4">
        <v>9</v>
      </c>
      <c r="E316">
        <v>20070</v>
      </c>
      <c r="F316" t="s">
        <v>24</v>
      </c>
      <c r="G316">
        <v>0</v>
      </c>
      <c r="H316" t="s">
        <v>23</v>
      </c>
      <c r="I316" t="s">
        <v>23</v>
      </c>
      <c r="J316" t="s">
        <v>23</v>
      </c>
      <c r="K316" t="s">
        <v>22</v>
      </c>
      <c r="L316" t="s">
        <v>132</v>
      </c>
      <c r="M316">
        <v>1</v>
      </c>
      <c r="N316" t="s">
        <v>13</v>
      </c>
      <c r="O316" s="3">
        <v>-5.306E-3</v>
      </c>
      <c r="P316" t="s">
        <v>125</v>
      </c>
      <c r="Q316" t="s">
        <v>131</v>
      </c>
      <c r="R316" s="2" t="s">
        <v>130</v>
      </c>
      <c r="S316">
        <v>91</v>
      </c>
      <c r="T316" t="s">
        <v>129</v>
      </c>
      <c r="U316" t="s">
        <v>128</v>
      </c>
      <c r="V316" t="s">
        <v>127</v>
      </c>
      <c r="W316">
        <v>1</v>
      </c>
      <c r="X316" s="1">
        <v>44253.44019371528</v>
      </c>
    </row>
    <row r="317" spans="1:24" hidden="1" x14ac:dyDescent="0.25">
      <c r="A317" s="4">
        <v>2021</v>
      </c>
      <c r="B317" s="4">
        <v>1</v>
      </c>
      <c r="C317" s="4">
        <v>2020</v>
      </c>
      <c r="D317" s="4">
        <v>9</v>
      </c>
      <c r="E317">
        <v>20070</v>
      </c>
      <c r="F317" t="s">
        <v>24</v>
      </c>
      <c r="G317">
        <v>0</v>
      </c>
      <c r="H317" t="s">
        <v>23</v>
      </c>
      <c r="I317" t="s">
        <v>23</v>
      </c>
      <c r="J317" t="s">
        <v>23</v>
      </c>
      <c r="K317" t="s">
        <v>22</v>
      </c>
      <c r="L317" t="s">
        <v>215</v>
      </c>
      <c r="M317">
        <v>1</v>
      </c>
      <c r="N317" t="s">
        <v>13</v>
      </c>
      <c r="O317" s="3">
        <v>148.32365999999999</v>
      </c>
      <c r="P317" t="s">
        <v>125</v>
      </c>
      <c r="Q317" t="s">
        <v>161</v>
      </c>
      <c r="R317" s="2" t="s">
        <v>214</v>
      </c>
      <c r="S317">
        <v>89</v>
      </c>
      <c r="T317" t="s">
        <v>129</v>
      </c>
      <c r="U317" t="s">
        <v>128</v>
      </c>
      <c r="V317" t="s">
        <v>518</v>
      </c>
      <c r="W317">
        <v>1</v>
      </c>
      <c r="X317" s="1">
        <v>44253.44019371528</v>
      </c>
    </row>
    <row r="318" spans="1:24" hidden="1" x14ac:dyDescent="0.25">
      <c r="A318" s="4">
        <v>2021</v>
      </c>
      <c r="B318" s="4">
        <v>1</v>
      </c>
      <c r="C318" s="4">
        <v>2020</v>
      </c>
      <c r="D318" s="4">
        <v>9</v>
      </c>
      <c r="E318">
        <v>20070</v>
      </c>
      <c r="F318" t="s">
        <v>24</v>
      </c>
      <c r="G318">
        <v>0</v>
      </c>
      <c r="H318" t="s">
        <v>23</v>
      </c>
      <c r="I318" t="s">
        <v>23</v>
      </c>
      <c r="J318" t="s">
        <v>23</v>
      </c>
      <c r="K318" t="s">
        <v>22</v>
      </c>
      <c r="L318" t="s">
        <v>179</v>
      </c>
      <c r="M318">
        <v>1</v>
      </c>
      <c r="N318" t="s">
        <v>13</v>
      </c>
      <c r="O318" s="3">
        <v>-4.1827000000000003E-2</v>
      </c>
      <c r="P318" t="s">
        <v>125</v>
      </c>
      <c r="Q318" t="s">
        <v>150</v>
      </c>
      <c r="R318" s="2" t="s">
        <v>207</v>
      </c>
      <c r="S318">
        <v>133</v>
      </c>
      <c r="T318" t="s">
        <v>129</v>
      </c>
      <c r="U318" t="s">
        <v>128</v>
      </c>
      <c r="V318" t="s">
        <v>17</v>
      </c>
      <c r="W318">
        <v>1</v>
      </c>
      <c r="X318" s="1">
        <v>44253.44019371528</v>
      </c>
    </row>
    <row r="319" spans="1:24" hidden="1" x14ac:dyDescent="0.25">
      <c r="A319" s="4">
        <v>2021</v>
      </c>
      <c r="B319" s="4">
        <v>1</v>
      </c>
      <c r="C319" s="4">
        <v>2020</v>
      </c>
      <c r="D319" s="4">
        <v>9</v>
      </c>
      <c r="E319">
        <v>20070</v>
      </c>
      <c r="F319" t="s">
        <v>24</v>
      </c>
      <c r="G319">
        <v>0</v>
      </c>
      <c r="H319" t="s">
        <v>23</v>
      </c>
      <c r="I319" t="s">
        <v>23</v>
      </c>
      <c r="J319" t="s">
        <v>23</v>
      </c>
      <c r="K319" t="s">
        <v>22</v>
      </c>
      <c r="L319" t="s">
        <v>179</v>
      </c>
      <c r="M319">
        <v>1</v>
      </c>
      <c r="N319" t="s">
        <v>13</v>
      </c>
      <c r="O319" s="3">
        <v>-6.6899999999999998E-3</v>
      </c>
      <c r="P319" t="s">
        <v>125</v>
      </c>
      <c r="Q319" t="s">
        <v>150</v>
      </c>
      <c r="R319" s="2" t="s">
        <v>212</v>
      </c>
      <c r="S319">
        <v>65</v>
      </c>
      <c r="T319" t="s">
        <v>129</v>
      </c>
      <c r="U319" t="s">
        <v>128</v>
      </c>
      <c r="V319" t="s">
        <v>526</v>
      </c>
      <c r="W319">
        <v>1</v>
      </c>
      <c r="X319" s="1">
        <v>44253.44019371528</v>
      </c>
    </row>
    <row r="320" spans="1:24" hidden="1" x14ac:dyDescent="0.25">
      <c r="A320" s="4">
        <v>2021</v>
      </c>
      <c r="B320" s="4">
        <v>1</v>
      </c>
      <c r="C320" s="4">
        <v>2020</v>
      </c>
      <c r="D320" s="4">
        <v>9</v>
      </c>
      <c r="E320">
        <v>20070</v>
      </c>
      <c r="F320" t="s">
        <v>24</v>
      </c>
      <c r="G320">
        <v>0</v>
      </c>
      <c r="H320" t="s">
        <v>23</v>
      </c>
      <c r="I320" t="s">
        <v>23</v>
      </c>
      <c r="J320" t="s">
        <v>23</v>
      </c>
      <c r="K320" t="s">
        <v>22</v>
      </c>
      <c r="L320" t="s">
        <v>179</v>
      </c>
      <c r="M320">
        <v>1</v>
      </c>
      <c r="N320" t="s">
        <v>13</v>
      </c>
      <c r="O320" s="3">
        <v>0</v>
      </c>
      <c r="P320" t="s">
        <v>125</v>
      </c>
      <c r="Q320" t="s">
        <v>206</v>
      </c>
      <c r="R320" s="2" t="s">
        <v>205</v>
      </c>
      <c r="S320">
        <v>79</v>
      </c>
      <c r="T320" t="s">
        <v>129</v>
      </c>
      <c r="U320" t="s">
        <v>128</v>
      </c>
      <c r="V320" t="s">
        <v>516</v>
      </c>
      <c r="W320">
        <v>1</v>
      </c>
      <c r="X320" s="1">
        <v>44253.44019371528</v>
      </c>
    </row>
    <row r="321" spans="1:24" hidden="1" x14ac:dyDescent="0.25">
      <c r="A321" s="4">
        <v>2021</v>
      </c>
      <c r="B321" s="4">
        <v>1</v>
      </c>
      <c r="C321" s="4">
        <v>2020</v>
      </c>
      <c r="D321" s="4">
        <v>9</v>
      </c>
      <c r="E321">
        <v>20070</v>
      </c>
      <c r="F321" t="s">
        <v>24</v>
      </c>
      <c r="G321">
        <v>0</v>
      </c>
      <c r="H321" t="s">
        <v>23</v>
      </c>
      <c r="I321" t="s">
        <v>23</v>
      </c>
      <c r="J321" t="s">
        <v>23</v>
      </c>
      <c r="K321" t="s">
        <v>22</v>
      </c>
      <c r="L321" t="s">
        <v>193</v>
      </c>
      <c r="M321">
        <v>1</v>
      </c>
      <c r="N321" t="s">
        <v>13</v>
      </c>
      <c r="O321" s="3">
        <v>-2.5659000000000001E-2</v>
      </c>
      <c r="P321" t="s">
        <v>125</v>
      </c>
      <c r="Q321" t="s">
        <v>197</v>
      </c>
      <c r="R321" s="2" t="s">
        <v>196</v>
      </c>
      <c r="S321">
        <v>75</v>
      </c>
      <c r="T321" t="s">
        <v>129</v>
      </c>
      <c r="U321" t="s">
        <v>128</v>
      </c>
      <c r="V321" t="s">
        <v>515</v>
      </c>
      <c r="W321">
        <v>1</v>
      </c>
      <c r="X321" s="1">
        <v>44253.44019371528</v>
      </c>
    </row>
    <row r="322" spans="1:24" hidden="1" x14ac:dyDescent="0.25">
      <c r="A322" s="4">
        <v>2021</v>
      </c>
      <c r="B322" s="4">
        <v>1</v>
      </c>
      <c r="C322" s="4">
        <v>2020</v>
      </c>
      <c r="D322" s="4">
        <v>9</v>
      </c>
      <c r="E322">
        <v>20070</v>
      </c>
      <c r="F322" t="s">
        <v>24</v>
      </c>
      <c r="G322">
        <v>0</v>
      </c>
      <c r="H322" t="s">
        <v>23</v>
      </c>
      <c r="I322" t="s">
        <v>23</v>
      </c>
      <c r="J322" t="s">
        <v>23</v>
      </c>
      <c r="K322" t="s">
        <v>22</v>
      </c>
      <c r="L322" t="s">
        <v>187</v>
      </c>
      <c r="M322">
        <v>1</v>
      </c>
      <c r="N322" t="s">
        <v>13</v>
      </c>
      <c r="O322" s="3">
        <v>2.9037E-2</v>
      </c>
      <c r="P322" t="s">
        <v>125</v>
      </c>
      <c r="Q322" t="s">
        <v>186</v>
      </c>
      <c r="R322" s="2" t="s">
        <v>185</v>
      </c>
      <c r="S322">
        <v>171</v>
      </c>
      <c r="T322" t="s">
        <v>129</v>
      </c>
      <c r="U322" t="s">
        <v>128</v>
      </c>
      <c r="V322" t="s">
        <v>17</v>
      </c>
      <c r="W322">
        <v>1</v>
      </c>
      <c r="X322" s="1">
        <v>44253.44019371528</v>
      </c>
    </row>
    <row r="323" spans="1:24" hidden="1" x14ac:dyDescent="0.25">
      <c r="A323" s="4">
        <v>2021</v>
      </c>
      <c r="B323" s="4">
        <v>1</v>
      </c>
      <c r="C323" s="4">
        <v>2020</v>
      </c>
      <c r="D323" s="4">
        <v>9</v>
      </c>
      <c r="E323">
        <v>20070</v>
      </c>
      <c r="F323" t="s">
        <v>24</v>
      </c>
      <c r="G323">
        <v>37</v>
      </c>
      <c r="H323" t="s">
        <v>174</v>
      </c>
      <c r="I323" t="s">
        <v>563</v>
      </c>
      <c r="J323" t="s">
        <v>0</v>
      </c>
      <c r="K323" t="s">
        <v>22</v>
      </c>
      <c r="L323" t="s">
        <v>132</v>
      </c>
      <c r="M323">
        <v>1</v>
      </c>
      <c r="N323" t="s">
        <v>13</v>
      </c>
      <c r="O323" s="3">
        <v>1.8</v>
      </c>
      <c r="P323" t="s">
        <v>125</v>
      </c>
      <c r="Q323" t="s">
        <v>131</v>
      </c>
      <c r="R323" s="2" t="s">
        <v>523</v>
      </c>
      <c r="S323">
        <v>92</v>
      </c>
      <c r="T323" t="s">
        <v>129</v>
      </c>
      <c r="U323" t="s">
        <v>128</v>
      </c>
      <c r="V323" t="s">
        <v>522</v>
      </c>
      <c r="W323">
        <v>1</v>
      </c>
      <c r="X323" s="1">
        <v>44253.44019371528</v>
      </c>
    </row>
    <row r="324" spans="1:24" hidden="1" x14ac:dyDescent="0.25">
      <c r="A324" s="4">
        <v>2021</v>
      </c>
      <c r="B324" s="4">
        <v>1</v>
      </c>
      <c r="C324" s="4">
        <v>2020</v>
      </c>
      <c r="D324" s="4">
        <v>9</v>
      </c>
      <c r="E324">
        <v>20070</v>
      </c>
      <c r="F324" t="s">
        <v>24</v>
      </c>
      <c r="G324">
        <v>2431</v>
      </c>
      <c r="H324" t="s">
        <v>594</v>
      </c>
      <c r="I324" t="s">
        <v>563</v>
      </c>
      <c r="J324" t="s">
        <v>536</v>
      </c>
      <c r="K324" t="s">
        <v>12</v>
      </c>
      <c r="L324" t="s">
        <v>22</v>
      </c>
      <c r="M324">
        <v>1</v>
      </c>
      <c r="N324" t="s">
        <v>13</v>
      </c>
      <c r="O324" s="3">
        <v>0</v>
      </c>
      <c r="P324" t="s">
        <v>125</v>
      </c>
      <c r="Q324" t="s">
        <v>150</v>
      </c>
      <c r="R324" s="2" t="s">
        <v>171</v>
      </c>
      <c r="S324">
        <v>137</v>
      </c>
      <c r="T324" t="s">
        <v>129</v>
      </c>
      <c r="U324" t="s">
        <v>128</v>
      </c>
      <c r="V324" t="s">
        <v>17</v>
      </c>
      <c r="W324">
        <v>1</v>
      </c>
      <c r="X324" s="1">
        <v>44253.44019371528</v>
      </c>
    </row>
    <row r="325" spans="1:24" hidden="1" x14ac:dyDescent="0.25">
      <c r="A325" s="4">
        <v>2021</v>
      </c>
      <c r="B325" s="4">
        <v>1</v>
      </c>
      <c r="C325" s="4">
        <v>2020</v>
      </c>
      <c r="D325" s="4">
        <v>9</v>
      </c>
      <c r="E325">
        <v>20070</v>
      </c>
      <c r="F325" t="s">
        <v>24</v>
      </c>
      <c r="G325">
        <v>2433</v>
      </c>
      <c r="H325" t="s">
        <v>570</v>
      </c>
      <c r="I325" t="s">
        <v>563</v>
      </c>
      <c r="J325" t="s">
        <v>6</v>
      </c>
      <c r="K325" t="s">
        <v>158</v>
      </c>
      <c r="L325" t="s">
        <v>162</v>
      </c>
      <c r="M325">
        <v>1</v>
      </c>
      <c r="N325" t="s">
        <v>13</v>
      </c>
      <c r="O325" s="3">
        <v>0</v>
      </c>
      <c r="P325" t="s">
        <v>125</v>
      </c>
      <c r="Q325" t="s">
        <v>161</v>
      </c>
      <c r="R325" s="2" t="s">
        <v>160</v>
      </c>
      <c r="S325">
        <v>11</v>
      </c>
      <c r="T325" t="s">
        <v>141</v>
      </c>
      <c r="U325" t="s">
        <v>140</v>
      </c>
      <c r="V325" t="s">
        <v>159</v>
      </c>
      <c r="W325">
        <v>1</v>
      </c>
      <c r="X325" s="1">
        <v>44253.44019371528</v>
      </c>
    </row>
    <row r="326" spans="1:24" hidden="1" x14ac:dyDescent="0.25">
      <c r="A326" s="4">
        <v>2021</v>
      </c>
      <c r="B326" s="4">
        <v>1</v>
      </c>
      <c r="C326" s="4">
        <v>2020</v>
      </c>
      <c r="D326" s="4">
        <v>9</v>
      </c>
      <c r="E326">
        <v>20070</v>
      </c>
      <c r="F326" t="s">
        <v>24</v>
      </c>
      <c r="G326">
        <v>2433</v>
      </c>
      <c r="H326" t="s">
        <v>570</v>
      </c>
      <c r="I326" t="s">
        <v>563</v>
      </c>
      <c r="J326" t="s">
        <v>6</v>
      </c>
      <c r="K326" t="s">
        <v>158</v>
      </c>
      <c r="L326" t="s">
        <v>22</v>
      </c>
      <c r="M326">
        <v>1</v>
      </c>
      <c r="N326" t="s">
        <v>13</v>
      </c>
      <c r="O326" s="3">
        <v>0</v>
      </c>
      <c r="P326" t="s">
        <v>125</v>
      </c>
      <c r="Q326" t="s">
        <v>157</v>
      </c>
      <c r="R326" s="2" t="s">
        <v>156</v>
      </c>
      <c r="S326">
        <v>25</v>
      </c>
      <c r="T326" t="s">
        <v>141</v>
      </c>
      <c r="U326" t="s">
        <v>140</v>
      </c>
      <c r="V326" t="s">
        <v>155</v>
      </c>
      <c r="W326">
        <v>1</v>
      </c>
      <c r="X326" s="1">
        <v>44253.44019371528</v>
      </c>
    </row>
    <row r="327" spans="1:24" hidden="1" x14ac:dyDescent="0.25">
      <c r="A327" s="4">
        <v>2021</v>
      </c>
      <c r="B327" s="4">
        <v>1</v>
      </c>
      <c r="C327" s="4">
        <v>2020</v>
      </c>
      <c r="D327" s="4">
        <v>9</v>
      </c>
      <c r="E327">
        <v>20070</v>
      </c>
      <c r="F327" t="s">
        <v>24</v>
      </c>
      <c r="G327">
        <v>12323</v>
      </c>
      <c r="H327" t="s">
        <v>166</v>
      </c>
      <c r="I327" t="s">
        <v>563</v>
      </c>
      <c r="J327" t="s">
        <v>0</v>
      </c>
      <c r="K327" t="s">
        <v>144</v>
      </c>
      <c r="L327" t="s">
        <v>22</v>
      </c>
      <c r="M327">
        <v>1</v>
      </c>
      <c r="N327" t="s">
        <v>13</v>
      </c>
      <c r="O327" s="3">
        <v>0</v>
      </c>
      <c r="P327" t="s">
        <v>125</v>
      </c>
      <c r="Q327" t="s">
        <v>173</v>
      </c>
      <c r="R327" s="2" t="s">
        <v>172</v>
      </c>
      <c r="S327">
        <v>177</v>
      </c>
      <c r="T327" t="s">
        <v>129</v>
      </c>
      <c r="U327" t="s">
        <v>128</v>
      </c>
      <c r="V327" t="s">
        <v>17</v>
      </c>
      <c r="W327">
        <v>1</v>
      </c>
      <c r="X327" s="1">
        <v>44253.44019371528</v>
      </c>
    </row>
    <row r="328" spans="1:24" hidden="1" x14ac:dyDescent="0.25">
      <c r="A328" s="4">
        <v>2021</v>
      </c>
      <c r="B328" s="4">
        <v>1</v>
      </c>
      <c r="C328" s="4">
        <v>2020</v>
      </c>
      <c r="D328" s="4">
        <v>9</v>
      </c>
      <c r="E328">
        <v>20070</v>
      </c>
      <c r="F328" t="s">
        <v>24</v>
      </c>
      <c r="G328">
        <v>12323</v>
      </c>
      <c r="H328" t="s">
        <v>166</v>
      </c>
      <c r="I328" t="s">
        <v>563</v>
      </c>
      <c r="J328" t="s">
        <v>0</v>
      </c>
      <c r="K328" t="s">
        <v>158</v>
      </c>
      <c r="L328" t="s">
        <v>162</v>
      </c>
      <c r="M328">
        <v>1</v>
      </c>
      <c r="N328" t="s">
        <v>13</v>
      </c>
      <c r="O328" s="3">
        <v>0</v>
      </c>
      <c r="P328" t="s">
        <v>125</v>
      </c>
      <c r="Q328" t="s">
        <v>157</v>
      </c>
      <c r="R328" s="2" t="s">
        <v>499</v>
      </c>
      <c r="S328">
        <v>24</v>
      </c>
      <c r="T328" t="s">
        <v>141</v>
      </c>
      <c r="U328" t="s">
        <v>140</v>
      </c>
      <c r="V328" t="s">
        <v>498</v>
      </c>
      <c r="W328">
        <v>1</v>
      </c>
      <c r="X328" s="1">
        <v>44253.44019371528</v>
      </c>
    </row>
    <row r="329" spans="1:24" hidden="1" x14ac:dyDescent="0.25">
      <c r="A329" s="4">
        <v>2021</v>
      </c>
      <c r="B329" s="4">
        <v>1</v>
      </c>
      <c r="C329" s="4">
        <v>2020</v>
      </c>
      <c r="D329" s="4">
        <v>9</v>
      </c>
      <c r="E329">
        <v>20070</v>
      </c>
      <c r="F329" t="s">
        <v>24</v>
      </c>
      <c r="G329">
        <v>12323</v>
      </c>
      <c r="H329" t="s">
        <v>166</v>
      </c>
      <c r="I329" t="s">
        <v>563</v>
      </c>
      <c r="J329" t="s">
        <v>0</v>
      </c>
      <c r="K329" t="s">
        <v>22</v>
      </c>
      <c r="L329" t="s">
        <v>132</v>
      </c>
      <c r="M329">
        <v>1</v>
      </c>
      <c r="N329" t="s">
        <v>13</v>
      </c>
      <c r="O329" s="3">
        <v>-19.29</v>
      </c>
      <c r="P329" t="s">
        <v>125</v>
      </c>
      <c r="Q329" t="s">
        <v>131</v>
      </c>
      <c r="R329" s="2" t="s">
        <v>525</v>
      </c>
      <c r="S329">
        <v>93</v>
      </c>
      <c r="T329" t="s">
        <v>129</v>
      </c>
      <c r="U329" t="s">
        <v>593</v>
      </c>
      <c r="V329" t="s">
        <v>524</v>
      </c>
      <c r="W329">
        <v>1</v>
      </c>
      <c r="X329" s="1">
        <v>44253.44019371528</v>
      </c>
    </row>
    <row r="330" spans="1:24" hidden="1" x14ac:dyDescent="0.25">
      <c r="A330" s="4">
        <v>2021</v>
      </c>
      <c r="B330" s="4">
        <v>1</v>
      </c>
      <c r="C330" s="4">
        <v>2020</v>
      </c>
      <c r="D330" s="4">
        <v>9</v>
      </c>
      <c r="E330">
        <v>20070</v>
      </c>
      <c r="F330" t="s">
        <v>24</v>
      </c>
      <c r="G330">
        <v>12530</v>
      </c>
      <c r="H330" t="s">
        <v>592</v>
      </c>
      <c r="I330" t="s">
        <v>563</v>
      </c>
      <c r="J330" t="s">
        <v>7</v>
      </c>
      <c r="K330" t="s">
        <v>158</v>
      </c>
      <c r="L330" t="s">
        <v>22</v>
      </c>
      <c r="M330">
        <v>1</v>
      </c>
      <c r="N330" t="s">
        <v>13</v>
      </c>
      <c r="O330" s="3">
        <v>0</v>
      </c>
      <c r="P330" t="s">
        <v>125</v>
      </c>
      <c r="Q330" t="s">
        <v>157</v>
      </c>
      <c r="R330" s="2" t="s">
        <v>156</v>
      </c>
      <c r="S330">
        <v>25</v>
      </c>
      <c r="T330" t="s">
        <v>141</v>
      </c>
      <c r="U330" t="s">
        <v>140</v>
      </c>
      <c r="V330" t="s">
        <v>155</v>
      </c>
      <c r="W330">
        <v>1</v>
      </c>
      <c r="X330" s="1">
        <v>44253.44019371528</v>
      </c>
    </row>
    <row r="331" spans="1:24" hidden="1" x14ac:dyDescent="0.25">
      <c r="A331" s="4">
        <v>2021</v>
      </c>
      <c r="B331" s="4">
        <v>1</v>
      </c>
      <c r="C331" s="4">
        <v>2020</v>
      </c>
      <c r="D331" s="4">
        <v>9</v>
      </c>
      <c r="E331">
        <v>20070</v>
      </c>
      <c r="F331" t="s">
        <v>24</v>
      </c>
      <c r="G331">
        <v>12530</v>
      </c>
      <c r="H331" t="s">
        <v>592</v>
      </c>
      <c r="I331" t="s">
        <v>563</v>
      </c>
      <c r="J331" t="s">
        <v>7</v>
      </c>
      <c r="K331" t="s">
        <v>22</v>
      </c>
      <c r="L331" t="s">
        <v>132</v>
      </c>
      <c r="M331">
        <v>1</v>
      </c>
      <c r="N331" t="s">
        <v>13</v>
      </c>
      <c r="O331" s="3">
        <v>1.9999999999999999E-6</v>
      </c>
      <c r="P331" t="s">
        <v>125</v>
      </c>
      <c r="Q331" t="s">
        <v>131</v>
      </c>
      <c r="R331" s="2" t="s">
        <v>154</v>
      </c>
      <c r="S331">
        <v>94</v>
      </c>
      <c r="T331" t="s">
        <v>129</v>
      </c>
      <c r="U331" t="s">
        <v>128</v>
      </c>
      <c r="V331" t="s">
        <v>511</v>
      </c>
      <c r="W331">
        <v>1</v>
      </c>
      <c r="X331" s="1">
        <v>44253.44019371528</v>
      </c>
    </row>
    <row r="332" spans="1:24" hidden="1" x14ac:dyDescent="0.25">
      <c r="A332" s="4">
        <v>2021</v>
      </c>
      <c r="B332" s="4">
        <v>1</v>
      </c>
      <c r="C332" s="4">
        <v>2020</v>
      </c>
      <c r="D332" s="4">
        <v>8</v>
      </c>
      <c r="E332">
        <v>20070</v>
      </c>
      <c r="F332" t="s">
        <v>24</v>
      </c>
      <c r="G332">
        <v>0</v>
      </c>
      <c r="H332" t="s">
        <v>23</v>
      </c>
      <c r="I332" t="s">
        <v>23</v>
      </c>
      <c r="J332" t="s">
        <v>23</v>
      </c>
      <c r="K332" t="s">
        <v>22</v>
      </c>
      <c r="L332" t="s">
        <v>250</v>
      </c>
      <c r="M332">
        <v>1</v>
      </c>
      <c r="N332" t="s">
        <v>13</v>
      </c>
      <c r="O332" s="3">
        <v>48.203178000000001</v>
      </c>
      <c r="P332" t="s">
        <v>53</v>
      </c>
      <c r="Q332" t="s">
        <v>249</v>
      </c>
      <c r="R332" s="2" t="s">
        <v>248</v>
      </c>
      <c r="S332">
        <v>980</v>
      </c>
      <c r="T332" t="s">
        <v>122</v>
      </c>
      <c r="U332" t="s">
        <v>121</v>
      </c>
      <c r="V332" t="s">
        <v>247</v>
      </c>
      <c r="W332">
        <v>1</v>
      </c>
      <c r="X332" s="1">
        <v>44253.44019371528</v>
      </c>
    </row>
    <row r="333" spans="1:24" hidden="1" x14ac:dyDescent="0.25">
      <c r="A333" s="4">
        <v>2021</v>
      </c>
      <c r="B333" s="4">
        <v>1</v>
      </c>
      <c r="C333" s="4">
        <v>2020</v>
      </c>
      <c r="D333" s="4">
        <v>9</v>
      </c>
      <c r="E333">
        <v>20070</v>
      </c>
      <c r="F333" t="s">
        <v>24</v>
      </c>
      <c r="G333">
        <v>0</v>
      </c>
      <c r="H333" t="s">
        <v>23</v>
      </c>
      <c r="I333" t="s">
        <v>23</v>
      </c>
      <c r="J333" t="s">
        <v>23</v>
      </c>
      <c r="K333" t="s">
        <v>357</v>
      </c>
      <c r="L333" t="s">
        <v>357</v>
      </c>
      <c r="M333">
        <v>0</v>
      </c>
      <c r="N333" t="s">
        <v>47</v>
      </c>
      <c r="O333" s="3">
        <v>3.0000000000000001E-3</v>
      </c>
      <c r="Q333" t="s">
        <v>309</v>
      </c>
      <c r="R333" s="2" t="s">
        <v>356</v>
      </c>
      <c r="S333">
        <v>90</v>
      </c>
      <c r="T333" t="s">
        <v>307</v>
      </c>
      <c r="U333" t="s">
        <v>355</v>
      </c>
      <c r="V333" t="s">
        <v>354</v>
      </c>
      <c r="W333">
        <v>1</v>
      </c>
      <c r="X333" s="1">
        <v>44579.516197025463</v>
      </c>
    </row>
    <row r="334" spans="1:24" hidden="1" x14ac:dyDescent="0.25">
      <c r="A334" s="4">
        <v>2021</v>
      </c>
      <c r="B334" s="4">
        <v>1</v>
      </c>
      <c r="C334" s="4">
        <v>2020</v>
      </c>
      <c r="D334" s="4">
        <v>9</v>
      </c>
      <c r="E334">
        <v>20070</v>
      </c>
      <c r="F334" t="s">
        <v>24</v>
      </c>
      <c r="G334">
        <v>0</v>
      </c>
      <c r="H334" t="s">
        <v>23</v>
      </c>
      <c r="I334" t="s">
        <v>23</v>
      </c>
      <c r="J334" t="s">
        <v>23</v>
      </c>
      <c r="K334" t="s">
        <v>420</v>
      </c>
      <c r="L334" t="s">
        <v>420</v>
      </c>
      <c r="M334">
        <v>0</v>
      </c>
      <c r="N334" t="s">
        <v>47</v>
      </c>
      <c r="O334" s="3">
        <v>-2E-3</v>
      </c>
      <c r="Q334" t="s">
        <v>309</v>
      </c>
      <c r="R334" s="2" t="s">
        <v>419</v>
      </c>
      <c r="S334">
        <v>92</v>
      </c>
      <c r="T334" t="s">
        <v>307</v>
      </c>
      <c r="U334" t="s">
        <v>418</v>
      </c>
      <c r="V334" t="s">
        <v>417</v>
      </c>
      <c r="W334">
        <v>1</v>
      </c>
      <c r="X334" s="1">
        <v>44579.516197025463</v>
      </c>
    </row>
    <row r="335" spans="1:24" hidden="1" x14ac:dyDescent="0.25">
      <c r="A335" s="4">
        <v>2021</v>
      </c>
      <c r="B335" s="4">
        <v>1</v>
      </c>
      <c r="C335" s="4">
        <v>2020</v>
      </c>
      <c r="D335" s="4">
        <v>9</v>
      </c>
      <c r="E335">
        <v>20070</v>
      </c>
      <c r="F335" t="s">
        <v>24</v>
      </c>
      <c r="G335">
        <v>36</v>
      </c>
      <c r="H335" t="s">
        <v>44</v>
      </c>
      <c r="I335" t="s">
        <v>43</v>
      </c>
      <c r="J335" t="s">
        <v>6</v>
      </c>
      <c r="K335" t="s">
        <v>22</v>
      </c>
      <c r="L335" t="s">
        <v>22</v>
      </c>
      <c r="M335">
        <v>0</v>
      </c>
      <c r="N335" t="s">
        <v>87</v>
      </c>
      <c r="O335" s="3">
        <v>-1180.355</v>
      </c>
      <c r="Q335" t="s">
        <v>309</v>
      </c>
      <c r="R335" s="2" t="s">
        <v>317</v>
      </c>
      <c r="S335">
        <v>110</v>
      </c>
      <c r="T335" t="s">
        <v>307</v>
      </c>
      <c r="U335" t="s">
        <v>312</v>
      </c>
      <c r="V335" t="s">
        <v>315</v>
      </c>
      <c r="W335">
        <v>1</v>
      </c>
      <c r="X335" s="1">
        <v>44579.516197025463</v>
      </c>
    </row>
    <row r="336" spans="1:24" hidden="1" x14ac:dyDescent="0.25">
      <c r="A336" s="4">
        <v>2021</v>
      </c>
      <c r="B336" s="4">
        <v>1</v>
      </c>
      <c r="C336" s="4">
        <v>2020</v>
      </c>
      <c r="D336" s="4">
        <v>9</v>
      </c>
      <c r="E336">
        <v>20070</v>
      </c>
      <c r="F336" t="s">
        <v>24</v>
      </c>
      <c r="G336">
        <v>36</v>
      </c>
      <c r="H336" t="s">
        <v>44</v>
      </c>
      <c r="I336" t="s">
        <v>43</v>
      </c>
      <c r="J336" t="s">
        <v>6</v>
      </c>
      <c r="K336" t="s">
        <v>22</v>
      </c>
      <c r="L336" t="s">
        <v>22</v>
      </c>
      <c r="M336">
        <v>0</v>
      </c>
      <c r="N336" t="s">
        <v>47</v>
      </c>
      <c r="O336" s="3">
        <v>1E-3</v>
      </c>
      <c r="Q336" t="s">
        <v>309</v>
      </c>
      <c r="R336" s="2" t="s">
        <v>329</v>
      </c>
      <c r="S336">
        <v>49</v>
      </c>
      <c r="T336" t="s">
        <v>307</v>
      </c>
      <c r="U336" t="s">
        <v>328</v>
      </c>
      <c r="V336" t="s">
        <v>327</v>
      </c>
      <c r="W336">
        <v>1</v>
      </c>
      <c r="X336" s="1">
        <v>44579.516197025463</v>
      </c>
    </row>
    <row r="337" spans="1:24" hidden="1" x14ac:dyDescent="0.25">
      <c r="A337" s="4">
        <v>2021</v>
      </c>
      <c r="B337" s="4">
        <v>1</v>
      </c>
      <c r="C337" s="4">
        <v>2020</v>
      </c>
      <c r="D337" s="4">
        <v>9</v>
      </c>
      <c r="E337">
        <v>20070</v>
      </c>
      <c r="F337" t="s">
        <v>24</v>
      </c>
      <c r="G337">
        <v>4795</v>
      </c>
      <c r="H337" t="s">
        <v>135</v>
      </c>
      <c r="I337" t="s">
        <v>133</v>
      </c>
      <c r="J337" t="s">
        <v>2</v>
      </c>
      <c r="K337" t="s">
        <v>22</v>
      </c>
      <c r="L337" t="s">
        <v>22</v>
      </c>
      <c r="M337">
        <v>0</v>
      </c>
      <c r="N337" t="s">
        <v>310</v>
      </c>
      <c r="O337" s="3">
        <v>660</v>
      </c>
      <c r="Q337" t="s">
        <v>309</v>
      </c>
      <c r="R337" s="2" t="s">
        <v>308</v>
      </c>
      <c r="S337">
        <v>50</v>
      </c>
      <c r="T337" t="s">
        <v>307</v>
      </c>
      <c r="U337" t="s">
        <v>306</v>
      </c>
      <c r="V337" t="s">
        <v>305</v>
      </c>
      <c r="W337">
        <v>1</v>
      </c>
      <c r="X337" s="1">
        <v>44579.516197025463</v>
      </c>
    </row>
    <row r="338" spans="1:24" hidden="1" x14ac:dyDescent="0.25">
      <c r="A338" s="4">
        <v>2021</v>
      </c>
      <c r="B338" s="4">
        <v>1</v>
      </c>
      <c r="C338" s="4">
        <v>2020</v>
      </c>
      <c r="D338" s="4">
        <v>9</v>
      </c>
      <c r="E338">
        <v>20070</v>
      </c>
      <c r="F338" t="s">
        <v>24</v>
      </c>
      <c r="G338">
        <v>4807</v>
      </c>
      <c r="H338" t="s">
        <v>135</v>
      </c>
      <c r="I338" t="s">
        <v>133</v>
      </c>
      <c r="J338" t="s">
        <v>2</v>
      </c>
      <c r="K338" t="s">
        <v>22</v>
      </c>
      <c r="L338" t="s">
        <v>22</v>
      </c>
      <c r="M338">
        <v>0</v>
      </c>
      <c r="N338" t="s">
        <v>310</v>
      </c>
      <c r="O338" s="3">
        <v>-540</v>
      </c>
      <c r="Q338" t="s">
        <v>309</v>
      </c>
      <c r="R338" s="2" t="s">
        <v>308</v>
      </c>
      <c r="S338">
        <v>50</v>
      </c>
      <c r="T338" t="s">
        <v>307</v>
      </c>
      <c r="U338" t="s">
        <v>312</v>
      </c>
      <c r="V338" t="s">
        <v>305</v>
      </c>
      <c r="W338">
        <v>1</v>
      </c>
      <c r="X338" s="1">
        <v>44579.516197025463</v>
      </c>
    </row>
    <row r="339" spans="1:24" hidden="1" x14ac:dyDescent="0.25">
      <c r="A339" s="4">
        <v>2021</v>
      </c>
      <c r="B339" s="4">
        <v>1</v>
      </c>
      <c r="C339" s="4">
        <v>2020</v>
      </c>
      <c r="D339" s="4">
        <v>9</v>
      </c>
      <c r="E339">
        <v>20070</v>
      </c>
      <c r="F339" t="s">
        <v>24</v>
      </c>
      <c r="G339">
        <v>0</v>
      </c>
      <c r="H339" t="s">
        <v>23</v>
      </c>
      <c r="I339" t="s">
        <v>23</v>
      </c>
      <c r="J339" t="s">
        <v>23</v>
      </c>
      <c r="K339" t="s">
        <v>349</v>
      </c>
      <c r="L339" t="s">
        <v>349</v>
      </c>
      <c r="M339">
        <v>0</v>
      </c>
      <c r="N339" t="s">
        <v>87</v>
      </c>
      <c r="O339" s="3">
        <v>1.0999999999999999E-2</v>
      </c>
      <c r="Q339" t="s">
        <v>309</v>
      </c>
      <c r="R339" s="2" t="s">
        <v>348</v>
      </c>
      <c r="S339">
        <v>40</v>
      </c>
      <c r="T339" t="s">
        <v>307</v>
      </c>
      <c r="U339" t="s">
        <v>347</v>
      </c>
      <c r="V339" t="s">
        <v>346</v>
      </c>
      <c r="W339">
        <v>1</v>
      </c>
      <c r="X339" s="1">
        <v>44579.516197025463</v>
      </c>
    </row>
    <row r="340" spans="1:24" hidden="1" x14ac:dyDescent="0.25">
      <c r="A340" s="4">
        <v>2021</v>
      </c>
      <c r="B340" s="4">
        <v>1</v>
      </c>
      <c r="C340" s="4">
        <v>2020</v>
      </c>
      <c r="D340" s="4">
        <v>9</v>
      </c>
      <c r="E340">
        <v>20070</v>
      </c>
      <c r="F340" t="s">
        <v>24</v>
      </c>
      <c r="G340">
        <v>0</v>
      </c>
      <c r="H340" t="s">
        <v>23</v>
      </c>
      <c r="I340" t="s">
        <v>23</v>
      </c>
      <c r="J340" t="s">
        <v>23</v>
      </c>
      <c r="K340" t="s">
        <v>22</v>
      </c>
      <c r="L340" t="s">
        <v>22</v>
      </c>
      <c r="M340">
        <v>0</v>
      </c>
      <c r="N340" t="s">
        <v>47</v>
      </c>
      <c r="O340" s="3">
        <v>-962.91</v>
      </c>
      <c r="Q340" t="s">
        <v>309</v>
      </c>
      <c r="R340" s="2" t="s">
        <v>326</v>
      </c>
      <c r="S340">
        <v>4</v>
      </c>
      <c r="T340" t="s">
        <v>307</v>
      </c>
      <c r="U340" t="s">
        <v>325</v>
      </c>
      <c r="V340" t="s">
        <v>324</v>
      </c>
      <c r="W340">
        <v>1</v>
      </c>
      <c r="X340" s="1">
        <v>44579.516197025463</v>
      </c>
    </row>
    <row r="341" spans="1:24" hidden="1" x14ac:dyDescent="0.25">
      <c r="A341" s="4">
        <v>2021</v>
      </c>
      <c r="B341" s="4">
        <v>1</v>
      </c>
      <c r="C341" s="4">
        <v>2020</v>
      </c>
      <c r="D341" s="4">
        <v>9</v>
      </c>
      <c r="E341">
        <v>20070</v>
      </c>
      <c r="F341" t="s">
        <v>24</v>
      </c>
      <c r="G341">
        <v>0</v>
      </c>
      <c r="H341" t="s">
        <v>23</v>
      </c>
      <c r="I341" t="s">
        <v>23</v>
      </c>
      <c r="J341" t="s">
        <v>23</v>
      </c>
      <c r="K341" t="s">
        <v>22</v>
      </c>
      <c r="L341" t="s">
        <v>22</v>
      </c>
      <c r="M341">
        <v>0</v>
      </c>
      <c r="N341" t="s">
        <v>47</v>
      </c>
      <c r="O341" s="3">
        <v>962.91</v>
      </c>
      <c r="Q341" t="s">
        <v>309</v>
      </c>
      <c r="R341" s="2" t="s">
        <v>335</v>
      </c>
      <c r="S341">
        <v>1</v>
      </c>
      <c r="T341" t="s">
        <v>307</v>
      </c>
      <c r="U341" t="s">
        <v>334</v>
      </c>
      <c r="V341" t="s">
        <v>333</v>
      </c>
      <c r="W341">
        <v>1</v>
      </c>
      <c r="X341" s="1">
        <v>44579.516197025463</v>
      </c>
    </row>
    <row r="342" spans="1:24" hidden="1" x14ac:dyDescent="0.25">
      <c r="A342" s="4">
        <v>2021</v>
      </c>
      <c r="B342" s="4">
        <v>1</v>
      </c>
      <c r="C342" s="4">
        <v>2020</v>
      </c>
      <c r="D342" s="4">
        <v>9</v>
      </c>
      <c r="E342">
        <v>20070</v>
      </c>
      <c r="F342" t="s">
        <v>24</v>
      </c>
      <c r="G342">
        <v>0</v>
      </c>
      <c r="H342" t="s">
        <v>23</v>
      </c>
      <c r="I342" t="s">
        <v>23</v>
      </c>
      <c r="J342" t="s">
        <v>23</v>
      </c>
      <c r="K342" t="s">
        <v>22</v>
      </c>
      <c r="L342" t="s">
        <v>22</v>
      </c>
      <c r="M342">
        <v>0</v>
      </c>
      <c r="N342" t="s">
        <v>47</v>
      </c>
      <c r="O342" s="3">
        <v>976.85</v>
      </c>
      <c r="Q342" t="s">
        <v>309</v>
      </c>
      <c r="R342" s="2" t="s">
        <v>338</v>
      </c>
      <c r="S342">
        <v>41</v>
      </c>
      <c r="T342" t="s">
        <v>307</v>
      </c>
      <c r="U342" t="s">
        <v>337</v>
      </c>
      <c r="V342" t="s">
        <v>336</v>
      </c>
      <c r="W342">
        <v>1</v>
      </c>
      <c r="X342" s="1">
        <v>44579.516197025463</v>
      </c>
    </row>
    <row r="343" spans="1:24" hidden="1" x14ac:dyDescent="0.25">
      <c r="A343" s="4">
        <v>2021</v>
      </c>
      <c r="B343" s="4">
        <v>1</v>
      </c>
      <c r="C343" s="4">
        <v>2020</v>
      </c>
      <c r="D343" s="4">
        <v>9</v>
      </c>
      <c r="E343">
        <v>20070</v>
      </c>
      <c r="F343" t="s">
        <v>24</v>
      </c>
      <c r="G343">
        <v>36</v>
      </c>
      <c r="H343" t="s">
        <v>44</v>
      </c>
      <c r="I343" t="s">
        <v>43</v>
      </c>
      <c r="J343" t="s">
        <v>6</v>
      </c>
      <c r="K343" t="s">
        <v>22</v>
      </c>
      <c r="L343" t="s">
        <v>22</v>
      </c>
      <c r="M343">
        <v>0</v>
      </c>
      <c r="N343" t="s">
        <v>87</v>
      </c>
      <c r="O343" s="3">
        <v>1180.355</v>
      </c>
      <c r="Q343" t="s">
        <v>309</v>
      </c>
      <c r="R343" s="2" t="s">
        <v>319</v>
      </c>
      <c r="S343">
        <v>111</v>
      </c>
      <c r="T343" t="s">
        <v>307</v>
      </c>
      <c r="U343" t="s">
        <v>316</v>
      </c>
      <c r="V343" t="s">
        <v>318</v>
      </c>
      <c r="W343">
        <v>1</v>
      </c>
      <c r="X343" s="1">
        <v>44579.516197025463</v>
      </c>
    </row>
    <row r="344" spans="1:24" hidden="1" x14ac:dyDescent="0.25">
      <c r="A344" s="4">
        <v>2021</v>
      </c>
      <c r="B344" s="4">
        <v>1</v>
      </c>
      <c r="C344" s="4">
        <v>2020</v>
      </c>
      <c r="D344" s="4">
        <v>9</v>
      </c>
      <c r="E344">
        <v>20070</v>
      </c>
      <c r="F344" t="s">
        <v>24</v>
      </c>
      <c r="G344">
        <v>0</v>
      </c>
      <c r="H344" t="s">
        <v>23</v>
      </c>
      <c r="I344" t="s">
        <v>23</v>
      </c>
      <c r="J344" t="s">
        <v>23</v>
      </c>
      <c r="K344" t="s">
        <v>323</v>
      </c>
      <c r="L344" t="s">
        <v>323</v>
      </c>
      <c r="M344">
        <v>0</v>
      </c>
      <c r="N344" t="s">
        <v>47</v>
      </c>
      <c r="O344" s="3">
        <v>-2E-3</v>
      </c>
      <c r="Q344" t="s">
        <v>309</v>
      </c>
      <c r="R344" s="2" t="s">
        <v>322</v>
      </c>
      <c r="S344">
        <v>93</v>
      </c>
      <c r="T344" t="s">
        <v>307</v>
      </c>
      <c r="U344" t="s">
        <v>321</v>
      </c>
      <c r="V344" t="s">
        <v>320</v>
      </c>
      <c r="W344">
        <v>1</v>
      </c>
      <c r="X344" s="1">
        <v>44579.516197025463</v>
      </c>
    </row>
    <row r="345" spans="1:24" hidden="1" x14ac:dyDescent="0.25">
      <c r="A345" s="4">
        <v>2021</v>
      </c>
      <c r="B345" s="4">
        <v>1</v>
      </c>
      <c r="C345" s="4">
        <v>2020</v>
      </c>
      <c r="D345" s="4">
        <v>9</v>
      </c>
      <c r="E345">
        <v>20070</v>
      </c>
      <c r="F345" t="s">
        <v>24</v>
      </c>
      <c r="G345">
        <v>0</v>
      </c>
      <c r="H345" t="s">
        <v>23</v>
      </c>
      <c r="I345" t="s">
        <v>23</v>
      </c>
      <c r="J345" t="s">
        <v>23</v>
      </c>
      <c r="K345" t="s">
        <v>463</v>
      </c>
      <c r="L345" t="s">
        <v>463</v>
      </c>
      <c r="M345">
        <v>0</v>
      </c>
      <c r="N345" t="s">
        <v>47</v>
      </c>
      <c r="O345" s="3">
        <v>-2E-3</v>
      </c>
      <c r="Q345" t="s">
        <v>309</v>
      </c>
      <c r="R345" s="2" t="s">
        <v>462</v>
      </c>
      <c r="S345">
        <v>88</v>
      </c>
      <c r="T345" t="s">
        <v>307</v>
      </c>
      <c r="U345" t="s">
        <v>461</v>
      </c>
      <c r="V345" t="s">
        <v>460</v>
      </c>
      <c r="W345">
        <v>1</v>
      </c>
      <c r="X345" s="1">
        <v>44579.516197025463</v>
      </c>
    </row>
    <row r="346" spans="1:24" hidden="1" x14ac:dyDescent="0.25">
      <c r="A346" s="4">
        <v>2021</v>
      </c>
      <c r="B346" s="4">
        <v>1</v>
      </c>
      <c r="C346" s="4">
        <v>2020</v>
      </c>
      <c r="D346" s="4">
        <v>9</v>
      </c>
      <c r="E346">
        <v>20070</v>
      </c>
      <c r="F346" t="s">
        <v>24</v>
      </c>
      <c r="G346">
        <v>34</v>
      </c>
      <c r="H346" t="s">
        <v>537</v>
      </c>
      <c r="I346" t="s">
        <v>43</v>
      </c>
      <c r="J346" t="s">
        <v>536</v>
      </c>
      <c r="K346" t="s">
        <v>22</v>
      </c>
      <c r="L346" t="s">
        <v>22</v>
      </c>
      <c r="M346">
        <v>0</v>
      </c>
      <c r="N346" t="s">
        <v>47</v>
      </c>
      <c r="O346" s="3">
        <v>2E-3</v>
      </c>
      <c r="Q346" t="s">
        <v>309</v>
      </c>
      <c r="R346" s="2" t="s">
        <v>329</v>
      </c>
      <c r="S346">
        <v>49</v>
      </c>
      <c r="T346" t="s">
        <v>307</v>
      </c>
      <c r="U346" t="s">
        <v>328</v>
      </c>
      <c r="V346" t="s">
        <v>327</v>
      </c>
      <c r="W346">
        <v>1</v>
      </c>
      <c r="X346" s="1">
        <v>44579.516197025463</v>
      </c>
    </row>
    <row r="347" spans="1:24" hidden="1" x14ac:dyDescent="0.25">
      <c r="A347" s="4">
        <v>2021</v>
      </c>
      <c r="B347" s="4">
        <v>2</v>
      </c>
      <c r="C347" s="4" t="s">
        <v>17</v>
      </c>
      <c r="D347" s="4" t="s">
        <v>17</v>
      </c>
      <c r="E347">
        <v>20070</v>
      </c>
      <c r="F347" t="s">
        <v>24</v>
      </c>
      <c r="G347">
        <v>71</v>
      </c>
      <c r="H347" t="s">
        <v>23</v>
      </c>
      <c r="I347" t="s">
        <v>54</v>
      </c>
      <c r="J347" t="s">
        <v>5</v>
      </c>
      <c r="K347" t="s">
        <v>11</v>
      </c>
      <c r="L347" t="s">
        <v>22</v>
      </c>
      <c r="M347">
        <v>0</v>
      </c>
      <c r="N347" t="s">
        <v>13</v>
      </c>
      <c r="O347" s="3">
        <v>92.510002</v>
      </c>
      <c r="P347" t="s">
        <v>53</v>
      </c>
      <c r="Q347" t="s">
        <v>52</v>
      </c>
      <c r="R347" s="2" t="s">
        <v>56</v>
      </c>
      <c r="S347" t="s">
        <v>17</v>
      </c>
      <c r="T347" t="s">
        <v>16</v>
      </c>
      <c r="U347" t="s">
        <v>38</v>
      </c>
      <c r="V347" t="s">
        <v>55</v>
      </c>
      <c r="W347">
        <v>0</v>
      </c>
      <c r="X347" s="1">
        <v>44279.466771064814</v>
      </c>
    </row>
    <row r="348" spans="1:24" hidden="1" x14ac:dyDescent="0.25">
      <c r="A348" s="4">
        <v>2021</v>
      </c>
      <c r="B348" s="4">
        <v>2</v>
      </c>
      <c r="C348" s="4" t="s">
        <v>17</v>
      </c>
      <c r="D348" s="4" t="s">
        <v>17</v>
      </c>
      <c r="E348">
        <v>20070</v>
      </c>
      <c r="F348" t="s">
        <v>24</v>
      </c>
      <c r="G348">
        <v>0</v>
      </c>
      <c r="H348" t="s">
        <v>23</v>
      </c>
      <c r="I348" t="s">
        <v>23</v>
      </c>
      <c r="J348" t="s">
        <v>23</v>
      </c>
      <c r="K348" t="s">
        <v>22</v>
      </c>
      <c r="L348" t="s">
        <v>104</v>
      </c>
      <c r="M348">
        <v>0</v>
      </c>
      <c r="N348" t="s">
        <v>13</v>
      </c>
      <c r="O348" s="3">
        <v>31290</v>
      </c>
      <c r="P348" t="s">
        <v>103</v>
      </c>
      <c r="Q348" t="s">
        <v>102</v>
      </c>
      <c r="R348" s="2" t="s">
        <v>106</v>
      </c>
      <c r="S348" t="s">
        <v>17</v>
      </c>
      <c r="T348" t="s">
        <v>16</v>
      </c>
      <c r="U348" t="s">
        <v>38</v>
      </c>
      <c r="V348" t="s">
        <v>105</v>
      </c>
      <c r="W348">
        <v>0</v>
      </c>
      <c r="X348" s="1">
        <v>44279.466771064814</v>
      </c>
    </row>
    <row r="349" spans="1:24" hidden="1" x14ac:dyDescent="0.25">
      <c r="A349" s="4">
        <v>2021</v>
      </c>
      <c r="B349" s="4">
        <v>2</v>
      </c>
      <c r="C349" s="4" t="s">
        <v>17</v>
      </c>
      <c r="D349" s="4" t="s">
        <v>17</v>
      </c>
      <c r="E349">
        <v>20070</v>
      </c>
      <c r="F349" t="s">
        <v>24</v>
      </c>
      <c r="G349">
        <v>0</v>
      </c>
      <c r="H349" t="s">
        <v>23</v>
      </c>
      <c r="I349" t="s">
        <v>23</v>
      </c>
      <c r="J349" t="s">
        <v>23</v>
      </c>
      <c r="K349" t="s">
        <v>22</v>
      </c>
      <c r="L349" t="s">
        <v>22</v>
      </c>
      <c r="M349">
        <v>0</v>
      </c>
      <c r="N349" t="s">
        <v>87</v>
      </c>
      <c r="O349" s="3">
        <v>11437</v>
      </c>
      <c r="P349" t="s">
        <v>103</v>
      </c>
      <c r="Q349" t="s">
        <v>102</v>
      </c>
      <c r="R349" s="2" t="s">
        <v>86</v>
      </c>
      <c r="S349" t="s">
        <v>17</v>
      </c>
      <c r="T349" t="s">
        <v>16</v>
      </c>
      <c r="U349" t="s">
        <v>38</v>
      </c>
      <c r="V349" t="s">
        <v>107</v>
      </c>
      <c r="W349">
        <v>0</v>
      </c>
      <c r="X349" s="1">
        <v>44279.466771064814</v>
      </c>
    </row>
    <row r="350" spans="1:24" hidden="1" x14ac:dyDescent="0.25">
      <c r="A350" s="4">
        <v>2021</v>
      </c>
      <c r="B350" s="4">
        <v>2</v>
      </c>
      <c r="C350" s="4" t="s">
        <v>17</v>
      </c>
      <c r="D350" s="4" t="s">
        <v>17</v>
      </c>
      <c r="E350">
        <v>20070</v>
      </c>
      <c r="F350" t="s">
        <v>24</v>
      </c>
      <c r="G350">
        <v>71</v>
      </c>
      <c r="H350" t="s">
        <v>23</v>
      </c>
      <c r="I350" t="s">
        <v>54</v>
      </c>
      <c r="J350" t="s">
        <v>5</v>
      </c>
      <c r="K350" t="s">
        <v>11</v>
      </c>
      <c r="L350" t="s">
        <v>22</v>
      </c>
      <c r="M350">
        <v>0</v>
      </c>
      <c r="N350" t="s">
        <v>13</v>
      </c>
      <c r="O350" s="3">
        <v>0</v>
      </c>
      <c r="P350" t="s">
        <v>53</v>
      </c>
      <c r="Q350" t="s">
        <v>52</v>
      </c>
      <c r="R350" s="2" t="s">
        <v>51</v>
      </c>
      <c r="S350" t="s">
        <v>17</v>
      </c>
      <c r="T350" t="s">
        <v>16</v>
      </c>
      <c r="U350" t="s">
        <v>38</v>
      </c>
      <c r="V350" t="s">
        <v>50</v>
      </c>
      <c r="W350">
        <v>0</v>
      </c>
      <c r="X350" s="1">
        <v>44279.466771064814</v>
      </c>
    </row>
    <row r="351" spans="1:24" hidden="1" x14ac:dyDescent="0.25">
      <c r="A351" s="4">
        <v>2021</v>
      </c>
      <c r="B351" s="4">
        <v>2</v>
      </c>
      <c r="C351" s="4" t="s">
        <v>17</v>
      </c>
      <c r="D351" s="4" t="s">
        <v>17</v>
      </c>
      <c r="E351">
        <v>20070</v>
      </c>
      <c r="F351" t="s">
        <v>24</v>
      </c>
      <c r="G351">
        <v>0</v>
      </c>
      <c r="H351" t="s">
        <v>23</v>
      </c>
      <c r="I351" t="s">
        <v>23</v>
      </c>
      <c r="J351" t="s">
        <v>23</v>
      </c>
      <c r="K351" t="s">
        <v>22</v>
      </c>
      <c r="L351" t="s">
        <v>104</v>
      </c>
      <c r="M351">
        <v>0</v>
      </c>
      <c r="N351" t="s">
        <v>13</v>
      </c>
      <c r="O351" s="3">
        <v>0</v>
      </c>
      <c r="P351" t="s">
        <v>103</v>
      </c>
      <c r="Q351" t="s">
        <v>102</v>
      </c>
      <c r="R351" s="2" t="s">
        <v>101</v>
      </c>
      <c r="S351" t="s">
        <v>17</v>
      </c>
      <c r="T351" t="s">
        <v>16</v>
      </c>
      <c r="U351" t="s">
        <v>38</v>
      </c>
      <c r="V351" t="s">
        <v>100</v>
      </c>
      <c r="W351">
        <v>0</v>
      </c>
      <c r="X351" s="1">
        <v>44279.466771064814</v>
      </c>
    </row>
    <row r="352" spans="1:24" hidden="1" x14ac:dyDescent="0.25">
      <c r="A352" s="4">
        <v>2021</v>
      </c>
      <c r="B352" s="4">
        <v>2</v>
      </c>
      <c r="C352" s="4" t="s">
        <v>17</v>
      </c>
      <c r="D352" s="4" t="s">
        <v>17</v>
      </c>
      <c r="E352">
        <v>20070</v>
      </c>
      <c r="F352" t="s">
        <v>24</v>
      </c>
      <c r="G352">
        <v>0</v>
      </c>
      <c r="H352" t="s">
        <v>23</v>
      </c>
      <c r="I352" t="s">
        <v>23</v>
      </c>
      <c r="J352" t="s">
        <v>23</v>
      </c>
      <c r="K352" t="s">
        <v>22</v>
      </c>
      <c r="L352" t="s">
        <v>98</v>
      </c>
      <c r="M352">
        <v>0</v>
      </c>
      <c r="N352" t="s">
        <v>13</v>
      </c>
      <c r="O352" s="3">
        <v>30478.029297000001</v>
      </c>
      <c r="P352" t="s">
        <v>53</v>
      </c>
      <c r="Q352" t="s">
        <v>97</v>
      </c>
      <c r="R352" s="2" t="s">
        <v>56</v>
      </c>
      <c r="S352" t="s">
        <v>17</v>
      </c>
      <c r="T352" t="s">
        <v>16</v>
      </c>
      <c r="U352" t="s">
        <v>38</v>
      </c>
      <c r="V352" t="s">
        <v>99</v>
      </c>
      <c r="W352">
        <v>0</v>
      </c>
      <c r="X352" s="1">
        <v>44279.466771064814</v>
      </c>
    </row>
    <row r="353" spans="1:24" hidden="1" x14ac:dyDescent="0.25">
      <c r="A353" s="4">
        <v>2021</v>
      </c>
      <c r="B353" s="4">
        <v>2</v>
      </c>
      <c r="C353" s="4" t="s">
        <v>17</v>
      </c>
      <c r="D353" s="4" t="s">
        <v>17</v>
      </c>
      <c r="E353">
        <v>20070</v>
      </c>
      <c r="F353" t="s">
        <v>24</v>
      </c>
      <c r="G353">
        <v>0</v>
      </c>
      <c r="H353" t="s">
        <v>23</v>
      </c>
      <c r="I353" t="s">
        <v>23</v>
      </c>
      <c r="J353" t="s">
        <v>23</v>
      </c>
      <c r="K353" t="s">
        <v>22</v>
      </c>
      <c r="L353" t="s">
        <v>98</v>
      </c>
      <c r="M353">
        <v>0</v>
      </c>
      <c r="N353" t="s">
        <v>13</v>
      </c>
      <c r="O353" s="3">
        <v>0</v>
      </c>
      <c r="P353" t="s">
        <v>53</v>
      </c>
      <c r="Q353" t="s">
        <v>97</v>
      </c>
      <c r="R353" s="2" t="s">
        <v>96</v>
      </c>
      <c r="S353" t="s">
        <v>17</v>
      </c>
      <c r="T353" t="s">
        <v>16</v>
      </c>
      <c r="U353" t="s">
        <v>38</v>
      </c>
      <c r="V353" t="s">
        <v>95</v>
      </c>
      <c r="W353">
        <v>0</v>
      </c>
      <c r="X353" s="1">
        <v>44279.466771064814</v>
      </c>
    </row>
    <row r="354" spans="1:24" x14ac:dyDescent="0.25">
      <c r="A354" s="4">
        <v>2021</v>
      </c>
      <c r="B354" s="4">
        <v>2</v>
      </c>
      <c r="C354" s="4" t="s">
        <v>17</v>
      </c>
      <c r="D354" s="4" t="s">
        <v>17</v>
      </c>
      <c r="E354">
        <v>20070</v>
      </c>
      <c r="F354" t="s">
        <v>24</v>
      </c>
      <c r="G354">
        <v>0</v>
      </c>
      <c r="H354" t="s">
        <v>23</v>
      </c>
      <c r="I354" t="s">
        <v>23</v>
      </c>
      <c r="J354" t="s">
        <v>3</v>
      </c>
      <c r="K354" t="s">
        <v>81</v>
      </c>
      <c r="L354" t="s">
        <v>22</v>
      </c>
      <c r="M354">
        <v>0</v>
      </c>
      <c r="N354" t="s">
        <v>47</v>
      </c>
      <c r="O354" s="3">
        <v>841862</v>
      </c>
      <c r="P354" t="s">
        <v>75</v>
      </c>
      <c r="Q354" t="s">
        <v>90</v>
      </c>
      <c r="R354" s="2" t="s">
        <v>46</v>
      </c>
      <c r="S354" t="s">
        <v>17</v>
      </c>
      <c r="T354" t="s">
        <v>16</v>
      </c>
      <c r="U354" t="s">
        <v>38</v>
      </c>
      <c r="V354" t="s">
        <v>92</v>
      </c>
      <c r="W354">
        <v>0</v>
      </c>
      <c r="X354" s="1">
        <v>44279.466771064814</v>
      </c>
    </row>
    <row r="355" spans="1:24" hidden="1" x14ac:dyDescent="0.25">
      <c r="A355" s="4">
        <v>2021</v>
      </c>
      <c r="B355" s="4">
        <v>2</v>
      </c>
      <c r="C355" s="4" t="s">
        <v>17</v>
      </c>
      <c r="D355" s="4" t="s">
        <v>17</v>
      </c>
      <c r="E355">
        <v>20070</v>
      </c>
      <c r="F355" t="s">
        <v>24</v>
      </c>
      <c r="G355">
        <v>0</v>
      </c>
      <c r="H355" t="s">
        <v>23</v>
      </c>
      <c r="I355" t="s">
        <v>23</v>
      </c>
      <c r="J355" t="s">
        <v>3</v>
      </c>
      <c r="K355" t="s">
        <v>84</v>
      </c>
      <c r="L355" t="s">
        <v>22</v>
      </c>
      <c r="M355">
        <v>0</v>
      </c>
      <c r="N355" t="s">
        <v>13</v>
      </c>
      <c r="O355" s="3">
        <v>30454.759765999999</v>
      </c>
      <c r="P355" t="s">
        <v>75</v>
      </c>
      <c r="Q355" t="s">
        <v>90</v>
      </c>
      <c r="R355" s="2" t="s">
        <v>83</v>
      </c>
      <c r="S355" t="s">
        <v>17</v>
      </c>
      <c r="T355" t="s">
        <v>16</v>
      </c>
      <c r="U355" t="s">
        <v>38</v>
      </c>
      <c r="V355" t="s">
        <v>93</v>
      </c>
      <c r="W355">
        <v>0</v>
      </c>
      <c r="X355" s="1">
        <v>44279.466771064814</v>
      </c>
    </row>
    <row r="356" spans="1:24" hidden="1" x14ac:dyDescent="0.25">
      <c r="A356" s="4">
        <v>2021</v>
      </c>
      <c r="B356" s="4">
        <v>2</v>
      </c>
      <c r="C356" s="4" t="s">
        <v>17</v>
      </c>
      <c r="D356" s="4" t="s">
        <v>17</v>
      </c>
      <c r="E356">
        <v>20070</v>
      </c>
      <c r="F356" t="s">
        <v>24</v>
      </c>
      <c r="G356">
        <v>0</v>
      </c>
      <c r="H356" t="s">
        <v>23</v>
      </c>
      <c r="I356" t="s">
        <v>23</v>
      </c>
      <c r="J356" t="s">
        <v>3</v>
      </c>
      <c r="K356" t="s">
        <v>42</v>
      </c>
      <c r="L356" t="s">
        <v>22</v>
      </c>
      <c r="M356">
        <v>0</v>
      </c>
      <c r="N356" t="s">
        <v>13</v>
      </c>
      <c r="O356" s="3">
        <v>4141.9599609999996</v>
      </c>
      <c r="P356" t="s">
        <v>75</v>
      </c>
      <c r="Q356" t="s">
        <v>90</v>
      </c>
      <c r="R356" s="2" t="s">
        <v>39</v>
      </c>
      <c r="S356" t="s">
        <v>17</v>
      </c>
      <c r="T356" t="s">
        <v>16</v>
      </c>
      <c r="U356" t="s">
        <v>38</v>
      </c>
      <c r="V356" t="s">
        <v>91</v>
      </c>
      <c r="W356">
        <v>0</v>
      </c>
      <c r="X356" s="1">
        <v>44279.466771064814</v>
      </c>
    </row>
    <row r="357" spans="1:24" hidden="1" x14ac:dyDescent="0.25">
      <c r="A357" s="4">
        <v>2021</v>
      </c>
      <c r="B357" s="4">
        <v>2</v>
      </c>
      <c r="C357" s="4" t="s">
        <v>17</v>
      </c>
      <c r="D357" s="4" t="s">
        <v>17</v>
      </c>
      <c r="E357">
        <v>20070</v>
      </c>
      <c r="F357" t="s">
        <v>24</v>
      </c>
      <c r="G357">
        <v>0</v>
      </c>
      <c r="H357" t="s">
        <v>23</v>
      </c>
      <c r="I357" t="s">
        <v>23</v>
      </c>
      <c r="J357" t="s">
        <v>23</v>
      </c>
      <c r="K357" t="s">
        <v>22</v>
      </c>
      <c r="L357" t="s">
        <v>110</v>
      </c>
      <c r="M357">
        <v>0</v>
      </c>
      <c r="N357" t="s">
        <v>13</v>
      </c>
      <c r="O357" s="3">
        <v>2340.169922</v>
      </c>
      <c r="P357" t="s">
        <v>53</v>
      </c>
      <c r="Q357" t="s">
        <v>109</v>
      </c>
      <c r="R357" s="2" t="s">
        <v>56</v>
      </c>
      <c r="S357" t="s">
        <v>17</v>
      </c>
      <c r="T357" t="s">
        <v>16</v>
      </c>
      <c r="U357" t="s">
        <v>38</v>
      </c>
      <c r="V357" t="s">
        <v>111</v>
      </c>
      <c r="W357">
        <v>0</v>
      </c>
      <c r="X357" s="1">
        <v>44279.466771064814</v>
      </c>
    </row>
    <row r="358" spans="1:24" hidden="1" x14ac:dyDescent="0.25">
      <c r="A358" s="4">
        <v>2021</v>
      </c>
      <c r="B358" s="4">
        <v>2</v>
      </c>
      <c r="C358" s="4" t="s">
        <v>17</v>
      </c>
      <c r="D358" s="4" t="s">
        <v>17</v>
      </c>
      <c r="E358">
        <v>20070</v>
      </c>
      <c r="F358" t="s">
        <v>24</v>
      </c>
      <c r="G358">
        <v>0</v>
      </c>
      <c r="H358" t="s">
        <v>23</v>
      </c>
      <c r="I358" t="s">
        <v>23</v>
      </c>
      <c r="J358" t="s">
        <v>4</v>
      </c>
      <c r="K358" t="s">
        <v>22</v>
      </c>
      <c r="L358" t="s">
        <v>22</v>
      </c>
      <c r="M358">
        <v>0</v>
      </c>
      <c r="N358" t="s">
        <v>87</v>
      </c>
      <c r="O358" s="3">
        <v>30.802999</v>
      </c>
      <c r="P358" t="s">
        <v>75</v>
      </c>
      <c r="Q358" t="s">
        <v>74</v>
      </c>
      <c r="R358" s="2" t="s">
        <v>86</v>
      </c>
      <c r="S358" t="s">
        <v>17</v>
      </c>
      <c r="T358" t="s">
        <v>16</v>
      </c>
      <c r="U358" t="s">
        <v>38</v>
      </c>
      <c r="V358" t="s">
        <v>85</v>
      </c>
      <c r="W358">
        <v>0</v>
      </c>
      <c r="X358" s="1">
        <v>44279.466771064814</v>
      </c>
    </row>
    <row r="359" spans="1:24" hidden="1" x14ac:dyDescent="0.25">
      <c r="A359" s="4">
        <v>2021</v>
      </c>
      <c r="B359" s="4">
        <v>2</v>
      </c>
      <c r="C359" s="4" t="s">
        <v>17</v>
      </c>
      <c r="D359" s="4" t="s">
        <v>17</v>
      </c>
      <c r="E359">
        <v>20070</v>
      </c>
      <c r="F359" t="s">
        <v>24</v>
      </c>
      <c r="G359">
        <v>0</v>
      </c>
      <c r="H359" t="s">
        <v>23</v>
      </c>
      <c r="I359" t="s">
        <v>23</v>
      </c>
      <c r="J359" t="s">
        <v>4</v>
      </c>
      <c r="K359" t="s">
        <v>11</v>
      </c>
      <c r="L359" t="s">
        <v>22</v>
      </c>
      <c r="M359">
        <v>0</v>
      </c>
      <c r="N359" t="s">
        <v>13</v>
      </c>
      <c r="O359" s="3">
        <v>44.299999</v>
      </c>
      <c r="P359" t="s">
        <v>75</v>
      </c>
      <c r="Q359" t="s">
        <v>74</v>
      </c>
      <c r="R359" s="2" t="s">
        <v>78</v>
      </c>
      <c r="S359" t="s">
        <v>17</v>
      </c>
      <c r="T359" t="s">
        <v>16</v>
      </c>
      <c r="U359" t="s">
        <v>38</v>
      </c>
      <c r="V359" t="s">
        <v>77</v>
      </c>
      <c r="W359">
        <v>0</v>
      </c>
      <c r="X359" s="1">
        <v>44279.466771064814</v>
      </c>
    </row>
    <row r="360" spans="1:24" hidden="1" x14ac:dyDescent="0.25">
      <c r="A360" s="4">
        <v>2021</v>
      </c>
      <c r="B360" s="4">
        <v>2</v>
      </c>
      <c r="C360" s="4" t="s">
        <v>17</v>
      </c>
      <c r="D360" s="4" t="s">
        <v>17</v>
      </c>
      <c r="E360">
        <v>20070</v>
      </c>
      <c r="F360" t="s">
        <v>24</v>
      </c>
      <c r="G360">
        <v>12530</v>
      </c>
      <c r="H360" t="s">
        <v>23</v>
      </c>
      <c r="I360" t="s">
        <v>563</v>
      </c>
      <c r="J360" t="s">
        <v>7</v>
      </c>
      <c r="K360" t="s">
        <v>42</v>
      </c>
      <c r="L360" t="s">
        <v>22</v>
      </c>
      <c r="M360">
        <v>0</v>
      </c>
      <c r="N360" t="s">
        <v>13</v>
      </c>
      <c r="O360" s="3">
        <v>14757.629883</v>
      </c>
      <c r="P360" t="s">
        <v>60</v>
      </c>
      <c r="Q360" t="s">
        <v>59</v>
      </c>
      <c r="R360" s="2" t="s">
        <v>58</v>
      </c>
      <c r="S360" t="s">
        <v>17</v>
      </c>
      <c r="T360" t="s">
        <v>16</v>
      </c>
      <c r="U360" t="s">
        <v>38</v>
      </c>
      <c r="V360" t="s">
        <v>57</v>
      </c>
      <c r="W360">
        <v>0</v>
      </c>
      <c r="X360" s="1">
        <v>44279.466771064814</v>
      </c>
    </row>
    <row r="361" spans="1:24" hidden="1" x14ac:dyDescent="0.25">
      <c r="A361" s="4">
        <v>2021</v>
      </c>
      <c r="B361" s="4">
        <v>2</v>
      </c>
      <c r="C361" s="4" t="s">
        <v>17</v>
      </c>
      <c r="D361" s="4" t="s">
        <v>17</v>
      </c>
      <c r="E361">
        <v>20070</v>
      </c>
      <c r="F361" t="s">
        <v>24</v>
      </c>
      <c r="G361">
        <v>0</v>
      </c>
      <c r="H361" t="s">
        <v>23</v>
      </c>
      <c r="I361" t="s">
        <v>23</v>
      </c>
      <c r="J361" t="s">
        <v>3</v>
      </c>
      <c r="K361" t="s">
        <v>22</v>
      </c>
      <c r="L361" t="s">
        <v>22</v>
      </c>
      <c r="M361">
        <v>0</v>
      </c>
      <c r="N361" t="s">
        <v>87</v>
      </c>
      <c r="O361" s="3">
        <v>1544</v>
      </c>
      <c r="P361" t="s">
        <v>75</v>
      </c>
      <c r="Q361" t="s">
        <v>90</v>
      </c>
      <c r="R361" s="2" t="s">
        <v>86</v>
      </c>
      <c r="S361" t="s">
        <v>17</v>
      </c>
      <c r="T361" t="s">
        <v>16</v>
      </c>
      <c r="U361" t="s">
        <v>38</v>
      </c>
      <c r="V361" t="s">
        <v>94</v>
      </c>
      <c r="W361">
        <v>0</v>
      </c>
      <c r="X361" s="1">
        <v>44279.466771064814</v>
      </c>
    </row>
    <row r="362" spans="1:24" hidden="1" x14ac:dyDescent="0.25">
      <c r="A362" s="4">
        <v>2021</v>
      </c>
      <c r="B362" s="4">
        <v>2</v>
      </c>
      <c r="C362" s="4" t="s">
        <v>17</v>
      </c>
      <c r="D362" s="4" t="s">
        <v>17</v>
      </c>
      <c r="E362">
        <v>20070</v>
      </c>
      <c r="F362" t="s">
        <v>24</v>
      </c>
      <c r="G362">
        <v>0</v>
      </c>
      <c r="H362" t="s">
        <v>23</v>
      </c>
      <c r="I362" t="s">
        <v>23</v>
      </c>
      <c r="J362" t="s">
        <v>3</v>
      </c>
      <c r="K362" t="s">
        <v>11</v>
      </c>
      <c r="L362" t="s">
        <v>22</v>
      </c>
      <c r="M362">
        <v>0</v>
      </c>
      <c r="N362" t="s">
        <v>13</v>
      </c>
      <c r="O362" s="3">
        <v>154.520004</v>
      </c>
      <c r="P362" t="s">
        <v>75</v>
      </c>
      <c r="Q362" t="s">
        <v>90</v>
      </c>
      <c r="R362" s="2" t="s">
        <v>89</v>
      </c>
      <c r="S362" t="s">
        <v>17</v>
      </c>
      <c r="T362" t="s">
        <v>16</v>
      </c>
      <c r="U362" t="s">
        <v>38</v>
      </c>
      <c r="V362" t="s">
        <v>88</v>
      </c>
      <c r="W362">
        <v>0</v>
      </c>
      <c r="X362" s="1">
        <v>44279.466771064814</v>
      </c>
    </row>
    <row r="363" spans="1:24" x14ac:dyDescent="0.25">
      <c r="A363" s="4">
        <v>2021</v>
      </c>
      <c r="B363" s="4">
        <v>2</v>
      </c>
      <c r="C363" s="4" t="s">
        <v>17</v>
      </c>
      <c r="D363" s="4" t="s">
        <v>17</v>
      </c>
      <c r="E363">
        <v>20070</v>
      </c>
      <c r="F363" t="s">
        <v>24</v>
      </c>
      <c r="G363">
        <v>0</v>
      </c>
      <c r="H363" t="s">
        <v>23</v>
      </c>
      <c r="I363" t="s">
        <v>23</v>
      </c>
      <c r="J363" t="s">
        <v>4</v>
      </c>
      <c r="K363" t="s">
        <v>81</v>
      </c>
      <c r="L363" t="s">
        <v>22</v>
      </c>
      <c r="M363">
        <v>0</v>
      </c>
      <c r="N363" t="s">
        <v>47</v>
      </c>
      <c r="O363" s="3">
        <v>16461</v>
      </c>
      <c r="P363" t="s">
        <v>75</v>
      </c>
      <c r="Q363" t="s">
        <v>74</v>
      </c>
      <c r="R363" s="2" t="s">
        <v>46</v>
      </c>
      <c r="S363" t="s">
        <v>17</v>
      </c>
      <c r="T363" t="s">
        <v>16</v>
      </c>
      <c r="U363" t="s">
        <v>38</v>
      </c>
      <c r="V363" t="s">
        <v>80</v>
      </c>
      <c r="W363">
        <v>0</v>
      </c>
      <c r="X363" s="1">
        <v>44279.466771064814</v>
      </c>
    </row>
    <row r="364" spans="1:24" hidden="1" x14ac:dyDescent="0.25">
      <c r="A364" s="4">
        <v>2021</v>
      </c>
      <c r="B364" s="4">
        <v>2</v>
      </c>
      <c r="C364" s="4" t="s">
        <v>17</v>
      </c>
      <c r="D364" s="4" t="s">
        <v>17</v>
      </c>
      <c r="E364">
        <v>20070</v>
      </c>
      <c r="F364" t="s">
        <v>24</v>
      </c>
      <c r="G364">
        <v>12530</v>
      </c>
      <c r="H364" t="s">
        <v>23</v>
      </c>
      <c r="I364" t="s">
        <v>563</v>
      </c>
      <c r="J364" t="s">
        <v>7</v>
      </c>
      <c r="K364" t="s">
        <v>22</v>
      </c>
      <c r="L364" t="s">
        <v>22</v>
      </c>
      <c r="M364">
        <v>0</v>
      </c>
      <c r="N364" t="s">
        <v>47</v>
      </c>
      <c r="O364" s="3">
        <v>244490</v>
      </c>
      <c r="P364" t="s">
        <v>60</v>
      </c>
      <c r="Q364" t="s">
        <v>59</v>
      </c>
      <c r="R364" s="2" t="s">
        <v>46</v>
      </c>
      <c r="S364" t="s">
        <v>17</v>
      </c>
      <c r="T364" t="s">
        <v>16</v>
      </c>
      <c r="U364" t="s">
        <v>38</v>
      </c>
      <c r="V364" t="s">
        <v>63</v>
      </c>
      <c r="W364">
        <v>0</v>
      </c>
      <c r="X364" s="1">
        <v>44279.466771064814</v>
      </c>
    </row>
    <row r="365" spans="1:24" hidden="1" x14ac:dyDescent="0.25">
      <c r="A365" s="4">
        <v>2021</v>
      </c>
      <c r="B365" s="4">
        <v>2</v>
      </c>
      <c r="C365" s="4" t="s">
        <v>17</v>
      </c>
      <c r="D365" s="4" t="s">
        <v>17</v>
      </c>
      <c r="E365">
        <v>20070</v>
      </c>
      <c r="F365" t="s">
        <v>24</v>
      </c>
      <c r="G365">
        <v>0</v>
      </c>
      <c r="H365" t="s">
        <v>23</v>
      </c>
      <c r="I365" t="s">
        <v>23</v>
      </c>
      <c r="J365" t="s">
        <v>0</v>
      </c>
      <c r="K365" t="s">
        <v>42</v>
      </c>
      <c r="L365" t="s">
        <v>22</v>
      </c>
      <c r="M365">
        <v>0</v>
      </c>
      <c r="N365" t="s">
        <v>13</v>
      </c>
      <c r="O365" s="3">
        <v>0</v>
      </c>
      <c r="P365" t="s">
        <v>67</v>
      </c>
      <c r="Q365" t="s">
        <v>66</v>
      </c>
      <c r="R365" s="2" t="s">
        <v>69</v>
      </c>
      <c r="S365" t="s">
        <v>17</v>
      </c>
      <c r="T365" t="s">
        <v>16</v>
      </c>
      <c r="U365" t="s">
        <v>38</v>
      </c>
      <c r="V365" t="s">
        <v>68</v>
      </c>
      <c r="W365">
        <v>0</v>
      </c>
      <c r="X365" s="1">
        <v>44279.466771064814</v>
      </c>
    </row>
    <row r="366" spans="1:24" hidden="1" x14ac:dyDescent="0.25">
      <c r="A366" s="4">
        <v>2021</v>
      </c>
      <c r="B366" s="4">
        <v>2</v>
      </c>
      <c r="C366" s="4" t="s">
        <v>17</v>
      </c>
      <c r="D366" s="4" t="s">
        <v>17</v>
      </c>
      <c r="E366">
        <v>20070</v>
      </c>
      <c r="F366" t="s">
        <v>24</v>
      </c>
      <c r="G366">
        <v>0</v>
      </c>
      <c r="H366" t="s">
        <v>23</v>
      </c>
      <c r="I366" t="s">
        <v>23</v>
      </c>
      <c r="J366" t="s">
        <v>4</v>
      </c>
      <c r="K366" t="s">
        <v>42</v>
      </c>
      <c r="L366" t="s">
        <v>22</v>
      </c>
      <c r="M366">
        <v>0</v>
      </c>
      <c r="N366" t="s">
        <v>13</v>
      </c>
      <c r="O366" s="3">
        <v>80.989998</v>
      </c>
      <c r="P366" t="s">
        <v>75</v>
      </c>
      <c r="Q366" t="s">
        <v>74</v>
      </c>
      <c r="R366" s="2" t="s">
        <v>39</v>
      </c>
      <c r="S366" t="s">
        <v>17</v>
      </c>
      <c r="T366" t="s">
        <v>16</v>
      </c>
      <c r="U366" t="s">
        <v>38</v>
      </c>
      <c r="V366" t="s">
        <v>79</v>
      </c>
      <c r="W366">
        <v>0</v>
      </c>
      <c r="X366" s="1">
        <v>44279.466771064814</v>
      </c>
    </row>
    <row r="367" spans="1:24" hidden="1" x14ac:dyDescent="0.25">
      <c r="A367" s="4">
        <v>2021</v>
      </c>
      <c r="B367" s="4">
        <v>2</v>
      </c>
      <c r="C367" s="4" t="s">
        <v>17</v>
      </c>
      <c r="D367" s="4" t="s">
        <v>17</v>
      </c>
      <c r="E367">
        <v>20070</v>
      </c>
      <c r="F367" t="s">
        <v>24</v>
      </c>
      <c r="G367">
        <v>12530</v>
      </c>
      <c r="H367" t="s">
        <v>23</v>
      </c>
      <c r="I367" t="s">
        <v>563</v>
      </c>
      <c r="J367" t="s">
        <v>7</v>
      </c>
      <c r="K367" t="s">
        <v>11</v>
      </c>
      <c r="L367" t="s">
        <v>22</v>
      </c>
      <c r="M367">
        <v>0</v>
      </c>
      <c r="N367" t="s">
        <v>13</v>
      </c>
      <c r="O367" s="3">
        <v>0</v>
      </c>
      <c r="P367" t="s">
        <v>60</v>
      </c>
      <c r="Q367" t="s">
        <v>59</v>
      </c>
      <c r="R367" s="2" t="s">
        <v>62</v>
      </c>
      <c r="S367" t="s">
        <v>17</v>
      </c>
      <c r="T367" t="s">
        <v>16</v>
      </c>
      <c r="U367" t="s">
        <v>38</v>
      </c>
      <c r="V367" t="s">
        <v>61</v>
      </c>
      <c r="W367">
        <v>0</v>
      </c>
      <c r="X367" s="1">
        <v>44279.466771064814</v>
      </c>
    </row>
    <row r="368" spans="1:24" hidden="1" x14ac:dyDescent="0.25">
      <c r="A368" s="4">
        <v>2021</v>
      </c>
      <c r="B368" s="4">
        <v>2</v>
      </c>
      <c r="C368" s="4" t="s">
        <v>17</v>
      </c>
      <c r="D368" s="4" t="s">
        <v>17</v>
      </c>
      <c r="E368">
        <v>20070</v>
      </c>
      <c r="F368" t="s">
        <v>24</v>
      </c>
      <c r="G368">
        <v>0</v>
      </c>
      <c r="H368" t="s">
        <v>23</v>
      </c>
      <c r="I368" t="s">
        <v>23</v>
      </c>
      <c r="J368" t="s">
        <v>23</v>
      </c>
      <c r="K368" t="s">
        <v>22</v>
      </c>
      <c r="L368" t="s">
        <v>115</v>
      </c>
      <c r="M368">
        <v>0</v>
      </c>
      <c r="N368" t="s">
        <v>13</v>
      </c>
      <c r="O368" s="3">
        <v>271.70001200000002</v>
      </c>
      <c r="P368" t="s">
        <v>53</v>
      </c>
      <c r="Q368" t="s">
        <v>114</v>
      </c>
      <c r="R368" s="2" t="s">
        <v>113</v>
      </c>
      <c r="S368" t="s">
        <v>17</v>
      </c>
      <c r="T368" t="s">
        <v>16</v>
      </c>
      <c r="U368" t="s">
        <v>38</v>
      </c>
      <c r="V368" t="s">
        <v>112</v>
      </c>
      <c r="W368">
        <v>0</v>
      </c>
      <c r="X368" s="1">
        <v>44279.466771064814</v>
      </c>
    </row>
    <row r="369" spans="1:24" hidden="1" x14ac:dyDescent="0.25">
      <c r="A369" s="4">
        <v>2021</v>
      </c>
      <c r="B369" s="4">
        <v>2</v>
      </c>
      <c r="C369" s="4" t="s">
        <v>17</v>
      </c>
      <c r="D369" s="4" t="s">
        <v>17</v>
      </c>
      <c r="E369">
        <v>20070</v>
      </c>
      <c r="F369" t="s">
        <v>24</v>
      </c>
      <c r="G369">
        <v>0</v>
      </c>
      <c r="H369" t="s">
        <v>23</v>
      </c>
      <c r="I369" t="s">
        <v>23</v>
      </c>
      <c r="J369" t="s">
        <v>0</v>
      </c>
      <c r="K369" t="s">
        <v>42</v>
      </c>
      <c r="L369" t="s">
        <v>22</v>
      </c>
      <c r="M369">
        <v>0</v>
      </c>
      <c r="N369" t="s">
        <v>13</v>
      </c>
      <c r="O369" s="3">
        <v>161090.125</v>
      </c>
      <c r="P369" t="s">
        <v>67</v>
      </c>
      <c r="Q369" t="s">
        <v>66</v>
      </c>
      <c r="R369" s="2" t="s">
        <v>65</v>
      </c>
      <c r="S369" t="s">
        <v>17</v>
      </c>
      <c r="T369" t="s">
        <v>16</v>
      </c>
      <c r="U369" t="s">
        <v>38</v>
      </c>
      <c r="V369" t="s">
        <v>64</v>
      </c>
      <c r="W369">
        <v>0</v>
      </c>
      <c r="X369" s="1">
        <v>44279.466771064814</v>
      </c>
    </row>
    <row r="370" spans="1:24" hidden="1" x14ac:dyDescent="0.25">
      <c r="A370" s="4">
        <v>2021</v>
      </c>
      <c r="B370" s="4">
        <v>2</v>
      </c>
      <c r="C370" s="4" t="s">
        <v>17</v>
      </c>
      <c r="D370" s="4" t="s">
        <v>17</v>
      </c>
      <c r="E370">
        <v>20070</v>
      </c>
      <c r="F370" t="s">
        <v>24</v>
      </c>
      <c r="G370">
        <v>0</v>
      </c>
      <c r="H370" t="s">
        <v>23</v>
      </c>
      <c r="I370" t="s">
        <v>23</v>
      </c>
      <c r="J370" t="s">
        <v>23</v>
      </c>
      <c r="K370" t="s">
        <v>22</v>
      </c>
      <c r="L370" t="s">
        <v>110</v>
      </c>
      <c r="M370">
        <v>0</v>
      </c>
      <c r="N370" t="s">
        <v>13</v>
      </c>
      <c r="O370" s="3">
        <v>0</v>
      </c>
      <c r="P370" t="s">
        <v>53</v>
      </c>
      <c r="Q370" t="s">
        <v>109</v>
      </c>
      <c r="R370" s="2" t="s">
        <v>96</v>
      </c>
      <c r="S370" t="s">
        <v>17</v>
      </c>
      <c r="T370" t="s">
        <v>16</v>
      </c>
      <c r="U370" t="s">
        <v>38</v>
      </c>
      <c r="V370" t="s">
        <v>108</v>
      </c>
      <c r="W370">
        <v>0</v>
      </c>
      <c r="X370" s="1">
        <v>44279.466771064814</v>
      </c>
    </row>
    <row r="371" spans="1:24" hidden="1" x14ac:dyDescent="0.25">
      <c r="A371" s="4">
        <v>2021</v>
      </c>
      <c r="B371" s="4">
        <v>2</v>
      </c>
      <c r="C371" s="4" t="s">
        <v>17</v>
      </c>
      <c r="D371" s="4" t="s">
        <v>17</v>
      </c>
      <c r="E371">
        <v>20070</v>
      </c>
      <c r="F371" t="s">
        <v>24</v>
      </c>
      <c r="G371">
        <v>0</v>
      </c>
      <c r="H371" t="s">
        <v>23</v>
      </c>
      <c r="I371" t="s">
        <v>23</v>
      </c>
      <c r="J371" t="s">
        <v>4</v>
      </c>
      <c r="K371" t="s">
        <v>84</v>
      </c>
      <c r="L371" t="s">
        <v>22</v>
      </c>
      <c r="M371">
        <v>0</v>
      </c>
      <c r="N371" t="s">
        <v>13</v>
      </c>
      <c r="O371" s="3">
        <v>126.16999800000001</v>
      </c>
      <c r="P371" t="s">
        <v>75</v>
      </c>
      <c r="Q371" t="s">
        <v>74</v>
      </c>
      <c r="R371" s="2" t="s">
        <v>83</v>
      </c>
      <c r="S371" t="s">
        <v>17</v>
      </c>
      <c r="T371" t="s">
        <v>16</v>
      </c>
      <c r="U371" t="s">
        <v>38</v>
      </c>
      <c r="V371" t="s">
        <v>82</v>
      </c>
      <c r="W371">
        <v>0</v>
      </c>
      <c r="X371" s="1">
        <v>44279.466771064814</v>
      </c>
    </row>
    <row r="372" spans="1:24" hidden="1" x14ac:dyDescent="0.25">
      <c r="A372" s="4">
        <v>2021</v>
      </c>
      <c r="B372" s="4">
        <v>2</v>
      </c>
      <c r="C372" s="4" t="s">
        <v>17</v>
      </c>
      <c r="D372" s="4" t="s">
        <v>17</v>
      </c>
      <c r="E372">
        <v>20070</v>
      </c>
      <c r="F372" t="s">
        <v>24</v>
      </c>
      <c r="G372">
        <v>0</v>
      </c>
      <c r="H372" t="s">
        <v>23</v>
      </c>
      <c r="I372" t="s">
        <v>23</v>
      </c>
      <c r="J372" t="s">
        <v>23</v>
      </c>
      <c r="K372" t="s">
        <v>22</v>
      </c>
      <c r="L372" t="s">
        <v>76</v>
      </c>
      <c r="M372">
        <v>0</v>
      </c>
      <c r="N372" t="s">
        <v>13</v>
      </c>
      <c r="O372" s="3">
        <v>432.27999899999998</v>
      </c>
      <c r="P372" t="s">
        <v>75</v>
      </c>
      <c r="Q372" t="s">
        <v>74</v>
      </c>
      <c r="R372" s="2" t="s">
        <v>73</v>
      </c>
      <c r="S372" t="s">
        <v>17</v>
      </c>
      <c r="T372" t="s">
        <v>16</v>
      </c>
      <c r="U372" t="s">
        <v>38</v>
      </c>
      <c r="V372" t="s">
        <v>72</v>
      </c>
      <c r="W372">
        <v>0</v>
      </c>
      <c r="X372" s="1">
        <v>44279.466771064814</v>
      </c>
    </row>
    <row r="373" spans="1:24" hidden="1" x14ac:dyDescent="0.25">
      <c r="A373" s="4">
        <v>2021</v>
      </c>
      <c r="B373" s="4">
        <v>2</v>
      </c>
      <c r="C373" s="4" t="s">
        <v>17</v>
      </c>
      <c r="D373" s="4" t="s">
        <v>17</v>
      </c>
      <c r="E373">
        <v>20070</v>
      </c>
      <c r="F373" t="s">
        <v>24</v>
      </c>
      <c r="G373">
        <v>0</v>
      </c>
      <c r="H373" t="s">
        <v>23</v>
      </c>
      <c r="I373" t="s">
        <v>23</v>
      </c>
      <c r="J373" t="s">
        <v>23</v>
      </c>
      <c r="K373" t="s">
        <v>22</v>
      </c>
      <c r="L373" t="s">
        <v>119</v>
      </c>
      <c r="M373">
        <v>1</v>
      </c>
      <c r="N373" t="s">
        <v>13</v>
      </c>
      <c r="O373" s="3">
        <v>356.040009</v>
      </c>
      <c r="P373" t="s">
        <v>53</v>
      </c>
      <c r="Q373" t="s">
        <v>118</v>
      </c>
      <c r="R373" s="2" t="s">
        <v>117</v>
      </c>
      <c r="S373" t="s">
        <v>17</v>
      </c>
      <c r="T373" t="s">
        <v>16</v>
      </c>
      <c r="U373" t="s">
        <v>38</v>
      </c>
      <c r="V373" t="s">
        <v>116</v>
      </c>
      <c r="W373">
        <v>0</v>
      </c>
      <c r="X373" s="1">
        <v>44279.466771064814</v>
      </c>
    </row>
    <row r="374" spans="1:24" hidden="1" x14ac:dyDescent="0.25">
      <c r="A374" s="4">
        <v>2021</v>
      </c>
      <c r="B374" s="4">
        <v>2</v>
      </c>
      <c r="C374" s="4" t="s">
        <v>17</v>
      </c>
      <c r="D374" s="4" t="s">
        <v>17</v>
      </c>
      <c r="E374">
        <v>20070</v>
      </c>
      <c r="F374" t="s">
        <v>24</v>
      </c>
      <c r="G374">
        <v>0</v>
      </c>
      <c r="H374" t="s">
        <v>23</v>
      </c>
      <c r="I374" t="s">
        <v>23</v>
      </c>
      <c r="J374" t="s">
        <v>0</v>
      </c>
      <c r="K374" t="s">
        <v>22</v>
      </c>
      <c r="L374" t="s">
        <v>22</v>
      </c>
      <c r="M374">
        <v>0</v>
      </c>
      <c r="N374" t="s">
        <v>47</v>
      </c>
      <c r="O374" s="3">
        <v>4754726</v>
      </c>
      <c r="P374" t="s">
        <v>67</v>
      </c>
      <c r="Q374" t="s">
        <v>66</v>
      </c>
      <c r="R374" s="2" t="s">
        <v>71</v>
      </c>
      <c r="S374" t="s">
        <v>17</v>
      </c>
      <c r="T374" t="s">
        <v>16</v>
      </c>
      <c r="U374" t="s">
        <v>38</v>
      </c>
      <c r="V374" t="s">
        <v>70</v>
      </c>
      <c r="W374">
        <v>0</v>
      </c>
      <c r="X374" s="1">
        <v>44279.466771064814</v>
      </c>
    </row>
    <row r="375" spans="1:24" hidden="1" x14ac:dyDescent="0.25">
      <c r="A375" s="4">
        <v>2021</v>
      </c>
      <c r="B375" s="4">
        <v>2</v>
      </c>
      <c r="C375" s="4" t="s">
        <v>17</v>
      </c>
      <c r="D375" s="4" t="s">
        <v>17</v>
      </c>
      <c r="E375">
        <v>20070</v>
      </c>
      <c r="F375" t="s">
        <v>24</v>
      </c>
      <c r="G375">
        <v>36</v>
      </c>
      <c r="H375" t="s">
        <v>570</v>
      </c>
      <c r="I375" t="s">
        <v>563</v>
      </c>
      <c r="J375" t="s">
        <v>6</v>
      </c>
      <c r="K375" t="s">
        <v>11</v>
      </c>
      <c r="L375" t="s">
        <v>22</v>
      </c>
      <c r="M375">
        <v>0</v>
      </c>
      <c r="N375" t="s">
        <v>13</v>
      </c>
      <c r="O375" s="3">
        <v>35.770000000000003</v>
      </c>
      <c r="P375" t="s">
        <v>41</v>
      </c>
      <c r="Q375" t="s">
        <v>40</v>
      </c>
      <c r="R375" s="2" t="s">
        <v>49</v>
      </c>
      <c r="S375" t="s">
        <v>17</v>
      </c>
      <c r="T375" t="s">
        <v>16</v>
      </c>
      <c r="U375" t="s">
        <v>38</v>
      </c>
      <c r="V375" t="s">
        <v>48</v>
      </c>
      <c r="W375">
        <v>0</v>
      </c>
      <c r="X375" s="1">
        <v>44279.466771064814</v>
      </c>
    </row>
    <row r="376" spans="1:24" hidden="1" x14ac:dyDescent="0.25">
      <c r="A376" s="4">
        <v>2021</v>
      </c>
      <c r="B376" s="4">
        <v>2</v>
      </c>
      <c r="C376" s="4" t="s">
        <v>17</v>
      </c>
      <c r="D376" s="4" t="s">
        <v>17</v>
      </c>
      <c r="E376">
        <v>20070</v>
      </c>
      <c r="F376" t="s">
        <v>24</v>
      </c>
      <c r="G376">
        <v>36</v>
      </c>
      <c r="H376" t="s">
        <v>570</v>
      </c>
      <c r="I376" t="s">
        <v>563</v>
      </c>
      <c r="J376" t="s">
        <v>6</v>
      </c>
      <c r="K376" t="s">
        <v>42</v>
      </c>
      <c r="L376" t="s">
        <v>22</v>
      </c>
      <c r="M376">
        <v>0</v>
      </c>
      <c r="N376" t="s">
        <v>13</v>
      </c>
      <c r="O376" s="3">
        <v>18402.509765999999</v>
      </c>
      <c r="P376" t="s">
        <v>41</v>
      </c>
      <c r="Q376" t="s">
        <v>40</v>
      </c>
      <c r="R376" s="2" t="s">
        <v>39</v>
      </c>
      <c r="S376" t="s">
        <v>17</v>
      </c>
      <c r="T376" t="s">
        <v>16</v>
      </c>
      <c r="U376" t="s">
        <v>38</v>
      </c>
      <c r="V376" t="s">
        <v>37</v>
      </c>
      <c r="W376">
        <v>0</v>
      </c>
      <c r="X376" s="1">
        <v>44279.466771064814</v>
      </c>
    </row>
    <row r="377" spans="1:24" hidden="1" x14ac:dyDescent="0.25">
      <c r="A377" s="4">
        <v>2021</v>
      </c>
      <c r="B377" s="4">
        <v>2</v>
      </c>
      <c r="C377" s="4" t="s">
        <v>17</v>
      </c>
      <c r="D377" s="4" t="s">
        <v>17</v>
      </c>
      <c r="E377">
        <v>20070</v>
      </c>
      <c r="F377" t="s">
        <v>24</v>
      </c>
      <c r="G377">
        <v>36</v>
      </c>
      <c r="H377" t="s">
        <v>570</v>
      </c>
      <c r="I377" t="s">
        <v>563</v>
      </c>
      <c r="J377" t="s">
        <v>6</v>
      </c>
      <c r="K377" t="s">
        <v>22</v>
      </c>
      <c r="L377" t="s">
        <v>22</v>
      </c>
      <c r="M377">
        <v>0</v>
      </c>
      <c r="N377" t="s">
        <v>47</v>
      </c>
      <c r="O377" s="3">
        <v>176862.171875</v>
      </c>
      <c r="P377" t="s">
        <v>41</v>
      </c>
      <c r="Q377" t="s">
        <v>40</v>
      </c>
      <c r="R377" s="2" t="s">
        <v>46</v>
      </c>
      <c r="S377" t="s">
        <v>17</v>
      </c>
      <c r="T377" t="s">
        <v>16</v>
      </c>
      <c r="U377" t="s">
        <v>38</v>
      </c>
      <c r="V377" t="s">
        <v>45</v>
      </c>
      <c r="W377">
        <v>0</v>
      </c>
      <c r="X377" s="1">
        <v>44279.466771064814</v>
      </c>
    </row>
    <row r="378" spans="1:24" hidden="1" x14ac:dyDescent="0.25">
      <c r="A378" s="4">
        <v>2021</v>
      </c>
      <c r="B378" s="4">
        <v>2</v>
      </c>
      <c r="C378" s="4">
        <v>2021</v>
      </c>
      <c r="D378" s="4">
        <v>2</v>
      </c>
      <c r="E378">
        <v>20070</v>
      </c>
      <c r="F378" t="s">
        <v>24</v>
      </c>
      <c r="G378">
        <v>0</v>
      </c>
      <c r="H378" t="s">
        <v>23</v>
      </c>
      <c r="I378" t="s">
        <v>23</v>
      </c>
      <c r="J378" t="s">
        <v>23</v>
      </c>
      <c r="K378" t="s">
        <v>467</v>
      </c>
      <c r="L378" t="s">
        <v>467</v>
      </c>
      <c r="M378">
        <v>0</v>
      </c>
      <c r="N378" t="s">
        <v>47</v>
      </c>
      <c r="O378" s="3">
        <v>-193396.2</v>
      </c>
      <c r="Q378" t="s">
        <v>309</v>
      </c>
      <c r="R378" s="2" t="s">
        <v>466</v>
      </c>
      <c r="S378">
        <v>86</v>
      </c>
      <c r="T378" t="s">
        <v>307</v>
      </c>
      <c r="U378" t="s">
        <v>465</v>
      </c>
      <c r="V378" t="s">
        <v>464</v>
      </c>
      <c r="W378">
        <v>0</v>
      </c>
      <c r="X378" s="1">
        <v>44279.466771064814</v>
      </c>
    </row>
    <row r="379" spans="1:24" hidden="1" x14ac:dyDescent="0.25">
      <c r="A379" s="4">
        <v>2021</v>
      </c>
      <c r="B379" s="4">
        <v>2</v>
      </c>
      <c r="C379" s="4">
        <v>2021</v>
      </c>
      <c r="D379" s="4">
        <v>2</v>
      </c>
      <c r="E379">
        <v>20070</v>
      </c>
      <c r="F379" t="s">
        <v>24</v>
      </c>
      <c r="G379">
        <v>0</v>
      </c>
      <c r="H379" t="s">
        <v>23</v>
      </c>
      <c r="I379" t="s">
        <v>23</v>
      </c>
      <c r="J379" t="s">
        <v>23</v>
      </c>
      <c r="K379" t="s">
        <v>353</v>
      </c>
      <c r="L379" t="s">
        <v>353</v>
      </c>
      <c r="M379">
        <v>0</v>
      </c>
      <c r="N379" t="s">
        <v>47</v>
      </c>
      <c r="O379" s="3">
        <v>-9760.7999999999993</v>
      </c>
      <c r="Q379" t="s">
        <v>309</v>
      </c>
      <c r="R379" s="2" t="s">
        <v>352</v>
      </c>
      <c r="S379">
        <v>87</v>
      </c>
      <c r="T379" t="s">
        <v>307</v>
      </c>
      <c r="U379" t="s">
        <v>351</v>
      </c>
      <c r="V379" t="s">
        <v>350</v>
      </c>
      <c r="W379">
        <v>0</v>
      </c>
      <c r="X379" s="1">
        <v>44279.466771064814</v>
      </c>
    </row>
    <row r="380" spans="1:24" hidden="1" x14ac:dyDescent="0.25">
      <c r="A380" s="4">
        <v>2021</v>
      </c>
      <c r="B380" s="4">
        <v>2</v>
      </c>
      <c r="C380" s="4">
        <v>2021</v>
      </c>
      <c r="D380" s="4">
        <v>2</v>
      </c>
      <c r="E380">
        <v>20070</v>
      </c>
      <c r="F380" t="s">
        <v>24</v>
      </c>
      <c r="G380">
        <v>0</v>
      </c>
      <c r="H380" t="s">
        <v>23</v>
      </c>
      <c r="I380" t="s">
        <v>23</v>
      </c>
      <c r="J380" t="s">
        <v>23</v>
      </c>
      <c r="K380" t="s">
        <v>463</v>
      </c>
      <c r="L380" t="s">
        <v>463</v>
      </c>
      <c r="M380">
        <v>0</v>
      </c>
      <c r="N380" t="s">
        <v>47</v>
      </c>
      <c r="O380" s="3">
        <v>-4817194.6560000004</v>
      </c>
      <c r="Q380" t="s">
        <v>309</v>
      </c>
      <c r="R380" s="2" t="s">
        <v>462</v>
      </c>
      <c r="S380">
        <v>88</v>
      </c>
      <c r="T380" t="s">
        <v>307</v>
      </c>
      <c r="U380" t="s">
        <v>461</v>
      </c>
      <c r="V380" t="s">
        <v>460</v>
      </c>
      <c r="W380">
        <v>0</v>
      </c>
      <c r="X380" s="1">
        <v>44279.466771064814</v>
      </c>
    </row>
    <row r="381" spans="1:24" hidden="1" x14ac:dyDescent="0.25">
      <c r="A381" s="4">
        <v>2021</v>
      </c>
      <c r="B381" s="4">
        <v>2</v>
      </c>
      <c r="C381" s="4">
        <v>2021</v>
      </c>
      <c r="D381" s="4">
        <v>2</v>
      </c>
      <c r="E381">
        <v>20070</v>
      </c>
      <c r="F381" t="s">
        <v>24</v>
      </c>
      <c r="G381">
        <v>0</v>
      </c>
      <c r="H381" t="s">
        <v>23</v>
      </c>
      <c r="I381" t="s">
        <v>23</v>
      </c>
      <c r="J381" t="s">
        <v>23</v>
      </c>
      <c r="K381" t="s">
        <v>345</v>
      </c>
      <c r="L381" t="s">
        <v>345</v>
      </c>
      <c r="M381">
        <v>0</v>
      </c>
      <c r="N381" t="s">
        <v>47</v>
      </c>
      <c r="O381" s="3">
        <v>-7243746.3799999999</v>
      </c>
      <c r="Q381" t="s">
        <v>309</v>
      </c>
      <c r="R381" s="2" t="s">
        <v>344</v>
      </c>
      <c r="S381">
        <v>3</v>
      </c>
      <c r="T381" t="s">
        <v>307</v>
      </c>
      <c r="U381" t="s">
        <v>343</v>
      </c>
      <c r="V381" t="s">
        <v>342</v>
      </c>
      <c r="W381">
        <v>0</v>
      </c>
      <c r="X381" s="1">
        <v>44279.466771064814</v>
      </c>
    </row>
    <row r="382" spans="1:24" hidden="1" x14ac:dyDescent="0.25">
      <c r="A382" s="4">
        <v>2021</v>
      </c>
      <c r="B382" s="4">
        <v>2</v>
      </c>
      <c r="C382" s="4">
        <v>2021</v>
      </c>
      <c r="D382" s="4">
        <v>2</v>
      </c>
      <c r="E382">
        <v>20070</v>
      </c>
      <c r="F382" t="s">
        <v>24</v>
      </c>
      <c r="G382">
        <v>0</v>
      </c>
      <c r="H382" t="s">
        <v>23</v>
      </c>
      <c r="I382" t="s">
        <v>23</v>
      </c>
      <c r="J382" t="s">
        <v>23</v>
      </c>
      <c r="K382" t="s">
        <v>451</v>
      </c>
      <c r="L382" t="s">
        <v>451</v>
      </c>
      <c r="M382">
        <v>0</v>
      </c>
      <c r="N382" t="s">
        <v>314</v>
      </c>
      <c r="O382" s="3">
        <v>1.1420220000000001</v>
      </c>
      <c r="Q382" t="s">
        <v>309</v>
      </c>
      <c r="R382" s="2" t="s">
        <v>450</v>
      </c>
      <c r="S382">
        <v>97</v>
      </c>
      <c r="T382" t="s">
        <v>307</v>
      </c>
      <c r="U382" t="s">
        <v>449</v>
      </c>
      <c r="V382" t="s">
        <v>448</v>
      </c>
      <c r="W382">
        <v>0</v>
      </c>
      <c r="X382" s="1">
        <v>44279.466771064814</v>
      </c>
    </row>
    <row r="383" spans="1:24" hidden="1" x14ac:dyDescent="0.25">
      <c r="A383" s="4">
        <v>2021</v>
      </c>
      <c r="B383" s="4">
        <v>2</v>
      </c>
      <c r="C383" s="4">
        <v>2021</v>
      </c>
      <c r="D383" s="4">
        <v>2</v>
      </c>
      <c r="E383">
        <v>20070</v>
      </c>
      <c r="F383" t="s">
        <v>24</v>
      </c>
      <c r="G383">
        <v>0</v>
      </c>
      <c r="H383" t="s">
        <v>23</v>
      </c>
      <c r="I383" t="s">
        <v>23</v>
      </c>
      <c r="J383" t="s">
        <v>23</v>
      </c>
      <c r="K383" t="s">
        <v>447</v>
      </c>
      <c r="L383" t="s">
        <v>447</v>
      </c>
      <c r="M383">
        <v>0</v>
      </c>
      <c r="N383" t="s">
        <v>47</v>
      </c>
      <c r="O383" s="3">
        <v>-2159676.2200000002</v>
      </c>
      <c r="Q383" t="s">
        <v>309</v>
      </c>
      <c r="R383" s="2" t="s">
        <v>446</v>
      </c>
      <c r="S383">
        <v>85</v>
      </c>
      <c r="T383" t="s">
        <v>307</v>
      </c>
      <c r="U383" t="s">
        <v>445</v>
      </c>
      <c r="V383" t="s">
        <v>444</v>
      </c>
      <c r="W383">
        <v>0</v>
      </c>
      <c r="X383" s="1">
        <v>44279.466771064814</v>
      </c>
    </row>
    <row r="384" spans="1:24" hidden="1" x14ac:dyDescent="0.25">
      <c r="A384" s="4">
        <v>2021</v>
      </c>
      <c r="B384" s="4">
        <v>2</v>
      </c>
      <c r="C384" s="4">
        <v>2021</v>
      </c>
      <c r="D384" s="4">
        <v>2</v>
      </c>
      <c r="E384">
        <v>20070</v>
      </c>
      <c r="F384" t="s">
        <v>24</v>
      </c>
      <c r="G384">
        <v>0</v>
      </c>
      <c r="H384" t="s">
        <v>23</v>
      </c>
      <c r="I384" t="s">
        <v>23</v>
      </c>
      <c r="J384" t="s">
        <v>23</v>
      </c>
      <c r="K384" t="s">
        <v>22</v>
      </c>
      <c r="L384" t="s">
        <v>22</v>
      </c>
      <c r="M384">
        <v>0</v>
      </c>
      <c r="N384" t="s">
        <v>47</v>
      </c>
      <c r="O384" s="3">
        <v>-6336520.733</v>
      </c>
      <c r="Q384" t="s">
        <v>309</v>
      </c>
      <c r="R384" s="2" t="s">
        <v>335</v>
      </c>
      <c r="S384">
        <v>1</v>
      </c>
      <c r="T384" t="s">
        <v>307</v>
      </c>
      <c r="U384" t="s">
        <v>334</v>
      </c>
      <c r="V384" t="s">
        <v>333</v>
      </c>
      <c r="W384">
        <v>0</v>
      </c>
      <c r="X384" s="1">
        <v>44279.466771064814</v>
      </c>
    </row>
    <row r="385" spans="1:24" hidden="1" x14ac:dyDescent="0.25">
      <c r="A385" s="4">
        <v>2021</v>
      </c>
      <c r="B385" s="4">
        <v>2</v>
      </c>
      <c r="C385" s="4">
        <v>2021</v>
      </c>
      <c r="D385" s="4">
        <v>2</v>
      </c>
      <c r="E385">
        <v>20070</v>
      </c>
      <c r="F385" t="s">
        <v>24</v>
      </c>
      <c r="G385">
        <v>0</v>
      </c>
      <c r="H385" t="s">
        <v>23</v>
      </c>
      <c r="I385" t="s">
        <v>23</v>
      </c>
      <c r="J385" t="s">
        <v>23</v>
      </c>
      <c r="K385" t="s">
        <v>22</v>
      </c>
      <c r="L385" t="s">
        <v>22</v>
      </c>
      <c r="M385">
        <v>0</v>
      </c>
      <c r="N385" t="s">
        <v>47</v>
      </c>
      <c r="O385" s="3">
        <v>930483.19499999995</v>
      </c>
      <c r="Q385" t="s">
        <v>309</v>
      </c>
      <c r="R385" s="2" t="s">
        <v>338</v>
      </c>
      <c r="S385">
        <v>41</v>
      </c>
      <c r="T385" t="s">
        <v>307</v>
      </c>
      <c r="U385" t="s">
        <v>337</v>
      </c>
      <c r="V385" t="s">
        <v>336</v>
      </c>
      <c r="W385">
        <v>0</v>
      </c>
      <c r="X385" s="1">
        <v>44279.466771064814</v>
      </c>
    </row>
    <row r="386" spans="1:24" hidden="1" x14ac:dyDescent="0.25">
      <c r="A386" s="4">
        <v>2021</v>
      </c>
      <c r="B386" s="4">
        <v>2</v>
      </c>
      <c r="C386" s="4">
        <v>2021</v>
      </c>
      <c r="D386" s="4">
        <v>2</v>
      </c>
      <c r="E386">
        <v>20070</v>
      </c>
      <c r="F386" t="s">
        <v>24</v>
      </c>
      <c r="G386">
        <v>0</v>
      </c>
      <c r="H386" t="s">
        <v>23</v>
      </c>
      <c r="I386" t="s">
        <v>23</v>
      </c>
      <c r="J386" t="s">
        <v>23</v>
      </c>
      <c r="K386" t="s">
        <v>349</v>
      </c>
      <c r="L386" t="s">
        <v>349</v>
      </c>
      <c r="M386">
        <v>0</v>
      </c>
      <c r="N386" t="s">
        <v>87</v>
      </c>
      <c r="O386" s="3">
        <v>-17419.960999999999</v>
      </c>
      <c r="Q386" t="s">
        <v>309</v>
      </c>
      <c r="R386" s="2" t="s">
        <v>348</v>
      </c>
      <c r="S386">
        <v>40</v>
      </c>
      <c r="T386" t="s">
        <v>307</v>
      </c>
      <c r="U386" t="s">
        <v>347</v>
      </c>
      <c r="V386" t="s">
        <v>575</v>
      </c>
      <c r="W386">
        <v>0</v>
      </c>
      <c r="X386" s="1">
        <v>44279.466771064814</v>
      </c>
    </row>
    <row r="387" spans="1:24" hidden="1" x14ac:dyDescent="0.25">
      <c r="A387" s="4">
        <v>2021</v>
      </c>
      <c r="B387" s="4">
        <v>2</v>
      </c>
      <c r="C387" s="4">
        <v>2021</v>
      </c>
      <c r="D387" s="4">
        <v>2</v>
      </c>
      <c r="E387">
        <v>20070</v>
      </c>
      <c r="F387" t="s">
        <v>24</v>
      </c>
      <c r="G387">
        <v>0</v>
      </c>
      <c r="H387" t="s">
        <v>23</v>
      </c>
      <c r="I387" t="s">
        <v>23</v>
      </c>
      <c r="J387" t="s">
        <v>23</v>
      </c>
      <c r="K387" t="s">
        <v>22</v>
      </c>
      <c r="L387" t="s">
        <v>22</v>
      </c>
      <c r="M387">
        <v>0</v>
      </c>
      <c r="N387" t="s">
        <v>47</v>
      </c>
      <c r="O387" s="3">
        <v>-907225.647</v>
      </c>
      <c r="Q387" t="s">
        <v>309</v>
      </c>
      <c r="R387" s="2" t="s">
        <v>326</v>
      </c>
      <c r="S387">
        <v>4</v>
      </c>
      <c r="T387" t="s">
        <v>307</v>
      </c>
      <c r="U387" t="s">
        <v>325</v>
      </c>
      <c r="V387" t="s">
        <v>324</v>
      </c>
      <c r="W387">
        <v>0</v>
      </c>
      <c r="X387" s="1">
        <v>44279.466771064814</v>
      </c>
    </row>
    <row r="388" spans="1:24" hidden="1" x14ac:dyDescent="0.25">
      <c r="A388" s="4">
        <v>2021</v>
      </c>
      <c r="B388" s="4">
        <v>2</v>
      </c>
      <c r="C388" s="4">
        <v>2021</v>
      </c>
      <c r="D388" s="4">
        <v>2</v>
      </c>
      <c r="E388">
        <v>20070</v>
      </c>
      <c r="F388" t="s">
        <v>24</v>
      </c>
      <c r="G388">
        <v>0</v>
      </c>
      <c r="H388" t="s">
        <v>23</v>
      </c>
      <c r="I388" t="s">
        <v>23</v>
      </c>
      <c r="J388" t="s">
        <v>23</v>
      </c>
      <c r="K388" t="s">
        <v>22</v>
      </c>
      <c r="L388" t="s">
        <v>22</v>
      </c>
      <c r="M388">
        <v>0</v>
      </c>
      <c r="N388" t="s">
        <v>47</v>
      </c>
      <c r="O388" s="3">
        <v>-15258.76</v>
      </c>
      <c r="Q388" t="s">
        <v>309</v>
      </c>
      <c r="R388" s="2" t="s">
        <v>440</v>
      </c>
      <c r="S388">
        <v>84</v>
      </c>
      <c r="T388" t="s">
        <v>307</v>
      </c>
      <c r="U388" t="s">
        <v>439</v>
      </c>
      <c r="V388" t="s">
        <v>438</v>
      </c>
      <c r="W388">
        <v>0</v>
      </c>
      <c r="X388" s="1">
        <v>44279.466771064814</v>
      </c>
    </row>
    <row r="389" spans="1:24" hidden="1" x14ac:dyDescent="0.25">
      <c r="A389" s="4">
        <v>2021</v>
      </c>
      <c r="B389" s="4">
        <v>2</v>
      </c>
      <c r="C389" s="4">
        <v>2021</v>
      </c>
      <c r="D389" s="4">
        <v>2</v>
      </c>
      <c r="E389">
        <v>20070</v>
      </c>
      <c r="F389" t="s">
        <v>24</v>
      </c>
      <c r="G389">
        <v>0</v>
      </c>
      <c r="H389" t="s">
        <v>23</v>
      </c>
      <c r="I389" t="s">
        <v>23</v>
      </c>
      <c r="J389" t="s">
        <v>23</v>
      </c>
      <c r="K389" t="s">
        <v>437</v>
      </c>
      <c r="L389" t="s">
        <v>437</v>
      </c>
      <c r="M389">
        <v>0</v>
      </c>
      <c r="N389" t="s">
        <v>436</v>
      </c>
      <c r="O389" s="3">
        <v>20190730.18</v>
      </c>
      <c r="Q389" t="s">
        <v>309</v>
      </c>
      <c r="R389" s="2" t="s">
        <v>435</v>
      </c>
      <c r="S389">
        <v>101</v>
      </c>
      <c r="T389" t="s">
        <v>307</v>
      </c>
      <c r="U389" t="s">
        <v>434</v>
      </c>
      <c r="V389" t="s">
        <v>569</v>
      </c>
      <c r="W389">
        <v>0</v>
      </c>
      <c r="X389" s="1">
        <v>44279.466771064814</v>
      </c>
    </row>
    <row r="390" spans="1:24" hidden="1" x14ac:dyDescent="0.25">
      <c r="A390" s="4">
        <v>2021</v>
      </c>
      <c r="B390" s="4">
        <v>2</v>
      </c>
      <c r="C390" s="4">
        <v>2021</v>
      </c>
      <c r="D390" s="4">
        <v>2</v>
      </c>
      <c r="E390">
        <v>20070</v>
      </c>
      <c r="F390" t="s">
        <v>24</v>
      </c>
      <c r="G390">
        <v>0</v>
      </c>
      <c r="H390" t="s">
        <v>23</v>
      </c>
      <c r="I390" t="s">
        <v>23</v>
      </c>
      <c r="J390" t="s">
        <v>23</v>
      </c>
      <c r="K390" t="s">
        <v>323</v>
      </c>
      <c r="L390" t="s">
        <v>323</v>
      </c>
      <c r="M390">
        <v>0</v>
      </c>
      <c r="N390" t="s">
        <v>47</v>
      </c>
      <c r="O390" s="3">
        <v>-7243746.4210000001</v>
      </c>
      <c r="Q390" t="s">
        <v>309</v>
      </c>
      <c r="R390" s="2" t="s">
        <v>322</v>
      </c>
      <c r="S390">
        <v>93</v>
      </c>
      <c r="T390" t="s">
        <v>307</v>
      </c>
      <c r="U390" t="s">
        <v>321</v>
      </c>
      <c r="V390" t="s">
        <v>320</v>
      </c>
      <c r="W390">
        <v>0</v>
      </c>
      <c r="X390" s="1">
        <v>44279.466771064814</v>
      </c>
    </row>
    <row r="391" spans="1:24" hidden="1" x14ac:dyDescent="0.25">
      <c r="A391" s="4">
        <v>2021</v>
      </c>
      <c r="B391" s="4">
        <v>2</v>
      </c>
      <c r="C391" s="4">
        <v>2021</v>
      </c>
      <c r="D391" s="4">
        <v>2</v>
      </c>
      <c r="E391">
        <v>20070</v>
      </c>
      <c r="F391" t="s">
        <v>24</v>
      </c>
      <c r="G391">
        <v>848</v>
      </c>
      <c r="H391" t="s">
        <v>9</v>
      </c>
      <c r="I391" t="s">
        <v>563</v>
      </c>
      <c r="J391" t="s">
        <v>9</v>
      </c>
      <c r="K391" t="s">
        <v>22</v>
      </c>
      <c r="L391" t="s">
        <v>22</v>
      </c>
      <c r="M391">
        <v>0</v>
      </c>
      <c r="N391" t="s">
        <v>47</v>
      </c>
      <c r="O391" s="3">
        <v>0</v>
      </c>
      <c r="Q391" t="s">
        <v>309</v>
      </c>
      <c r="R391" s="2" t="s">
        <v>400</v>
      </c>
      <c r="S391">
        <v>104</v>
      </c>
      <c r="T391" t="s">
        <v>307</v>
      </c>
      <c r="U391" t="s">
        <v>399</v>
      </c>
      <c r="V391" t="s">
        <v>398</v>
      </c>
      <c r="W391">
        <v>0</v>
      </c>
      <c r="X391" s="1">
        <v>44279.466771064814</v>
      </c>
    </row>
    <row r="392" spans="1:24" hidden="1" x14ac:dyDescent="0.25">
      <c r="A392" s="4">
        <v>2021</v>
      </c>
      <c r="B392" s="4">
        <v>2</v>
      </c>
      <c r="C392" s="4">
        <v>2021</v>
      </c>
      <c r="D392" s="4">
        <v>2</v>
      </c>
      <c r="E392">
        <v>20070</v>
      </c>
      <c r="F392" t="s">
        <v>24</v>
      </c>
      <c r="G392">
        <v>2433</v>
      </c>
      <c r="H392" t="s">
        <v>44</v>
      </c>
      <c r="I392" t="s">
        <v>563</v>
      </c>
      <c r="J392" t="s">
        <v>6</v>
      </c>
      <c r="K392" t="s">
        <v>22</v>
      </c>
      <c r="L392" t="s">
        <v>22</v>
      </c>
      <c r="M392">
        <v>0</v>
      </c>
      <c r="N392" t="s">
        <v>87</v>
      </c>
      <c r="O392" s="3">
        <v>0</v>
      </c>
      <c r="Q392" t="s">
        <v>309</v>
      </c>
      <c r="R392" s="2" t="s">
        <v>319</v>
      </c>
      <c r="S392">
        <v>111</v>
      </c>
      <c r="T392" t="s">
        <v>307</v>
      </c>
      <c r="U392" t="s">
        <v>316</v>
      </c>
      <c r="V392" t="s">
        <v>318</v>
      </c>
      <c r="W392">
        <v>0</v>
      </c>
      <c r="X392" s="1">
        <v>44279.466771064814</v>
      </c>
    </row>
    <row r="393" spans="1:24" hidden="1" x14ac:dyDescent="0.25">
      <c r="A393" s="4">
        <v>2021</v>
      </c>
      <c r="B393" s="4">
        <v>2</v>
      </c>
      <c r="C393" s="4">
        <v>2021</v>
      </c>
      <c r="D393" s="4">
        <v>2</v>
      </c>
      <c r="E393">
        <v>20070</v>
      </c>
      <c r="F393" t="s">
        <v>24</v>
      </c>
      <c r="G393">
        <v>0</v>
      </c>
      <c r="H393" t="s">
        <v>23</v>
      </c>
      <c r="I393" t="s">
        <v>23</v>
      </c>
      <c r="J393" t="s">
        <v>23</v>
      </c>
      <c r="K393" t="s">
        <v>357</v>
      </c>
      <c r="L393" t="s">
        <v>357</v>
      </c>
      <c r="M393">
        <v>0</v>
      </c>
      <c r="N393" t="s">
        <v>47</v>
      </c>
      <c r="O393" s="3">
        <v>-0.186</v>
      </c>
      <c r="Q393" t="s">
        <v>309</v>
      </c>
      <c r="R393" s="2" t="s">
        <v>356</v>
      </c>
      <c r="S393">
        <v>90</v>
      </c>
      <c r="T393" t="s">
        <v>307</v>
      </c>
      <c r="U393" t="s">
        <v>355</v>
      </c>
      <c r="V393" t="s">
        <v>354</v>
      </c>
      <c r="W393">
        <v>0</v>
      </c>
      <c r="X393" s="1">
        <v>44279.466771064814</v>
      </c>
    </row>
    <row r="394" spans="1:24" hidden="1" x14ac:dyDescent="0.25">
      <c r="A394" s="4">
        <v>2021</v>
      </c>
      <c r="B394" s="4">
        <v>2</v>
      </c>
      <c r="C394" s="4">
        <v>2021</v>
      </c>
      <c r="D394" s="4">
        <v>2</v>
      </c>
      <c r="E394">
        <v>20070</v>
      </c>
      <c r="F394" t="s">
        <v>24</v>
      </c>
      <c r="G394">
        <v>0</v>
      </c>
      <c r="H394" t="s">
        <v>23</v>
      </c>
      <c r="I394" t="s">
        <v>23</v>
      </c>
      <c r="J394" t="s">
        <v>23</v>
      </c>
      <c r="K394" t="s">
        <v>432</v>
      </c>
      <c r="L394" t="s">
        <v>432</v>
      </c>
      <c r="M394">
        <v>0</v>
      </c>
      <c r="N394" t="s">
        <v>47</v>
      </c>
      <c r="O394" s="3">
        <v>-14630</v>
      </c>
      <c r="Q394" t="s">
        <v>309</v>
      </c>
      <c r="R394" s="2" t="s">
        <v>431</v>
      </c>
      <c r="S394">
        <v>94</v>
      </c>
      <c r="T394" t="s">
        <v>307</v>
      </c>
      <c r="U394" t="s">
        <v>430</v>
      </c>
      <c r="V394" t="s">
        <v>429</v>
      </c>
      <c r="W394">
        <v>0</v>
      </c>
      <c r="X394" s="1">
        <v>44279.466771064814</v>
      </c>
    </row>
    <row r="395" spans="1:24" hidden="1" x14ac:dyDescent="0.25">
      <c r="A395" s="4">
        <v>2021</v>
      </c>
      <c r="B395" s="4">
        <v>2</v>
      </c>
      <c r="C395" s="4">
        <v>2021</v>
      </c>
      <c r="D395" s="4">
        <v>2</v>
      </c>
      <c r="E395">
        <v>20070</v>
      </c>
      <c r="F395" t="s">
        <v>24</v>
      </c>
      <c r="G395">
        <v>0</v>
      </c>
      <c r="H395" t="s">
        <v>23</v>
      </c>
      <c r="I395" t="s">
        <v>23</v>
      </c>
      <c r="J395" t="s">
        <v>23</v>
      </c>
      <c r="K395" t="s">
        <v>424</v>
      </c>
      <c r="L395" t="s">
        <v>424</v>
      </c>
      <c r="M395">
        <v>0</v>
      </c>
      <c r="N395" t="s">
        <v>87</v>
      </c>
      <c r="O395" s="3">
        <v>-12059.762000000001</v>
      </c>
      <c r="Q395" t="s">
        <v>309</v>
      </c>
      <c r="R395" s="2" t="s">
        <v>423</v>
      </c>
      <c r="S395">
        <v>83</v>
      </c>
      <c r="T395" t="s">
        <v>307</v>
      </c>
      <c r="U395" t="s">
        <v>422</v>
      </c>
      <c r="V395" t="s">
        <v>421</v>
      </c>
      <c r="W395">
        <v>0</v>
      </c>
      <c r="X395" s="1">
        <v>44279.466771064814</v>
      </c>
    </row>
    <row r="396" spans="1:24" hidden="1" x14ac:dyDescent="0.25">
      <c r="A396" s="4">
        <v>2021</v>
      </c>
      <c r="B396" s="4">
        <v>2</v>
      </c>
      <c r="C396" s="4">
        <v>2021</v>
      </c>
      <c r="D396" s="4">
        <v>2</v>
      </c>
      <c r="E396">
        <v>20070</v>
      </c>
      <c r="F396" t="s">
        <v>24</v>
      </c>
      <c r="G396">
        <v>0</v>
      </c>
      <c r="H396" t="s">
        <v>23</v>
      </c>
      <c r="I396" t="s">
        <v>23</v>
      </c>
      <c r="J396" t="s">
        <v>23</v>
      </c>
      <c r="K396" t="s">
        <v>420</v>
      </c>
      <c r="L396" t="s">
        <v>420</v>
      </c>
      <c r="M396">
        <v>0</v>
      </c>
      <c r="N396" t="s">
        <v>47</v>
      </c>
      <c r="O396" s="3">
        <v>-7040589.4210000001</v>
      </c>
      <c r="Q396" t="s">
        <v>309</v>
      </c>
      <c r="R396" s="2" t="s">
        <v>419</v>
      </c>
      <c r="S396">
        <v>92</v>
      </c>
      <c r="T396" t="s">
        <v>307</v>
      </c>
      <c r="U396" t="s">
        <v>418</v>
      </c>
      <c r="V396" t="s">
        <v>417</v>
      </c>
      <c r="W396">
        <v>0</v>
      </c>
      <c r="X396" s="1">
        <v>44279.466771064814</v>
      </c>
    </row>
    <row r="397" spans="1:24" hidden="1" x14ac:dyDescent="0.25">
      <c r="A397" s="4">
        <v>2021</v>
      </c>
      <c r="B397" s="4">
        <v>2</v>
      </c>
      <c r="C397" s="4">
        <v>2021</v>
      </c>
      <c r="D397" s="4">
        <v>2</v>
      </c>
      <c r="E397">
        <v>20070</v>
      </c>
      <c r="F397" t="s">
        <v>24</v>
      </c>
      <c r="G397">
        <v>848</v>
      </c>
      <c r="H397" t="s">
        <v>9</v>
      </c>
      <c r="I397" t="s">
        <v>563</v>
      </c>
      <c r="J397" t="s">
        <v>9</v>
      </c>
      <c r="K397" t="s">
        <v>384</v>
      </c>
      <c r="L397" t="s">
        <v>384</v>
      </c>
      <c r="M397">
        <v>0</v>
      </c>
      <c r="N397" t="s">
        <v>314</v>
      </c>
      <c r="O397" s="3">
        <v>0</v>
      </c>
      <c r="Q397" t="s">
        <v>309</v>
      </c>
      <c r="R397" s="2" t="s">
        <v>383</v>
      </c>
      <c r="S397">
        <v>108</v>
      </c>
      <c r="T397" t="s">
        <v>307</v>
      </c>
      <c r="U397" t="s">
        <v>382</v>
      </c>
      <c r="V397" t="s">
        <v>381</v>
      </c>
      <c r="W397">
        <v>0</v>
      </c>
      <c r="X397" s="1">
        <v>44279.466771064814</v>
      </c>
    </row>
    <row r="398" spans="1:24" hidden="1" x14ac:dyDescent="0.25">
      <c r="A398" s="4">
        <v>2021</v>
      </c>
      <c r="B398" s="4">
        <v>2</v>
      </c>
      <c r="C398" s="4">
        <v>2021</v>
      </c>
      <c r="D398" s="4">
        <v>2</v>
      </c>
      <c r="E398">
        <v>20070</v>
      </c>
      <c r="F398" t="s">
        <v>24</v>
      </c>
      <c r="G398">
        <v>848</v>
      </c>
      <c r="H398" t="s">
        <v>9</v>
      </c>
      <c r="I398" t="s">
        <v>563</v>
      </c>
      <c r="J398" t="s">
        <v>9</v>
      </c>
      <c r="K398" t="s">
        <v>416</v>
      </c>
      <c r="L398" t="s">
        <v>22</v>
      </c>
      <c r="M398">
        <v>0</v>
      </c>
      <c r="N398" t="s">
        <v>13</v>
      </c>
      <c r="O398" s="3">
        <v>0</v>
      </c>
      <c r="P398" t="s">
        <v>20</v>
      </c>
      <c r="Q398" t="s">
        <v>143</v>
      </c>
      <c r="R398" s="2" t="s">
        <v>409</v>
      </c>
      <c r="S398">
        <v>52</v>
      </c>
      <c r="T398" t="s">
        <v>141</v>
      </c>
      <c r="U398" t="s">
        <v>140</v>
      </c>
      <c r="V398" t="s">
        <v>415</v>
      </c>
      <c r="W398">
        <v>0</v>
      </c>
      <c r="X398" s="1">
        <v>44279.466771064814</v>
      </c>
    </row>
    <row r="399" spans="1:24" hidden="1" x14ac:dyDescent="0.25">
      <c r="A399" s="4">
        <v>2021</v>
      </c>
      <c r="B399" s="4">
        <v>2</v>
      </c>
      <c r="C399" s="4">
        <v>2021</v>
      </c>
      <c r="D399" s="4">
        <v>2</v>
      </c>
      <c r="E399">
        <v>20070</v>
      </c>
      <c r="F399" t="s">
        <v>24</v>
      </c>
      <c r="G399">
        <v>2433</v>
      </c>
      <c r="H399" t="s">
        <v>44</v>
      </c>
      <c r="I399" t="s">
        <v>563</v>
      </c>
      <c r="J399" t="s">
        <v>6</v>
      </c>
      <c r="K399" t="s">
        <v>22</v>
      </c>
      <c r="L399" t="s">
        <v>22</v>
      </c>
      <c r="M399">
        <v>0</v>
      </c>
      <c r="N399" t="s">
        <v>314</v>
      </c>
      <c r="O399" s="3">
        <v>1.3448E-2</v>
      </c>
      <c r="Q399" t="s">
        <v>309</v>
      </c>
      <c r="R399" s="2" t="s">
        <v>313</v>
      </c>
      <c r="S399">
        <v>2</v>
      </c>
      <c r="T399" t="s">
        <v>307</v>
      </c>
      <c r="U399" t="s">
        <v>358</v>
      </c>
      <c r="V399" t="s">
        <v>311</v>
      </c>
      <c r="W399">
        <v>0</v>
      </c>
      <c r="X399" s="1">
        <v>44279.466771064814</v>
      </c>
    </row>
    <row r="400" spans="1:24" hidden="1" x14ac:dyDescent="0.25">
      <c r="A400" s="4">
        <v>2021</v>
      </c>
      <c r="B400" s="4">
        <v>2</v>
      </c>
      <c r="C400" s="4">
        <v>2021</v>
      </c>
      <c r="D400" s="4">
        <v>2</v>
      </c>
      <c r="E400">
        <v>20070</v>
      </c>
      <c r="F400" t="s">
        <v>24</v>
      </c>
      <c r="G400">
        <v>0</v>
      </c>
      <c r="H400" t="s">
        <v>23</v>
      </c>
      <c r="I400" t="s">
        <v>23</v>
      </c>
      <c r="J400" t="s">
        <v>23</v>
      </c>
      <c r="K400" t="s">
        <v>428</v>
      </c>
      <c r="L400" t="s">
        <v>428</v>
      </c>
      <c r="M400">
        <v>0</v>
      </c>
      <c r="N400" t="s">
        <v>47</v>
      </c>
      <c r="O400" s="3">
        <v>-16037</v>
      </c>
      <c r="Q400" t="s">
        <v>309</v>
      </c>
      <c r="R400" s="2" t="s">
        <v>427</v>
      </c>
      <c r="S400">
        <v>95</v>
      </c>
      <c r="T400" t="s">
        <v>307</v>
      </c>
      <c r="U400" t="s">
        <v>426</v>
      </c>
      <c r="V400" t="s">
        <v>425</v>
      </c>
      <c r="W400">
        <v>0</v>
      </c>
      <c r="X400" s="1">
        <v>44279.466771064814</v>
      </c>
    </row>
    <row r="401" spans="1:24" hidden="1" x14ac:dyDescent="0.25">
      <c r="A401" s="4">
        <v>2021</v>
      </c>
      <c r="B401" s="4">
        <v>2</v>
      </c>
      <c r="C401" s="4">
        <v>2021</v>
      </c>
      <c r="D401" s="4">
        <v>2</v>
      </c>
      <c r="E401">
        <v>20070</v>
      </c>
      <c r="F401" t="s">
        <v>24</v>
      </c>
      <c r="G401">
        <v>848</v>
      </c>
      <c r="H401" t="s">
        <v>9</v>
      </c>
      <c r="I401" t="s">
        <v>563</v>
      </c>
      <c r="J401" t="s">
        <v>9</v>
      </c>
      <c r="K401" t="s">
        <v>377</v>
      </c>
      <c r="L401" t="s">
        <v>377</v>
      </c>
      <c r="M401">
        <v>0</v>
      </c>
      <c r="N401" t="s">
        <v>87</v>
      </c>
      <c r="O401" s="3">
        <v>1000</v>
      </c>
      <c r="Q401" t="s">
        <v>309</v>
      </c>
      <c r="R401" s="2" t="s">
        <v>376</v>
      </c>
      <c r="S401">
        <v>107</v>
      </c>
      <c r="T401" t="s">
        <v>307</v>
      </c>
      <c r="U401" t="s">
        <v>375</v>
      </c>
      <c r="V401" t="s">
        <v>374</v>
      </c>
      <c r="W401">
        <v>0</v>
      </c>
      <c r="X401" s="1">
        <v>44279.466771064814</v>
      </c>
    </row>
    <row r="402" spans="1:24" hidden="1" x14ac:dyDescent="0.25">
      <c r="A402" s="4">
        <v>2021</v>
      </c>
      <c r="B402" s="4">
        <v>2</v>
      </c>
      <c r="C402" s="4">
        <v>2021</v>
      </c>
      <c r="D402" s="4">
        <v>2</v>
      </c>
      <c r="E402">
        <v>20070</v>
      </c>
      <c r="F402" t="s">
        <v>24</v>
      </c>
      <c r="G402">
        <v>848</v>
      </c>
      <c r="H402" t="s">
        <v>9</v>
      </c>
      <c r="I402" t="s">
        <v>563</v>
      </c>
      <c r="J402" t="s">
        <v>9</v>
      </c>
      <c r="K402" t="s">
        <v>22</v>
      </c>
      <c r="L402" t="s">
        <v>22</v>
      </c>
      <c r="M402">
        <v>0</v>
      </c>
      <c r="N402" t="s">
        <v>87</v>
      </c>
      <c r="O402" s="3">
        <v>0</v>
      </c>
      <c r="Q402" t="s">
        <v>309</v>
      </c>
      <c r="R402" s="2" t="s">
        <v>403</v>
      </c>
      <c r="S402">
        <v>58</v>
      </c>
      <c r="T402" t="s">
        <v>307</v>
      </c>
      <c r="U402" t="s">
        <v>402</v>
      </c>
      <c r="V402" t="s">
        <v>401</v>
      </c>
      <c r="W402">
        <v>0</v>
      </c>
      <c r="X402" s="1">
        <v>44279.466771064814</v>
      </c>
    </row>
    <row r="403" spans="1:24" hidden="1" x14ac:dyDescent="0.25">
      <c r="A403" s="4">
        <v>2021</v>
      </c>
      <c r="B403" s="4">
        <v>2</v>
      </c>
      <c r="C403" s="4">
        <v>2021</v>
      </c>
      <c r="D403" s="4">
        <v>2</v>
      </c>
      <c r="E403">
        <v>20070</v>
      </c>
      <c r="F403" t="s">
        <v>24</v>
      </c>
      <c r="G403">
        <v>2346</v>
      </c>
      <c r="H403" t="s">
        <v>137</v>
      </c>
      <c r="I403" t="s">
        <v>133</v>
      </c>
      <c r="J403" t="s">
        <v>4</v>
      </c>
      <c r="K403" t="s">
        <v>22</v>
      </c>
      <c r="L403" t="s">
        <v>22</v>
      </c>
      <c r="M403">
        <v>0</v>
      </c>
      <c r="N403" t="s">
        <v>314</v>
      </c>
      <c r="O403" s="3">
        <v>3.0929999999999999E-2</v>
      </c>
      <c r="Q403" t="s">
        <v>309</v>
      </c>
      <c r="R403" s="2" t="s">
        <v>313</v>
      </c>
      <c r="S403">
        <v>2</v>
      </c>
      <c r="T403" t="s">
        <v>307</v>
      </c>
      <c r="U403" t="s">
        <v>358</v>
      </c>
      <c r="V403" t="s">
        <v>311</v>
      </c>
      <c r="W403">
        <v>0</v>
      </c>
      <c r="X403" s="1">
        <v>44279.466771064814</v>
      </c>
    </row>
    <row r="404" spans="1:24" hidden="1" x14ac:dyDescent="0.25">
      <c r="A404" s="4">
        <v>2021</v>
      </c>
      <c r="B404" s="4">
        <v>2</v>
      </c>
      <c r="C404" s="4">
        <v>2021</v>
      </c>
      <c r="D404" s="4">
        <v>2</v>
      </c>
      <c r="E404">
        <v>20070</v>
      </c>
      <c r="F404" t="s">
        <v>24</v>
      </c>
      <c r="G404">
        <v>2433</v>
      </c>
      <c r="H404" t="s">
        <v>44</v>
      </c>
      <c r="I404" t="s">
        <v>563</v>
      </c>
      <c r="J404" t="s">
        <v>6</v>
      </c>
      <c r="K404" t="s">
        <v>384</v>
      </c>
      <c r="L404" t="s">
        <v>384</v>
      </c>
      <c r="M404">
        <v>0</v>
      </c>
      <c r="N404" t="s">
        <v>314</v>
      </c>
      <c r="O404" s="3">
        <v>0.95467199999999997</v>
      </c>
      <c r="Q404" t="s">
        <v>309</v>
      </c>
      <c r="R404" s="2" t="s">
        <v>383</v>
      </c>
      <c r="S404">
        <v>108</v>
      </c>
      <c r="T404" t="s">
        <v>307</v>
      </c>
      <c r="U404" t="s">
        <v>382</v>
      </c>
      <c r="V404" t="s">
        <v>381</v>
      </c>
      <c r="W404">
        <v>0</v>
      </c>
      <c r="X404" s="1">
        <v>44279.466771064814</v>
      </c>
    </row>
    <row r="405" spans="1:24" hidden="1" x14ac:dyDescent="0.25">
      <c r="A405" s="4">
        <v>2021</v>
      </c>
      <c r="B405" s="4">
        <v>2</v>
      </c>
      <c r="C405" s="4">
        <v>2021</v>
      </c>
      <c r="D405" s="4">
        <v>2</v>
      </c>
      <c r="E405">
        <v>20070</v>
      </c>
      <c r="F405" t="s">
        <v>24</v>
      </c>
      <c r="G405">
        <v>2433</v>
      </c>
      <c r="H405" t="s">
        <v>44</v>
      </c>
      <c r="I405" t="s">
        <v>563</v>
      </c>
      <c r="J405" t="s">
        <v>6</v>
      </c>
      <c r="K405" t="s">
        <v>377</v>
      </c>
      <c r="L405" t="s">
        <v>377</v>
      </c>
      <c r="M405">
        <v>0</v>
      </c>
      <c r="N405" t="s">
        <v>87</v>
      </c>
      <c r="O405" s="3">
        <v>275.68400000000003</v>
      </c>
      <c r="Q405" t="s">
        <v>309</v>
      </c>
      <c r="R405" s="2" t="s">
        <v>376</v>
      </c>
      <c r="S405">
        <v>107</v>
      </c>
      <c r="T405" t="s">
        <v>307</v>
      </c>
      <c r="U405" t="s">
        <v>375</v>
      </c>
      <c r="V405" t="s">
        <v>374</v>
      </c>
      <c r="W405">
        <v>0</v>
      </c>
      <c r="X405" s="1">
        <v>44279.466771064814</v>
      </c>
    </row>
    <row r="406" spans="1:24" hidden="1" x14ac:dyDescent="0.25">
      <c r="A406" s="4">
        <v>2021</v>
      </c>
      <c r="B406" s="4">
        <v>2</v>
      </c>
      <c r="C406" s="4">
        <v>2021</v>
      </c>
      <c r="D406" s="4">
        <v>2</v>
      </c>
      <c r="E406">
        <v>20070</v>
      </c>
      <c r="F406" t="s">
        <v>24</v>
      </c>
      <c r="G406">
        <v>4648</v>
      </c>
      <c r="H406" t="s">
        <v>264</v>
      </c>
      <c r="I406" t="s">
        <v>133</v>
      </c>
      <c r="J406" t="s">
        <v>3</v>
      </c>
      <c r="K406" t="s">
        <v>22</v>
      </c>
      <c r="L406" t="s">
        <v>22</v>
      </c>
      <c r="M406">
        <v>0</v>
      </c>
      <c r="N406" t="s">
        <v>314</v>
      </c>
      <c r="O406" s="3">
        <v>0.107945</v>
      </c>
      <c r="Q406" t="s">
        <v>309</v>
      </c>
      <c r="R406" s="2" t="s">
        <v>313</v>
      </c>
      <c r="S406">
        <v>2</v>
      </c>
      <c r="T406" t="s">
        <v>307</v>
      </c>
      <c r="U406" t="s">
        <v>358</v>
      </c>
      <c r="V406" t="s">
        <v>311</v>
      </c>
      <c r="W406">
        <v>0</v>
      </c>
      <c r="X406" s="1">
        <v>44279.466771064814</v>
      </c>
    </row>
    <row r="407" spans="1:24" hidden="1" x14ac:dyDescent="0.25">
      <c r="A407" s="4">
        <v>2021</v>
      </c>
      <c r="B407" s="4">
        <v>2</v>
      </c>
      <c r="C407" s="4">
        <v>2021</v>
      </c>
      <c r="D407" s="4">
        <v>2</v>
      </c>
      <c r="E407">
        <v>20070</v>
      </c>
      <c r="F407" t="s">
        <v>24</v>
      </c>
      <c r="G407">
        <v>4650</v>
      </c>
      <c r="H407" t="s">
        <v>266</v>
      </c>
      <c r="I407" t="s">
        <v>133</v>
      </c>
      <c r="J407" t="s">
        <v>4</v>
      </c>
      <c r="K407" t="s">
        <v>22</v>
      </c>
      <c r="L407" t="s">
        <v>22</v>
      </c>
      <c r="M407">
        <v>0</v>
      </c>
      <c r="N407" t="s">
        <v>314</v>
      </c>
      <c r="O407" s="3">
        <v>3.1E-2</v>
      </c>
      <c r="Q407" t="s">
        <v>309</v>
      </c>
      <c r="R407" s="2" t="s">
        <v>313</v>
      </c>
      <c r="S407">
        <v>2</v>
      </c>
      <c r="T407" t="s">
        <v>307</v>
      </c>
      <c r="U407" t="s">
        <v>358</v>
      </c>
      <c r="V407" t="s">
        <v>311</v>
      </c>
      <c r="W407">
        <v>0</v>
      </c>
      <c r="X407" s="1">
        <v>44279.466771064814</v>
      </c>
    </row>
    <row r="408" spans="1:24" x14ac:dyDescent="0.25">
      <c r="A408" s="4">
        <v>2021</v>
      </c>
      <c r="B408" s="4">
        <v>2</v>
      </c>
      <c r="C408" s="4">
        <v>2021</v>
      </c>
      <c r="D408" s="4">
        <v>2</v>
      </c>
      <c r="E408">
        <v>20070</v>
      </c>
      <c r="F408" t="s">
        <v>24</v>
      </c>
      <c r="G408">
        <v>4827</v>
      </c>
      <c r="H408" t="s">
        <v>531</v>
      </c>
      <c r="I408" t="s">
        <v>133</v>
      </c>
      <c r="J408" t="s">
        <v>1</v>
      </c>
      <c r="K408" t="s">
        <v>81</v>
      </c>
      <c r="L408" t="s">
        <v>81</v>
      </c>
      <c r="M408">
        <v>0</v>
      </c>
      <c r="N408" t="s">
        <v>47</v>
      </c>
      <c r="O408" s="3">
        <v>1792000</v>
      </c>
      <c r="Q408" t="s">
        <v>309</v>
      </c>
      <c r="R408" s="2" t="s">
        <v>361</v>
      </c>
      <c r="S408">
        <v>15</v>
      </c>
      <c r="T408" t="s">
        <v>307</v>
      </c>
      <c r="U408" t="s">
        <v>360</v>
      </c>
      <c r="V408" t="s">
        <v>359</v>
      </c>
      <c r="W408">
        <v>0</v>
      </c>
      <c r="X408" s="1">
        <v>44279.466771064814</v>
      </c>
    </row>
    <row r="409" spans="1:24" hidden="1" x14ac:dyDescent="0.25">
      <c r="A409" s="4">
        <v>2021</v>
      </c>
      <c r="B409" s="4">
        <v>2</v>
      </c>
      <c r="C409" s="4">
        <v>2021</v>
      </c>
      <c r="D409" s="4">
        <v>2</v>
      </c>
      <c r="E409">
        <v>20070</v>
      </c>
      <c r="F409" t="s">
        <v>24</v>
      </c>
      <c r="G409">
        <v>12530</v>
      </c>
      <c r="H409" t="s">
        <v>7</v>
      </c>
      <c r="I409" t="s">
        <v>563</v>
      </c>
      <c r="J409" t="s">
        <v>7</v>
      </c>
      <c r="K409" t="s">
        <v>22</v>
      </c>
      <c r="L409" t="s">
        <v>22</v>
      </c>
      <c r="M409">
        <v>0</v>
      </c>
      <c r="N409" t="s">
        <v>47</v>
      </c>
      <c r="O409" s="3">
        <v>58789.286</v>
      </c>
      <c r="Q409" t="s">
        <v>309</v>
      </c>
      <c r="R409" s="2" t="s">
        <v>371</v>
      </c>
      <c r="S409">
        <v>37</v>
      </c>
      <c r="T409" t="s">
        <v>307</v>
      </c>
      <c r="U409" t="s">
        <v>370</v>
      </c>
      <c r="V409" t="s">
        <v>369</v>
      </c>
      <c r="W409">
        <v>0</v>
      </c>
      <c r="X409" s="1">
        <v>44279.466771064814</v>
      </c>
    </row>
    <row r="410" spans="1:24" hidden="1" x14ac:dyDescent="0.25">
      <c r="A410" s="4">
        <v>2021</v>
      </c>
      <c r="B410" s="4">
        <v>2</v>
      </c>
      <c r="C410" s="4">
        <v>2021</v>
      </c>
      <c r="D410" s="4">
        <v>2</v>
      </c>
      <c r="E410">
        <v>20070</v>
      </c>
      <c r="F410" t="s">
        <v>24</v>
      </c>
      <c r="G410">
        <v>12530</v>
      </c>
      <c r="H410" t="s">
        <v>7</v>
      </c>
      <c r="I410" t="s">
        <v>563</v>
      </c>
      <c r="J410" t="s">
        <v>7</v>
      </c>
      <c r="K410" t="s">
        <v>22</v>
      </c>
      <c r="L410" t="s">
        <v>22</v>
      </c>
      <c r="M410">
        <v>0</v>
      </c>
      <c r="N410" t="s">
        <v>47</v>
      </c>
      <c r="O410" s="3">
        <v>185700</v>
      </c>
      <c r="Q410" t="s">
        <v>309</v>
      </c>
      <c r="R410" s="2" t="s">
        <v>373</v>
      </c>
      <c r="S410">
        <v>10</v>
      </c>
      <c r="T410" t="s">
        <v>307</v>
      </c>
      <c r="U410" t="s">
        <v>334</v>
      </c>
      <c r="V410" t="s">
        <v>372</v>
      </c>
      <c r="W410">
        <v>0</v>
      </c>
      <c r="X410" s="1">
        <v>44279.466771064814</v>
      </c>
    </row>
    <row r="411" spans="1:24" hidden="1" x14ac:dyDescent="0.25">
      <c r="A411" s="4">
        <v>2021</v>
      </c>
      <c r="B411" s="4">
        <v>2</v>
      </c>
      <c r="C411" s="4">
        <v>2021</v>
      </c>
      <c r="D411" s="4">
        <v>2</v>
      </c>
      <c r="E411">
        <v>20070</v>
      </c>
      <c r="F411" t="s">
        <v>24</v>
      </c>
      <c r="G411">
        <v>68735</v>
      </c>
      <c r="H411" t="s">
        <v>174</v>
      </c>
      <c r="I411" t="s">
        <v>563</v>
      </c>
      <c r="J411" t="s">
        <v>0</v>
      </c>
      <c r="K411" t="s">
        <v>384</v>
      </c>
      <c r="L411" t="s">
        <v>384</v>
      </c>
      <c r="M411">
        <v>0</v>
      </c>
      <c r="N411" t="s">
        <v>314</v>
      </c>
      <c r="O411" s="3">
        <v>0.84989400000000004</v>
      </c>
      <c r="Q411" t="s">
        <v>309</v>
      </c>
      <c r="R411" s="2" t="s">
        <v>383</v>
      </c>
      <c r="S411">
        <v>108</v>
      </c>
      <c r="T411" t="s">
        <v>307</v>
      </c>
      <c r="U411" t="s">
        <v>382</v>
      </c>
      <c r="V411" t="s">
        <v>381</v>
      </c>
      <c r="W411">
        <v>0</v>
      </c>
      <c r="X411" s="1">
        <v>44279.466771064814</v>
      </c>
    </row>
    <row r="412" spans="1:24" hidden="1" x14ac:dyDescent="0.25">
      <c r="A412" s="4">
        <v>2021</v>
      </c>
      <c r="B412" s="4">
        <v>2</v>
      </c>
      <c r="C412" s="4">
        <v>2021</v>
      </c>
      <c r="D412" s="4">
        <v>2</v>
      </c>
      <c r="E412">
        <v>20070</v>
      </c>
      <c r="F412" t="s">
        <v>24</v>
      </c>
      <c r="G412">
        <v>68736</v>
      </c>
      <c r="H412" t="s">
        <v>166</v>
      </c>
      <c r="I412" t="s">
        <v>563</v>
      </c>
      <c r="J412" t="s">
        <v>0</v>
      </c>
      <c r="K412" t="s">
        <v>384</v>
      </c>
      <c r="L412" t="s">
        <v>384</v>
      </c>
      <c r="M412">
        <v>0</v>
      </c>
      <c r="N412" t="s">
        <v>314</v>
      </c>
      <c r="O412" s="3">
        <v>0.93625000000000003</v>
      </c>
      <c r="Q412" t="s">
        <v>309</v>
      </c>
      <c r="R412" s="2" t="s">
        <v>383</v>
      </c>
      <c r="S412">
        <v>108</v>
      </c>
      <c r="T412" t="s">
        <v>307</v>
      </c>
      <c r="U412" t="s">
        <v>382</v>
      </c>
      <c r="V412" t="s">
        <v>381</v>
      </c>
      <c r="W412">
        <v>0</v>
      </c>
      <c r="X412" s="1">
        <v>44279.466771064814</v>
      </c>
    </row>
    <row r="413" spans="1:24" hidden="1" x14ac:dyDescent="0.25">
      <c r="A413" s="4">
        <v>2021</v>
      </c>
      <c r="B413" s="4">
        <v>2</v>
      </c>
      <c r="C413" s="4">
        <v>2021</v>
      </c>
      <c r="D413" s="4">
        <v>2</v>
      </c>
      <c r="E413">
        <v>20070</v>
      </c>
      <c r="F413" t="s">
        <v>24</v>
      </c>
      <c r="G413">
        <v>2433</v>
      </c>
      <c r="H413" t="s">
        <v>44</v>
      </c>
      <c r="I413" t="s">
        <v>563</v>
      </c>
      <c r="J413" t="s">
        <v>6</v>
      </c>
      <c r="K413" t="s">
        <v>22</v>
      </c>
      <c r="L413" t="s">
        <v>22</v>
      </c>
      <c r="M413">
        <v>0</v>
      </c>
      <c r="N413" t="s">
        <v>47</v>
      </c>
      <c r="O413" s="3">
        <v>5131.2650000000003</v>
      </c>
      <c r="Q413" t="s">
        <v>309</v>
      </c>
      <c r="R413" s="2" t="s">
        <v>371</v>
      </c>
      <c r="S413">
        <v>37</v>
      </c>
      <c r="T413" t="s">
        <v>307</v>
      </c>
      <c r="U413" t="s">
        <v>370</v>
      </c>
      <c r="V413" t="s">
        <v>369</v>
      </c>
      <c r="W413">
        <v>0</v>
      </c>
      <c r="X413" s="1">
        <v>44279.466771064814</v>
      </c>
    </row>
    <row r="414" spans="1:24" hidden="1" x14ac:dyDescent="0.25">
      <c r="A414" s="4">
        <v>2021</v>
      </c>
      <c r="B414" s="4">
        <v>2</v>
      </c>
      <c r="C414" s="4">
        <v>2021</v>
      </c>
      <c r="D414" s="4">
        <v>2</v>
      </c>
      <c r="E414">
        <v>20070</v>
      </c>
      <c r="F414" t="s">
        <v>24</v>
      </c>
      <c r="G414">
        <v>2433</v>
      </c>
      <c r="H414" t="s">
        <v>44</v>
      </c>
      <c r="I414" t="s">
        <v>563</v>
      </c>
      <c r="J414" t="s">
        <v>6</v>
      </c>
      <c r="K414" t="s">
        <v>22</v>
      </c>
      <c r="L414" t="s">
        <v>22</v>
      </c>
      <c r="M414">
        <v>0</v>
      </c>
      <c r="N414" t="s">
        <v>47</v>
      </c>
      <c r="O414" s="3">
        <v>171728.25599999999</v>
      </c>
      <c r="Q414" t="s">
        <v>309</v>
      </c>
      <c r="R414" s="2" t="s">
        <v>373</v>
      </c>
      <c r="S414">
        <v>10</v>
      </c>
      <c r="T414" t="s">
        <v>307</v>
      </c>
      <c r="U414" t="s">
        <v>334</v>
      </c>
      <c r="V414" t="s">
        <v>372</v>
      </c>
      <c r="W414">
        <v>0</v>
      </c>
      <c r="X414" s="1">
        <v>44279.466771064814</v>
      </c>
    </row>
    <row r="415" spans="1:24" hidden="1" x14ac:dyDescent="0.25">
      <c r="A415" s="4">
        <v>2021</v>
      </c>
      <c r="B415" s="4">
        <v>2</v>
      </c>
      <c r="C415" s="4">
        <v>2021</v>
      </c>
      <c r="D415" s="4">
        <v>2</v>
      </c>
      <c r="E415">
        <v>20070</v>
      </c>
      <c r="F415" t="s">
        <v>24</v>
      </c>
      <c r="G415">
        <v>4649</v>
      </c>
      <c r="H415" t="s">
        <v>265</v>
      </c>
      <c r="I415" t="s">
        <v>133</v>
      </c>
      <c r="J415" t="s">
        <v>3</v>
      </c>
      <c r="K415" t="s">
        <v>365</v>
      </c>
      <c r="L415" t="s">
        <v>365</v>
      </c>
      <c r="M415">
        <v>0</v>
      </c>
      <c r="N415" t="s">
        <v>87</v>
      </c>
      <c r="O415" s="3">
        <v>246.93299999999999</v>
      </c>
      <c r="Q415" t="s">
        <v>309</v>
      </c>
      <c r="R415" s="2" t="s">
        <v>364</v>
      </c>
      <c r="S415">
        <v>25</v>
      </c>
      <c r="T415" t="s">
        <v>307</v>
      </c>
      <c r="U415" t="s">
        <v>363</v>
      </c>
      <c r="V415" t="s">
        <v>362</v>
      </c>
      <c r="W415">
        <v>0</v>
      </c>
      <c r="X415" s="1">
        <v>44279.466771064814</v>
      </c>
    </row>
    <row r="416" spans="1:24" hidden="1" x14ac:dyDescent="0.25">
      <c r="A416" s="4">
        <v>2021</v>
      </c>
      <c r="B416" s="4">
        <v>2</v>
      </c>
      <c r="C416" s="4">
        <v>2021</v>
      </c>
      <c r="D416" s="4">
        <v>2</v>
      </c>
      <c r="E416">
        <v>20070</v>
      </c>
      <c r="F416" t="s">
        <v>24</v>
      </c>
      <c r="G416">
        <v>4650</v>
      </c>
      <c r="H416" t="s">
        <v>266</v>
      </c>
      <c r="I416" t="s">
        <v>133</v>
      </c>
      <c r="J416" t="s">
        <v>4</v>
      </c>
      <c r="K416" t="s">
        <v>365</v>
      </c>
      <c r="L416" t="s">
        <v>365</v>
      </c>
      <c r="M416">
        <v>0</v>
      </c>
      <c r="N416" t="s">
        <v>87</v>
      </c>
      <c r="O416" s="3">
        <v>28.366</v>
      </c>
      <c r="Q416" t="s">
        <v>309</v>
      </c>
      <c r="R416" s="2" t="s">
        <v>364</v>
      </c>
      <c r="S416">
        <v>25</v>
      </c>
      <c r="T416" t="s">
        <v>307</v>
      </c>
      <c r="U416" t="s">
        <v>363</v>
      </c>
      <c r="V416" t="s">
        <v>362</v>
      </c>
      <c r="W416">
        <v>0</v>
      </c>
      <c r="X416" s="1">
        <v>44279.466771064814</v>
      </c>
    </row>
    <row r="417" spans="1:24" x14ac:dyDescent="0.25">
      <c r="A417" s="4">
        <v>2021</v>
      </c>
      <c r="B417" s="4">
        <v>2</v>
      </c>
      <c r="C417" s="4">
        <v>2021</v>
      </c>
      <c r="D417" s="4">
        <v>2</v>
      </c>
      <c r="E417">
        <v>20070</v>
      </c>
      <c r="F417" t="s">
        <v>24</v>
      </c>
      <c r="G417">
        <v>4807</v>
      </c>
      <c r="H417" t="s">
        <v>135</v>
      </c>
      <c r="I417" t="s">
        <v>133</v>
      </c>
      <c r="J417" t="s">
        <v>2</v>
      </c>
      <c r="K417" t="s">
        <v>81</v>
      </c>
      <c r="L417" t="s">
        <v>81</v>
      </c>
      <c r="M417">
        <v>0</v>
      </c>
      <c r="N417" t="s">
        <v>47</v>
      </c>
      <c r="O417" s="3">
        <v>-1792000</v>
      </c>
      <c r="Q417" t="s">
        <v>309</v>
      </c>
      <c r="R417" s="2" t="s">
        <v>361</v>
      </c>
      <c r="S417">
        <v>15</v>
      </c>
      <c r="T417" t="s">
        <v>307</v>
      </c>
      <c r="U417" t="s">
        <v>360</v>
      </c>
      <c r="V417" t="s">
        <v>359</v>
      </c>
      <c r="W417">
        <v>0</v>
      </c>
      <c r="X417" s="1">
        <v>44279.466771064814</v>
      </c>
    </row>
    <row r="418" spans="1:24" hidden="1" x14ac:dyDescent="0.25">
      <c r="A418" s="4">
        <v>2021</v>
      </c>
      <c r="B418" s="4">
        <v>2</v>
      </c>
      <c r="C418" s="4">
        <v>2021</v>
      </c>
      <c r="D418" s="4">
        <v>2</v>
      </c>
      <c r="E418">
        <v>20070</v>
      </c>
      <c r="F418" t="s">
        <v>24</v>
      </c>
      <c r="G418">
        <v>4827</v>
      </c>
      <c r="H418" t="s">
        <v>531</v>
      </c>
      <c r="I418" t="s">
        <v>133</v>
      </c>
      <c r="J418" t="s">
        <v>1</v>
      </c>
      <c r="K418" t="s">
        <v>22</v>
      </c>
      <c r="L418" t="s">
        <v>22</v>
      </c>
      <c r="M418">
        <v>0</v>
      </c>
      <c r="N418" t="s">
        <v>314</v>
      </c>
      <c r="O418" s="3">
        <v>0.659304</v>
      </c>
      <c r="Q418" t="s">
        <v>309</v>
      </c>
      <c r="R418" s="2" t="s">
        <v>313</v>
      </c>
      <c r="S418">
        <v>2</v>
      </c>
      <c r="T418" t="s">
        <v>307</v>
      </c>
      <c r="U418" t="s">
        <v>358</v>
      </c>
      <c r="V418" t="s">
        <v>311</v>
      </c>
      <c r="W418">
        <v>0</v>
      </c>
      <c r="X418" s="1">
        <v>44279.466771064814</v>
      </c>
    </row>
    <row r="419" spans="1:24" hidden="1" x14ac:dyDescent="0.25">
      <c r="A419" s="4">
        <v>2021</v>
      </c>
      <c r="B419" s="4">
        <v>2</v>
      </c>
      <c r="C419" s="4">
        <v>2021</v>
      </c>
      <c r="D419" s="4">
        <v>2</v>
      </c>
      <c r="E419">
        <v>20070</v>
      </c>
      <c r="F419" t="s">
        <v>24</v>
      </c>
      <c r="G419">
        <v>10801</v>
      </c>
      <c r="H419" t="s">
        <v>174</v>
      </c>
      <c r="I419" t="s">
        <v>563</v>
      </c>
      <c r="J419" t="s">
        <v>0</v>
      </c>
      <c r="K419" t="s">
        <v>365</v>
      </c>
      <c r="L419" t="s">
        <v>365</v>
      </c>
      <c r="M419">
        <v>0</v>
      </c>
      <c r="N419" t="s">
        <v>87</v>
      </c>
      <c r="O419" s="3">
        <v>3559</v>
      </c>
      <c r="Q419" t="s">
        <v>309</v>
      </c>
      <c r="R419" s="2" t="s">
        <v>389</v>
      </c>
      <c r="S419">
        <v>17</v>
      </c>
      <c r="T419" t="s">
        <v>307</v>
      </c>
      <c r="U419" t="s">
        <v>388</v>
      </c>
      <c r="V419" t="s">
        <v>387</v>
      </c>
      <c r="W419">
        <v>0</v>
      </c>
      <c r="X419" s="1">
        <v>44279.466771064814</v>
      </c>
    </row>
    <row r="420" spans="1:24" hidden="1" x14ac:dyDescent="0.25">
      <c r="A420" s="4">
        <v>2021</v>
      </c>
      <c r="B420" s="4">
        <v>2</v>
      </c>
      <c r="C420" s="4">
        <v>2021</v>
      </c>
      <c r="D420" s="4">
        <v>2</v>
      </c>
      <c r="E420">
        <v>20070</v>
      </c>
      <c r="F420" t="s">
        <v>24</v>
      </c>
      <c r="G420">
        <v>68735</v>
      </c>
      <c r="H420" t="s">
        <v>174</v>
      </c>
      <c r="I420" t="s">
        <v>563</v>
      </c>
      <c r="J420" t="s">
        <v>0</v>
      </c>
      <c r="K420" t="s">
        <v>22</v>
      </c>
      <c r="L420" t="s">
        <v>22</v>
      </c>
      <c r="M420">
        <v>0</v>
      </c>
      <c r="N420" t="s">
        <v>47</v>
      </c>
      <c r="O420" s="3">
        <v>-325782.05900000001</v>
      </c>
      <c r="Q420" t="s">
        <v>309</v>
      </c>
      <c r="R420" s="2" t="s">
        <v>371</v>
      </c>
      <c r="S420">
        <v>37</v>
      </c>
      <c r="T420" t="s">
        <v>307</v>
      </c>
      <c r="U420" t="s">
        <v>370</v>
      </c>
      <c r="V420" t="s">
        <v>369</v>
      </c>
      <c r="W420">
        <v>0</v>
      </c>
      <c r="X420" s="1">
        <v>44279.466771064814</v>
      </c>
    </row>
    <row r="421" spans="1:24" x14ac:dyDescent="0.25">
      <c r="A421" s="4">
        <v>2021</v>
      </c>
      <c r="B421" s="4">
        <v>2</v>
      </c>
      <c r="C421" s="4">
        <v>2021</v>
      </c>
      <c r="D421" s="4">
        <v>2</v>
      </c>
      <c r="E421">
        <v>20070</v>
      </c>
      <c r="F421" t="s">
        <v>24</v>
      </c>
      <c r="G421">
        <v>68736</v>
      </c>
      <c r="H421" t="s">
        <v>166</v>
      </c>
      <c r="I421" t="s">
        <v>563</v>
      </c>
      <c r="J421" t="s">
        <v>0</v>
      </c>
      <c r="K421" t="s">
        <v>81</v>
      </c>
      <c r="L421" t="s">
        <v>81</v>
      </c>
      <c r="M421">
        <v>0</v>
      </c>
      <c r="N421" t="s">
        <v>47</v>
      </c>
      <c r="O421" s="3">
        <v>2013313.0279999999</v>
      </c>
      <c r="Q421" t="s">
        <v>309</v>
      </c>
      <c r="R421" s="2" t="s">
        <v>380</v>
      </c>
      <c r="S421">
        <v>11</v>
      </c>
      <c r="T421" t="s">
        <v>307</v>
      </c>
      <c r="U421" t="s">
        <v>379</v>
      </c>
      <c r="V421" t="s">
        <v>378</v>
      </c>
      <c r="W421">
        <v>0</v>
      </c>
      <c r="X421" s="1">
        <v>44279.466771064814</v>
      </c>
    </row>
    <row r="422" spans="1:24" hidden="1" x14ac:dyDescent="0.25">
      <c r="A422" s="4">
        <v>2021</v>
      </c>
      <c r="B422" s="4">
        <v>2</v>
      </c>
      <c r="C422" s="4">
        <v>2021</v>
      </c>
      <c r="D422" s="4">
        <v>2</v>
      </c>
      <c r="E422">
        <v>20070</v>
      </c>
      <c r="F422" t="s">
        <v>24</v>
      </c>
      <c r="G422">
        <v>68736</v>
      </c>
      <c r="H422" t="s">
        <v>166</v>
      </c>
      <c r="I422" t="s">
        <v>563</v>
      </c>
      <c r="J422" t="s">
        <v>0</v>
      </c>
      <c r="K422" t="s">
        <v>22</v>
      </c>
      <c r="L422" t="s">
        <v>22</v>
      </c>
      <c r="M422">
        <v>0</v>
      </c>
      <c r="N422" t="s">
        <v>87</v>
      </c>
      <c r="O422" s="3">
        <v>66242.073999999993</v>
      </c>
      <c r="Q422" t="s">
        <v>309</v>
      </c>
      <c r="R422" s="2" t="s">
        <v>317</v>
      </c>
      <c r="S422">
        <v>110</v>
      </c>
      <c r="T422" t="s">
        <v>307</v>
      </c>
      <c r="U422" t="s">
        <v>316</v>
      </c>
      <c r="V422" t="s">
        <v>315</v>
      </c>
      <c r="W422">
        <v>0</v>
      </c>
      <c r="X422" s="1">
        <v>44279.466771064814</v>
      </c>
    </row>
    <row r="423" spans="1:24" hidden="1" x14ac:dyDescent="0.25">
      <c r="A423" s="4">
        <v>2021</v>
      </c>
      <c r="B423" s="4">
        <v>2</v>
      </c>
      <c r="C423" s="4">
        <v>2021</v>
      </c>
      <c r="D423" s="4">
        <v>2</v>
      </c>
      <c r="E423">
        <v>20070</v>
      </c>
      <c r="F423" t="s">
        <v>24</v>
      </c>
      <c r="G423">
        <v>2433</v>
      </c>
      <c r="H423" t="s">
        <v>44</v>
      </c>
      <c r="I423" t="s">
        <v>563</v>
      </c>
      <c r="J423" t="s">
        <v>6</v>
      </c>
      <c r="K423" t="s">
        <v>22</v>
      </c>
      <c r="L423" t="s">
        <v>22</v>
      </c>
      <c r="M423">
        <v>0</v>
      </c>
      <c r="N423" t="s">
        <v>87</v>
      </c>
      <c r="O423" s="3">
        <v>361.49900000000002</v>
      </c>
      <c r="Q423" t="s">
        <v>309</v>
      </c>
      <c r="R423" s="2" t="s">
        <v>386</v>
      </c>
      <c r="S423">
        <v>112</v>
      </c>
      <c r="T423" t="s">
        <v>307</v>
      </c>
      <c r="U423" t="s">
        <v>316</v>
      </c>
      <c r="V423" t="s">
        <v>385</v>
      </c>
      <c r="W423">
        <v>0</v>
      </c>
      <c r="X423" s="1">
        <v>44279.466771064814</v>
      </c>
    </row>
    <row r="424" spans="1:24" hidden="1" x14ac:dyDescent="0.25">
      <c r="A424" s="4">
        <v>2021</v>
      </c>
      <c r="B424" s="4">
        <v>2</v>
      </c>
      <c r="C424" s="4">
        <v>2021</v>
      </c>
      <c r="D424" s="4">
        <v>2</v>
      </c>
      <c r="E424">
        <v>20070</v>
      </c>
      <c r="F424" t="s">
        <v>24</v>
      </c>
      <c r="G424">
        <v>2433</v>
      </c>
      <c r="H424" t="s">
        <v>44</v>
      </c>
      <c r="I424" t="s">
        <v>563</v>
      </c>
      <c r="J424" t="s">
        <v>6</v>
      </c>
      <c r="K424" t="s">
        <v>22</v>
      </c>
      <c r="L424" t="s">
        <v>22</v>
      </c>
      <c r="M424">
        <v>0</v>
      </c>
      <c r="N424" t="s">
        <v>87</v>
      </c>
      <c r="O424" s="3">
        <v>3762.7649999999999</v>
      </c>
      <c r="Q424" t="s">
        <v>309</v>
      </c>
      <c r="R424" s="2" t="s">
        <v>317</v>
      </c>
      <c r="S424">
        <v>110</v>
      </c>
      <c r="T424" t="s">
        <v>307</v>
      </c>
      <c r="U424" t="s">
        <v>316</v>
      </c>
      <c r="V424" t="s">
        <v>315</v>
      </c>
      <c r="W424">
        <v>0</v>
      </c>
      <c r="X424" s="1">
        <v>44279.466771064814</v>
      </c>
    </row>
    <row r="425" spans="1:24" hidden="1" x14ac:dyDescent="0.25">
      <c r="A425" s="4">
        <v>2021</v>
      </c>
      <c r="B425" s="4">
        <v>2</v>
      </c>
      <c r="C425" s="4">
        <v>2021</v>
      </c>
      <c r="D425" s="4">
        <v>2</v>
      </c>
      <c r="E425">
        <v>20070</v>
      </c>
      <c r="F425" t="s">
        <v>24</v>
      </c>
      <c r="G425">
        <v>4116</v>
      </c>
      <c r="H425" t="s">
        <v>532</v>
      </c>
      <c r="I425" t="s">
        <v>133</v>
      </c>
      <c r="J425" t="s">
        <v>1</v>
      </c>
      <c r="K425" t="s">
        <v>22</v>
      </c>
      <c r="L425" t="s">
        <v>22</v>
      </c>
      <c r="M425">
        <v>0</v>
      </c>
      <c r="N425" t="s">
        <v>314</v>
      </c>
      <c r="O425" s="3">
        <v>1.8919999999999999E-2</v>
      </c>
      <c r="Q425" t="s">
        <v>309</v>
      </c>
      <c r="R425" s="2" t="s">
        <v>313</v>
      </c>
      <c r="S425">
        <v>2</v>
      </c>
      <c r="T425" t="s">
        <v>307</v>
      </c>
      <c r="U425" t="s">
        <v>358</v>
      </c>
      <c r="V425" t="s">
        <v>311</v>
      </c>
      <c r="W425">
        <v>0</v>
      </c>
      <c r="X425" s="1">
        <v>44279.466771064814</v>
      </c>
    </row>
    <row r="426" spans="1:24" hidden="1" x14ac:dyDescent="0.25">
      <c r="A426" s="4">
        <v>2021</v>
      </c>
      <c r="B426" s="4">
        <v>2</v>
      </c>
      <c r="C426" s="4">
        <v>2021</v>
      </c>
      <c r="D426" s="4">
        <v>2</v>
      </c>
      <c r="E426">
        <v>20070</v>
      </c>
      <c r="F426" t="s">
        <v>24</v>
      </c>
      <c r="G426">
        <v>4648</v>
      </c>
      <c r="H426" t="s">
        <v>264</v>
      </c>
      <c r="I426" t="s">
        <v>133</v>
      </c>
      <c r="J426" t="s">
        <v>3</v>
      </c>
      <c r="K426" t="s">
        <v>365</v>
      </c>
      <c r="L426" t="s">
        <v>365</v>
      </c>
      <c r="M426">
        <v>0</v>
      </c>
      <c r="N426" t="s">
        <v>87</v>
      </c>
      <c r="O426" s="3">
        <v>1165.5229999999999</v>
      </c>
      <c r="Q426" t="s">
        <v>309</v>
      </c>
      <c r="R426" s="2" t="s">
        <v>364</v>
      </c>
      <c r="S426">
        <v>25</v>
      </c>
      <c r="T426" t="s">
        <v>307</v>
      </c>
      <c r="U426" t="s">
        <v>363</v>
      </c>
      <c r="V426" t="s">
        <v>362</v>
      </c>
      <c r="W426">
        <v>0</v>
      </c>
      <c r="X426" s="1">
        <v>44279.466771064814</v>
      </c>
    </row>
    <row r="427" spans="1:24" hidden="1" x14ac:dyDescent="0.25">
      <c r="A427" s="4">
        <v>2021</v>
      </c>
      <c r="B427" s="4">
        <v>2</v>
      </c>
      <c r="C427" s="4">
        <v>2021</v>
      </c>
      <c r="D427" s="4">
        <v>2</v>
      </c>
      <c r="E427">
        <v>20070</v>
      </c>
      <c r="F427" t="s">
        <v>24</v>
      </c>
      <c r="G427">
        <v>4807</v>
      </c>
      <c r="H427" t="s">
        <v>135</v>
      </c>
      <c r="I427" t="s">
        <v>133</v>
      </c>
      <c r="J427" t="s">
        <v>2</v>
      </c>
      <c r="K427" t="s">
        <v>22</v>
      </c>
      <c r="L427" t="s">
        <v>22</v>
      </c>
      <c r="M427">
        <v>0</v>
      </c>
      <c r="N427" t="s">
        <v>314</v>
      </c>
      <c r="O427" s="3">
        <v>1</v>
      </c>
      <c r="Q427" t="s">
        <v>309</v>
      </c>
      <c r="R427" s="2" t="s">
        <v>313</v>
      </c>
      <c r="S427">
        <v>2</v>
      </c>
      <c r="T427" t="s">
        <v>307</v>
      </c>
      <c r="U427" t="s">
        <v>358</v>
      </c>
      <c r="V427" t="s">
        <v>311</v>
      </c>
      <c r="W427">
        <v>0</v>
      </c>
      <c r="X427" s="1">
        <v>44279.466771064814</v>
      </c>
    </row>
    <row r="428" spans="1:24" hidden="1" x14ac:dyDescent="0.25">
      <c r="A428" s="4">
        <v>2021</v>
      </c>
      <c r="B428" s="4">
        <v>2</v>
      </c>
      <c r="C428" s="4">
        <v>2021</v>
      </c>
      <c r="D428" s="4">
        <v>2</v>
      </c>
      <c r="E428">
        <v>20070</v>
      </c>
      <c r="F428" t="s">
        <v>24</v>
      </c>
      <c r="G428">
        <v>12323</v>
      </c>
      <c r="H428" t="s">
        <v>166</v>
      </c>
      <c r="I428" t="s">
        <v>563</v>
      </c>
      <c r="J428" t="s">
        <v>0</v>
      </c>
      <c r="K428" t="s">
        <v>365</v>
      </c>
      <c r="L428" t="s">
        <v>365</v>
      </c>
      <c r="M428">
        <v>0</v>
      </c>
      <c r="N428" t="s">
        <v>87</v>
      </c>
      <c r="O428" s="3">
        <v>2440</v>
      </c>
      <c r="Q428" t="s">
        <v>309</v>
      </c>
      <c r="R428" s="2" t="s">
        <v>389</v>
      </c>
      <c r="S428">
        <v>17</v>
      </c>
      <c r="T428" t="s">
        <v>307</v>
      </c>
      <c r="U428" t="s">
        <v>388</v>
      </c>
      <c r="V428" t="s">
        <v>387</v>
      </c>
      <c r="W428">
        <v>0</v>
      </c>
      <c r="X428" s="1">
        <v>44279.466771064814</v>
      </c>
    </row>
    <row r="429" spans="1:24" hidden="1" x14ac:dyDescent="0.25">
      <c r="A429" s="4">
        <v>2021</v>
      </c>
      <c r="B429" s="4">
        <v>2</v>
      </c>
      <c r="C429" s="4">
        <v>2021</v>
      </c>
      <c r="D429" s="4">
        <v>2</v>
      </c>
      <c r="E429">
        <v>20070</v>
      </c>
      <c r="F429" t="s">
        <v>24</v>
      </c>
      <c r="G429">
        <v>12530</v>
      </c>
      <c r="H429" t="s">
        <v>7</v>
      </c>
      <c r="I429" t="s">
        <v>563</v>
      </c>
      <c r="J429" t="s">
        <v>7</v>
      </c>
      <c r="K429" t="s">
        <v>384</v>
      </c>
      <c r="L429" t="s">
        <v>384</v>
      </c>
      <c r="M429">
        <v>0</v>
      </c>
      <c r="N429" t="s">
        <v>314</v>
      </c>
      <c r="O429" s="3">
        <v>9.0955999999999995E-2</v>
      </c>
      <c r="Q429" t="s">
        <v>309</v>
      </c>
      <c r="R429" s="2" t="s">
        <v>383</v>
      </c>
      <c r="S429">
        <v>108</v>
      </c>
      <c r="T429" t="s">
        <v>307</v>
      </c>
      <c r="U429" t="s">
        <v>382</v>
      </c>
      <c r="V429" t="s">
        <v>381</v>
      </c>
      <c r="W429">
        <v>0</v>
      </c>
      <c r="X429" s="1">
        <v>44279.466771064814</v>
      </c>
    </row>
    <row r="430" spans="1:24" hidden="1" x14ac:dyDescent="0.25">
      <c r="A430" s="4">
        <v>2021</v>
      </c>
      <c r="B430" s="4">
        <v>2</v>
      </c>
      <c r="C430" s="4">
        <v>2021</v>
      </c>
      <c r="D430" s="4">
        <v>2</v>
      </c>
      <c r="E430">
        <v>20070</v>
      </c>
      <c r="F430" t="s">
        <v>24</v>
      </c>
      <c r="G430">
        <v>12530</v>
      </c>
      <c r="H430" t="s">
        <v>7</v>
      </c>
      <c r="I430" t="s">
        <v>563</v>
      </c>
      <c r="J430" t="s">
        <v>7</v>
      </c>
      <c r="K430" t="s">
        <v>377</v>
      </c>
      <c r="L430" t="s">
        <v>377</v>
      </c>
      <c r="M430">
        <v>0</v>
      </c>
      <c r="N430" t="s">
        <v>87</v>
      </c>
      <c r="O430" s="3">
        <v>4000</v>
      </c>
      <c r="Q430" t="s">
        <v>309</v>
      </c>
      <c r="R430" s="2" t="s">
        <v>376</v>
      </c>
      <c r="S430">
        <v>107</v>
      </c>
      <c r="T430" t="s">
        <v>307</v>
      </c>
      <c r="U430" t="s">
        <v>375</v>
      </c>
      <c r="V430" t="s">
        <v>374</v>
      </c>
      <c r="W430">
        <v>0</v>
      </c>
      <c r="X430" s="1">
        <v>44279.466771064814</v>
      </c>
    </row>
    <row r="431" spans="1:24" hidden="1" x14ac:dyDescent="0.25">
      <c r="A431" s="4">
        <v>2021</v>
      </c>
      <c r="B431" s="4">
        <v>2</v>
      </c>
      <c r="C431" s="4">
        <v>2021</v>
      </c>
      <c r="D431" s="4">
        <v>2</v>
      </c>
      <c r="E431">
        <v>20070</v>
      </c>
      <c r="F431" t="s">
        <v>24</v>
      </c>
      <c r="G431">
        <v>12530</v>
      </c>
      <c r="H431" t="s">
        <v>7</v>
      </c>
      <c r="I431" t="s">
        <v>563</v>
      </c>
      <c r="J431" t="s">
        <v>7</v>
      </c>
      <c r="K431" t="s">
        <v>22</v>
      </c>
      <c r="L431" t="s">
        <v>22</v>
      </c>
      <c r="M431">
        <v>0</v>
      </c>
      <c r="N431" t="s">
        <v>314</v>
      </c>
      <c r="O431" s="3">
        <v>0.1</v>
      </c>
      <c r="Q431" t="s">
        <v>309</v>
      </c>
      <c r="R431" s="2" t="s">
        <v>313</v>
      </c>
      <c r="S431">
        <v>2</v>
      </c>
      <c r="T431" t="s">
        <v>307</v>
      </c>
      <c r="U431" t="s">
        <v>358</v>
      </c>
      <c r="V431" t="s">
        <v>311</v>
      </c>
      <c r="W431">
        <v>0</v>
      </c>
      <c r="X431" s="1">
        <v>44279.466771064814</v>
      </c>
    </row>
    <row r="432" spans="1:24" hidden="1" x14ac:dyDescent="0.25">
      <c r="A432" s="4">
        <v>2021</v>
      </c>
      <c r="B432" s="4">
        <v>2</v>
      </c>
      <c r="C432" s="4">
        <v>2021</v>
      </c>
      <c r="D432" s="4">
        <v>2</v>
      </c>
      <c r="E432">
        <v>20070</v>
      </c>
      <c r="F432" t="s">
        <v>24</v>
      </c>
      <c r="G432">
        <v>68736</v>
      </c>
      <c r="H432" t="s">
        <v>166</v>
      </c>
      <c r="I432" t="s">
        <v>563</v>
      </c>
      <c r="J432" t="s">
        <v>0</v>
      </c>
      <c r="K432" t="s">
        <v>377</v>
      </c>
      <c r="L432" t="s">
        <v>377</v>
      </c>
      <c r="M432">
        <v>0</v>
      </c>
      <c r="N432" t="s">
        <v>87</v>
      </c>
      <c r="O432" s="3">
        <v>3200</v>
      </c>
      <c r="Q432" t="s">
        <v>309</v>
      </c>
      <c r="R432" s="2" t="s">
        <v>376</v>
      </c>
      <c r="S432">
        <v>107</v>
      </c>
      <c r="T432" t="s">
        <v>307</v>
      </c>
      <c r="U432" t="s">
        <v>375</v>
      </c>
      <c r="V432" t="s">
        <v>374</v>
      </c>
      <c r="W432">
        <v>0</v>
      </c>
      <c r="X432" s="1">
        <v>44279.466771064814</v>
      </c>
    </row>
    <row r="433" spans="1:24" hidden="1" x14ac:dyDescent="0.25">
      <c r="A433" s="4">
        <v>2021</v>
      </c>
      <c r="B433" s="4">
        <v>2</v>
      </c>
      <c r="C433" s="4">
        <v>2021</v>
      </c>
      <c r="D433" s="4">
        <v>2</v>
      </c>
      <c r="E433">
        <v>20070</v>
      </c>
      <c r="F433" t="s">
        <v>24</v>
      </c>
      <c r="G433">
        <v>68736</v>
      </c>
      <c r="H433" t="s">
        <v>166</v>
      </c>
      <c r="I433" t="s">
        <v>563</v>
      </c>
      <c r="J433" t="s">
        <v>0</v>
      </c>
      <c r="K433" t="s">
        <v>22</v>
      </c>
      <c r="L433" t="s">
        <v>22</v>
      </c>
      <c r="M433">
        <v>0</v>
      </c>
      <c r="N433" t="s">
        <v>87</v>
      </c>
      <c r="O433" s="3">
        <v>0</v>
      </c>
      <c r="Q433" t="s">
        <v>309</v>
      </c>
      <c r="R433" s="2" t="s">
        <v>319</v>
      </c>
      <c r="S433">
        <v>111</v>
      </c>
      <c r="T433" t="s">
        <v>307</v>
      </c>
      <c r="U433" t="s">
        <v>316</v>
      </c>
      <c r="V433" t="s">
        <v>318</v>
      </c>
      <c r="W433">
        <v>0</v>
      </c>
      <c r="X433" s="1">
        <v>44279.466771064814</v>
      </c>
    </row>
    <row r="434" spans="1:24" hidden="1" x14ac:dyDescent="0.25">
      <c r="A434" s="4">
        <v>2021</v>
      </c>
      <c r="B434" s="4">
        <v>2</v>
      </c>
      <c r="C434" s="4">
        <v>2021</v>
      </c>
      <c r="D434" s="4">
        <v>2</v>
      </c>
      <c r="E434">
        <v>20070</v>
      </c>
      <c r="F434" t="s">
        <v>24</v>
      </c>
      <c r="G434">
        <v>68736</v>
      </c>
      <c r="H434" t="s">
        <v>166</v>
      </c>
      <c r="I434" t="s">
        <v>563</v>
      </c>
      <c r="J434" t="s">
        <v>0</v>
      </c>
      <c r="K434" t="s">
        <v>22</v>
      </c>
      <c r="L434" t="s">
        <v>22</v>
      </c>
      <c r="M434">
        <v>0</v>
      </c>
      <c r="N434" t="s">
        <v>87</v>
      </c>
      <c r="O434" s="3">
        <v>9404.3289999999997</v>
      </c>
      <c r="Q434" t="s">
        <v>309</v>
      </c>
      <c r="R434" s="2" t="s">
        <v>386</v>
      </c>
      <c r="S434">
        <v>112</v>
      </c>
      <c r="T434" t="s">
        <v>307</v>
      </c>
      <c r="U434" t="s">
        <v>316</v>
      </c>
      <c r="V434" t="s">
        <v>385</v>
      </c>
      <c r="W434">
        <v>0</v>
      </c>
      <c r="X434" s="1">
        <v>44279.466771064814</v>
      </c>
    </row>
    <row r="435" spans="1:24" hidden="1" x14ac:dyDescent="0.25">
      <c r="A435" s="4">
        <v>2021</v>
      </c>
      <c r="B435" s="4">
        <v>2</v>
      </c>
      <c r="C435" s="4">
        <v>2021</v>
      </c>
      <c r="D435" s="4">
        <v>2</v>
      </c>
      <c r="E435">
        <v>20070</v>
      </c>
      <c r="F435" t="s">
        <v>24</v>
      </c>
      <c r="G435">
        <v>68736</v>
      </c>
      <c r="H435" t="s">
        <v>166</v>
      </c>
      <c r="I435" t="s">
        <v>563</v>
      </c>
      <c r="J435" t="s">
        <v>0</v>
      </c>
      <c r="K435" t="s">
        <v>22</v>
      </c>
      <c r="L435" t="s">
        <v>22</v>
      </c>
      <c r="M435">
        <v>0</v>
      </c>
      <c r="N435" t="s">
        <v>314</v>
      </c>
      <c r="O435" s="3">
        <v>1</v>
      </c>
      <c r="Q435" t="s">
        <v>309</v>
      </c>
      <c r="R435" s="2" t="s">
        <v>313</v>
      </c>
      <c r="S435">
        <v>2</v>
      </c>
      <c r="T435" t="s">
        <v>307</v>
      </c>
      <c r="U435" t="s">
        <v>358</v>
      </c>
      <c r="V435" t="s">
        <v>311</v>
      </c>
      <c r="W435">
        <v>0</v>
      </c>
      <c r="X435" s="1">
        <v>44279.466771064814</v>
      </c>
    </row>
    <row r="436" spans="1:24" hidden="1" x14ac:dyDescent="0.25">
      <c r="A436" s="4">
        <v>2021</v>
      </c>
      <c r="B436" s="4">
        <v>2</v>
      </c>
      <c r="C436" s="4">
        <v>2021</v>
      </c>
      <c r="D436" s="4">
        <v>2</v>
      </c>
      <c r="E436">
        <v>20070</v>
      </c>
      <c r="F436" t="s">
        <v>24</v>
      </c>
      <c r="G436">
        <v>68736</v>
      </c>
      <c r="H436" t="s">
        <v>166</v>
      </c>
      <c r="I436" t="s">
        <v>563</v>
      </c>
      <c r="J436" t="s">
        <v>0</v>
      </c>
      <c r="K436" t="s">
        <v>22</v>
      </c>
      <c r="L436" t="s">
        <v>22</v>
      </c>
      <c r="M436">
        <v>0</v>
      </c>
      <c r="N436" t="s">
        <v>47</v>
      </c>
      <c r="O436" s="3">
        <v>-38687.836000000003</v>
      </c>
      <c r="Q436" t="s">
        <v>309</v>
      </c>
      <c r="R436" s="2" t="s">
        <v>371</v>
      </c>
      <c r="S436">
        <v>37</v>
      </c>
      <c r="T436" t="s">
        <v>307</v>
      </c>
      <c r="U436" t="s">
        <v>370</v>
      </c>
      <c r="V436" t="s">
        <v>369</v>
      </c>
      <c r="W436">
        <v>0</v>
      </c>
      <c r="X436" s="1">
        <v>44279.466771064814</v>
      </c>
    </row>
    <row r="437" spans="1:24" hidden="1" x14ac:dyDescent="0.25">
      <c r="A437" s="4">
        <v>2021</v>
      </c>
      <c r="B437" s="4">
        <v>2</v>
      </c>
      <c r="C437" s="4">
        <v>2021</v>
      </c>
      <c r="D437" s="4">
        <v>2</v>
      </c>
      <c r="E437">
        <v>20070</v>
      </c>
      <c r="F437" t="s">
        <v>24</v>
      </c>
      <c r="G437">
        <v>68736</v>
      </c>
      <c r="H437" t="s">
        <v>166</v>
      </c>
      <c r="I437" t="s">
        <v>563</v>
      </c>
      <c r="J437" t="s">
        <v>0</v>
      </c>
      <c r="K437" t="s">
        <v>22</v>
      </c>
      <c r="L437" t="s">
        <v>22</v>
      </c>
      <c r="M437">
        <v>0</v>
      </c>
      <c r="N437" t="s">
        <v>47</v>
      </c>
      <c r="O437" s="3">
        <v>2052000</v>
      </c>
      <c r="Q437" t="s">
        <v>309</v>
      </c>
      <c r="R437" s="2" t="s">
        <v>373</v>
      </c>
      <c r="S437">
        <v>10</v>
      </c>
      <c r="T437" t="s">
        <v>307</v>
      </c>
      <c r="U437" t="s">
        <v>334</v>
      </c>
      <c r="V437" t="s">
        <v>372</v>
      </c>
      <c r="W437">
        <v>0</v>
      </c>
      <c r="X437" s="1">
        <v>44279.466771064814</v>
      </c>
    </row>
    <row r="438" spans="1:24" hidden="1" x14ac:dyDescent="0.25">
      <c r="A438" s="4">
        <v>2021</v>
      </c>
      <c r="B438" s="4">
        <v>2</v>
      </c>
      <c r="C438" s="4">
        <v>2021</v>
      </c>
      <c r="D438" s="4">
        <v>2</v>
      </c>
      <c r="E438">
        <v>20070</v>
      </c>
      <c r="F438" t="s">
        <v>24</v>
      </c>
      <c r="G438">
        <v>0</v>
      </c>
      <c r="H438" t="s">
        <v>23</v>
      </c>
      <c r="I438" t="s">
        <v>23</v>
      </c>
      <c r="J438" t="s">
        <v>23</v>
      </c>
      <c r="K438" t="s">
        <v>459</v>
      </c>
      <c r="L438" t="s">
        <v>459</v>
      </c>
      <c r="M438">
        <v>0</v>
      </c>
      <c r="N438" t="s">
        <v>47</v>
      </c>
      <c r="O438" s="3">
        <v>-63718.544999999998</v>
      </c>
      <c r="Q438" t="s">
        <v>309</v>
      </c>
      <c r="R438" s="2" t="s">
        <v>458</v>
      </c>
      <c r="S438">
        <v>89</v>
      </c>
      <c r="T438" t="s">
        <v>307</v>
      </c>
      <c r="U438" t="s">
        <v>457</v>
      </c>
      <c r="V438" t="s">
        <v>456</v>
      </c>
      <c r="W438">
        <v>0</v>
      </c>
      <c r="X438" s="1">
        <v>44279.466771064814</v>
      </c>
    </row>
    <row r="439" spans="1:24" hidden="1" x14ac:dyDescent="0.25">
      <c r="A439" s="4">
        <v>2021</v>
      </c>
      <c r="B439" s="4">
        <v>2</v>
      </c>
      <c r="C439" s="4">
        <v>2021</v>
      </c>
      <c r="D439" s="4">
        <v>2</v>
      </c>
      <c r="E439">
        <v>20070</v>
      </c>
      <c r="F439" t="s">
        <v>24</v>
      </c>
      <c r="G439">
        <v>0</v>
      </c>
      <c r="H439" t="s">
        <v>23</v>
      </c>
      <c r="I439" t="s">
        <v>23</v>
      </c>
      <c r="J439" t="s">
        <v>23</v>
      </c>
      <c r="K439" t="s">
        <v>22</v>
      </c>
      <c r="L439" t="s">
        <v>22</v>
      </c>
      <c r="M439">
        <v>0</v>
      </c>
      <c r="N439" t="s">
        <v>314</v>
      </c>
      <c r="O439" s="3">
        <v>1</v>
      </c>
      <c r="Q439" t="s">
        <v>309</v>
      </c>
      <c r="R439" s="2" t="s">
        <v>443</v>
      </c>
      <c r="S439">
        <v>96</v>
      </c>
      <c r="T439" t="s">
        <v>307</v>
      </c>
      <c r="U439" t="s">
        <v>442</v>
      </c>
      <c r="V439" t="s">
        <v>441</v>
      </c>
      <c r="W439">
        <v>0</v>
      </c>
      <c r="X439" s="1">
        <v>44279.466771064814</v>
      </c>
    </row>
    <row r="440" spans="1:24" hidden="1" x14ac:dyDescent="0.25">
      <c r="A440" s="4">
        <v>2021</v>
      </c>
      <c r="B440" s="4">
        <v>2</v>
      </c>
      <c r="C440" s="4">
        <v>2021</v>
      </c>
      <c r="D440" s="4">
        <v>2</v>
      </c>
      <c r="E440">
        <v>20070</v>
      </c>
      <c r="F440" t="s">
        <v>24</v>
      </c>
      <c r="G440">
        <v>0</v>
      </c>
      <c r="H440" t="s">
        <v>23</v>
      </c>
      <c r="I440" t="s">
        <v>23</v>
      </c>
      <c r="J440" t="s">
        <v>23</v>
      </c>
      <c r="K440" t="s">
        <v>22</v>
      </c>
      <c r="L440" t="s">
        <v>22</v>
      </c>
      <c r="M440">
        <v>0</v>
      </c>
      <c r="N440" t="s">
        <v>47</v>
      </c>
      <c r="O440" s="3">
        <v>12419829.563999999</v>
      </c>
      <c r="Q440" t="s">
        <v>309</v>
      </c>
      <c r="R440" s="2" t="s">
        <v>332</v>
      </c>
      <c r="S440">
        <v>53</v>
      </c>
      <c r="T440" t="s">
        <v>307</v>
      </c>
      <c r="U440" t="s">
        <v>331</v>
      </c>
      <c r="V440" t="s">
        <v>330</v>
      </c>
      <c r="W440">
        <v>0</v>
      </c>
      <c r="X440" s="1">
        <v>44279.466771064814</v>
      </c>
    </row>
    <row r="441" spans="1:24" hidden="1" x14ac:dyDescent="0.25">
      <c r="A441" s="4">
        <v>2021</v>
      </c>
      <c r="B441" s="4">
        <v>2</v>
      </c>
      <c r="C441" s="4">
        <v>2021</v>
      </c>
      <c r="D441" s="4">
        <v>2</v>
      </c>
      <c r="E441">
        <v>20070</v>
      </c>
      <c r="F441" t="s">
        <v>24</v>
      </c>
      <c r="G441">
        <v>71</v>
      </c>
      <c r="H441" t="s">
        <v>565</v>
      </c>
      <c r="I441" t="s">
        <v>54</v>
      </c>
      <c r="J441" t="s">
        <v>5</v>
      </c>
      <c r="K441" t="s">
        <v>365</v>
      </c>
      <c r="L441" t="s">
        <v>365</v>
      </c>
      <c r="M441">
        <v>0</v>
      </c>
      <c r="N441" t="s">
        <v>87</v>
      </c>
      <c r="O441" s="3">
        <v>440.65</v>
      </c>
      <c r="Q441" t="s">
        <v>309</v>
      </c>
      <c r="R441" s="2" t="s">
        <v>368</v>
      </c>
      <c r="S441">
        <v>5</v>
      </c>
      <c r="T441" t="s">
        <v>307</v>
      </c>
      <c r="U441" t="s">
        <v>367</v>
      </c>
      <c r="V441" t="s">
        <v>366</v>
      </c>
      <c r="W441">
        <v>0</v>
      </c>
      <c r="X441" s="1">
        <v>44279.466771064814</v>
      </c>
    </row>
    <row r="442" spans="1:24" hidden="1" x14ac:dyDescent="0.25">
      <c r="A442" s="4">
        <v>2021</v>
      </c>
      <c r="B442" s="4">
        <v>2</v>
      </c>
      <c r="C442" s="4">
        <v>2021</v>
      </c>
      <c r="D442" s="4">
        <v>2</v>
      </c>
      <c r="E442">
        <v>20070</v>
      </c>
      <c r="F442" t="s">
        <v>24</v>
      </c>
      <c r="G442">
        <v>848</v>
      </c>
      <c r="H442" t="s">
        <v>9</v>
      </c>
      <c r="I442" t="s">
        <v>563</v>
      </c>
      <c r="J442" t="s">
        <v>9</v>
      </c>
      <c r="K442" t="s">
        <v>407</v>
      </c>
      <c r="L442" t="s">
        <v>407</v>
      </c>
      <c r="M442">
        <v>0</v>
      </c>
      <c r="N442" t="s">
        <v>47</v>
      </c>
      <c r="O442" s="3">
        <v>0</v>
      </c>
      <c r="Q442" t="s">
        <v>309</v>
      </c>
      <c r="R442" s="2" t="s">
        <v>406</v>
      </c>
      <c r="S442">
        <v>102</v>
      </c>
      <c r="T442" t="s">
        <v>307</v>
      </c>
      <c r="U442" t="s">
        <v>405</v>
      </c>
      <c r="V442" t="s">
        <v>404</v>
      </c>
      <c r="W442">
        <v>0</v>
      </c>
      <c r="X442" s="1">
        <v>44279.466771064814</v>
      </c>
    </row>
    <row r="443" spans="1:24" hidden="1" x14ac:dyDescent="0.25">
      <c r="A443" s="4">
        <v>2021</v>
      </c>
      <c r="B443" s="4">
        <v>2</v>
      </c>
      <c r="C443" s="4">
        <v>2021</v>
      </c>
      <c r="D443" s="4">
        <v>2</v>
      </c>
      <c r="E443">
        <v>20070</v>
      </c>
      <c r="F443" t="s">
        <v>24</v>
      </c>
      <c r="G443">
        <v>848</v>
      </c>
      <c r="H443" t="s">
        <v>9</v>
      </c>
      <c r="I443" t="s">
        <v>563</v>
      </c>
      <c r="J443" t="s">
        <v>9</v>
      </c>
      <c r="K443" t="s">
        <v>22</v>
      </c>
      <c r="L443" t="s">
        <v>22</v>
      </c>
      <c r="M443">
        <v>0</v>
      </c>
      <c r="N443" t="s">
        <v>314</v>
      </c>
      <c r="O443" s="3">
        <v>1</v>
      </c>
      <c r="Q443" t="s">
        <v>309</v>
      </c>
      <c r="R443" s="2" t="s">
        <v>313</v>
      </c>
      <c r="S443">
        <v>2</v>
      </c>
      <c r="T443" t="s">
        <v>307</v>
      </c>
      <c r="U443" t="s">
        <v>358</v>
      </c>
      <c r="V443" t="s">
        <v>311</v>
      </c>
      <c r="W443">
        <v>0</v>
      </c>
      <c r="X443" s="1">
        <v>44279.466771064814</v>
      </c>
    </row>
    <row r="444" spans="1:24" hidden="1" x14ac:dyDescent="0.25">
      <c r="A444" s="4">
        <v>2021</v>
      </c>
      <c r="B444" s="4">
        <v>2</v>
      </c>
      <c r="C444" s="4">
        <v>2021</v>
      </c>
      <c r="D444" s="4">
        <v>2</v>
      </c>
      <c r="E444">
        <v>20070</v>
      </c>
      <c r="F444" t="s">
        <v>24</v>
      </c>
      <c r="G444">
        <v>2183</v>
      </c>
      <c r="H444" t="s">
        <v>138</v>
      </c>
      <c r="I444" t="s">
        <v>133</v>
      </c>
      <c r="J444" t="s">
        <v>3</v>
      </c>
      <c r="K444" t="s">
        <v>22</v>
      </c>
      <c r="L444" t="s">
        <v>22</v>
      </c>
      <c r="M444">
        <v>0</v>
      </c>
      <c r="N444" t="s">
        <v>314</v>
      </c>
      <c r="O444" s="3">
        <v>0.10796600000000001</v>
      </c>
      <c r="Q444" t="s">
        <v>309</v>
      </c>
      <c r="R444" s="2" t="s">
        <v>313</v>
      </c>
      <c r="S444">
        <v>2</v>
      </c>
      <c r="T444" t="s">
        <v>307</v>
      </c>
      <c r="U444" t="s">
        <v>358</v>
      </c>
      <c r="V444" t="s">
        <v>311</v>
      </c>
      <c r="W444">
        <v>0</v>
      </c>
      <c r="X444" s="1">
        <v>44279.466771064814</v>
      </c>
    </row>
    <row r="445" spans="1:24" x14ac:dyDescent="0.25">
      <c r="A445" s="4">
        <v>2021</v>
      </c>
      <c r="B445" s="4">
        <v>2</v>
      </c>
      <c r="C445" s="4">
        <v>2021</v>
      </c>
      <c r="D445" s="4">
        <v>2</v>
      </c>
      <c r="E445">
        <v>20070</v>
      </c>
      <c r="F445" t="s">
        <v>24</v>
      </c>
      <c r="G445">
        <v>2433</v>
      </c>
      <c r="H445" t="s">
        <v>44</v>
      </c>
      <c r="I445" t="s">
        <v>563</v>
      </c>
      <c r="J445" t="s">
        <v>6</v>
      </c>
      <c r="K445" t="s">
        <v>81</v>
      </c>
      <c r="L445" t="s">
        <v>81</v>
      </c>
      <c r="M445">
        <v>0</v>
      </c>
      <c r="N445" t="s">
        <v>47</v>
      </c>
      <c r="O445" s="3">
        <v>176862.209</v>
      </c>
      <c r="Q445" t="s">
        <v>309</v>
      </c>
      <c r="R445" s="2" t="s">
        <v>380</v>
      </c>
      <c r="S445">
        <v>11</v>
      </c>
      <c r="T445" t="s">
        <v>307</v>
      </c>
      <c r="U445" t="s">
        <v>379</v>
      </c>
      <c r="V445" t="s">
        <v>378</v>
      </c>
      <c r="W445">
        <v>0</v>
      </c>
      <c r="X445" s="1">
        <v>44279.466771064814</v>
      </c>
    </row>
    <row r="446" spans="1:24" hidden="1" x14ac:dyDescent="0.25">
      <c r="A446" s="4">
        <v>2021</v>
      </c>
      <c r="B446" s="4">
        <v>2</v>
      </c>
      <c r="C446" s="4">
        <v>2021</v>
      </c>
      <c r="D446" s="4">
        <v>2</v>
      </c>
      <c r="E446">
        <v>20070</v>
      </c>
      <c r="F446" t="s">
        <v>24</v>
      </c>
      <c r="G446">
        <v>4649</v>
      </c>
      <c r="H446" t="s">
        <v>265</v>
      </c>
      <c r="I446" t="s">
        <v>133</v>
      </c>
      <c r="J446" t="s">
        <v>3</v>
      </c>
      <c r="K446" t="s">
        <v>22</v>
      </c>
      <c r="L446" t="s">
        <v>22</v>
      </c>
      <c r="M446">
        <v>0</v>
      </c>
      <c r="N446" t="s">
        <v>314</v>
      </c>
      <c r="O446" s="3">
        <v>0.107945</v>
      </c>
      <c r="Q446" t="s">
        <v>309</v>
      </c>
      <c r="R446" s="2" t="s">
        <v>313</v>
      </c>
      <c r="S446">
        <v>2</v>
      </c>
      <c r="T446" t="s">
        <v>307</v>
      </c>
      <c r="U446" t="s">
        <v>358</v>
      </c>
      <c r="V446" t="s">
        <v>311</v>
      </c>
      <c r="W446">
        <v>0</v>
      </c>
      <c r="X446" s="1">
        <v>44279.466771064814</v>
      </c>
    </row>
    <row r="447" spans="1:24" x14ac:dyDescent="0.25">
      <c r="A447" s="4">
        <v>2021</v>
      </c>
      <c r="B447" s="4">
        <v>2</v>
      </c>
      <c r="C447" s="4">
        <v>2021</v>
      </c>
      <c r="D447" s="4">
        <v>2</v>
      </c>
      <c r="E447">
        <v>20070</v>
      </c>
      <c r="F447" t="s">
        <v>24</v>
      </c>
      <c r="G447">
        <v>12530</v>
      </c>
      <c r="H447" t="s">
        <v>7</v>
      </c>
      <c r="I447" t="s">
        <v>563</v>
      </c>
      <c r="J447" t="s">
        <v>7</v>
      </c>
      <c r="K447" t="s">
        <v>81</v>
      </c>
      <c r="L447" t="s">
        <v>81</v>
      </c>
      <c r="M447">
        <v>0</v>
      </c>
      <c r="N447" t="s">
        <v>47</v>
      </c>
      <c r="O447" s="3">
        <v>244488.99799999999</v>
      </c>
      <c r="Q447" t="s">
        <v>309</v>
      </c>
      <c r="R447" s="2" t="s">
        <v>380</v>
      </c>
      <c r="S447">
        <v>11</v>
      </c>
      <c r="T447" t="s">
        <v>307</v>
      </c>
      <c r="U447" t="s">
        <v>379</v>
      </c>
      <c r="V447" t="s">
        <v>378</v>
      </c>
      <c r="W447">
        <v>0</v>
      </c>
      <c r="X447" s="1">
        <v>44279.466771064814</v>
      </c>
    </row>
    <row r="448" spans="1:24" x14ac:dyDescent="0.25">
      <c r="A448" s="4">
        <v>2021</v>
      </c>
      <c r="B448" s="4">
        <v>2</v>
      </c>
      <c r="C448" s="4">
        <v>2021</v>
      </c>
      <c r="D448" s="4">
        <v>2</v>
      </c>
      <c r="E448">
        <v>20070</v>
      </c>
      <c r="F448" t="s">
        <v>24</v>
      </c>
      <c r="G448">
        <v>68735</v>
      </c>
      <c r="H448" t="s">
        <v>174</v>
      </c>
      <c r="I448" t="s">
        <v>563</v>
      </c>
      <c r="J448" t="s">
        <v>0</v>
      </c>
      <c r="K448" t="s">
        <v>81</v>
      </c>
      <c r="L448" t="s">
        <v>81</v>
      </c>
      <c r="M448">
        <v>0</v>
      </c>
      <c r="N448" t="s">
        <v>47</v>
      </c>
      <c r="O448" s="3">
        <v>2741418.949</v>
      </c>
      <c r="Q448" t="s">
        <v>309</v>
      </c>
      <c r="R448" s="2" t="s">
        <v>380</v>
      </c>
      <c r="S448">
        <v>11</v>
      </c>
      <c r="T448" t="s">
        <v>307</v>
      </c>
      <c r="U448" t="s">
        <v>379</v>
      </c>
      <c r="V448" t="s">
        <v>378</v>
      </c>
      <c r="W448">
        <v>0</v>
      </c>
      <c r="X448" s="1">
        <v>44279.466771064814</v>
      </c>
    </row>
    <row r="449" spans="1:24" hidden="1" x14ac:dyDescent="0.25">
      <c r="A449" s="4">
        <v>2021</v>
      </c>
      <c r="B449" s="4">
        <v>2</v>
      </c>
      <c r="C449" s="4">
        <v>2021</v>
      </c>
      <c r="D449" s="4">
        <v>2</v>
      </c>
      <c r="E449">
        <v>20070</v>
      </c>
      <c r="F449" t="s">
        <v>24</v>
      </c>
      <c r="G449">
        <v>68735</v>
      </c>
      <c r="H449" t="s">
        <v>174</v>
      </c>
      <c r="I449" t="s">
        <v>563</v>
      </c>
      <c r="J449" t="s">
        <v>0</v>
      </c>
      <c r="K449" t="s">
        <v>377</v>
      </c>
      <c r="L449" t="s">
        <v>377</v>
      </c>
      <c r="M449">
        <v>0</v>
      </c>
      <c r="N449" t="s">
        <v>87</v>
      </c>
      <c r="O449" s="3">
        <v>4800</v>
      </c>
      <c r="Q449" t="s">
        <v>309</v>
      </c>
      <c r="R449" s="2" t="s">
        <v>376</v>
      </c>
      <c r="S449">
        <v>107</v>
      </c>
      <c r="T449" t="s">
        <v>307</v>
      </c>
      <c r="U449" t="s">
        <v>375</v>
      </c>
      <c r="V449" t="s">
        <v>374</v>
      </c>
      <c r="W449">
        <v>0</v>
      </c>
      <c r="X449" s="1">
        <v>44279.466771064814</v>
      </c>
    </row>
    <row r="450" spans="1:24" hidden="1" x14ac:dyDescent="0.25">
      <c r="A450" s="4">
        <v>2021</v>
      </c>
      <c r="B450" s="4">
        <v>2</v>
      </c>
      <c r="C450" s="4">
        <v>2021</v>
      </c>
      <c r="D450" s="4">
        <v>2</v>
      </c>
      <c r="E450">
        <v>20070</v>
      </c>
      <c r="F450" t="s">
        <v>24</v>
      </c>
      <c r="G450">
        <v>68735</v>
      </c>
      <c r="H450" t="s">
        <v>174</v>
      </c>
      <c r="I450" t="s">
        <v>563</v>
      </c>
      <c r="J450" t="s">
        <v>0</v>
      </c>
      <c r="K450" t="s">
        <v>22</v>
      </c>
      <c r="L450" t="s">
        <v>22</v>
      </c>
      <c r="M450">
        <v>0</v>
      </c>
      <c r="N450" t="s">
        <v>314</v>
      </c>
      <c r="O450" s="3">
        <v>1</v>
      </c>
      <c r="Q450" t="s">
        <v>309</v>
      </c>
      <c r="R450" s="2" t="s">
        <v>313</v>
      </c>
      <c r="S450">
        <v>2</v>
      </c>
      <c r="T450" t="s">
        <v>307</v>
      </c>
      <c r="U450" t="s">
        <v>358</v>
      </c>
      <c r="V450" t="s">
        <v>311</v>
      </c>
      <c r="W450">
        <v>0</v>
      </c>
      <c r="X450" s="1">
        <v>44279.466771064814</v>
      </c>
    </row>
    <row r="451" spans="1:24" hidden="1" x14ac:dyDescent="0.25">
      <c r="A451" s="4">
        <v>2021</v>
      </c>
      <c r="B451" s="4">
        <v>2</v>
      </c>
      <c r="C451" s="4">
        <v>2021</v>
      </c>
      <c r="D451" s="4">
        <v>2</v>
      </c>
      <c r="E451">
        <v>20070</v>
      </c>
      <c r="F451" t="s">
        <v>24</v>
      </c>
      <c r="G451">
        <v>68735</v>
      </c>
      <c r="H451" t="s">
        <v>174</v>
      </c>
      <c r="I451" t="s">
        <v>563</v>
      </c>
      <c r="J451" t="s">
        <v>0</v>
      </c>
      <c r="K451" t="s">
        <v>22</v>
      </c>
      <c r="L451" t="s">
        <v>22</v>
      </c>
      <c r="M451">
        <v>0</v>
      </c>
      <c r="N451" t="s">
        <v>47</v>
      </c>
      <c r="O451" s="3">
        <v>3067200</v>
      </c>
      <c r="Q451" t="s">
        <v>309</v>
      </c>
      <c r="R451" s="2" t="s">
        <v>373</v>
      </c>
      <c r="S451">
        <v>10</v>
      </c>
      <c r="T451" t="s">
        <v>307</v>
      </c>
      <c r="U451" t="s">
        <v>334</v>
      </c>
      <c r="V451" t="s">
        <v>372</v>
      </c>
      <c r="W451">
        <v>0</v>
      </c>
      <c r="X451" s="1">
        <v>44279.466771064814</v>
      </c>
    </row>
    <row r="452" spans="1:24" hidden="1" x14ac:dyDescent="0.25">
      <c r="A452" s="4">
        <v>2021</v>
      </c>
      <c r="B452" s="4">
        <v>2</v>
      </c>
      <c r="C452" s="4">
        <v>2021</v>
      </c>
      <c r="D452" s="4">
        <v>2</v>
      </c>
      <c r="E452">
        <v>20070</v>
      </c>
      <c r="F452" t="s">
        <v>24</v>
      </c>
      <c r="G452">
        <v>0</v>
      </c>
      <c r="H452" t="s">
        <v>23</v>
      </c>
      <c r="I452" t="s">
        <v>23</v>
      </c>
      <c r="J452" t="s">
        <v>23</v>
      </c>
      <c r="K452" t="s">
        <v>144</v>
      </c>
      <c r="L452" t="s">
        <v>148</v>
      </c>
      <c r="M452">
        <v>1</v>
      </c>
      <c r="N452" t="s">
        <v>13</v>
      </c>
      <c r="O452" s="3">
        <v>4.2549239999999999</v>
      </c>
      <c r="P452" t="s">
        <v>125</v>
      </c>
      <c r="Q452" t="s">
        <v>143</v>
      </c>
      <c r="R452" s="2" t="s">
        <v>246</v>
      </c>
      <c r="S452">
        <v>187</v>
      </c>
      <c r="T452" t="s">
        <v>129</v>
      </c>
      <c r="U452" t="s">
        <v>128</v>
      </c>
      <c r="V452" t="s">
        <v>245</v>
      </c>
      <c r="W452">
        <v>0</v>
      </c>
      <c r="X452" s="1">
        <v>44279.466771064814</v>
      </c>
    </row>
    <row r="453" spans="1:24" hidden="1" x14ac:dyDescent="0.25">
      <c r="A453" s="4">
        <v>2021</v>
      </c>
      <c r="B453" s="4">
        <v>2</v>
      </c>
      <c r="C453" s="4">
        <v>2021</v>
      </c>
      <c r="D453" s="4">
        <v>2</v>
      </c>
      <c r="E453">
        <v>20070</v>
      </c>
      <c r="F453" t="s">
        <v>24</v>
      </c>
      <c r="G453">
        <v>0</v>
      </c>
      <c r="H453" t="s">
        <v>23</v>
      </c>
      <c r="I453" t="s">
        <v>23</v>
      </c>
      <c r="J453" t="s">
        <v>23</v>
      </c>
      <c r="K453" t="s">
        <v>158</v>
      </c>
      <c r="L453" t="s">
        <v>162</v>
      </c>
      <c r="M453">
        <v>1</v>
      </c>
      <c r="N453" t="s">
        <v>13</v>
      </c>
      <c r="O453" s="3">
        <v>641.40613399999995</v>
      </c>
      <c r="P453" t="s">
        <v>125</v>
      </c>
      <c r="Q453" t="s">
        <v>161</v>
      </c>
      <c r="R453" s="2" t="s">
        <v>244</v>
      </c>
      <c r="S453">
        <v>90</v>
      </c>
      <c r="T453" t="s">
        <v>129</v>
      </c>
      <c r="U453" t="s">
        <v>128</v>
      </c>
      <c r="V453" t="s">
        <v>243</v>
      </c>
      <c r="W453">
        <v>0</v>
      </c>
      <c r="X453" s="1">
        <v>44279.466771064814</v>
      </c>
    </row>
    <row r="454" spans="1:24" hidden="1" x14ac:dyDescent="0.25">
      <c r="A454" s="4">
        <v>2021</v>
      </c>
      <c r="B454" s="4">
        <v>2</v>
      </c>
      <c r="C454" s="4">
        <v>2021</v>
      </c>
      <c r="D454" s="4">
        <v>2</v>
      </c>
      <c r="E454">
        <v>20070</v>
      </c>
      <c r="F454" t="s">
        <v>24</v>
      </c>
      <c r="G454">
        <v>0</v>
      </c>
      <c r="H454" t="s">
        <v>23</v>
      </c>
      <c r="I454" t="s">
        <v>23</v>
      </c>
      <c r="J454" t="s">
        <v>23</v>
      </c>
      <c r="K454" t="s">
        <v>22</v>
      </c>
      <c r="L454" t="s">
        <v>148</v>
      </c>
      <c r="M454">
        <v>1</v>
      </c>
      <c r="N454" t="s">
        <v>13</v>
      </c>
      <c r="O454" s="3">
        <v>93917.977734999993</v>
      </c>
      <c r="P454" t="s">
        <v>125</v>
      </c>
      <c r="Q454" t="s">
        <v>143</v>
      </c>
      <c r="R454" s="2" t="s">
        <v>231</v>
      </c>
      <c r="S454">
        <v>79</v>
      </c>
      <c r="T454" t="s">
        <v>141</v>
      </c>
      <c r="U454" t="s">
        <v>140</v>
      </c>
      <c r="V454" t="s">
        <v>230</v>
      </c>
      <c r="W454">
        <v>0</v>
      </c>
      <c r="X454" s="1">
        <v>44279.466771064814</v>
      </c>
    </row>
    <row r="455" spans="1:24" hidden="1" x14ac:dyDescent="0.25">
      <c r="A455" s="4">
        <v>2021</v>
      </c>
      <c r="B455" s="4">
        <v>2</v>
      </c>
      <c r="C455" s="4">
        <v>2021</v>
      </c>
      <c r="D455" s="4">
        <v>2</v>
      </c>
      <c r="E455">
        <v>20070</v>
      </c>
      <c r="F455" t="s">
        <v>24</v>
      </c>
      <c r="G455">
        <v>0</v>
      </c>
      <c r="H455" t="s">
        <v>23</v>
      </c>
      <c r="I455" t="s">
        <v>23</v>
      </c>
      <c r="J455" t="s">
        <v>23</v>
      </c>
      <c r="K455" t="s">
        <v>22</v>
      </c>
      <c r="L455" t="s">
        <v>162</v>
      </c>
      <c r="M455">
        <v>1</v>
      </c>
      <c r="N455" t="s">
        <v>13</v>
      </c>
      <c r="O455" s="3">
        <v>72260.410128999996</v>
      </c>
      <c r="P455" t="s">
        <v>125</v>
      </c>
      <c r="Q455" t="s">
        <v>161</v>
      </c>
      <c r="R455" s="2" t="s">
        <v>227</v>
      </c>
      <c r="S455">
        <v>12</v>
      </c>
      <c r="T455" t="s">
        <v>141</v>
      </c>
      <c r="U455" t="s">
        <v>140</v>
      </c>
      <c r="V455" t="s">
        <v>226</v>
      </c>
      <c r="W455">
        <v>0</v>
      </c>
      <c r="X455" s="1">
        <v>44279.466771064814</v>
      </c>
    </row>
    <row r="456" spans="1:24" hidden="1" x14ac:dyDescent="0.25">
      <c r="A456" s="4">
        <v>2021</v>
      </c>
      <c r="B456" s="4">
        <v>2</v>
      </c>
      <c r="C456" s="4">
        <v>2021</v>
      </c>
      <c r="D456" s="4">
        <v>2</v>
      </c>
      <c r="E456">
        <v>20070</v>
      </c>
      <c r="F456" t="s">
        <v>24</v>
      </c>
      <c r="G456">
        <v>0</v>
      </c>
      <c r="H456" t="s">
        <v>23</v>
      </c>
      <c r="I456" t="s">
        <v>23</v>
      </c>
      <c r="J456" t="s">
        <v>23</v>
      </c>
      <c r="K456" t="s">
        <v>22</v>
      </c>
      <c r="L456" t="s">
        <v>126</v>
      </c>
      <c r="M456">
        <v>1</v>
      </c>
      <c r="N456" t="s">
        <v>13</v>
      </c>
      <c r="O456" s="3">
        <v>40.563034000000002</v>
      </c>
      <c r="P456" t="s">
        <v>125</v>
      </c>
      <c r="Q456" t="s">
        <v>161</v>
      </c>
      <c r="R456" s="2" t="s">
        <v>189</v>
      </c>
      <c r="S456">
        <v>174</v>
      </c>
      <c r="T456" t="s">
        <v>129</v>
      </c>
      <c r="U456" t="s">
        <v>128</v>
      </c>
      <c r="V456" t="s">
        <v>17</v>
      </c>
      <c r="W456">
        <v>0</v>
      </c>
      <c r="X456" s="1">
        <v>44279.466771064814</v>
      </c>
    </row>
    <row r="457" spans="1:24" hidden="1" x14ac:dyDescent="0.25">
      <c r="A457" s="4">
        <v>2021</v>
      </c>
      <c r="B457" s="4">
        <v>2</v>
      </c>
      <c r="C457" s="4">
        <v>2021</v>
      </c>
      <c r="D457" s="4">
        <v>2</v>
      </c>
      <c r="E457">
        <v>20070</v>
      </c>
      <c r="F457" t="s">
        <v>24</v>
      </c>
      <c r="G457">
        <v>0</v>
      </c>
      <c r="H457" t="s">
        <v>23</v>
      </c>
      <c r="I457" t="s">
        <v>23</v>
      </c>
      <c r="J457" t="s">
        <v>23</v>
      </c>
      <c r="K457" t="s">
        <v>22</v>
      </c>
      <c r="L457" t="s">
        <v>165</v>
      </c>
      <c r="M457">
        <v>1</v>
      </c>
      <c r="N457" t="s">
        <v>13</v>
      </c>
      <c r="O457" s="3">
        <v>489.98960399999999</v>
      </c>
      <c r="P457" t="s">
        <v>125</v>
      </c>
      <c r="Q457" t="s">
        <v>165</v>
      </c>
      <c r="R457" s="2" t="s">
        <v>182</v>
      </c>
      <c r="S457">
        <v>37</v>
      </c>
      <c r="T457" t="s">
        <v>129</v>
      </c>
      <c r="U457" t="s">
        <v>128</v>
      </c>
      <c r="V457" t="s">
        <v>17</v>
      </c>
      <c r="W457">
        <v>0</v>
      </c>
      <c r="X457" s="1">
        <v>44279.466771064814</v>
      </c>
    </row>
    <row r="458" spans="1:24" hidden="1" x14ac:dyDescent="0.25">
      <c r="A458" s="4">
        <v>2021</v>
      </c>
      <c r="B458" s="4">
        <v>2</v>
      </c>
      <c r="C458" s="4">
        <v>2021</v>
      </c>
      <c r="D458" s="4">
        <v>2</v>
      </c>
      <c r="E458">
        <v>20070</v>
      </c>
      <c r="F458" t="s">
        <v>24</v>
      </c>
      <c r="G458">
        <v>0</v>
      </c>
      <c r="H458" t="s">
        <v>23</v>
      </c>
      <c r="I458" t="s">
        <v>23</v>
      </c>
      <c r="J458" t="s">
        <v>23</v>
      </c>
      <c r="K458" t="s">
        <v>22</v>
      </c>
      <c r="L458" t="s">
        <v>165</v>
      </c>
      <c r="M458">
        <v>1</v>
      </c>
      <c r="N458" t="s">
        <v>13</v>
      </c>
      <c r="O458" s="3">
        <v>1012.362016</v>
      </c>
      <c r="P458" t="s">
        <v>125</v>
      </c>
      <c r="Q458" t="s">
        <v>165</v>
      </c>
      <c r="R458" s="2" t="s">
        <v>184</v>
      </c>
      <c r="S458">
        <v>28</v>
      </c>
      <c r="T458" t="s">
        <v>129</v>
      </c>
      <c r="U458" t="s">
        <v>128</v>
      </c>
      <c r="V458" t="s">
        <v>17</v>
      </c>
      <c r="W458">
        <v>0</v>
      </c>
      <c r="X458" s="1">
        <v>44279.466771064814</v>
      </c>
    </row>
    <row r="459" spans="1:24" hidden="1" x14ac:dyDescent="0.25">
      <c r="A459" s="4">
        <v>2021</v>
      </c>
      <c r="B459" s="4">
        <v>2</v>
      </c>
      <c r="C459" s="4">
        <v>2021</v>
      </c>
      <c r="D459" s="4">
        <v>2</v>
      </c>
      <c r="E459">
        <v>20070</v>
      </c>
      <c r="F459" t="s">
        <v>24</v>
      </c>
      <c r="G459">
        <v>2346</v>
      </c>
      <c r="H459" t="s">
        <v>137</v>
      </c>
      <c r="I459" t="s">
        <v>133</v>
      </c>
      <c r="J459" t="s">
        <v>4</v>
      </c>
      <c r="K459" t="s">
        <v>158</v>
      </c>
      <c r="L459" t="s">
        <v>22</v>
      </c>
      <c r="M459">
        <v>1</v>
      </c>
      <c r="N459" t="s">
        <v>13</v>
      </c>
      <c r="O459" s="3">
        <v>-1158.9474</v>
      </c>
      <c r="P459" t="s">
        <v>125</v>
      </c>
      <c r="Q459" t="s">
        <v>157</v>
      </c>
      <c r="R459" s="2" t="s">
        <v>254</v>
      </c>
      <c r="S459">
        <v>23</v>
      </c>
      <c r="T459" t="s">
        <v>141</v>
      </c>
      <c r="U459" t="s">
        <v>140</v>
      </c>
      <c r="V459" t="s">
        <v>253</v>
      </c>
      <c r="W459">
        <v>0</v>
      </c>
      <c r="X459" s="1">
        <v>44279.466771064814</v>
      </c>
    </row>
    <row r="460" spans="1:24" hidden="1" x14ac:dyDescent="0.25">
      <c r="A460" s="4">
        <v>2021</v>
      </c>
      <c r="B460" s="4">
        <v>2</v>
      </c>
      <c r="C460" s="4">
        <v>2021</v>
      </c>
      <c r="D460" s="4">
        <v>2</v>
      </c>
      <c r="E460">
        <v>20070</v>
      </c>
      <c r="F460" t="s">
        <v>24</v>
      </c>
      <c r="G460">
        <v>2433</v>
      </c>
      <c r="H460" t="s">
        <v>44</v>
      </c>
      <c r="I460" t="s">
        <v>563</v>
      </c>
      <c r="J460" t="s">
        <v>6</v>
      </c>
      <c r="K460" t="s">
        <v>12</v>
      </c>
      <c r="L460" t="s">
        <v>22</v>
      </c>
      <c r="M460">
        <v>1</v>
      </c>
      <c r="N460" t="s">
        <v>13</v>
      </c>
      <c r="O460" s="3">
        <v>-6.6258600000000003</v>
      </c>
      <c r="P460" t="s">
        <v>125</v>
      </c>
      <c r="Q460" t="s">
        <v>165</v>
      </c>
      <c r="R460" s="2" t="s">
        <v>175</v>
      </c>
      <c r="S460">
        <v>140</v>
      </c>
      <c r="T460" t="s">
        <v>129</v>
      </c>
      <c r="U460" t="s">
        <v>128</v>
      </c>
      <c r="V460" t="s">
        <v>17</v>
      </c>
      <c r="W460">
        <v>0</v>
      </c>
      <c r="X460" s="1">
        <v>44279.466771064814</v>
      </c>
    </row>
    <row r="461" spans="1:24" hidden="1" x14ac:dyDescent="0.25">
      <c r="A461" s="4">
        <v>2021</v>
      </c>
      <c r="B461" s="4">
        <v>2</v>
      </c>
      <c r="C461" s="4">
        <v>2021</v>
      </c>
      <c r="D461" s="4">
        <v>2</v>
      </c>
      <c r="E461">
        <v>20070</v>
      </c>
      <c r="F461" t="s">
        <v>24</v>
      </c>
      <c r="G461">
        <v>4649</v>
      </c>
      <c r="H461" t="s">
        <v>265</v>
      </c>
      <c r="I461" t="s">
        <v>133</v>
      </c>
      <c r="J461" t="s">
        <v>3</v>
      </c>
      <c r="K461" t="s">
        <v>144</v>
      </c>
      <c r="L461" t="s">
        <v>22</v>
      </c>
      <c r="M461">
        <v>1</v>
      </c>
      <c r="N461" t="s">
        <v>13</v>
      </c>
      <c r="O461" s="3">
        <v>-1308.004101</v>
      </c>
      <c r="P461" t="s">
        <v>53</v>
      </c>
      <c r="Q461" t="s">
        <v>263</v>
      </c>
      <c r="R461" s="2" t="s">
        <v>262</v>
      </c>
      <c r="S461">
        <v>76</v>
      </c>
      <c r="T461" t="s">
        <v>141</v>
      </c>
      <c r="U461" t="s">
        <v>140</v>
      </c>
      <c r="V461" t="s">
        <v>261</v>
      </c>
      <c r="W461">
        <v>0</v>
      </c>
      <c r="X461" s="1">
        <v>44279.466771064814</v>
      </c>
    </row>
    <row r="462" spans="1:24" hidden="1" x14ac:dyDescent="0.25">
      <c r="A462" s="4">
        <v>2021</v>
      </c>
      <c r="B462" s="4">
        <v>2</v>
      </c>
      <c r="C462" s="4">
        <v>2021</v>
      </c>
      <c r="D462" s="4">
        <v>2</v>
      </c>
      <c r="E462">
        <v>20070</v>
      </c>
      <c r="F462" t="s">
        <v>24</v>
      </c>
      <c r="G462">
        <v>68735</v>
      </c>
      <c r="H462" t="s">
        <v>174</v>
      </c>
      <c r="I462" t="s">
        <v>563</v>
      </c>
      <c r="J462" t="s">
        <v>0</v>
      </c>
      <c r="K462" t="s">
        <v>144</v>
      </c>
      <c r="L462" t="s">
        <v>22</v>
      </c>
      <c r="M462">
        <v>1</v>
      </c>
      <c r="N462" t="s">
        <v>13</v>
      </c>
      <c r="O462" s="3">
        <v>-18852.02</v>
      </c>
      <c r="P462" t="s">
        <v>125</v>
      </c>
      <c r="Q462" t="s">
        <v>173</v>
      </c>
      <c r="R462" s="2" t="s">
        <v>172</v>
      </c>
      <c r="S462">
        <v>177</v>
      </c>
      <c r="T462" t="s">
        <v>129</v>
      </c>
      <c r="U462" t="s">
        <v>128</v>
      </c>
      <c r="V462" t="s">
        <v>17</v>
      </c>
      <c r="W462">
        <v>0</v>
      </c>
      <c r="X462" s="1">
        <v>44279.466771064814</v>
      </c>
    </row>
    <row r="463" spans="1:24" hidden="1" x14ac:dyDescent="0.25">
      <c r="A463" s="4">
        <v>2021</v>
      </c>
      <c r="B463" s="4">
        <v>2</v>
      </c>
      <c r="C463" s="4">
        <v>2021</v>
      </c>
      <c r="D463" s="4">
        <v>2</v>
      </c>
      <c r="E463">
        <v>20070</v>
      </c>
      <c r="F463" t="s">
        <v>24</v>
      </c>
      <c r="G463">
        <v>68735</v>
      </c>
      <c r="H463" t="s">
        <v>174</v>
      </c>
      <c r="I463" t="s">
        <v>563</v>
      </c>
      <c r="J463" t="s">
        <v>0</v>
      </c>
      <c r="K463" t="s">
        <v>158</v>
      </c>
      <c r="L463" t="s">
        <v>22</v>
      </c>
      <c r="M463">
        <v>1</v>
      </c>
      <c r="N463" t="s">
        <v>13</v>
      </c>
      <c r="O463" s="3">
        <v>-216450.69399999999</v>
      </c>
      <c r="P463" t="s">
        <v>125</v>
      </c>
      <c r="Q463" t="s">
        <v>157</v>
      </c>
      <c r="R463" s="2" t="s">
        <v>156</v>
      </c>
      <c r="S463">
        <v>25</v>
      </c>
      <c r="T463" t="s">
        <v>141</v>
      </c>
      <c r="U463" t="s">
        <v>140</v>
      </c>
      <c r="V463" t="s">
        <v>155</v>
      </c>
      <c r="W463">
        <v>0</v>
      </c>
      <c r="X463" s="1">
        <v>44279.466771064814</v>
      </c>
    </row>
    <row r="464" spans="1:24" hidden="1" x14ac:dyDescent="0.25">
      <c r="A464" s="4">
        <v>2021</v>
      </c>
      <c r="B464" s="4">
        <v>2</v>
      </c>
      <c r="C464" s="4">
        <v>2021</v>
      </c>
      <c r="D464" s="4">
        <v>2</v>
      </c>
      <c r="E464">
        <v>20070</v>
      </c>
      <c r="F464" t="s">
        <v>24</v>
      </c>
      <c r="G464">
        <v>68735</v>
      </c>
      <c r="H464" t="s">
        <v>174</v>
      </c>
      <c r="I464" t="s">
        <v>563</v>
      </c>
      <c r="J464" t="s">
        <v>0</v>
      </c>
      <c r="K464" t="s">
        <v>12</v>
      </c>
      <c r="L464" t="s">
        <v>22</v>
      </c>
      <c r="M464">
        <v>1</v>
      </c>
      <c r="N464" t="s">
        <v>13</v>
      </c>
      <c r="O464" s="3">
        <v>-14.36</v>
      </c>
      <c r="P464" t="s">
        <v>125</v>
      </c>
      <c r="Q464" t="s">
        <v>150</v>
      </c>
      <c r="R464" s="2" t="s">
        <v>171</v>
      </c>
      <c r="S464">
        <v>137</v>
      </c>
      <c r="T464" t="s">
        <v>129</v>
      </c>
      <c r="U464" t="s">
        <v>128</v>
      </c>
      <c r="V464" t="s">
        <v>17</v>
      </c>
      <c r="W464">
        <v>0</v>
      </c>
      <c r="X464" s="1">
        <v>44279.466771064814</v>
      </c>
    </row>
    <row r="465" spans="1:24" hidden="1" x14ac:dyDescent="0.25">
      <c r="A465" s="4">
        <v>2021</v>
      </c>
      <c r="B465" s="4">
        <v>2</v>
      </c>
      <c r="C465" s="4">
        <v>2021</v>
      </c>
      <c r="D465" s="4">
        <v>2</v>
      </c>
      <c r="E465">
        <v>20070</v>
      </c>
      <c r="F465" t="s">
        <v>24</v>
      </c>
      <c r="G465">
        <v>68736</v>
      </c>
      <c r="H465" t="s">
        <v>166</v>
      </c>
      <c r="I465" t="s">
        <v>563</v>
      </c>
      <c r="J465" t="s">
        <v>0</v>
      </c>
      <c r="K465" t="s">
        <v>144</v>
      </c>
      <c r="L465" t="s">
        <v>22</v>
      </c>
      <c r="M465">
        <v>1</v>
      </c>
      <c r="N465" t="s">
        <v>13</v>
      </c>
      <c r="O465" s="3">
        <v>-12924.68</v>
      </c>
      <c r="P465" t="s">
        <v>125</v>
      </c>
      <c r="Q465" t="s">
        <v>173</v>
      </c>
      <c r="R465" s="2" t="s">
        <v>172</v>
      </c>
      <c r="S465">
        <v>177</v>
      </c>
      <c r="T465" t="s">
        <v>129</v>
      </c>
      <c r="U465" t="s">
        <v>128</v>
      </c>
      <c r="V465" t="s">
        <v>17</v>
      </c>
      <c r="W465">
        <v>0</v>
      </c>
      <c r="X465" s="1">
        <v>44279.466771064814</v>
      </c>
    </row>
    <row r="466" spans="1:24" hidden="1" x14ac:dyDescent="0.25">
      <c r="A466" s="4">
        <v>2021</v>
      </c>
      <c r="B466" s="4">
        <v>2</v>
      </c>
      <c r="C466" s="4">
        <v>2021</v>
      </c>
      <c r="D466" s="4">
        <v>2</v>
      </c>
      <c r="E466">
        <v>20070</v>
      </c>
      <c r="F466" t="s">
        <v>24</v>
      </c>
      <c r="G466">
        <v>68736</v>
      </c>
      <c r="H466" t="s">
        <v>166</v>
      </c>
      <c r="I466" t="s">
        <v>563</v>
      </c>
      <c r="J466" t="s">
        <v>0</v>
      </c>
      <c r="K466" t="s">
        <v>12</v>
      </c>
      <c r="L466" t="s">
        <v>22</v>
      </c>
      <c r="M466">
        <v>1</v>
      </c>
      <c r="N466" t="s">
        <v>13</v>
      </c>
      <c r="O466" s="3">
        <v>-9.9</v>
      </c>
      <c r="P466" t="s">
        <v>125</v>
      </c>
      <c r="Q466" t="s">
        <v>150</v>
      </c>
      <c r="R466" s="2" t="s">
        <v>149</v>
      </c>
      <c r="S466">
        <v>136</v>
      </c>
      <c r="T466" t="s">
        <v>129</v>
      </c>
      <c r="U466" t="s">
        <v>128</v>
      </c>
      <c r="V466" t="s">
        <v>17</v>
      </c>
      <c r="W466">
        <v>0</v>
      </c>
      <c r="X466" s="1">
        <v>44279.466771064814</v>
      </c>
    </row>
    <row r="467" spans="1:24" hidden="1" x14ac:dyDescent="0.25">
      <c r="A467" s="4">
        <v>2021</v>
      </c>
      <c r="B467" s="4">
        <v>2</v>
      </c>
      <c r="C467" s="4">
        <v>2021</v>
      </c>
      <c r="D467" s="4">
        <v>2</v>
      </c>
      <c r="E467">
        <v>20070</v>
      </c>
      <c r="F467" t="s">
        <v>24</v>
      </c>
      <c r="G467">
        <v>0</v>
      </c>
      <c r="H467" t="s">
        <v>23</v>
      </c>
      <c r="I467" t="s">
        <v>23</v>
      </c>
      <c r="J467" t="s">
        <v>23</v>
      </c>
      <c r="K467" t="s">
        <v>22</v>
      </c>
      <c r="L467" t="s">
        <v>236</v>
      </c>
      <c r="M467">
        <v>1</v>
      </c>
      <c r="N467" t="s">
        <v>13</v>
      </c>
      <c r="O467" s="3">
        <v>-101.242109</v>
      </c>
      <c r="P467" t="s">
        <v>125</v>
      </c>
      <c r="Q467" t="s">
        <v>242</v>
      </c>
      <c r="R467" s="2" t="s">
        <v>241</v>
      </c>
      <c r="S467">
        <v>47</v>
      </c>
      <c r="T467" t="s">
        <v>129</v>
      </c>
      <c r="U467" t="s">
        <v>128</v>
      </c>
      <c r="V467" t="s">
        <v>521</v>
      </c>
      <c r="W467">
        <v>0</v>
      </c>
      <c r="X467" s="1">
        <v>44279.466771064814</v>
      </c>
    </row>
    <row r="468" spans="1:24" hidden="1" x14ac:dyDescent="0.25">
      <c r="A468" s="4">
        <v>2021</v>
      </c>
      <c r="B468" s="4">
        <v>2</v>
      </c>
      <c r="C468" s="4">
        <v>2021</v>
      </c>
      <c r="D468" s="4">
        <v>2</v>
      </c>
      <c r="E468">
        <v>20070</v>
      </c>
      <c r="F468" t="s">
        <v>24</v>
      </c>
      <c r="G468">
        <v>0</v>
      </c>
      <c r="H468" t="s">
        <v>23</v>
      </c>
      <c r="I468" t="s">
        <v>23</v>
      </c>
      <c r="J468" t="s">
        <v>23</v>
      </c>
      <c r="K468" t="s">
        <v>22</v>
      </c>
      <c r="L468" t="s">
        <v>162</v>
      </c>
      <c r="M468">
        <v>1</v>
      </c>
      <c r="N468" t="s">
        <v>13</v>
      </c>
      <c r="O468" s="3">
        <v>470403.21669899998</v>
      </c>
      <c r="P468" t="s">
        <v>125</v>
      </c>
      <c r="Q468" t="s">
        <v>157</v>
      </c>
      <c r="R468" s="2" t="s">
        <v>229</v>
      </c>
      <c r="S468">
        <v>22</v>
      </c>
      <c r="T468" t="s">
        <v>141</v>
      </c>
      <c r="U468" t="s">
        <v>140</v>
      </c>
      <c r="V468" t="s">
        <v>228</v>
      </c>
      <c r="W468">
        <v>0</v>
      </c>
      <c r="X468" s="1">
        <v>44279.466771064814</v>
      </c>
    </row>
    <row r="469" spans="1:24" hidden="1" x14ac:dyDescent="0.25">
      <c r="A469" s="4">
        <v>2021</v>
      </c>
      <c r="B469" s="4">
        <v>2</v>
      </c>
      <c r="C469" s="4">
        <v>2021</v>
      </c>
      <c r="D469" s="4">
        <v>2</v>
      </c>
      <c r="E469">
        <v>20070</v>
      </c>
      <c r="F469" t="s">
        <v>24</v>
      </c>
      <c r="G469">
        <v>0</v>
      </c>
      <c r="H469" t="s">
        <v>23</v>
      </c>
      <c r="I469" t="s">
        <v>23</v>
      </c>
      <c r="J469" t="s">
        <v>23</v>
      </c>
      <c r="K469" t="s">
        <v>22</v>
      </c>
      <c r="L469" t="s">
        <v>179</v>
      </c>
      <c r="M469">
        <v>1</v>
      </c>
      <c r="N469" t="s">
        <v>13</v>
      </c>
      <c r="O469" s="3">
        <v>231.81391400000001</v>
      </c>
      <c r="P469" t="s">
        <v>125</v>
      </c>
      <c r="Q469" t="s">
        <v>150</v>
      </c>
      <c r="R469" s="2" t="s">
        <v>207</v>
      </c>
      <c r="S469">
        <v>133</v>
      </c>
      <c r="T469" t="s">
        <v>129</v>
      </c>
      <c r="U469" t="s">
        <v>128</v>
      </c>
      <c r="V469" t="s">
        <v>17</v>
      </c>
      <c r="W469">
        <v>0</v>
      </c>
      <c r="X469" s="1">
        <v>44279.466771064814</v>
      </c>
    </row>
    <row r="470" spans="1:24" hidden="1" x14ac:dyDescent="0.25">
      <c r="A470" s="4">
        <v>2021</v>
      </c>
      <c r="B470" s="4">
        <v>2</v>
      </c>
      <c r="C470" s="4">
        <v>2021</v>
      </c>
      <c r="D470" s="4">
        <v>2</v>
      </c>
      <c r="E470">
        <v>20070</v>
      </c>
      <c r="F470" t="s">
        <v>24</v>
      </c>
      <c r="G470">
        <v>0</v>
      </c>
      <c r="H470" t="s">
        <v>23</v>
      </c>
      <c r="I470" t="s">
        <v>23</v>
      </c>
      <c r="J470" t="s">
        <v>23</v>
      </c>
      <c r="K470" t="s">
        <v>22</v>
      </c>
      <c r="L470" t="s">
        <v>179</v>
      </c>
      <c r="M470">
        <v>1</v>
      </c>
      <c r="N470" t="s">
        <v>13</v>
      </c>
      <c r="O470" s="3">
        <v>412.73996499999998</v>
      </c>
      <c r="P470" t="s">
        <v>125</v>
      </c>
      <c r="Q470" t="s">
        <v>206</v>
      </c>
      <c r="R470" s="2" t="s">
        <v>205</v>
      </c>
      <c r="S470">
        <v>79</v>
      </c>
      <c r="T470" t="s">
        <v>129</v>
      </c>
      <c r="U470" t="s">
        <v>128</v>
      </c>
      <c r="V470" t="s">
        <v>516</v>
      </c>
      <c r="W470">
        <v>0</v>
      </c>
      <c r="X470" s="1">
        <v>44279.466771064814</v>
      </c>
    </row>
    <row r="471" spans="1:24" hidden="1" x14ac:dyDescent="0.25">
      <c r="A471" s="4">
        <v>2021</v>
      </c>
      <c r="B471" s="4">
        <v>2</v>
      </c>
      <c r="C471" s="4">
        <v>2021</v>
      </c>
      <c r="D471" s="4">
        <v>2</v>
      </c>
      <c r="E471">
        <v>20070</v>
      </c>
      <c r="F471" t="s">
        <v>24</v>
      </c>
      <c r="G471">
        <v>0</v>
      </c>
      <c r="H471" t="s">
        <v>23</v>
      </c>
      <c r="I471" t="s">
        <v>23</v>
      </c>
      <c r="J471" t="s">
        <v>23</v>
      </c>
      <c r="K471" t="s">
        <v>22</v>
      </c>
      <c r="L471" t="s">
        <v>187</v>
      </c>
      <c r="M471">
        <v>1</v>
      </c>
      <c r="N471" t="s">
        <v>13</v>
      </c>
      <c r="O471" s="3">
        <v>-29.081237999999999</v>
      </c>
      <c r="P471" t="s">
        <v>125</v>
      </c>
      <c r="Q471" t="s">
        <v>186</v>
      </c>
      <c r="R471" s="2" t="s">
        <v>185</v>
      </c>
      <c r="S471">
        <v>171</v>
      </c>
      <c r="T471" t="s">
        <v>129</v>
      </c>
      <c r="U471" t="s">
        <v>128</v>
      </c>
      <c r="V471" t="s">
        <v>17</v>
      </c>
      <c r="W471">
        <v>0</v>
      </c>
      <c r="X471" s="1">
        <v>44279.466771064814</v>
      </c>
    </row>
    <row r="472" spans="1:24" hidden="1" x14ac:dyDescent="0.25">
      <c r="A472" s="4">
        <v>2021</v>
      </c>
      <c r="B472" s="4">
        <v>2</v>
      </c>
      <c r="C472" s="4">
        <v>2021</v>
      </c>
      <c r="D472" s="4">
        <v>2</v>
      </c>
      <c r="E472">
        <v>20070</v>
      </c>
      <c r="F472" t="s">
        <v>24</v>
      </c>
      <c r="G472">
        <v>0</v>
      </c>
      <c r="H472" t="s">
        <v>23</v>
      </c>
      <c r="I472" t="s">
        <v>23</v>
      </c>
      <c r="J472" t="s">
        <v>23</v>
      </c>
      <c r="K472" t="s">
        <v>12</v>
      </c>
      <c r="L472" t="s">
        <v>179</v>
      </c>
      <c r="M472">
        <v>1</v>
      </c>
      <c r="N472" t="s">
        <v>13</v>
      </c>
      <c r="O472" s="3">
        <v>376.32943299999999</v>
      </c>
      <c r="P472" t="s">
        <v>125</v>
      </c>
      <c r="Q472" t="s">
        <v>150</v>
      </c>
      <c r="R472" s="2" t="s">
        <v>178</v>
      </c>
      <c r="S472">
        <v>64</v>
      </c>
      <c r="T472" t="s">
        <v>129</v>
      </c>
      <c r="U472" t="s">
        <v>128</v>
      </c>
      <c r="V472" t="s">
        <v>177</v>
      </c>
      <c r="W472">
        <v>0</v>
      </c>
      <c r="X472" s="1">
        <v>44279.466771064814</v>
      </c>
    </row>
    <row r="473" spans="1:24" hidden="1" x14ac:dyDescent="0.25">
      <c r="A473" s="4">
        <v>2021</v>
      </c>
      <c r="B473" s="4">
        <v>2</v>
      </c>
      <c r="C473" s="4">
        <v>2021</v>
      </c>
      <c r="D473" s="4">
        <v>2</v>
      </c>
      <c r="E473">
        <v>20070</v>
      </c>
      <c r="F473" t="s">
        <v>24</v>
      </c>
      <c r="G473">
        <v>2183</v>
      </c>
      <c r="H473" t="s">
        <v>138</v>
      </c>
      <c r="I473" t="s">
        <v>133</v>
      </c>
      <c r="J473" t="s">
        <v>3</v>
      </c>
      <c r="K473" t="s">
        <v>158</v>
      </c>
      <c r="L473" t="s">
        <v>22</v>
      </c>
      <c r="M473">
        <v>1</v>
      </c>
      <c r="N473" t="s">
        <v>13</v>
      </c>
      <c r="O473" s="3">
        <v>-58526.825675</v>
      </c>
      <c r="P473" t="s">
        <v>125</v>
      </c>
      <c r="Q473" t="s">
        <v>157</v>
      </c>
      <c r="R473" s="2" t="s">
        <v>254</v>
      </c>
      <c r="S473">
        <v>23</v>
      </c>
      <c r="T473" t="s">
        <v>141</v>
      </c>
      <c r="U473" t="s">
        <v>140</v>
      </c>
      <c r="V473" t="s">
        <v>253</v>
      </c>
      <c r="W473">
        <v>0</v>
      </c>
      <c r="X473" s="1">
        <v>44279.466771064814</v>
      </c>
    </row>
    <row r="474" spans="1:24" hidden="1" x14ac:dyDescent="0.25">
      <c r="A474" s="4">
        <v>2021</v>
      </c>
      <c r="B474" s="4">
        <v>2</v>
      </c>
      <c r="C474" s="4">
        <v>2021</v>
      </c>
      <c r="D474" s="4">
        <v>2</v>
      </c>
      <c r="E474">
        <v>20070</v>
      </c>
      <c r="F474" t="s">
        <v>24</v>
      </c>
      <c r="G474">
        <v>2183</v>
      </c>
      <c r="H474" t="s">
        <v>138</v>
      </c>
      <c r="I474" t="s">
        <v>133</v>
      </c>
      <c r="J474" t="s">
        <v>3</v>
      </c>
      <c r="K474" t="s">
        <v>158</v>
      </c>
      <c r="L474" t="s">
        <v>22</v>
      </c>
      <c r="M474">
        <v>1</v>
      </c>
      <c r="N474" t="s">
        <v>13</v>
      </c>
      <c r="O474" s="3">
        <v>5168.98837</v>
      </c>
      <c r="P474" t="s">
        <v>53</v>
      </c>
      <c r="Q474" t="s">
        <v>263</v>
      </c>
      <c r="R474" s="2" t="s">
        <v>271</v>
      </c>
      <c r="S474">
        <v>182</v>
      </c>
      <c r="T474" t="s">
        <v>129</v>
      </c>
      <c r="U474" t="s">
        <v>128</v>
      </c>
      <c r="V474" t="s">
        <v>270</v>
      </c>
      <c r="W474">
        <v>0</v>
      </c>
      <c r="X474" s="1">
        <v>44279.466771064814</v>
      </c>
    </row>
    <row r="475" spans="1:24" hidden="1" x14ac:dyDescent="0.25">
      <c r="A475" s="4">
        <v>2021</v>
      </c>
      <c r="B475" s="4">
        <v>2</v>
      </c>
      <c r="C475" s="4">
        <v>2021</v>
      </c>
      <c r="D475" s="4">
        <v>2</v>
      </c>
      <c r="E475">
        <v>20070</v>
      </c>
      <c r="F475" t="s">
        <v>24</v>
      </c>
      <c r="G475">
        <v>2433</v>
      </c>
      <c r="H475" t="s">
        <v>44</v>
      </c>
      <c r="I475" t="s">
        <v>563</v>
      </c>
      <c r="J475" t="s">
        <v>6</v>
      </c>
      <c r="K475" t="s">
        <v>158</v>
      </c>
      <c r="L475" t="s">
        <v>162</v>
      </c>
      <c r="M475">
        <v>1</v>
      </c>
      <c r="N475" t="s">
        <v>13</v>
      </c>
      <c r="O475" s="3">
        <v>-380.19965100000002</v>
      </c>
      <c r="P475" t="s">
        <v>125</v>
      </c>
      <c r="Q475" t="s">
        <v>161</v>
      </c>
      <c r="R475" s="2" t="s">
        <v>160</v>
      </c>
      <c r="S475">
        <v>11</v>
      </c>
      <c r="T475" t="s">
        <v>141</v>
      </c>
      <c r="U475" t="s">
        <v>140</v>
      </c>
      <c r="V475" t="s">
        <v>159</v>
      </c>
      <c r="W475">
        <v>0</v>
      </c>
      <c r="X475" s="1">
        <v>44279.466771064814</v>
      </c>
    </row>
    <row r="476" spans="1:24" hidden="1" x14ac:dyDescent="0.25">
      <c r="A476" s="4">
        <v>2021</v>
      </c>
      <c r="B476" s="4">
        <v>2</v>
      </c>
      <c r="C476" s="4">
        <v>2021</v>
      </c>
      <c r="D476" s="4">
        <v>2</v>
      </c>
      <c r="E476">
        <v>20070</v>
      </c>
      <c r="F476" t="s">
        <v>24</v>
      </c>
      <c r="G476">
        <v>2433</v>
      </c>
      <c r="H476" t="s">
        <v>44</v>
      </c>
      <c r="I476" t="s">
        <v>563</v>
      </c>
      <c r="J476" t="s">
        <v>6</v>
      </c>
      <c r="K476" t="s">
        <v>12</v>
      </c>
      <c r="L476" t="s">
        <v>22</v>
      </c>
      <c r="M476">
        <v>1</v>
      </c>
      <c r="N476" t="s">
        <v>13</v>
      </c>
      <c r="O476" s="3">
        <v>-8.0422999999999994E-2</v>
      </c>
      <c r="P476" t="s">
        <v>125</v>
      </c>
      <c r="Q476" t="s">
        <v>150</v>
      </c>
      <c r="R476" s="2" t="s">
        <v>149</v>
      </c>
      <c r="S476">
        <v>136</v>
      </c>
      <c r="T476" t="s">
        <v>129</v>
      </c>
      <c r="U476" t="s">
        <v>128</v>
      </c>
      <c r="V476" t="s">
        <v>17</v>
      </c>
      <c r="W476">
        <v>0</v>
      </c>
      <c r="X476" s="1">
        <v>44279.466771064814</v>
      </c>
    </row>
    <row r="477" spans="1:24" hidden="1" x14ac:dyDescent="0.25">
      <c r="A477" s="4">
        <v>2021</v>
      </c>
      <c r="B477" s="4">
        <v>2</v>
      </c>
      <c r="C477" s="4">
        <v>2021</v>
      </c>
      <c r="D477" s="4">
        <v>2</v>
      </c>
      <c r="E477">
        <v>20070</v>
      </c>
      <c r="F477" t="s">
        <v>24</v>
      </c>
      <c r="G477">
        <v>68735</v>
      </c>
      <c r="H477" t="s">
        <v>174</v>
      </c>
      <c r="I477" t="s">
        <v>563</v>
      </c>
      <c r="J477" t="s">
        <v>0</v>
      </c>
      <c r="K477" t="s">
        <v>144</v>
      </c>
      <c r="L477" t="s">
        <v>22</v>
      </c>
      <c r="M477">
        <v>1</v>
      </c>
      <c r="N477" t="s">
        <v>13</v>
      </c>
      <c r="O477" s="3">
        <v>-60.2</v>
      </c>
      <c r="P477" t="s">
        <v>125</v>
      </c>
      <c r="Q477" t="s">
        <v>173</v>
      </c>
      <c r="R477" s="2" t="s">
        <v>534</v>
      </c>
      <c r="S477">
        <v>121</v>
      </c>
      <c r="T477" t="s">
        <v>129</v>
      </c>
      <c r="U477" t="s">
        <v>128</v>
      </c>
      <c r="V477" t="s">
        <v>564</v>
      </c>
      <c r="W477">
        <v>0</v>
      </c>
      <c r="X477" s="1">
        <v>44279.466771064814</v>
      </c>
    </row>
    <row r="478" spans="1:24" hidden="1" x14ac:dyDescent="0.25">
      <c r="A478" s="4">
        <v>2021</v>
      </c>
      <c r="B478" s="4">
        <v>2</v>
      </c>
      <c r="C478" s="4">
        <v>2021</v>
      </c>
      <c r="D478" s="4">
        <v>2</v>
      </c>
      <c r="E478">
        <v>20070</v>
      </c>
      <c r="F478" t="s">
        <v>24</v>
      </c>
      <c r="G478">
        <v>68735</v>
      </c>
      <c r="H478" t="s">
        <v>174</v>
      </c>
      <c r="I478" t="s">
        <v>563</v>
      </c>
      <c r="J478" t="s">
        <v>0</v>
      </c>
      <c r="K478" t="s">
        <v>12</v>
      </c>
      <c r="L478" t="s">
        <v>22</v>
      </c>
      <c r="M478">
        <v>1</v>
      </c>
      <c r="N478" t="s">
        <v>13</v>
      </c>
      <c r="O478" s="3">
        <v>-33.71</v>
      </c>
      <c r="P478" t="s">
        <v>125</v>
      </c>
      <c r="Q478" t="s">
        <v>150</v>
      </c>
      <c r="R478" s="2" t="s">
        <v>149</v>
      </c>
      <c r="S478">
        <v>136</v>
      </c>
      <c r="T478" t="s">
        <v>129</v>
      </c>
      <c r="U478" t="s">
        <v>128</v>
      </c>
      <c r="V478" t="s">
        <v>17</v>
      </c>
      <c r="W478">
        <v>0</v>
      </c>
      <c r="X478" s="1">
        <v>44279.466771064814</v>
      </c>
    </row>
    <row r="479" spans="1:24" hidden="1" x14ac:dyDescent="0.25">
      <c r="A479" s="4">
        <v>2021</v>
      </c>
      <c r="B479" s="4">
        <v>2</v>
      </c>
      <c r="C479" s="4">
        <v>2021</v>
      </c>
      <c r="D479" s="4">
        <v>2</v>
      </c>
      <c r="E479">
        <v>20070</v>
      </c>
      <c r="F479" t="s">
        <v>24</v>
      </c>
      <c r="G479">
        <v>0</v>
      </c>
      <c r="H479" t="s">
        <v>23</v>
      </c>
      <c r="I479" t="s">
        <v>23</v>
      </c>
      <c r="J479" t="s">
        <v>23</v>
      </c>
      <c r="K479" t="s">
        <v>22</v>
      </c>
      <c r="L479" t="s">
        <v>236</v>
      </c>
      <c r="M479">
        <v>1</v>
      </c>
      <c r="N479" t="s">
        <v>13</v>
      </c>
      <c r="O479" s="3">
        <v>-335.39231699999999</v>
      </c>
      <c r="P479" t="s">
        <v>125</v>
      </c>
      <c r="Q479" t="s">
        <v>235</v>
      </c>
      <c r="R479" s="2" t="s">
        <v>234</v>
      </c>
      <c r="S479">
        <v>44</v>
      </c>
      <c r="T479" t="s">
        <v>129</v>
      </c>
      <c r="U479" t="s">
        <v>128</v>
      </c>
      <c r="V479" t="s">
        <v>17</v>
      </c>
      <c r="W479">
        <v>0</v>
      </c>
      <c r="X479" s="1">
        <v>44279.466771064814</v>
      </c>
    </row>
    <row r="480" spans="1:24" hidden="1" x14ac:dyDescent="0.25">
      <c r="A480" s="4">
        <v>2021</v>
      </c>
      <c r="B480" s="4">
        <v>2</v>
      </c>
      <c r="C480" s="4">
        <v>2021</v>
      </c>
      <c r="D480" s="4">
        <v>2</v>
      </c>
      <c r="E480">
        <v>20070</v>
      </c>
      <c r="F480" t="s">
        <v>24</v>
      </c>
      <c r="G480">
        <v>0</v>
      </c>
      <c r="H480" t="s">
        <v>23</v>
      </c>
      <c r="I480" t="s">
        <v>23</v>
      </c>
      <c r="J480" t="s">
        <v>23</v>
      </c>
      <c r="K480" t="s">
        <v>22</v>
      </c>
      <c r="L480" t="s">
        <v>236</v>
      </c>
      <c r="M480">
        <v>1</v>
      </c>
      <c r="N480" t="s">
        <v>13</v>
      </c>
      <c r="O480" s="3">
        <v>-80.924423000000004</v>
      </c>
      <c r="P480" t="s">
        <v>125</v>
      </c>
      <c r="Q480" t="s">
        <v>240</v>
      </c>
      <c r="R480" s="2" t="s">
        <v>239</v>
      </c>
      <c r="S480">
        <v>99</v>
      </c>
      <c r="T480" t="s">
        <v>129</v>
      </c>
      <c r="U480" t="s">
        <v>128</v>
      </c>
      <c r="V480" t="s">
        <v>521</v>
      </c>
      <c r="W480">
        <v>0</v>
      </c>
      <c r="X480" s="1">
        <v>44279.466771064814</v>
      </c>
    </row>
    <row r="481" spans="1:24" hidden="1" x14ac:dyDescent="0.25">
      <c r="A481" s="4">
        <v>2021</v>
      </c>
      <c r="B481" s="4">
        <v>2</v>
      </c>
      <c r="C481" s="4">
        <v>2021</v>
      </c>
      <c r="D481" s="4">
        <v>2</v>
      </c>
      <c r="E481">
        <v>20070</v>
      </c>
      <c r="F481" t="s">
        <v>24</v>
      </c>
      <c r="G481">
        <v>0</v>
      </c>
      <c r="H481" t="s">
        <v>23</v>
      </c>
      <c r="I481" t="s">
        <v>23</v>
      </c>
      <c r="J481" t="s">
        <v>23</v>
      </c>
      <c r="K481" t="s">
        <v>22</v>
      </c>
      <c r="L481" t="s">
        <v>215</v>
      </c>
      <c r="M481">
        <v>1</v>
      </c>
      <c r="N481" t="s">
        <v>13</v>
      </c>
      <c r="O481" s="3">
        <v>-2181.946402</v>
      </c>
      <c r="P481" t="s">
        <v>125</v>
      </c>
      <c r="Q481" t="s">
        <v>161</v>
      </c>
      <c r="R481" s="2" t="s">
        <v>214</v>
      </c>
      <c r="S481">
        <v>89</v>
      </c>
      <c r="T481" t="s">
        <v>129</v>
      </c>
      <c r="U481" t="s">
        <v>128</v>
      </c>
      <c r="V481" t="s">
        <v>518</v>
      </c>
      <c r="W481">
        <v>0</v>
      </c>
      <c r="X481" s="1">
        <v>44279.466771064814</v>
      </c>
    </row>
    <row r="482" spans="1:24" hidden="1" x14ac:dyDescent="0.25">
      <c r="A482" s="4">
        <v>2021</v>
      </c>
      <c r="B482" s="4">
        <v>2</v>
      </c>
      <c r="C482" s="4">
        <v>2021</v>
      </c>
      <c r="D482" s="4">
        <v>2</v>
      </c>
      <c r="E482">
        <v>20070</v>
      </c>
      <c r="F482" t="s">
        <v>24</v>
      </c>
      <c r="G482">
        <v>0</v>
      </c>
      <c r="H482" t="s">
        <v>23</v>
      </c>
      <c r="I482" t="s">
        <v>23</v>
      </c>
      <c r="J482" t="s">
        <v>23</v>
      </c>
      <c r="K482" t="s">
        <v>22</v>
      </c>
      <c r="L482" t="s">
        <v>179</v>
      </c>
      <c r="M482">
        <v>1</v>
      </c>
      <c r="N482" t="s">
        <v>13</v>
      </c>
      <c r="O482" s="3">
        <v>30.986546000000001</v>
      </c>
      <c r="P482" t="s">
        <v>125</v>
      </c>
      <c r="Q482" t="s">
        <v>150</v>
      </c>
      <c r="R482" s="2" t="s">
        <v>210</v>
      </c>
      <c r="S482">
        <v>67</v>
      </c>
      <c r="T482" t="s">
        <v>129</v>
      </c>
      <c r="U482" t="s">
        <v>128</v>
      </c>
      <c r="V482" t="s">
        <v>517</v>
      </c>
      <c r="W482">
        <v>0</v>
      </c>
      <c r="X482" s="1">
        <v>44279.466771064814</v>
      </c>
    </row>
    <row r="483" spans="1:24" hidden="1" x14ac:dyDescent="0.25">
      <c r="A483" s="4">
        <v>2021</v>
      </c>
      <c r="B483" s="4">
        <v>2</v>
      </c>
      <c r="C483" s="4">
        <v>2021</v>
      </c>
      <c r="D483" s="4">
        <v>2</v>
      </c>
      <c r="E483">
        <v>20070</v>
      </c>
      <c r="F483" t="s">
        <v>24</v>
      </c>
      <c r="G483">
        <v>0</v>
      </c>
      <c r="H483" t="s">
        <v>23</v>
      </c>
      <c r="I483" t="s">
        <v>23</v>
      </c>
      <c r="J483" t="s">
        <v>23</v>
      </c>
      <c r="K483" t="s">
        <v>22</v>
      </c>
      <c r="L483" t="s">
        <v>179</v>
      </c>
      <c r="M483">
        <v>1</v>
      </c>
      <c r="N483" t="s">
        <v>13</v>
      </c>
      <c r="O483" s="3">
        <v>281.78443700000003</v>
      </c>
      <c r="P483" t="s">
        <v>125</v>
      </c>
      <c r="Q483" t="s">
        <v>150</v>
      </c>
      <c r="R483" s="2" t="s">
        <v>208</v>
      </c>
      <c r="S483">
        <v>134</v>
      </c>
      <c r="T483" t="s">
        <v>129</v>
      </c>
      <c r="U483" t="s">
        <v>128</v>
      </c>
      <c r="V483" t="s">
        <v>17</v>
      </c>
      <c r="W483">
        <v>0</v>
      </c>
      <c r="X483" s="1">
        <v>44279.466771064814</v>
      </c>
    </row>
    <row r="484" spans="1:24" hidden="1" x14ac:dyDescent="0.25">
      <c r="A484" s="4">
        <v>2021</v>
      </c>
      <c r="B484" s="4">
        <v>2</v>
      </c>
      <c r="C484" s="4">
        <v>2021</v>
      </c>
      <c r="D484" s="4">
        <v>2</v>
      </c>
      <c r="E484">
        <v>20070</v>
      </c>
      <c r="F484" t="s">
        <v>24</v>
      </c>
      <c r="G484">
        <v>0</v>
      </c>
      <c r="H484" t="s">
        <v>23</v>
      </c>
      <c r="I484" t="s">
        <v>23</v>
      </c>
      <c r="J484" t="s">
        <v>23</v>
      </c>
      <c r="K484" t="s">
        <v>22</v>
      </c>
      <c r="L484" t="s">
        <v>126</v>
      </c>
      <c r="M484">
        <v>1</v>
      </c>
      <c r="N484" t="s">
        <v>13</v>
      </c>
      <c r="O484" s="3">
        <v>9.6293780000000009</v>
      </c>
      <c r="P484" t="s">
        <v>125</v>
      </c>
      <c r="Q484" t="s">
        <v>124</v>
      </c>
      <c r="R484" s="2" t="s">
        <v>123</v>
      </c>
      <c r="S484">
        <v>1019</v>
      </c>
      <c r="T484" t="s">
        <v>122</v>
      </c>
      <c r="U484" t="s">
        <v>121</v>
      </c>
      <c r="V484" t="s">
        <v>568</v>
      </c>
      <c r="W484">
        <v>0</v>
      </c>
      <c r="X484" s="1">
        <v>44279.466771064814</v>
      </c>
    </row>
    <row r="485" spans="1:24" hidden="1" x14ac:dyDescent="0.25">
      <c r="A485" s="4">
        <v>2021</v>
      </c>
      <c r="B485" s="4">
        <v>2</v>
      </c>
      <c r="C485" s="4">
        <v>2021</v>
      </c>
      <c r="D485" s="4">
        <v>2</v>
      </c>
      <c r="E485">
        <v>20070</v>
      </c>
      <c r="F485" t="s">
        <v>24</v>
      </c>
      <c r="G485">
        <v>0</v>
      </c>
      <c r="H485" t="s">
        <v>23</v>
      </c>
      <c r="I485" t="s">
        <v>23</v>
      </c>
      <c r="J485" t="s">
        <v>23</v>
      </c>
      <c r="K485" t="s">
        <v>22</v>
      </c>
      <c r="L485" t="s">
        <v>187</v>
      </c>
      <c r="M485">
        <v>1</v>
      </c>
      <c r="N485" t="s">
        <v>13</v>
      </c>
      <c r="O485" s="3">
        <v>1510.7737890000001</v>
      </c>
      <c r="P485" t="s">
        <v>125</v>
      </c>
      <c r="Q485" t="s">
        <v>186</v>
      </c>
      <c r="R485" s="2" t="s">
        <v>188</v>
      </c>
      <c r="S485">
        <v>170</v>
      </c>
      <c r="T485" t="s">
        <v>129</v>
      </c>
      <c r="U485" t="s">
        <v>128</v>
      </c>
      <c r="V485" t="s">
        <v>17</v>
      </c>
      <c r="W485">
        <v>0</v>
      </c>
      <c r="X485" s="1">
        <v>44279.466771064814</v>
      </c>
    </row>
    <row r="486" spans="1:24" hidden="1" x14ac:dyDescent="0.25">
      <c r="A486" s="4">
        <v>2021</v>
      </c>
      <c r="B486" s="4">
        <v>2</v>
      </c>
      <c r="C486" s="4">
        <v>2021</v>
      </c>
      <c r="D486" s="4">
        <v>2</v>
      </c>
      <c r="E486">
        <v>20070</v>
      </c>
      <c r="F486" t="s">
        <v>24</v>
      </c>
      <c r="G486">
        <v>71</v>
      </c>
      <c r="H486" t="s">
        <v>565</v>
      </c>
      <c r="I486" t="s">
        <v>54</v>
      </c>
      <c r="J486" t="s">
        <v>5</v>
      </c>
      <c r="K486" t="s">
        <v>144</v>
      </c>
      <c r="L486" t="s">
        <v>22</v>
      </c>
      <c r="M486">
        <v>1</v>
      </c>
      <c r="N486" t="s">
        <v>13</v>
      </c>
      <c r="O486" s="3">
        <v>-2498.5736299999999</v>
      </c>
      <c r="P486" t="s">
        <v>125</v>
      </c>
      <c r="Q486" t="s">
        <v>143</v>
      </c>
      <c r="R486" s="2" t="s">
        <v>142</v>
      </c>
      <c r="S486">
        <v>9</v>
      </c>
      <c r="T486" t="s">
        <v>141</v>
      </c>
      <c r="U486" t="s">
        <v>140</v>
      </c>
      <c r="V486" t="s">
        <v>139</v>
      </c>
      <c r="W486">
        <v>0</v>
      </c>
      <c r="X486" s="1">
        <v>44279.466771064814</v>
      </c>
    </row>
    <row r="487" spans="1:24" hidden="1" x14ac:dyDescent="0.25">
      <c r="A487" s="4">
        <v>2021</v>
      </c>
      <c r="B487" s="4">
        <v>2</v>
      </c>
      <c r="C487" s="4">
        <v>2021</v>
      </c>
      <c r="D487" s="4">
        <v>2</v>
      </c>
      <c r="E487">
        <v>20070</v>
      </c>
      <c r="F487" t="s">
        <v>24</v>
      </c>
      <c r="G487">
        <v>2346</v>
      </c>
      <c r="H487" t="s">
        <v>137</v>
      </c>
      <c r="I487" t="s">
        <v>133</v>
      </c>
      <c r="J487" t="s">
        <v>4</v>
      </c>
      <c r="K487" t="s">
        <v>158</v>
      </c>
      <c r="L487" t="s">
        <v>22</v>
      </c>
      <c r="M487">
        <v>1</v>
      </c>
      <c r="N487" t="s">
        <v>13</v>
      </c>
      <c r="O487" s="3">
        <v>-116.794758</v>
      </c>
      <c r="P487" t="s">
        <v>53</v>
      </c>
      <c r="Q487" t="s">
        <v>263</v>
      </c>
      <c r="R487" s="2" t="s">
        <v>269</v>
      </c>
      <c r="S487">
        <v>181</v>
      </c>
      <c r="T487" t="s">
        <v>129</v>
      </c>
      <c r="U487" t="s">
        <v>128</v>
      </c>
      <c r="V487" t="s">
        <v>268</v>
      </c>
      <c r="W487">
        <v>0</v>
      </c>
      <c r="X487" s="1">
        <v>44279.466771064814</v>
      </c>
    </row>
    <row r="488" spans="1:24" hidden="1" x14ac:dyDescent="0.25">
      <c r="A488" s="4">
        <v>2021</v>
      </c>
      <c r="B488" s="4">
        <v>2</v>
      </c>
      <c r="C488" s="4">
        <v>2021</v>
      </c>
      <c r="D488" s="4">
        <v>2</v>
      </c>
      <c r="E488">
        <v>20070</v>
      </c>
      <c r="F488" t="s">
        <v>24</v>
      </c>
      <c r="G488">
        <v>2433</v>
      </c>
      <c r="H488" t="s">
        <v>44</v>
      </c>
      <c r="I488" t="s">
        <v>563</v>
      </c>
      <c r="J488" t="s">
        <v>6</v>
      </c>
      <c r="K488" t="s">
        <v>12</v>
      </c>
      <c r="L488" t="s">
        <v>22</v>
      </c>
      <c r="M488">
        <v>1</v>
      </c>
      <c r="N488" t="s">
        <v>13</v>
      </c>
      <c r="O488" s="3">
        <v>-5.9086E-2</v>
      </c>
      <c r="P488" t="s">
        <v>125</v>
      </c>
      <c r="Q488" t="s">
        <v>150</v>
      </c>
      <c r="R488" s="2" t="s">
        <v>252</v>
      </c>
      <c r="S488">
        <v>150</v>
      </c>
      <c r="T488" t="s">
        <v>129</v>
      </c>
      <c r="U488" t="s">
        <v>128</v>
      </c>
      <c r="V488" t="s">
        <v>251</v>
      </c>
      <c r="W488">
        <v>0</v>
      </c>
      <c r="X488" s="1">
        <v>44279.466771064814</v>
      </c>
    </row>
    <row r="489" spans="1:24" hidden="1" x14ac:dyDescent="0.25">
      <c r="A489" s="4">
        <v>2021</v>
      </c>
      <c r="B489" s="4">
        <v>2</v>
      </c>
      <c r="C489" s="4">
        <v>2021</v>
      </c>
      <c r="D489" s="4">
        <v>2</v>
      </c>
      <c r="E489">
        <v>20070</v>
      </c>
      <c r="F489" t="s">
        <v>24</v>
      </c>
      <c r="G489">
        <v>4807</v>
      </c>
      <c r="H489" t="s">
        <v>135</v>
      </c>
      <c r="I489" t="s">
        <v>133</v>
      </c>
      <c r="J489" t="s">
        <v>2</v>
      </c>
      <c r="K489" t="s">
        <v>42</v>
      </c>
      <c r="L489" t="s">
        <v>22</v>
      </c>
      <c r="M489">
        <v>1</v>
      </c>
      <c r="N489" t="s">
        <v>13</v>
      </c>
      <c r="O489" s="3">
        <v>0</v>
      </c>
      <c r="P489" t="s">
        <v>267</v>
      </c>
      <c r="Q489" t="s">
        <v>258</v>
      </c>
      <c r="R489" s="2" t="s">
        <v>257</v>
      </c>
      <c r="S489">
        <v>33</v>
      </c>
      <c r="T489" t="s">
        <v>141</v>
      </c>
      <c r="U489" t="s">
        <v>140</v>
      </c>
      <c r="V489" t="s">
        <v>256</v>
      </c>
      <c r="W489">
        <v>0</v>
      </c>
      <c r="X489" s="1">
        <v>44279.466771064814</v>
      </c>
    </row>
    <row r="490" spans="1:24" hidden="1" x14ac:dyDescent="0.25">
      <c r="A490" s="4">
        <v>2021</v>
      </c>
      <c r="B490" s="4">
        <v>2</v>
      </c>
      <c r="C490" s="4">
        <v>2021</v>
      </c>
      <c r="D490" s="4">
        <v>2</v>
      </c>
      <c r="E490">
        <v>20070</v>
      </c>
      <c r="F490" t="s">
        <v>24</v>
      </c>
      <c r="G490">
        <v>4807</v>
      </c>
      <c r="H490" t="s">
        <v>135</v>
      </c>
      <c r="I490" t="s">
        <v>133</v>
      </c>
      <c r="J490" t="s">
        <v>2</v>
      </c>
      <c r="K490" t="s">
        <v>158</v>
      </c>
      <c r="L490" t="s">
        <v>22</v>
      </c>
      <c r="M490">
        <v>1</v>
      </c>
      <c r="N490" t="s">
        <v>13</v>
      </c>
      <c r="O490" s="3">
        <v>128171.56</v>
      </c>
      <c r="P490" t="s">
        <v>125</v>
      </c>
      <c r="Q490" t="s">
        <v>157</v>
      </c>
      <c r="R490" s="2" t="s">
        <v>254</v>
      </c>
      <c r="S490">
        <v>23</v>
      </c>
      <c r="T490" t="s">
        <v>141</v>
      </c>
      <c r="U490" t="s">
        <v>140</v>
      </c>
      <c r="V490" t="s">
        <v>253</v>
      </c>
      <c r="W490">
        <v>0</v>
      </c>
      <c r="X490" s="1">
        <v>44279.466771064814</v>
      </c>
    </row>
    <row r="491" spans="1:24" hidden="1" x14ac:dyDescent="0.25">
      <c r="A491" s="4">
        <v>2021</v>
      </c>
      <c r="B491" s="4">
        <v>2</v>
      </c>
      <c r="C491" s="4">
        <v>2021</v>
      </c>
      <c r="D491" s="4">
        <v>2</v>
      </c>
      <c r="E491">
        <v>20070</v>
      </c>
      <c r="F491" t="s">
        <v>24</v>
      </c>
      <c r="G491">
        <v>4827</v>
      </c>
      <c r="H491" t="s">
        <v>531</v>
      </c>
      <c r="I491" t="s">
        <v>133</v>
      </c>
      <c r="J491" t="s">
        <v>1</v>
      </c>
      <c r="K491" t="s">
        <v>158</v>
      </c>
      <c r="L491" t="s">
        <v>22</v>
      </c>
      <c r="M491">
        <v>1</v>
      </c>
      <c r="N491" t="s">
        <v>13</v>
      </c>
      <c r="O491" s="3">
        <v>-128171.56</v>
      </c>
      <c r="P491" t="s">
        <v>125</v>
      </c>
      <c r="Q491" t="s">
        <v>157</v>
      </c>
      <c r="R491" s="2" t="s">
        <v>254</v>
      </c>
      <c r="S491">
        <v>23</v>
      </c>
      <c r="T491" t="s">
        <v>141</v>
      </c>
      <c r="U491" t="s">
        <v>140</v>
      </c>
      <c r="V491" t="s">
        <v>253</v>
      </c>
      <c r="W491">
        <v>0</v>
      </c>
      <c r="X491" s="1">
        <v>44279.466771064814</v>
      </c>
    </row>
    <row r="492" spans="1:24" hidden="1" x14ac:dyDescent="0.25">
      <c r="A492" s="4">
        <v>2021</v>
      </c>
      <c r="B492" s="4">
        <v>2</v>
      </c>
      <c r="C492" s="4">
        <v>2021</v>
      </c>
      <c r="D492" s="4">
        <v>2</v>
      </c>
      <c r="E492">
        <v>20070</v>
      </c>
      <c r="F492" t="s">
        <v>24</v>
      </c>
      <c r="G492">
        <v>12530</v>
      </c>
      <c r="H492" t="s">
        <v>7</v>
      </c>
      <c r="I492" t="s">
        <v>563</v>
      </c>
      <c r="J492" t="s">
        <v>7</v>
      </c>
      <c r="K492" t="s">
        <v>158</v>
      </c>
      <c r="L492" t="s">
        <v>162</v>
      </c>
      <c r="M492">
        <v>1</v>
      </c>
      <c r="N492" t="s">
        <v>13</v>
      </c>
      <c r="O492" s="3">
        <v>2721.6388860000002</v>
      </c>
      <c r="P492" t="s">
        <v>125</v>
      </c>
      <c r="Q492" t="s">
        <v>161</v>
      </c>
      <c r="R492" s="2" t="s">
        <v>160</v>
      </c>
      <c r="S492">
        <v>11</v>
      </c>
      <c r="T492" t="s">
        <v>141</v>
      </c>
      <c r="U492" t="s">
        <v>140</v>
      </c>
      <c r="V492" t="s">
        <v>159</v>
      </c>
      <c r="W492">
        <v>0</v>
      </c>
      <c r="X492" s="1">
        <v>44279.466771064814</v>
      </c>
    </row>
    <row r="493" spans="1:24" hidden="1" x14ac:dyDescent="0.25">
      <c r="A493" s="4">
        <v>2021</v>
      </c>
      <c r="B493" s="4">
        <v>2</v>
      </c>
      <c r="C493" s="4">
        <v>2021</v>
      </c>
      <c r="D493" s="4">
        <v>2</v>
      </c>
      <c r="E493">
        <v>20070</v>
      </c>
      <c r="F493" t="s">
        <v>24</v>
      </c>
      <c r="G493">
        <v>12530</v>
      </c>
      <c r="H493" t="s">
        <v>7</v>
      </c>
      <c r="I493" t="s">
        <v>563</v>
      </c>
      <c r="J493" t="s">
        <v>7</v>
      </c>
      <c r="K493" t="s">
        <v>158</v>
      </c>
      <c r="L493" t="s">
        <v>22</v>
      </c>
      <c r="M493">
        <v>1</v>
      </c>
      <c r="N493" t="s">
        <v>13</v>
      </c>
      <c r="O493" s="3">
        <v>-12301.156999999999</v>
      </c>
      <c r="P493" t="s">
        <v>125</v>
      </c>
      <c r="Q493" t="s">
        <v>157</v>
      </c>
      <c r="R493" s="2" t="s">
        <v>156</v>
      </c>
      <c r="S493">
        <v>25</v>
      </c>
      <c r="T493" t="s">
        <v>141</v>
      </c>
      <c r="U493" t="s">
        <v>140</v>
      </c>
      <c r="V493" t="s">
        <v>155</v>
      </c>
      <c r="W493">
        <v>0</v>
      </c>
      <c r="X493" s="1">
        <v>44279.466771064814</v>
      </c>
    </row>
    <row r="494" spans="1:24" hidden="1" x14ac:dyDescent="0.25">
      <c r="A494" s="4">
        <v>2021</v>
      </c>
      <c r="B494" s="4">
        <v>2</v>
      </c>
      <c r="C494" s="4">
        <v>2021</v>
      </c>
      <c r="D494" s="4">
        <v>2</v>
      </c>
      <c r="E494">
        <v>20070</v>
      </c>
      <c r="F494" t="s">
        <v>24</v>
      </c>
      <c r="G494">
        <v>12530</v>
      </c>
      <c r="H494" t="s">
        <v>7</v>
      </c>
      <c r="I494" t="s">
        <v>563</v>
      </c>
      <c r="J494" t="s">
        <v>7</v>
      </c>
      <c r="K494" t="s">
        <v>12</v>
      </c>
      <c r="L494" t="s">
        <v>22</v>
      </c>
      <c r="M494">
        <v>1</v>
      </c>
      <c r="N494" t="s">
        <v>13</v>
      </c>
      <c r="O494" s="3">
        <v>-313.88</v>
      </c>
      <c r="P494" t="s">
        <v>125</v>
      </c>
      <c r="Q494" t="s">
        <v>150</v>
      </c>
      <c r="R494" s="2" t="s">
        <v>149</v>
      </c>
      <c r="S494">
        <v>136</v>
      </c>
      <c r="T494" t="s">
        <v>129</v>
      </c>
      <c r="U494" t="s">
        <v>128</v>
      </c>
      <c r="V494" t="s">
        <v>17</v>
      </c>
      <c r="W494">
        <v>0</v>
      </c>
      <c r="X494" s="1">
        <v>44279.466771064814</v>
      </c>
    </row>
    <row r="495" spans="1:24" hidden="1" x14ac:dyDescent="0.25">
      <c r="A495" s="4">
        <v>2021</v>
      </c>
      <c r="B495" s="4">
        <v>2</v>
      </c>
      <c r="C495" s="4">
        <v>2021</v>
      </c>
      <c r="D495" s="4">
        <v>2</v>
      </c>
      <c r="E495">
        <v>20070</v>
      </c>
      <c r="F495" t="s">
        <v>24</v>
      </c>
      <c r="G495">
        <v>68736</v>
      </c>
      <c r="H495" t="s">
        <v>166</v>
      </c>
      <c r="I495" t="s">
        <v>563</v>
      </c>
      <c r="J495" t="s">
        <v>0</v>
      </c>
      <c r="K495" t="s">
        <v>144</v>
      </c>
      <c r="L495" t="s">
        <v>22</v>
      </c>
      <c r="M495">
        <v>1</v>
      </c>
      <c r="N495" t="s">
        <v>13</v>
      </c>
      <c r="O495" s="3">
        <v>-104.05</v>
      </c>
      <c r="P495" t="s">
        <v>125</v>
      </c>
      <c r="Q495" t="s">
        <v>173</v>
      </c>
      <c r="R495" s="2" t="s">
        <v>534</v>
      </c>
      <c r="S495">
        <v>121</v>
      </c>
      <c r="T495" t="s">
        <v>129</v>
      </c>
      <c r="U495" t="s">
        <v>128</v>
      </c>
      <c r="V495" t="s">
        <v>564</v>
      </c>
      <c r="W495">
        <v>0</v>
      </c>
      <c r="X495" s="1">
        <v>44279.466771064814</v>
      </c>
    </row>
    <row r="496" spans="1:24" hidden="1" x14ac:dyDescent="0.25">
      <c r="A496" s="4">
        <v>2021</v>
      </c>
      <c r="B496" s="4">
        <v>2</v>
      </c>
      <c r="C496" s="4">
        <v>2021</v>
      </c>
      <c r="D496" s="4">
        <v>2</v>
      </c>
      <c r="E496">
        <v>20070</v>
      </c>
      <c r="F496" t="s">
        <v>24</v>
      </c>
      <c r="G496">
        <v>68736</v>
      </c>
      <c r="H496" t="s">
        <v>166</v>
      </c>
      <c r="I496" t="s">
        <v>563</v>
      </c>
      <c r="J496" t="s">
        <v>0</v>
      </c>
      <c r="K496" t="s">
        <v>158</v>
      </c>
      <c r="L496" t="s">
        <v>22</v>
      </c>
      <c r="M496">
        <v>1</v>
      </c>
      <c r="N496" t="s">
        <v>13</v>
      </c>
      <c r="O496" s="3">
        <v>-145202.658</v>
      </c>
      <c r="P496" t="s">
        <v>125</v>
      </c>
      <c r="Q496" t="s">
        <v>157</v>
      </c>
      <c r="R496" s="2" t="s">
        <v>156</v>
      </c>
      <c r="S496">
        <v>25</v>
      </c>
      <c r="T496" t="s">
        <v>141</v>
      </c>
      <c r="U496" t="s">
        <v>140</v>
      </c>
      <c r="V496" t="s">
        <v>155</v>
      </c>
      <c r="W496">
        <v>0</v>
      </c>
      <c r="X496" s="1">
        <v>44279.466771064814</v>
      </c>
    </row>
    <row r="497" spans="1:24" hidden="1" x14ac:dyDescent="0.25">
      <c r="A497" s="4">
        <v>2021</v>
      </c>
      <c r="B497" s="4">
        <v>2</v>
      </c>
      <c r="C497" s="4">
        <v>2021</v>
      </c>
      <c r="D497" s="4">
        <v>2</v>
      </c>
      <c r="E497">
        <v>20070</v>
      </c>
      <c r="F497" t="s">
        <v>24</v>
      </c>
      <c r="G497">
        <v>0</v>
      </c>
      <c r="H497" t="s">
        <v>23</v>
      </c>
      <c r="I497" t="s">
        <v>23</v>
      </c>
      <c r="J497" t="s">
        <v>23</v>
      </c>
      <c r="K497" t="s">
        <v>144</v>
      </c>
      <c r="L497" t="s">
        <v>148</v>
      </c>
      <c r="M497">
        <v>1</v>
      </c>
      <c r="N497" t="s">
        <v>13</v>
      </c>
      <c r="O497" s="3">
        <v>-3.0891440000000001</v>
      </c>
      <c r="P497" t="s">
        <v>125</v>
      </c>
      <c r="Q497" t="s">
        <v>143</v>
      </c>
      <c r="R497" s="2" t="s">
        <v>147</v>
      </c>
      <c r="S497">
        <v>188</v>
      </c>
      <c r="T497" t="s">
        <v>129</v>
      </c>
      <c r="U497" t="s">
        <v>128</v>
      </c>
      <c r="V497" t="s">
        <v>535</v>
      </c>
      <c r="W497">
        <v>0</v>
      </c>
      <c r="X497" s="1">
        <v>44279.466771064814</v>
      </c>
    </row>
    <row r="498" spans="1:24" hidden="1" x14ac:dyDescent="0.25">
      <c r="A498" s="4">
        <v>2021</v>
      </c>
      <c r="B498" s="4">
        <v>2</v>
      </c>
      <c r="C498" s="4">
        <v>2021</v>
      </c>
      <c r="D498" s="4">
        <v>2</v>
      </c>
      <c r="E498">
        <v>20070</v>
      </c>
      <c r="F498" t="s">
        <v>24</v>
      </c>
      <c r="G498">
        <v>0</v>
      </c>
      <c r="H498" t="s">
        <v>23</v>
      </c>
      <c r="I498" t="s">
        <v>23</v>
      </c>
      <c r="J498" t="s">
        <v>23</v>
      </c>
      <c r="K498" t="s">
        <v>22</v>
      </c>
      <c r="L498" t="s">
        <v>236</v>
      </c>
      <c r="M498">
        <v>1</v>
      </c>
      <c r="N498" t="s">
        <v>13</v>
      </c>
      <c r="O498" s="3">
        <v>-252.241524</v>
      </c>
      <c r="P498" t="s">
        <v>125</v>
      </c>
      <c r="Q498" t="s">
        <v>237</v>
      </c>
      <c r="R498" s="2" t="s">
        <v>234</v>
      </c>
      <c r="S498">
        <v>43</v>
      </c>
      <c r="T498" t="s">
        <v>129</v>
      </c>
      <c r="U498" t="s">
        <v>128</v>
      </c>
      <c r="V498" t="s">
        <v>17</v>
      </c>
      <c r="W498">
        <v>0</v>
      </c>
      <c r="X498" s="1">
        <v>44279.466771064814</v>
      </c>
    </row>
    <row r="499" spans="1:24" hidden="1" x14ac:dyDescent="0.25">
      <c r="A499" s="4">
        <v>2021</v>
      </c>
      <c r="B499" s="4">
        <v>2</v>
      </c>
      <c r="C499" s="4">
        <v>2021</v>
      </c>
      <c r="D499" s="4">
        <v>2</v>
      </c>
      <c r="E499">
        <v>20070</v>
      </c>
      <c r="F499" t="s">
        <v>24</v>
      </c>
      <c r="G499">
        <v>0</v>
      </c>
      <c r="H499" t="s">
        <v>23</v>
      </c>
      <c r="I499" t="s">
        <v>23</v>
      </c>
      <c r="J499" t="s">
        <v>23</v>
      </c>
      <c r="K499" t="s">
        <v>22</v>
      </c>
      <c r="L499" t="s">
        <v>236</v>
      </c>
      <c r="M499">
        <v>1</v>
      </c>
      <c r="N499" t="s">
        <v>13</v>
      </c>
      <c r="O499" s="3">
        <v>-97.156307999999996</v>
      </c>
      <c r="P499" t="s">
        <v>125</v>
      </c>
      <c r="Q499" t="s">
        <v>240</v>
      </c>
      <c r="R499" s="2" t="s">
        <v>241</v>
      </c>
      <c r="S499">
        <v>42</v>
      </c>
      <c r="T499" t="s">
        <v>129</v>
      </c>
      <c r="U499" t="s">
        <v>128</v>
      </c>
      <c r="V499" t="s">
        <v>521</v>
      </c>
      <c r="W499">
        <v>0</v>
      </c>
      <c r="X499" s="1">
        <v>44279.466771064814</v>
      </c>
    </row>
    <row r="500" spans="1:24" hidden="1" x14ac:dyDescent="0.25">
      <c r="A500" s="4">
        <v>2021</v>
      </c>
      <c r="B500" s="4">
        <v>2</v>
      </c>
      <c r="C500" s="4">
        <v>2021</v>
      </c>
      <c r="D500" s="4">
        <v>2</v>
      </c>
      <c r="E500">
        <v>20070</v>
      </c>
      <c r="F500" t="s">
        <v>24</v>
      </c>
      <c r="G500">
        <v>0</v>
      </c>
      <c r="H500" t="s">
        <v>23</v>
      </c>
      <c r="I500" t="s">
        <v>23</v>
      </c>
      <c r="J500" t="s">
        <v>23</v>
      </c>
      <c r="K500" t="s">
        <v>22</v>
      </c>
      <c r="L500" t="s">
        <v>236</v>
      </c>
      <c r="M500">
        <v>1</v>
      </c>
      <c r="N500" t="s">
        <v>13</v>
      </c>
      <c r="O500" s="3">
        <v>-78.147644999999997</v>
      </c>
      <c r="P500" t="s">
        <v>125</v>
      </c>
      <c r="Q500" t="s">
        <v>242</v>
      </c>
      <c r="R500" s="2" t="s">
        <v>239</v>
      </c>
      <c r="S500">
        <v>98</v>
      </c>
      <c r="T500" t="s">
        <v>129</v>
      </c>
      <c r="U500" t="s">
        <v>128</v>
      </c>
      <c r="V500" t="s">
        <v>521</v>
      </c>
      <c r="W500">
        <v>0</v>
      </c>
      <c r="X500" s="1">
        <v>44279.466771064814</v>
      </c>
    </row>
    <row r="501" spans="1:24" hidden="1" x14ac:dyDescent="0.25">
      <c r="A501" s="4">
        <v>2021</v>
      </c>
      <c r="B501" s="4">
        <v>2</v>
      </c>
      <c r="C501" s="4">
        <v>2021</v>
      </c>
      <c r="D501" s="4">
        <v>2</v>
      </c>
      <c r="E501">
        <v>20070</v>
      </c>
      <c r="F501" t="s">
        <v>24</v>
      </c>
      <c r="G501">
        <v>0</v>
      </c>
      <c r="H501" t="s">
        <v>23</v>
      </c>
      <c r="I501" t="s">
        <v>23</v>
      </c>
      <c r="J501" t="s">
        <v>23</v>
      </c>
      <c r="K501" t="s">
        <v>22</v>
      </c>
      <c r="L501" t="s">
        <v>179</v>
      </c>
      <c r="M501">
        <v>1</v>
      </c>
      <c r="N501" t="s">
        <v>13</v>
      </c>
      <c r="O501" s="3">
        <v>15.936624</v>
      </c>
      <c r="P501" t="s">
        <v>125</v>
      </c>
      <c r="Q501" t="s">
        <v>150</v>
      </c>
      <c r="R501" s="2" t="s">
        <v>212</v>
      </c>
      <c r="S501">
        <v>65</v>
      </c>
      <c r="T501" t="s">
        <v>129</v>
      </c>
      <c r="U501" t="s">
        <v>128</v>
      </c>
      <c r="V501" t="s">
        <v>526</v>
      </c>
      <c r="W501">
        <v>0</v>
      </c>
      <c r="X501" s="1">
        <v>44279.466771064814</v>
      </c>
    </row>
    <row r="502" spans="1:24" hidden="1" x14ac:dyDescent="0.25">
      <c r="A502" s="4">
        <v>2021</v>
      </c>
      <c r="B502" s="4">
        <v>2</v>
      </c>
      <c r="C502" s="4">
        <v>2021</v>
      </c>
      <c r="D502" s="4">
        <v>2</v>
      </c>
      <c r="E502">
        <v>20070</v>
      </c>
      <c r="F502" t="s">
        <v>24</v>
      </c>
      <c r="G502">
        <v>0</v>
      </c>
      <c r="H502" t="s">
        <v>23</v>
      </c>
      <c r="I502" t="s">
        <v>23</v>
      </c>
      <c r="J502" t="s">
        <v>23</v>
      </c>
      <c r="K502" t="s">
        <v>22</v>
      </c>
      <c r="L502" t="s">
        <v>126</v>
      </c>
      <c r="M502">
        <v>1</v>
      </c>
      <c r="N502" t="s">
        <v>13</v>
      </c>
      <c r="O502" s="3">
        <v>333.94982700000003</v>
      </c>
      <c r="P502" t="s">
        <v>125</v>
      </c>
      <c r="Q502" t="s">
        <v>276</v>
      </c>
      <c r="R502" s="2" t="s">
        <v>275</v>
      </c>
      <c r="S502">
        <v>88</v>
      </c>
      <c r="T502" t="s">
        <v>129</v>
      </c>
      <c r="U502" t="s">
        <v>128</v>
      </c>
      <c r="V502" t="s">
        <v>529</v>
      </c>
      <c r="W502">
        <v>0</v>
      </c>
      <c r="X502" s="1">
        <v>44279.466771064814</v>
      </c>
    </row>
    <row r="503" spans="1:24" hidden="1" x14ac:dyDescent="0.25">
      <c r="A503" s="4">
        <v>2021</v>
      </c>
      <c r="B503" s="4">
        <v>2</v>
      </c>
      <c r="C503" s="4">
        <v>2021</v>
      </c>
      <c r="D503" s="4">
        <v>2</v>
      </c>
      <c r="E503">
        <v>20070</v>
      </c>
      <c r="F503" t="s">
        <v>24</v>
      </c>
      <c r="G503">
        <v>0</v>
      </c>
      <c r="H503" t="s">
        <v>23</v>
      </c>
      <c r="I503" t="s">
        <v>23</v>
      </c>
      <c r="J503" t="s">
        <v>23</v>
      </c>
      <c r="K503" t="s">
        <v>22</v>
      </c>
      <c r="L503" t="s">
        <v>250</v>
      </c>
      <c r="M503">
        <v>1</v>
      </c>
      <c r="N503" t="s">
        <v>13</v>
      </c>
      <c r="O503" s="3">
        <v>-1149.430466</v>
      </c>
      <c r="P503" t="s">
        <v>53</v>
      </c>
      <c r="Q503" t="s">
        <v>263</v>
      </c>
      <c r="R503" s="2" t="s">
        <v>273</v>
      </c>
      <c r="S503">
        <v>159</v>
      </c>
      <c r="T503" t="s">
        <v>129</v>
      </c>
      <c r="U503" t="s">
        <v>128</v>
      </c>
      <c r="V503" t="s">
        <v>528</v>
      </c>
      <c r="W503">
        <v>0</v>
      </c>
      <c r="X503" s="1">
        <v>44279.466771064814</v>
      </c>
    </row>
    <row r="504" spans="1:24" hidden="1" x14ac:dyDescent="0.25">
      <c r="A504" s="4">
        <v>2021</v>
      </c>
      <c r="B504" s="4">
        <v>2</v>
      </c>
      <c r="C504" s="4">
        <v>2021</v>
      </c>
      <c r="D504" s="4">
        <v>2</v>
      </c>
      <c r="E504">
        <v>20070</v>
      </c>
      <c r="F504" t="s">
        <v>24</v>
      </c>
      <c r="G504">
        <v>2183</v>
      </c>
      <c r="H504" t="s">
        <v>138</v>
      </c>
      <c r="I504" t="s">
        <v>133</v>
      </c>
      <c r="J504" t="s">
        <v>3</v>
      </c>
      <c r="K504" t="s">
        <v>158</v>
      </c>
      <c r="L504" t="s">
        <v>22</v>
      </c>
      <c r="M504">
        <v>1</v>
      </c>
      <c r="N504" t="s">
        <v>13</v>
      </c>
      <c r="O504" s="3">
        <v>-5974.47084</v>
      </c>
      <c r="P504" t="s">
        <v>53</v>
      </c>
      <c r="Q504" t="s">
        <v>263</v>
      </c>
      <c r="R504" s="2" t="s">
        <v>269</v>
      </c>
      <c r="S504">
        <v>181</v>
      </c>
      <c r="T504" t="s">
        <v>129</v>
      </c>
      <c r="U504" t="s">
        <v>128</v>
      </c>
      <c r="V504" t="s">
        <v>268</v>
      </c>
      <c r="W504">
        <v>0</v>
      </c>
      <c r="X504" s="1">
        <v>44279.466771064814</v>
      </c>
    </row>
    <row r="505" spans="1:24" hidden="1" x14ac:dyDescent="0.25">
      <c r="A505" s="4">
        <v>2021</v>
      </c>
      <c r="B505" s="4">
        <v>2</v>
      </c>
      <c r="C505" s="4">
        <v>2021</v>
      </c>
      <c r="D505" s="4">
        <v>2</v>
      </c>
      <c r="E505">
        <v>20070</v>
      </c>
      <c r="F505" t="s">
        <v>24</v>
      </c>
      <c r="G505">
        <v>2346</v>
      </c>
      <c r="H505" t="s">
        <v>137</v>
      </c>
      <c r="I505" t="s">
        <v>133</v>
      </c>
      <c r="J505" t="s">
        <v>4</v>
      </c>
      <c r="K505" t="s">
        <v>158</v>
      </c>
      <c r="L505" t="s">
        <v>22</v>
      </c>
      <c r="M505">
        <v>1</v>
      </c>
      <c r="N505" t="s">
        <v>13</v>
      </c>
      <c r="O505" s="3">
        <v>101.048404</v>
      </c>
      <c r="P505" t="s">
        <v>53</v>
      </c>
      <c r="Q505" t="s">
        <v>263</v>
      </c>
      <c r="R505" s="2" t="s">
        <v>271</v>
      </c>
      <c r="S505">
        <v>182</v>
      </c>
      <c r="T505" t="s">
        <v>129</v>
      </c>
      <c r="U505" t="s">
        <v>128</v>
      </c>
      <c r="V505" t="s">
        <v>270</v>
      </c>
      <c r="W505">
        <v>0</v>
      </c>
      <c r="X505" s="1">
        <v>44279.466771064814</v>
      </c>
    </row>
    <row r="506" spans="1:24" hidden="1" x14ac:dyDescent="0.25">
      <c r="A506" s="4">
        <v>2021</v>
      </c>
      <c r="B506" s="4">
        <v>2</v>
      </c>
      <c r="C506" s="4">
        <v>2021</v>
      </c>
      <c r="D506" s="4">
        <v>2</v>
      </c>
      <c r="E506">
        <v>20070</v>
      </c>
      <c r="F506" t="s">
        <v>24</v>
      </c>
      <c r="G506">
        <v>2433</v>
      </c>
      <c r="H506" t="s">
        <v>44</v>
      </c>
      <c r="I506" t="s">
        <v>563</v>
      </c>
      <c r="J506" t="s">
        <v>6</v>
      </c>
      <c r="K506" t="s">
        <v>158</v>
      </c>
      <c r="L506" t="s">
        <v>22</v>
      </c>
      <c r="M506">
        <v>1</v>
      </c>
      <c r="N506" t="s">
        <v>13</v>
      </c>
      <c r="O506" s="3">
        <v>-12537.044329</v>
      </c>
      <c r="P506" t="s">
        <v>125</v>
      </c>
      <c r="Q506" t="s">
        <v>157</v>
      </c>
      <c r="R506" s="2" t="s">
        <v>156</v>
      </c>
      <c r="S506">
        <v>25</v>
      </c>
      <c r="T506" t="s">
        <v>141</v>
      </c>
      <c r="U506" t="s">
        <v>140</v>
      </c>
      <c r="V506" t="s">
        <v>155</v>
      </c>
      <c r="W506">
        <v>0</v>
      </c>
      <c r="X506" s="1">
        <v>44279.466771064814</v>
      </c>
    </row>
    <row r="507" spans="1:24" hidden="1" x14ac:dyDescent="0.25">
      <c r="A507" s="4">
        <v>2021</v>
      </c>
      <c r="B507" s="4">
        <v>2</v>
      </c>
      <c r="C507" s="4">
        <v>2021</v>
      </c>
      <c r="D507" s="4">
        <v>2</v>
      </c>
      <c r="E507">
        <v>20070</v>
      </c>
      <c r="F507" t="s">
        <v>24</v>
      </c>
      <c r="G507">
        <v>2433</v>
      </c>
      <c r="H507" t="s">
        <v>44</v>
      </c>
      <c r="I507" t="s">
        <v>563</v>
      </c>
      <c r="J507" t="s">
        <v>6</v>
      </c>
      <c r="K507" t="s">
        <v>12</v>
      </c>
      <c r="L507" t="s">
        <v>22</v>
      </c>
      <c r="M507">
        <v>1</v>
      </c>
      <c r="N507" t="s">
        <v>13</v>
      </c>
      <c r="O507" s="3">
        <v>-0.30035400000000001</v>
      </c>
      <c r="P507" t="s">
        <v>125</v>
      </c>
      <c r="Q507" t="s">
        <v>150</v>
      </c>
      <c r="R507" s="2" t="s">
        <v>171</v>
      </c>
      <c r="S507">
        <v>137</v>
      </c>
      <c r="T507" t="s">
        <v>129</v>
      </c>
      <c r="U507" t="s">
        <v>128</v>
      </c>
      <c r="V507" t="s">
        <v>17</v>
      </c>
      <c r="W507">
        <v>0</v>
      </c>
      <c r="X507" s="1">
        <v>44279.466771064814</v>
      </c>
    </row>
    <row r="508" spans="1:24" hidden="1" x14ac:dyDescent="0.25">
      <c r="A508" s="4">
        <v>2021</v>
      </c>
      <c r="B508" s="4">
        <v>2</v>
      </c>
      <c r="C508" s="4">
        <v>2021</v>
      </c>
      <c r="D508" s="4">
        <v>2</v>
      </c>
      <c r="E508">
        <v>20070</v>
      </c>
      <c r="F508" t="s">
        <v>24</v>
      </c>
      <c r="G508">
        <v>4648</v>
      </c>
      <c r="H508" t="s">
        <v>264</v>
      </c>
      <c r="I508" t="s">
        <v>133</v>
      </c>
      <c r="J508" t="s">
        <v>3</v>
      </c>
      <c r="K508" t="s">
        <v>144</v>
      </c>
      <c r="L508" t="s">
        <v>22</v>
      </c>
      <c r="M508">
        <v>1</v>
      </c>
      <c r="N508" t="s">
        <v>13</v>
      </c>
      <c r="O508" s="3">
        <v>-6173.7753309999998</v>
      </c>
      <c r="P508" t="s">
        <v>53</v>
      </c>
      <c r="Q508" t="s">
        <v>263</v>
      </c>
      <c r="R508" s="2" t="s">
        <v>262</v>
      </c>
      <c r="S508">
        <v>76</v>
      </c>
      <c r="T508" t="s">
        <v>141</v>
      </c>
      <c r="U508" t="s">
        <v>140</v>
      </c>
      <c r="V508" t="s">
        <v>261</v>
      </c>
      <c r="W508">
        <v>0</v>
      </c>
      <c r="X508" s="1">
        <v>44279.466771064814</v>
      </c>
    </row>
    <row r="509" spans="1:24" hidden="1" x14ac:dyDescent="0.25">
      <c r="A509" s="4">
        <v>2021</v>
      </c>
      <c r="B509" s="4">
        <v>2</v>
      </c>
      <c r="C509" s="4">
        <v>2021</v>
      </c>
      <c r="D509" s="4">
        <v>2</v>
      </c>
      <c r="E509">
        <v>20070</v>
      </c>
      <c r="F509" t="s">
        <v>24</v>
      </c>
      <c r="G509">
        <v>4650</v>
      </c>
      <c r="H509" t="s">
        <v>266</v>
      </c>
      <c r="I509" t="s">
        <v>133</v>
      </c>
      <c r="J509" t="s">
        <v>4</v>
      </c>
      <c r="K509" t="s">
        <v>144</v>
      </c>
      <c r="L509" t="s">
        <v>22</v>
      </c>
      <c r="M509">
        <v>1</v>
      </c>
      <c r="N509" t="s">
        <v>13</v>
      </c>
      <c r="O509" s="3">
        <v>-150.25470200000001</v>
      </c>
      <c r="P509" t="s">
        <v>53</v>
      </c>
      <c r="Q509" t="s">
        <v>263</v>
      </c>
      <c r="R509" s="2" t="s">
        <v>262</v>
      </c>
      <c r="S509">
        <v>76</v>
      </c>
      <c r="T509" t="s">
        <v>141</v>
      </c>
      <c r="U509" t="s">
        <v>140</v>
      </c>
      <c r="V509" t="s">
        <v>261</v>
      </c>
      <c r="W509">
        <v>0</v>
      </c>
      <c r="X509" s="1">
        <v>44279.466771064814</v>
      </c>
    </row>
    <row r="510" spans="1:24" hidden="1" x14ac:dyDescent="0.25">
      <c r="A510" s="4">
        <v>2021</v>
      </c>
      <c r="B510" s="4">
        <v>2</v>
      </c>
      <c r="C510" s="4">
        <v>2021</v>
      </c>
      <c r="D510" s="4">
        <v>2</v>
      </c>
      <c r="E510">
        <v>20070</v>
      </c>
      <c r="F510" t="s">
        <v>24</v>
      </c>
      <c r="G510">
        <v>4827</v>
      </c>
      <c r="H510" t="s">
        <v>531</v>
      </c>
      <c r="I510" t="s">
        <v>133</v>
      </c>
      <c r="J510" t="s">
        <v>1</v>
      </c>
      <c r="K510" t="s">
        <v>42</v>
      </c>
      <c r="L510" t="s">
        <v>22</v>
      </c>
      <c r="M510">
        <v>1</v>
      </c>
      <c r="N510" t="s">
        <v>13</v>
      </c>
      <c r="O510" s="3">
        <v>90782.720000000001</v>
      </c>
      <c r="P510" t="s">
        <v>538</v>
      </c>
      <c r="Q510" t="s">
        <v>258</v>
      </c>
      <c r="R510" s="2" t="s">
        <v>257</v>
      </c>
      <c r="S510">
        <v>33</v>
      </c>
      <c r="T510" t="s">
        <v>141</v>
      </c>
      <c r="U510" t="s">
        <v>140</v>
      </c>
      <c r="V510" t="s">
        <v>256</v>
      </c>
      <c r="W510">
        <v>0</v>
      </c>
      <c r="X510" s="1">
        <v>44279.466771064814</v>
      </c>
    </row>
    <row r="511" spans="1:24" hidden="1" x14ac:dyDescent="0.25">
      <c r="A511" s="4">
        <v>2021</v>
      </c>
      <c r="B511" s="4">
        <v>2</v>
      </c>
      <c r="C511" s="4">
        <v>2021</v>
      </c>
      <c r="D511" s="4">
        <v>2</v>
      </c>
      <c r="E511">
        <v>20070</v>
      </c>
      <c r="F511" t="s">
        <v>24</v>
      </c>
      <c r="G511">
        <v>68735</v>
      </c>
      <c r="H511" t="s">
        <v>174</v>
      </c>
      <c r="I511" t="s">
        <v>563</v>
      </c>
      <c r="J511" t="s">
        <v>0</v>
      </c>
      <c r="K511" t="s">
        <v>158</v>
      </c>
      <c r="L511" t="s">
        <v>162</v>
      </c>
      <c r="M511">
        <v>1</v>
      </c>
      <c r="N511" t="s">
        <v>13</v>
      </c>
      <c r="O511" s="3">
        <v>22879.086370000001</v>
      </c>
      <c r="P511" t="s">
        <v>125</v>
      </c>
      <c r="Q511" t="s">
        <v>161</v>
      </c>
      <c r="R511" s="2" t="s">
        <v>160</v>
      </c>
      <c r="S511">
        <v>11</v>
      </c>
      <c r="T511" t="s">
        <v>141</v>
      </c>
      <c r="U511" t="s">
        <v>140</v>
      </c>
      <c r="V511" t="s">
        <v>159</v>
      </c>
      <c r="W511">
        <v>0</v>
      </c>
      <c r="X511" s="1">
        <v>44279.466771064814</v>
      </c>
    </row>
    <row r="512" spans="1:24" hidden="1" x14ac:dyDescent="0.25">
      <c r="A512" s="4">
        <v>2021</v>
      </c>
      <c r="B512" s="4">
        <v>2</v>
      </c>
      <c r="C512" s="4">
        <v>2021</v>
      </c>
      <c r="D512" s="4">
        <v>2</v>
      </c>
      <c r="E512">
        <v>20070</v>
      </c>
      <c r="F512" t="s">
        <v>24</v>
      </c>
      <c r="G512">
        <v>68736</v>
      </c>
      <c r="H512" t="s">
        <v>166</v>
      </c>
      <c r="I512" t="s">
        <v>563</v>
      </c>
      <c r="J512" t="s">
        <v>0</v>
      </c>
      <c r="K512" t="s">
        <v>158</v>
      </c>
      <c r="L512" t="s">
        <v>162</v>
      </c>
      <c r="M512">
        <v>1</v>
      </c>
      <c r="N512" t="s">
        <v>13</v>
      </c>
      <c r="O512" s="3">
        <v>4955.1993080000002</v>
      </c>
      <c r="P512" t="s">
        <v>125</v>
      </c>
      <c r="Q512" t="s">
        <v>161</v>
      </c>
      <c r="R512" s="2" t="s">
        <v>160</v>
      </c>
      <c r="S512">
        <v>11</v>
      </c>
      <c r="T512" t="s">
        <v>141</v>
      </c>
      <c r="U512" t="s">
        <v>140</v>
      </c>
      <c r="V512" t="s">
        <v>159</v>
      </c>
      <c r="W512">
        <v>0</v>
      </c>
      <c r="X512" s="1">
        <v>44279.466771064814</v>
      </c>
    </row>
    <row r="513" spans="1:24" hidden="1" x14ac:dyDescent="0.25">
      <c r="A513" s="4">
        <v>2021</v>
      </c>
      <c r="B513" s="4">
        <v>2</v>
      </c>
      <c r="C513" s="4">
        <v>2021</v>
      </c>
      <c r="D513" s="4">
        <v>2</v>
      </c>
      <c r="E513">
        <v>20070</v>
      </c>
      <c r="F513" t="s">
        <v>24</v>
      </c>
      <c r="G513">
        <v>68736</v>
      </c>
      <c r="H513" t="s">
        <v>166</v>
      </c>
      <c r="I513" t="s">
        <v>563</v>
      </c>
      <c r="J513" t="s">
        <v>0</v>
      </c>
      <c r="K513" t="s">
        <v>12</v>
      </c>
      <c r="L513" t="s">
        <v>22</v>
      </c>
      <c r="M513">
        <v>1</v>
      </c>
      <c r="N513" t="s">
        <v>13</v>
      </c>
      <c r="O513" s="3">
        <v>-209.02</v>
      </c>
      <c r="P513" t="s">
        <v>125</v>
      </c>
      <c r="Q513" t="s">
        <v>165</v>
      </c>
      <c r="R513" s="2" t="s">
        <v>175</v>
      </c>
      <c r="S513">
        <v>140</v>
      </c>
      <c r="T513" t="s">
        <v>129</v>
      </c>
      <c r="U513" t="s">
        <v>128</v>
      </c>
      <c r="V513" t="s">
        <v>17</v>
      </c>
      <c r="W513">
        <v>0</v>
      </c>
      <c r="X513" s="1">
        <v>44279.466771064814</v>
      </c>
    </row>
    <row r="514" spans="1:24" hidden="1" x14ac:dyDescent="0.25">
      <c r="A514" s="4">
        <v>2021</v>
      </c>
      <c r="B514" s="4">
        <v>2</v>
      </c>
      <c r="C514" s="4">
        <v>2021</v>
      </c>
      <c r="D514" s="4">
        <v>2</v>
      </c>
      <c r="E514">
        <v>20070</v>
      </c>
      <c r="F514" t="s">
        <v>24</v>
      </c>
      <c r="G514">
        <v>68736</v>
      </c>
      <c r="H514" t="s">
        <v>166</v>
      </c>
      <c r="I514" t="s">
        <v>563</v>
      </c>
      <c r="J514" t="s">
        <v>0</v>
      </c>
      <c r="K514" t="s">
        <v>12</v>
      </c>
      <c r="L514" t="s">
        <v>22</v>
      </c>
      <c r="M514">
        <v>1</v>
      </c>
      <c r="N514" t="s">
        <v>13</v>
      </c>
      <c r="O514" s="3">
        <v>-7.5</v>
      </c>
      <c r="P514" t="s">
        <v>125</v>
      </c>
      <c r="Q514" t="s">
        <v>150</v>
      </c>
      <c r="R514" s="2" t="s">
        <v>171</v>
      </c>
      <c r="S514">
        <v>137</v>
      </c>
      <c r="T514" t="s">
        <v>129</v>
      </c>
      <c r="U514" t="s">
        <v>128</v>
      </c>
      <c r="V514" t="s">
        <v>17</v>
      </c>
      <c r="W514">
        <v>0</v>
      </c>
      <c r="X514" s="1">
        <v>44279.466771064814</v>
      </c>
    </row>
    <row r="515" spans="1:24" hidden="1" x14ac:dyDescent="0.25">
      <c r="A515" s="4">
        <v>2021</v>
      </c>
      <c r="B515" s="4">
        <v>2</v>
      </c>
      <c r="C515" s="4">
        <v>2021</v>
      </c>
      <c r="D515" s="4">
        <v>2</v>
      </c>
      <c r="E515">
        <v>20070</v>
      </c>
      <c r="F515" t="s">
        <v>24</v>
      </c>
      <c r="G515">
        <v>0</v>
      </c>
      <c r="H515" t="s">
        <v>23</v>
      </c>
      <c r="I515" t="s">
        <v>23</v>
      </c>
      <c r="J515" t="s">
        <v>23</v>
      </c>
      <c r="K515" t="s">
        <v>22</v>
      </c>
      <c r="L515" t="s">
        <v>32</v>
      </c>
      <c r="M515">
        <v>1</v>
      </c>
      <c r="N515" t="s">
        <v>13</v>
      </c>
      <c r="O515" s="3">
        <v>1389</v>
      </c>
      <c r="P515" t="s">
        <v>20</v>
      </c>
      <c r="Q515" t="s">
        <v>19</v>
      </c>
      <c r="R515" s="2" t="s">
        <v>36</v>
      </c>
      <c r="S515" t="s">
        <v>17</v>
      </c>
      <c r="T515" t="s">
        <v>16</v>
      </c>
      <c r="U515" t="s">
        <v>15</v>
      </c>
      <c r="V515" t="s">
        <v>35</v>
      </c>
      <c r="W515">
        <v>0</v>
      </c>
      <c r="X515" s="1">
        <v>44279.466771064814</v>
      </c>
    </row>
    <row r="516" spans="1:24" hidden="1" x14ac:dyDescent="0.25">
      <c r="A516" s="4">
        <v>2021</v>
      </c>
      <c r="B516" s="4">
        <v>2</v>
      </c>
      <c r="C516" s="4">
        <v>2021</v>
      </c>
      <c r="D516" s="4">
        <v>2</v>
      </c>
      <c r="E516">
        <v>20070</v>
      </c>
      <c r="F516" t="s">
        <v>24</v>
      </c>
      <c r="G516">
        <v>0</v>
      </c>
      <c r="H516" t="s">
        <v>23</v>
      </c>
      <c r="I516" t="s">
        <v>23</v>
      </c>
      <c r="J516" t="s">
        <v>23</v>
      </c>
      <c r="K516" t="s">
        <v>22</v>
      </c>
      <c r="L516" t="s">
        <v>32</v>
      </c>
      <c r="M516">
        <v>1</v>
      </c>
      <c r="N516" t="s">
        <v>13</v>
      </c>
      <c r="O516" s="3">
        <v>1616.6410000000001</v>
      </c>
      <c r="P516" t="s">
        <v>20</v>
      </c>
      <c r="Q516" t="s">
        <v>19</v>
      </c>
      <c r="R516" s="2" t="s">
        <v>34</v>
      </c>
      <c r="S516" t="s">
        <v>17</v>
      </c>
      <c r="T516" t="s">
        <v>16</v>
      </c>
      <c r="U516" t="s">
        <v>15</v>
      </c>
      <c r="V516" t="s">
        <v>33</v>
      </c>
      <c r="W516">
        <v>0</v>
      </c>
      <c r="X516" s="1">
        <v>44279.466771064814</v>
      </c>
    </row>
    <row r="517" spans="1:24" hidden="1" x14ac:dyDescent="0.25">
      <c r="A517" s="4">
        <v>2021</v>
      </c>
      <c r="B517" s="4">
        <v>2</v>
      </c>
      <c r="C517" s="4">
        <v>2021</v>
      </c>
      <c r="D517" s="4">
        <v>2</v>
      </c>
      <c r="E517">
        <v>20070</v>
      </c>
      <c r="F517" t="s">
        <v>24</v>
      </c>
      <c r="G517">
        <v>0</v>
      </c>
      <c r="H517" t="s">
        <v>23</v>
      </c>
      <c r="I517" t="s">
        <v>23</v>
      </c>
      <c r="J517" t="s">
        <v>23</v>
      </c>
      <c r="K517" t="s">
        <v>22</v>
      </c>
      <c r="L517" t="s">
        <v>32</v>
      </c>
      <c r="M517">
        <v>1</v>
      </c>
      <c r="N517" t="s">
        <v>13</v>
      </c>
      <c r="O517" s="3">
        <v>760.07600000000002</v>
      </c>
      <c r="P517" t="s">
        <v>20</v>
      </c>
      <c r="Q517" t="s">
        <v>19</v>
      </c>
      <c r="R517" s="2" t="s">
        <v>31</v>
      </c>
      <c r="S517" t="s">
        <v>17</v>
      </c>
      <c r="T517" t="s">
        <v>16</v>
      </c>
      <c r="U517" t="s">
        <v>15</v>
      </c>
      <c r="V517" t="s">
        <v>30</v>
      </c>
      <c r="W517">
        <v>0</v>
      </c>
      <c r="X517" s="1">
        <v>44279.466771064814</v>
      </c>
    </row>
    <row r="518" spans="1:24" hidden="1" x14ac:dyDescent="0.25">
      <c r="A518" s="4">
        <v>2021</v>
      </c>
      <c r="B518" s="4">
        <v>2</v>
      </c>
      <c r="C518" s="4">
        <v>2021</v>
      </c>
      <c r="D518" s="4">
        <v>2</v>
      </c>
      <c r="E518">
        <v>20070</v>
      </c>
      <c r="F518" t="s">
        <v>24</v>
      </c>
      <c r="G518">
        <v>0</v>
      </c>
      <c r="H518" t="s">
        <v>23</v>
      </c>
      <c r="I518" t="s">
        <v>23</v>
      </c>
      <c r="J518" t="s">
        <v>23</v>
      </c>
      <c r="K518" t="s">
        <v>22</v>
      </c>
      <c r="L518" t="s">
        <v>32</v>
      </c>
      <c r="M518">
        <v>1</v>
      </c>
      <c r="N518" t="s">
        <v>13</v>
      </c>
      <c r="O518" s="3">
        <v>-26.664999999999999</v>
      </c>
      <c r="P518" t="s">
        <v>20</v>
      </c>
      <c r="Q518" t="s">
        <v>19</v>
      </c>
      <c r="R518" s="2" t="s">
        <v>591</v>
      </c>
      <c r="S518" t="s">
        <v>17</v>
      </c>
      <c r="T518" t="s">
        <v>16</v>
      </c>
      <c r="U518" t="s">
        <v>15</v>
      </c>
      <c r="V518" t="s">
        <v>590</v>
      </c>
      <c r="W518">
        <v>0</v>
      </c>
      <c r="X518" s="1">
        <v>44279.466771064814</v>
      </c>
    </row>
    <row r="519" spans="1:24" hidden="1" x14ac:dyDescent="0.25">
      <c r="A519" s="4">
        <v>2021</v>
      </c>
      <c r="B519" s="4">
        <v>2</v>
      </c>
      <c r="C519" s="4">
        <v>2021</v>
      </c>
      <c r="D519" s="4">
        <v>2</v>
      </c>
      <c r="E519">
        <v>20070</v>
      </c>
      <c r="F519" t="s">
        <v>24</v>
      </c>
      <c r="G519">
        <v>0</v>
      </c>
      <c r="H519" t="s">
        <v>23</v>
      </c>
      <c r="I519" t="s">
        <v>23</v>
      </c>
      <c r="J519" t="s">
        <v>23</v>
      </c>
      <c r="K519" t="s">
        <v>22</v>
      </c>
      <c r="L519" t="s">
        <v>27</v>
      </c>
      <c r="M519">
        <v>1</v>
      </c>
      <c r="N519" t="s">
        <v>13</v>
      </c>
      <c r="O519" s="3">
        <v>100</v>
      </c>
      <c r="P519" t="s">
        <v>20</v>
      </c>
      <c r="Q519" t="s">
        <v>19</v>
      </c>
      <c r="R519" s="2" t="s">
        <v>29</v>
      </c>
      <c r="S519" t="s">
        <v>17</v>
      </c>
      <c r="T519" t="s">
        <v>16</v>
      </c>
      <c r="U519" t="s">
        <v>15</v>
      </c>
      <c r="V519" t="s">
        <v>28</v>
      </c>
      <c r="W519">
        <v>0</v>
      </c>
      <c r="X519" s="1">
        <v>44279.466771064814</v>
      </c>
    </row>
    <row r="520" spans="1:24" hidden="1" x14ac:dyDescent="0.25">
      <c r="A520" s="4">
        <v>2021</v>
      </c>
      <c r="B520" s="4">
        <v>2</v>
      </c>
      <c r="C520" s="4">
        <v>2021</v>
      </c>
      <c r="D520" s="4">
        <v>2</v>
      </c>
      <c r="E520">
        <v>20070</v>
      </c>
      <c r="F520" t="s">
        <v>24</v>
      </c>
      <c r="G520">
        <v>0</v>
      </c>
      <c r="H520" t="s">
        <v>23</v>
      </c>
      <c r="I520" t="s">
        <v>23</v>
      </c>
      <c r="J520" t="s">
        <v>23</v>
      </c>
      <c r="K520" t="s">
        <v>22</v>
      </c>
      <c r="L520" t="s">
        <v>21</v>
      </c>
      <c r="M520">
        <v>1</v>
      </c>
      <c r="N520" t="s">
        <v>13</v>
      </c>
      <c r="O520" s="3">
        <v>-46.198500000000003</v>
      </c>
      <c r="P520" t="s">
        <v>20</v>
      </c>
      <c r="Q520" t="s">
        <v>19</v>
      </c>
      <c r="R520" s="2" t="s">
        <v>18</v>
      </c>
      <c r="S520" t="s">
        <v>17</v>
      </c>
      <c r="T520" t="s">
        <v>16</v>
      </c>
      <c r="U520" t="s">
        <v>15</v>
      </c>
      <c r="V520" t="s">
        <v>14</v>
      </c>
      <c r="W520">
        <v>0</v>
      </c>
      <c r="X520" s="1">
        <v>44279.466771064814</v>
      </c>
    </row>
    <row r="521" spans="1:24" hidden="1" x14ac:dyDescent="0.25">
      <c r="A521" s="4">
        <v>2021</v>
      </c>
      <c r="B521" s="4">
        <v>2</v>
      </c>
      <c r="C521" s="4">
        <v>2021</v>
      </c>
      <c r="D521" s="4">
        <v>2</v>
      </c>
      <c r="E521">
        <v>20070</v>
      </c>
      <c r="F521" t="s">
        <v>24</v>
      </c>
      <c r="G521">
        <v>0</v>
      </c>
      <c r="H521" t="s">
        <v>23</v>
      </c>
      <c r="I521" t="s">
        <v>23</v>
      </c>
      <c r="J521" t="s">
        <v>23</v>
      </c>
      <c r="K521" t="s">
        <v>22</v>
      </c>
      <c r="L521" t="s">
        <v>21</v>
      </c>
      <c r="M521">
        <v>1</v>
      </c>
      <c r="N521" t="s">
        <v>13</v>
      </c>
      <c r="O521" s="3">
        <v>-627.67880000000002</v>
      </c>
      <c r="P521" t="s">
        <v>20</v>
      </c>
      <c r="Q521" t="s">
        <v>19</v>
      </c>
      <c r="R521" s="2" t="s">
        <v>589</v>
      </c>
      <c r="S521" t="s">
        <v>17</v>
      </c>
      <c r="T521" t="s">
        <v>16</v>
      </c>
      <c r="U521" t="s">
        <v>15</v>
      </c>
      <c r="V521" t="s">
        <v>588</v>
      </c>
      <c r="W521">
        <v>0</v>
      </c>
      <c r="X521" s="1">
        <v>44279.466771064814</v>
      </c>
    </row>
    <row r="522" spans="1:24" hidden="1" x14ac:dyDescent="0.25">
      <c r="A522" s="4">
        <v>2021</v>
      </c>
      <c r="B522" s="4">
        <v>2</v>
      </c>
      <c r="C522" s="4">
        <v>2021</v>
      </c>
      <c r="D522" s="4">
        <v>1</v>
      </c>
      <c r="E522">
        <v>20070</v>
      </c>
      <c r="F522" t="s">
        <v>24</v>
      </c>
      <c r="G522">
        <v>0</v>
      </c>
      <c r="H522" t="s">
        <v>23</v>
      </c>
      <c r="I522" t="s">
        <v>23</v>
      </c>
      <c r="J522" t="s">
        <v>23</v>
      </c>
      <c r="K522" t="s">
        <v>437</v>
      </c>
      <c r="L522" t="s">
        <v>437</v>
      </c>
      <c r="M522">
        <v>0</v>
      </c>
      <c r="N522" t="s">
        <v>436</v>
      </c>
      <c r="O522" s="3">
        <v>20210125.18</v>
      </c>
      <c r="Q522" t="s">
        <v>309</v>
      </c>
      <c r="R522" s="2" t="s">
        <v>489</v>
      </c>
      <c r="S522">
        <v>98</v>
      </c>
      <c r="T522" t="s">
        <v>307</v>
      </c>
      <c r="U522" t="s">
        <v>488</v>
      </c>
      <c r="V522" t="s">
        <v>574</v>
      </c>
      <c r="W522">
        <v>0</v>
      </c>
      <c r="X522" s="1">
        <v>44279.466771064814</v>
      </c>
    </row>
    <row r="523" spans="1:24" hidden="1" x14ac:dyDescent="0.25">
      <c r="A523" s="4">
        <v>2021</v>
      </c>
      <c r="B523" s="4">
        <v>2</v>
      </c>
      <c r="C523" s="4">
        <v>2021</v>
      </c>
      <c r="D523" s="4">
        <v>1</v>
      </c>
      <c r="E523">
        <v>20070</v>
      </c>
      <c r="F523" t="s">
        <v>24</v>
      </c>
      <c r="G523">
        <v>0</v>
      </c>
      <c r="H523" t="s">
        <v>23</v>
      </c>
      <c r="I523" t="s">
        <v>23</v>
      </c>
      <c r="J523" t="s">
        <v>23</v>
      </c>
      <c r="K523" t="s">
        <v>22</v>
      </c>
      <c r="L523" t="s">
        <v>22</v>
      </c>
      <c r="M523">
        <v>0</v>
      </c>
      <c r="N523" t="s">
        <v>47</v>
      </c>
      <c r="O523" s="3">
        <v>-14653.45</v>
      </c>
      <c r="Q523" t="s">
        <v>309</v>
      </c>
      <c r="R523" s="2" t="s">
        <v>492</v>
      </c>
      <c r="S523">
        <v>38</v>
      </c>
      <c r="T523" t="s">
        <v>307</v>
      </c>
      <c r="U523" t="s">
        <v>491</v>
      </c>
      <c r="V523" t="s">
        <v>490</v>
      </c>
      <c r="W523">
        <v>0</v>
      </c>
      <c r="X523" s="1">
        <v>44279.466771064814</v>
      </c>
    </row>
    <row r="524" spans="1:24" hidden="1" x14ac:dyDescent="0.25">
      <c r="A524" s="4">
        <v>2021</v>
      </c>
      <c r="B524" s="4">
        <v>2</v>
      </c>
      <c r="C524" s="4">
        <v>2021</v>
      </c>
      <c r="D524" s="4">
        <v>1</v>
      </c>
      <c r="E524">
        <v>20070</v>
      </c>
      <c r="F524" t="s">
        <v>24</v>
      </c>
      <c r="G524">
        <v>848</v>
      </c>
      <c r="H524" t="s">
        <v>9</v>
      </c>
      <c r="I524" t="s">
        <v>563</v>
      </c>
      <c r="J524" t="s">
        <v>9</v>
      </c>
      <c r="K524" t="s">
        <v>471</v>
      </c>
      <c r="L524" t="s">
        <v>22</v>
      </c>
      <c r="M524">
        <v>0</v>
      </c>
      <c r="N524" t="s">
        <v>13</v>
      </c>
      <c r="O524" s="3">
        <v>-6.1690310000000004</v>
      </c>
      <c r="P524" t="s">
        <v>20</v>
      </c>
      <c r="Q524" t="s">
        <v>197</v>
      </c>
      <c r="R524" s="2" t="s">
        <v>409</v>
      </c>
      <c r="S524">
        <v>47</v>
      </c>
      <c r="T524" t="s">
        <v>141</v>
      </c>
      <c r="U524" t="s">
        <v>140</v>
      </c>
      <c r="V524" t="s">
        <v>470</v>
      </c>
      <c r="W524">
        <v>0</v>
      </c>
      <c r="X524" s="1">
        <v>44279.466771064814</v>
      </c>
    </row>
    <row r="525" spans="1:24" hidden="1" x14ac:dyDescent="0.25">
      <c r="A525" s="4">
        <v>2021</v>
      </c>
      <c r="B525" s="4">
        <v>2</v>
      </c>
      <c r="C525" s="4">
        <v>2021</v>
      </c>
      <c r="D525" s="4">
        <v>1</v>
      </c>
      <c r="E525">
        <v>20070</v>
      </c>
      <c r="F525" t="s">
        <v>24</v>
      </c>
      <c r="G525">
        <v>2346</v>
      </c>
      <c r="H525" t="s">
        <v>137</v>
      </c>
      <c r="I525" t="s">
        <v>133</v>
      </c>
      <c r="J525" t="s">
        <v>4</v>
      </c>
      <c r="K525" t="s">
        <v>22</v>
      </c>
      <c r="L525" t="s">
        <v>22</v>
      </c>
      <c r="M525">
        <v>0</v>
      </c>
      <c r="N525" t="s">
        <v>310</v>
      </c>
      <c r="O525" s="3">
        <v>53.828502999999998</v>
      </c>
      <c r="Q525" t="s">
        <v>309</v>
      </c>
      <c r="R525" s="2" t="s">
        <v>308</v>
      </c>
      <c r="S525">
        <v>50</v>
      </c>
      <c r="T525" t="s">
        <v>307</v>
      </c>
      <c r="U525" t="s">
        <v>306</v>
      </c>
      <c r="V525" t="s">
        <v>305</v>
      </c>
      <c r="W525">
        <v>0</v>
      </c>
      <c r="X525" s="1">
        <v>44279.466771064814</v>
      </c>
    </row>
    <row r="526" spans="1:24" hidden="1" x14ac:dyDescent="0.25">
      <c r="A526" s="4">
        <v>2021</v>
      </c>
      <c r="B526" s="4">
        <v>2</v>
      </c>
      <c r="C526" s="4">
        <v>2021</v>
      </c>
      <c r="D526" s="4">
        <v>1</v>
      </c>
      <c r="E526">
        <v>20070</v>
      </c>
      <c r="F526" t="s">
        <v>24</v>
      </c>
      <c r="G526">
        <v>2433</v>
      </c>
      <c r="H526" t="s">
        <v>44</v>
      </c>
      <c r="I526" t="s">
        <v>563</v>
      </c>
      <c r="J526" t="s">
        <v>6</v>
      </c>
      <c r="K526" t="s">
        <v>22</v>
      </c>
      <c r="L526" t="s">
        <v>22</v>
      </c>
      <c r="M526">
        <v>0</v>
      </c>
      <c r="N526" t="s">
        <v>47</v>
      </c>
      <c r="O526" s="3">
        <v>182683.549</v>
      </c>
      <c r="Q526" t="s">
        <v>309</v>
      </c>
      <c r="R526" s="2" t="s">
        <v>329</v>
      </c>
      <c r="S526">
        <v>49</v>
      </c>
      <c r="T526" t="s">
        <v>307</v>
      </c>
      <c r="U526" t="s">
        <v>328</v>
      </c>
      <c r="V526" t="s">
        <v>327</v>
      </c>
      <c r="W526">
        <v>0</v>
      </c>
      <c r="X526" s="1">
        <v>44279.466771064814</v>
      </c>
    </row>
    <row r="527" spans="1:24" hidden="1" x14ac:dyDescent="0.25">
      <c r="A527" s="4">
        <v>2021</v>
      </c>
      <c r="B527" s="4">
        <v>2</v>
      </c>
      <c r="C527" s="4">
        <v>2021</v>
      </c>
      <c r="D527" s="4">
        <v>1</v>
      </c>
      <c r="E527">
        <v>20070</v>
      </c>
      <c r="F527" t="s">
        <v>24</v>
      </c>
      <c r="G527">
        <v>0</v>
      </c>
      <c r="H527" t="s">
        <v>23</v>
      </c>
      <c r="I527" t="s">
        <v>23</v>
      </c>
      <c r="J527" t="s">
        <v>23</v>
      </c>
      <c r="K527" t="s">
        <v>22</v>
      </c>
      <c r="L527" t="s">
        <v>22</v>
      </c>
      <c r="M527">
        <v>0</v>
      </c>
      <c r="N527" t="s">
        <v>47</v>
      </c>
      <c r="O527" s="3">
        <v>7978009.0499999998</v>
      </c>
      <c r="Q527" t="s">
        <v>309</v>
      </c>
      <c r="R527" s="2" t="s">
        <v>329</v>
      </c>
      <c r="S527">
        <v>49</v>
      </c>
      <c r="T527" t="s">
        <v>307</v>
      </c>
      <c r="U527" t="s">
        <v>328</v>
      </c>
      <c r="V527" t="s">
        <v>327</v>
      </c>
      <c r="W527">
        <v>0</v>
      </c>
      <c r="X527" s="1">
        <v>44279.466771064814</v>
      </c>
    </row>
    <row r="528" spans="1:24" hidden="1" x14ac:dyDescent="0.25">
      <c r="A528" s="4">
        <v>2021</v>
      </c>
      <c r="B528" s="4">
        <v>2</v>
      </c>
      <c r="C528" s="4">
        <v>2021</v>
      </c>
      <c r="D528" s="4">
        <v>1</v>
      </c>
      <c r="E528">
        <v>20070</v>
      </c>
      <c r="F528" t="s">
        <v>24</v>
      </c>
      <c r="G528">
        <v>848</v>
      </c>
      <c r="H528" t="s">
        <v>9</v>
      </c>
      <c r="I528" t="s">
        <v>563</v>
      </c>
      <c r="J528" t="s">
        <v>9</v>
      </c>
      <c r="K528" t="s">
        <v>22</v>
      </c>
      <c r="L528" t="s">
        <v>22</v>
      </c>
      <c r="M528">
        <v>0</v>
      </c>
      <c r="N528" t="s">
        <v>47</v>
      </c>
      <c r="O528" s="3">
        <v>4.2428E-2</v>
      </c>
      <c r="Q528" t="s">
        <v>309</v>
      </c>
      <c r="R528" s="2" t="s">
        <v>478</v>
      </c>
      <c r="S528">
        <v>100</v>
      </c>
      <c r="T528" t="s">
        <v>307</v>
      </c>
      <c r="U528" t="s">
        <v>477</v>
      </c>
      <c r="V528" t="s">
        <v>476</v>
      </c>
      <c r="W528">
        <v>0</v>
      </c>
      <c r="X528" s="1">
        <v>44279.466771064814</v>
      </c>
    </row>
    <row r="529" spans="1:24" hidden="1" x14ac:dyDescent="0.25">
      <c r="A529" s="4">
        <v>2021</v>
      </c>
      <c r="B529" s="4">
        <v>2</v>
      </c>
      <c r="C529" s="4">
        <v>2021</v>
      </c>
      <c r="D529" s="4">
        <v>1</v>
      </c>
      <c r="E529">
        <v>20070</v>
      </c>
      <c r="F529" t="s">
        <v>24</v>
      </c>
      <c r="G529">
        <v>848</v>
      </c>
      <c r="H529" t="s">
        <v>9</v>
      </c>
      <c r="I529" t="s">
        <v>563</v>
      </c>
      <c r="J529" t="s">
        <v>9</v>
      </c>
      <c r="K529" t="s">
        <v>471</v>
      </c>
      <c r="L529" t="s">
        <v>22</v>
      </c>
      <c r="M529">
        <v>0</v>
      </c>
      <c r="N529" t="s">
        <v>13</v>
      </c>
      <c r="O529" s="3">
        <v>-8.2225459999999995</v>
      </c>
      <c r="P529" t="s">
        <v>20</v>
      </c>
      <c r="Q529" t="s">
        <v>225</v>
      </c>
      <c r="R529" s="2" t="s">
        <v>409</v>
      </c>
      <c r="S529">
        <v>48</v>
      </c>
      <c r="T529" t="s">
        <v>141</v>
      </c>
      <c r="U529" t="s">
        <v>140</v>
      </c>
      <c r="V529" t="s">
        <v>470</v>
      </c>
      <c r="W529">
        <v>0</v>
      </c>
      <c r="X529" s="1">
        <v>44279.466771064814</v>
      </c>
    </row>
    <row r="530" spans="1:24" hidden="1" x14ac:dyDescent="0.25">
      <c r="A530" s="4">
        <v>2021</v>
      </c>
      <c r="B530" s="4">
        <v>2</v>
      </c>
      <c r="C530" s="4">
        <v>2021</v>
      </c>
      <c r="D530" s="4">
        <v>1</v>
      </c>
      <c r="E530">
        <v>20070</v>
      </c>
      <c r="F530" t="s">
        <v>24</v>
      </c>
      <c r="G530">
        <v>4807</v>
      </c>
      <c r="H530" t="s">
        <v>135</v>
      </c>
      <c r="I530" t="s">
        <v>133</v>
      </c>
      <c r="J530" t="s">
        <v>2</v>
      </c>
      <c r="K530" t="s">
        <v>22</v>
      </c>
      <c r="L530" t="s">
        <v>22</v>
      </c>
      <c r="M530">
        <v>0</v>
      </c>
      <c r="N530" t="s">
        <v>310</v>
      </c>
      <c r="O530" s="3">
        <v>1120</v>
      </c>
      <c r="Q530" t="s">
        <v>309</v>
      </c>
      <c r="R530" s="2" t="s">
        <v>308</v>
      </c>
      <c r="S530">
        <v>50</v>
      </c>
      <c r="T530" t="s">
        <v>307</v>
      </c>
      <c r="U530" t="s">
        <v>306</v>
      </c>
      <c r="V530" t="s">
        <v>305</v>
      </c>
      <c r="W530">
        <v>0</v>
      </c>
      <c r="X530" s="1">
        <v>44279.466771064814</v>
      </c>
    </row>
    <row r="531" spans="1:24" hidden="1" x14ac:dyDescent="0.25">
      <c r="A531" s="4">
        <v>2021</v>
      </c>
      <c r="B531" s="4">
        <v>2</v>
      </c>
      <c r="C531" s="4">
        <v>2021</v>
      </c>
      <c r="D531" s="4">
        <v>1</v>
      </c>
      <c r="E531">
        <v>20070</v>
      </c>
      <c r="F531" t="s">
        <v>24</v>
      </c>
      <c r="G531">
        <v>68735</v>
      </c>
      <c r="H531" t="s">
        <v>174</v>
      </c>
      <c r="I531" t="s">
        <v>563</v>
      </c>
      <c r="J531" t="s">
        <v>0</v>
      </c>
      <c r="K531" t="s">
        <v>22</v>
      </c>
      <c r="L531" t="s">
        <v>22</v>
      </c>
      <c r="M531">
        <v>0</v>
      </c>
      <c r="N531" t="s">
        <v>47</v>
      </c>
      <c r="O531" s="3">
        <v>2913411</v>
      </c>
      <c r="Q531" t="s">
        <v>309</v>
      </c>
      <c r="R531" s="2" t="s">
        <v>329</v>
      </c>
      <c r="S531">
        <v>49</v>
      </c>
      <c r="T531" t="s">
        <v>307</v>
      </c>
      <c r="U531" t="s">
        <v>328</v>
      </c>
      <c r="V531" t="s">
        <v>327</v>
      </c>
      <c r="W531">
        <v>0</v>
      </c>
      <c r="X531" s="1">
        <v>44279.466771064814</v>
      </c>
    </row>
    <row r="532" spans="1:24" hidden="1" x14ac:dyDescent="0.25">
      <c r="A532" s="4">
        <v>2021</v>
      </c>
      <c r="B532" s="4">
        <v>2</v>
      </c>
      <c r="C532" s="4">
        <v>2021</v>
      </c>
      <c r="D532" s="4">
        <v>1</v>
      </c>
      <c r="E532">
        <v>20070</v>
      </c>
      <c r="F532" t="s">
        <v>24</v>
      </c>
      <c r="G532">
        <v>68736</v>
      </c>
      <c r="H532" t="s">
        <v>166</v>
      </c>
      <c r="I532" t="s">
        <v>563</v>
      </c>
      <c r="J532" t="s">
        <v>0</v>
      </c>
      <c r="K532" t="s">
        <v>22</v>
      </c>
      <c r="L532" t="s">
        <v>22</v>
      </c>
      <c r="M532">
        <v>0</v>
      </c>
      <c r="N532" t="s">
        <v>47</v>
      </c>
      <c r="O532" s="3">
        <v>2098502</v>
      </c>
      <c r="Q532" t="s">
        <v>309</v>
      </c>
      <c r="R532" s="2" t="s">
        <v>329</v>
      </c>
      <c r="S532">
        <v>49</v>
      </c>
      <c r="T532" t="s">
        <v>307</v>
      </c>
      <c r="U532" t="s">
        <v>328</v>
      </c>
      <c r="V532" t="s">
        <v>327</v>
      </c>
      <c r="W532">
        <v>0</v>
      </c>
      <c r="X532" s="1">
        <v>44279.466771064814</v>
      </c>
    </row>
    <row r="533" spans="1:24" hidden="1" x14ac:dyDescent="0.25">
      <c r="A533" s="4">
        <v>2021</v>
      </c>
      <c r="B533" s="4">
        <v>2</v>
      </c>
      <c r="C533" s="4">
        <v>2021</v>
      </c>
      <c r="D533" s="4">
        <v>1</v>
      </c>
      <c r="E533">
        <v>20070</v>
      </c>
      <c r="F533" t="s">
        <v>24</v>
      </c>
      <c r="G533">
        <v>0</v>
      </c>
      <c r="H533" t="s">
        <v>23</v>
      </c>
      <c r="I533" t="s">
        <v>23</v>
      </c>
      <c r="J533" t="s">
        <v>23</v>
      </c>
      <c r="K533" t="s">
        <v>486</v>
      </c>
      <c r="L533" t="s">
        <v>486</v>
      </c>
      <c r="M533">
        <v>0</v>
      </c>
      <c r="N533" t="s">
        <v>47</v>
      </c>
      <c r="O533" s="3">
        <v>-14784.76</v>
      </c>
      <c r="Q533" t="s">
        <v>309</v>
      </c>
      <c r="R533" s="2" t="s">
        <v>485</v>
      </c>
      <c r="S533">
        <v>7</v>
      </c>
      <c r="T533" t="s">
        <v>307</v>
      </c>
      <c r="U533" t="s">
        <v>484</v>
      </c>
      <c r="V533" t="s">
        <v>483</v>
      </c>
      <c r="W533">
        <v>0</v>
      </c>
      <c r="X533" s="1">
        <v>44279.466771064814</v>
      </c>
    </row>
    <row r="534" spans="1:24" hidden="1" x14ac:dyDescent="0.25">
      <c r="A534" s="4">
        <v>2021</v>
      </c>
      <c r="B534" s="4">
        <v>2</v>
      </c>
      <c r="C534" s="4">
        <v>2021</v>
      </c>
      <c r="D534" s="4">
        <v>1</v>
      </c>
      <c r="E534">
        <v>20070</v>
      </c>
      <c r="F534" t="s">
        <v>24</v>
      </c>
      <c r="G534">
        <v>848</v>
      </c>
      <c r="H534" t="s">
        <v>9</v>
      </c>
      <c r="I534" t="s">
        <v>563</v>
      </c>
      <c r="J534" t="s">
        <v>9</v>
      </c>
      <c r="K534" t="s">
        <v>471</v>
      </c>
      <c r="L534" t="s">
        <v>22</v>
      </c>
      <c r="M534">
        <v>0</v>
      </c>
      <c r="N534" t="s">
        <v>13</v>
      </c>
      <c r="O534" s="3">
        <v>-403.95698800000002</v>
      </c>
      <c r="P534" t="s">
        <v>20</v>
      </c>
      <c r="Q534" t="s">
        <v>192</v>
      </c>
      <c r="R534" s="2" t="s">
        <v>475</v>
      </c>
      <c r="S534">
        <v>45</v>
      </c>
      <c r="T534" t="s">
        <v>141</v>
      </c>
      <c r="U534" t="s">
        <v>140</v>
      </c>
      <c r="V534" t="s">
        <v>474</v>
      </c>
      <c r="W534">
        <v>0</v>
      </c>
      <c r="X534" s="1">
        <v>44279.466771064814</v>
      </c>
    </row>
    <row r="535" spans="1:24" hidden="1" x14ac:dyDescent="0.25">
      <c r="A535" s="4">
        <v>2021</v>
      </c>
      <c r="B535" s="4">
        <v>2</v>
      </c>
      <c r="C535" s="4">
        <v>2021</v>
      </c>
      <c r="D535" s="4">
        <v>1</v>
      </c>
      <c r="E535">
        <v>20070</v>
      </c>
      <c r="F535" t="s">
        <v>24</v>
      </c>
      <c r="G535">
        <v>848</v>
      </c>
      <c r="H535" t="s">
        <v>9</v>
      </c>
      <c r="I535" t="s">
        <v>563</v>
      </c>
      <c r="J535" t="s">
        <v>9</v>
      </c>
      <c r="K535" t="s">
        <v>471</v>
      </c>
      <c r="L535" t="s">
        <v>22</v>
      </c>
      <c r="M535">
        <v>0</v>
      </c>
      <c r="N535" t="s">
        <v>13</v>
      </c>
      <c r="O535" s="3">
        <v>-53.068942</v>
      </c>
      <c r="P535" t="s">
        <v>20</v>
      </c>
      <c r="Q535" t="s">
        <v>192</v>
      </c>
      <c r="R535" s="2" t="s">
        <v>473</v>
      </c>
      <c r="S535">
        <v>46</v>
      </c>
      <c r="T535" t="s">
        <v>141</v>
      </c>
      <c r="U535" t="s">
        <v>140</v>
      </c>
      <c r="V535" t="s">
        <v>472</v>
      </c>
      <c r="W535">
        <v>0</v>
      </c>
      <c r="X535" s="1">
        <v>44279.466771064814</v>
      </c>
    </row>
    <row r="536" spans="1:24" hidden="1" x14ac:dyDescent="0.25">
      <c r="A536" s="4">
        <v>2021</v>
      </c>
      <c r="B536" s="4">
        <v>2</v>
      </c>
      <c r="C536" s="4">
        <v>2021</v>
      </c>
      <c r="D536" s="4">
        <v>1</v>
      </c>
      <c r="E536">
        <v>20070</v>
      </c>
      <c r="F536" t="s">
        <v>24</v>
      </c>
      <c r="G536">
        <v>848</v>
      </c>
      <c r="H536" t="s">
        <v>9</v>
      </c>
      <c r="I536" t="s">
        <v>563</v>
      </c>
      <c r="J536" t="s">
        <v>9</v>
      </c>
      <c r="K536" t="s">
        <v>471</v>
      </c>
      <c r="L536" t="s">
        <v>22</v>
      </c>
      <c r="M536">
        <v>0</v>
      </c>
      <c r="N536" t="s">
        <v>13</v>
      </c>
      <c r="O536" s="3">
        <v>-0.26729599999999998</v>
      </c>
      <c r="P536" t="s">
        <v>20</v>
      </c>
      <c r="Q536" t="s">
        <v>220</v>
      </c>
      <c r="R536" s="2" t="s">
        <v>409</v>
      </c>
      <c r="S536">
        <v>49</v>
      </c>
      <c r="T536" t="s">
        <v>141</v>
      </c>
      <c r="U536" t="s">
        <v>140</v>
      </c>
      <c r="V536" t="s">
        <v>470</v>
      </c>
      <c r="W536">
        <v>0</v>
      </c>
      <c r="X536" s="1">
        <v>44279.466771064814</v>
      </c>
    </row>
    <row r="537" spans="1:24" hidden="1" x14ac:dyDescent="0.25">
      <c r="A537" s="4">
        <v>2021</v>
      </c>
      <c r="B537" s="4">
        <v>2</v>
      </c>
      <c r="C537" s="4">
        <v>2021</v>
      </c>
      <c r="D537" s="4">
        <v>1</v>
      </c>
      <c r="E537">
        <v>20070</v>
      </c>
      <c r="F537" t="s">
        <v>24</v>
      </c>
      <c r="G537">
        <v>2183</v>
      </c>
      <c r="H537" t="s">
        <v>138</v>
      </c>
      <c r="I537" t="s">
        <v>133</v>
      </c>
      <c r="J537" t="s">
        <v>3</v>
      </c>
      <c r="K537" t="s">
        <v>22</v>
      </c>
      <c r="L537" t="s">
        <v>22</v>
      </c>
      <c r="M537">
        <v>0</v>
      </c>
      <c r="N537" t="s">
        <v>310</v>
      </c>
      <c r="O537" s="3">
        <v>53.828502999999998</v>
      </c>
      <c r="Q537" t="s">
        <v>309</v>
      </c>
      <c r="R537" s="2" t="s">
        <v>308</v>
      </c>
      <c r="S537">
        <v>50</v>
      </c>
      <c r="T537" t="s">
        <v>307</v>
      </c>
      <c r="U537" t="s">
        <v>306</v>
      </c>
      <c r="V537" t="s">
        <v>305</v>
      </c>
      <c r="W537">
        <v>0</v>
      </c>
      <c r="X537" s="1">
        <v>44279.466771064814</v>
      </c>
    </row>
    <row r="538" spans="1:24" hidden="1" x14ac:dyDescent="0.25">
      <c r="A538" s="4">
        <v>2021</v>
      </c>
      <c r="B538" s="4">
        <v>2</v>
      </c>
      <c r="C538" s="4">
        <v>2021</v>
      </c>
      <c r="D538" s="4">
        <v>1</v>
      </c>
      <c r="E538">
        <v>20070</v>
      </c>
      <c r="F538" t="s">
        <v>24</v>
      </c>
      <c r="G538">
        <v>4116</v>
      </c>
      <c r="H538" t="s">
        <v>532</v>
      </c>
      <c r="I538" t="s">
        <v>133</v>
      </c>
      <c r="J538" t="s">
        <v>1</v>
      </c>
      <c r="K538" t="s">
        <v>22</v>
      </c>
      <c r="L538" t="s">
        <v>22</v>
      </c>
      <c r="M538">
        <v>0</v>
      </c>
      <c r="N538" t="s">
        <v>310</v>
      </c>
      <c r="O538" s="3">
        <v>35.885669</v>
      </c>
      <c r="Q538" t="s">
        <v>309</v>
      </c>
      <c r="R538" s="2" t="s">
        <v>308</v>
      </c>
      <c r="S538">
        <v>50</v>
      </c>
      <c r="T538" t="s">
        <v>307</v>
      </c>
      <c r="U538" t="s">
        <v>306</v>
      </c>
      <c r="V538" t="s">
        <v>305</v>
      </c>
      <c r="W538">
        <v>0</v>
      </c>
      <c r="X538" s="1">
        <v>44279.466771064814</v>
      </c>
    </row>
    <row r="539" spans="1:24" hidden="1" x14ac:dyDescent="0.25">
      <c r="A539" s="4">
        <v>2021</v>
      </c>
      <c r="B539" s="4">
        <v>2</v>
      </c>
      <c r="C539" s="4">
        <v>2021</v>
      </c>
      <c r="D539" s="4">
        <v>1</v>
      </c>
      <c r="E539">
        <v>20070</v>
      </c>
      <c r="F539" t="s">
        <v>24</v>
      </c>
      <c r="G539">
        <v>4816</v>
      </c>
      <c r="H539" t="s">
        <v>496</v>
      </c>
      <c r="I539" t="s">
        <v>133</v>
      </c>
      <c r="J539" t="s">
        <v>8</v>
      </c>
      <c r="K539" t="s">
        <v>22</v>
      </c>
      <c r="L539" t="s">
        <v>22</v>
      </c>
      <c r="M539">
        <v>0</v>
      </c>
      <c r="N539" t="s">
        <v>310</v>
      </c>
      <c r="O539" s="3">
        <v>23.152044</v>
      </c>
      <c r="Q539" t="s">
        <v>309</v>
      </c>
      <c r="R539" s="2" t="s">
        <v>308</v>
      </c>
      <c r="S539">
        <v>50</v>
      </c>
      <c r="T539" t="s">
        <v>307</v>
      </c>
      <c r="U539" t="s">
        <v>306</v>
      </c>
      <c r="V539" t="s">
        <v>305</v>
      </c>
      <c r="W539">
        <v>0</v>
      </c>
      <c r="X539" s="1">
        <v>44279.466771064814</v>
      </c>
    </row>
    <row r="540" spans="1:24" hidden="1" x14ac:dyDescent="0.25">
      <c r="A540" s="4">
        <v>2021</v>
      </c>
      <c r="B540" s="4">
        <v>2</v>
      </c>
      <c r="C540" s="4">
        <v>2021</v>
      </c>
      <c r="D540" s="4">
        <v>1</v>
      </c>
      <c r="E540">
        <v>20070</v>
      </c>
      <c r="F540" t="s">
        <v>24</v>
      </c>
      <c r="G540">
        <v>4827</v>
      </c>
      <c r="H540" t="s">
        <v>531</v>
      </c>
      <c r="I540" t="s">
        <v>133</v>
      </c>
      <c r="J540" t="s">
        <v>1</v>
      </c>
      <c r="K540" t="s">
        <v>22</v>
      </c>
      <c r="L540" t="s">
        <v>22</v>
      </c>
      <c r="M540">
        <v>0</v>
      </c>
      <c r="N540" t="s">
        <v>310</v>
      </c>
      <c r="O540" s="3">
        <v>35.885669</v>
      </c>
      <c r="Q540" t="s">
        <v>309</v>
      </c>
      <c r="R540" s="2" t="s">
        <v>308</v>
      </c>
      <c r="S540">
        <v>50</v>
      </c>
      <c r="T540" t="s">
        <v>307</v>
      </c>
      <c r="U540" t="s">
        <v>306</v>
      </c>
      <c r="V540" t="s">
        <v>305</v>
      </c>
      <c r="W540">
        <v>0</v>
      </c>
      <c r="X540" s="1">
        <v>44279.466771064814</v>
      </c>
    </row>
    <row r="541" spans="1:24" hidden="1" x14ac:dyDescent="0.25">
      <c r="A541" s="4">
        <v>2021</v>
      </c>
      <c r="B541" s="4">
        <v>2</v>
      </c>
      <c r="C541" s="4">
        <v>2021</v>
      </c>
      <c r="D541" s="4">
        <v>1</v>
      </c>
      <c r="E541">
        <v>20070</v>
      </c>
      <c r="F541" t="s">
        <v>24</v>
      </c>
      <c r="G541">
        <v>0</v>
      </c>
      <c r="H541" t="s">
        <v>23</v>
      </c>
      <c r="I541" t="s">
        <v>23</v>
      </c>
      <c r="J541" t="s">
        <v>23</v>
      </c>
      <c r="K541" t="s">
        <v>22</v>
      </c>
      <c r="L541" t="s">
        <v>22</v>
      </c>
      <c r="M541">
        <v>0</v>
      </c>
      <c r="N541" t="s">
        <v>310</v>
      </c>
      <c r="O541" s="3">
        <v>60</v>
      </c>
      <c r="Q541" t="s">
        <v>309</v>
      </c>
      <c r="R541" s="2" t="s">
        <v>308</v>
      </c>
      <c r="S541">
        <v>50</v>
      </c>
      <c r="T541" t="s">
        <v>307</v>
      </c>
      <c r="U541" t="s">
        <v>306</v>
      </c>
      <c r="V541" t="s">
        <v>305</v>
      </c>
      <c r="W541">
        <v>0</v>
      </c>
      <c r="X541" s="1">
        <v>44279.466771064814</v>
      </c>
    </row>
    <row r="542" spans="1:24" hidden="1" x14ac:dyDescent="0.25">
      <c r="A542" s="4">
        <v>2021</v>
      </c>
      <c r="B542" s="4">
        <v>2</v>
      </c>
      <c r="C542" s="4">
        <v>2021</v>
      </c>
      <c r="D542" s="4">
        <v>1</v>
      </c>
      <c r="E542">
        <v>20070</v>
      </c>
      <c r="F542" t="s">
        <v>24</v>
      </c>
      <c r="G542">
        <v>848</v>
      </c>
      <c r="H542" t="s">
        <v>9</v>
      </c>
      <c r="I542" t="s">
        <v>563</v>
      </c>
      <c r="J542" t="s">
        <v>9</v>
      </c>
      <c r="K542" t="s">
        <v>482</v>
      </c>
      <c r="L542" t="s">
        <v>482</v>
      </c>
      <c r="M542">
        <v>0</v>
      </c>
      <c r="N542" t="s">
        <v>47</v>
      </c>
      <c r="O542" s="3">
        <v>41</v>
      </c>
      <c r="Q542" t="s">
        <v>309</v>
      </c>
      <c r="R542" s="2" t="s">
        <v>481</v>
      </c>
      <c r="S542">
        <v>33</v>
      </c>
      <c r="T542" t="s">
        <v>307</v>
      </c>
      <c r="U542" t="s">
        <v>480</v>
      </c>
      <c r="V542" t="s">
        <v>479</v>
      </c>
      <c r="W542">
        <v>0</v>
      </c>
      <c r="X542" s="1">
        <v>44279.466771064814</v>
      </c>
    </row>
    <row r="543" spans="1:24" hidden="1" x14ac:dyDescent="0.25">
      <c r="A543" s="4">
        <v>2021</v>
      </c>
      <c r="B543" s="4">
        <v>2</v>
      </c>
      <c r="C543" s="4">
        <v>2021</v>
      </c>
      <c r="D543" s="4">
        <v>1</v>
      </c>
      <c r="E543">
        <v>20070</v>
      </c>
      <c r="F543" t="s">
        <v>24</v>
      </c>
      <c r="G543">
        <v>2433</v>
      </c>
      <c r="H543" t="s">
        <v>44</v>
      </c>
      <c r="I543" t="s">
        <v>563</v>
      </c>
      <c r="J543" t="s">
        <v>6</v>
      </c>
      <c r="K543" t="s">
        <v>365</v>
      </c>
      <c r="L543" t="s">
        <v>22</v>
      </c>
      <c r="M543">
        <v>0</v>
      </c>
      <c r="N543" t="s">
        <v>87</v>
      </c>
      <c r="O543" s="3">
        <v>254.23442700000001</v>
      </c>
      <c r="P543" t="s">
        <v>53</v>
      </c>
      <c r="Q543" t="s">
        <v>469</v>
      </c>
      <c r="R543" s="2" t="s">
        <v>468</v>
      </c>
      <c r="S543">
        <v>1005</v>
      </c>
      <c r="T543" t="s">
        <v>122</v>
      </c>
      <c r="U543" t="s">
        <v>121</v>
      </c>
      <c r="V543" t="s">
        <v>290</v>
      </c>
      <c r="W543">
        <v>0</v>
      </c>
      <c r="X543" s="1">
        <v>44279.466771064814</v>
      </c>
    </row>
    <row r="544" spans="1:24" hidden="1" x14ac:dyDescent="0.25">
      <c r="A544" s="4">
        <v>2021</v>
      </c>
      <c r="B544" s="4">
        <v>2</v>
      </c>
      <c r="C544" s="4">
        <v>2021</v>
      </c>
      <c r="D544" s="4">
        <v>1</v>
      </c>
      <c r="E544">
        <v>20070</v>
      </c>
      <c r="F544" t="s">
        <v>24</v>
      </c>
      <c r="G544">
        <v>12530</v>
      </c>
      <c r="H544" t="s">
        <v>7</v>
      </c>
      <c r="I544" t="s">
        <v>563</v>
      </c>
      <c r="J544" t="s">
        <v>7</v>
      </c>
      <c r="K544" t="s">
        <v>22</v>
      </c>
      <c r="L544" t="s">
        <v>22</v>
      </c>
      <c r="M544">
        <v>0</v>
      </c>
      <c r="N544" t="s">
        <v>47</v>
      </c>
      <c r="O544" s="3">
        <v>378501</v>
      </c>
      <c r="Q544" t="s">
        <v>309</v>
      </c>
      <c r="R544" s="2" t="s">
        <v>329</v>
      </c>
      <c r="S544">
        <v>49</v>
      </c>
      <c r="T544" t="s">
        <v>307</v>
      </c>
      <c r="U544" t="s">
        <v>328</v>
      </c>
      <c r="V544" t="s">
        <v>327</v>
      </c>
      <c r="W544">
        <v>0</v>
      </c>
      <c r="X544" s="1">
        <v>44279.466771064814</v>
      </c>
    </row>
    <row r="545" spans="1:24" hidden="1" x14ac:dyDescent="0.25">
      <c r="A545" s="4">
        <v>2021</v>
      </c>
      <c r="B545" s="4">
        <v>2</v>
      </c>
      <c r="C545" s="4">
        <v>2021</v>
      </c>
      <c r="D545" s="4">
        <v>1</v>
      </c>
      <c r="E545">
        <v>20070</v>
      </c>
      <c r="F545" t="s">
        <v>24</v>
      </c>
      <c r="G545">
        <v>0</v>
      </c>
      <c r="H545" t="s">
        <v>23</v>
      </c>
      <c r="I545" t="s">
        <v>23</v>
      </c>
      <c r="J545" t="s">
        <v>23</v>
      </c>
      <c r="K545" t="s">
        <v>22</v>
      </c>
      <c r="L545" t="s">
        <v>132</v>
      </c>
      <c r="M545">
        <v>1</v>
      </c>
      <c r="N545" t="s">
        <v>13</v>
      </c>
      <c r="O545" s="3">
        <v>-56.647457000000003</v>
      </c>
      <c r="P545" t="s">
        <v>125</v>
      </c>
      <c r="Q545" t="s">
        <v>217</v>
      </c>
      <c r="R545" s="2" t="s">
        <v>216</v>
      </c>
      <c r="S545">
        <v>76</v>
      </c>
      <c r="T545" t="s">
        <v>129</v>
      </c>
      <c r="U545" t="s">
        <v>128</v>
      </c>
      <c r="V545" t="s">
        <v>17</v>
      </c>
      <c r="W545">
        <v>0</v>
      </c>
      <c r="X545" s="1">
        <v>44279.466771064814</v>
      </c>
    </row>
    <row r="546" spans="1:24" hidden="1" x14ac:dyDescent="0.25">
      <c r="A546" s="4">
        <v>2021</v>
      </c>
      <c r="B546" s="4">
        <v>2</v>
      </c>
      <c r="C546" s="4">
        <v>2021</v>
      </c>
      <c r="D546" s="4">
        <v>1</v>
      </c>
      <c r="E546">
        <v>20070</v>
      </c>
      <c r="F546" t="s">
        <v>24</v>
      </c>
      <c r="G546">
        <v>0</v>
      </c>
      <c r="H546" t="s">
        <v>23</v>
      </c>
      <c r="I546" t="s">
        <v>23</v>
      </c>
      <c r="J546" t="s">
        <v>23</v>
      </c>
      <c r="K546" t="s">
        <v>22</v>
      </c>
      <c r="L546" t="s">
        <v>132</v>
      </c>
      <c r="M546">
        <v>1</v>
      </c>
      <c r="N546" t="s">
        <v>13</v>
      </c>
      <c r="O546" s="3">
        <v>92.552272000000002</v>
      </c>
      <c r="P546" t="s">
        <v>125</v>
      </c>
      <c r="Q546" t="s">
        <v>220</v>
      </c>
      <c r="R546" s="2" t="s">
        <v>219</v>
      </c>
      <c r="S546">
        <v>86</v>
      </c>
      <c r="T546" t="s">
        <v>129</v>
      </c>
      <c r="U546" t="s">
        <v>128</v>
      </c>
      <c r="V546" t="s">
        <v>519</v>
      </c>
      <c r="W546">
        <v>0</v>
      </c>
      <c r="X546" s="1">
        <v>44279.466771064814</v>
      </c>
    </row>
    <row r="547" spans="1:24" hidden="1" x14ac:dyDescent="0.25">
      <c r="A547" s="4">
        <v>2021</v>
      </c>
      <c r="B547" s="4">
        <v>2</v>
      </c>
      <c r="C547" s="4">
        <v>2021</v>
      </c>
      <c r="D547" s="4">
        <v>1</v>
      </c>
      <c r="E547">
        <v>20070</v>
      </c>
      <c r="F547" t="s">
        <v>24</v>
      </c>
      <c r="G547">
        <v>0</v>
      </c>
      <c r="H547" t="s">
        <v>23</v>
      </c>
      <c r="I547" t="s">
        <v>23</v>
      </c>
      <c r="J547" t="s">
        <v>23</v>
      </c>
      <c r="K547" t="s">
        <v>22</v>
      </c>
      <c r="L547" t="s">
        <v>132</v>
      </c>
      <c r="M547">
        <v>1</v>
      </c>
      <c r="N547" t="s">
        <v>13</v>
      </c>
      <c r="O547" s="3">
        <v>3121.0780289999998</v>
      </c>
      <c r="P547" t="s">
        <v>125</v>
      </c>
      <c r="Q547" t="s">
        <v>131</v>
      </c>
      <c r="R547" s="2" t="s">
        <v>154</v>
      </c>
      <c r="S547">
        <v>94</v>
      </c>
      <c r="T547" t="s">
        <v>129</v>
      </c>
      <c r="U547" t="s">
        <v>128</v>
      </c>
      <c r="V547" t="s">
        <v>511</v>
      </c>
      <c r="W547">
        <v>0</v>
      </c>
      <c r="X547" s="1">
        <v>44279.466771064814</v>
      </c>
    </row>
    <row r="548" spans="1:24" hidden="1" x14ac:dyDescent="0.25">
      <c r="A548" s="4">
        <v>2021</v>
      </c>
      <c r="B548" s="4">
        <v>2</v>
      </c>
      <c r="C548" s="4">
        <v>2021</v>
      </c>
      <c r="D548" s="4">
        <v>1</v>
      </c>
      <c r="E548">
        <v>20070</v>
      </c>
      <c r="F548" t="s">
        <v>24</v>
      </c>
      <c r="G548">
        <v>0</v>
      </c>
      <c r="H548" t="s">
        <v>23</v>
      </c>
      <c r="I548" t="s">
        <v>23</v>
      </c>
      <c r="J548" t="s">
        <v>23</v>
      </c>
      <c r="K548" t="s">
        <v>22</v>
      </c>
      <c r="L548" t="s">
        <v>193</v>
      </c>
      <c r="M548">
        <v>1</v>
      </c>
      <c r="N548" t="s">
        <v>13</v>
      </c>
      <c r="O548" s="3">
        <v>2355.7838179999999</v>
      </c>
      <c r="P548" t="s">
        <v>125</v>
      </c>
      <c r="Q548" t="s">
        <v>203</v>
      </c>
      <c r="R548" s="2" t="s">
        <v>202</v>
      </c>
      <c r="S548">
        <v>58</v>
      </c>
      <c r="T548" t="s">
        <v>129</v>
      </c>
      <c r="U548" t="s">
        <v>128</v>
      </c>
      <c r="V548" t="s">
        <v>17</v>
      </c>
      <c r="W548">
        <v>0</v>
      </c>
      <c r="X548" s="1">
        <v>44279.466771064814</v>
      </c>
    </row>
    <row r="549" spans="1:24" hidden="1" x14ac:dyDescent="0.25">
      <c r="A549" s="4">
        <v>2021</v>
      </c>
      <c r="B549" s="4">
        <v>2</v>
      </c>
      <c r="C549" s="4">
        <v>2021</v>
      </c>
      <c r="D549" s="4">
        <v>1</v>
      </c>
      <c r="E549">
        <v>20070</v>
      </c>
      <c r="F549" t="s">
        <v>24</v>
      </c>
      <c r="G549">
        <v>0</v>
      </c>
      <c r="H549" t="s">
        <v>23</v>
      </c>
      <c r="I549" t="s">
        <v>23</v>
      </c>
      <c r="J549" t="s">
        <v>23</v>
      </c>
      <c r="K549" t="s">
        <v>22</v>
      </c>
      <c r="L549" t="s">
        <v>193</v>
      </c>
      <c r="M549">
        <v>1</v>
      </c>
      <c r="N549" t="s">
        <v>13</v>
      </c>
      <c r="O549" s="3">
        <v>140765.27958500001</v>
      </c>
      <c r="P549" t="s">
        <v>125</v>
      </c>
      <c r="Q549" t="s">
        <v>192</v>
      </c>
      <c r="R549" s="2" t="s">
        <v>194</v>
      </c>
      <c r="S549">
        <v>71</v>
      </c>
      <c r="T549" t="s">
        <v>129</v>
      </c>
      <c r="U549" t="s">
        <v>128</v>
      </c>
      <c r="V549" t="s">
        <v>514</v>
      </c>
      <c r="W549">
        <v>0</v>
      </c>
      <c r="X549" s="1">
        <v>44279.466771064814</v>
      </c>
    </row>
    <row r="550" spans="1:24" hidden="1" x14ac:dyDescent="0.25">
      <c r="A550" s="4">
        <v>2021</v>
      </c>
      <c r="B550" s="4">
        <v>2</v>
      </c>
      <c r="C550" s="4">
        <v>2021</v>
      </c>
      <c r="D550" s="4">
        <v>1</v>
      </c>
      <c r="E550">
        <v>20070</v>
      </c>
      <c r="F550" t="s">
        <v>24</v>
      </c>
      <c r="G550">
        <v>2346</v>
      </c>
      <c r="H550" t="s">
        <v>137</v>
      </c>
      <c r="I550" t="s">
        <v>133</v>
      </c>
      <c r="J550" t="s">
        <v>4</v>
      </c>
      <c r="K550" t="s">
        <v>22</v>
      </c>
      <c r="L550" t="s">
        <v>132</v>
      </c>
      <c r="M550">
        <v>1</v>
      </c>
      <c r="N550" t="s">
        <v>13</v>
      </c>
      <c r="O550" s="3">
        <v>36.715420000000002</v>
      </c>
      <c r="P550" t="s">
        <v>125</v>
      </c>
      <c r="Q550" t="s">
        <v>131</v>
      </c>
      <c r="R550" s="2" t="s">
        <v>130</v>
      </c>
      <c r="S550">
        <v>91</v>
      </c>
      <c r="T550" t="s">
        <v>129</v>
      </c>
      <c r="U550" t="s">
        <v>128</v>
      </c>
      <c r="V550" t="s">
        <v>127</v>
      </c>
      <c r="W550">
        <v>0</v>
      </c>
      <c r="X550" s="1">
        <v>44279.466771064814</v>
      </c>
    </row>
    <row r="551" spans="1:24" hidden="1" x14ac:dyDescent="0.25">
      <c r="A551" s="4">
        <v>2021</v>
      </c>
      <c r="B551" s="4">
        <v>2</v>
      </c>
      <c r="C551" s="4">
        <v>2021</v>
      </c>
      <c r="D551" s="4">
        <v>1</v>
      </c>
      <c r="E551">
        <v>20070</v>
      </c>
      <c r="F551" t="s">
        <v>24</v>
      </c>
      <c r="G551">
        <v>4116</v>
      </c>
      <c r="H551" t="s">
        <v>532</v>
      </c>
      <c r="I551" t="s">
        <v>133</v>
      </c>
      <c r="J551" t="s">
        <v>1</v>
      </c>
      <c r="K551" t="s">
        <v>22</v>
      </c>
      <c r="L551" t="s">
        <v>132</v>
      </c>
      <c r="M551">
        <v>1</v>
      </c>
      <c r="N551" t="s">
        <v>13</v>
      </c>
      <c r="O551" s="3">
        <v>24.476946999999999</v>
      </c>
      <c r="P551" t="s">
        <v>125</v>
      </c>
      <c r="Q551" t="s">
        <v>131</v>
      </c>
      <c r="R551" s="2" t="s">
        <v>130</v>
      </c>
      <c r="S551">
        <v>91</v>
      </c>
      <c r="T551" t="s">
        <v>129</v>
      </c>
      <c r="U551" t="s">
        <v>128</v>
      </c>
      <c r="V551" t="s">
        <v>127</v>
      </c>
      <c r="W551">
        <v>0</v>
      </c>
      <c r="X551" s="1">
        <v>44279.466771064814</v>
      </c>
    </row>
    <row r="552" spans="1:24" hidden="1" x14ac:dyDescent="0.25">
      <c r="A552" s="4">
        <v>2021</v>
      </c>
      <c r="B552" s="4">
        <v>2</v>
      </c>
      <c r="C552" s="4">
        <v>2021</v>
      </c>
      <c r="D552" s="4">
        <v>1</v>
      </c>
      <c r="E552">
        <v>20070</v>
      </c>
      <c r="F552" t="s">
        <v>24</v>
      </c>
      <c r="G552">
        <v>68735</v>
      </c>
      <c r="H552" t="s">
        <v>174</v>
      </c>
      <c r="I552" t="s">
        <v>563</v>
      </c>
      <c r="J552" t="s">
        <v>0</v>
      </c>
      <c r="K552" t="s">
        <v>22</v>
      </c>
      <c r="L552" t="s">
        <v>132</v>
      </c>
      <c r="M552">
        <v>1</v>
      </c>
      <c r="N552" t="s">
        <v>13</v>
      </c>
      <c r="O552" s="3">
        <v>1139.7559220000001</v>
      </c>
      <c r="P552" t="s">
        <v>125</v>
      </c>
      <c r="Q552" t="s">
        <v>131</v>
      </c>
      <c r="R552" s="2" t="s">
        <v>154</v>
      </c>
      <c r="S552">
        <v>94</v>
      </c>
      <c r="T552" t="s">
        <v>129</v>
      </c>
      <c r="U552" t="s">
        <v>128</v>
      </c>
      <c r="V552" t="s">
        <v>511</v>
      </c>
      <c r="W552">
        <v>0</v>
      </c>
      <c r="X552" s="1">
        <v>44279.466771064814</v>
      </c>
    </row>
    <row r="553" spans="1:24" hidden="1" x14ac:dyDescent="0.25">
      <c r="A553" s="4">
        <v>2021</v>
      </c>
      <c r="B553" s="4">
        <v>2</v>
      </c>
      <c r="C553" s="4">
        <v>2021</v>
      </c>
      <c r="D553" s="4">
        <v>1</v>
      </c>
      <c r="E553">
        <v>20070</v>
      </c>
      <c r="F553" t="s">
        <v>24</v>
      </c>
      <c r="G553">
        <v>0</v>
      </c>
      <c r="H553" t="s">
        <v>23</v>
      </c>
      <c r="I553" t="s">
        <v>23</v>
      </c>
      <c r="J553" t="s">
        <v>23</v>
      </c>
      <c r="K553" t="s">
        <v>22</v>
      </c>
      <c r="L553" t="s">
        <v>132</v>
      </c>
      <c r="M553">
        <v>1</v>
      </c>
      <c r="N553" t="s">
        <v>13</v>
      </c>
      <c r="O553" s="3">
        <v>3714.813353</v>
      </c>
      <c r="P553" t="s">
        <v>125</v>
      </c>
      <c r="Q553" t="s">
        <v>223</v>
      </c>
      <c r="R553" s="2" t="s">
        <v>222</v>
      </c>
      <c r="S553">
        <v>77</v>
      </c>
      <c r="T553" t="s">
        <v>129</v>
      </c>
      <c r="U553" t="s">
        <v>128</v>
      </c>
      <c r="V553" t="s">
        <v>520</v>
      </c>
      <c r="W553">
        <v>0</v>
      </c>
      <c r="X553" s="1">
        <v>44279.466771064814</v>
      </c>
    </row>
    <row r="554" spans="1:24" hidden="1" x14ac:dyDescent="0.25">
      <c r="A554" s="4">
        <v>2021</v>
      </c>
      <c r="B554" s="4">
        <v>2</v>
      </c>
      <c r="C554" s="4">
        <v>2021</v>
      </c>
      <c r="D554" s="4">
        <v>1</v>
      </c>
      <c r="E554">
        <v>20070</v>
      </c>
      <c r="F554" t="s">
        <v>24</v>
      </c>
      <c r="G554">
        <v>4648</v>
      </c>
      <c r="H554" t="s">
        <v>264</v>
      </c>
      <c r="I554" t="s">
        <v>133</v>
      </c>
      <c r="J554" t="s">
        <v>3</v>
      </c>
      <c r="K554" t="s">
        <v>144</v>
      </c>
      <c r="L554" t="s">
        <v>22</v>
      </c>
      <c r="M554">
        <v>1</v>
      </c>
      <c r="N554" t="s">
        <v>13</v>
      </c>
      <c r="O554" s="3">
        <v>-0.64392400000000005</v>
      </c>
      <c r="P554" t="s">
        <v>53</v>
      </c>
      <c r="Q554" t="s">
        <v>263</v>
      </c>
      <c r="R554" s="2" t="s">
        <v>291</v>
      </c>
      <c r="S554">
        <v>1011</v>
      </c>
      <c r="T554" t="s">
        <v>122</v>
      </c>
      <c r="U554" t="s">
        <v>121</v>
      </c>
      <c r="V554" t="s">
        <v>502</v>
      </c>
      <c r="W554">
        <v>0</v>
      </c>
      <c r="X554" s="1">
        <v>44279.466771064814</v>
      </c>
    </row>
    <row r="555" spans="1:24" hidden="1" x14ac:dyDescent="0.25">
      <c r="A555" s="4">
        <v>2021</v>
      </c>
      <c r="B555" s="4">
        <v>2</v>
      </c>
      <c r="C555" s="4">
        <v>2021</v>
      </c>
      <c r="D555" s="4">
        <v>1</v>
      </c>
      <c r="E555">
        <v>20070</v>
      </c>
      <c r="F555" t="s">
        <v>24</v>
      </c>
      <c r="G555">
        <v>4807</v>
      </c>
      <c r="H555" t="s">
        <v>135</v>
      </c>
      <c r="I555" t="s">
        <v>133</v>
      </c>
      <c r="J555" t="s">
        <v>2</v>
      </c>
      <c r="K555" t="s">
        <v>22</v>
      </c>
      <c r="L555" t="s">
        <v>132</v>
      </c>
      <c r="M555">
        <v>1</v>
      </c>
      <c r="N555" t="s">
        <v>13</v>
      </c>
      <c r="O555" s="3">
        <v>763.93114400000002</v>
      </c>
      <c r="P555" t="s">
        <v>125</v>
      </c>
      <c r="Q555" t="s">
        <v>131</v>
      </c>
      <c r="R555" s="2" t="s">
        <v>130</v>
      </c>
      <c r="S555">
        <v>91</v>
      </c>
      <c r="T555" t="s">
        <v>129</v>
      </c>
      <c r="U555" t="s">
        <v>128</v>
      </c>
      <c r="V555" t="s">
        <v>127</v>
      </c>
      <c r="W555">
        <v>0</v>
      </c>
      <c r="X555" s="1">
        <v>44279.466771064814</v>
      </c>
    </row>
    <row r="556" spans="1:24" hidden="1" x14ac:dyDescent="0.25">
      <c r="A556" s="4">
        <v>2021</v>
      </c>
      <c r="B556" s="4">
        <v>2</v>
      </c>
      <c r="C556" s="4">
        <v>2021</v>
      </c>
      <c r="D556" s="4">
        <v>1</v>
      </c>
      <c r="E556">
        <v>20070</v>
      </c>
      <c r="F556" t="s">
        <v>24</v>
      </c>
      <c r="G556">
        <v>4827</v>
      </c>
      <c r="H556" t="s">
        <v>531</v>
      </c>
      <c r="I556" t="s">
        <v>133</v>
      </c>
      <c r="J556" t="s">
        <v>1</v>
      </c>
      <c r="K556" t="s">
        <v>22</v>
      </c>
      <c r="L556" t="s">
        <v>132</v>
      </c>
      <c r="M556">
        <v>1</v>
      </c>
      <c r="N556" t="s">
        <v>13</v>
      </c>
      <c r="O556" s="3">
        <v>24.476946999999999</v>
      </c>
      <c r="P556" t="s">
        <v>125</v>
      </c>
      <c r="Q556" t="s">
        <v>131</v>
      </c>
      <c r="R556" s="2" t="s">
        <v>130</v>
      </c>
      <c r="S556">
        <v>91</v>
      </c>
      <c r="T556" t="s">
        <v>129</v>
      </c>
      <c r="U556" t="s">
        <v>128</v>
      </c>
      <c r="V556" t="s">
        <v>127</v>
      </c>
      <c r="W556">
        <v>0</v>
      </c>
      <c r="X556" s="1">
        <v>44279.466771064814</v>
      </c>
    </row>
    <row r="557" spans="1:24" hidden="1" x14ac:dyDescent="0.25">
      <c r="A557" s="4">
        <v>2021</v>
      </c>
      <c r="B557" s="4">
        <v>2</v>
      </c>
      <c r="C557" s="4">
        <v>2021</v>
      </c>
      <c r="D557" s="4">
        <v>1</v>
      </c>
      <c r="E557">
        <v>20070</v>
      </c>
      <c r="F557" t="s">
        <v>24</v>
      </c>
      <c r="G557">
        <v>0</v>
      </c>
      <c r="H557" t="s">
        <v>23</v>
      </c>
      <c r="I557" t="s">
        <v>23</v>
      </c>
      <c r="J557" t="s">
        <v>23</v>
      </c>
      <c r="K557" t="s">
        <v>22</v>
      </c>
      <c r="L557" t="s">
        <v>132</v>
      </c>
      <c r="M557">
        <v>1</v>
      </c>
      <c r="N557" t="s">
        <v>13</v>
      </c>
      <c r="O557" s="3">
        <v>40.924883000000001</v>
      </c>
      <c r="P557" t="s">
        <v>125</v>
      </c>
      <c r="Q557" t="s">
        <v>131</v>
      </c>
      <c r="R557" s="2" t="s">
        <v>130</v>
      </c>
      <c r="S557">
        <v>91</v>
      </c>
      <c r="T557" t="s">
        <v>129</v>
      </c>
      <c r="U557" t="s">
        <v>128</v>
      </c>
      <c r="V557" t="s">
        <v>127</v>
      </c>
      <c r="W557">
        <v>0</v>
      </c>
      <c r="X557" s="1">
        <v>44279.466771064814</v>
      </c>
    </row>
    <row r="558" spans="1:24" hidden="1" x14ac:dyDescent="0.25">
      <c r="A558" s="4">
        <v>2021</v>
      </c>
      <c r="B558" s="4">
        <v>2</v>
      </c>
      <c r="C558" s="4">
        <v>2021</v>
      </c>
      <c r="D558" s="4">
        <v>1</v>
      </c>
      <c r="E558">
        <v>20070</v>
      </c>
      <c r="F558" t="s">
        <v>24</v>
      </c>
      <c r="G558">
        <v>0</v>
      </c>
      <c r="H558" t="s">
        <v>23</v>
      </c>
      <c r="I558" t="s">
        <v>23</v>
      </c>
      <c r="J558" t="s">
        <v>23</v>
      </c>
      <c r="K558" t="s">
        <v>22</v>
      </c>
      <c r="L558" t="s">
        <v>193</v>
      </c>
      <c r="M558">
        <v>1</v>
      </c>
      <c r="N558" t="s">
        <v>13</v>
      </c>
      <c r="O558" s="3">
        <v>18492.519273000002</v>
      </c>
      <c r="P558" t="s">
        <v>125</v>
      </c>
      <c r="Q558" t="s">
        <v>192</v>
      </c>
      <c r="R558" s="2" t="s">
        <v>191</v>
      </c>
      <c r="S558">
        <v>72</v>
      </c>
      <c r="T558" t="s">
        <v>129</v>
      </c>
      <c r="U558" t="s">
        <v>128</v>
      </c>
      <c r="V558" t="s">
        <v>514</v>
      </c>
      <c r="W558">
        <v>0</v>
      </c>
      <c r="X558" s="1">
        <v>44279.466771064814</v>
      </c>
    </row>
    <row r="559" spans="1:24" hidden="1" x14ac:dyDescent="0.25">
      <c r="A559" s="4">
        <v>2021</v>
      </c>
      <c r="B559" s="4">
        <v>2</v>
      </c>
      <c r="C559" s="4">
        <v>2021</v>
      </c>
      <c r="D559" s="4">
        <v>1</v>
      </c>
      <c r="E559">
        <v>20070</v>
      </c>
      <c r="F559" t="s">
        <v>24</v>
      </c>
      <c r="G559">
        <v>2183</v>
      </c>
      <c r="H559" t="s">
        <v>138</v>
      </c>
      <c r="I559" t="s">
        <v>133</v>
      </c>
      <c r="J559" t="s">
        <v>3</v>
      </c>
      <c r="K559" t="s">
        <v>22</v>
      </c>
      <c r="L559" t="s">
        <v>132</v>
      </c>
      <c r="M559">
        <v>1</v>
      </c>
      <c r="N559" t="s">
        <v>13</v>
      </c>
      <c r="O559" s="3">
        <v>36.715420000000002</v>
      </c>
      <c r="P559" t="s">
        <v>125</v>
      </c>
      <c r="Q559" t="s">
        <v>131</v>
      </c>
      <c r="R559" s="2" t="s">
        <v>130</v>
      </c>
      <c r="S559">
        <v>91</v>
      </c>
      <c r="T559" t="s">
        <v>129</v>
      </c>
      <c r="U559" t="s">
        <v>128</v>
      </c>
      <c r="V559" t="s">
        <v>127</v>
      </c>
      <c r="W559">
        <v>0</v>
      </c>
      <c r="X559" s="1">
        <v>44279.466771064814</v>
      </c>
    </row>
    <row r="560" spans="1:24" hidden="1" x14ac:dyDescent="0.25">
      <c r="A560" s="4">
        <v>2021</v>
      </c>
      <c r="B560" s="4">
        <v>2</v>
      </c>
      <c r="C560" s="4">
        <v>2021</v>
      </c>
      <c r="D560" s="4">
        <v>1</v>
      </c>
      <c r="E560">
        <v>20070</v>
      </c>
      <c r="F560" t="s">
        <v>24</v>
      </c>
      <c r="G560">
        <v>2433</v>
      </c>
      <c r="H560" t="s">
        <v>44</v>
      </c>
      <c r="I560" t="s">
        <v>563</v>
      </c>
      <c r="J560" t="s">
        <v>6</v>
      </c>
      <c r="K560" t="s">
        <v>144</v>
      </c>
      <c r="L560" t="s">
        <v>22</v>
      </c>
      <c r="M560">
        <v>1</v>
      </c>
      <c r="N560" t="s">
        <v>13</v>
      </c>
      <c r="O560" s="3">
        <v>-1346.679267</v>
      </c>
      <c r="P560" t="s">
        <v>53</v>
      </c>
      <c r="Q560" t="s">
        <v>263</v>
      </c>
      <c r="R560" s="2" t="s">
        <v>291</v>
      </c>
      <c r="S560">
        <v>1008</v>
      </c>
      <c r="T560" t="s">
        <v>122</v>
      </c>
      <c r="U560" t="s">
        <v>121</v>
      </c>
      <c r="V560" t="s">
        <v>290</v>
      </c>
      <c r="W560">
        <v>0</v>
      </c>
      <c r="X560" s="1">
        <v>44279.466771064814</v>
      </c>
    </row>
    <row r="561" spans="1:24" hidden="1" x14ac:dyDescent="0.25">
      <c r="A561" s="4">
        <v>2021</v>
      </c>
      <c r="B561" s="4">
        <v>2</v>
      </c>
      <c r="C561" s="4">
        <v>2021</v>
      </c>
      <c r="D561" s="4">
        <v>1</v>
      </c>
      <c r="E561">
        <v>20070</v>
      </c>
      <c r="F561" t="s">
        <v>24</v>
      </c>
      <c r="G561">
        <v>12530</v>
      </c>
      <c r="H561" t="s">
        <v>7</v>
      </c>
      <c r="I561" t="s">
        <v>563</v>
      </c>
      <c r="J561" t="s">
        <v>7</v>
      </c>
      <c r="K561" t="s">
        <v>22</v>
      </c>
      <c r="L561" t="s">
        <v>132</v>
      </c>
      <c r="M561">
        <v>1</v>
      </c>
      <c r="N561" t="s">
        <v>13</v>
      </c>
      <c r="O561" s="3">
        <v>148.073429</v>
      </c>
      <c r="P561" t="s">
        <v>125</v>
      </c>
      <c r="Q561" t="s">
        <v>131</v>
      </c>
      <c r="R561" s="2" t="s">
        <v>154</v>
      </c>
      <c r="S561">
        <v>94</v>
      </c>
      <c r="T561" t="s">
        <v>129</v>
      </c>
      <c r="U561" t="s">
        <v>128</v>
      </c>
      <c r="V561" t="s">
        <v>511</v>
      </c>
      <c r="W561">
        <v>0</v>
      </c>
      <c r="X561" s="1">
        <v>44279.466771064814</v>
      </c>
    </row>
    <row r="562" spans="1:24" hidden="1" x14ac:dyDescent="0.25">
      <c r="A562" s="4">
        <v>2021</v>
      </c>
      <c r="B562" s="4">
        <v>2</v>
      </c>
      <c r="C562" s="4">
        <v>2021</v>
      </c>
      <c r="D562" s="4">
        <v>1</v>
      </c>
      <c r="E562">
        <v>20070</v>
      </c>
      <c r="F562" t="s">
        <v>24</v>
      </c>
      <c r="G562">
        <v>0</v>
      </c>
      <c r="H562" t="s">
        <v>23</v>
      </c>
      <c r="I562" t="s">
        <v>23</v>
      </c>
      <c r="J562" t="s">
        <v>23</v>
      </c>
      <c r="K562" t="s">
        <v>22</v>
      </c>
      <c r="L562" t="s">
        <v>303</v>
      </c>
      <c r="M562">
        <v>1</v>
      </c>
      <c r="N562" t="s">
        <v>13</v>
      </c>
      <c r="O562" s="3">
        <v>65.803746000000004</v>
      </c>
      <c r="P562" t="s">
        <v>125</v>
      </c>
      <c r="Q562" t="s">
        <v>303</v>
      </c>
      <c r="R562" s="2" t="s">
        <v>302</v>
      </c>
      <c r="S562">
        <v>105</v>
      </c>
      <c r="T562" t="s">
        <v>129</v>
      </c>
      <c r="U562" t="s">
        <v>128</v>
      </c>
      <c r="V562" t="s">
        <v>17</v>
      </c>
      <c r="W562">
        <v>0</v>
      </c>
      <c r="X562" s="1">
        <v>44279.466771064814</v>
      </c>
    </row>
    <row r="563" spans="1:24" hidden="1" x14ac:dyDescent="0.25">
      <c r="A563" s="4">
        <v>2021</v>
      </c>
      <c r="B563" s="4">
        <v>2</v>
      </c>
      <c r="C563" s="4">
        <v>2021</v>
      </c>
      <c r="D563" s="4">
        <v>1</v>
      </c>
      <c r="E563">
        <v>20070</v>
      </c>
      <c r="F563" t="s">
        <v>24</v>
      </c>
      <c r="G563">
        <v>0</v>
      </c>
      <c r="H563" t="s">
        <v>23</v>
      </c>
      <c r="I563" t="s">
        <v>23</v>
      </c>
      <c r="J563" t="s">
        <v>23</v>
      </c>
      <c r="K563" t="s">
        <v>22</v>
      </c>
      <c r="L563" t="s">
        <v>132</v>
      </c>
      <c r="M563">
        <v>1</v>
      </c>
      <c r="N563" t="s">
        <v>13</v>
      </c>
      <c r="O563" s="3">
        <v>2865.7121430000002</v>
      </c>
      <c r="P563" t="s">
        <v>125</v>
      </c>
      <c r="Q563" t="s">
        <v>225</v>
      </c>
      <c r="R563" s="2" t="s">
        <v>224</v>
      </c>
      <c r="S563">
        <v>70</v>
      </c>
      <c r="T563" t="s">
        <v>129</v>
      </c>
      <c r="U563" t="s">
        <v>128</v>
      </c>
      <c r="V563" t="s">
        <v>17</v>
      </c>
      <c r="W563">
        <v>0</v>
      </c>
      <c r="X563" s="1">
        <v>44279.466771064814</v>
      </c>
    </row>
    <row r="564" spans="1:24" hidden="1" x14ac:dyDescent="0.25">
      <c r="A564" s="4">
        <v>2021</v>
      </c>
      <c r="B564" s="4">
        <v>2</v>
      </c>
      <c r="C564" s="4">
        <v>2021</v>
      </c>
      <c r="D564" s="4">
        <v>1</v>
      </c>
      <c r="E564">
        <v>20070</v>
      </c>
      <c r="F564" t="s">
        <v>24</v>
      </c>
      <c r="G564">
        <v>0</v>
      </c>
      <c r="H564" t="s">
        <v>23</v>
      </c>
      <c r="I564" t="s">
        <v>23</v>
      </c>
      <c r="J564" t="s">
        <v>23</v>
      </c>
      <c r="K564" t="s">
        <v>22</v>
      </c>
      <c r="L564" t="s">
        <v>193</v>
      </c>
      <c r="M564">
        <v>1</v>
      </c>
      <c r="N564" t="s">
        <v>13</v>
      </c>
      <c r="O564" s="3">
        <v>1309.500927</v>
      </c>
      <c r="P564" t="s">
        <v>125</v>
      </c>
      <c r="Q564" t="s">
        <v>200</v>
      </c>
      <c r="R564" s="2" t="s">
        <v>199</v>
      </c>
      <c r="S564">
        <v>81</v>
      </c>
      <c r="T564" t="s">
        <v>129</v>
      </c>
      <c r="U564" t="s">
        <v>128</v>
      </c>
      <c r="V564" t="s">
        <v>512</v>
      </c>
      <c r="W564">
        <v>0</v>
      </c>
      <c r="X564" s="1">
        <v>44279.466771064814</v>
      </c>
    </row>
    <row r="565" spans="1:24" hidden="1" x14ac:dyDescent="0.25">
      <c r="A565" s="4">
        <v>2021</v>
      </c>
      <c r="B565" s="4">
        <v>2</v>
      </c>
      <c r="C565" s="4">
        <v>2021</v>
      </c>
      <c r="D565" s="4">
        <v>1</v>
      </c>
      <c r="E565">
        <v>20070</v>
      </c>
      <c r="F565" t="s">
        <v>24</v>
      </c>
      <c r="G565">
        <v>0</v>
      </c>
      <c r="H565" t="s">
        <v>23</v>
      </c>
      <c r="I565" t="s">
        <v>23</v>
      </c>
      <c r="J565" t="s">
        <v>23</v>
      </c>
      <c r="K565" t="s">
        <v>22</v>
      </c>
      <c r="L565" t="s">
        <v>193</v>
      </c>
      <c r="M565">
        <v>1</v>
      </c>
      <c r="N565" t="s">
        <v>13</v>
      </c>
      <c r="O565" s="3">
        <v>2150.307937</v>
      </c>
      <c r="P565" t="s">
        <v>125</v>
      </c>
      <c r="Q565" t="s">
        <v>197</v>
      </c>
      <c r="R565" s="2" t="s">
        <v>196</v>
      </c>
      <c r="S565">
        <v>75</v>
      </c>
      <c r="T565" t="s">
        <v>129</v>
      </c>
      <c r="U565" t="s">
        <v>128</v>
      </c>
      <c r="V565" t="s">
        <v>515</v>
      </c>
      <c r="W565">
        <v>0</v>
      </c>
      <c r="X565" s="1">
        <v>44279.466771064814</v>
      </c>
    </row>
    <row r="566" spans="1:24" hidden="1" x14ac:dyDescent="0.25">
      <c r="A566" s="4">
        <v>2021</v>
      </c>
      <c r="B566" s="4">
        <v>2</v>
      </c>
      <c r="C566" s="4">
        <v>2021</v>
      </c>
      <c r="D566" s="4">
        <v>1</v>
      </c>
      <c r="E566">
        <v>20070</v>
      </c>
      <c r="F566" t="s">
        <v>24</v>
      </c>
      <c r="G566">
        <v>2433</v>
      </c>
      <c r="H566" t="s">
        <v>44</v>
      </c>
      <c r="I566" t="s">
        <v>563</v>
      </c>
      <c r="J566" t="s">
        <v>6</v>
      </c>
      <c r="K566" t="s">
        <v>22</v>
      </c>
      <c r="L566" t="s">
        <v>132</v>
      </c>
      <c r="M566">
        <v>1</v>
      </c>
      <c r="N566" t="s">
        <v>13</v>
      </c>
      <c r="O566" s="3">
        <v>71.467657000000003</v>
      </c>
      <c r="P566" t="s">
        <v>125</v>
      </c>
      <c r="Q566" t="s">
        <v>131</v>
      </c>
      <c r="R566" s="2" t="s">
        <v>154</v>
      </c>
      <c r="S566">
        <v>94</v>
      </c>
      <c r="T566" t="s">
        <v>129</v>
      </c>
      <c r="U566" t="s">
        <v>128</v>
      </c>
      <c r="V566" t="s">
        <v>511</v>
      </c>
      <c r="W566">
        <v>0</v>
      </c>
      <c r="X566" s="1">
        <v>44279.466771064814</v>
      </c>
    </row>
    <row r="567" spans="1:24" hidden="1" x14ac:dyDescent="0.25">
      <c r="A567" s="4">
        <v>2021</v>
      </c>
      <c r="B567" s="4">
        <v>2</v>
      </c>
      <c r="C567" s="4">
        <v>2021</v>
      </c>
      <c r="D567" s="4">
        <v>1</v>
      </c>
      <c r="E567">
        <v>20070</v>
      </c>
      <c r="F567" t="s">
        <v>24</v>
      </c>
      <c r="G567">
        <v>4816</v>
      </c>
      <c r="H567" t="s">
        <v>496</v>
      </c>
      <c r="I567" t="s">
        <v>133</v>
      </c>
      <c r="J567" t="s">
        <v>8</v>
      </c>
      <c r="K567" t="s">
        <v>22</v>
      </c>
      <c r="L567" t="s">
        <v>132</v>
      </c>
      <c r="M567">
        <v>1</v>
      </c>
      <c r="N567" t="s">
        <v>13</v>
      </c>
      <c r="O567" s="3">
        <v>15.791577999999999</v>
      </c>
      <c r="P567" t="s">
        <v>125</v>
      </c>
      <c r="Q567" t="s">
        <v>131</v>
      </c>
      <c r="R567" s="2" t="s">
        <v>130</v>
      </c>
      <c r="S567">
        <v>91</v>
      </c>
      <c r="T567" t="s">
        <v>129</v>
      </c>
      <c r="U567" t="s">
        <v>128</v>
      </c>
      <c r="V567" t="s">
        <v>127</v>
      </c>
      <c r="W567">
        <v>0</v>
      </c>
      <c r="X567" s="1">
        <v>44279.466771064814</v>
      </c>
    </row>
    <row r="568" spans="1:24" hidden="1" x14ac:dyDescent="0.25">
      <c r="A568" s="4">
        <v>2021</v>
      </c>
      <c r="B568" s="4">
        <v>2</v>
      </c>
      <c r="C568" s="4">
        <v>2021</v>
      </c>
      <c r="D568" s="4">
        <v>1</v>
      </c>
      <c r="E568">
        <v>20070</v>
      </c>
      <c r="F568" t="s">
        <v>24</v>
      </c>
      <c r="G568">
        <v>68736</v>
      </c>
      <c r="H568" t="s">
        <v>166</v>
      </c>
      <c r="I568" t="s">
        <v>563</v>
      </c>
      <c r="J568" t="s">
        <v>0</v>
      </c>
      <c r="K568" t="s">
        <v>22</v>
      </c>
      <c r="L568" t="s">
        <v>132</v>
      </c>
      <c r="M568">
        <v>1</v>
      </c>
      <c r="N568" t="s">
        <v>13</v>
      </c>
      <c r="O568" s="3">
        <v>820.95525899999996</v>
      </c>
      <c r="P568" t="s">
        <v>125</v>
      </c>
      <c r="Q568" t="s">
        <v>131</v>
      </c>
      <c r="R568" s="2" t="s">
        <v>154</v>
      </c>
      <c r="S568">
        <v>94</v>
      </c>
      <c r="T568" t="s">
        <v>129</v>
      </c>
      <c r="U568" t="s">
        <v>128</v>
      </c>
      <c r="V568" t="s">
        <v>511</v>
      </c>
      <c r="W568">
        <v>0</v>
      </c>
      <c r="X568" s="1">
        <v>44279.466771064814</v>
      </c>
    </row>
    <row r="569" spans="1:24" hidden="1" x14ac:dyDescent="0.25">
      <c r="A569" s="4">
        <v>2021</v>
      </c>
      <c r="B569" s="4">
        <v>2</v>
      </c>
      <c r="C569" s="4">
        <v>2021</v>
      </c>
      <c r="D569" s="4">
        <v>2</v>
      </c>
      <c r="E569">
        <v>20070</v>
      </c>
      <c r="F569" t="s">
        <v>24</v>
      </c>
      <c r="G569">
        <v>0</v>
      </c>
      <c r="H569" t="s">
        <v>23</v>
      </c>
      <c r="I569" t="s">
        <v>23</v>
      </c>
      <c r="J569" t="s">
        <v>23</v>
      </c>
      <c r="K569" t="s">
        <v>22</v>
      </c>
      <c r="L569" t="s">
        <v>126</v>
      </c>
      <c r="M569">
        <v>1</v>
      </c>
      <c r="N569" t="s">
        <v>13</v>
      </c>
      <c r="O569" s="3">
        <v>10.400285999999999</v>
      </c>
      <c r="P569" t="s">
        <v>125</v>
      </c>
      <c r="Q569" t="s">
        <v>124</v>
      </c>
      <c r="R569" s="2" t="s">
        <v>123</v>
      </c>
      <c r="S569">
        <v>1020</v>
      </c>
      <c r="T569" t="s">
        <v>122</v>
      </c>
      <c r="U569" t="s">
        <v>121</v>
      </c>
      <c r="V569" t="s">
        <v>576</v>
      </c>
      <c r="W569">
        <v>1</v>
      </c>
      <c r="X569" s="1">
        <v>44279.466771064814</v>
      </c>
    </row>
    <row r="570" spans="1:24" hidden="1" x14ac:dyDescent="0.25">
      <c r="A570" s="4">
        <v>2021</v>
      </c>
      <c r="B570" s="4">
        <v>2</v>
      </c>
      <c r="C570" s="4">
        <v>2021</v>
      </c>
      <c r="D570" s="4">
        <v>1</v>
      </c>
      <c r="E570">
        <v>20070</v>
      </c>
      <c r="F570" t="s">
        <v>24</v>
      </c>
      <c r="G570">
        <v>0</v>
      </c>
      <c r="H570" t="s">
        <v>23</v>
      </c>
      <c r="I570" t="s">
        <v>23</v>
      </c>
      <c r="J570" t="s">
        <v>23</v>
      </c>
      <c r="K570" t="s">
        <v>22</v>
      </c>
      <c r="L570" t="s">
        <v>126</v>
      </c>
      <c r="M570">
        <v>1</v>
      </c>
      <c r="N570" t="s">
        <v>13</v>
      </c>
      <c r="O570" s="3">
        <v>-1.437036</v>
      </c>
      <c r="P570" t="s">
        <v>125</v>
      </c>
      <c r="Q570" t="s">
        <v>587</v>
      </c>
      <c r="R570" s="2" t="s">
        <v>586</v>
      </c>
      <c r="S570">
        <v>1023</v>
      </c>
      <c r="T570" t="s">
        <v>122</v>
      </c>
      <c r="U570" t="s">
        <v>121</v>
      </c>
      <c r="V570" t="s">
        <v>585</v>
      </c>
      <c r="W570">
        <v>1</v>
      </c>
      <c r="X570" s="1">
        <v>44279.466771064814</v>
      </c>
    </row>
    <row r="571" spans="1:24" hidden="1" x14ac:dyDescent="0.25">
      <c r="A571" s="4">
        <v>2021</v>
      </c>
      <c r="B571" s="4">
        <v>2</v>
      </c>
      <c r="C571" s="4">
        <v>2020</v>
      </c>
      <c r="D571" s="4">
        <v>10</v>
      </c>
      <c r="E571">
        <v>20070</v>
      </c>
      <c r="F571" t="s">
        <v>24</v>
      </c>
      <c r="G571">
        <v>0</v>
      </c>
      <c r="H571" t="s">
        <v>23</v>
      </c>
      <c r="I571" t="s">
        <v>23</v>
      </c>
      <c r="J571" t="s">
        <v>23</v>
      </c>
      <c r="K571" t="s">
        <v>22</v>
      </c>
      <c r="L571" t="s">
        <v>236</v>
      </c>
      <c r="M571">
        <v>1</v>
      </c>
      <c r="N571" t="s">
        <v>13</v>
      </c>
      <c r="O571" s="3">
        <v>0.12463299999999999</v>
      </c>
      <c r="P571" t="s">
        <v>125</v>
      </c>
      <c r="Q571" t="s">
        <v>240</v>
      </c>
      <c r="R571" s="2" t="s">
        <v>239</v>
      </c>
      <c r="S571">
        <v>99</v>
      </c>
      <c r="T571" t="s">
        <v>129</v>
      </c>
      <c r="U571" t="s">
        <v>128</v>
      </c>
      <c r="V571" t="s">
        <v>521</v>
      </c>
      <c r="W571">
        <v>1</v>
      </c>
      <c r="X571" s="1">
        <v>44279.466771064814</v>
      </c>
    </row>
    <row r="572" spans="1:24" hidden="1" x14ac:dyDescent="0.25">
      <c r="A572" s="4">
        <v>2021</v>
      </c>
      <c r="B572" s="4">
        <v>2</v>
      </c>
      <c r="C572" s="4">
        <v>2020</v>
      </c>
      <c r="D572" s="4">
        <v>10</v>
      </c>
      <c r="E572">
        <v>20070</v>
      </c>
      <c r="F572" t="s">
        <v>24</v>
      </c>
      <c r="G572">
        <v>0</v>
      </c>
      <c r="H572" t="s">
        <v>23</v>
      </c>
      <c r="I572" t="s">
        <v>23</v>
      </c>
      <c r="J572" t="s">
        <v>23</v>
      </c>
      <c r="K572" t="s">
        <v>22</v>
      </c>
      <c r="L572" t="s">
        <v>236</v>
      </c>
      <c r="M572">
        <v>1</v>
      </c>
      <c r="N572" t="s">
        <v>13</v>
      </c>
      <c r="O572" s="3">
        <v>0.13089100000000001</v>
      </c>
      <c r="P572" t="s">
        <v>125</v>
      </c>
      <c r="Q572" t="s">
        <v>242</v>
      </c>
      <c r="R572" s="2" t="s">
        <v>239</v>
      </c>
      <c r="S572">
        <v>98</v>
      </c>
      <c r="T572" t="s">
        <v>129</v>
      </c>
      <c r="U572" t="s">
        <v>128</v>
      </c>
      <c r="V572" t="s">
        <v>521</v>
      </c>
      <c r="W572">
        <v>1</v>
      </c>
      <c r="X572" s="1">
        <v>44279.466771064814</v>
      </c>
    </row>
    <row r="573" spans="1:24" hidden="1" x14ac:dyDescent="0.25">
      <c r="A573" s="4">
        <v>2021</v>
      </c>
      <c r="B573" s="4">
        <v>2</v>
      </c>
      <c r="C573" s="4">
        <v>2020</v>
      </c>
      <c r="D573" s="4">
        <v>10</v>
      </c>
      <c r="E573">
        <v>20070</v>
      </c>
      <c r="F573" t="s">
        <v>24</v>
      </c>
      <c r="G573">
        <v>0</v>
      </c>
      <c r="H573" t="s">
        <v>23</v>
      </c>
      <c r="I573" t="s">
        <v>23</v>
      </c>
      <c r="J573" t="s">
        <v>23</v>
      </c>
      <c r="K573" t="s">
        <v>22</v>
      </c>
      <c r="L573" t="s">
        <v>236</v>
      </c>
      <c r="M573">
        <v>1</v>
      </c>
      <c r="N573" t="s">
        <v>13</v>
      </c>
      <c r="O573" s="3">
        <v>0.14747299999999999</v>
      </c>
      <c r="P573" t="s">
        <v>125</v>
      </c>
      <c r="Q573" t="s">
        <v>240</v>
      </c>
      <c r="R573" s="2" t="s">
        <v>241</v>
      </c>
      <c r="S573">
        <v>42</v>
      </c>
      <c r="T573" t="s">
        <v>129</v>
      </c>
      <c r="U573" t="s">
        <v>128</v>
      </c>
      <c r="V573" t="s">
        <v>521</v>
      </c>
      <c r="W573">
        <v>1</v>
      </c>
      <c r="X573" s="1">
        <v>44279.466771064814</v>
      </c>
    </row>
    <row r="574" spans="1:24" hidden="1" x14ac:dyDescent="0.25">
      <c r="A574" s="4">
        <v>2021</v>
      </c>
      <c r="B574" s="4">
        <v>2</v>
      </c>
      <c r="C574" s="4">
        <v>2020</v>
      </c>
      <c r="D574" s="4">
        <v>10</v>
      </c>
      <c r="E574">
        <v>20070</v>
      </c>
      <c r="F574" t="s">
        <v>24</v>
      </c>
      <c r="G574">
        <v>0</v>
      </c>
      <c r="H574" t="s">
        <v>23</v>
      </c>
      <c r="I574" t="s">
        <v>23</v>
      </c>
      <c r="J574" t="s">
        <v>23</v>
      </c>
      <c r="K574" t="s">
        <v>22</v>
      </c>
      <c r="L574" t="s">
        <v>132</v>
      </c>
      <c r="M574">
        <v>1</v>
      </c>
      <c r="N574" t="s">
        <v>13</v>
      </c>
      <c r="O574" s="3">
        <v>-4.2494999999999998E-2</v>
      </c>
      <c r="P574" t="s">
        <v>125</v>
      </c>
      <c r="Q574" t="s">
        <v>223</v>
      </c>
      <c r="R574" s="2" t="s">
        <v>222</v>
      </c>
      <c r="S574">
        <v>77</v>
      </c>
      <c r="T574" t="s">
        <v>129</v>
      </c>
      <c r="U574" t="s">
        <v>128</v>
      </c>
      <c r="V574" t="s">
        <v>520</v>
      </c>
      <c r="W574">
        <v>1</v>
      </c>
      <c r="X574" s="1">
        <v>44279.466771064814</v>
      </c>
    </row>
    <row r="575" spans="1:24" hidden="1" x14ac:dyDescent="0.25">
      <c r="A575" s="4">
        <v>2021</v>
      </c>
      <c r="B575" s="4">
        <v>2</v>
      </c>
      <c r="C575" s="4">
        <v>2020</v>
      </c>
      <c r="D575" s="4">
        <v>10</v>
      </c>
      <c r="E575">
        <v>20070</v>
      </c>
      <c r="F575" t="s">
        <v>24</v>
      </c>
      <c r="G575">
        <v>0</v>
      </c>
      <c r="H575" t="s">
        <v>23</v>
      </c>
      <c r="I575" t="s">
        <v>23</v>
      </c>
      <c r="J575" t="s">
        <v>23</v>
      </c>
      <c r="K575" t="s">
        <v>22</v>
      </c>
      <c r="L575" t="s">
        <v>179</v>
      </c>
      <c r="M575">
        <v>1</v>
      </c>
      <c r="N575" t="s">
        <v>13</v>
      </c>
      <c r="O575" s="3">
        <v>-9.7637000000000002E-2</v>
      </c>
      <c r="P575" t="s">
        <v>125</v>
      </c>
      <c r="Q575" t="s">
        <v>150</v>
      </c>
      <c r="R575" s="2" t="s">
        <v>212</v>
      </c>
      <c r="S575">
        <v>65</v>
      </c>
      <c r="T575" t="s">
        <v>129</v>
      </c>
      <c r="U575" t="s">
        <v>128</v>
      </c>
      <c r="V575" t="s">
        <v>526</v>
      </c>
      <c r="W575">
        <v>1</v>
      </c>
      <c r="X575" s="1">
        <v>44279.466771064814</v>
      </c>
    </row>
    <row r="576" spans="1:24" hidden="1" x14ac:dyDescent="0.25">
      <c r="A576" s="4">
        <v>2021</v>
      </c>
      <c r="B576" s="4">
        <v>2</v>
      </c>
      <c r="C576" s="4">
        <v>2020</v>
      </c>
      <c r="D576" s="4">
        <v>10</v>
      </c>
      <c r="E576">
        <v>20070</v>
      </c>
      <c r="F576" t="s">
        <v>24</v>
      </c>
      <c r="G576">
        <v>0</v>
      </c>
      <c r="H576" t="s">
        <v>23</v>
      </c>
      <c r="I576" t="s">
        <v>23</v>
      </c>
      <c r="J576" t="s">
        <v>23</v>
      </c>
      <c r="K576" t="s">
        <v>144</v>
      </c>
      <c r="L576" t="s">
        <v>148</v>
      </c>
      <c r="M576">
        <v>1</v>
      </c>
      <c r="N576" t="s">
        <v>13</v>
      </c>
      <c r="O576" s="3">
        <v>-1.4799999999999999E-4</v>
      </c>
      <c r="P576" t="s">
        <v>125</v>
      </c>
      <c r="Q576" t="s">
        <v>143</v>
      </c>
      <c r="R576" s="2" t="s">
        <v>147</v>
      </c>
      <c r="S576">
        <v>188</v>
      </c>
      <c r="T576" t="s">
        <v>129</v>
      </c>
      <c r="U576" t="s">
        <v>128</v>
      </c>
      <c r="V576" t="s">
        <v>535</v>
      </c>
      <c r="W576">
        <v>1</v>
      </c>
      <c r="X576" s="1">
        <v>44279.466771064814</v>
      </c>
    </row>
    <row r="577" spans="1:24" hidden="1" x14ac:dyDescent="0.25">
      <c r="A577" s="4">
        <v>2021</v>
      </c>
      <c r="B577" s="4">
        <v>2</v>
      </c>
      <c r="C577" s="4">
        <v>2020</v>
      </c>
      <c r="D577" s="4">
        <v>10</v>
      </c>
      <c r="E577">
        <v>20070</v>
      </c>
      <c r="F577" t="s">
        <v>24</v>
      </c>
      <c r="G577">
        <v>0</v>
      </c>
      <c r="H577" t="s">
        <v>23</v>
      </c>
      <c r="I577" t="s">
        <v>23</v>
      </c>
      <c r="J577" t="s">
        <v>23</v>
      </c>
      <c r="K577" t="s">
        <v>144</v>
      </c>
      <c r="L577" t="s">
        <v>148</v>
      </c>
      <c r="M577">
        <v>1</v>
      </c>
      <c r="N577" t="s">
        <v>13</v>
      </c>
      <c r="O577" s="3">
        <v>4.7899999999999999E-4</v>
      </c>
      <c r="P577" t="s">
        <v>125</v>
      </c>
      <c r="Q577" t="s">
        <v>143</v>
      </c>
      <c r="R577" s="2" t="s">
        <v>246</v>
      </c>
      <c r="S577">
        <v>187</v>
      </c>
      <c r="T577" t="s">
        <v>129</v>
      </c>
      <c r="U577" t="s">
        <v>128</v>
      </c>
      <c r="V577" t="s">
        <v>245</v>
      </c>
      <c r="W577">
        <v>1</v>
      </c>
      <c r="X577" s="1">
        <v>44279.466771064814</v>
      </c>
    </row>
    <row r="578" spans="1:24" hidden="1" x14ac:dyDescent="0.25">
      <c r="A578" s="4">
        <v>2021</v>
      </c>
      <c r="B578" s="4">
        <v>2</v>
      </c>
      <c r="C578" s="4">
        <v>2020</v>
      </c>
      <c r="D578" s="4">
        <v>10</v>
      </c>
      <c r="E578">
        <v>20070</v>
      </c>
      <c r="F578" t="s">
        <v>24</v>
      </c>
      <c r="G578">
        <v>0</v>
      </c>
      <c r="H578" t="s">
        <v>23</v>
      </c>
      <c r="I578" t="s">
        <v>23</v>
      </c>
      <c r="J578" t="s">
        <v>23</v>
      </c>
      <c r="K578" t="s">
        <v>22</v>
      </c>
      <c r="L578" t="s">
        <v>236</v>
      </c>
      <c r="M578">
        <v>1</v>
      </c>
      <c r="N578" t="s">
        <v>13</v>
      </c>
      <c r="O578" s="3">
        <v>0.145399</v>
      </c>
      <c r="P578" t="s">
        <v>125</v>
      </c>
      <c r="Q578" t="s">
        <v>235</v>
      </c>
      <c r="R578" s="2" t="s">
        <v>234</v>
      </c>
      <c r="S578">
        <v>44</v>
      </c>
      <c r="T578" t="s">
        <v>129</v>
      </c>
      <c r="U578" t="s">
        <v>128</v>
      </c>
      <c r="V578" t="s">
        <v>17</v>
      </c>
      <c r="W578">
        <v>1</v>
      </c>
      <c r="X578" s="1">
        <v>44279.466771064814</v>
      </c>
    </row>
    <row r="579" spans="1:24" hidden="1" x14ac:dyDescent="0.25">
      <c r="A579" s="4">
        <v>2021</v>
      </c>
      <c r="B579" s="4">
        <v>2</v>
      </c>
      <c r="C579" s="4">
        <v>2020</v>
      </c>
      <c r="D579" s="4">
        <v>10</v>
      </c>
      <c r="E579">
        <v>20070</v>
      </c>
      <c r="F579" t="s">
        <v>24</v>
      </c>
      <c r="G579">
        <v>0</v>
      </c>
      <c r="H579" t="s">
        <v>23</v>
      </c>
      <c r="I579" t="s">
        <v>23</v>
      </c>
      <c r="J579" t="s">
        <v>23</v>
      </c>
      <c r="K579" t="s">
        <v>22</v>
      </c>
      <c r="L579" t="s">
        <v>236</v>
      </c>
      <c r="M579">
        <v>1</v>
      </c>
      <c r="N579" t="s">
        <v>13</v>
      </c>
      <c r="O579" s="3">
        <v>0.147511</v>
      </c>
      <c r="P579" t="s">
        <v>125</v>
      </c>
      <c r="Q579" t="s">
        <v>242</v>
      </c>
      <c r="R579" s="2" t="s">
        <v>241</v>
      </c>
      <c r="S579">
        <v>47</v>
      </c>
      <c r="T579" t="s">
        <v>129</v>
      </c>
      <c r="U579" t="s">
        <v>128</v>
      </c>
      <c r="V579" t="s">
        <v>521</v>
      </c>
      <c r="W579">
        <v>1</v>
      </c>
      <c r="X579" s="1">
        <v>44279.466771064814</v>
      </c>
    </row>
    <row r="580" spans="1:24" hidden="1" x14ac:dyDescent="0.25">
      <c r="A580" s="4">
        <v>2021</v>
      </c>
      <c r="B580" s="4">
        <v>2</v>
      </c>
      <c r="C580" s="4">
        <v>2020</v>
      </c>
      <c r="D580" s="4">
        <v>10</v>
      </c>
      <c r="E580">
        <v>20070</v>
      </c>
      <c r="F580" t="s">
        <v>24</v>
      </c>
      <c r="G580">
        <v>0</v>
      </c>
      <c r="H580" t="s">
        <v>23</v>
      </c>
      <c r="I580" t="s">
        <v>23</v>
      </c>
      <c r="J580" t="s">
        <v>23</v>
      </c>
      <c r="K580" t="s">
        <v>158</v>
      </c>
      <c r="L580" t="s">
        <v>162</v>
      </c>
      <c r="M580">
        <v>1</v>
      </c>
      <c r="N580" t="s">
        <v>13</v>
      </c>
      <c r="O580" s="3">
        <v>-411.55878999999999</v>
      </c>
      <c r="P580" t="s">
        <v>125</v>
      </c>
      <c r="Q580" t="s">
        <v>161</v>
      </c>
      <c r="R580" s="2" t="s">
        <v>244</v>
      </c>
      <c r="S580">
        <v>90</v>
      </c>
      <c r="T580" t="s">
        <v>129</v>
      </c>
      <c r="U580" t="s">
        <v>128</v>
      </c>
      <c r="V580" t="s">
        <v>243</v>
      </c>
      <c r="W580">
        <v>1</v>
      </c>
      <c r="X580" s="1">
        <v>44279.466771064814</v>
      </c>
    </row>
    <row r="581" spans="1:24" hidden="1" x14ac:dyDescent="0.25">
      <c r="A581" s="4">
        <v>2021</v>
      </c>
      <c r="B581" s="4">
        <v>2</v>
      </c>
      <c r="C581" s="4">
        <v>2020</v>
      </c>
      <c r="D581" s="4">
        <v>10</v>
      </c>
      <c r="E581">
        <v>20070</v>
      </c>
      <c r="F581" t="s">
        <v>24</v>
      </c>
      <c r="G581">
        <v>0</v>
      </c>
      <c r="H581" t="s">
        <v>23</v>
      </c>
      <c r="I581" t="s">
        <v>23</v>
      </c>
      <c r="J581" t="s">
        <v>23</v>
      </c>
      <c r="K581" t="s">
        <v>22</v>
      </c>
      <c r="L581" t="s">
        <v>148</v>
      </c>
      <c r="M581">
        <v>1</v>
      </c>
      <c r="N581" t="s">
        <v>13</v>
      </c>
      <c r="O581" s="3">
        <v>-2.6956000000000001E-2</v>
      </c>
      <c r="P581" t="s">
        <v>125</v>
      </c>
      <c r="Q581" t="s">
        <v>143</v>
      </c>
      <c r="R581" s="2" t="s">
        <v>231</v>
      </c>
      <c r="S581">
        <v>79</v>
      </c>
      <c r="T581" t="s">
        <v>141</v>
      </c>
      <c r="U581" t="s">
        <v>140</v>
      </c>
      <c r="V581" t="s">
        <v>230</v>
      </c>
      <c r="W581">
        <v>1</v>
      </c>
      <c r="X581" s="1">
        <v>44279.466771064814</v>
      </c>
    </row>
    <row r="582" spans="1:24" hidden="1" x14ac:dyDescent="0.25">
      <c r="A582" s="4">
        <v>2021</v>
      </c>
      <c r="B582" s="4">
        <v>2</v>
      </c>
      <c r="C582" s="4">
        <v>2020</v>
      </c>
      <c r="D582" s="4">
        <v>10</v>
      </c>
      <c r="E582">
        <v>20070</v>
      </c>
      <c r="F582" t="s">
        <v>24</v>
      </c>
      <c r="G582">
        <v>0</v>
      </c>
      <c r="H582" t="s">
        <v>23</v>
      </c>
      <c r="I582" t="s">
        <v>23</v>
      </c>
      <c r="J582" t="s">
        <v>23</v>
      </c>
      <c r="K582" t="s">
        <v>22</v>
      </c>
      <c r="L582" t="s">
        <v>132</v>
      </c>
      <c r="M582">
        <v>1</v>
      </c>
      <c r="N582" t="s">
        <v>13</v>
      </c>
      <c r="O582" s="3">
        <v>2.31E-4</v>
      </c>
      <c r="P582" t="s">
        <v>125</v>
      </c>
      <c r="Q582" t="s">
        <v>220</v>
      </c>
      <c r="R582" s="2" t="s">
        <v>219</v>
      </c>
      <c r="S582">
        <v>86</v>
      </c>
      <c r="T582" t="s">
        <v>129</v>
      </c>
      <c r="U582" t="s">
        <v>128</v>
      </c>
      <c r="V582" t="s">
        <v>519</v>
      </c>
      <c r="W582">
        <v>1</v>
      </c>
      <c r="X582" s="1">
        <v>44279.466771064814</v>
      </c>
    </row>
    <row r="583" spans="1:24" hidden="1" x14ac:dyDescent="0.25">
      <c r="A583" s="4">
        <v>2021</v>
      </c>
      <c r="B583" s="4">
        <v>2</v>
      </c>
      <c r="C583" s="4">
        <v>2020</v>
      </c>
      <c r="D583" s="4">
        <v>10</v>
      </c>
      <c r="E583">
        <v>20070</v>
      </c>
      <c r="F583" t="s">
        <v>24</v>
      </c>
      <c r="G583">
        <v>0</v>
      </c>
      <c r="H583" t="s">
        <v>23</v>
      </c>
      <c r="I583" t="s">
        <v>23</v>
      </c>
      <c r="J583" t="s">
        <v>23</v>
      </c>
      <c r="K583" t="s">
        <v>22</v>
      </c>
      <c r="L583" t="s">
        <v>132</v>
      </c>
      <c r="M583">
        <v>1</v>
      </c>
      <c r="N583" t="s">
        <v>13</v>
      </c>
      <c r="O583" s="3">
        <v>1.967E-3</v>
      </c>
      <c r="P583" t="s">
        <v>125</v>
      </c>
      <c r="Q583" t="s">
        <v>217</v>
      </c>
      <c r="R583" s="2" t="s">
        <v>216</v>
      </c>
      <c r="S583">
        <v>76</v>
      </c>
      <c r="T583" t="s">
        <v>129</v>
      </c>
      <c r="U583" t="s">
        <v>128</v>
      </c>
      <c r="V583" t="s">
        <v>17</v>
      </c>
      <c r="W583">
        <v>1</v>
      </c>
      <c r="X583" s="1">
        <v>44279.466771064814</v>
      </c>
    </row>
    <row r="584" spans="1:24" hidden="1" x14ac:dyDescent="0.25">
      <c r="A584" s="4">
        <v>2021</v>
      </c>
      <c r="B584" s="4">
        <v>2</v>
      </c>
      <c r="C584" s="4">
        <v>2020</v>
      </c>
      <c r="D584" s="4">
        <v>10</v>
      </c>
      <c r="E584">
        <v>20070</v>
      </c>
      <c r="F584" t="s">
        <v>24</v>
      </c>
      <c r="G584">
        <v>0</v>
      </c>
      <c r="H584" t="s">
        <v>23</v>
      </c>
      <c r="I584" t="s">
        <v>23</v>
      </c>
      <c r="J584" t="s">
        <v>23</v>
      </c>
      <c r="K584" t="s">
        <v>22</v>
      </c>
      <c r="L584" t="s">
        <v>132</v>
      </c>
      <c r="M584">
        <v>1</v>
      </c>
      <c r="N584" t="s">
        <v>13</v>
      </c>
      <c r="O584" s="3">
        <v>49.401364999999998</v>
      </c>
      <c r="P584" t="s">
        <v>125</v>
      </c>
      <c r="Q584" t="s">
        <v>131</v>
      </c>
      <c r="R584" s="2" t="s">
        <v>154</v>
      </c>
      <c r="S584">
        <v>94</v>
      </c>
      <c r="T584" t="s">
        <v>129</v>
      </c>
      <c r="U584" t="s">
        <v>128</v>
      </c>
      <c r="V584" t="s">
        <v>511</v>
      </c>
      <c r="W584">
        <v>1</v>
      </c>
      <c r="X584" s="1">
        <v>44279.466771064814</v>
      </c>
    </row>
    <row r="585" spans="1:24" hidden="1" x14ac:dyDescent="0.25">
      <c r="A585" s="4">
        <v>2021</v>
      </c>
      <c r="B585" s="4">
        <v>2</v>
      </c>
      <c r="C585" s="4">
        <v>2020</v>
      </c>
      <c r="D585" s="4">
        <v>10</v>
      </c>
      <c r="E585">
        <v>20070</v>
      </c>
      <c r="F585" t="s">
        <v>24</v>
      </c>
      <c r="G585">
        <v>0</v>
      </c>
      <c r="H585" t="s">
        <v>23</v>
      </c>
      <c r="I585" t="s">
        <v>23</v>
      </c>
      <c r="J585" t="s">
        <v>23</v>
      </c>
      <c r="K585" t="s">
        <v>22</v>
      </c>
      <c r="L585" t="s">
        <v>179</v>
      </c>
      <c r="M585">
        <v>1</v>
      </c>
      <c r="N585" t="s">
        <v>13</v>
      </c>
      <c r="O585" s="3">
        <v>0.89707700000000001</v>
      </c>
      <c r="P585" t="s">
        <v>125</v>
      </c>
      <c r="Q585" t="s">
        <v>150</v>
      </c>
      <c r="R585" s="2" t="s">
        <v>210</v>
      </c>
      <c r="S585">
        <v>67</v>
      </c>
      <c r="T585" t="s">
        <v>129</v>
      </c>
      <c r="U585" t="s">
        <v>128</v>
      </c>
      <c r="V585" t="s">
        <v>517</v>
      </c>
      <c r="W585">
        <v>1</v>
      </c>
      <c r="X585" s="1">
        <v>44279.466771064814</v>
      </c>
    </row>
    <row r="586" spans="1:24" hidden="1" x14ac:dyDescent="0.25">
      <c r="A586" s="4">
        <v>2021</v>
      </c>
      <c r="B586" s="4">
        <v>2</v>
      </c>
      <c r="C586" s="4">
        <v>2020</v>
      </c>
      <c r="D586" s="4">
        <v>10</v>
      </c>
      <c r="E586">
        <v>20070</v>
      </c>
      <c r="F586" t="s">
        <v>24</v>
      </c>
      <c r="G586">
        <v>0</v>
      </c>
      <c r="H586" t="s">
        <v>23</v>
      </c>
      <c r="I586" t="s">
        <v>23</v>
      </c>
      <c r="J586" t="s">
        <v>23</v>
      </c>
      <c r="K586" t="s">
        <v>22</v>
      </c>
      <c r="L586" t="s">
        <v>179</v>
      </c>
      <c r="M586">
        <v>1</v>
      </c>
      <c r="N586" t="s">
        <v>13</v>
      </c>
      <c r="O586" s="3">
        <v>1.3055479999999999</v>
      </c>
      <c r="P586" t="s">
        <v>125</v>
      </c>
      <c r="Q586" t="s">
        <v>150</v>
      </c>
      <c r="R586" s="2" t="s">
        <v>286</v>
      </c>
      <c r="S586">
        <v>120</v>
      </c>
      <c r="T586" t="s">
        <v>129</v>
      </c>
      <c r="U586" t="s">
        <v>128</v>
      </c>
      <c r="V586" t="s">
        <v>527</v>
      </c>
      <c r="W586">
        <v>1</v>
      </c>
      <c r="X586" s="1">
        <v>44279.466771064814</v>
      </c>
    </row>
    <row r="587" spans="1:24" hidden="1" x14ac:dyDescent="0.25">
      <c r="A587" s="4">
        <v>2021</v>
      </c>
      <c r="B587" s="4">
        <v>2</v>
      </c>
      <c r="C587" s="4">
        <v>2020</v>
      </c>
      <c r="D587" s="4">
        <v>10</v>
      </c>
      <c r="E587">
        <v>20070</v>
      </c>
      <c r="F587" t="s">
        <v>24</v>
      </c>
      <c r="G587">
        <v>0</v>
      </c>
      <c r="H587" t="s">
        <v>23</v>
      </c>
      <c r="I587" t="s">
        <v>23</v>
      </c>
      <c r="J587" t="s">
        <v>23</v>
      </c>
      <c r="K587" t="s">
        <v>22</v>
      </c>
      <c r="L587" t="s">
        <v>179</v>
      </c>
      <c r="M587">
        <v>1</v>
      </c>
      <c r="N587" t="s">
        <v>13</v>
      </c>
      <c r="O587" s="3">
        <v>0</v>
      </c>
      <c r="P587" t="s">
        <v>125</v>
      </c>
      <c r="Q587" t="s">
        <v>206</v>
      </c>
      <c r="R587" s="2" t="s">
        <v>205</v>
      </c>
      <c r="S587">
        <v>79</v>
      </c>
      <c r="T587" t="s">
        <v>129</v>
      </c>
      <c r="U587" t="s">
        <v>128</v>
      </c>
      <c r="V587" t="s">
        <v>516</v>
      </c>
      <c r="W587">
        <v>1</v>
      </c>
      <c r="X587" s="1">
        <v>44279.466771064814</v>
      </c>
    </row>
    <row r="588" spans="1:24" hidden="1" x14ac:dyDescent="0.25">
      <c r="A588" s="4">
        <v>2021</v>
      </c>
      <c r="B588" s="4">
        <v>2</v>
      </c>
      <c r="C588" s="4">
        <v>2020</v>
      </c>
      <c r="D588" s="4">
        <v>10</v>
      </c>
      <c r="E588">
        <v>20070</v>
      </c>
      <c r="F588" t="s">
        <v>24</v>
      </c>
      <c r="G588">
        <v>0</v>
      </c>
      <c r="H588" t="s">
        <v>23</v>
      </c>
      <c r="I588" t="s">
        <v>23</v>
      </c>
      <c r="J588" t="s">
        <v>23</v>
      </c>
      <c r="K588" t="s">
        <v>22</v>
      </c>
      <c r="L588" t="s">
        <v>179</v>
      </c>
      <c r="M588">
        <v>1</v>
      </c>
      <c r="N588" t="s">
        <v>13</v>
      </c>
      <c r="O588" s="3">
        <v>5.3838600000000003</v>
      </c>
      <c r="P588" t="s">
        <v>125</v>
      </c>
      <c r="Q588" t="s">
        <v>150</v>
      </c>
      <c r="R588" s="2" t="s">
        <v>208</v>
      </c>
      <c r="S588">
        <v>134</v>
      </c>
      <c r="T588" t="s">
        <v>129</v>
      </c>
      <c r="U588" t="s">
        <v>128</v>
      </c>
      <c r="V588" t="s">
        <v>17</v>
      </c>
      <c r="W588">
        <v>1</v>
      </c>
      <c r="X588" s="1">
        <v>44279.466771064814</v>
      </c>
    </row>
    <row r="589" spans="1:24" hidden="1" x14ac:dyDescent="0.25">
      <c r="A589" s="4">
        <v>2021</v>
      </c>
      <c r="B589" s="4">
        <v>2</v>
      </c>
      <c r="C589" s="4">
        <v>2020</v>
      </c>
      <c r="D589" s="4">
        <v>10</v>
      </c>
      <c r="E589">
        <v>20070</v>
      </c>
      <c r="F589" t="s">
        <v>24</v>
      </c>
      <c r="G589">
        <v>0</v>
      </c>
      <c r="H589" t="s">
        <v>23</v>
      </c>
      <c r="I589" t="s">
        <v>23</v>
      </c>
      <c r="J589" t="s">
        <v>23</v>
      </c>
      <c r="K589" t="s">
        <v>22</v>
      </c>
      <c r="L589" t="s">
        <v>179</v>
      </c>
      <c r="M589">
        <v>1</v>
      </c>
      <c r="N589" t="s">
        <v>13</v>
      </c>
      <c r="O589" s="3">
        <v>7.0219199999999997</v>
      </c>
      <c r="P589" t="s">
        <v>125</v>
      </c>
      <c r="Q589" t="s">
        <v>150</v>
      </c>
      <c r="R589" s="2" t="s">
        <v>207</v>
      </c>
      <c r="S589">
        <v>133</v>
      </c>
      <c r="T589" t="s">
        <v>129</v>
      </c>
      <c r="U589" t="s">
        <v>128</v>
      </c>
      <c r="V589" t="s">
        <v>17</v>
      </c>
      <c r="W589">
        <v>1</v>
      </c>
      <c r="X589" s="1">
        <v>44279.466771064814</v>
      </c>
    </row>
    <row r="590" spans="1:24" hidden="1" x14ac:dyDescent="0.25">
      <c r="A590" s="4">
        <v>2021</v>
      </c>
      <c r="B590" s="4">
        <v>2</v>
      </c>
      <c r="C590" s="4">
        <v>2020</v>
      </c>
      <c r="D590" s="4">
        <v>10</v>
      </c>
      <c r="E590">
        <v>20070</v>
      </c>
      <c r="F590" t="s">
        <v>24</v>
      </c>
      <c r="G590">
        <v>0</v>
      </c>
      <c r="H590" t="s">
        <v>23</v>
      </c>
      <c r="I590" t="s">
        <v>23</v>
      </c>
      <c r="J590" t="s">
        <v>23</v>
      </c>
      <c r="K590" t="s">
        <v>22</v>
      </c>
      <c r="L590" t="s">
        <v>193</v>
      </c>
      <c r="M590">
        <v>1</v>
      </c>
      <c r="N590" t="s">
        <v>13</v>
      </c>
      <c r="O590" s="3">
        <v>-0.19065299999999999</v>
      </c>
      <c r="P590" t="s">
        <v>125</v>
      </c>
      <c r="Q590" t="s">
        <v>203</v>
      </c>
      <c r="R590" s="2" t="s">
        <v>202</v>
      </c>
      <c r="S590">
        <v>58</v>
      </c>
      <c r="T590" t="s">
        <v>129</v>
      </c>
      <c r="U590" t="s">
        <v>128</v>
      </c>
      <c r="V590" t="s">
        <v>17</v>
      </c>
      <c r="W590">
        <v>1</v>
      </c>
      <c r="X590" s="1">
        <v>44279.466771064814</v>
      </c>
    </row>
    <row r="591" spans="1:24" hidden="1" x14ac:dyDescent="0.25">
      <c r="A591" s="4">
        <v>2021</v>
      </c>
      <c r="B591" s="4">
        <v>2</v>
      </c>
      <c r="C591" s="4">
        <v>2020</v>
      </c>
      <c r="D591" s="4">
        <v>10</v>
      </c>
      <c r="E591">
        <v>20070</v>
      </c>
      <c r="F591" t="s">
        <v>24</v>
      </c>
      <c r="G591">
        <v>0</v>
      </c>
      <c r="H591" t="s">
        <v>23</v>
      </c>
      <c r="I591" t="s">
        <v>23</v>
      </c>
      <c r="J591" t="s">
        <v>23</v>
      </c>
      <c r="K591" t="s">
        <v>22</v>
      </c>
      <c r="L591" t="s">
        <v>193</v>
      </c>
      <c r="M591">
        <v>1</v>
      </c>
      <c r="N591" t="s">
        <v>13</v>
      </c>
      <c r="O591" s="3">
        <v>3.2848000000000002E-2</v>
      </c>
      <c r="P591" t="s">
        <v>125</v>
      </c>
      <c r="Q591" t="s">
        <v>192</v>
      </c>
      <c r="R591" s="2" t="s">
        <v>191</v>
      </c>
      <c r="S591">
        <v>72</v>
      </c>
      <c r="T591" t="s">
        <v>129</v>
      </c>
      <c r="U591" t="s">
        <v>128</v>
      </c>
      <c r="V591" t="s">
        <v>514</v>
      </c>
      <c r="W591">
        <v>1</v>
      </c>
      <c r="X591" s="1">
        <v>44279.466771064814</v>
      </c>
    </row>
    <row r="592" spans="1:24" hidden="1" x14ac:dyDescent="0.25">
      <c r="A592" s="4">
        <v>2021</v>
      </c>
      <c r="B592" s="4">
        <v>2</v>
      </c>
      <c r="C592" s="4">
        <v>2020</v>
      </c>
      <c r="D592" s="4">
        <v>10</v>
      </c>
      <c r="E592">
        <v>20070</v>
      </c>
      <c r="F592" t="s">
        <v>24</v>
      </c>
      <c r="G592">
        <v>0</v>
      </c>
      <c r="H592" t="s">
        <v>23</v>
      </c>
      <c r="I592" t="s">
        <v>23</v>
      </c>
      <c r="J592" t="s">
        <v>23</v>
      </c>
      <c r="K592" t="s">
        <v>22</v>
      </c>
      <c r="L592" t="s">
        <v>187</v>
      </c>
      <c r="M592">
        <v>1</v>
      </c>
      <c r="N592" t="s">
        <v>13</v>
      </c>
      <c r="O592" s="3">
        <v>-4.3090250000000001</v>
      </c>
      <c r="P592" t="s">
        <v>125</v>
      </c>
      <c r="Q592" t="s">
        <v>186</v>
      </c>
      <c r="R592" s="2" t="s">
        <v>185</v>
      </c>
      <c r="S592">
        <v>171</v>
      </c>
      <c r="T592" t="s">
        <v>129</v>
      </c>
      <c r="U592" t="s">
        <v>128</v>
      </c>
      <c r="V592" t="s">
        <v>17</v>
      </c>
      <c r="W592">
        <v>1</v>
      </c>
      <c r="X592" s="1">
        <v>44279.466771064814</v>
      </c>
    </row>
    <row r="593" spans="1:24" hidden="1" x14ac:dyDescent="0.25">
      <c r="A593" s="4">
        <v>2021</v>
      </c>
      <c r="B593" s="4">
        <v>2</v>
      </c>
      <c r="C593" s="4">
        <v>2020</v>
      </c>
      <c r="D593" s="4">
        <v>10</v>
      </c>
      <c r="E593">
        <v>20070</v>
      </c>
      <c r="F593" t="s">
        <v>24</v>
      </c>
      <c r="G593">
        <v>2183</v>
      </c>
      <c r="H593" t="s">
        <v>138</v>
      </c>
      <c r="I593" t="s">
        <v>133</v>
      </c>
      <c r="J593" t="s">
        <v>3</v>
      </c>
      <c r="K593" t="s">
        <v>22</v>
      </c>
      <c r="L593" t="s">
        <v>132</v>
      </c>
      <c r="M593">
        <v>1</v>
      </c>
      <c r="N593" t="s">
        <v>13</v>
      </c>
      <c r="O593" s="3">
        <v>-2.7439999999999999E-3</v>
      </c>
      <c r="P593" t="s">
        <v>125</v>
      </c>
      <c r="Q593" t="s">
        <v>131</v>
      </c>
      <c r="R593" s="2" t="s">
        <v>130</v>
      </c>
      <c r="S593">
        <v>91</v>
      </c>
      <c r="T593" t="s">
        <v>129</v>
      </c>
      <c r="U593" t="s">
        <v>128</v>
      </c>
      <c r="V593" t="s">
        <v>127</v>
      </c>
      <c r="W593">
        <v>1</v>
      </c>
      <c r="X593" s="1">
        <v>44279.466771064814</v>
      </c>
    </row>
    <row r="594" spans="1:24" hidden="1" x14ac:dyDescent="0.25">
      <c r="A594" s="4">
        <v>2021</v>
      </c>
      <c r="B594" s="4">
        <v>2</v>
      </c>
      <c r="C594" s="4">
        <v>2020</v>
      </c>
      <c r="D594" s="4">
        <v>10</v>
      </c>
      <c r="E594">
        <v>20070</v>
      </c>
      <c r="F594" t="s">
        <v>24</v>
      </c>
      <c r="G594">
        <v>2433</v>
      </c>
      <c r="H594" t="s">
        <v>44</v>
      </c>
      <c r="I594" t="s">
        <v>563</v>
      </c>
      <c r="J594" t="s">
        <v>6</v>
      </c>
      <c r="K594" t="s">
        <v>158</v>
      </c>
      <c r="L594" t="s">
        <v>22</v>
      </c>
      <c r="M594">
        <v>1</v>
      </c>
      <c r="N594" t="s">
        <v>13</v>
      </c>
      <c r="O594" s="3">
        <v>0</v>
      </c>
      <c r="P594" t="s">
        <v>125</v>
      </c>
      <c r="Q594" t="s">
        <v>157</v>
      </c>
      <c r="R594" s="2" t="s">
        <v>156</v>
      </c>
      <c r="S594">
        <v>25</v>
      </c>
      <c r="T594" t="s">
        <v>141</v>
      </c>
      <c r="U594" t="s">
        <v>140</v>
      </c>
      <c r="V594" t="s">
        <v>155</v>
      </c>
      <c r="W594">
        <v>1</v>
      </c>
      <c r="X594" s="1">
        <v>44279.466771064814</v>
      </c>
    </row>
    <row r="595" spans="1:24" hidden="1" x14ac:dyDescent="0.25">
      <c r="A595" s="4">
        <v>2021</v>
      </c>
      <c r="B595" s="4">
        <v>2</v>
      </c>
      <c r="C595" s="4">
        <v>2020</v>
      </c>
      <c r="D595" s="4">
        <v>10</v>
      </c>
      <c r="E595">
        <v>20070</v>
      </c>
      <c r="F595" t="s">
        <v>24</v>
      </c>
      <c r="G595">
        <v>4795</v>
      </c>
      <c r="H595" t="s">
        <v>135</v>
      </c>
      <c r="I595" t="s">
        <v>133</v>
      </c>
      <c r="J595" t="s">
        <v>2</v>
      </c>
      <c r="K595" t="s">
        <v>22</v>
      </c>
      <c r="L595" t="s">
        <v>132</v>
      </c>
      <c r="M595">
        <v>1</v>
      </c>
      <c r="N595" t="s">
        <v>13</v>
      </c>
      <c r="O595" s="3">
        <v>32.016354999999997</v>
      </c>
      <c r="P595" t="s">
        <v>125</v>
      </c>
      <c r="Q595" t="s">
        <v>131</v>
      </c>
      <c r="R595" s="2" t="s">
        <v>130</v>
      </c>
      <c r="S595">
        <v>91</v>
      </c>
      <c r="T595" t="s">
        <v>129</v>
      </c>
      <c r="U595" t="s">
        <v>128</v>
      </c>
      <c r="V595" t="s">
        <v>127</v>
      </c>
      <c r="W595">
        <v>1</v>
      </c>
      <c r="X595" s="1">
        <v>44279.466771064814</v>
      </c>
    </row>
    <row r="596" spans="1:24" hidden="1" x14ac:dyDescent="0.25">
      <c r="A596" s="4">
        <v>2021</v>
      </c>
      <c r="B596" s="4">
        <v>2</v>
      </c>
      <c r="C596" s="4">
        <v>2020</v>
      </c>
      <c r="D596" s="4">
        <v>10</v>
      </c>
      <c r="E596">
        <v>20070</v>
      </c>
      <c r="F596" t="s">
        <v>24</v>
      </c>
      <c r="G596">
        <v>10801</v>
      </c>
      <c r="H596" t="s">
        <v>174</v>
      </c>
      <c r="I596" t="s">
        <v>563</v>
      </c>
      <c r="J596" t="s">
        <v>0</v>
      </c>
      <c r="K596" t="s">
        <v>22</v>
      </c>
      <c r="L596" t="s">
        <v>132</v>
      </c>
      <c r="M596">
        <v>1</v>
      </c>
      <c r="N596" t="s">
        <v>13</v>
      </c>
      <c r="O596" s="3">
        <v>0</v>
      </c>
      <c r="P596" t="s">
        <v>125</v>
      </c>
      <c r="Q596" t="s">
        <v>131</v>
      </c>
      <c r="R596" s="2" t="s">
        <v>525</v>
      </c>
      <c r="S596">
        <v>93</v>
      </c>
      <c r="T596" t="s">
        <v>129</v>
      </c>
      <c r="U596" t="s">
        <v>128</v>
      </c>
      <c r="V596" t="s">
        <v>524</v>
      </c>
      <c r="W596">
        <v>1</v>
      </c>
      <c r="X596" s="1">
        <v>44279.466771064814</v>
      </c>
    </row>
    <row r="597" spans="1:24" hidden="1" x14ac:dyDescent="0.25">
      <c r="A597" s="4">
        <v>2021</v>
      </c>
      <c r="B597" s="4">
        <v>2</v>
      </c>
      <c r="C597" s="4">
        <v>2020</v>
      </c>
      <c r="D597" s="4">
        <v>10</v>
      </c>
      <c r="E597">
        <v>20070</v>
      </c>
      <c r="F597" t="s">
        <v>24</v>
      </c>
      <c r="G597">
        <v>12323</v>
      </c>
      <c r="H597" t="s">
        <v>166</v>
      </c>
      <c r="I597" t="s">
        <v>563</v>
      </c>
      <c r="J597" t="s">
        <v>0</v>
      </c>
      <c r="K597" t="s">
        <v>144</v>
      </c>
      <c r="L597" t="s">
        <v>22</v>
      </c>
      <c r="M597">
        <v>1</v>
      </c>
      <c r="N597" t="s">
        <v>13</v>
      </c>
      <c r="O597" s="3">
        <v>0</v>
      </c>
      <c r="P597" t="s">
        <v>125</v>
      </c>
      <c r="Q597" t="s">
        <v>173</v>
      </c>
      <c r="R597" s="2" t="s">
        <v>534</v>
      </c>
      <c r="S597">
        <v>121</v>
      </c>
      <c r="T597" t="s">
        <v>129</v>
      </c>
      <c r="U597" t="s">
        <v>128</v>
      </c>
      <c r="V597" t="s">
        <v>564</v>
      </c>
      <c r="W597">
        <v>1</v>
      </c>
      <c r="X597" s="1">
        <v>44279.466771064814</v>
      </c>
    </row>
    <row r="598" spans="1:24" hidden="1" x14ac:dyDescent="0.25">
      <c r="A598" s="4">
        <v>2021</v>
      </c>
      <c r="B598" s="4">
        <v>2</v>
      </c>
      <c r="C598" s="4">
        <v>2020</v>
      </c>
      <c r="D598" s="4">
        <v>10</v>
      </c>
      <c r="E598">
        <v>20070</v>
      </c>
      <c r="F598" t="s">
        <v>24</v>
      </c>
      <c r="G598">
        <v>12323</v>
      </c>
      <c r="H598" t="s">
        <v>166</v>
      </c>
      <c r="I598" t="s">
        <v>563</v>
      </c>
      <c r="J598" t="s">
        <v>0</v>
      </c>
      <c r="K598" t="s">
        <v>22</v>
      </c>
      <c r="L598" t="s">
        <v>132</v>
      </c>
      <c r="M598">
        <v>1</v>
      </c>
      <c r="N598" t="s">
        <v>13</v>
      </c>
      <c r="O598" s="3">
        <v>-0.46384700000000001</v>
      </c>
      <c r="P598" t="s">
        <v>125</v>
      </c>
      <c r="Q598" t="s">
        <v>131</v>
      </c>
      <c r="R598" s="2" t="s">
        <v>154</v>
      </c>
      <c r="S598">
        <v>94</v>
      </c>
      <c r="T598" t="s">
        <v>129</v>
      </c>
      <c r="U598" t="s">
        <v>128</v>
      </c>
      <c r="V598" t="s">
        <v>511</v>
      </c>
      <c r="W598">
        <v>1</v>
      </c>
      <c r="X598" s="1">
        <v>44279.466771064814</v>
      </c>
    </row>
    <row r="599" spans="1:24" hidden="1" x14ac:dyDescent="0.25">
      <c r="A599" s="4">
        <v>2021</v>
      </c>
      <c r="B599" s="4">
        <v>2</v>
      </c>
      <c r="C599" s="4">
        <v>2020</v>
      </c>
      <c r="D599" s="4">
        <v>10</v>
      </c>
      <c r="E599">
        <v>20070</v>
      </c>
      <c r="F599" t="s">
        <v>24</v>
      </c>
      <c r="G599">
        <v>12323</v>
      </c>
      <c r="H599" t="s">
        <v>166</v>
      </c>
      <c r="I599" t="s">
        <v>563</v>
      </c>
      <c r="J599" t="s">
        <v>0</v>
      </c>
      <c r="K599" t="s">
        <v>22</v>
      </c>
      <c r="L599" t="s">
        <v>132</v>
      </c>
      <c r="M599">
        <v>1</v>
      </c>
      <c r="N599" t="s">
        <v>13</v>
      </c>
      <c r="O599" s="3">
        <v>0</v>
      </c>
      <c r="P599" t="s">
        <v>125</v>
      </c>
      <c r="Q599" t="s">
        <v>131</v>
      </c>
      <c r="R599" s="2" t="s">
        <v>525</v>
      </c>
      <c r="S599">
        <v>93</v>
      </c>
      <c r="T599" t="s">
        <v>129</v>
      </c>
      <c r="U599" t="s">
        <v>128</v>
      </c>
      <c r="V599" t="s">
        <v>524</v>
      </c>
      <c r="W599">
        <v>1</v>
      </c>
      <c r="X599" s="1">
        <v>44279.466771064814</v>
      </c>
    </row>
    <row r="600" spans="1:24" hidden="1" x14ac:dyDescent="0.25">
      <c r="A600" s="4">
        <v>2021</v>
      </c>
      <c r="B600" s="4">
        <v>2</v>
      </c>
      <c r="C600" s="4">
        <v>2020</v>
      </c>
      <c r="D600" s="4">
        <v>10</v>
      </c>
      <c r="E600">
        <v>20070</v>
      </c>
      <c r="F600" t="s">
        <v>24</v>
      </c>
      <c r="G600">
        <v>12323</v>
      </c>
      <c r="H600" t="s">
        <v>166</v>
      </c>
      <c r="I600" t="s">
        <v>563</v>
      </c>
      <c r="J600" t="s">
        <v>0</v>
      </c>
      <c r="K600" t="s">
        <v>22</v>
      </c>
      <c r="L600" t="s">
        <v>132</v>
      </c>
      <c r="M600">
        <v>1</v>
      </c>
      <c r="N600" t="s">
        <v>13</v>
      </c>
      <c r="O600" s="3">
        <v>0</v>
      </c>
      <c r="P600" t="s">
        <v>125</v>
      </c>
      <c r="Q600" t="s">
        <v>131</v>
      </c>
      <c r="R600" s="2" t="s">
        <v>523</v>
      </c>
      <c r="S600">
        <v>92</v>
      </c>
      <c r="T600" t="s">
        <v>129</v>
      </c>
      <c r="U600" t="s">
        <v>128</v>
      </c>
      <c r="V600" t="s">
        <v>522</v>
      </c>
      <c r="W600">
        <v>1</v>
      </c>
      <c r="X600" s="1">
        <v>44279.466771064814</v>
      </c>
    </row>
    <row r="601" spans="1:24" hidden="1" x14ac:dyDescent="0.25">
      <c r="A601" s="4">
        <v>2021</v>
      </c>
      <c r="B601" s="4">
        <v>2</v>
      </c>
      <c r="C601" s="4">
        <v>2020</v>
      </c>
      <c r="D601" s="4">
        <v>10</v>
      </c>
      <c r="E601">
        <v>20070</v>
      </c>
      <c r="F601" t="s">
        <v>24</v>
      </c>
      <c r="G601">
        <v>0</v>
      </c>
      <c r="H601" t="s">
        <v>23</v>
      </c>
      <c r="I601" t="s">
        <v>23</v>
      </c>
      <c r="J601" t="s">
        <v>23</v>
      </c>
      <c r="K601" t="s">
        <v>22</v>
      </c>
      <c r="L601" t="s">
        <v>193</v>
      </c>
      <c r="M601">
        <v>1</v>
      </c>
      <c r="N601" t="s">
        <v>13</v>
      </c>
      <c r="O601" s="3">
        <v>-1.0746E-2</v>
      </c>
      <c r="P601" t="s">
        <v>125</v>
      </c>
      <c r="Q601" t="s">
        <v>200</v>
      </c>
      <c r="R601" s="2" t="s">
        <v>301</v>
      </c>
      <c r="S601">
        <v>84</v>
      </c>
      <c r="T601" t="s">
        <v>129</v>
      </c>
      <c r="U601" t="s">
        <v>128</v>
      </c>
      <c r="V601" t="s">
        <v>513</v>
      </c>
      <c r="W601">
        <v>1</v>
      </c>
      <c r="X601" s="1">
        <v>44279.466771064814</v>
      </c>
    </row>
    <row r="602" spans="1:24" hidden="1" x14ac:dyDescent="0.25">
      <c r="A602" s="4">
        <v>2021</v>
      </c>
      <c r="B602" s="4">
        <v>2</v>
      </c>
      <c r="C602" s="4">
        <v>2020</v>
      </c>
      <c r="D602" s="4">
        <v>10</v>
      </c>
      <c r="E602">
        <v>20070</v>
      </c>
      <c r="F602" t="s">
        <v>24</v>
      </c>
      <c r="G602">
        <v>0</v>
      </c>
      <c r="H602" t="s">
        <v>23</v>
      </c>
      <c r="I602" t="s">
        <v>23</v>
      </c>
      <c r="J602" t="s">
        <v>23</v>
      </c>
      <c r="K602" t="s">
        <v>22</v>
      </c>
      <c r="L602" t="s">
        <v>193</v>
      </c>
      <c r="M602">
        <v>1</v>
      </c>
      <c r="N602" t="s">
        <v>13</v>
      </c>
      <c r="O602" s="3">
        <v>3.82E-3</v>
      </c>
      <c r="P602" t="s">
        <v>125</v>
      </c>
      <c r="Q602" t="s">
        <v>197</v>
      </c>
      <c r="R602" s="2" t="s">
        <v>196</v>
      </c>
      <c r="S602">
        <v>75</v>
      </c>
      <c r="T602" t="s">
        <v>129</v>
      </c>
      <c r="U602" t="s">
        <v>128</v>
      </c>
      <c r="V602" t="s">
        <v>515</v>
      </c>
      <c r="W602">
        <v>1</v>
      </c>
      <c r="X602" s="1">
        <v>44279.466771064814</v>
      </c>
    </row>
    <row r="603" spans="1:24" hidden="1" x14ac:dyDescent="0.25">
      <c r="A603" s="4">
        <v>2021</v>
      </c>
      <c r="B603" s="4">
        <v>2</v>
      </c>
      <c r="C603" s="4">
        <v>2020</v>
      </c>
      <c r="D603" s="4">
        <v>10</v>
      </c>
      <c r="E603">
        <v>20070</v>
      </c>
      <c r="F603" t="s">
        <v>24</v>
      </c>
      <c r="G603">
        <v>0</v>
      </c>
      <c r="H603" t="s">
        <v>23</v>
      </c>
      <c r="I603" t="s">
        <v>23</v>
      </c>
      <c r="J603" t="s">
        <v>23</v>
      </c>
      <c r="K603" t="s">
        <v>22</v>
      </c>
      <c r="L603" t="s">
        <v>126</v>
      </c>
      <c r="M603">
        <v>1</v>
      </c>
      <c r="N603" t="s">
        <v>13</v>
      </c>
      <c r="O603" s="3">
        <v>-0.11025600000000001</v>
      </c>
      <c r="P603" t="s">
        <v>125</v>
      </c>
      <c r="Q603" t="s">
        <v>161</v>
      </c>
      <c r="R603" s="2" t="s">
        <v>189</v>
      </c>
      <c r="S603">
        <v>174</v>
      </c>
      <c r="T603" t="s">
        <v>129</v>
      </c>
      <c r="U603" t="s">
        <v>128</v>
      </c>
      <c r="V603" t="s">
        <v>17</v>
      </c>
      <c r="W603">
        <v>1</v>
      </c>
      <c r="X603" s="1">
        <v>44279.466771064814</v>
      </c>
    </row>
    <row r="604" spans="1:24" hidden="1" x14ac:dyDescent="0.25">
      <c r="A604" s="4">
        <v>2021</v>
      </c>
      <c r="B604" s="4">
        <v>2</v>
      </c>
      <c r="C604" s="4">
        <v>2020</v>
      </c>
      <c r="D604" s="4">
        <v>10</v>
      </c>
      <c r="E604">
        <v>20070</v>
      </c>
      <c r="F604" t="s">
        <v>24</v>
      </c>
      <c r="G604">
        <v>0</v>
      </c>
      <c r="H604" t="s">
        <v>23</v>
      </c>
      <c r="I604" t="s">
        <v>23</v>
      </c>
      <c r="J604" t="s">
        <v>23</v>
      </c>
      <c r="K604" t="s">
        <v>22</v>
      </c>
      <c r="L604" t="s">
        <v>187</v>
      </c>
      <c r="M604">
        <v>1</v>
      </c>
      <c r="N604" t="s">
        <v>13</v>
      </c>
      <c r="O604" s="3">
        <v>40.169958000000001</v>
      </c>
      <c r="P604" t="s">
        <v>125</v>
      </c>
      <c r="Q604" t="s">
        <v>186</v>
      </c>
      <c r="R604" s="2" t="s">
        <v>188</v>
      </c>
      <c r="S604">
        <v>170</v>
      </c>
      <c r="T604" t="s">
        <v>129</v>
      </c>
      <c r="U604" t="s">
        <v>128</v>
      </c>
      <c r="V604" t="s">
        <v>17</v>
      </c>
      <c r="W604">
        <v>1</v>
      </c>
      <c r="X604" s="1">
        <v>44279.466771064814</v>
      </c>
    </row>
    <row r="605" spans="1:24" hidden="1" x14ac:dyDescent="0.25">
      <c r="A605" s="4">
        <v>2021</v>
      </c>
      <c r="B605" s="4">
        <v>2</v>
      </c>
      <c r="C605" s="4">
        <v>2020</v>
      </c>
      <c r="D605" s="4">
        <v>10</v>
      </c>
      <c r="E605">
        <v>20070</v>
      </c>
      <c r="F605" t="s">
        <v>24</v>
      </c>
      <c r="G605">
        <v>0</v>
      </c>
      <c r="H605" t="s">
        <v>23</v>
      </c>
      <c r="I605" t="s">
        <v>23</v>
      </c>
      <c r="J605" t="s">
        <v>23</v>
      </c>
      <c r="K605" t="s">
        <v>12</v>
      </c>
      <c r="L605" t="s">
        <v>179</v>
      </c>
      <c r="M605">
        <v>1</v>
      </c>
      <c r="N605" t="s">
        <v>13</v>
      </c>
      <c r="O605" s="3">
        <v>110.677773</v>
      </c>
      <c r="P605" t="s">
        <v>125</v>
      </c>
      <c r="Q605" t="s">
        <v>150</v>
      </c>
      <c r="R605" s="2" t="s">
        <v>178</v>
      </c>
      <c r="S605">
        <v>64</v>
      </c>
      <c r="T605" t="s">
        <v>129</v>
      </c>
      <c r="U605" t="s">
        <v>128</v>
      </c>
      <c r="V605" t="s">
        <v>177</v>
      </c>
      <c r="W605">
        <v>1</v>
      </c>
      <c r="X605" s="1">
        <v>44279.466771064814</v>
      </c>
    </row>
    <row r="606" spans="1:24" hidden="1" x14ac:dyDescent="0.25">
      <c r="A606" s="4">
        <v>2021</v>
      </c>
      <c r="B606" s="4">
        <v>2</v>
      </c>
      <c r="C606" s="4">
        <v>2020</v>
      </c>
      <c r="D606" s="4">
        <v>10</v>
      </c>
      <c r="E606">
        <v>20070</v>
      </c>
      <c r="F606" t="s">
        <v>24</v>
      </c>
      <c r="G606">
        <v>71</v>
      </c>
      <c r="H606" t="s">
        <v>565</v>
      </c>
      <c r="I606" t="s">
        <v>54</v>
      </c>
      <c r="J606" t="s">
        <v>5</v>
      </c>
      <c r="K606" t="s">
        <v>144</v>
      </c>
      <c r="L606" t="s">
        <v>22</v>
      </c>
      <c r="M606">
        <v>1</v>
      </c>
      <c r="N606" t="s">
        <v>13</v>
      </c>
      <c r="O606" s="3">
        <v>0</v>
      </c>
      <c r="P606" t="s">
        <v>125</v>
      </c>
      <c r="Q606" t="s">
        <v>143</v>
      </c>
      <c r="R606" s="2" t="s">
        <v>142</v>
      </c>
      <c r="S606">
        <v>9</v>
      </c>
      <c r="T606" t="s">
        <v>141</v>
      </c>
      <c r="U606" t="s">
        <v>140</v>
      </c>
      <c r="V606" t="s">
        <v>139</v>
      </c>
      <c r="W606">
        <v>1</v>
      </c>
      <c r="X606" s="1">
        <v>44279.466771064814</v>
      </c>
    </row>
    <row r="607" spans="1:24" hidden="1" x14ac:dyDescent="0.25">
      <c r="A607" s="4">
        <v>2021</v>
      </c>
      <c r="B607" s="4">
        <v>2</v>
      </c>
      <c r="C607" s="4">
        <v>2020</v>
      </c>
      <c r="D607" s="4">
        <v>10</v>
      </c>
      <c r="E607">
        <v>20070</v>
      </c>
      <c r="F607" t="s">
        <v>24</v>
      </c>
      <c r="G607">
        <v>2431</v>
      </c>
      <c r="H607" t="s">
        <v>537</v>
      </c>
      <c r="I607" t="s">
        <v>563</v>
      </c>
      <c r="J607" t="s">
        <v>536</v>
      </c>
      <c r="K607" t="s">
        <v>22</v>
      </c>
      <c r="L607" t="s">
        <v>132</v>
      </c>
      <c r="M607">
        <v>1</v>
      </c>
      <c r="N607" t="s">
        <v>13</v>
      </c>
      <c r="O607" s="3">
        <v>-9.9999999999999995E-7</v>
      </c>
      <c r="P607" t="s">
        <v>125</v>
      </c>
      <c r="Q607" t="s">
        <v>131</v>
      </c>
      <c r="R607" s="2" t="s">
        <v>154</v>
      </c>
      <c r="S607">
        <v>94</v>
      </c>
      <c r="T607" t="s">
        <v>129</v>
      </c>
      <c r="U607" t="s">
        <v>128</v>
      </c>
      <c r="V607" t="s">
        <v>511</v>
      </c>
      <c r="W607">
        <v>1</v>
      </c>
      <c r="X607" s="1">
        <v>44279.466771064814</v>
      </c>
    </row>
    <row r="608" spans="1:24" hidden="1" x14ac:dyDescent="0.25">
      <c r="A608" s="4">
        <v>2021</v>
      </c>
      <c r="B608" s="4">
        <v>2</v>
      </c>
      <c r="C608" s="4">
        <v>2020</v>
      </c>
      <c r="D608" s="4">
        <v>10</v>
      </c>
      <c r="E608">
        <v>20070</v>
      </c>
      <c r="F608" t="s">
        <v>24</v>
      </c>
      <c r="G608">
        <v>2433</v>
      </c>
      <c r="H608" t="s">
        <v>44</v>
      </c>
      <c r="I608" t="s">
        <v>563</v>
      </c>
      <c r="J608" t="s">
        <v>6</v>
      </c>
      <c r="K608" t="s">
        <v>12</v>
      </c>
      <c r="L608" t="s">
        <v>22</v>
      </c>
      <c r="M608">
        <v>1</v>
      </c>
      <c r="N608" t="s">
        <v>13</v>
      </c>
      <c r="O608" s="3">
        <v>0</v>
      </c>
      <c r="P608" t="s">
        <v>125</v>
      </c>
      <c r="Q608" t="s">
        <v>150</v>
      </c>
      <c r="R608" s="2" t="s">
        <v>149</v>
      </c>
      <c r="S608">
        <v>136</v>
      </c>
      <c r="T608" t="s">
        <v>129</v>
      </c>
      <c r="U608" t="s">
        <v>128</v>
      </c>
      <c r="V608" t="s">
        <v>17</v>
      </c>
      <c r="W608">
        <v>1</v>
      </c>
      <c r="X608" s="1">
        <v>44279.466771064814</v>
      </c>
    </row>
    <row r="609" spans="1:24" hidden="1" x14ac:dyDescent="0.25">
      <c r="A609" s="4">
        <v>2021</v>
      </c>
      <c r="B609" s="4">
        <v>2</v>
      </c>
      <c r="C609" s="4">
        <v>2020</v>
      </c>
      <c r="D609" s="4">
        <v>10</v>
      </c>
      <c r="E609">
        <v>20070</v>
      </c>
      <c r="F609" t="s">
        <v>24</v>
      </c>
      <c r="G609">
        <v>4717</v>
      </c>
      <c r="H609" t="s">
        <v>549</v>
      </c>
      <c r="I609" t="s">
        <v>133</v>
      </c>
      <c r="J609" t="s">
        <v>1</v>
      </c>
      <c r="K609" t="s">
        <v>22</v>
      </c>
      <c r="L609" t="s">
        <v>132</v>
      </c>
      <c r="M609">
        <v>1</v>
      </c>
      <c r="N609" t="s">
        <v>13</v>
      </c>
      <c r="O609" s="3">
        <v>-1.8289999999999999E-3</v>
      </c>
      <c r="P609" t="s">
        <v>125</v>
      </c>
      <c r="Q609" t="s">
        <v>131</v>
      </c>
      <c r="R609" s="2" t="s">
        <v>130</v>
      </c>
      <c r="S609">
        <v>91</v>
      </c>
      <c r="T609" t="s">
        <v>129</v>
      </c>
      <c r="U609" t="s">
        <v>128</v>
      </c>
      <c r="V609" t="s">
        <v>127</v>
      </c>
      <c r="W609">
        <v>1</v>
      </c>
      <c r="X609" s="1">
        <v>44279.466771064814</v>
      </c>
    </row>
    <row r="610" spans="1:24" hidden="1" x14ac:dyDescent="0.25">
      <c r="A610" s="4">
        <v>2021</v>
      </c>
      <c r="B610" s="4">
        <v>2</v>
      </c>
      <c r="C610" s="4">
        <v>2020</v>
      </c>
      <c r="D610" s="4">
        <v>10</v>
      </c>
      <c r="E610">
        <v>20070</v>
      </c>
      <c r="F610" t="s">
        <v>24</v>
      </c>
      <c r="G610">
        <v>10801</v>
      </c>
      <c r="H610" t="s">
        <v>174</v>
      </c>
      <c r="I610" t="s">
        <v>563</v>
      </c>
      <c r="J610" t="s">
        <v>0</v>
      </c>
      <c r="K610" t="s">
        <v>158</v>
      </c>
      <c r="L610" t="s">
        <v>162</v>
      </c>
      <c r="M610">
        <v>1</v>
      </c>
      <c r="N610" t="s">
        <v>13</v>
      </c>
      <c r="O610" s="3">
        <v>0</v>
      </c>
      <c r="P610" t="s">
        <v>125</v>
      </c>
      <c r="Q610" t="s">
        <v>157</v>
      </c>
      <c r="R610" s="2" t="s">
        <v>499</v>
      </c>
      <c r="S610">
        <v>24</v>
      </c>
      <c r="T610" t="s">
        <v>141</v>
      </c>
      <c r="U610" t="s">
        <v>140</v>
      </c>
      <c r="V610" t="s">
        <v>498</v>
      </c>
      <c r="W610">
        <v>1</v>
      </c>
      <c r="X610" s="1">
        <v>44279.466771064814</v>
      </c>
    </row>
    <row r="611" spans="1:24" hidden="1" x14ac:dyDescent="0.25">
      <c r="A611" s="4">
        <v>2021</v>
      </c>
      <c r="B611" s="4">
        <v>2</v>
      </c>
      <c r="C611" s="4">
        <v>2020</v>
      </c>
      <c r="D611" s="4">
        <v>10</v>
      </c>
      <c r="E611">
        <v>20070</v>
      </c>
      <c r="F611" t="s">
        <v>24</v>
      </c>
      <c r="G611">
        <v>12323</v>
      </c>
      <c r="H611" t="s">
        <v>166</v>
      </c>
      <c r="I611" t="s">
        <v>563</v>
      </c>
      <c r="J611" t="s">
        <v>0</v>
      </c>
      <c r="K611" t="s">
        <v>158</v>
      </c>
      <c r="L611" t="s">
        <v>162</v>
      </c>
      <c r="M611">
        <v>1</v>
      </c>
      <c r="N611" t="s">
        <v>13</v>
      </c>
      <c r="O611" s="3">
        <v>37.772503999999998</v>
      </c>
      <c r="P611" t="s">
        <v>125</v>
      </c>
      <c r="Q611" t="s">
        <v>161</v>
      </c>
      <c r="R611" s="2" t="s">
        <v>160</v>
      </c>
      <c r="S611">
        <v>11</v>
      </c>
      <c r="T611" t="s">
        <v>141</v>
      </c>
      <c r="U611" t="s">
        <v>140</v>
      </c>
      <c r="V611" t="s">
        <v>159</v>
      </c>
      <c r="W611">
        <v>1</v>
      </c>
      <c r="X611" s="1">
        <v>44279.466771064814</v>
      </c>
    </row>
    <row r="612" spans="1:24" hidden="1" x14ac:dyDescent="0.25">
      <c r="A612" s="4">
        <v>2021</v>
      </c>
      <c r="B612" s="4">
        <v>2</v>
      </c>
      <c r="C612" s="4">
        <v>2020</v>
      </c>
      <c r="D612" s="4">
        <v>10</v>
      </c>
      <c r="E612">
        <v>20070</v>
      </c>
      <c r="F612" t="s">
        <v>24</v>
      </c>
      <c r="G612">
        <v>12530</v>
      </c>
      <c r="H612" t="s">
        <v>7</v>
      </c>
      <c r="I612" t="s">
        <v>563</v>
      </c>
      <c r="J612" t="s">
        <v>7</v>
      </c>
      <c r="K612" t="s">
        <v>158</v>
      </c>
      <c r="L612" t="s">
        <v>162</v>
      </c>
      <c r="M612">
        <v>1</v>
      </c>
      <c r="N612" t="s">
        <v>13</v>
      </c>
      <c r="O612" s="3">
        <v>0</v>
      </c>
      <c r="P612" t="s">
        <v>125</v>
      </c>
      <c r="Q612" t="s">
        <v>161</v>
      </c>
      <c r="R612" s="2" t="s">
        <v>160</v>
      </c>
      <c r="S612">
        <v>11</v>
      </c>
      <c r="T612" t="s">
        <v>141</v>
      </c>
      <c r="U612" t="s">
        <v>140</v>
      </c>
      <c r="V612" t="s">
        <v>159</v>
      </c>
      <c r="W612">
        <v>1</v>
      </c>
      <c r="X612" s="1">
        <v>44279.466771064814</v>
      </c>
    </row>
    <row r="613" spans="1:24" hidden="1" x14ac:dyDescent="0.25">
      <c r="A613" s="4">
        <v>2021</v>
      </c>
      <c r="B613" s="4">
        <v>2</v>
      </c>
      <c r="C613" s="4">
        <v>2020</v>
      </c>
      <c r="D613" s="4">
        <v>10</v>
      </c>
      <c r="E613">
        <v>20070</v>
      </c>
      <c r="F613" t="s">
        <v>24</v>
      </c>
      <c r="G613">
        <v>12530</v>
      </c>
      <c r="H613" t="s">
        <v>7</v>
      </c>
      <c r="I613" t="s">
        <v>563</v>
      </c>
      <c r="J613" t="s">
        <v>7</v>
      </c>
      <c r="K613" t="s">
        <v>158</v>
      </c>
      <c r="L613" t="s">
        <v>22</v>
      </c>
      <c r="M613">
        <v>1</v>
      </c>
      <c r="N613" t="s">
        <v>13</v>
      </c>
      <c r="O613" s="3">
        <v>0</v>
      </c>
      <c r="P613" t="s">
        <v>125</v>
      </c>
      <c r="Q613" t="s">
        <v>157</v>
      </c>
      <c r="R613" s="2" t="s">
        <v>156</v>
      </c>
      <c r="S613">
        <v>25</v>
      </c>
      <c r="T613" t="s">
        <v>141</v>
      </c>
      <c r="U613" t="s">
        <v>140</v>
      </c>
      <c r="V613" t="s">
        <v>155</v>
      </c>
      <c r="W613">
        <v>1</v>
      </c>
      <c r="X613" s="1">
        <v>44279.466771064814</v>
      </c>
    </row>
    <row r="614" spans="1:24" hidden="1" x14ac:dyDescent="0.25">
      <c r="A614" s="4">
        <v>2021</v>
      </c>
      <c r="B614" s="4">
        <v>2</v>
      </c>
      <c r="C614" s="4">
        <v>2020</v>
      </c>
      <c r="D614" s="4">
        <v>10</v>
      </c>
      <c r="E614">
        <v>20070</v>
      </c>
      <c r="F614" t="s">
        <v>24</v>
      </c>
      <c r="G614">
        <v>0</v>
      </c>
      <c r="H614" t="s">
        <v>23</v>
      </c>
      <c r="I614" t="s">
        <v>23</v>
      </c>
      <c r="J614" t="s">
        <v>23</v>
      </c>
      <c r="K614" t="s">
        <v>22</v>
      </c>
      <c r="L614" t="s">
        <v>132</v>
      </c>
      <c r="M614">
        <v>1</v>
      </c>
      <c r="N614" t="s">
        <v>13</v>
      </c>
      <c r="O614" s="3">
        <v>4.6290000000000003E-3</v>
      </c>
      <c r="P614" t="s">
        <v>125</v>
      </c>
      <c r="Q614" t="s">
        <v>225</v>
      </c>
      <c r="R614" s="2" t="s">
        <v>224</v>
      </c>
      <c r="S614">
        <v>70</v>
      </c>
      <c r="T614" t="s">
        <v>129</v>
      </c>
      <c r="U614" t="s">
        <v>128</v>
      </c>
      <c r="V614" t="s">
        <v>17</v>
      </c>
      <c r="W614">
        <v>1</v>
      </c>
      <c r="X614" s="1">
        <v>44279.466771064814</v>
      </c>
    </row>
    <row r="615" spans="1:24" hidden="1" x14ac:dyDescent="0.25">
      <c r="A615" s="4">
        <v>2021</v>
      </c>
      <c r="B615" s="4">
        <v>2</v>
      </c>
      <c r="C615" s="4">
        <v>2020</v>
      </c>
      <c r="D615" s="4">
        <v>10</v>
      </c>
      <c r="E615">
        <v>20070</v>
      </c>
      <c r="F615" t="s">
        <v>24</v>
      </c>
      <c r="G615">
        <v>0</v>
      </c>
      <c r="H615" t="s">
        <v>23</v>
      </c>
      <c r="I615" t="s">
        <v>23</v>
      </c>
      <c r="J615" t="s">
        <v>23</v>
      </c>
      <c r="K615" t="s">
        <v>22</v>
      </c>
      <c r="L615" t="s">
        <v>193</v>
      </c>
      <c r="M615">
        <v>1</v>
      </c>
      <c r="N615" t="s">
        <v>13</v>
      </c>
      <c r="O615" s="3">
        <v>-0.19409699999999999</v>
      </c>
      <c r="P615" t="s">
        <v>125</v>
      </c>
      <c r="Q615" t="s">
        <v>200</v>
      </c>
      <c r="R615" s="2" t="s">
        <v>199</v>
      </c>
      <c r="S615">
        <v>81</v>
      </c>
      <c r="T615" t="s">
        <v>129</v>
      </c>
      <c r="U615" t="s">
        <v>128</v>
      </c>
      <c r="V615" t="s">
        <v>512</v>
      </c>
      <c r="W615">
        <v>1</v>
      </c>
      <c r="X615" s="1">
        <v>44279.466771064814</v>
      </c>
    </row>
    <row r="616" spans="1:24" hidden="1" x14ac:dyDescent="0.25">
      <c r="A616" s="4">
        <v>2021</v>
      </c>
      <c r="B616" s="4">
        <v>2</v>
      </c>
      <c r="C616" s="4">
        <v>2020</v>
      </c>
      <c r="D616" s="4">
        <v>10</v>
      </c>
      <c r="E616">
        <v>20070</v>
      </c>
      <c r="F616" t="s">
        <v>24</v>
      </c>
      <c r="G616">
        <v>0</v>
      </c>
      <c r="H616" t="s">
        <v>23</v>
      </c>
      <c r="I616" t="s">
        <v>23</v>
      </c>
      <c r="J616" t="s">
        <v>23</v>
      </c>
      <c r="K616" t="s">
        <v>22</v>
      </c>
      <c r="L616" t="s">
        <v>165</v>
      </c>
      <c r="M616">
        <v>1</v>
      </c>
      <c r="N616" t="s">
        <v>13</v>
      </c>
      <c r="O616" s="3">
        <v>19.38552</v>
      </c>
      <c r="P616" t="s">
        <v>125</v>
      </c>
      <c r="Q616" t="s">
        <v>165</v>
      </c>
      <c r="R616" s="2" t="s">
        <v>184</v>
      </c>
      <c r="S616">
        <v>28</v>
      </c>
      <c r="T616" t="s">
        <v>129</v>
      </c>
      <c r="U616" t="s">
        <v>128</v>
      </c>
      <c r="V616" t="s">
        <v>17</v>
      </c>
      <c r="W616">
        <v>1</v>
      </c>
      <c r="X616" s="1">
        <v>44279.466771064814</v>
      </c>
    </row>
    <row r="617" spans="1:24" hidden="1" x14ac:dyDescent="0.25">
      <c r="A617" s="4">
        <v>2021</v>
      </c>
      <c r="B617" s="4">
        <v>2</v>
      </c>
      <c r="C617" s="4">
        <v>2020</v>
      </c>
      <c r="D617" s="4">
        <v>10</v>
      </c>
      <c r="E617">
        <v>20070</v>
      </c>
      <c r="F617" t="s">
        <v>24</v>
      </c>
      <c r="G617">
        <v>2431</v>
      </c>
      <c r="H617" t="s">
        <v>537</v>
      </c>
      <c r="I617" t="s">
        <v>563</v>
      </c>
      <c r="J617" t="s">
        <v>536</v>
      </c>
      <c r="K617" t="s">
        <v>158</v>
      </c>
      <c r="L617" t="s">
        <v>162</v>
      </c>
      <c r="M617">
        <v>1</v>
      </c>
      <c r="N617" t="s">
        <v>13</v>
      </c>
      <c r="O617" s="3">
        <v>0</v>
      </c>
      <c r="P617" t="s">
        <v>125</v>
      </c>
      <c r="Q617" t="s">
        <v>161</v>
      </c>
      <c r="R617" s="2" t="s">
        <v>160</v>
      </c>
      <c r="S617">
        <v>11</v>
      </c>
      <c r="T617" t="s">
        <v>141</v>
      </c>
      <c r="U617" t="s">
        <v>140</v>
      </c>
      <c r="V617" t="s">
        <v>159</v>
      </c>
      <c r="W617">
        <v>1</v>
      </c>
      <c r="X617" s="1">
        <v>44279.466771064814</v>
      </c>
    </row>
    <row r="618" spans="1:24" hidden="1" x14ac:dyDescent="0.25">
      <c r="A618" s="4">
        <v>2021</v>
      </c>
      <c r="B618" s="4">
        <v>2</v>
      </c>
      <c r="C618" s="4">
        <v>2020</v>
      </c>
      <c r="D618" s="4">
        <v>10</v>
      </c>
      <c r="E618">
        <v>20070</v>
      </c>
      <c r="F618" t="s">
        <v>24</v>
      </c>
      <c r="G618">
        <v>2431</v>
      </c>
      <c r="H618" t="s">
        <v>537</v>
      </c>
      <c r="I618" t="s">
        <v>563</v>
      </c>
      <c r="J618" t="s">
        <v>536</v>
      </c>
      <c r="K618" t="s">
        <v>158</v>
      </c>
      <c r="L618" t="s">
        <v>22</v>
      </c>
      <c r="M618">
        <v>1</v>
      </c>
      <c r="N618" t="s">
        <v>13</v>
      </c>
      <c r="O618" s="3">
        <v>0</v>
      </c>
      <c r="P618" t="s">
        <v>125</v>
      </c>
      <c r="Q618" t="s">
        <v>157</v>
      </c>
      <c r="R618" s="2" t="s">
        <v>156</v>
      </c>
      <c r="S618">
        <v>25</v>
      </c>
      <c r="T618" t="s">
        <v>141</v>
      </c>
      <c r="U618" t="s">
        <v>140</v>
      </c>
      <c r="V618" t="s">
        <v>155</v>
      </c>
      <c r="W618">
        <v>1</v>
      </c>
      <c r="X618" s="1">
        <v>44279.466771064814</v>
      </c>
    </row>
    <row r="619" spans="1:24" hidden="1" x14ac:dyDescent="0.25">
      <c r="A619" s="4">
        <v>2021</v>
      </c>
      <c r="B619" s="4">
        <v>2</v>
      </c>
      <c r="C619" s="4">
        <v>2020</v>
      </c>
      <c r="D619" s="4">
        <v>10</v>
      </c>
      <c r="E619">
        <v>20070</v>
      </c>
      <c r="F619" t="s">
        <v>24</v>
      </c>
      <c r="G619">
        <v>2433</v>
      </c>
      <c r="H619" t="s">
        <v>44</v>
      </c>
      <c r="I619" t="s">
        <v>563</v>
      </c>
      <c r="J619" t="s">
        <v>6</v>
      </c>
      <c r="K619" t="s">
        <v>158</v>
      </c>
      <c r="L619" t="s">
        <v>162</v>
      </c>
      <c r="M619">
        <v>1</v>
      </c>
      <c r="N619" t="s">
        <v>13</v>
      </c>
      <c r="O619" s="3">
        <v>0</v>
      </c>
      <c r="P619" t="s">
        <v>125</v>
      </c>
      <c r="Q619" t="s">
        <v>161</v>
      </c>
      <c r="R619" s="2" t="s">
        <v>160</v>
      </c>
      <c r="S619">
        <v>11</v>
      </c>
      <c r="T619" t="s">
        <v>141</v>
      </c>
      <c r="U619" t="s">
        <v>140</v>
      </c>
      <c r="V619" t="s">
        <v>159</v>
      </c>
      <c r="W619">
        <v>1</v>
      </c>
      <c r="X619" s="1">
        <v>44279.466771064814</v>
      </c>
    </row>
    <row r="620" spans="1:24" hidden="1" x14ac:dyDescent="0.25">
      <c r="A620" s="4">
        <v>2021</v>
      </c>
      <c r="B620" s="4">
        <v>2</v>
      </c>
      <c r="C620" s="4">
        <v>2020</v>
      </c>
      <c r="D620" s="4">
        <v>10</v>
      </c>
      <c r="E620">
        <v>20070</v>
      </c>
      <c r="F620" t="s">
        <v>24</v>
      </c>
      <c r="G620">
        <v>2433</v>
      </c>
      <c r="H620" t="s">
        <v>44</v>
      </c>
      <c r="I620" t="s">
        <v>563</v>
      </c>
      <c r="J620" t="s">
        <v>6</v>
      </c>
      <c r="K620" t="s">
        <v>22</v>
      </c>
      <c r="L620" t="s">
        <v>132</v>
      </c>
      <c r="M620">
        <v>1</v>
      </c>
      <c r="N620" t="s">
        <v>13</v>
      </c>
      <c r="O620" s="3">
        <v>-9.9999999999999995E-7</v>
      </c>
      <c r="P620" t="s">
        <v>125</v>
      </c>
      <c r="Q620" t="s">
        <v>131</v>
      </c>
      <c r="R620" s="2" t="s">
        <v>154</v>
      </c>
      <c r="S620">
        <v>94</v>
      </c>
      <c r="T620" t="s">
        <v>129</v>
      </c>
      <c r="U620" t="s">
        <v>128</v>
      </c>
      <c r="V620" t="s">
        <v>511</v>
      </c>
      <c r="W620">
        <v>1</v>
      </c>
      <c r="X620" s="1">
        <v>44279.466771064814</v>
      </c>
    </row>
    <row r="621" spans="1:24" hidden="1" x14ac:dyDescent="0.25">
      <c r="A621" s="4">
        <v>2021</v>
      </c>
      <c r="B621" s="4">
        <v>2</v>
      </c>
      <c r="C621" s="4">
        <v>2020</v>
      </c>
      <c r="D621" s="4">
        <v>10</v>
      </c>
      <c r="E621">
        <v>20070</v>
      </c>
      <c r="F621" t="s">
        <v>24</v>
      </c>
      <c r="G621">
        <v>2433</v>
      </c>
      <c r="H621" t="s">
        <v>44</v>
      </c>
      <c r="I621" t="s">
        <v>563</v>
      </c>
      <c r="J621" t="s">
        <v>6</v>
      </c>
      <c r="K621" t="s">
        <v>12</v>
      </c>
      <c r="L621" t="s">
        <v>22</v>
      </c>
      <c r="M621">
        <v>1</v>
      </c>
      <c r="N621" t="s">
        <v>13</v>
      </c>
      <c r="O621" s="3">
        <v>0</v>
      </c>
      <c r="P621" t="s">
        <v>125</v>
      </c>
      <c r="Q621" t="s">
        <v>150</v>
      </c>
      <c r="R621" s="2" t="s">
        <v>252</v>
      </c>
      <c r="S621">
        <v>150</v>
      </c>
      <c r="T621" t="s">
        <v>129</v>
      </c>
      <c r="U621" t="s">
        <v>128</v>
      </c>
      <c r="V621" t="s">
        <v>251</v>
      </c>
      <c r="W621">
        <v>1</v>
      </c>
      <c r="X621" s="1">
        <v>44279.466771064814</v>
      </c>
    </row>
    <row r="622" spans="1:24" hidden="1" x14ac:dyDescent="0.25">
      <c r="A622" s="4">
        <v>2021</v>
      </c>
      <c r="B622" s="4">
        <v>2</v>
      </c>
      <c r="C622" s="4">
        <v>2020</v>
      </c>
      <c r="D622" s="4">
        <v>10</v>
      </c>
      <c r="E622">
        <v>20070</v>
      </c>
      <c r="F622" t="s">
        <v>24</v>
      </c>
      <c r="G622">
        <v>2433</v>
      </c>
      <c r="H622" t="s">
        <v>44</v>
      </c>
      <c r="I622" t="s">
        <v>563</v>
      </c>
      <c r="J622" t="s">
        <v>6</v>
      </c>
      <c r="K622" t="s">
        <v>12</v>
      </c>
      <c r="L622" t="s">
        <v>22</v>
      </c>
      <c r="M622">
        <v>1</v>
      </c>
      <c r="N622" t="s">
        <v>13</v>
      </c>
      <c r="O622" s="3">
        <v>0</v>
      </c>
      <c r="P622" t="s">
        <v>125</v>
      </c>
      <c r="Q622" t="s">
        <v>165</v>
      </c>
      <c r="R622" s="2" t="s">
        <v>175</v>
      </c>
      <c r="S622">
        <v>140</v>
      </c>
      <c r="T622" t="s">
        <v>129</v>
      </c>
      <c r="U622" t="s">
        <v>128</v>
      </c>
      <c r="V622" t="s">
        <v>17</v>
      </c>
      <c r="W622">
        <v>1</v>
      </c>
      <c r="X622" s="1">
        <v>44279.466771064814</v>
      </c>
    </row>
    <row r="623" spans="1:24" hidden="1" x14ac:dyDescent="0.25">
      <c r="A623" s="4">
        <v>2021</v>
      </c>
      <c r="B623" s="4">
        <v>2</v>
      </c>
      <c r="C623" s="4">
        <v>2020</v>
      </c>
      <c r="D623" s="4">
        <v>10</v>
      </c>
      <c r="E623">
        <v>20070</v>
      </c>
      <c r="F623" t="s">
        <v>24</v>
      </c>
      <c r="G623">
        <v>10801</v>
      </c>
      <c r="H623" t="s">
        <v>174</v>
      </c>
      <c r="I623" t="s">
        <v>563</v>
      </c>
      <c r="J623" t="s">
        <v>0</v>
      </c>
      <c r="K623" t="s">
        <v>144</v>
      </c>
      <c r="L623" t="s">
        <v>22</v>
      </c>
      <c r="M623">
        <v>1</v>
      </c>
      <c r="N623" t="s">
        <v>13</v>
      </c>
      <c r="O623" s="3">
        <v>0</v>
      </c>
      <c r="P623" t="s">
        <v>125</v>
      </c>
      <c r="Q623" t="s">
        <v>173</v>
      </c>
      <c r="R623" s="2" t="s">
        <v>534</v>
      </c>
      <c r="S623">
        <v>121</v>
      </c>
      <c r="T623" t="s">
        <v>129</v>
      </c>
      <c r="U623" t="s">
        <v>128</v>
      </c>
      <c r="V623" t="s">
        <v>564</v>
      </c>
      <c r="W623">
        <v>1</v>
      </c>
      <c r="X623" s="1">
        <v>44279.466771064814</v>
      </c>
    </row>
    <row r="624" spans="1:24" hidden="1" x14ac:dyDescent="0.25">
      <c r="A624" s="4">
        <v>2021</v>
      </c>
      <c r="B624" s="4">
        <v>2</v>
      </c>
      <c r="C624" s="4">
        <v>2020</v>
      </c>
      <c r="D624" s="4">
        <v>10</v>
      </c>
      <c r="E624">
        <v>20070</v>
      </c>
      <c r="F624" t="s">
        <v>24</v>
      </c>
      <c r="G624">
        <v>10801</v>
      </c>
      <c r="H624" t="s">
        <v>174</v>
      </c>
      <c r="I624" t="s">
        <v>563</v>
      </c>
      <c r="J624" t="s">
        <v>0</v>
      </c>
      <c r="K624" t="s">
        <v>158</v>
      </c>
      <c r="L624" t="s">
        <v>162</v>
      </c>
      <c r="M624">
        <v>1</v>
      </c>
      <c r="N624" t="s">
        <v>13</v>
      </c>
      <c r="O624" s="3">
        <v>60.339007000000002</v>
      </c>
      <c r="P624" t="s">
        <v>125</v>
      </c>
      <c r="Q624" t="s">
        <v>161</v>
      </c>
      <c r="R624" s="2" t="s">
        <v>160</v>
      </c>
      <c r="S624">
        <v>11</v>
      </c>
      <c r="T624" t="s">
        <v>141</v>
      </c>
      <c r="U624" t="s">
        <v>140</v>
      </c>
      <c r="V624" t="s">
        <v>159</v>
      </c>
      <c r="W624">
        <v>1</v>
      </c>
      <c r="X624" s="1">
        <v>44279.466771064814</v>
      </c>
    </row>
    <row r="625" spans="1:24" hidden="1" x14ac:dyDescent="0.25">
      <c r="A625" s="4">
        <v>2021</v>
      </c>
      <c r="B625" s="4">
        <v>2</v>
      </c>
      <c r="C625" s="4">
        <v>2020</v>
      </c>
      <c r="D625" s="4">
        <v>10</v>
      </c>
      <c r="E625">
        <v>20070</v>
      </c>
      <c r="F625" t="s">
        <v>24</v>
      </c>
      <c r="G625">
        <v>10801</v>
      </c>
      <c r="H625" t="s">
        <v>174</v>
      </c>
      <c r="I625" t="s">
        <v>563</v>
      </c>
      <c r="J625" t="s">
        <v>0</v>
      </c>
      <c r="K625" t="s">
        <v>22</v>
      </c>
      <c r="L625" t="s">
        <v>132</v>
      </c>
      <c r="M625">
        <v>1</v>
      </c>
      <c r="N625" t="s">
        <v>13</v>
      </c>
      <c r="O625" s="3">
        <v>0</v>
      </c>
      <c r="P625" t="s">
        <v>125</v>
      </c>
      <c r="Q625" t="s">
        <v>131</v>
      </c>
      <c r="R625" s="2" t="s">
        <v>523</v>
      </c>
      <c r="S625">
        <v>92</v>
      </c>
      <c r="T625" t="s">
        <v>129</v>
      </c>
      <c r="U625" t="s">
        <v>128</v>
      </c>
      <c r="V625" t="s">
        <v>522</v>
      </c>
      <c r="W625">
        <v>1</v>
      </c>
      <c r="X625" s="1">
        <v>44279.466771064814</v>
      </c>
    </row>
    <row r="626" spans="1:24" hidden="1" x14ac:dyDescent="0.25">
      <c r="A626" s="4">
        <v>2021</v>
      </c>
      <c r="B626" s="4">
        <v>2</v>
      </c>
      <c r="C626" s="4">
        <v>2020</v>
      </c>
      <c r="D626" s="4">
        <v>10</v>
      </c>
      <c r="E626">
        <v>20070</v>
      </c>
      <c r="F626" t="s">
        <v>24</v>
      </c>
      <c r="G626">
        <v>12530</v>
      </c>
      <c r="H626" t="s">
        <v>7</v>
      </c>
      <c r="I626" t="s">
        <v>563</v>
      </c>
      <c r="J626" t="s">
        <v>7</v>
      </c>
      <c r="K626" t="s">
        <v>12</v>
      </c>
      <c r="L626" t="s">
        <v>22</v>
      </c>
      <c r="M626">
        <v>1</v>
      </c>
      <c r="N626" t="s">
        <v>13</v>
      </c>
      <c r="O626" s="3">
        <v>0</v>
      </c>
      <c r="P626" t="s">
        <v>125</v>
      </c>
      <c r="Q626" t="s">
        <v>150</v>
      </c>
      <c r="R626" s="2" t="s">
        <v>252</v>
      </c>
      <c r="S626">
        <v>150</v>
      </c>
      <c r="T626" t="s">
        <v>129</v>
      </c>
      <c r="U626" t="s">
        <v>128</v>
      </c>
      <c r="V626" t="s">
        <v>251</v>
      </c>
      <c r="W626">
        <v>1</v>
      </c>
      <c r="X626" s="1">
        <v>44279.466771064814</v>
      </c>
    </row>
    <row r="627" spans="1:24" hidden="1" x14ac:dyDescent="0.25">
      <c r="A627" s="4">
        <v>2021</v>
      </c>
      <c r="B627" s="4">
        <v>2</v>
      </c>
      <c r="C627" s="4">
        <v>2020</v>
      </c>
      <c r="D627" s="4">
        <v>10</v>
      </c>
      <c r="E627">
        <v>20070</v>
      </c>
      <c r="F627" t="s">
        <v>24</v>
      </c>
      <c r="G627">
        <v>12530</v>
      </c>
      <c r="H627" t="s">
        <v>7</v>
      </c>
      <c r="I627" t="s">
        <v>563</v>
      </c>
      <c r="J627" t="s">
        <v>7</v>
      </c>
      <c r="K627" t="s">
        <v>12</v>
      </c>
      <c r="L627" t="s">
        <v>22</v>
      </c>
      <c r="M627">
        <v>1</v>
      </c>
      <c r="N627" t="s">
        <v>13</v>
      </c>
      <c r="O627" s="3">
        <v>0</v>
      </c>
      <c r="P627" t="s">
        <v>125</v>
      </c>
      <c r="Q627" t="s">
        <v>150</v>
      </c>
      <c r="R627" s="2" t="s">
        <v>149</v>
      </c>
      <c r="S627">
        <v>136</v>
      </c>
      <c r="T627" t="s">
        <v>129</v>
      </c>
      <c r="U627" t="s">
        <v>128</v>
      </c>
      <c r="V627" t="s">
        <v>17</v>
      </c>
      <c r="W627">
        <v>1</v>
      </c>
      <c r="X627" s="1">
        <v>44279.466771064814</v>
      </c>
    </row>
    <row r="628" spans="1:24" hidden="1" x14ac:dyDescent="0.25">
      <c r="A628" s="4">
        <v>2021</v>
      </c>
      <c r="B628" s="4">
        <v>2</v>
      </c>
      <c r="C628" s="4">
        <v>2020</v>
      </c>
      <c r="D628" s="4">
        <v>10</v>
      </c>
      <c r="E628">
        <v>20070</v>
      </c>
      <c r="F628" t="s">
        <v>24</v>
      </c>
      <c r="G628">
        <v>12530</v>
      </c>
      <c r="H628" t="s">
        <v>7</v>
      </c>
      <c r="I628" t="s">
        <v>563</v>
      </c>
      <c r="J628" t="s">
        <v>7</v>
      </c>
      <c r="K628" t="s">
        <v>12</v>
      </c>
      <c r="L628" t="s">
        <v>22</v>
      </c>
      <c r="M628">
        <v>1</v>
      </c>
      <c r="N628" t="s">
        <v>13</v>
      </c>
      <c r="O628" s="3">
        <v>0</v>
      </c>
      <c r="P628" t="s">
        <v>125</v>
      </c>
      <c r="Q628" t="s">
        <v>150</v>
      </c>
      <c r="R628" s="2" t="s">
        <v>171</v>
      </c>
      <c r="S628">
        <v>137</v>
      </c>
      <c r="T628" t="s">
        <v>129</v>
      </c>
      <c r="U628" t="s">
        <v>128</v>
      </c>
      <c r="V628" t="s">
        <v>17</v>
      </c>
      <c r="W628">
        <v>1</v>
      </c>
      <c r="X628" s="1">
        <v>44279.466771064814</v>
      </c>
    </row>
    <row r="629" spans="1:24" hidden="1" x14ac:dyDescent="0.25">
      <c r="A629" s="4">
        <v>2021</v>
      </c>
      <c r="B629" s="4">
        <v>2</v>
      </c>
      <c r="C629" s="4">
        <v>2020</v>
      </c>
      <c r="D629" s="4">
        <v>10</v>
      </c>
      <c r="E629">
        <v>20070</v>
      </c>
      <c r="F629" t="s">
        <v>24</v>
      </c>
      <c r="G629">
        <v>0</v>
      </c>
      <c r="H629" t="s">
        <v>23</v>
      </c>
      <c r="I629" t="s">
        <v>23</v>
      </c>
      <c r="J629" t="s">
        <v>23</v>
      </c>
      <c r="K629" t="s">
        <v>22</v>
      </c>
      <c r="L629" t="s">
        <v>236</v>
      </c>
      <c r="M629">
        <v>1</v>
      </c>
      <c r="N629" t="s">
        <v>13</v>
      </c>
      <c r="O629" s="3">
        <v>0.11845</v>
      </c>
      <c r="P629" t="s">
        <v>125</v>
      </c>
      <c r="Q629" t="s">
        <v>237</v>
      </c>
      <c r="R629" s="2" t="s">
        <v>234</v>
      </c>
      <c r="S629">
        <v>43</v>
      </c>
      <c r="T629" t="s">
        <v>129</v>
      </c>
      <c r="U629" t="s">
        <v>128</v>
      </c>
      <c r="V629" t="s">
        <v>17</v>
      </c>
      <c r="W629">
        <v>1</v>
      </c>
      <c r="X629" s="1">
        <v>44279.466771064814</v>
      </c>
    </row>
    <row r="630" spans="1:24" hidden="1" x14ac:dyDescent="0.25">
      <c r="A630" s="4">
        <v>2021</v>
      </c>
      <c r="B630" s="4">
        <v>2</v>
      </c>
      <c r="C630" s="4">
        <v>2020</v>
      </c>
      <c r="D630" s="4">
        <v>10</v>
      </c>
      <c r="E630">
        <v>20070</v>
      </c>
      <c r="F630" t="s">
        <v>24</v>
      </c>
      <c r="G630">
        <v>0</v>
      </c>
      <c r="H630" t="s">
        <v>23</v>
      </c>
      <c r="I630" t="s">
        <v>23</v>
      </c>
      <c r="J630" t="s">
        <v>23</v>
      </c>
      <c r="K630" t="s">
        <v>22</v>
      </c>
      <c r="L630" t="s">
        <v>162</v>
      </c>
      <c r="M630">
        <v>1</v>
      </c>
      <c r="N630" t="s">
        <v>13</v>
      </c>
      <c r="O630" s="3">
        <v>0</v>
      </c>
      <c r="P630" t="s">
        <v>125</v>
      </c>
      <c r="Q630" t="s">
        <v>157</v>
      </c>
      <c r="R630" s="2" t="s">
        <v>229</v>
      </c>
      <c r="S630">
        <v>22</v>
      </c>
      <c r="T630" t="s">
        <v>141</v>
      </c>
      <c r="U630" t="s">
        <v>140</v>
      </c>
      <c r="V630" t="s">
        <v>228</v>
      </c>
      <c r="W630">
        <v>1</v>
      </c>
      <c r="X630" s="1">
        <v>44279.466771064814</v>
      </c>
    </row>
    <row r="631" spans="1:24" hidden="1" x14ac:dyDescent="0.25">
      <c r="A631" s="4">
        <v>2021</v>
      </c>
      <c r="B631" s="4">
        <v>2</v>
      </c>
      <c r="C631" s="4">
        <v>2020</v>
      </c>
      <c r="D631" s="4">
        <v>10</v>
      </c>
      <c r="E631">
        <v>20070</v>
      </c>
      <c r="F631" t="s">
        <v>24</v>
      </c>
      <c r="G631">
        <v>0</v>
      </c>
      <c r="H631" t="s">
        <v>23</v>
      </c>
      <c r="I631" t="s">
        <v>23</v>
      </c>
      <c r="J631" t="s">
        <v>23</v>
      </c>
      <c r="K631" t="s">
        <v>22</v>
      </c>
      <c r="L631" t="s">
        <v>162</v>
      </c>
      <c r="M631">
        <v>1</v>
      </c>
      <c r="N631" t="s">
        <v>13</v>
      </c>
      <c r="O631" s="3">
        <v>3868.8597580000001</v>
      </c>
      <c r="P631" t="s">
        <v>125</v>
      </c>
      <c r="Q631" t="s">
        <v>161</v>
      </c>
      <c r="R631" s="2" t="s">
        <v>227</v>
      </c>
      <c r="S631">
        <v>12</v>
      </c>
      <c r="T631" t="s">
        <v>141</v>
      </c>
      <c r="U631" t="s">
        <v>140</v>
      </c>
      <c r="V631" t="s">
        <v>226</v>
      </c>
      <c r="W631">
        <v>1</v>
      </c>
      <c r="X631" s="1">
        <v>44279.466771064814</v>
      </c>
    </row>
    <row r="632" spans="1:24" hidden="1" x14ac:dyDescent="0.25">
      <c r="A632" s="4">
        <v>2021</v>
      </c>
      <c r="B632" s="4">
        <v>2</v>
      </c>
      <c r="C632" s="4">
        <v>2020</v>
      </c>
      <c r="D632" s="4">
        <v>10</v>
      </c>
      <c r="E632">
        <v>20070</v>
      </c>
      <c r="F632" t="s">
        <v>24</v>
      </c>
      <c r="G632">
        <v>0</v>
      </c>
      <c r="H632" t="s">
        <v>23</v>
      </c>
      <c r="I632" t="s">
        <v>23</v>
      </c>
      <c r="J632" t="s">
        <v>23</v>
      </c>
      <c r="K632" t="s">
        <v>22</v>
      </c>
      <c r="L632" t="s">
        <v>132</v>
      </c>
      <c r="M632">
        <v>1</v>
      </c>
      <c r="N632" t="s">
        <v>13</v>
      </c>
      <c r="O632" s="3">
        <v>-2.1280000000000001E-3</v>
      </c>
      <c r="P632" t="s">
        <v>125</v>
      </c>
      <c r="Q632" t="s">
        <v>131</v>
      </c>
      <c r="R632" s="2" t="s">
        <v>130</v>
      </c>
      <c r="S632">
        <v>91</v>
      </c>
      <c r="T632" t="s">
        <v>129</v>
      </c>
      <c r="U632" t="s">
        <v>128</v>
      </c>
      <c r="V632" t="s">
        <v>127</v>
      </c>
      <c r="W632">
        <v>1</v>
      </c>
      <c r="X632" s="1">
        <v>44279.466771064814</v>
      </c>
    </row>
    <row r="633" spans="1:24" hidden="1" x14ac:dyDescent="0.25">
      <c r="A633" s="4">
        <v>2021</v>
      </c>
      <c r="B633" s="4">
        <v>2</v>
      </c>
      <c r="C633" s="4">
        <v>2020</v>
      </c>
      <c r="D633" s="4">
        <v>10</v>
      </c>
      <c r="E633">
        <v>20070</v>
      </c>
      <c r="F633" t="s">
        <v>24</v>
      </c>
      <c r="G633">
        <v>0</v>
      </c>
      <c r="H633" t="s">
        <v>23</v>
      </c>
      <c r="I633" t="s">
        <v>23</v>
      </c>
      <c r="J633" t="s">
        <v>23</v>
      </c>
      <c r="K633" t="s">
        <v>22</v>
      </c>
      <c r="L633" t="s">
        <v>215</v>
      </c>
      <c r="M633">
        <v>1</v>
      </c>
      <c r="N633" t="s">
        <v>13</v>
      </c>
      <c r="O633" s="3">
        <v>-101.921008</v>
      </c>
      <c r="P633" t="s">
        <v>125</v>
      </c>
      <c r="Q633" t="s">
        <v>161</v>
      </c>
      <c r="R633" s="2" t="s">
        <v>214</v>
      </c>
      <c r="S633">
        <v>89</v>
      </c>
      <c r="T633" t="s">
        <v>129</v>
      </c>
      <c r="U633" t="s">
        <v>128</v>
      </c>
      <c r="V633" t="s">
        <v>518</v>
      </c>
      <c r="W633">
        <v>1</v>
      </c>
      <c r="X633" s="1">
        <v>44279.466771064814</v>
      </c>
    </row>
    <row r="634" spans="1:24" hidden="1" x14ac:dyDescent="0.25">
      <c r="A634" s="4">
        <v>2021</v>
      </c>
      <c r="B634" s="4">
        <v>2</v>
      </c>
      <c r="C634" s="4">
        <v>2020</v>
      </c>
      <c r="D634" s="4">
        <v>10</v>
      </c>
      <c r="E634">
        <v>20070</v>
      </c>
      <c r="F634" t="s">
        <v>24</v>
      </c>
      <c r="G634">
        <v>0</v>
      </c>
      <c r="H634" t="s">
        <v>23</v>
      </c>
      <c r="I634" t="s">
        <v>23</v>
      </c>
      <c r="J634" t="s">
        <v>23</v>
      </c>
      <c r="K634" t="s">
        <v>22</v>
      </c>
      <c r="L634" t="s">
        <v>193</v>
      </c>
      <c r="M634">
        <v>1</v>
      </c>
      <c r="N634" t="s">
        <v>13</v>
      </c>
      <c r="O634" s="3">
        <v>0.25003900000000001</v>
      </c>
      <c r="P634" t="s">
        <v>125</v>
      </c>
      <c r="Q634" t="s">
        <v>192</v>
      </c>
      <c r="R634" s="2" t="s">
        <v>194</v>
      </c>
      <c r="S634">
        <v>71</v>
      </c>
      <c r="T634" t="s">
        <v>129</v>
      </c>
      <c r="U634" t="s">
        <v>128</v>
      </c>
      <c r="V634" t="s">
        <v>514</v>
      </c>
      <c r="W634">
        <v>1</v>
      </c>
      <c r="X634" s="1">
        <v>44279.466771064814</v>
      </c>
    </row>
    <row r="635" spans="1:24" hidden="1" x14ac:dyDescent="0.25">
      <c r="A635" s="4">
        <v>2021</v>
      </c>
      <c r="B635" s="4">
        <v>2</v>
      </c>
      <c r="C635" s="4">
        <v>2020</v>
      </c>
      <c r="D635" s="4">
        <v>10</v>
      </c>
      <c r="E635">
        <v>20070</v>
      </c>
      <c r="F635" t="s">
        <v>24</v>
      </c>
      <c r="G635">
        <v>0</v>
      </c>
      <c r="H635" t="s">
        <v>23</v>
      </c>
      <c r="I635" t="s">
        <v>23</v>
      </c>
      <c r="J635" t="s">
        <v>23</v>
      </c>
      <c r="K635" t="s">
        <v>22</v>
      </c>
      <c r="L635" t="s">
        <v>165</v>
      </c>
      <c r="M635">
        <v>1</v>
      </c>
      <c r="N635" t="s">
        <v>13</v>
      </c>
      <c r="O635" s="3">
        <v>40.971639000000003</v>
      </c>
      <c r="P635" t="s">
        <v>125</v>
      </c>
      <c r="Q635" t="s">
        <v>165</v>
      </c>
      <c r="R635" s="2" t="s">
        <v>182</v>
      </c>
      <c r="S635">
        <v>37</v>
      </c>
      <c r="T635" t="s">
        <v>129</v>
      </c>
      <c r="U635" t="s">
        <v>128</v>
      </c>
      <c r="V635" t="s">
        <v>17</v>
      </c>
      <c r="W635">
        <v>1</v>
      </c>
      <c r="X635" s="1">
        <v>44279.466771064814</v>
      </c>
    </row>
    <row r="636" spans="1:24" hidden="1" x14ac:dyDescent="0.25">
      <c r="A636" s="4">
        <v>2021</v>
      </c>
      <c r="B636" s="4">
        <v>2</v>
      </c>
      <c r="C636" s="4">
        <v>2020</v>
      </c>
      <c r="D636" s="4">
        <v>10</v>
      </c>
      <c r="E636">
        <v>20070</v>
      </c>
      <c r="F636" t="s">
        <v>24</v>
      </c>
      <c r="G636">
        <v>2346</v>
      </c>
      <c r="H636" t="s">
        <v>137</v>
      </c>
      <c r="I636" t="s">
        <v>133</v>
      </c>
      <c r="J636" t="s">
        <v>4</v>
      </c>
      <c r="K636" t="s">
        <v>22</v>
      </c>
      <c r="L636" t="s">
        <v>132</v>
      </c>
      <c r="M636">
        <v>1</v>
      </c>
      <c r="N636" t="s">
        <v>13</v>
      </c>
      <c r="O636" s="3">
        <v>-2.7439999999999999E-3</v>
      </c>
      <c r="P636" t="s">
        <v>125</v>
      </c>
      <c r="Q636" t="s">
        <v>131</v>
      </c>
      <c r="R636" s="2" t="s">
        <v>130</v>
      </c>
      <c r="S636">
        <v>91</v>
      </c>
      <c r="T636" t="s">
        <v>129</v>
      </c>
      <c r="U636" t="s">
        <v>128</v>
      </c>
      <c r="V636" t="s">
        <v>127</v>
      </c>
      <c r="W636">
        <v>1</v>
      </c>
      <c r="X636" s="1">
        <v>44279.466771064814</v>
      </c>
    </row>
    <row r="637" spans="1:24" hidden="1" x14ac:dyDescent="0.25">
      <c r="A637" s="4">
        <v>2021</v>
      </c>
      <c r="B637" s="4">
        <v>2</v>
      </c>
      <c r="C637" s="4">
        <v>2020</v>
      </c>
      <c r="D637" s="4">
        <v>10</v>
      </c>
      <c r="E637">
        <v>20070</v>
      </c>
      <c r="F637" t="s">
        <v>24</v>
      </c>
      <c r="G637">
        <v>2431</v>
      </c>
      <c r="H637" t="s">
        <v>537</v>
      </c>
      <c r="I637" t="s">
        <v>563</v>
      </c>
      <c r="J637" t="s">
        <v>536</v>
      </c>
      <c r="K637" t="s">
        <v>12</v>
      </c>
      <c r="L637" t="s">
        <v>22</v>
      </c>
      <c r="M637">
        <v>1</v>
      </c>
      <c r="N637" t="s">
        <v>13</v>
      </c>
      <c r="O637" s="3">
        <v>0</v>
      </c>
      <c r="P637" t="s">
        <v>125</v>
      </c>
      <c r="Q637" t="s">
        <v>150</v>
      </c>
      <c r="R637" s="2" t="s">
        <v>252</v>
      </c>
      <c r="S637">
        <v>150</v>
      </c>
      <c r="T637" t="s">
        <v>129</v>
      </c>
      <c r="U637" t="s">
        <v>128</v>
      </c>
      <c r="V637" t="s">
        <v>251</v>
      </c>
      <c r="W637">
        <v>1</v>
      </c>
      <c r="X637" s="1">
        <v>44279.466771064814</v>
      </c>
    </row>
    <row r="638" spans="1:24" hidden="1" x14ac:dyDescent="0.25">
      <c r="A638" s="4">
        <v>2021</v>
      </c>
      <c r="B638" s="4">
        <v>2</v>
      </c>
      <c r="C638" s="4">
        <v>2020</v>
      </c>
      <c r="D638" s="4">
        <v>10</v>
      </c>
      <c r="E638">
        <v>20070</v>
      </c>
      <c r="F638" t="s">
        <v>24</v>
      </c>
      <c r="G638">
        <v>2433</v>
      </c>
      <c r="H638" t="s">
        <v>44</v>
      </c>
      <c r="I638" t="s">
        <v>563</v>
      </c>
      <c r="J638" t="s">
        <v>6</v>
      </c>
      <c r="K638" t="s">
        <v>12</v>
      </c>
      <c r="L638" t="s">
        <v>22</v>
      </c>
      <c r="M638">
        <v>1</v>
      </c>
      <c r="N638" t="s">
        <v>13</v>
      </c>
      <c r="O638" s="3">
        <v>0</v>
      </c>
      <c r="P638" t="s">
        <v>125</v>
      </c>
      <c r="Q638" t="s">
        <v>150</v>
      </c>
      <c r="R638" s="2" t="s">
        <v>171</v>
      </c>
      <c r="S638">
        <v>137</v>
      </c>
      <c r="T638" t="s">
        <v>129</v>
      </c>
      <c r="U638" t="s">
        <v>128</v>
      </c>
      <c r="V638" t="s">
        <v>17</v>
      </c>
      <c r="W638">
        <v>1</v>
      </c>
      <c r="X638" s="1">
        <v>44279.466771064814</v>
      </c>
    </row>
    <row r="639" spans="1:24" hidden="1" x14ac:dyDescent="0.25">
      <c r="A639" s="4">
        <v>2021</v>
      </c>
      <c r="B639" s="4">
        <v>2</v>
      </c>
      <c r="C639" s="4">
        <v>2020</v>
      </c>
      <c r="D639" s="4">
        <v>10</v>
      </c>
      <c r="E639">
        <v>20070</v>
      </c>
      <c r="F639" t="s">
        <v>24</v>
      </c>
      <c r="G639">
        <v>10801</v>
      </c>
      <c r="H639" t="s">
        <v>174</v>
      </c>
      <c r="I639" t="s">
        <v>563</v>
      </c>
      <c r="J639" t="s">
        <v>0</v>
      </c>
      <c r="K639" t="s">
        <v>144</v>
      </c>
      <c r="L639" t="s">
        <v>22</v>
      </c>
      <c r="M639">
        <v>1</v>
      </c>
      <c r="N639" t="s">
        <v>13</v>
      </c>
      <c r="O639" s="3">
        <v>0</v>
      </c>
      <c r="P639" t="s">
        <v>125</v>
      </c>
      <c r="Q639" t="s">
        <v>173</v>
      </c>
      <c r="R639" s="2" t="s">
        <v>172</v>
      </c>
      <c r="S639">
        <v>177</v>
      </c>
      <c r="T639" t="s">
        <v>129</v>
      </c>
      <c r="U639" t="s">
        <v>128</v>
      </c>
      <c r="V639" t="s">
        <v>17</v>
      </c>
      <c r="W639">
        <v>1</v>
      </c>
      <c r="X639" s="1">
        <v>44279.466771064814</v>
      </c>
    </row>
    <row r="640" spans="1:24" hidden="1" x14ac:dyDescent="0.25">
      <c r="A640" s="4">
        <v>2021</v>
      </c>
      <c r="B640" s="4">
        <v>2</v>
      </c>
      <c r="C640" s="4">
        <v>2020</v>
      </c>
      <c r="D640" s="4">
        <v>10</v>
      </c>
      <c r="E640">
        <v>20070</v>
      </c>
      <c r="F640" t="s">
        <v>24</v>
      </c>
      <c r="G640">
        <v>10801</v>
      </c>
      <c r="H640" t="s">
        <v>174</v>
      </c>
      <c r="I640" t="s">
        <v>563</v>
      </c>
      <c r="J640" t="s">
        <v>0</v>
      </c>
      <c r="K640" t="s">
        <v>22</v>
      </c>
      <c r="L640" t="s">
        <v>132</v>
      </c>
      <c r="M640">
        <v>1</v>
      </c>
      <c r="N640" t="s">
        <v>13</v>
      </c>
      <c r="O640" s="3">
        <v>-0.720827</v>
      </c>
      <c r="P640" t="s">
        <v>125</v>
      </c>
      <c r="Q640" t="s">
        <v>131</v>
      </c>
      <c r="R640" s="2" t="s">
        <v>154</v>
      </c>
      <c r="S640">
        <v>94</v>
      </c>
      <c r="T640" t="s">
        <v>129</v>
      </c>
      <c r="U640" t="s">
        <v>128</v>
      </c>
      <c r="V640" t="s">
        <v>511</v>
      </c>
      <c r="W640">
        <v>1</v>
      </c>
      <c r="X640" s="1">
        <v>44279.466771064814</v>
      </c>
    </row>
    <row r="641" spans="1:24" hidden="1" x14ac:dyDescent="0.25">
      <c r="A641" s="4">
        <v>2021</v>
      </c>
      <c r="B641" s="4">
        <v>2</v>
      </c>
      <c r="C641" s="4">
        <v>2020</v>
      </c>
      <c r="D641" s="4">
        <v>10</v>
      </c>
      <c r="E641">
        <v>20070</v>
      </c>
      <c r="F641" t="s">
        <v>24</v>
      </c>
      <c r="G641">
        <v>12323</v>
      </c>
      <c r="H641" t="s">
        <v>166</v>
      </c>
      <c r="I641" t="s">
        <v>563</v>
      </c>
      <c r="J641" t="s">
        <v>0</v>
      </c>
      <c r="K641" t="s">
        <v>144</v>
      </c>
      <c r="L641" t="s">
        <v>22</v>
      </c>
      <c r="M641">
        <v>1</v>
      </c>
      <c r="N641" t="s">
        <v>13</v>
      </c>
      <c r="O641" s="3">
        <v>0</v>
      </c>
      <c r="P641" t="s">
        <v>125</v>
      </c>
      <c r="Q641" t="s">
        <v>173</v>
      </c>
      <c r="R641" s="2" t="s">
        <v>172</v>
      </c>
      <c r="S641">
        <v>177</v>
      </c>
      <c r="T641" t="s">
        <v>129</v>
      </c>
      <c r="U641" t="s">
        <v>128</v>
      </c>
      <c r="V641" t="s">
        <v>17</v>
      </c>
      <c r="W641">
        <v>1</v>
      </c>
      <c r="X641" s="1">
        <v>44279.466771064814</v>
      </c>
    </row>
    <row r="642" spans="1:24" hidden="1" x14ac:dyDescent="0.25">
      <c r="A642" s="4">
        <v>2021</v>
      </c>
      <c r="B642" s="4">
        <v>2</v>
      </c>
      <c r="C642" s="4">
        <v>2020</v>
      </c>
      <c r="D642" s="4">
        <v>10</v>
      </c>
      <c r="E642">
        <v>20070</v>
      </c>
      <c r="F642" t="s">
        <v>24</v>
      </c>
      <c r="G642">
        <v>12323</v>
      </c>
      <c r="H642" t="s">
        <v>166</v>
      </c>
      <c r="I642" t="s">
        <v>563</v>
      </c>
      <c r="J642" t="s">
        <v>0</v>
      </c>
      <c r="K642" t="s">
        <v>158</v>
      </c>
      <c r="L642" t="s">
        <v>162</v>
      </c>
      <c r="M642">
        <v>1</v>
      </c>
      <c r="N642" t="s">
        <v>13</v>
      </c>
      <c r="O642" s="3">
        <v>0</v>
      </c>
      <c r="P642" t="s">
        <v>125</v>
      </c>
      <c r="Q642" t="s">
        <v>157</v>
      </c>
      <c r="R642" s="2" t="s">
        <v>499</v>
      </c>
      <c r="S642">
        <v>24</v>
      </c>
      <c r="T642" t="s">
        <v>141</v>
      </c>
      <c r="U642" t="s">
        <v>140</v>
      </c>
      <c r="V642" t="s">
        <v>498</v>
      </c>
      <c r="W642">
        <v>1</v>
      </c>
      <c r="X642" s="1">
        <v>44279.466771064814</v>
      </c>
    </row>
    <row r="643" spans="1:24" hidden="1" x14ac:dyDescent="0.25">
      <c r="A643" s="4">
        <v>2021</v>
      </c>
      <c r="B643" s="4">
        <v>2</v>
      </c>
      <c r="C643" s="4">
        <v>2020</v>
      </c>
      <c r="D643" s="4">
        <v>10</v>
      </c>
      <c r="E643">
        <v>20070</v>
      </c>
      <c r="F643" t="s">
        <v>24</v>
      </c>
      <c r="G643">
        <v>12530</v>
      </c>
      <c r="H643" t="s">
        <v>7</v>
      </c>
      <c r="I643" t="s">
        <v>563</v>
      </c>
      <c r="J643" t="s">
        <v>7</v>
      </c>
      <c r="K643" t="s">
        <v>22</v>
      </c>
      <c r="L643" t="s">
        <v>132</v>
      </c>
      <c r="M643">
        <v>1</v>
      </c>
      <c r="N643" t="s">
        <v>13</v>
      </c>
      <c r="O643" s="3">
        <v>-6.9999999999999999E-6</v>
      </c>
      <c r="P643" t="s">
        <v>125</v>
      </c>
      <c r="Q643" t="s">
        <v>131</v>
      </c>
      <c r="R643" s="2" t="s">
        <v>154</v>
      </c>
      <c r="S643">
        <v>94</v>
      </c>
      <c r="T643" t="s">
        <v>129</v>
      </c>
      <c r="U643" t="s">
        <v>128</v>
      </c>
      <c r="V643" t="s">
        <v>511</v>
      </c>
      <c r="W643">
        <v>1</v>
      </c>
      <c r="X643" s="1">
        <v>44279.466771064814</v>
      </c>
    </row>
    <row r="644" spans="1:24" hidden="1" x14ac:dyDescent="0.25">
      <c r="A644" s="4">
        <v>2021</v>
      </c>
      <c r="B644" s="4">
        <v>2</v>
      </c>
      <c r="C644" s="4">
        <v>2020</v>
      </c>
      <c r="D644" s="4">
        <v>9</v>
      </c>
      <c r="E644">
        <v>20070</v>
      </c>
      <c r="F644" t="s">
        <v>24</v>
      </c>
      <c r="G644">
        <v>0</v>
      </c>
      <c r="H644" t="s">
        <v>23</v>
      </c>
      <c r="I644" t="s">
        <v>23</v>
      </c>
      <c r="J644" t="s">
        <v>23</v>
      </c>
      <c r="K644" t="s">
        <v>22</v>
      </c>
      <c r="L644" t="s">
        <v>250</v>
      </c>
      <c r="M644">
        <v>1</v>
      </c>
      <c r="N644" t="s">
        <v>13</v>
      </c>
      <c r="O644" s="3">
        <v>34.324733999999999</v>
      </c>
      <c r="P644" t="s">
        <v>53</v>
      </c>
      <c r="Q644" t="s">
        <v>249</v>
      </c>
      <c r="R644" s="2" t="s">
        <v>248</v>
      </c>
      <c r="S644">
        <v>1004</v>
      </c>
      <c r="T644" t="s">
        <v>122</v>
      </c>
      <c r="U644" t="s">
        <v>121</v>
      </c>
      <c r="V644" t="s">
        <v>247</v>
      </c>
      <c r="W644">
        <v>1</v>
      </c>
      <c r="X644" s="1">
        <v>44279.466771064814</v>
      </c>
    </row>
    <row r="645" spans="1:24" hidden="1" x14ac:dyDescent="0.25">
      <c r="A645" s="4">
        <v>2021</v>
      </c>
      <c r="B645" s="4">
        <v>2</v>
      </c>
      <c r="C645" s="4">
        <v>2020</v>
      </c>
      <c r="D645" s="4">
        <v>4</v>
      </c>
      <c r="E645">
        <v>20070</v>
      </c>
      <c r="F645" t="s">
        <v>24</v>
      </c>
      <c r="G645">
        <v>0</v>
      </c>
      <c r="H645" t="s">
        <v>23</v>
      </c>
      <c r="I645" t="s">
        <v>23</v>
      </c>
      <c r="J645" t="s">
        <v>23</v>
      </c>
      <c r="K645" t="s">
        <v>158</v>
      </c>
      <c r="L645" t="s">
        <v>162</v>
      </c>
      <c r="M645">
        <v>1</v>
      </c>
      <c r="N645" t="s">
        <v>13</v>
      </c>
      <c r="O645" s="3">
        <v>1.6357E-2</v>
      </c>
      <c r="P645" t="s">
        <v>125</v>
      </c>
      <c r="Q645" t="s">
        <v>161</v>
      </c>
      <c r="R645" s="2" t="s">
        <v>244</v>
      </c>
      <c r="S645">
        <v>90</v>
      </c>
      <c r="T645" t="s">
        <v>129</v>
      </c>
      <c r="U645" t="s">
        <v>128</v>
      </c>
      <c r="V645" t="s">
        <v>243</v>
      </c>
      <c r="W645">
        <v>1</v>
      </c>
      <c r="X645" s="1">
        <v>44279.466771064814</v>
      </c>
    </row>
    <row r="646" spans="1:24" hidden="1" x14ac:dyDescent="0.25">
      <c r="A646" s="4">
        <v>2021</v>
      </c>
      <c r="B646" s="4">
        <v>2</v>
      </c>
      <c r="C646" s="4">
        <v>2020</v>
      </c>
      <c r="D646" s="4">
        <v>4</v>
      </c>
      <c r="E646">
        <v>20070</v>
      </c>
      <c r="F646" t="s">
        <v>24</v>
      </c>
      <c r="G646">
        <v>0</v>
      </c>
      <c r="H646" t="s">
        <v>23</v>
      </c>
      <c r="I646" t="s">
        <v>23</v>
      </c>
      <c r="J646" t="s">
        <v>23</v>
      </c>
      <c r="K646" t="s">
        <v>22</v>
      </c>
      <c r="L646" t="s">
        <v>236</v>
      </c>
      <c r="M646">
        <v>1</v>
      </c>
      <c r="N646" t="s">
        <v>13</v>
      </c>
      <c r="O646" s="3">
        <v>0</v>
      </c>
      <c r="P646" t="s">
        <v>125</v>
      </c>
      <c r="Q646" t="s">
        <v>242</v>
      </c>
      <c r="R646" s="2" t="s">
        <v>241</v>
      </c>
      <c r="S646">
        <v>47</v>
      </c>
      <c r="T646" t="s">
        <v>129</v>
      </c>
      <c r="U646" t="s">
        <v>128</v>
      </c>
      <c r="V646" t="s">
        <v>521</v>
      </c>
      <c r="W646">
        <v>1</v>
      </c>
      <c r="X646" s="1">
        <v>44279.466771064814</v>
      </c>
    </row>
    <row r="647" spans="1:24" hidden="1" x14ac:dyDescent="0.25">
      <c r="A647" s="4">
        <v>2021</v>
      </c>
      <c r="B647" s="4">
        <v>2</v>
      </c>
      <c r="C647" s="4">
        <v>2020</v>
      </c>
      <c r="D647" s="4">
        <v>4</v>
      </c>
      <c r="E647">
        <v>20070</v>
      </c>
      <c r="F647" t="s">
        <v>24</v>
      </c>
      <c r="G647">
        <v>0</v>
      </c>
      <c r="H647" t="s">
        <v>23</v>
      </c>
      <c r="I647" t="s">
        <v>23</v>
      </c>
      <c r="J647" t="s">
        <v>23</v>
      </c>
      <c r="K647" t="s">
        <v>22</v>
      </c>
      <c r="L647" t="s">
        <v>236</v>
      </c>
      <c r="M647">
        <v>1</v>
      </c>
      <c r="N647" t="s">
        <v>13</v>
      </c>
      <c r="O647" s="3">
        <v>0</v>
      </c>
      <c r="P647" t="s">
        <v>125</v>
      </c>
      <c r="Q647" t="s">
        <v>242</v>
      </c>
      <c r="R647" s="2" t="s">
        <v>239</v>
      </c>
      <c r="S647">
        <v>98</v>
      </c>
      <c r="T647" t="s">
        <v>129</v>
      </c>
      <c r="U647" t="s">
        <v>128</v>
      </c>
      <c r="V647" t="s">
        <v>521</v>
      </c>
      <c r="W647">
        <v>1</v>
      </c>
      <c r="X647" s="1">
        <v>44279.466771064814</v>
      </c>
    </row>
    <row r="648" spans="1:24" hidden="1" x14ac:dyDescent="0.25">
      <c r="A648" s="4">
        <v>2021</v>
      </c>
      <c r="B648" s="4">
        <v>2</v>
      </c>
      <c r="C648" s="4">
        <v>2020</v>
      </c>
      <c r="D648" s="4">
        <v>4</v>
      </c>
      <c r="E648">
        <v>20070</v>
      </c>
      <c r="F648" t="s">
        <v>24</v>
      </c>
      <c r="G648">
        <v>0</v>
      </c>
      <c r="H648" t="s">
        <v>23</v>
      </c>
      <c r="I648" t="s">
        <v>23</v>
      </c>
      <c r="J648" t="s">
        <v>23</v>
      </c>
      <c r="K648" t="s">
        <v>22</v>
      </c>
      <c r="L648" t="s">
        <v>236</v>
      </c>
      <c r="M648">
        <v>1</v>
      </c>
      <c r="N648" t="s">
        <v>13</v>
      </c>
      <c r="O648" s="3">
        <v>0</v>
      </c>
      <c r="P648" t="s">
        <v>125</v>
      </c>
      <c r="Q648" t="s">
        <v>240</v>
      </c>
      <c r="R648" s="2" t="s">
        <v>239</v>
      </c>
      <c r="S648">
        <v>99</v>
      </c>
      <c r="T648" t="s">
        <v>129</v>
      </c>
      <c r="U648" t="s">
        <v>128</v>
      </c>
      <c r="V648" t="s">
        <v>521</v>
      </c>
      <c r="W648">
        <v>1</v>
      </c>
      <c r="X648" s="1">
        <v>44279.466771064814</v>
      </c>
    </row>
    <row r="649" spans="1:24" hidden="1" x14ac:dyDescent="0.25">
      <c r="A649" s="4">
        <v>2021</v>
      </c>
      <c r="B649" s="4">
        <v>2</v>
      </c>
      <c r="C649" s="4">
        <v>2020</v>
      </c>
      <c r="D649" s="4">
        <v>4</v>
      </c>
      <c r="E649">
        <v>20070</v>
      </c>
      <c r="F649" t="s">
        <v>24</v>
      </c>
      <c r="G649">
        <v>0</v>
      </c>
      <c r="H649" t="s">
        <v>23</v>
      </c>
      <c r="I649" t="s">
        <v>23</v>
      </c>
      <c r="J649" t="s">
        <v>23</v>
      </c>
      <c r="K649" t="s">
        <v>22</v>
      </c>
      <c r="L649" t="s">
        <v>236</v>
      </c>
      <c r="M649">
        <v>1</v>
      </c>
      <c r="N649" t="s">
        <v>13</v>
      </c>
      <c r="O649" s="3">
        <v>0</v>
      </c>
      <c r="P649" t="s">
        <v>125</v>
      </c>
      <c r="Q649" t="s">
        <v>237</v>
      </c>
      <c r="R649" s="2" t="s">
        <v>234</v>
      </c>
      <c r="S649">
        <v>43</v>
      </c>
      <c r="T649" t="s">
        <v>129</v>
      </c>
      <c r="U649" t="s">
        <v>128</v>
      </c>
      <c r="V649" t="s">
        <v>17</v>
      </c>
      <c r="W649">
        <v>1</v>
      </c>
      <c r="X649" s="1">
        <v>44279.466771064814</v>
      </c>
    </row>
    <row r="650" spans="1:24" hidden="1" x14ac:dyDescent="0.25">
      <c r="A650" s="4">
        <v>2021</v>
      </c>
      <c r="B650" s="4">
        <v>2</v>
      </c>
      <c r="C650" s="4">
        <v>2020</v>
      </c>
      <c r="D650" s="4">
        <v>4</v>
      </c>
      <c r="E650">
        <v>20070</v>
      </c>
      <c r="F650" t="s">
        <v>24</v>
      </c>
      <c r="G650">
        <v>0</v>
      </c>
      <c r="H650" t="s">
        <v>23</v>
      </c>
      <c r="I650" t="s">
        <v>23</v>
      </c>
      <c r="J650" t="s">
        <v>23</v>
      </c>
      <c r="K650" t="s">
        <v>22</v>
      </c>
      <c r="L650" t="s">
        <v>148</v>
      </c>
      <c r="M650">
        <v>1</v>
      </c>
      <c r="N650" t="s">
        <v>13</v>
      </c>
      <c r="O650" s="3">
        <v>0</v>
      </c>
      <c r="P650" t="s">
        <v>125</v>
      </c>
      <c r="Q650" t="s">
        <v>143</v>
      </c>
      <c r="R650" s="2" t="s">
        <v>231</v>
      </c>
      <c r="S650">
        <v>2</v>
      </c>
      <c r="T650" t="s">
        <v>141</v>
      </c>
      <c r="U650" t="s">
        <v>140</v>
      </c>
      <c r="V650" t="s">
        <v>573</v>
      </c>
      <c r="W650">
        <v>1</v>
      </c>
      <c r="X650" s="1">
        <v>44279.466771064814</v>
      </c>
    </row>
    <row r="651" spans="1:24" hidden="1" x14ac:dyDescent="0.25">
      <c r="A651" s="4">
        <v>2021</v>
      </c>
      <c r="B651" s="4">
        <v>2</v>
      </c>
      <c r="C651" s="4">
        <v>2020</v>
      </c>
      <c r="D651" s="4">
        <v>4</v>
      </c>
      <c r="E651">
        <v>20070</v>
      </c>
      <c r="F651" t="s">
        <v>24</v>
      </c>
      <c r="G651">
        <v>0</v>
      </c>
      <c r="H651" t="s">
        <v>23</v>
      </c>
      <c r="I651" t="s">
        <v>23</v>
      </c>
      <c r="J651" t="s">
        <v>23</v>
      </c>
      <c r="K651" t="s">
        <v>22</v>
      </c>
      <c r="L651" t="s">
        <v>148</v>
      </c>
      <c r="M651">
        <v>1</v>
      </c>
      <c r="N651" t="s">
        <v>13</v>
      </c>
      <c r="O651" s="3">
        <v>0</v>
      </c>
      <c r="P651" t="s">
        <v>125</v>
      </c>
      <c r="Q651" t="s">
        <v>143</v>
      </c>
      <c r="R651" s="2" t="s">
        <v>572</v>
      </c>
      <c r="S651">
        <v>50</v>
      </c>
      <c r="T651" t="s">
        <v>141</v>
      </c>
      <c r="U651" t="s">
        <v>509</v>
      </c>
      <c r="V651" t="s">
        <v>571</v>
      </c>
      <c r="W651">
        <v>1</v>
      </c>
      <c r="X651" s="1">
        <v>44279.466771064814</v>
      </c>
    </row>
    <row r="652" spans="1:24" hidden="1" x14ac:dyDescent="0.25">
      <c r="A652" s="4">
        <v>2021</v>
      </c>
      <c r="B652" s="4">
        <v>2</v>
      </c>
      <c r="C652" s="4">
        <v>2020</v>
      </c>
      <c r="D652" s="4">
        <v>4</v>
      </c>
      <c r="E652">
        <v>20070</v>
      </c>
      <c r="F652" t="s">
        <v>24</v>
      </c>
      <c r="G652">
        <v>0</v>
      </c>
      <c r="H652" t="s">
        <v>23</v>
      </c>
      <c r="I652" t="s">
        <v>23</v>
      </c>
      <c r="J652" t="s">
        <v>23</v>
      </c>
      <c r="K652" t="s">
        <v>22</v>
      </c>
      <c r="L652" t="s">
        <v>162</v>
      </c>
      <c r="M652">
        <v>1</v>
      </c>
      <c r="N652" t="s">
        <v>13</v>
      </c>
      <c r="O652" s="3">
        <v>0</v>
      </c>
      <c r="P652" t="s">
        <v>125</v>
      </c>
      <c r="Q652" t="s">
        <v>161</v>
      </c>
      <c r="R652" s="2" t="s">
        <v>227</v>
      </c>
      <c r="S652">
        <v>12</v>
      </c>
      <c r="T652" t="s">
        <v>141</v>
      </c>
      <c r="U652" t="s">
        <v>140</v>
      </c>
      <c r="V652" t="s">
        <v>226</v>
      </c>
      <c r="W652">
        <v>1</v>
      </c>
      <c r="X652" s="1">
        <v>44279.466771064814</v>
      </c>
    </row>
    <row r="653" spans="1:24" hidden="1" x14ac:dyDescent="0.25">
      <c r="A653" s="4">
        <v>2021</v>
      </c>
      <c r="B653" s="4">
        <v>2</v>
      </c>
      <c r="C653" s="4">
        <v>2020</v>
      </c>
      <c r="D653" s="4">
        <v>4</v>
      </c>
      <c r="E653">
        <v>20070</v>
      </c>
      <c r="F653" t="s">
        <v>24</v>
      </c>
      <c r="G653">
        <v>0</v>
      </c>
      <c r="H653" t="s">
        <v>23</v>
      </c>
      <c r="I653" t="s">
        <v>23</v>
      </c>
      <c r="J653" t="s">
        <v>23</v>
      </c>
      <c r="K653" t="s">
        <v>22</v>
      </c>
      <c r="L653" t="s">
        <v>179</v>
      </c>
      <c r="M653">
        <v>1</v>
      </c>
      <c r="N653" t="s">
        <v>13</v>
      </c>
      <c r="O653" s="3">
        <v>0</v>
      </c>
      <c r="P653" t="s">
        <v>125</v>
      </c>
      <c r="Q653" t="s">
        <v>206</v>
      </c>
      <c r="R653" s="2" t="s">
        <v>205</v>
      </c>
      <c r="S653">
        <v>79</v>
      </c>
      <c r="T653" t="s">
        <v>129</v>
      </c>
      <c r="U653" t="s">
        <v>128</v>
      </c>
      <c r="V653" t="s">
        <v>516</v>
      </c>
      <c r="W653">
        <v>1</v>
      </c>
      <c r="X653" s="1">
        <v>44279.466771064814</v>
      </c>
    </row>
    <row r="654" spans="1:24" hidden="1" x14ac:dyDescent="0.25">
      <c r="A654" s="4">
        <v>2021</v>
      </c>
      <c r="B654" s="4">
        <v>2</v>
      </c>
      <c r="C654" s="4">
        <v>2020</v>
      </c>
      <c r="D654" s="4">
        <v>4</v>
      </c>
      <c r="E654">
        <v>20070</v>
      </c>
      <c r="F654" t="s">
        <v>24</v>
      </c>
      <c r="G654">
        <v>0</v>
      </c>
      <c r="H654" t="s">
        <v>23</v>
      </c>
      <c r="I654" t="s">
        <v>23</v>
      </c>
      <c r="J654" t="s">
        <v>23</v>
      </c>
      <c r="K654" t="s">
        <v>22</v>
      </c>
      <c r="L654" t="s">
        <v>179</v>
      </c>
      <c r="M654">
        <v>1</v>
      </c>
      <c r="N654" t="s">
        <v>13</v>
      </c>
      <c r="O654" s="3">
        <v>0</v>
      </c>
      <c r="P654" t="s">
        <v>125</v>
      </c>
      <c r="Q654" t="s">
        <v>150</v>
      </c>
      <c r="R654" s="2" t="s">
        <v>210</v>
      </c>
      <c r="S654">
        <v>67</v>
      </c>
      <c r="T654" t="s">
        <v>129</v>
      </c>
      <c r="U654" t="s">
        <v>128</v>
      </c>
      <c r="V654" t="s">
        <v>517</v>
      </c>
      <c r="W654">
        <v>1</v>
      </c>
      <c r="X654" s="1">
        <v>44279.466771064814</v>
      </c>
    </row>
    <row r="655" spans="1:24" hidden="1" x14ac:dyDescent="0.25">
      <c r="A655" s="4">
        <v>2021</v>
      </c>
      <c r="B655" s="4">
        <v>2</v>
      </c>
      <c r="C655" s="4">
        <v>2020</v>
      </c>
      <c r="D655" s="4">
        <v>4</v>
      </c>
      <c r="E655">
        <v>20070</v>
      </c>
      <c r="F655" t="s">
        <v>24</v>
      </c>
      <c r="G655">
        <v>0</v>
      </c>
      <c r="H655" t="s">
        <v>23</v>
      </c>
      <c r="I655" t="s">
        <v>23</v>
      </c>
      <c r="J655" t="s">
        <v>23</v>
      </c>
      <c r="K655" t="s">
        <v>22</v>
      </c>
      <c r="L655" t="s">
        <v>187</v>
      </c>
      <c r="M655">
        <v>1</v>
      </c>
      <c r="N655" t="s">
        <v>13</v>
      </c>
      <c r="O655" s="3">
        <v>1.9449999999999999E-3</v>
      </c>
      <c r="P655" t="s">
        <v>125</v>
      </c>
      <c r="Q655" t="s">
        <v>186</v>
      </c>
      <c r="R655" s="2" t="s">
        <v>188</v>
      </c>
      <c r="S655">
        <v>170</v>
      </c>
      <c r="T655" t="s">
        <v>129</v>
      </c>
      <c r="U655" t="s">
        <v>128</v>
      </c>
      <c r="V655" t="s">
        <v>17</v>
      </c>
      <c r="W655">
        <v>1</v>
      </c>
      <c r="X655" s="1">
        <v>44279.466771064814</v>
      </c>
    </row>
    <row r="656" spans="1:24" hidden="1" x14ac:dyDescent="0.25">
      <c r="A656" s="4">
        <v>2021</v>
      </c>
      <c r="B656" s="4">
        <v>2</v>
      </c>
      <c r="C656" s="4">
        <v>2020</v>
      </c>
      <c r="D656" s="4">
        <v>4</v>
      </c>
      <c r="E656">
        <v>20070</v>
      </c>
      <c r="F656" t="s">
        <v>24</v>
      </c>
      <c r="G656">
        <v>0</v>
      </c>
      <c r="H656" t="s">
        <v>23</v>
      </c>
      <c r="I656" t="s">
        <v>23</v>
      </c>
      <c r="J656" t="s">
        <v>23</v>
      </c>
      <c r="K656" t="s">
        <v>22</v>
      </c>
      <c r="L656" t="s">
        <v>165</v>
      </c>
      <c r="M656">
        <v>1</v>
      </c>
      <c r="N656" t="s">
        <v>13</v>
      </c>
      <c r="O656" s="3">
        <v>-4.4219999999999997E-3</v>
      </c>
      <c r="P656" t="s">
        <v>125</v>
      </c>
      <c r="Q656" t="s">
        <v>165</v>
      </c>
      <c r="R656" s="2" t="s">
        <v>182</v>
      </c>
      <c r="S656">
        <v>37</v>
      </c>
      <c r="T656" t="s">
        <v>129</v>
      </c>
      <c r="U656" t="s">
        <v>128</v>
      </c>
      <c r="V656" t="s">
        <v>17</v>
      </c>
      <c r="W656">
        <v>1</v>
      </c>
      <c r="X656" s="1">
        <v>44279.466771064814</v>
      </c>
    </row>
    <row r="657" spans="1:24" hidden="1" x14ac:dyDescent="0.25">
      <c r="A657" s="4">
        <v>2021</v>
      </c>
      <c r="B657" s="4">
        <v>2</v>
      </c>
      <c r="C657" s="4">
        <v>2020</v>
      </c>
      <c r="D657" s="4">
        <v>4</v>
      </c>
      <c r="E657">
        <v>20070</v>
      </c>
      <c r="F657" t="s">
        <v>24</v>
      </c>
      <c r="G657">
        <v>0</v>
      </c>
      <c r="H657" t="s">
        <v>23</v>
      </c>
      <c r="I657" t="s">
        <v>23</v>
      </c>
      <c r="J657" t="s">
        <v>23</v>
      </c>
      <c r="K657" t="s">
        <v>22</v>
      </c>
      <c r="L657" t="s">
        <v>165</v>
      </c>
      <c r="M657">
        <v>1</v>
      </c>
      <c r="N657" t="s">
        <v>13</v>
      </c>
      <c r="O657" s="3">
        <v>-5.5999999999999999E-5</v>
      </c>
      <c r="P657" t="s">
        <v>125</v>
      </c>
      <c r="Q657" t="s">
        <v>165</v>
      </c>
      <c r="R657" s="2" t="s">
        <v>184</v>
      </c>
      <c r="S657">
        <v>28</v>
      </c>
      <c r="T657" t="s">
        <v>129</v>
      </c>
      <c r="U657" t="s">
        <v>128</v>
      </c>
      <c r="V657" t="s">
        <v>17</v>
      </c>
      <c r="W657">
        <v>1</v>
      </c>
      <c r="X657" s="1">
        <v>44279.466771064814</v>
      </c>
    </row>
    <row r="658" spans="1:24" hidden="1" x14ac:dyDescent="0.25">
      <c r="A658" s="4">
        <v>2021</v>
      </c>
      <c r="B658" s="4">
        <v>2</v>
      </c>
      <c r="C658" s="4">
        <v>2020</v>
      </c>
      <c r="D658" s="4">
        <v>4</v>
      </c>
      <c r="E658">
        <v>20070</v>
      </c>
      <c r="F658" t="s">
        <v>24</v>
      </c>
      <c r="G658">
        <v>71</v>
      </c>
      <c r="H658" t="s">
        <v>565</v>
      </c>
      <c r="I658" t="s">
        <v>54</v>
      </c>
      <c r="J658" t="s">
        <v>5</v>
      </c>
      <c r="K658" t="s">
        <v>22</v>
      </c>
      <c r="L658" t="s">
        <v>148</v>
      </c>
      <c r="M658">
        <v>1</v>
      </c>
      <c r="N658" t="s">
        <v>13</v>
      </c>
      <c r="O658" s="3">
        <v>0</v>
      </c>
      <c r="P658" t="s">
        <v>125</v>
      </c>
      <c r="Q658" t="s">
        <v>143</v>
      </c>
      <c r="R658" s="2" t="s">
        <v>231</v>
      </c>
      <c r="S658">
        <v>2</v>
      </c>
      <c r="T658" t="s">
        <v>141</v>
      </c>
      <c r="U658" t="s">
        <v>140</v>
      </c>
      <c r="V658" t="s">
        <v>573</v>
      </c>
      <c r="W658">
        <v>1</v>
      </c>
      <c r="X658" s="1">
        <v>44279.466771064814</v>
      </c>
    </row>
    <row r="659" spans="1:24" hidden="1" x14ac:dyDescent="0.25">
      <c r="A659" s="4">
        <v>2021</v>
      </c>
      <c r="B659" s="4">
        <v>2</v>
      </c>
      <c r="C659" s="4">
        <v>2020</v>
      </c>
      <c r="D659" s="4">
        <v>4</v>
      </c>
      <c r="E659">
        <v>20070</v>
      </c>
      <c r="F659" t="s">
        <v>24</v>
      </c>
      <c r="G659">
        <v>2183</v>
      </c>
      <c r="H659" t="s">
        <v>138</v>
      </c>
      <c r="I659" t="s">
        <v>133</v>
      </c>
      <c r="J659" t="s">
        <v>3</v>
      </c>
      <c r="K659" t="s">
        <v>22</v>
      </c>
      <c r="L659" t="s">
        <v>132</v>
      </c>
      <c r="M659">
        <v>1</v>
      </c>
      <c r="N659" t="s">
        <v>13</v>
      </c>
      <c r="O659" s="3">
        <v>0</v>
      </c>
      <c r="P659" t="s">
        <v>125</v>
      </c>
      <c r="Q659" t="s">
        <v>131</v>
      </c>
      <c r="R659" s="2" t="s">
        <v>130</v>
      </c>
      <c r="S659">
        <v>91</v>
      </c>
      <c r="T659" t="s">
        <v>129</v>
      </c>
      <c r="U659" t="s">
        <v>128</v>
      </c>
      <c r="V659" t="s">
        <v>127</v>
      </c>
      <c r="W659">
        <v>1</v>
      </c>
      <c r="X659" s="1">
        <v>44279.466771064814</v>
      </c>
    </row>
    <row r="660" spans="1:24" hidden="1" x14ac:dyDescent="0.25">
      <c r="A660" s="4">
        <v>2021</v>
      </c>
      <c r="B660" s="4">
        <v>2</v>
      </c>
      <c r="C660" s="4">
        <v>2020</v>
      </c>
      <c r="D660" s="4">
        <v>4</v>
      </c>
      <c r="E660">
        <v>20070</v>
      </c>
      <c r="F660" t="s">
        <v>24</v>
      </c>
      <c r="G660">
        <v>2431</v>
      </c>
      <c r="H660" t="s">
        <v>537</v>
      </c>
      <c r="I660" t="s">
        <v>563</v>
      </c>
      <c r="J660" t="s">
        <v>536</v>
      </c>
      <c r="K660" t="s">
        <v>22</v>
      </c>
      <c r="L660" t="s">
        <v>132</v>
      </c>
      <c r="M660">
        <v>1</v>
      </c>
      <c r="N660" t="s">
        <v>13</v>
      </c>
      <c r="O660" s="3">
        <v>-9.9999999999999995E-7</v>
      </c>
      <c r="P660" t="s">
        <v>125</v>
      </c>
      <c r="Q660" t="s">
        <v>131</v>
      </c>
      <c r="R660" s="2" t="s">
        <v>154</v>
      </c>
      <c r="S660">
        <v>94</v>
      </c>
      <c r="T660" t="s">
        <v>129</v>
      </c>
      <c r="U660" t="s">
        <v>128</v>
      </c>
      <c r="V660" t="s">
        <v>511</v>
      </c>
      <c r="W660">
        <v>1</v>
      </c>
      <c r="X660" s="1">
        <v>44279.466771064814</v>
      </c>
    </row>
    <row r="661" spans="1:24" hidden="1" x14ac:dyDescent="0.25">
      <c r="A661" s="4">
        <v>2021</v>
      </c>
      <c r="B661" s="4">
        <v>2</v>
      </c>
      <c r="C661" s="4">
        <v>2020</v>
      </c>
      <c r="D661" s="4">
        <v>4</v>
      </c>
      <c r="E661">
        <v>20070</v>
      </c>
      <c r="F661" t="s">
        <v>24</v>
      </c>
      <c r="G661">
        <v>2433</v>
      </c>
      <c r="H661" t="s">
        <v>44</v>
      </c>
      <c r="I661" t="s">
        <v>563</v>
      </c>
      <c r="J661" t="s">
        <v>6</v>
      </c>
      <c r="K661" t="s">
        <v>22</v>
      </c>
      <c r="L661" t="s">
        <v>132</v>
      </c>
      <c r="M661">
        <v>1</v>
      </c>
      <c r="N661" t="s">
        <v>13</v>
      </c>
      <c r="O661" s="3">
        <v>0</v>
      </c>
      <c r="P661" t="s">
        <v>125</v>
      </c>
      <c r="Q661" t="s">
        <v>131</v>
      </c>
      <c r="R661" s="2" t="s">
        <v>154</v>
      </c>
      <c r="S661">
        <v>94</v>
      </c>
      <c r="T661" t="s">
        <v>129</v>
      </c>
      <c r="U661" t="s">
        <v>128</v>
      </c>
      <c r="V661" t="s">
        <v>511</v>
      </c>
      <c r="W661">
        <v>1</v>
      </c>
      <c r="X661" s="1">
        <v>44279.466771064814</v>
      </c>
    </row>
    <row r="662" spans="1:24" hidden="1" x14ac:dyDescent="0.25">
      <c r="A662" s="4">
        <v>2021</v>
      </c>
      <c r="B662" s="4">
        <v>2</v>
      </c>
      <c r="C662" s="4">
        <v>2020</v>
      </c>
      <c r="D662" s="4">
        <v>4</v>
      </c>
      <c r="E662">
        <v>20070</v>
      </c>
      <c r="F662" t="s">
        <v>24</v>
      </c>
      <c r="G662">
        <v>2433</v>
      </c>
      <c r="H662" t="s">
        <v>44</v>
      </c>
      <c r="I662" t="s">
        <v>563</v>
      </c>
      <c r="J662" t="s">
        <v>6</v>
      </c>
      <c r="K662" t="s">
        <v>12</v>
      </c>
      <c r="L662" t="s">
        <v>22</v>
      </c>
      <c r="M662">
        <v>1</v>
      </c>
      <c r="N662" t="s">
        <v>13</v>
      </c>
      <c r="O662" s="3">
        <v>0</v>
      </c>
      <c r="P662" t="s">
        <v>125</v>
      </c>
      <c r="Q662" t="s">
        <v>150</v>
      </c>
      <c r="R662" s="2" t="s">
        <v>149</v>
      </c>
      <c r="S662">
        <v>136</v>
      </c>
      <c r="T662" t="s">
        <v>129</v>
      </c>
      <c r="U662" t="s">
        <v>128</v>
      </c>
      <c r="V662" t="s">
        <v>17</v>
      </c>
      <c r="W662">
        <v>1</v>
      </c>
      <c r="X662" s="1">
        <v>44279.466771064814</v>
      </c>
    </row>
    <row r="663" spans="1:24" hidden="1" x14ac:dyDescent="0.25">
      <c r="A663" s="4">
        <v>2021</v>
      </c>
      <c r="B663" s="4">
        <v>2</v>
      </c>
      <c r="C663" s="4">
        <v>2020</v>
      </c>
      <c r="D663" s="4">
        <v>4</v>
      </c>
      <c r="E663">
        <v>20070</v>
      </c>
      <c r="F663" t="s">
        <v>24</v>
      </c>
      <c r="G663">
        <v>0</v>
      </c>
      <c r="H663" t="s">
        <v>23</v>
      </c>
      <c r="I663" t="s">
        <v>23</v>
      </c>
      <c r="J663" t="s">
        <v>23</v>
      </c>
      <c r="K663" t="s">
        <v>22</v>
      </c>
      <c r="L663" t="s">
        <v>236</v>
      </c>
      <c r="M663">
        <v>1</v>
      </c>
      <c r="N663" t="s">
        <v>13</v>
      </c>
      <c r="O663" s="3">
        <v>0</v>
      </c>
      <c r="P663" t="s">
        <v>125</v>
      </c>
      <c r="Q663" t="s">
        <v>235</v>
      </c>
      <c r="R663" s="2" t="s">
        <v>234</v>
      </c>
      <c r="S663">
        <v>44</v>
      </c>
      <c r="T663" t="s">
        <v>129</v>
      </c>
      <c r="U663" t="s">
        <v>128</v>
      </c>
      <c r="V663" t="s">
        <v>17</v>
      </c>
      <c r="W663">
        <v>1</v>
      </c>
      <c r="X663" s="1">
        <v>44279.466771064814</v>
      </c>
    </row>
    <row r="664" spans="1:24" hidden="1" x14ac:dyDescent="0.25">
      <c r="A664" s="4">
        <v>2021</v>
      </c>
      <c r="B664" s="4">
        <v>2</v>
      </c>
      <c r="C664" s="4">
        <v>2020</v>
      </c>
      <c r="D664" s="4">
        <v>4</v>
      </c>
      <c r="E664">
        <v>20070</v>
      </c>
      <c r="F664" t="s">
        <v>24</v>
      </c>
      <c r="G664">
        <v>0</v>
      </c>
      <c r="H664" t="s">
        <v>23</v>
      </c>
      <c r="I664" t="s">
        <v>23</v>
      </c>
      <c r="J664" t="s">
        <v>23</v>
      </c>
      <c r="K664" t="s">
        <v>22</v>
      </c>
      <c r="L664" t="s">
        <v>132</v>
      </c>
      <c r="M664">
        <v>1</v>
      </c>
      <c r="N664" t="s">
        <v>13</v>
      </c>
      <c r="O664" s="3">
        <v>0</v>
      </c>
      <c r="P664" t="s">
        <v>125</v>
      </c>
      <c r="Q664" t="s">
        <v>131</v>
      </c>
      <c r="R664" s="2" t="s">
        <v>130</v>
      </c>
      <c r="S664">
        <v>91</v>
      </c>
      <c r="T664" t="s">
        <v>129</v>
      </c>
      <c r="U664" t="s">
        <v>128</v>
      </c>
      <c r="V664" t="s">
        <v>127</v>
      </c>
      <c r="W664">
        <v>1</v>
      </c>
      <c r="X664" s="1">
        <v>44279.466771064814</v>
      </c>
    </row>
    <row r="665" spans="1:24" hidden="1" x14ac:dyDescent="0.25">
      <c r="A665" s="4">
        <v>2021</v>
      </c>
      <c r="B665" s="4">
        <v>2</v>
      </c>
      <c r="C665" s="4">
        <v>2020</v>
      </c>
      <c r="D665" s="4">
        <v>4</v>
      </c>
      <c r="E665">
        <v>20070</v>
      </c>
      <c r="F665" t="s">
        <v>24</v>
      </c>
      <c r="G665">
        <v>0</v>
      </c>
      <c r="H665" t="s">
        <v>23</v>
      </c>
      <c r="I665" t="s">
        <v>23</v>
      </c>
      <c r="J665" t="s">
        <v>23</v>
      </c>
      <c r="K665" t="s">
        <v>22</v>
      </c>
      <c r="L665" t="s">
        <v>132</v>
      </c>
      <c r="M665">
        <v>1</v>
      </c>
      <c r="N665" t="s">
        <v>13</v>
      </c>
      <c r="O665" s="3">
        <v>0</v>
      </c>
      <c r="P665" t="s">
        <v>125</v>
      </c>
      <c r="Q665" t="s">
        <v>223</v>
      </c>
      <c r="R665" s="2" t="s">
        <v>222</v>
      </c>
      <c r="S665">
        <v>77</v>
      </c>
      <c r="T665" t="s">
        <v>129</v>
      </c>
      <c r="U665" t="s">
        <v>128</v>
      </c>
      <c r="V665" t="s">
        <v>520</v>
      </c>
      <c r="W665">
        <v>1</v>
      </c>
      <c r="X665" s="1">
        <v>44279.466771064814</v>
      </c>
    </row>
    <row r="666" spans="1:24" hidden="1" x14ac:dyDescent="0.25">
      <c r="A666" s="4">
        <v>2021</v>
      </c>
      <c r="B666" s="4">
        <v>2</v>
      </c>
      <c r="C666" s="4">
        <v>2020</v>
      </c>
      <c r="D666" s="4">
        <v>4</v>
      </c>
      <c r="E666">
        <v>20070</v>
      </c>
      <c r="F666" t="s">
        <v>24</v>
      </c>
      <c r="G666">
        <v>0</v>
      </c>
      <c r="H666" t="s">
        <v>23</v>
      </c>
      <c r="I666" t="s">
        <v>23</v>
      </c>
      <c r="J666" t="s">
        <v>23</v>
      </c>
      <c r="K666" t="s">
        <v>22</v>
      </c>
      <c r="L666" t="s">
        <v>132</v>
      </c>
      <c r="M666">
        <v>1</v>
      </c>
      <c r="N666" t="s">
        <v>13</v>
      </c>
      <c r="O666" s="3">
        <v>9.9999999999999995E-7</v>
      </c>
      <c r="P666" t="s">
        <v>125</v>
      </c>
      <c r="Q666" t="s">
        <v>131</v>
      </c>
      <c r="R666" s="2" t="s">
        <v>154</v>
      </c>
      <c r="S666">
        <v>94</v>
      </c>
      <c r="T666" t="s">
        <v>129</v>
      </c>
      <c r="U666" t="s">
        <v>128</v>
      </c>
      <c r="V666" t="s">
        <v>511</v>
      </c>
      <c r="W666">
        <v>1</v>
      </c>
      <c r="X666" s="1">
        <v>44279.466771064814</v>
      </c>
    </row>
    <row r="667" spans="1:24" hidden="1" x14ac:dyDescent="0.25">
      <c r="A667" s="4">
        <v>2021</v>
      </c>
      <c r="B667" s="4">
        <v>2</v>
      </c>
      <c r="C667" s="4">
        <v>2020</v>
      </c>
      <c r="D667" s="4">
        <v>4</v>
      </c>
      <c r="E667">
        <v>20070</v>
      </c>
      <c r="F667" t="s">
        <v>24</v>
      </c>
      <c r="G667">
        <v>0</v>
      </c>
      <c r="H667" t="s">
        <v>23</v>
      </c>
      <c r="I667" t="s">
        <v>23</v>
      </c>
      <c r="J667" t="s">
        <v>23</v>
      </c>
      <c r="K667" t="s">
        <v>22</v>
      </c>
      <c r="L667" t="s">
        <v>215</v>
      </c>
      <c r="M667">
        <v>1</v>
      </c>
      <c r="N667" t="s">
        <v>13</v>
      </c>
      <c r="O667" s="3">
        <v>1.0826000000000001E-2</v>
      </c>
      <c r="P667" t="s">
        <v>125</v>
      </c>
      <c r="Q667" t="s">
        <v>161</v>
      </c>
      <c r="R667" s="2" t="s">
        <v>214</v>
      </c>
      <c r="S667">
        <v>89</v>
      </c>
      <c r="T667" t="s">
        <v>129</v>
      </c>
      <c r="U667" t="s">
        <v>128</v>
      </c>
      <c r="V667" t="s">
        <v>518</v>
      </c>
      <c r="W667">
        <v>1</v>
      </c>
      <c r="X667" s="1">
        <v>44279.466771064814</v>
      </c>
    </row>
    <row r="668" spans="1:24" hidden="1" x14ac:dyDescent="0.25">
      <c r="A668" s="4">
        <v>2021</v>
      </c>
      <c r="B668" s="4">
        <v>2</v>
      </c>
      <c r="C668" s="4">
        <v>2020</v>
      </c>
      <c r="D668" s="4">
        <v>4</v>
      </c>
      <c r="E668">
        <v>20070</v>
      </c>
      <c r="F668" t="s">
        <v>24</v>
      </c>
      <c r="G668">
        <v>0</v>
      </c>
      <c r="H668" t="s">
        <v>23</v>
      </c>
      <c r="I668" t="s">
        <v>23</v>
      </c>
      <c r="J668" t="s">
        <v>23</v>
      </c>
      <c r="K668" t="s">
        <v>22</v>
      </c>
      <c r="L668" t="s">
        <v>179</v>
      </c>
      <c r="M668">
        <v>1</v>
      </c>
      <c r="N668" t="s">
        <v>13</v>
      </c>
      <c r="O668" s="3">
        <v>0</v>
      </c>
      <c r="P668" t="s">
        <v>125</v>
      </c>
      <c r="Q668" t="s">
        <v>150</v>
      </c>
      <c r="R668" s="2" t="s">
        <v>212</v>
      </c>
      <c r="S668">
        <v>65</v>
      </c>
      <c r="T668" t="s">
        <v>129</v>
      </c>
      <c r="U668" t="s">
        <v>128</v>
      </c>
      <c r="V668" t="s">
        <v>526</v>
      </c>
      <c r="W668">
        <v>1</v>
      </c>
      <c r="X668" s="1">
        <v>44279.466771064814</v>
      </c>
    </row>
    <row r="669" spans="1:24" hidden="1" x14ac:dyDescent="0.25">
      <c r="A669" s="4">
        <v>2021</v>
      </c>
      <c r="B669" s="4">
        <v>2</v>
      </c>
      <c r="C669" s="4">
        <v>2020</v>
      </c>
      <c r="D669" s="4">
        <v>4</v>
      </c>
      <c r="E669">
        <v>20070</v>
      </c>
      <c r="F669" t="s">
        <v>24</v>
      </c>
      <c r="G669">
        <v>0</v>
      </c>
      <c r="H669" t="s">
        <v>23</v>
      </c>
      <c r="I669" t="s">
        <v>23</v>
      </c>
      <c r="J669" t="s">
        <v>23</v>
      </c>
      <c r="K669" t="s">
        <v>22</v>
      </c>
      <c r="L669" t="s">
        <v>179</v>
      </c>
      <c r="M669">
        <v>1</v>
      </c>
      <c r="N669" t="s">
        <v>13</v>
      </c>
      <c r="O669" s="3">
        <v>0</v>
      </c>
      <c r="P669" t="s">
        <v>125</v>
      </c>
      <c r="Q669" t="s">
        <v>150</v>
      </c>
      <c r="R669" s="2" t="s">
        <v>208</v>
      </c>
      <c r="S669">
        <v>134</v>
      </c>
      <c r="T669" t="s">
        <v>129</v>
      </c>
      <c r="U669" t="s">
        <v>128</v>
      </c>
      <c r="V669" t="s">
        <v>17</v>
      </c>
      <c r="W669">
        <v>1</v>
      </c>
      <c r="X669" s="1">
        <v>44279.466771064814</v>
      </c>
    </row>
    <row r="670" spans="1:24" hidden="1" x14ac:dyDescent="0.25">
      <c r="A670" s="4">
        <v>2021</v>
      </c>
      <c r="B670" s="4">
        <v>2</v>
      </c>
      <c r="C670" s="4">
        <v>2020</v>
      </c>
      <c r="D670" s="4">
        <v>4</v>
      </c>
      <c r="E670">
        <v>20070</v>
      </c>
      <c r="F670" t="s">
        <v>24</v>
      </c>
      <c r="G670">
        <v>0</v>
      </c>
      <c r="H670" t="s">
        <v>23</v>
      </c>
      <c r="I670" t="s">
        <v>23</v>
      </c>
      <c r="J670" t="s">
        <v>23</v>
      </c>
      <c r="K670" t="s">
        <v>22</v>
      </c>
      <c r="L670" t="s">
        <v>126</v>
      </c>
      <c r="M670">
        <v>1</v>
      </c>
      <c r="N670" t="s">
        <v>13</v>
      </c>
      <c r="O670" s="3">
        <v>0</v>
      </c>
      <c r="P670" t="s">
        <v>125</v>
      </c>
      <c r="Q670" t="s">
        <v>161</v>
      </c>
      <c r="R670" s="2" t="s">
        <v>189</v>
      </c>
      <c r="S670">
        <v>174</v>
      </c>
      <c r="T670" t="s">
        <v>129</v>
      </c>
      <c r="U670" t="s">
        <v>128</v>
      </c>
      <c r="V670" t="s">
        <v>17</v>
      </c>
      <c r="W670">
        <v>1</v>
      </c>
      <c r="X670" s="1">
        <v>44279.466771064814</v>
      </c>
    </row>
    <row r="671" spans="1:24" hidden="1" x14ac:dyDescent="0.25">
      <c r="A671" s="4">
        <v>2021</v>
      </c>
      <c r="B671" s="4">
        <v>2</v>
      </c>
      <c r="C671" s="4">
        <v>2020</v>
      </c>
      <c r="D671" s="4">
        <v>4</v>
      </c>
      <c r="E671">
        <v>20070</v>
      </c>
      <c r="F671" t="s">
        <v>24</v>
      </c>
      <c r="G671">
        <v>71</v>
      </c>
      <c r="H671" t="s">
        <v>565</v>
      </c>
      <c r="I671" t="s">
        <v>54</v>
      </c>
      <c r="J671" t="s">
        <v>5</v>
      </c>
      <c r="K671" t="s">
        <v>22</v>
      </c>
      <c r="L671" t="s">
        <v>148</v>
      </c>
      <c r="M671">
        <v>1</v>
      </c>
      <c r="N671" t="s">
        <v>13</v>
      </c>
      <c r="O671" s="3">
        <v>0</v>
      </c>
      <c r="P671" t="s">
        <v>125</v>
      </c>
      <c r="Q671" t="s">
        <v>143</v>
      </c>
      <c r="R671" s="2" t="s">
        <v>572</v>
      </c>
      <c r="S671">
        <v>50</v>
      </c>
      <c r="T671" t="s">
        <v>141</v>
      </c>
      <c r="U671" t="s">
        <v>140</v>
      </c>
      <c r="V671" t="s">
        <v>571</v>
      </c>
      <c r="W671">
        <v>1</v>
      </c>
      <c r="X671" s="1">
        <v>44279.466771064814</v>
      </c>
    </row>
    <row r="672" spans="1:24" hidden="1" x14ac:dyDescent="0.25">
      <c r="A672" s="4">
        <v>2021</v>
      </c>
      <c r="B672" s="4">
        <v>2</v>
      </c>
      <c r="C672" s="4">
        <v>2020</v>
      </c>
      <c r="D672" s="4">
        <v>4</v>
      </c>
      <c r="E672">
        <v>20070</v>
      </c>
      <c r="F672" t="s">
        <v>24</v>
      </c>
      <c r="G672">
        <v>2346</v>
      </c>
      <c r="H672" t="s">
        <v>137</v>
      </c>
      <c r="I672" t="s">
        <v>133</v>
      </c>
      <c r="J672" t="s">
        <v>4</v>
      </c>
      <c r="K672" t="s">
        <v>22</v>
      </c>
      <c r="L672" t="s">
        <v>132</v>
      </c>
      <c r="M672">
        <v>1</v>
      </c>
      <c r="N672" t="s">
        <v>13</v>
      </c>
      <c r="O672" s="3">
        <v>0</v>
      </c>
      <c r="P672" t="s">
        <v>125</v>
      </c>
      <c r="Q672" t="s">
        <v>131</v>
      </c>
      <c r="R672" s="2" t="s">
        <v>130</v>
      </c>
      <c r="S672">
        <v>91</v>
      </c>
      <c r="T672" t="s">
        <v>129</v>
      </c>
      <c r="U672" t="s">
        <v>128</v>
      </c>
      <c r="V672" t="s">
        <v>127</v>
      </c>
      <c r="W672">
        <v>1</v>
      </c>
      <c r="X672" s="1">
        <v>44279.466771064814</v>
      </c>
    </row>
    <row r="673" spans="1:24" hidden="1" x14ac:dyDescent="0.25">
      <c r="A673" s="4">
        <v>2021</v>
      </c>
      <c r="B673" s="4">
        <v>2</v>
      </c>
      <c r="C673" s="4">
        <v>2020</v>
      </c>
      <c r="D673" s="4">
        <v>4</v>
      </c>
      <c r="E673">
        <v>20070</v>
      </c>
      <c r="F673" t="s">
        <v>24</v>
      </c>
      <c r="G673">
        <v>2431</v>
      </c>
      <c r="H673" t="s">
        <v>537</v>
      </c>
      <c r="I673" t="s">
        <v>563</v>
      </c>
      <c r="J673" t="s">
        <v>536</v>
      </c>
      <c r="K673" t="s">
        <v>158</v>
      </c>
      <c r="L673" t="s">
        <v>22</v>
      </c>
      <c r="M673">
        <v>1</v>
      </c>
      <c r="N673" t="s">
        <v>13</v>
      </c>
      <c r="O673" s="3">
        <v>0</v>
      </c>
      <c r="P673" t="s">
        <v>125</v>
      </c>
      <c r="Q673" t="s">
        <v>157</v>
      </c>
      <c r="R673" s="2" t="s">
        <v>156</v>
      </c>
      <c r="S673">
        <v>25</v>
      </c>
      <c r="T673" t="s">
        <v>141</v>
      </c>
      <c r="U673" t="s">
        <v>140</v>
      </c>
      <c r="V673" t="s">
        <v>155</v>
      </c>
      <c r="W673">
        <v>1</v>
      </c>
      <c r="X673" s="1">
        <v>44279.466771064814</v>
      </c>
    </row>
    <row r="674" spans="1:24" hidden="1" x14ac:dyDescent="0.25">
      <c r="A674" s="4">
        <v>2021</v>
      </c>
      <c r="B674" s="4">
        <v>2</v>
      </c>
      <c r="C674" s="4">
        <v>2020</v>
      </c>
      <c r="D674" s="4">
        <v>4</v>
      </c>
      <c r="E674">
        <v>20070</v>
      </c>
      <c r="F674" t="s">
        <v>24</v>
      </c>
      <c r="G674">
        <v>2431</v>
      </c>
      <c r="H674" t="s">
        <v>537</v>
      </c>
      <c r="I674" t="s">
        <v>563</v>
      </c>
      <c r="J674" t="s">
        <v>536</v>
      </c>
      <c r="K674" t="s">
        <v>12</v>
      </c>
      <c r="L674" t="s">
        <v>22</v>
      </c>
      <c r="M674">
        <v>1</v>
      </c>
      <c r="N674" t="s">
        <v>13</v>
      </c>
      <c r="O674" s="3">
        <v>0</v>
      </c>
      <c r="P674" t="s">
        <v>125</v>
      </c>
      <c r="Q674" t="s">
        <v>150</v>
      </c>
      <c r="R674" s="2" t="s">
        <v>171</v>
      </c>
      <c r="S674">
        <v>137</v>
      </c>
      <c r="T674" t="s">
        <v>129</v>
      </c>
      <c r="U674" t="s">
        <v>128</v>
      </c>
      <c r="V674" t="s">
        <v>17</v>
      </c>
      <c r="W674">
        <v>1</v>
      </c>
      <c r="X674" s="1">
        <v>44279.466771064814</v>
      </c>
    </row>
    <row r="675" spans="1:24" hidden="1" x14ac:dyDescent="0.25">
      <c r="A675" s="4">
        <v>2021</v>
      </c>
      <c r="B675" s="4">
        <v>2</v>
      </c>
      <c r="C675" s="4">
        <v>2020</v>
      </c>
      <c r="D675" s="4">
        <v>4</v>
      </c>
      <c r="E675">
        <v>20070</v>
      </c>
      <c r="F675" t="s">
        <v>24</v>
      </c>
      <c r="G675">
        <v>2433</v>
      </c>
      <c r="H675" t="s">
        <v>44</v>
      </c>
      <c r="I675" t="s">
        <v>563</v>
      </c>
      <c r="J675" t="s">
        <v>6</v>
      </c>
      <c r="K675" t="s">
        <v>158</v>
      </c>
      <c r="L675" t="s">
        <v>162</v>
      </c>
      <c r="M675">
        <v>1</v>
      </c>
      <c r="N675" t="s">
        <v>13</v>
      </c>
      <c r="O675" s="3">
        <v>0</v>
      </c>
      <c r="P675" t="s">
        <v>125</v>
      </c>
      <c r="Q675" t="s">
        <v>161</v>
      </c>
      <c r="R675" s="2" t="s">
        <v>160</v>
      </c>
      <c r="S675">
        <v>11</v>
      </c>
      <c r="T675" t="s">
        <v>141</v>
      </c>
      <c r="U675" t="s">
        <v>140</v>
      </c>
      <c r="V675" t="s">
        <v>159</v>
      </c>
      <c r="W675">
        <v>1</v>
      </c>
      <c r="X675" s="1">
        <v>44279.466771064814</v>
      </c>
    </row>
    <row r="676" spans="1:24" hidden="1" x14ac:dyDescent="0.25">
      <c r="A676" s="4">
        <v>2021</v>
      </c>
      <c r="B676" s="4">
        <v>2</v>
      </c>
      <c r="C676" s="4">
        <v>2020</v>
      </c>
      <c r="D676" s="4">
        <v>4</v>
      </c>
      <c r="E676">
        <v>20070</v>
      </c>
      <c r="F676" t="s">
        <v>24</v>
      </c>
      <c r="G676">
        <v>2433</v>
      </c>
      <c r="H676" t="s">
        <v>44</v>
      </c>
      <c r="I676" t="s">
        <v>563</v>
      </c>
      <c r="J676" t="s">
        <v>6</v>
      </c>
      <c r="K676" t="s">
        <v>12</v>
      </c>
      <c r="L676" t="s">
        <v>22</v>
      </c>
      <c r="M676">
        <v>1</v>
      </c>
      <c r="N676" t="s">
        <v>13</v>
      </c>
      <c r="O676" s="3">
        <v>0</v>
      </c>
      <c r="P676" t="s">
        <v>125</v>
      </c>
      <c r="Q676" t="s">
        <v>150</v>
      </c>
      <c r="R676" s="2" t="s">
        <v>252</v>
      </c>
      <c r="S676">
        <v>150</v>
      </c>
      <c r="T676" t="s">
        <v>129</v>
      </c>
      <c r="U676" t="s">
        <v>128</v>
      </c>
      <c r="V676" t="s">
        <v>251</v>
      </c>
      <c r="W676">
        <v>1</v>
      </c>
      <c r="X676" s="1">
        <v>44279.466771064814</v>
      </c>
    </row>
    <row r="677" spans="1:24" hidden="1" x14ac:dyDescent="0.25">
      <c r="A677" s="4">
        <v>2021</v>
      </c>
      <c r="B677" s="4">
        <v>2</v>
      </c>
      <c r="C677" s="4">
        <v>2020</v>
      </c>
      <c r="D677" s="4">
        <v>4</v>
      </c>
      <c r="E677">
        <v>20070</v>
      </c>
      <c r="F677" t="s">
        <v>24</v>
      </c>
      <c r="G677">
        <v>4717</v>
      </c>
      <c r="H677" t="s">
        <v>549</v>
      </c>
      <c r="I677" t="s">
        <v>133</v>
      </c>
      <c r="J677" t="s">
        <v>1</v>
      </c>
      <c r="K677" t="s">
        <v>22</v>
      </c>
      <c r="L677" t="s">
        <v>132</v>
      </c>
      <c r="M677">
        <v>1</v>
      </c>
      <c r="N677" t="s">
        <v>13</v>
      </c>
      <c r="O677" s="3">
        <v>0</v>
      </c>
      <c r="P677" t="s">
        <v>125</v>
      </c>
      <c r="Q677" t="s">
        <v>131</v>
      </c>
      <c r="R677" s="2" t="s">
        <v>130</v>
      </c>
      <c r="S677">
        <v>91</v>
      </c>
      <c r="T677" t="s">
        <v>129</v>
      </c>
      <c r="U677" t="s">
        <v>128</v>
      </c>
      <c r="V677" t="s">
        <v>127</v>
      </c>
      <c r="W677">
        <v>1</v>
      </c>
      <c r="X677" s="1">
        <v>44279.466771064814</v>
      </c>
    </row>
    <row r="678" spans="1:24" hidden="1" x14ac:dyDescent="0.25">
      <c r="A678" s="4">
        <v>2021</v>
      </c>
      <c r="B678" s="4">
        <v>2</v>
      </c>
      <c r="C678" s="4">
        <v>2020</v>
      </c>
      <c r="D678" s="4">
        <v>4</v>
      </c>
      <c r="E678">
        <v>20070</v>
      </c>
      <c r="F678" t="s">
        <v>24</v>
      </c>
      <c r="G678">
        <v>10801</v>
      </c>
      <c r="H678" t="s">
        <v>174</v>
      </c>
      <c r="I678" t="s">
        <v>563</v>
      </c>
      <c r="J678" t="s">
        <v>0</v>
      </c>
      <c r="K678" t="s">
        <v>158</v>
      </c>
      <c r="L678" t="s">
        <v>162</v>
      </c>
      <c r="M678">
        <v>1</v>
      </c>
      <c r="N678" t="s">
        <v>13</v>
      </c>
      <c r="O678" s="3">
        <v>0</v>
      </c>
      <c r="P678" t="s">
        <v>125</v>
      </c>
      <c r="Q678" t="s">
        <v>157</v>
      </c>
      <c r="R678" s="2" t="s">
        <v>499</v>
      </c>
      <c r="S678">
        <v>24</v>
      </c>
      <c r="T678" t="s">
        <v>141</v>
      </c>
      <c r="U678" t="s">
        <v>140</v>
      </c>
      <c r="V678" t="s">
        <v>498</v>
      </c>
      <c r="W678">
        <v>1</v>
      </c>
      <c r="X678" s="1">
        <v>44279.466771064814</v>
      </c>
    </row>
    <row r="679" spans="1:24" hidden="1" x14ac:dyDescent="0.25">
      <c r="A679" s="4">
        <v>2021</v>
      </c>
      <c r="B679" s="4">
        <v>2</v>
      </c>
      <c r="C679" s="4">
        <v>2020</v>
      </c>
      <c r="D679" s="4">
        <v>4</v>
      </c>
      <c r="E679">
        <v>20070</v>
      </c>
      <c r="F679" t="s">
        <v>24</v>
      </c>
      <c r="G679">
        <v>10801</v>
      </c>
      <c r="H679" t="s">
        <v>174</v>
      </c>
      <c r="I679" t="s">
        <v>563</v>
      </c>
      <c r="J679" t="s">
        <v>0</v>
      </c>
      <c r="K679" t="s">
        <v>158</v>
      </c>
      <c r="L679" t="s">
        <v>162</v>
      </c>
      <c r="M679">
        <v>1</v>
      </c>
      <c r="N679" t="s">
        <v>13</v>
      </c>
      <c r="O679" s="3">
        <v>0</v>
      </c>
      <c r="P679" t="s">
        <v>125</v>
      </c>
      <c r="Q679" t="s">
        <v>161</v>
      </c>
      <c r="R679" s="2" t="s">
        <v>160</v>
      </c>
      <c r="S679">
        <v>11</v>
      </c>
      <c r="T679" t="s">
        <v>141</v>
      </c>
      <c r="U679" t="s">
        <v>140</v>
      </c>
      <c r="V679" t="s">
        <v>159</v>
      </c>
      <c r="W679">
        <v>1</v>
      </c>
      <c r="X679" s="1">
        <v>44279.466771064814</v>
      </c>
    </row>
    <row r="680" spans="1:24" hidden="1" x14ac:dyDescent="0.25">
      <c r="A680" s="4">
        <v>2021</v>
      </c>
      <c r="B680" s="4">
        <v>2</v>
      </c>
      <c r="C680" s="4">
        <v>2020</v>
      </c>
      <c r="D680" s="4">
        <v>4</v>
      </c>
      <c r="E680">
        <v>20070</v>
      </c>
      <c r="F680" t="s">
        <v>24</v>
      </c>
      <c r="G680">
        <v>12323</v>
      </c>
      <c r="H680" t="s">
        <v>166</v>
      </c>
      <c r="I680" t="s">
        <v>563</v>
      </c>
      <c r="J680" t="s">
        <v>0</v>
      </c>
      <c r="K680" t="s">
        <v>158</v>
      </c>
      <c r="L680" t="s">
        <v>162</v>
      </c>
      <c r="M680">
        <v>1</v>
      </c>
      <c r="N680" t="s">
        <v>13</v>
      </c>
      <c r="O680" s="3">
        <v>0</v>
      </c>
      <c r="P680" t="s">
        <v>125</v>
      </c>
      <c r="Q680" t="s">
        <v>157</v>
      </c>
      <c r="R680" s="2" t="s">
        <v>499</v>
      </c>
      <c r="S680">
        <v>24</v>
      </c>
      <c r="T680" t="s">
        <v>141</v>
      </c>
      <c r="U680" t="s">
        <v>140</v>
      </c>
      <c r="V680" t="s">
        <v>498</v>
      </c>
      <c r="W680">
        <v>1</v>
      </c>
      <c r="X680" s="1">
        <v>44279.466771064814</v>
      </c>
    </row>
    <row r="681" spans="1:24" hidden="1" x14ac:dyDescent="0.25">
      <c r="A681" s="4">
        <v>2021</v>
      </c>
      <c r="B681" s="4">
        <v>2</v>
      </c>
      <c r="C681" s="4">
        <v>2020</v>
      </c>
      <c r="D681" s="4">
        <v>4</v>
      </c>
      <c r="E681">
        <v>20070</v>
      </c>
      <c r="F681" t="s">
        <v>24</v>
      </c>
      <c r="G681">
        <v>12323</v>
      </c>
      <c r="H681" t="s">
        <v>166</v>
      </c>
      <c r="I681" t="s">
        <v>563</v>
      </c>
      <c r="J681" t="s">
        <v>0</v>
      </c>
      <c r="K681" t="s">
        <v>22</v>
      </c>
      <c r="L681" t="s">
        <v>132</v>
      </c>
      <c r="M681">
        <v>1</v>
      </c>
      <c r="N681" t="s">
        <v>13</v>
      </c>
      <c r="O681" s="3">
        <v>0</v>
      </c>
      <c r="P681" t="s">
        <v>125</v>
      </c>
      <c r="Q681" t="s">
        <v>131</v>
      </c>
      <c r="R681" s="2" t="s">
        <v>525</v>
      </c>
      <c r="S681">
        <v>93</v>
      </c>
      <c r="T681" t="s">
        <v>129</v>
      </c>
      <c r="U681" t="s">
        <v>128</v>
      </c>
      <c r="V681" t="s">
        <v>524</v>
      </c>
      <c r="W681">
        <v>1</v>
      </c>
      <c r="X681" s="1">
        <v>44279.466771064814</v>
      </c>
    </row>
    <row r="682" spans="1:24" hidden="1" x14ac:dyDescent="0.25">
      <c r="A682" s="4">
        <v>2021</v>
      </c>
      <c r="B682" s="4">
        <v>2</v>
      </c>
      <c r="C682" s="4">
        <v>2020</v>
      </c>
      <c r="D682" s="4">
        <v>4</v>
      </c>
      <c r="E682">
        <v>20070</v>
      </c>
      <c r="F682" t="s">
        <v>24</v>
      </c>
      <c r="G682">
        <v>12530</v>
      </c>
      <c r="H682" t="s">
        <v>7</v>
      </c>
      <c r="I682" t="s">
        <v>563</v>
      </c>
      <c r="J682" t="s">
        <v>7</v>
      </c>
      <c r="K682" t="s">
        <v>158</v>
      </c>
      <c r="L682" t="s">
        <v>22</v>
      </c>
      <c r="M682">
        <v>1</v>
      </c>
      <c r="N682" t="s">
        <v>13</v>
      </c>
      <c r="O682" s="3">
        <v>0</v>
      </c>
      <c r="P682" t="s">
        <v>125</v>
      </c>
      <c r="Q682" t="s">
        <v>157</v>
      </c>
      <c r="R682" s="2" t="s">
        <v>156</v>
      </c>
      <c r="S682">
        <v>25</v>
      </c>
      <c r="T682" t="s">
        <v>141</v>
      </c>
      <c r="U682" t="s">
        <v>140</v>
      </c>
      <c r="V682" t="s">
        <v>155</v>
      </c>
      <c r="W682">
        <v>1</v>
      </c>
      <c r="X682" s="1">
        <v>44279.466771064814</v>
      </c>
    </row>
    <row r="683" spans="1:24" hidden="1" x14ac:dyDescent="0.25">
      <c r="A683" s="4">
        <v>2021</v>
      </c>
      <c r="B683" s="4">
        <v>2</v>
      </c>
      <c r="C683" s="4">
        <v>2020</v>
      </c>
      <c r="D683" s="4">
        <v>4</v>
      </c>
      <c r="E683">
        <v>20070</v>
      </c>
      <c r="F683" t="s">
        <v>24</v>
      </c>
      <c r="G683">
        <v>12530</v>
      </c>
      <c r="H683" t="s">
        <v>7</v>
      </c>
      <c r="I683" t="s">
        <v>563</v>
      </c>
      <c r="J683" t="s">
        <v>7</v>
      </c>
      <c r="K683" t="s">
        <v>22</v>
      </c>
      <c r="L683" t="s">
        <v>132</v>
      </c>
      <c r="M683">
        <v>1</v>
      </c>
      <c r="N683" t="s">
        <v>13</v>
      </c>
      <c r="O683" s="3">
        <v>0</v>
      </c>
      <c r="P683" t="s">
        <v>125</v>
      </c>
      <c r="Q683" t="s">
        <v>131</v>
      </c>
      <c r="R683" s="2" t="s">
        <v>154</v>
      </c>
      <c r="S683">
        <v>94</v>
      </c>
      <c r="T683" t="s">
        <v>129</v>
      </c>
      <c r="U683" t="s">
        <v>128</v>
      </c>
      <c r="V683" t="s">
        <v>511</v>
      </c>
      <c r="W683">
        <v>1</v>
      </c>
      <c r="X683" s="1">
        <v>44279.466771064814</v>
      </c>
    </row>
    <row r="684" spans="1:24" hidden="1" x14ac:dyDescent="0.25">
      <c r="A684" s="4">
        <v>2021</v>
      </c>
      <c r="B684" s="4">
        <v>2</v>
      </c>
      <c r="C684" s="4">
        <v>2020</v>
      </c>
      <c r="D684" s="4">
        <v>4</v>
      </c>
      <c r="E684">
        <v>20070</v>
      </c>
      <c r="F684" t="s">
        <v>24</v>
      </c>
      <c r="G684">
        <v>12530</v>
      </c>
      <c r="H684" t="s">
        <v>7</v>
      </c>
      <c r="I684" t="s">
        <v>563</v>
      </c>
      <c r="J684" t="s">
        <v>7</v>
      </c>
      <c r="K684" t="s">
        <v>12</v>
      </c>
      <c r="L684" t="s">
        <v>22</v>
      </c>
      <c r="M684">
        <v>1</v>
      </c>
      <c r="N684" t="s">
        <v>13</v>
      </c>
      <c r="O684" s="3">
        <v>0</v>
      </c>
      <c r="P684" t="s">
        <v>125</v>
      </c>
      <c r="Q684" t="s">
        <v>150</v>
      </c>
      <c r="R684" s="2" t="s">
        <v>171</v>
      </c>
      <c r="S684">
        <v>137</v>
      </c>
      <c r="T684" t="s">
        <v>129</v>
      </c>
      <c r="U684" t="s">
        <v>128</v>
      </c>
      <c r="V684" t="s">
        <v>17</v>
      </c>
      <c r="W684">
        <v>1</v>
      </c>
      <c r="X684" s="1">
        <v>44279.466771064814</v>
      </c>
    </row>
    <row r="685" spans="1:24" hidden="1" x14ac:dyDescent="0.25">
      <c r="A685" s="4">
        <v>2021</v>
      </c>
      <c r="B685" s="4">
        <v>2</v>
      </c>
      <c r="C685" s="4">
        <v>2020</v>
      </c>
      <c r="D685" s="4">
        <v>4</v>
      </c>
      <c r="E685">
        <v>20070</v>
      </c>
      <c r="F685" t="s">
        <v>24</v>
      </c>
      <c r="G685">
        <v>10801</v>
      </c>
      <c r="H685" t="s">
        <v>174</v>
      </c>
      <c r="I685" t="s">
        <v>563</v>
      </c>
      <c r="J685" t="s">
        <v>0</v>
      </c>
      <c r="K685" t="s">
        <v>22</v>
      </c>
      <c r="L685" t="s">
        <v>132</v>
      </c>
      <c r="M685">
        <v>1</v>
      </c>
      <c r="N685" t="s">
        <v>13</v>
      </c>
      <c r="O685" s="3">
        <v>0</v>
      </c>
      <c r="P685" t="s">
        <v>125</v>
      </c>
      <c r="Q685" t="s">
        <v>131</v>
      </c>
      <c r="R685" s="2" t="s">
        <v>154</v>
      </c>
      <c r="S685">
        <v>94</v>
      </c>
      <c r="T685" t="s">
        <v>129</v>
      </c>
      <c r="U685" t="s">
        <v>128</v>
      </c>
      <c r="V685" t="s">
        <v>511</v>
      </c>
      <c r="W685">
        <v>1</v>
      </c>
      <c r="X685" s="1">
        <v>44279.466771064814</v>
      </c>
    </row>
    <row r="686" spans="1:24" hidden="1" x14ac:dyDescent="0.25">
      <c r="A686" s="4">
        <v>2021</v>
      </c>
      <c r="B686" s="4">
        <v>2</v>
      </c>
      <c r="C686" s="4">
        <v>2020</v>
      </c>
      <c r="D686" s="4">
        <v>4</v>
      </c>
      <c r="E686">
        <v>20070</v>
      </c>
      <c r="F686" t="s">
        <v>24</v>
      </c>
      <c r="G686">
        <v>12323</v>
      </c>
      <c r="H686" t="s">
        <v>166</v>
      </c>
      <c r="I686" t="s">
        <v>563</v>
      </c>
      <c r="J686" t="s">
        <v>0</v>
      </c>
      <c r="K686" t="s">
        <v>22</v>
      </c>
      <c r="L686" t="s">
        <v>132</v>
      </c>
      <c r="M686">
        <v>1</v>
      </c>
      <c r="N686" t="s">
        <v>13</v>
      </c>
      <c r="O686" s="3">
        <v>0</v>
      </c>
      <c r="P686" t="s">
        <v>125</v>
      </c>
      <c r="Q686" t="s">
        <v>131</v>
      </c>
      <c r="R686" s="2" t="s">
        <v>154</v>
      </c>
      <c r="S686">
        <v>94</v>
      </c>
      <c r="T686" t="s">
        <v>129</v>
      </c>
      <c r="U686" t="s">
        <v>128</v>
      </c>
      <c r="V686" t="s">
        <v>511</v>
      </c>
      <c r="W686">
        <v>1</v>
      </c>
      <c r="X686" s="1">
        <v>44279.466771064814</v>
      </c>
    </row>
    <row r="687" spans="1:24" hidden="1" x14ac:dyDescent="0.25">
      <c r="A687" s="4">
        <v>2021</v>
      </c>
      <c r="B687" s="4">
        <v>2</v>
      </c>
      <c r="C687" s="4">
        <v>2020</v>
      </c>
      <c r="D687" s="4">
        <v>4</v>
      </c>
      <c r="E687">
        <v>20070</v>
      </c>
      <c r="F687" t="s">
        <v>24</v>
      </c>
      <c r="G687">
        <v>0</v>
      </c>
      <c r="H687" t="s">
        <v>23</v>
      </c>
      <c r="I687" t="s">
        <v>23</v>
      </c>
      <c r="J687" t="s">
        <v>23</v>
      </c>
      <c r="K687" t="s">
        <v>22</v>
      </c>
      <c r="L687" t="s">
        <v>187</v>
      </c>
      <c r="M687">
        <v>1</v>
      </c>
      <c r="N687" t="s">
        <v>13</v>
      </c>
      <c r="O687" s="3">
        <v>-1.02E-4</v>
      </c>
      <c r="P687" t="s">
        <v>125</v>
      </c>
      <c r="Q687" t="s">
        <v>186</v>
      </c>
      <c r="R687" s="2" t="s">
        <v>185</v>
      </c>
      <c r="S687">
        <v>171</v>
      </c>
      <c r="T687" t="s">
        <v>129</v>
      </c>
      <c r="U687" t="s">
        <v>128</v>
      </c>
      <c r="V687" t="s">
        <v>17</v>
      </c>
      <c r="W687">
        <v>1</v>
      </c>
      <c r="X687" s="1">
        <v>44279.466771064814</v>
      </c>
    </row>
    <row r="688" spans="1:24" hidden="1" x14ac:dyDescent="0.25">
      <c r="A688" s="4">
        <v>2021</v>
      </c>
      <c r="B688" s="4">
        <v>2</v>
      </c>
      <c r="C688" s="4">
        <v>2020</v>
      </c>
      <c r="D688" s="4">
        <v>4</v>
      </c>
      <c r="E688">
        <v>20070</v>
      </c>
      <c r="F688" t="s">
        <v>24</v>
      </c>
      <c r="G688">
        <v>0</v>
      </c>
      <c r="H688" t="s">
        <v>23</v>
      </c>
      <c r="I688" t="s">
        <v>23</v>
      </c>
      <c r="J688" t="s">
        <v>23</v>
      </c>
      <c r="K688" t="s">
        <v>12</v>
      </c>
      <c r="L688" t="s">
        <v>179</v>
      </c>
      <c r="M688">
        <v>1</v>
      </c>
      <c r="N688" t="s">
        <v>13</v>
      </c>
      <c r="O688" s="3">
        <v>-26.569119000000001</v>
      </c>
      <c r="P688" t="s">
        <v>125</v>
      </c>
      <c r="Q688" t="s">
        <v>150</v>
      </c>
      <c r="R688" s="2" t="s">
        <v>178</v>
      </c>
      <c r="S688">
        <v>64</v>
      </c>
      <c r="T688" t="s">
        <v>129</v>
      </c>
      <c r="U688" t="s">
        <v>128</v>
      </c>
      <c r="V688" t="s">
        <v>177</v>
      </c>
      <c r="W688">
        <v>1</v>
      </c>
      <c r="X688" s="1">
        <v>44279.466771064814</v>
      </c>
    </row>
    <row r="689" spans="1:24" hidden="1" x14ac:dyDescent="0.25">
      <c r="A689" s="4">
        <v>2021</v>
      </c>
      <c r="B689" s="4">
        <v>2</v>
      </c>
      <c r="C689" s="4">
        <v>2020</v>
      </c>
      <c r="D689" s="4">
        <v>4</v>
      </c>
      <c r="E689">
        <v>20070</v>
      </c>
      <c r="F689" t="s">
        <v>24</v>
      </c>
      <c r="G689">
        <v>2431</v>
      </c>
      <c r="H689" t="s">
        <v>537</v>
      </c>
      <c r="I689" t="s">
        <v>563</v>
      </c>
      <c r="J689" t="s">
        <v>536</v>
      </c>
      <c r="K689" t="s">
        <v>12</v>
      </c>
      <c r="L689" t="s">
        <v>22</v>
      </c>
      <c r="M689">
        <v>1</v>
      </c>
      <c r="N689" t="s">
        <v>13</v>
      </c>
      <c r="O689" s="3">
        <v>0</v>
      </c>
      <c r="P689" t="s">
        <v>125</v>
      </c>
      <c r="Q689" t="s">
        <v>150</v>
      </c>
      <c r="R689" s="2" t="s">
        <v>149</v>
      </c>
      <c r="S689">
        <v>136</v>
      </c>
      <c r="T689" t="s">
        <v>129</v>
      </c>
      <c r="U689" t="s">
        <v>128</v>
      </c>
      <c r="V689" t="s">
        <v>17</v>
      </c>
      <c r="W689">
        <v>1</v>
      </c>
      <c r="X689" s="1">
        <v>44279.466771064814</v>
      </c>
    </row>
    <row r="690" spans="1:24" hidden="1" x14ac:dyDescent="0.25">
      <c r="A690" s="4">
        <v>2021</v>
      </c>
      <c r="B690" s="4">
        <v>2</v>
      </c>
      <c r="C690" s="4">
        <v>2020</v>
      </c>
      <c r="D690" s="4">
        <v>4</v>
      </c>
      <c r="E690">
        <v>20070</v>
      </c>
      <c r="F690" t="s">
        <v>24</v>
      </c>
      <c r="G690">
        <v>4687</v>
      </c>
      <c r="H690" t="s">
        <v>135</v>
      </c>
      <c r="I690" t="s">
        <v>133</v>
      </c>
      <c r="J690" t="s">
        <v>2</v>
      </c>
      <c r="K690" t="s">
        <v>22</v>
      </c>
      <c r="L690" t="s">
        <v>132</v>
      </c>
      <c r="M690">
        <v>1</v>
      </c>
      <c r="N690" t="s">
        <v>13</v>
      </c>
      <c r="O690" s="3">
        <v>0</v>
      </c>
      <c r="P690" t="s">
        <v>125</v>
      </c>
      <c r="Q690" t="s">
        <v>131</v>
      </c>
      <c r="R690" s="2" t="s">
        <v>130</v>
      </c>
      <c r="S690">
        <v>91</v>
      </c>
      <c r="T690" t="s">
        <v>129</v>
      </c>
      <c r="U690" t="s">
        <v>128</v>
      </c>
      <c r="V690" t="s">
        <v>127</v>
      </c>
      <c r="W690">
        <v>1</v>
      </c>
      <c r="X690" s="1">
        <v>44279.466771064814</v>
      </c>
    </row>
    <row r="691" spans="1:24" hidden="1" x14ac:dyDescent="0.25">
      <c r="A691" s="4">
        <v>2021</v>
      </c>
      <c r="B691" s="4">
        <v>2</v>
      </c>
      <c r="C691" s="4">
        <v>2020</v>
      </c>
      <c r="D691" s="4">
        <v>4</v>
      </c>
      <c r="E691">
        <v>20070</v>
      </c>
      <c r="F691" t="s">
        <v>24</v>
      </c>
      <c r="G691">
        <v>10801</v>
      </c>
      <c r="H691" t="s">
        <v>174</v>
      </c>
      <c r="I691" t="s">
        <v>563</v>
      </c>
      <c r="J691" t="s">
        <v>0</v>
      </c>
      <c r="K691" t="s">
        <v>22</v>
      </c>
      <c r="L691" t="s">
        <v>132</v>
      </c>
      <c r="M691">
        <v>1</v>
      </c>
      <c r="N691" t="s">
        <v>13</v>
      </c>
      <c r="O691" s="3">
        <v>0</v>
      </c>
      <c r="P691" t="s">
        <v>125</v>
      </c>
      <c r="Q691" t="s">
        <v>131</v>
      </c>
      <c r="R691" s="2" t="s">
        <v>525</v>
      </c>
      <c r="S691">
        <v>93</v>
      </c>
      <c r="T691" t="s">
        <v>129</v>
      </c>
      <c r="U691" t="s">
        <v>128</v>
      </c>
      <c r="V691" t="s">
        <v>524</v>
      </c>
      <c r="W691">
        <v>1</v>
      </c>
      <c r="X691" s="1">
        <v>44279.466771064814</v>
      </c>
    </row>
    <row r="692" spans="1:24" hidden="1" x14ac:dyDescent="0.25">
      <c r="A692" s="4">
        <v>2021</v>
      </c>
      <c r="B692" s="4">
        <v>2</v>
      </c>
      <c r="C692" s="4">
        <v>2020</v>
      </c>
      <c r="D692" s="4">
        <v>4</v>
      </c>
      <c r="E692">
        <v>20070</v>
      </c>
      <c r="F692" t="s">
        <v>24</v>
      </c>
      <c r="G692">
        <v>10801</v>
      </c>
      <c r="H692" t="s">
        <v>174</v>
      </c>
      <c r="I692" t="s">
        <v>563</v>
      </c>
      <c r="J692" t="s">
        <v>0</v>
      </c>
      <c r="K692" t="s">
        <v>22</v>
      </c>
      <c r="L692" t="s">
        <v>132</v>
      </c>
      <c r="M692">
        <v>1</v>
      </c>
      <c r="N692" t="s">
        <v>13</v>
      </c>
      <c r="O692" s="3">
        <v>0</v>
      </c>
      <c r="P692" t="s">
        <v>125</v>
      </c>
      <c r="Q692" t="s">
        <v>131</v>
      </c>
      <c r="R692" s="2" t="s">
        <v>523</v>
      </c>
      <c r="S692">
        <v>92</v>
      </c>
      <c r="T692" t="s">
        <v>129</v>
      </c>
      <c r="U692" t="s">
        <v>128</v>
      </c>
      <c r="V692" t="s">
        <v>522</v>
      </c>
      <c r="W692">
        <v>1</v>
      </c>
      <c r="X692" s="1">
        <v>44279.466771064814</v>
      </c>
    </row>
    <row r="693" spans="1:24" hidden="1" x14ac:dyDescent="0.25">
      <c r="A693" s="4">
        <v>2021</v>
      </c>
      <c r="B693" s="4">
        <v>2</v>
      </c>
      <c r="C693" s="4">
        <v>2020</v>
      </c>
      <c r="D693" s="4">
        <v>4</v>
      </c>
      <c r="E693">
        <v>20070</v>
      </c>
      <c r="F693" t="s">
        <v>24</v>
      </c>
      <c r="G693">
        <v>12323</v>
      </c>
      <c r="H693" t="s">
        <v>166</v>
      </c>
      <c r="I693" t="s">
        <v>563</v>
      </c>
      <c r="J693" t="s">
        <v>0</v>
      </c>
      <c r="K693" t="s">
        <v>22</v>
      </c>
      <c r="L693" t="s">
        <v>132</v>
      </c>
      <c r="M693">
        <v>1</v>
      </c>
      <c r="N693" t="s">
        <v>13</v>
      </c>
      <c r="O693" s="3">
        <v>0</v>
      </c>
      <c r="P693" t="s">
        <v>125</v>
      </c>
      <c r="Q693" t="s">
        <v>131</v>
      </c>
      <c r="R693" s="2" t="s">
        <v>523</v>
      </c>
      <c r="S693">
        <v>92</v>
      </c>
      <c r="T693" t="s">
        <v>129</v>
      </c>
      <c r="U693" t="s">
        <v>128</v>
      </c>
      <c r="V693" t="s">
        <v>522</v>
      </c>
      <c r="W693">
        <v>1</v>
      </c>
      <c r="X693" s="1">
        <v>44279.466771064814</v>
      </c>
    </row>
    <row r="694" spans="1:24" hidden="1" x14ac:dyDescent="0.25">
      <c r="A694" s="4">
        <v>2021</v>
      </c>
      <c r="B694" s="4">
        <v>2</v>
      </c>
      <c r="C694" s="4">
        <v>2020</v>
      </c>
      <c r="D694" s="4">
        <v>4</v>
      </c>
      <c r="E694">
        <v>20070</v>
      </c>
      <c r="F694" t="s">
        <v>24</v>
      </c>
      <c r="G694">
        <v>12530</v>
      </c>
      <c r="H694" t="s">
        <v>7</v>
      </c>
      <c r="I694" t="s">
        <v>563</v>
      </c>
      <c r="J694" t="s">
        <v>7</v>
      </c>
      <c r="K694" t="s">
        <v>12</v>
      </c>
      <c r="L694" t="s">
        <v>22</v>
      </c>
      <c r="M694">
        <v>1</v>
      </c>
      <c r="N694" t="s">
        <v>13</v>
      </c>
      <c r="O694" s="3">
        <v>0</v>
      </c>
      <c r="P694" t="s">
        <v>125</v>
      </c>
      <c r="Q694" t="s">
        <v>150</v>
      </c>
      <c r="R694" s="2" t="s">
        <v>149</v>
      </c>
      <c r="S694">
        <v>136</v>
      </c>
      <c r="T694" t="s">
        <v>129</v>
      </c>
      <c r="U694" t="s">
        <v>128</v>
      </c>
      <c r="V694" t="s">
        <v>17</v>
      </c>
      <c r="W694">
        <v>1</v>
      </c>
      <c r="X694" s="1">
        <v>44279.466771064814</v>
      </c>
    </row>
    <row r="695" spans="1:24" hidden="1" x14ac:dyDescent="0.25">
      <c r="A695" s="4">
        <v>2021</v>
      </c>
      <c r="B695" s="4">
        <v>2</v>
      </c>
      <c r="C695" s="4">
        <v>2020</v>
      </c>
      <c r="D695" s="4">
        <v>4</v>
      </c>
      <c r="E695">
        <v>20070</v>
      </c>
      <c r="F695" t="s">
        <v>24</v>
      </c>
      <c r="G695">
        <v>0</v>
      </c>
      <c r="H695" t="s">
        <v>23</v>
      </c>
      <c r="I695" t="s">
        <v>23</v>
      </c>
      <c r="J695" t="s">
        <v>23</v>
      </c>
      <c r="K695" t="s">
        <v>22</v>
      </c>
      <c r="L695" t="s">
        <v>236</v>
      </c>
      <c r="M695">
        <v>1</v>
      </c>
      <c r="N695" t="s">
        <v>13</v>
      </c>
      <c r="O695" s="3">
        <v>0</v>
      </c>
      <c r="P695" t="s">
        <v>125</v>
      </c>
      <c r="Q695" t="s">
        <v>240</v>
      </c>
      <c r="R695" s="2" t="s">
        <v>241</v>
      </c>
      <c r="S695">
        <v>42</v>
      </c>
      <c r="T695" t="s">
        <v>129</v>
      </c>
      <c r="U695" t="s">
        <v>128</v>
      </c>
      <c r="V695" t="s">
        <v>521</v>
      </c>
      <c r="W695">
        <v>1</v>
      </c>
      <c r="X695" s="1">
        <v>44279.466771064814</v>
      </c>
    </row>
    <row r="696" spans="1:24" hidden="1" x14ac:dyDescent="0.25">
      <c r="A696" s="4">
        <v>2021</v>
      </c>
      <c r="B696" s="4">
        <v>2</v>
      </c>
      <c r="C696" s="4">
        <v>2020</v>
      </c>
      <c r="D696" s="4">
        <v>4</v>
      </c>
      <c r="E696">
        <v>20070</v>
      </c>
      <c r="F696" t="s">
        <v>24</v>
      </c>
      <c r="G696">
        <v>0</v>
      </c>
      <c r="H696" t="s">
        <v>23</v>
      </c>
      <c r="I696" t="s">
        <v>23</v>
      </c>
      <c r="J696" t="s">
        <v>23</v>
      </c>
      <c r="K696" t="s">
        <v>22</v>
      </c>
      <c r="L696" t="s">
        <v>162</v>
      </c>
      <c r="M696">
        <v>1</v>
      </c>
      <c r="N696" t="s">
        <v>13</v>
      </c>
      <c r="O696" s="3">
        <v>0</v>
      </c>
      <c r="P696" t="s">
        <v>125</v>
      </c>
      <c r="Q696" t="s">
        <v>157</v>
      </c>
      <c r="R696" s="2" t="s">
        <v>229</v>
      </c>
      <c r="S696">
        <v>22</v>
      </c>
      <c r="T696" t="s">
        <v>141</v>
      </c>
      <c r="U696" t="s">
        <v>140</v>
      </c>
      <c r="V696" t="s">
        <v>228</v>
      </c>
      <c r="W696">
        <v>1</v>
      </c>
      <c r="X696" s="1">
        <v>44279.466771064814</v>
      </c>
    </row>
    <row r="697" spans="1:24" hidden="1" x14ac:dyDescent="0.25">
      <c r="A697" s="4">
        <v>2021</v>
      </c>
      <c r="B697" s="4">
        <v>2</v>
      </c>
      <c r="C697" s="4">
        <v>2020</v>
      </c>
      <c r="D697" s="4">
        <v>4</v>
      </c>
      <c r="E697">
        <v>20070</v>
      </c>
      <c r="F697" t="s">
        <v>24</v>
      </c>
      <c r="G697">
        <v>0</v>
      </c>
      <c r="H697" t="s">
        <v>23</v>
      </c>
      <c r="I697" t="s">
        <v>23</v>
      </c>
      <c r="J697" t="s">
        <v>23</v>
      </c>
      <c r="K697" t="s">
        <v>22</v>
      </c>
      <c r="L697" t="s">
        <v>179</v>
      </c>
      <c r="M697">
        <v>1</v>
      </c>
      <c r="N697" t="s">
        <v>13</v>
      </c>
      <c r="O697" s="3">
        <v>-1.964E-3</v>
      </c>
      <c r="P697" t="s">
        <v>125</v>
      </c>
      <c r="Q697" t="s">
        <v>150</v>
      </c>
      <c r="R697" s="2" t="s">
        <v>207</v>
      </c>
      <c r="S697">
        <v>133</v>
      </c>
      <c r="T697" t="s">
        <v>129</v>
      </c>
      <c r="U697" t="s">
        <v>128</v>
      </c>
      <c r="V697" t="s">
        <v>17</v>
      </c>
      <c r="W697">
        <v>1</v>
      </c>
      <c r="X697" s="1">
        <v>44279.466771064814</v>
      </c>
    </row>
    <row r="698" spans="1:24" hidden="1" x14ac:dyDescent="0.25">
      <c r="A698" s="4">
        <v>2021</v>
      </c>
      <c r="B698" s="4">
        <v>2</v>
      </c>
      <c r="C698" s="4">
        <v>2020</v>
      </c>
      <c r="D698" s="4">
        <v>4</v>
      </c>
      <c r="E698">
        <v>20070</v>
      </c>
      <c r="F698" t="s">
        <v>24</v>
      </c>
      <c r="G698">
        <v>71</v>
      </c>
      <c r="H698" t="s">
        <v>565</v>
      </c>
      <c r="I698" t="s">
        <v>54</v>
      </c>
      <c r="J698" t="s">
        <v>5</v>
      </c>
      <c r="K698" t="s">
        <v>144</v>
      </c>
      <c r="L698" t="s">
        <v>22</v>
      </c>
      <c r="M698">
        <v>1</v>
      </c>
      <c r="N698" t="s">
        <v>13</v>
      </c>
      <c r="O698" s="3">
        <v>0</v>
      </c>
      <c r="P698" t="s">
        <v>125</v>
      </c>
      <c r="Q698" t="s">
        <v>143</v>
      </c>
      <c r="R698" s="2" t="s">
        <v>142</v>
      </c>
      <c r="S698">
        <v>9</v>
      </c>
      <c r="T698" t="s">
        <v>141</v>
      </c>
      <c r="U698" t="s">
        <v>140</v>
      </c>
      <c r="V698" t="s">
        <v>139</v>
      </c>
      <c r="W698">
        <v>1</v>
      </c>
      <c r="X698" s="1">
        <v>44279.466771064814</v>
      </c>
    </row>
    <row r="699" spans="1:24" hidden="1" x14ac:dyDescent="0.25">
      <c r="A699" s="4">
        <v>2021</v>
      </c>
      <c r="B699" s="4">
        <v>2</v>
      </c>
      <c r="C699" s="4">
        <v>2020</v>
      </c>
      <c r="D699" s="4">
        <v>4</v>
      </c>
      <c r="E699">
        <v>20070</v>
      </c>
      <c r="F699" t="s">
        <v>24</v>
      </c>
      <c r="G699">
        <v>2431</v>
      </c>
      <c r="H699" t="s">
        <v>537</v>
      </c>
      <c r="I699" t="s">
        <v>563</v>
      </c>
      <c r="J699" t="s">
        <v>536</v>
      </c>
      <c r="K699" t="s">
        <v>158</v>
      </c>
      <c r="L699" t="s">
        <v>162</v>
      </c>
      <c r="M699">
        <v>1</v>
      </c>
      <c r="N699" t="s">
        <v>13</v>
      </c>
      <c r="O699" s="3">
        <v>0</v>
      </c>
      <c r="P699" t="s">
        <v>125</v>
      </c>
      <c r="Q699" t="s">
        <v>161</v>
      </c>
      <c r="R699" s="2" t="s">
        <v>160</v>
      </c>
      <c r="S699">
        <v>11</v>
      </c>
      <c r="T699" t="s">
        <v>141</v>
      </c>
      <c r="U699" t="s">
        <v>140</v>
      </c>
      <c r="V699" t="s">
        <v>159</v>
      </c>
      <c r="W699">
        <v>1</v>
      </c>
      <c r="X699" s="1">
        <v>44279.466771064814</v>
      </c>
    </row>
    <row r="700" spans="1:24" hidden="1" x14ac:dyDescent="0.25">
      <c r="A700" s="4">
        <v>2021</v>
      </c>
      <c r="B700" s="4">
        <v>2</v>
      </c>
      <c r="C700" s="4">
        <v>2020</v>
      </c>
      <c r="D700" s="4">
        <v>4</v>
      </c>
      <c r="E700">
        <v>20070</v>
      </c>
      <c r="F700" t="s">
        <v>24</v>
      </c>
      <c r="G700">
        <v>2431</v>
      </c>
      <c r="H700" t="s">
        <v>537</v>
      </c>
      <c r="I700" t="s">
        <v>563</v>
      </c>
      <c r="J700" t="s">
        <v>536</v>
      </c>
      <c r="K700" t="s">
        <v>12</v>
      </c>
      <c r="L700" t="s">
        <v>22</v>
      </c>
      <c r="M700">
        <v>1</v>
      </c>
      <c r="N700" t="s">
        <v>13</v>
      </c>
      <c r="O700" s="3">
        <v>0</v>
      </c>
      <c r="P700" t="s">
        <v>125</v>
      </c>
      <c r="Q700" t="s">
        <v>150</v>
      </c>
      <c r="R700" s="2" t="s">
        <v>252</v>
      </c>
      <c r="S700">
        <v>150</v>
      </c>
      <c r="T700" t="s">
        <v>129</v>
      </c>
      <c r="U700" t="s">
        <v>128</v>
      </c>
      <c r="V700" t="s">
        <v>251</v>
      </c>
      <c r="W700">
        <v>1</v>
      </c>
      <c r="X700" s="1">
        <v>44279.466771064814</v>
      </c>
    </row>
    <row r="701" spans="1:24" hidden="1" x14ac:dyDescent="0.25">
      <c r="A701" s="4">
        <v>2021</v>
      </c>
      <c r="B701" s="4">
        <v>2</v>
      </c>
      <c r="C701" s="4">
        <v>2020</v>
      </c>
      <c r="D701" s="4">
        <v>4</v>
      </c>
      <c r="E701">
        <v>20070</v>
      </c>
      <c r="F701" t="s">
        <v>24</v>
      </c>
      <c r="G701">
        <v>2433</v>
      </c>
      <c r="H701" t="s">
        <v>44</v>
      </c>
      <c r="I701" t="s">
        <v>563</v>
      </c>
      <c r="J701" t="s">
        <v>6</v>
      </c>
      <c r="K701" t="s">
        <v>12</v>
      </c>
      <c r="L701" t="s">
        <v>22</v>
      </c>
      <c r="M701">
        <v>1</v>
      </c>
      <c r="N701" t="s">
        <v>13</v>
      </c>
      <c r="O701" s="3">
        <v>0</v>
      </c>
      <c r="P701" t="s">
        <v>125</v>
      </c>
      <c r="Q701" t="s">
        <v>150</v>
      </c>
      <c r="R701" s="2" t="s">
        <v>171</v>
      </c>
      <c r="S701">
        <v>137</v>
      </c>
      <c r="T701" t="s">
        <v>129</v>
      </c>
      <c r="U701" t="s">
        <v>128</v>
      </c>
      <c r="V701" t="s">
        <v>17</v>
      </c>
      <c r="W701">
        <v>1</v>
      </c>
      <c r="X701" s="1">
        <v>44279.466771064814</v>
      </c>
    </row>
    <row r="702" spans="1:24" hidden="1" x14ac:dyDescent="0.25">
      <c r="A702" s="4">
        <v>2021</v>
      </c>
      <c r="B702" s="4">
        <v>2</v>
      </c>
      <c r="C702" s="4">
        <v>2020</v>
      </c>
      <c r="D702" s="4">
        <v>4</v>
      </c>
      <c r="E702">
        <v>20070</v>
      </c>
      <c r="F702" t="s">
        <v>24</v>
      </c>
      <c r="G702">
        <v>2433</v>
      </c>
      <c r="H702" t="s">
        <v>44</v>
      </c>
      <c r="I702" t="s">
        <v>563</v>
      </c>
      <c r="J702" t="s">
        <v>6</v>
      </c>
      <c r="K702" t="s">
        <v>12</v>
      </c>
      <c r="L702" t="s">
        <v>22</v>
      </c>
      <c r="M702">
        <v>1</v>
      </c>
      <c r="N702" t="s">
        <v>13</v>
      </c>
      <c r="O702" s="3">
        <v>0</v>
      </c>
      <c r="P702" t="s">
        <v>125</v>
      </c>
      <c r="Q702" t="s">
        <v>165</v>
      </c>
      <c r="R702" s="2" t="s">
        <v>175</v>
      </c>
      <c r="S702">
        <v>140</v>
      </c>
      <c r="T702" t="s">
        <v>129</v>
      </c>
      <c r="U702" t="s">
        <v>128</v>
      </c>
      <c r="V702" t="s">
        <v>17</v>
      </c>
      <c r="W702">
        <v>1</v>
      </c>
      <c r="X702" s="1">
        <v>44279.466771064814</v>
      </c>
    </row>
    <row r="703" spans="1:24" hidden="1" x14ac:dyDescent="0.25">
      <c r="A703" s="4">
        <v>2021</v>
      </c>
      <c r="B703" s="4">
        <v>2</v>
      </c>
      <c r="C703" s="4">
        <v>2020</v>
      </c>
      <c r="D703" s="4">
        <v>4</v>
      </c>
      <c r="E703">
        <v>20070</v>
      </c>
      <c r="F703" t="s">
        <v>24</v>
      </c>
      <c r="G703">
        <v>12323</v>
      </c>
      <c r="H703" t="s">
        <v>166</v>
      </c>
      <c r="I703" t="s">
        <v>563</v>
      </c>
      <c r="J703" t="s">
        <v>0</v>
      </c>
      <c r="K703" t="s">
        <v>158</v>
      </c>
      <c r="L703" t="s">
        <v>162</v>
      </c>
      <c r="M703">
        <v>1</v>
      </c>
      <c r="N703" t="s">
        <v>13</v>
      </c>
      <c r="O703" s="3">
        <v>0</v>
      </c>
      <c r="P703" t="s">
        <v>125</v>
      </c>
      <c r="Q703" t="s">
        <v>161</v>
      </c>
      <c r="R703" s="2" t="s">
        <v>160</v>
      </c>
      <c r="S703">
        <v>11</v>
      </c>
      <c r="T703" t="s">
        <v>141</v>
      </c>
      <c r="U703" t="s">
        <v>140</v>
      </c>
      <c r="V703" t="s">
        <v>159</v>
      </c>
      <c r="W703">
        <v>1</v>
      </c>
      <c r="X703" s="1">
        <v>44279.466771064814</v>
      </c>
    </row>
    <row r="704" spans="1:24" hidden="1" x14ac:dyDescent="0.25">
      <c r="A704" s="4">
        <v>2021</v>
      </c>
      <c r="B704" s="4">
        <v>2</v>
      </c>
      <c r="C704" s="4">
        <v>2020</v>
      </c>
      <c r="D704" s="4">
        <v>4</v>
      </c>
      <c r="E704">
        <v>20070</v>
      </c>
      <c r="F704" t="s">
        <v>24</v>
      </c>
      <c r="G704">
        <v>12530</v>
      </c>
      <c r="H704" t="s">
        <v>7</v>
      </c>
      <c r="I704" t="s">
        <v>563</v>
      </c>
      <c r="J704" t="s">
        <v>7</v>
      </c>
      <c r="K704" t="s">
        <v>158</v>
      </c>
      <c r="L704" t="s">
        <v>162</v>
      </c>
      <c r="M704">
        <v>1</v>
      </c>
      <c r="N704" t="s">
        <v>13</v>
      </c>
      <c r="O704" s="3">
        <v>0</v>
      </c>
      <c r="P704" t="s">
        <v>125</v>
      </c>
      <c r="Q704" t="s">
        <v>161</v>
      </c>
      <c r="R704" s="2" t="s">
        <v>160</v>
      </c>
      <c r="S704">
        <v>11</v>
      </c>
      <c r="T704" t="s">
        <v>141</v>
      </c>
      <c r="U704" t="s">
        <v>140</v>
      </c>
      <c r="V704" t="s">
        <v>159</v>
      </c>
      <c r="W704">
        <v>1</v>
      </c>
      <c r="X704" s="1">
        <v>44279.466771064814</v>
      </c>
    </row>
    <row r="705" spans="1:24" hidden="1" x14ac:dyDescent="0.25">
      <c r="A705" s="4">
        <v>2021</v>
      </c>
      <c r="B705" s="4">
        <v>2</v>
      </c>
      <c r="C705" s="4">
        <v>2020</v>
      </c>
      <c r="D705" s="4">
        <v>4</v>
      </c>
      <c r="E705">
        <v>20070</v>
      </c>
      <c r="F705" t="s">
        <v>24</v>
      </c>
      <c r="G705">
        <v>0</v>
      </c>
      <c r="H705" t="s">
        <v>23</v>
      </c>
      <c r="I705" t="s">
        <v>23</v>
      </c>
      <c r="J705" t="s">
        <v>23</v>
      </c>
      <c r="K705" t="s">
        <v>463</v>
      </c>
      <c r="L705" t="s">
        <v>463</v>
      </c>
      <c r="M705">
        <v>0</v>
      </c>
      <c r="N705" t="s">
        <v>47</v>
      </c>
      <c r="O705" s="3">
        <v>-4.0000000000000001E-3</v>
      </c>
      <c r="Q705" t="s">
        <v>309</v>
      </c>
      <c r="R705" s="2" t="s">
        <v>462</v>
      </c>
      <c r="S705">
        <v>88</v>
      </c>
      <c r="T705" t="s">
        <v>307</v>
      </c>
      <c r="U705" t="s">
        <v>461</v>
      </c>
      <c r="V705" t="s">
        <v>460</v>
      </c>
      <c r="W705">
        <v>1</v>
      </c>
      <c r="X705" s="1">
        <v>44579.516197025463</v>
      </c>
    </row>
    <row r="706" spans="1:24" hidden="1" x14ac:dyDescent="0.25">
      <c r="A706" s="4">
        <v>2021</v>
      </c>
      <c r="B706" s="4">
        <v>2</v>
      </c>
      <c r="C706" s="4">
        <v>2020</v>
      </c>
      <c r="D706" s="4">
        <v>4</v>
      </c>
      <c r="E706">
        <v>20070</v>
      </c>
      <c r="F706" t="s">
        <v>24</v>
      </c>
      <c r="G706">
        <v>0</v>
      </c>
      <c r="H706" t="s">
        <v>23</v>
      </c>
      <c r="I706" t="s">
        <v>23</v>
      </c>
      <c r="J706" t="s">
        <v>23</v>
      </c>
      <c r="K706" t="s">
        <v>22</v>
      </c>
      <c r="L706" t="s">
        <v>22</v>
      </c>
      <c r="M706">
        <v>0</v>
      </c>
      <c r="N706" t="s">
        <v>47</v>
      </c>
      <c r="O706" s="3">
        <v>-321.798</v>
      </c>
      <c r="Q706" t="s">
        <v>309</v>
      </c>
      <c r="R706" s="2" t="s">
        <v>338</v>
      </c>
      <c r="S706">
        <v>41</v>
      </c>
      <c r="T706" t="s">
        <v>307</v>
      </c>
      <c r="U706" t="s">
        <v>337</v>
      </c>
      <c r="V706" t="s">
        <v>336</v>
      </c>
      <c r="W706">
        <v>1</v>
      </c>
      <c r="X706" s="1">
        <v>44579.516197025463</v>
      </c>
    </row>
    <row r="707" spans="1:24" hidden="1" x14ac:dyDescent="0.25">
      <c r="A707" s="4">
        <v>2021</v>
      </c>
      <c r="B707" s="4">
        <v>2</v>
      </c>
      <c r="C707" s="4">
        <v>2020</v>
      </c>
      <c r="D707" s="4">
        <v>4</v>
      </c>
      <c r="E707">
        <v>20070</v>
      </c>
      <c r="F707" t="s">
        <v>24</v>
      </c>
      <c r="G707">
        <v>0</v>
      </c>
      <c r="H707" t="s">
        <v>23</v>
      </c>
      <c r="I707" t="s">
        <v>23</v>
      </c>
      <c r="J707" t="s">
        <v>23</v>
      </c>
      <c r="K707" t="s">
        <v>22</v>
      </c>
      <c r="L707" t="s">
        <v>22</v>
      </c>
      <c r="M707">
        <v>0</v>
      </c>
      <c r="N707" t="s">
        <v>47</v>
      </c>
      <c r="O707" s="3">
        <v>433.32600000000002</v>
      </c>
      <c r="Q707" t="s">
        <v>309</v>
      </c>
      <c r="R707" s="2" t="s">
        <v>326</v>
      </c>
      <c r="S707">
        <v>4</v>
      </c>
      <c r="T707" t="s">
        <v>307</v>
      </c>
      <c r="U707" t="s">
        <v>325</v>
      </c>
      <c r="V707" t="s">
        <v>324</v>
      </c>
      <c r="W707">
        <v>1</v>
      </c>
      <c r="X707" s="1">
        <v>44579.516197025463</v>
      </c>
    </row>
    <row r="708" spans="1:24" hidden="1" x14ac:dyDescent="0.25">
      <c r="A708" s="4">
        <v>2021</v>
      </c>
      <c r="B708" s="4">
        <v>2</v>
      </c>
      <c r="C708" s="4">
        <v>2020</v>
      </c>
      <c r="D708" s="4">
        <v>4</v>
      </c>
      <c r="E708">
        <v>20070</v>
      </c>
      <c r="F708" t="s">
        <v>24</v>
      </c>
      <c r="G708">
        <v>0</v>
      </c>
      <c r="H708" t="s">
        <v>23</v>
      </c>
      <c r="I708" t="s">
        <v>23</v>
      </c>
      <c r="J708" t="s">
        <v>23</v>
      </c>
      <c r="K708" t="s">
        <v>420</v>
      </c>
      <c r="L708" t="s">
        <v>420</v>
      </c>
      <c r="M708">
        <v>0</v>
      </c>
      <c r="N708" t="s">
        <v>47</v>
      </c>
      <c r="O708" s="3">
        <v>-4.0000000000000001E-3</v>
      </c>
      <c r="Q708" t="s">
        <v>309</v>
      </c>
      <c r="R708" s="2" t="s">
        <v>419</v>
      </c>
      <c r="S708">
        <v>92</v>
      </c>
      <c r="T708" t="s">
        <v>307</v>
      </c>
      <c r="U708" t="s">
        <v>418</v>
      </c>
      <c r="V708" t="s">
        <v>417</v>
      </c>
      <c r="W708">
        <v>1</v>
      </c>
      <c r="X708" s="1">
        <v>44579.516197025463</v>
      </c>
    </row>
    <row r="709" spans="1:24" hidden="1" x14ac:dyDescent="0.25">
      <c r="A709" s="4">
        <v>2021</v>
      </c>
      <c r="B709" s="4">
        <v>2</v>
      </c>
      <c r="C709" s="4">
        <v>2020</v>
      </c>
      <c r="D709" s="4">
        <v>4</v>
      </c>
      <c r="E709">
        <v>20070</v>
      </c>
      <c r="F709" t="s">
        <v>24</v>
      </c>
      <c r="G709">
        <v>36</v>
      </c>
      <c r="H709" t="s">
        <v>44</v>
      </c>
      <c r="I709" t="s">
        <v>43</v>
      </c>
      <c r="J709" t="s">
        <v>6</v>
      </c>
      <c r="K709" t="s">
        <v>22</v>
      </c>
      <c r="L709" t="s">
        <v>22</v>
      </c>
      <c r="M709">
        <v>0</v>
      </c>
      <c r="N709" t="s">
        <v>87</v>
      </c>
      <c r="O709" s="3">
        <v>-1461.777</v>
      </c>
      <c r="Q709" t="s">
        <v>309</v>
      </c>
      <c r="R709" s="2" t="s">
        <v>317</v>
      </c>
      <c r="S709">
        <v>110</v>
      </c>
      <c r="T709" t="s">
        <v>307</v>
      </c>
      <c r="U709" t="s">
        <v>312</v>
      </c>
      <c r="V709" t="s">
        <v>315</v>
      </c>
      <c r="W709">
        <v>1</v>
      </c>
      <c r="X709" s="1">
        <v>44579.516197025463</v>
      </c>
    </row>
    <row r="710" spans="1:24" hidden="1" x14ac:dyDescent="0.25">
      <c r="A710" s="4">
        <v>2021</v>
      </c>
      <c r="B710" s="4">
        <v>2</v>
      </c>
      <c r="C710" s="4">
        <v>2020</v>
      </c>
      <c r="D710" s="4">
        <v>4</v>
      </c>
      <c r="E710">
        <v>20070</v>
      </c>
      <c r="F710" t="s">
        <v>24</v>
      </c>
      <c r="G710">
        <v>34</v>
      </c>
      <c r="H710" t="s">
        <v>537</v>
      </c>
      <c r="I710" t="s">
        <v>43</v>
      </c>
      <c r="J710" t="s">
        <v>536</v>
      </c>
      <c r="K710" t="s">
        <v>22</v>
      </c>
      <c r="L710" t="s">
        <v>22</v>
      </c>
      <c r="M710">
        <v>0</v>
      </c>
      <c r="N710" t="s">
        <v>47</v>
      </c>
      <c r="O710" s="3">
        <v>-2E-3</v>
      </c>
      <c r="Q710" t="s">
        <v>309</v>
      </c>
      <c r="R710" s="2" t="s">
        <v>329</v>
      </c>
      <c r="S710">
        <v>49</v>
      </c>
      <c r="T710" t="s">
        <v>307</v>
      </c>
      <c r="U710" t="s">
        <v>328</v>
      </c>
      <c r="V710" t="s">
        <v>327</v>
      </c>
      <c r="W710">
        <v>1</v>
      </c>
      <c r="X710" s="1">
        <v>44579.516197025463</v>
      </c>
    </row>
    <row r="711" spans="1:24" hidden="1" x14ac:dyDescent="0.25">
      <c r="A711" s="4">
        <v>2021</v>
      </c>
      <c r="B711" s="4">
        <v>2</v>
      </c>
      <c r="C711" s="4">
        <v>2020</v>
      </c>
      <c r="D711" s="4">
        <v>4</v>
      </c>
      <c r="E711">
        <v>20070</v>
      </c>
      <c r="F711" t="s">
        <v>24</v>
      </c>
      <c r="G711">
        <v>36</v>
      </c>
      <c r="H711" t="s">
        <v>44</v>
      </c>
      <c r="I711" t="s">
        <v>43</v>
      </c>
      <c r="J711" t="s">
        <v>6</v>
      </c>
      <c r="K711" t="s">
        <v>22</v>
      </c>
      <c r="L711" t="s">
        <v>22</v>
      </c>
      <c r="M711">
        <v>0</v>
      </c>
      <c r="N711" t="s">
        <v>87</v>
      </c>
      <c r="O711" s="3">
        <v>1461.777</v>
      </c>
      <c r="Q711" t="s">
        <v>309</v>
      </c>
      <c r="R711" s="2" t="s">
        <v>319</v>
      </c>
      <c r="S711">
        <v>111</v>
      </c>
      <c r="T711" t="s">
        <v>307</v>
      </c>
      <c r="U711" t="s">
        <v>316</v>
      </c>
      <c r="V711" t="s">
        <v>318</v>
      </c>
      <c r="W711">
        <v>1</v>
      </c>
      <c r="X711" s="1">
        <v>44579.516197025463</v>
      </c>
    </row>
    <row r="712" spans="1:24" hidden="1" x14ac:dyDescent="0.25">
      <c r="A712" s="4">
        <v>2021</v>
      </c>
      <c r="B712" s="4">
        <v>2</v>
      </c>
      <c r="C712" s="4">
        <v>2020</v>
      </c>
      <c r="D712" s="4">
        <v>10</v>
      </c>
      <c r="E712">
        <v>20070</v>
      </c>
      <c r="F712" t="s">
        <v>24</v>
      </c>
      <c r="G712">
        <v>0</v>
      </c>
      <c r="H712" t="s">
        <v>23</v>
      </c>
      <c r="I712" t="s">
        <v>23</v>
      </c>
      <c r="J712" t="s">
        <v>23</v>
      </c>
      <c r="K712" t="s">
        <v>22</v>
      </c>
      <c r="L712" t="s">
        <v>22</v>
      </c>
      <c r="M712">
        <v>0</v>
      </c>
      <c r="N712" t="s">
        <v>47</v>
      </c>
      <c r="O712" s="3">
        <v>-4117.098</v>
      </c>
      <c r="Q712" t="s">
        <v>309</v>
      </c>
      <c r="R712" s="2" t="s">
        <v>338</v>
      </c>
      <c r="S712">
        <v>41</v>
      </c>
      <c r="T712" t="s">
        <v>307</v>
      </c>
      <c r="U712" t="s">
        <v>337</v>
      </c>
      <c r="V712" t="s">
        <v>336</v>
      </c>
      <c r="W712">
        <v>1</v>
      </c>
      <c r="X712" s="1">
        <v>44579.516197025463</v>
      </c>
    </row>
    <row r="713" spans="1:24" hidden="1" x14ac:dyDescent="0.25">
      <c r="A713" s="4">
        <v>2021</v>
      </c>
      <c r="B713" s="4">
        <v>2</v>
      </c>
      <c r="C713" s="4">
        <v>2020</v>
      </c>
      <c r="D713" s="4">
        <v>10</v>
      </c>
      <c r="E713">
        <v>20070</v>
      </c>
      <c r="F713" t="s">
        <v>24</v>
      </c>
      <c r="G713">
        <v>0</v>
      </c>
      <c r="H713" t="s">
        <v>23</v>
      </c>
      <c r="I713" t="s">
        <v>23</v>
      </c>
      <c r="J713" t="s">
        <v>23</v>
      </c>
      <c r="K713" t="s">
        <v>22</v>
      </c>
      <c r="L713" t="s">
        <v>22</v>
      </c>
      <c r="M713">
        <v>0</v>
      </c>
      <c r="N713" t="s">
        <v>47</v>
      </c>
      <c r="O713" s="3">
        <v>0.26</v>
      </c>
      <c r="Q713" t="s">
        <v>309</v>
      </c>
      <c r="R713" s="2" t="s">
        <v>440</v>
      </c>
      <c r="S713">
        <v>84</v>
      </c>
      <c r="T713" t="s">
        <v>307</v>
      </c>
      <c r="U713" t="s">
        <v>439</v>
      </c>
      <c r="V713" t="s">
        <v>438</v>
      </c>
      <c r="W713">
        <v>1</v>
      </c>
      <c r="X713" s="1">
        <v>44579.516197025463</v>
      </c>
    </row>
    <row r="714" spans="1:24" hidden="1" x14ac:dyDescent="0.25">
      <c r="A714" s="4">
        <v>2021</v>
      </c>
      <c r="B714" s="4">
        <v>2</v>
      </c>
      <c r="C714" s="4">
        <v>2020</v>
      </c>
      <c r="D714" s="4">
        <v>10</v>
      </c>
      <c r="E714">
        <v>20070</v>
      </c>
      <c r="F714" t="s">
        <v>24</v>
      </c>
      <c r="G714">
        <v>0</v>
      </c>
      <c r="H714" t="s">
        <v>23</v>
      </c>
      <c r="I714" t="s">
        <v>23</v>
      </c>
      <c r="J714" t="s">
        <v>23</v>
      </c>
      <c r="K714" t="s">
        <v>22</v>
      </c>
      <c r="L714" t="s">
        <v>22</v>
      </c>
      <c r="M714">
        <v>0</v>
      </c>
      <c r="N714" t="s">
        <v>47</v>
      </c>
      <c r="O714" s="3">
        <v>138994.48000000001</v>
      </c>
      <c r="Q714" t="s">
        <v>309</v>
      </c>
      <c r="R714" s="2" t="s">
        <v>329</v>
      </c>
      <c r="S714">
        <v>49</v>
      </c>
      <c r="T714" t="s">
        <v>307</v>
      </c>
      <c r="U714" t="s">
        <v>328</v>
      </c>
      <c r="V714" t="s">
        <v>327</v>
      </c>
      <c r="W714">
        <v>1</v>
      </c>
      <c r="X714" s="1">
        <v>44579.516197025463</v>
      </c>
    </row>
    <row r="715" spans="1:24" hidden="1" x14ac:dyDescent="0.25">
      <c r="A715" s="4">
        <v>2021</v>
      </c>
      <c r="B715" s="4">
        <v>2</v>
      </c>
      <c r="C715" s="4">
        <v>2020</v>
      </c>
      <c r="D715" s="4">
        <v>10</v>
      </c>
      <c r="E715">
        <v>20070</v>
      </c>
      <c r="F715" t="s">
        <v>24</v>
      </c>
      <c r="G715">
        <v>25</v>
      </c>
      <c r="H715" t="s">
        <v>9</v>
      </c>
      <c r="I715" t="s">
        <v>43</v>
      </c>
      <c r="J715" t="s">
        <v>9</v>
      </c>
      <c r="K715" t="s">
        <v>22</v>
      </c>
      <c r="L715" t="s">
        <v>22</v>
      </c>
      <c r="M715">
        <v>0</v>
      </c>
      <c r="N715" t="s">
        <v>47</v>
      </c>
      <c r="O715" s="3">
        <v>3.0000000000000001E-6</v>
      </c>
      <c r="Q715" t="s">
        <v>309</v>
      </c>
      <c r="R715" s="2" t="s">
        <v>478</v>
      </c>
      <c r="S715">
        <v>100</v>
      </c>
      <c r="T715" t="s">
        <v>307</v>
      </c>
      <c r="U715" t="s">
        <v>477</v>
      </c>
      <c r="V715" t="s">
        <v>476</v>
      </c>
      <c r="W715">
        <v>1</v>
      </c>
      <c r="X715" s="1">
        <v>44579.516197025463</v>
      </c>
    </row>
    <row r="716" spans="1:24" hidden="1" x14ac:dyDescent="0.25">
      <c r="A716" s="4">
        <v>2021</v>
      </c>
      <c r="B716" s="4">
        <v>2</v>
      </c>
      <c r="C716" s="4">
        <v>2020</v>
      </c>
      <c r="D716" s="4">
        <v>10</v>
      </c>
      <c r="E716">
        <v>20070</v>
      </c>
      <c r="F716" t="s">
        <v>24</v>
      </c>
      <c r="G716">
        <v>25</v>
      </c>
      <c r="H716" t="s">
        <v>9</v>
      </c>
      <c r="I716" t="s">
        <v>43</v>
      </c>
      <c r="J716" t="s">
        <v>9</v>
      </c>
      <c r="K716" t="s">
        <v>22</v>
      </c>
      <c r="L716" t="s">
        <v>22</v>
      </c>
      <c r="M716">
        <v>0</v>
      </c>
      <c r="N716" t="s">
        <v>47</v>
      </c>
      <c r="O716" s="3">
        <v>1.4550000000000001</v>
      </c>
      <c r="Q716" t="s">
        <v>309</v>
      </c>
      <c r="R716" s="2" t="s">
        <v>392</v>
      </c>
      <c r="S716">
        <v>106</v>
      </c>
      <c r="T716" t="s">
        <v>307</v>
      </c>
      <c r="U716" t="s">
        <v>391</v>
      </c>
      <c r="V716" t="s">
        <v>390</v>
      </c>
      <c r="W716">
        <v>1</v>
      </c>
      <c r="X716" s="1">
        <v>44579.516197025463</v>
      </c>
    </row>
    <row r="717" spans="1:24" hidden="1" x14ac:dyDescent="0.25">
      <c r="A717" s="4">
        <v>2021</v>
      </c>
      <c r="B717" s="4">
        <v>2</v>
      </c>
      <c r="C717" s="4">
        <v>2020</v>
      </c>
      <c r="D717" s="4">
        <v>10</v>
      </c>
      <c r="E717">
        <v>20070</v>
      </c>
      <c r="F717" t="s">
        <v>24</v>
      </c>
      <c r="G717">
        <v>36</v>
      </c>
      <c r="H717" t="s">
        <v>44</v>
      </c>
      <c r="I717" t="s">
        <v>43</v>
      </c>
      <c r="J717" t="s">
        <v>6</v>
      </c>
      <c r="K717" t="s">
        <v>22</v>
      </c>
      <c r="L717" t="s">
        <v>22</v>
      </c>
      <c r="M717">
        <v>0</v>
      </c>
      <c r="N717" t="s">
        <v>87</v>
      </c>
      <c r="O717" s="3">
        <v>-2455.0990000000002</v>
      </c>
      <c r="Q717" t="s">
        <v>309</v>
      </c>
      <c r="R717" s="2" t="s">
        <v>317</v>
      </c>
      <c r="S717">
        <v>110</v>
      </c>
      <c r="T717" t="s">
        <v>307</v>
      </c>
      <c r="U717" t="s">
        <v>312</v>
      </c>
      <c r="V717" t="s">
        <v>315</v>
      </c>
      <c r="W717">
        <v>1</v>
      </c>
      <c r="X717" s="1">
        <v>44579.516197025463</v>
      </c>
    </row>
    <row r="718" spans="1:24" x14ac:dyDescent="0.25">
      <c r="A718" s="4">
        <v>2021</v>
      </c>
      <c r="B718" s="4">
        <v>2</v>
      </c>
      <c r="C718" s="4">
        <v>2020</v>
      </c>
      <c r="D718" s="4">
        <v>10</v>
      </c>
      <c r="E718">
        <v>20070</v>
      </c>
      <c r="F718" t="s">
        <v>24</v>
      </c>
      <c r="G718">
        <v>37</v>
      </c>
      <c r="H718" t="s">
        <v>174</v>
      </c>
      <c r="I718" t="s">
        <v>43</v>
      </c>
      <c r="J718" t="s">
        <v>0</v>
      </c>
      <c r="K718" t="s">
        <v>81</v>
      </c>
      <c r="L718" t="s">
        <v>81</v>
      </c>
      <c r="M718">
        <v>0</v>
      </c>
      <c r="N718" t="s">
        <v>47</v>
      </c>
      <c r="O718" s="3">
        <v>-2028.144</v>
      </c>
      <c r="Q718" t="s">
        <v>309</v>
      </c>
      <c r="R718" s="2" t="s">
        <v>380</v>
      </c>
      <c r="S718">
        <v>11</v>
      </c>
      <c r="T718" t="s">
        <v>307</v>
      </c>
      <c r="U718" t="s">
        <v>379</v>
      </c>
      <c r="V718" t="s">
        <v>378</v>
      </c>
      <c r="W718">
        <v>1</v>
      </c>
      <c r="X718" s="1">
        <v>44579.516197025463</v>
      </c>
    </row>
    <row r="719" spans="1:24" hidden="1" x14ac:dyDescent="0.25">
      <c r="A719" s="4">
        <v>2021</v>
      </c>
      <c r="B719" s="4">
        <v>2</v>
      </c>
      <c r="C719" s="4">
        <v>2020</v>
      </c>
      <c r="D719" s="4">
        <v>10</v>
      </c>
      <c r="E719">
        <v>20070</v>
      </c>
      <c r="F719" t="s">
        <v>24</v>
      </c>
      <c r="G719">
        <v>37</v>
      </c>
      <c r="H719" t="s">
        <v>174</v>
      </c>
      <c r="I719" t="s">
        <v>43</v>
      </c>
      <c r="J719" t="s">
        <v>0</v>
      </c>
      <c r="K719" t="s">
        <v>22</v>
      </c>
      <c r="L719" t="s">
        <v>22</v>
      </c>
      <c r="M719">
        <v>0</v>
      </c>
      <c r="N719" t="s">
        <v>47</v>
      </c>
      <c r="O719" s="3">
        <v>112.10899999999999</v>
      </c>
      <c r="Q719" t="s">
        <v>309</v>
      </c>
      <c r="R719" s="2" t="s">
        <v>584</v>
      </c>
      <c r="S719">
        <v>9</v>
      </c>
      <c r="T719" t="s">
        <v>307</v>
      </c>
      <c r="U719" t="s">
        <v>334</v>
      </c>
      <c r="V719" t="s">
        <v>583</v>
      </c>
      <c r="W719">
        <v>1</v>
      </c>
      <c r="X719" s="1">
        <v>44579.516197025463</v>
      </c>
    </row>
    <row r="720" spans="1:24" hidden="1" x14ac:dyDescent="0.25">
      <c r="A720" s="4">
        <v>2021</v>
      </c>
      <c r="B720" s="4">
        <v>2</v>
      </c>
      <c r="C720" s="4">
        <v>2020</v>
      </c>
      <c r="D720" s="4">
        <v>10</v>
      </c>
      <c r="E720">
        <v>20070</v>
      </c>
      <c r="F720" t="s">
        <v>24</v>
      </c>
      <c r="G720">
        <v>39</v>
      </c>
      <c r="H720" t="s">
        <v>166</v>
      </c>
      <c r="I720" t="s">
        <v>43</v>
      </c>
      <c r="J720" t="s">
        <v>0</v>
      </c>
      <c r="K720" t="s">
        <v>384</v>
      </c>
      <c r="L720" t="s">
        <v>384</v>
      </c>
      <c r="M720">
        <v>0</v>
      </c>
      <c r="N720" t="s">
        <v>314</v>
      </c>
      <c r="O720" s="3">
        <v>-5.4799999999999998E-4</v>
      </c>
      <c r="Q720" t="s">
        <v>309</v>
      </c>
      <c r="R720" s="2" t="s">
        <v>383</v>
      </c>
      <c r="S720">
        <v>108</v>
      </c>
      <c r="T720" t="s">
        <v>307</v>
      </c>
      <c r="U720" t="s">
        <v>382</v>
      </c>
      <c r="V720" t="s">
        <v>381</v>
      </c>
      <c r="W720">
        <v>1</v>
      </c>
      <c r="X720" s="1">
        <v>44579.516197025463</v>
      </c>
    </row>
    <row r="721" spans="1:24" hidden="1" x14ac:dyDescent="0.25">
      <c r="A721" s="4">
        <v>2021</v>
      </c>
      <c r="B721" s="4">
        <v>2</v>
      </c>
      <c r="C721" s="4">
        <v>2020</v>
      </c>
      <c r="D721" s="4">
        <v>10</v>
      </c>
      <c r="E721">
        <v>20070</v>
      </c>
      <c r="F721" t="s">
        <v>24</v>
      </c>
      <c r="G721">
        <v>39</v>
      </c>
      <c r="H721" t="s">
        <v>166</v>
      </c>
      <c r="I721" t="s">
        <v>43</v>
      </c>
      <c r="J721" t="s">
        <v>0</v>
      </c>
      <c r="K721" t="s">
        <v>22</v>
      </c>
      <c r="L721" t="s">
        <v>22</v>
      </c>
      <c r="M721">
        <v>0</v>
      </c>
      <c r="N721" t="s">
        <v>47</v>
      </c>
      <c r="O721" s="3">
        <v>-112.10899999999999</v>
      </c>
      <c r="Q721" t="s">
        <v>309</v>
      </c>
      <c r="R721" s="2" t="s">
        <v>584</v>
      </c>
      <c r="S721">
        <v>9</v>
      </c>
      <c r="T721" t="s">
        <v>307</v>
      </c>
      <c r="U721" t="s">
        <v>334</v>
      </c>
      <c r="V721" t="s">
        <v>583</v>
      </c>
      <c r="W721">
        <v>1</v>
      </c>
      <c r="X721" s="1">
        <v>44579.516197025463</v>
      </c>
    </row>
    <row r="722" spans="1:24" hidden="1" x14ac:dyDescent="0.25">
      <c r="A722" s="4">
        <v>2021</v>
      </c>
      <c r="B722" s="4">
        <v>2</v>
      </c>
      <c r="C722" s="4">
        <v>2020</v>
      </c>
      <c r="D722" s="4">
        <v>10</v>
      </c>
      <c r="E722">
        <v>20070</v>
      </c>
      <c r="F722" t="s">
        <v>24</v>
      </c>
      <c r="G722">
        <v>4795</v>
      </c>
      <c r="H722" t="s">
        <v>135</v>
      </c>
      <c r="I722" t="s">
        <v>133</v>
      </c>
      <c r="J722" t="s">
        <v>2</v>
      </c>
      <c r="K722" t="s">
        <v>22</v>
      </c>
      <c r="L722" t="s">
        <v>22</v>
      </c>
      <c r="M722">
        <v>0</v>
      </c>
      <c r="N722" t="s">
        <v>310</v>
      </c>
      <c r="O722" s="3">
        <v>48</v>
      </c>
      <c r="Q722" t="s">
        <v>309</v>
      </c>
      <c r="R722" s="2" t="s">
        <v>308</v>
      </c>
      <c r="S722">
        <v>50</v>
      </c>
      <c r="T722" t="s">
        <v>307</v>
      </c>
      <c r="U722" t="s">
        <v>306</v>
      </c>
      <c r="V722" t="s">
        <v>305</v>
      </c>
      <c r="W722">
        <v>1</v>
      </c>
      <c r="X722" s="1">
        <v>44579.516197025463</v>
      </c>
    </row>
    <row r="723" spans="1:24" hidden="1" x14ac:dyDescent="0.25">
      <c r="A723" s="4">
        <v>2021</v>
      </c>
      <c r="B723" s="4">
        <v>2</v>
      </c>
      <c r="C723" s="4">
        <v>2020</v>
      </c>
      <c r="D723" s="4">
        <v>10</v>
      </c>
      <c r="E723">
        <v>20070</v>
      </c>
      <c r="F723" t="s">
        <v>24</v>
      </c>
      <c r="G723">
        <v>0</v>
      </c>
      <c r="H723" t="s">
        <v>23</v>
      </c>
      <c r="I723" t="s">
        <v>23</v>
      </c>
      <c r="J723" t="s">
        <v>23</v>
      </c>
      <c r="K723" t="s">
        <v>357</v>
      </c>
      <c r="L723" t="s">
        <v>357</v>
      </c>
      <c r="M723">
        <v>0</v>
      </c>
      <c r="N723" t="s">
        <v>47</v>
      </c>
      <c r="O723" s="3">
        <v>0.23400000000000001</v>
      </c>
      <c r="Q723" t="s">
        <v>309</v>
      </c>
      <c r="R723" s="2" t="s">
        <v>356</v>
      </c>
      <c r="S723">
        <v>90</v>
      </c>
      <c r="T723" t="s">
        <v>307</v>
      </c>
      <c r="U723" t="s">
        <v>355</v>
      </c>
      <c r="V723" t="s">
        <v>354</v>
      </c>
      <c r="W723">
        <v>1</v>
      </c>
      <c r="X723" s="1">
        <v>44579.516197025463</v>
      </c>
    </row>
    <row r="724" spans="1:24" hidden="1" x14ac:dyDescent="0.25">
      <c r="A724" s="4">
        <v>2021</v>
      </c>
      <c r="B724" s="4">
        <v>2</v>
      </c>
      <c r="C724" s="4">
        <v>2020</v>
      </c>
      <c r="D724" s="4">
        <v>10</v>
      </c>
      <c r="E724">
        <v>20070</v>
      </c>
      <c r="F724" t="s">
        <v>24</v>
      </c>
      <c r="G724">
        <v>0</v>
      </c>
      <c r="H724" t="s">
        <v>23</v>
      </c>
      <c r="I724" t="s">
        <v>23</v>
      </c>
      <c r="J724" t="s">
        <v>23</v>
      </c>
      <c r="K724" t="s">
        <v>353</v>
      </c>
      <c r="L724" t="s">
        <v>353</v>
      </c>
      <c r="M724">
        <v>0</v>
      </c>
      <c r="N724" t="s">
        <v>47</v>
      </c>
      <c r="O724" s="3">
        <v>-518.24</v>
      </c>
      <c r="Q724" t="s">
        <v>309</v>
      </c>
      <c r="R724" s="2" t="s">
        <v>352</v>
      </c>
      <c r="S724">
        <v>87</v>
      </c>
      <c r="T724" t="s">
        <v>307</v>
      </c>
      <c r="U724" t="s">
        <v>351</v>
      </c>
      <c r="V724" t="s">
        <v>350</v>
      </c>
      <c r="W724">
        <v>1</v>
      </c>
      <c r="X724" s="1">
        <v>44579.516197025463</v>
      </c>
    </row>
    <row r="725" spans="1:24" hidden="1" x14ac:dyDescent="0.25">
      <c r="A725" s="4">
        <v>2021</v>
      </c>
      <c r="B725" s="4">
        <v>2</v>
      </c>
      <c r="C725" s="4">
        <v>2020</v>
      </c>
      <c r="D725" s="4">
        <v>10</v>
      </c>
      <c r="E725">
        <v>20070</v>
      </c>
      <c r="F725" t="s">
        <v>24</v>
      </c>
      <c r="G725">
        <v>0</v>
      </c>
      <c r="H725" t="s">
        <v>23</v>
      </c>
      <c r="I725" t="s">
        <v>23</v>
      </c>
      <c r="J725" t="s">
        <v>23</v>
      </c>
      <c r="K725" t="s">
        <v>22</v>
      </c>
      <c r="L725" t="s">
        <v>22</v>
      </c>
      <c r="M725">
        <v>0</v>
      </c>
      <c r="N725" t="s">
        <v>47</v>
      </c>
      <c r="O725" s="3">
        <v>135661.288</v>
      </c>
      <c r="Q725" t="s">
        <v>309</v>
      </c>
      <c r="R725" s="2" t="s">
        <v>332</v>
      </c>
      <c r="S725">
        <v>53</v>
      </c>
      <c r="T725" t="s">
        <v>307</v>
      </c>
      <c r="U725" t="s">
        <v>331</v>
      </c>
      <c r="V725" t="s">
        <v>330</v>
      </c>
      <c r="W725">
        <v>1</v>
      </c>
      <c r="X725" s="1">
        <v>44579.516197025463</v>
      </c>
    </row>
    <row r="726" spans="1:24" hidden="1" x14ac:dyDescent="0.25">
      <c r="A726" s="4">
        <v>2021</v>
      </c>
      <c r="B726" s="4">
        <v>2</v>
      </c>
      <c r="C726" s="4">
        <v>2020</v>
      </c>
      <c r="D726" s="4">
        <v>10</v>
      </c>
      <c r="E726">
        <v>20070</v>
      </c>
      <c r="F726" t="s">
        <v>24</v>
      </c>
      <c r="G726">
        <v>37</v>
      </c>
      <c r="H726" t="s">
        <v>174</v>
      </c>
      <c r="I726" t="s">
        <v>43</v>
      </c>
      <c r="J726" t="s">
        <v>0</v>
      </c>
      <c r="K726" t="s">
        <v>384</v>
      </c>
      <c r="L726" t="s">
        <v>384</v>
      </c>
      <c r="M726">
        <v>0</v>
      </c>
      <c r="N726" t="s">
        <v>314</v>
      </c>
      <c r="O726" s="3">
        <v>-5.6800000000000004E-4</v>
      </c>
      <c r="Q726" t="s">
        <v>309</v>
      </c>
      <c r="R726" s="2" t="s">
        <v>383</v>
      </c>
      <c r="S726">
        <v>108</v>
      </c>
      <c r="T726" t="s">
        <v>307</v>
      </c>
      <c r="U726" t="s">
        <v>382</v>
      </c>
      <c r="V726" t="s">
        <v>381</v>
      </c>
      <c r="W726">
        <v>1</v>
      </c>
      <c r="X726" s="1">
        <v>44579.516197025463</v>
      </c>
    </row>
    <row r="727" spans="1:24" hidden="1" x14ac:dyDescent="0.25">
      <c r="A727" s="4">
        <v>2021</v>
      </c>
      <c r="B727" s="4">
        <v>2</v>
      </c>
      <c r="C727" s="4">
        <v>2020</v>
      </c>
      <c r="D727" s="4">
        <v>10</v>
      </c>
      <c r="E727">
        <v>20070</v>
      </c>
      <c r="F727" t="s">
        <v>24</v>
      </c>
      <c r="G727">
        <v>39</v>
      </c>
      <c r="H727" t="s">
        <v>166</v>
      </c>
      <c r="I727" t="s">
        <v>43</v>
      </c>
      <c r="J727" t="s">
        <v>0</v>
      </c>
      <c r="K727" t="s">
        <v>22</v>
      </c>
      <c r="L727" t="s">
        <v>22</v>
      </c>
      <c r="M727">
        <v>0</v>
      </c>
      <c r="N727" t="s">
        <v>47</v>
      </c>
      <c r="O727" s="3">
        <v>-1192.9559999999999</v>
      </c>
      <c r="Q727" t="s">
        <v>309</v>
      </c>
      <c r="R727" s="2" t="s">
        <v>371</v>
      </c>
      <c r="S727">
        <v>37</v>
      </c>
      <c r="T727" t="s">
        <v>307</v>
      </c>
      <c r="U727" t="s">
        <v>370</v>
      </c>
      <c r="V727" t="s">
        <v>369</v>
      </c>
      <c r="W727">
        <v>1</v>
      </c>
      <c r="X727" s="1">
        <v>44579.516197025463</v>
      </c>
    </row>
    <row r="728" spans="1:24" hidden="1" x14ac:dyDescent="0.25">
      <c r="A728" s="4">
        <v>2021</v>
      </c>
      <c r="B728" s="4">
        <v>2</v>
      </c>
      <c r="C728" s="4">
        <v>2020</v>
      </c>
      <c r="D728" s="4">
        <v>10</v>
      </c>
      <c r="E728">
        <v>20070</v>
      </c>
      <c r="F728" t="s">
        <v>24</v>
      </c>
      <c r="G728">
        <v>4807</v>
      </c>
      <c r="H728" t="s">
        <v>135</v>
      </c>
      <c r="I728" t="s">
        <v>133</v>
      </c>
      <c r="J728" t="s">
        <v>2</v>
      </c>
      <c r="K728" t="s">
        <v>22</v>
      </c>
      <c r="L728" t="s">
        <v>22</v>
      </c>
      <c r="M728">
        <v>0</v>
      </c>
      <c r="N728" t="s">
        <v>314</v>
      </c>
      <c r="O728" s="3">
        <v>-1</v>
      </c>
      <c r="Q728" t="s">
        <v>309</v>
      </c>
      <c r="R728" s="2" t="s">
        <v>313</v>
      </c>
      <c r="S728">
        <v>2</v>
      </c>
      <c r="T728" t="s">
        <v>307</v>
      </c>
      <c r="U728" t="s">
        <v>312</v>
      </c>
      <c r="V728" t="s">
        <v>311</v>
      </c>
      <c r="W728">
        <v>1</v>
      </c>
      <c r="X728" s="1">
        <v>44579.516197025463</v>
      </c>
    </row>
    <row r="729" spans="1:24" hidden="1" x14ac:dyDescent="0.25">
      <c r="A729" s="4">
        <v>2021</v>
      </c>
      <c r="B729" s="4">
        <v>2</v>
      </c>
      <c r="C729" s="4">
        <v>2020</v>
      </c>
      <c r="D729" s="4">
        <v>4</v>
      </c>
      <c r="E729">
        <v>20070</v>
      </c>
      <c r="F729" t="s">
        <v>24</v>
      </c>
      <c r="G729">
        <v>0</v>
      </c>
      <c r="H729" t="s">
        <v>23</v>
      </c>
      <c r="I729" t="s">
        <v>23</v>
      </c>
      <c r="J729" t="s">
        <v>23</v>
      </c>
      <c r="K729" t="s">
        <v>22</v>
      </c>
      <c r="L729" t="s">
        <v>22</v>
      </c>
      <c r="M729">
        <v>0</v>
      </c>
      <c r="N729" t="s">
        <v>47</v>
      </c>
      <c r="O729" s="3">
        <v>-433.32600000000002</v>
      </c>
      <c r="Q729" t="s">
        <v>309</v>
      </c>
      <c r="R729" s="2" t="s">
        <v>335</v>
      </c>
      <c r="S729">
        <v>1</v>
      </c>
      <c r="T729" t="s">
        <v>307</v>
      </c>
      <c r="U729" t="s">
        <v>334</v>
      </c>
      <c r="V729" t="s">
        <v>333</v>
      </c>
      <c r="W729">
        <v>1</v>
      </c>
      <c r="X729" s="1">
        <v>44579.516197025463</v>
      </c>
    </row>
    <row r="730" spans="1:24" hidden="1" x14ac:dyDescent="0.25">
      <c r="A730" s="4">
        <v>2021</v>
      </c>
      <c r="B730" s="4">
        <v>2</v>
      </c>
      <c r="C730" s="4">
        <v>2020</v>
      </c>
      <c r="D730" s="4">
        <v>10</v>
      </c>
      <c r="E730">
        <v>20070</v>
      </c>
      <c r="F730" t="s">
        <v>24</v>
      </c>
      <c r="G730">
        <v>0</v>
      </c>
      <c r="H730" t="s">
        <v>23</v>
      </c>
      <c r="I730" t="s">
        <v>23</v>
      </c>
      <c r="J730" t="s">
        <v>23</v>
      </c>
      <c r="K730" t="s">
        <v>463</v>
      </c>
      <c r="L730" t="s">
        <v>463</v>
      </c>
      <c r="M730">
        <v>0</v>
      </c>
      <c r="N730" t="s">
        <v>47</v>
      </c>
      <c r="O730" s="3">
        <v>3329.1970000000001</v>
      </c>
      <c r="Q730" t="s">
        <v>309</v>
      </c>
      <c r="R730" s="2" t="s">
        <v>462</v>
      </c>
      <c r="S730">
        <v>88</v>
      </c>
      <c r="T730" t="s">
        <v>307</v>
      </c>
      <c r="U730" t="s">
        <v>461</v>
      </c>
      <c r="V730" t="s">
        <v>460</v>
      </c>
      <c r="W730">
        <v>1</v>
      </c>
      <c r="X730" s="1">
        <v>44579.516197025463</v>
      </c>
    </row>
    <row r="731" spans="1:24" hidden="1" x14ac:dyDescent="0.25">
      <c r="A731" s="4">
        <v>2021</v>
      </c>
      <c r="B731" s="4">
        <v>2</v>
      </c>
      <c r="C731" s="4">
        <v>2020</v>
      </c>
      <c r="D731" s="4">
        <v>10</v>
      </c>
      <c r="E731">
        <v>20070</v>
      </c>
      <c r="F731" t="s">
        <v>24</v>
      </c>
      <c r="G731">
        <v>0</v>
      </c>
      <c r="H731" t="s">
        <v>23</v>
      </c>
      <c r="I731" t="s">
        <v>23</v>
      </c>
      <c r="J731" t="s">
        <v>23</v>
      </c>
      <c r="K731" t="s">
        <v>451</v>
      </c>
      <c r="L731" t="s">
        <v>451</v>
      </c>
      <c r="M731">
        <v>0</v>
      </c>
      <c r="N731" t="s">
        <v>314</v>
      </c>
      <c r="O731" s="3">
        <v>-0.47253200000000001</v>
      </c>
      <c r="Q731" t="s">
        <v>309</v>
      </c>
      <c r="R731" s="2" t="s">
        <v>450</v>
      </c>
      <c r="S731">
        <v>97</v>
      </c>
      <c r="T731" t="s">
        <v>307</v>
      </c>
      <c r="U731" t="s">
        <v>449</v>
      </c>
      <c r="V731" t="s">
        <v>448</v>
      </c>
      <c r="W731">
        <v>1</v>
      </c>
      <c r="X731" s="1">
        <v>44579.516197025463</v>
      </c>
    </row>
    <row r="732" spans="1:24" hidden="1" x14ac:dyDescent="0.25">
      <c r="A732" s="4">
        <v>2021</v>
      </c>
      <c r="B732" s="4">
        <v>2</v>
      </c>
      <c r="C732" s="4">
        <v>2020</v>
      </c>
      <c r="D732" s="4">
        <v>10</v>
      </c>
      <c r="E732">
        <v>20070</v>
      </c>
      <c r="F732" t="s">
        <v>24</v>
      </c>
      <c r="G732">
        <v>0</v>
      </c>
      <c r="H732" t="s">
        <v>23</v>
      </c>
      <c r="I732" t="s">
        <v>23</v>
      </c>
      <c r="J732" t="s">
        <v>23</v>
      </c>
      <c r="K732" t="s">
        <v>447</v>
      </c>
      <c r="L732" t="s">
        <v>447</v>
      </c>
      <c r="M732">
        <v>0</v>
      </c>
      <c r="N732" t="s">
        <v>47</v>
      </c>
      <c r="O732" s="3">
        <v>-137651.32999999999</v>
      </c>
      <c r="Q732" t="s">
        <v>309</v>
      </c>
      <c r="R732" s="2" t="s">
        <v>446</v>
      </c>
      <c r="S732">
        <v>85</v>
      </c>
      <c r="T732" t="s">
        <v>307</v>
      </c>
      <c r="U732" t="s">
        <v>445</v>
      </c>
      <c r="V732" t="s">
        <v>444</v>
      </c>
      <c r="W732">
        <v>1</v>
      </c>
      <c r="X732" s="1">
        <v>44579.516197025463</v>
      </c>
    </row>
    <row r="733" spans="1:24" hidden="1" x14ac:dyDescent="0.25">
      <c r="A733" s="4">
        <v>2021</v>
      </c>
      <c r="B733" s="4">
        <v>2</v>
      </c>
      <c r="C733" s="4">
        <v>2020</v>
      </c>
      <c r="D733" s="4">
        <v>10</v>
      </c>
      <c r="E733">
        <v>20070</v>
      </c>
      <c r="F733" t="s">
        <v>24</v>
      </c>
      <c r="G733">
        <v>0</v>
      </c>
      <c r="H733" t="s">
        <v>23</v>
      </c>
      <c r="I733" t="s">
        <v>23</v>
      </c>
      <c r="J733" t="s">
        <v>23</v>
      </c>
      <c r="K733" t="s">
        <v>420</v>
      </c>
      <c r="L733" t="s">
        <v>420</v>
      </c>
      <c r="M733">
        <v>0</v>
      </c>
      <c r="N733" t="s">
        <v>47</v>
      </c>
      <c r="O733" s="3">
        <v>-134322.133</v>
      </c>
      <c r="Q733" t="s">
        <v>309</v>
      </c>
      <c r="R733" s="2" t="s">
        <v>419</v>
      </c>
      <c r="S733">
        <v>92</v>
      </c>
      <c r="T733" t="s">
        <v>307</v>
      </c>
      <c r="U733" t="s">
        <v>418</v>
      </c>
      <c r="V733" t="s">
        <v>417</v>
      </c>
      <c r="W733">
        <v>1</v>
      </c>
      <c r="X733" s="1">
        <v>44579.516197025463</v>
      </c>
    </row>
    <row r="734" spans="1:24" hidden="1" x14ac:dyDescent="0.25">
      <c r="A734" s="4">
        <v>2021</v>
      </c>
      <c r="B734" s="4">
        <v>2</v>
      </c>
      <c r="C734" s="4">
        <v>2020</v>
      </c>
      <c r="D734" s="4">
        <v>10</v>
      </c>
      <c r="E734">
        <v>20070</v>
      </c>
      <c r="F734" t="s">
        <v>24</v>
      </c>
      <c r="G734">
        <v>36</v>
      </c>
      <c r="H734" t="s">
        <v>44</v>
      </c>
      <c r="I734" t="s">
        <v>43</v>
      </c>
      <c r="J734" t="s">
        <v>6</v>
      </c>
      <c r="K734" t="s">
        <v>22</v>
      </c>
      <c r="L734" t="s">
        <v>22</v>
      </c>
      <c r="M734">
        <v>0</v>
      </c>
      <c r="N734" t="s">
        <v>87</v>
      </c>
      <c r="O734" s="3">
        <v>2455.0990000000002</v>
      </c>
      <c r="Q734" t="s">
        <v>309</v>
      </c>
      <c r="R734" s="2" t="s">
        <v>319</v>
      </c>
      <c r="S734">
        <v>111</v>
      </c>
      <c r="T734" t="s">
        <v>307</v>
      </c>
      <c r="U734" t="s">
        <v>316</v>
      </c>
      <c r="V734" t="s">
        <v>318</v>
      </c>
      <c r="W734">
        <v>1</v>
      </c>
      <c r="X734" s="1">
        <v>44579.516197025463</v>
      </c>
    </row>
    <row r="735" spans="1:24" hidden="1" x14ac:dyDescent="0.25">
      <c r="A735" s="4">
        <v>2021</v>
      </c>
      <c r="B735" s="4">
        <v>2</v>
      </c>
      <c r="C735" s="4">
        <v>2020</v>
      </c>
      <c r="D735" s="4">
        <v>10</v>
      </c>
      <c r="E735">
        <v>20070</v>
      </c>
      <c r="F735" t="s">
        <v>24</v>
      </c>
      <c r="G735">
        <v>36</v>
      </c>
      <c r="H735" t="s">
        <v>44</v>
      </c>
      <c r="I735" t="s">
        <v>43</v>
      </c>
      <c r="J735" t="s">
        <v>6</v>
      </c>
      <c r="K735" t="s">
        <v>22</v>
      </c>
      <c r="L735" t="s">
        <v>22</v>
      </c>
      <c r="M735">
        <v>0</v>
      </c>
      <c r="N735" t="s">
        <v>47</v>
      </c>
      <c r="O735" s="3">
        <v>4.0000000000000001E-3</v>
      </c>
      <c r="Q735" t="s">
        <v>309</v>
      </c>
      <c r="R735" s="2" t="s">
        <v>329</v>
      </c>
      <c r="S735">
        <v>49</v>
      </c>
      <c r="T735" t="s">
        <v>307</v>
      </c>
      <c r="U735" t="s">
        <v>328</v>
      </c>
      <c r="V735" t="s">
        <v>327</v>
      </c>
      <c r="W735">
        <v>1</v>
      </c>
      <c r="X735" s="1">
        <v>44579.516197025463</v>
      </c>
    </row>
    <row r="736" spans="1:24" hidden="1" x14ac:dyDescent="0.25">
      <c r="A736" s="4">
        <v>2021</v>
      </c>
      <c r="B736" s="4">
        <v>2</v>
      </c>
      <c r="C736" s="4">
        <v>2020</v>
      </c>
      <c r="D736" s="4">
        <v>10</v>
      </c>
      <c r="E736">
        <v>20070</v>
      </c>
      <c r="F736" t="s">
        <v>24</v>
      </c>
      <c r="G736">
        <v>39</v>
      </c>
      <c r="H736" t="s">
        <v>166</v>
      </c>
      <c r="I736" t="s">
        <v>43</v>
      </c>
      <c r="J736" t="s">
        <v>0</v>
      </c>
      <c r="K736" t="s">
        <v>22</v>
      </c>
      <c r="L736" t="s">
        <v>22</v>
      </c>
      <c r="M736">
        <v>0</v>
      </c>
      <c r="N736" t="s">
        <v>47</v>
      </c>
      <c r="O736" s="3">
        <v>-1305</v>
      </c>
      <c r="Q736" t="s">
        <v>309</v>
      </c>
      <c r="R736" s="2" t="s">
        <v>329</v>
      </c>
      <c r="S736">
        <v>49</v>
      </c>
      <c r="T736" t="s">
        <v>307</v>
      </c>
      <c r="U736" t="s">
        <v>328</v>
      </c>
      <c r="V736" t="s">
        <v>327</v>
      </c>
      <c r="W736">
        <v>1</v>
      </c>
      <c r="X736" s="1">
        <v>44579.516197025463</v>
      </c>
    </row>
    <row r="737" spans="1:24" hidden="1" x14ac:dyDescent="0.25">
      <c r="A737" s="4">
        <v>2021</v>
      </c>
      <c r="B737" s="4">
        <v>2</v>
      </c>
      <c r="C737" s="4">
        <v>2020</v>
      </c>
      <c r="D737" s="4">
        <v>4</v>
      </c>
      <c r="E737">
        <v>20070</v>
      </c>
      <c r="F737" t="s">
        <v>24</v>
      </c>
      <c r="G737">
        <v>0</v>
      </c>
      <c r="H737" t="s">
        <v>23</v>
      </c>
      <c r="I737" t="s">
        <v>23</v>
      </c>
      <c r="J737" t="s">
        <v>23</v>
      </c>
      <c r="K737" t="s">
        <v>323</v>
      </c>
      <c r="L737" t="s">
        <v>323</v>
      </c>
      <c r="M737">
        <v>0</v>
      </c>
      <c r="N737" t="s">
        <v>47</v>
      </c>
      <c r="O737" s="3">
        <v>-4.0000000000000001E-3</v>
      </c>
      <c r="Q737" t="s">
        <v>309</v>
      </c>
      <c r="R737" s="2" t="s">
        <v>322</v>
      </c>
      <c r="S737">
        <v>93</v>
      </c>
      <c r="T737" t="s">
        <v>307</v>
      </c>
      <c r="U737" t="s">
        <v>321</v>
      </c>
      <c r="V737" t="s">
        <v>320</v>
      </c>
      <c r="W737">
        <v>1</v>
      </c>
      <c r="X737" s="1">
        <v>44579.516197025463</v>
      </c>
    </row>
    <row r="738" spans="1:24" hidden="1" x14ac:dyDescent="0.25">
      <c r="A738" s="4">
        <v>2021</v>
      </c>
      <c r="B738" s="4">
        <v>2</v>
      </c>
      <c r="C738" s="4">
        <v>2020</v>
      </c>
      <c r="D738" s="4">
        <v>4</v>
      </c>
      <c r="E738">
        <v>20070</v>
      </c>
      <c r="F738" t="s">
        <v>24</v>
      </c>
      <c r="G738">
        <v>36</v>
      </c>
      <c r="H738" t="s">
        <v>44</v>
      </c>
      <c r="I738" t="s">
        <v>43</v>
      </c>
      <c r="J738" t="s">
        <v>6</v>
      </c>
      <c r="K738" t="s">
        <v>22</v>
      </c>
      <c r="L738" t="s">
        <v>22</v>
      </c>
      <c r="M738">
        <v>0</v>
      </c>
      <c r="N738" t="s">
        <v>47</v>
      </c>
      <c r="O738" s="3">
        <v>1E-3</v>
      </c>
      <c r="Q738" t="s">
        <v>309</v>
      </c>
      <c r="R738" s="2" t="s">
        <v>329</v>
      </c>
      <c r="S738">
        <v>49</v>
      </c>
      <c r="T738" t="s">
        <v>307</v>
      </c>
      <c r="U738" t="s">
        <v>328</v>
      </c>
      <c r="V738" t="s">
        <v>327</v>
      </c>
      <c r="W738">
        <v>1</v>
      </c>
      <c r="X738" s="1">
        <v>44579.516197025463</v>
      </c>
    </row>
    <row r="739" spans="1:24" hidden="1" x14ac:dyDescent="0.25">
      <c r="A739" s="4">
        <v>2021</v>
      </c>
      <c r="B739" s="4">
        <v>2</v>
      </c>
      <c r="C739" s="4">
        <v>2020</v>
      </c>
      <c r="D739" s="4">
        <v>10</v>
      </c>
      <c r="E739">
        <v>20070</v>
      </c>
      <c r="F739" t="s">
        <v>24</v>
      </c>
      <c r="G739">
        <v>0</v>
      </c>
      <c r="H739" t="s">
        <v>23</v>
      </c>
      <c r="I739" t="s">
        <v>23</v>
      </c>
      <c r="J739" t="s">
        <v>23</v>
      </c>
      <c r="K739" t="s">
        <v>467</v>
      </c>
      <c r="L739" t="s">
        <v>467</v>
      </c>
      <c r="M739">
        <v>0</v>
      </c>
      <c r="N739" t="s">
        <v>47</v>
      </c>
      <c r="O739" s="3">
        <v>-4154.34</v>
      </c>
      <c r="Q739" t="s">
        <v>309</v>
      </c>
      <c r="R739" s="2" t="s">
        <v>466</v>
      </c>
      <c r="S739">
        <v>86</v>
      </c>
      <c r="T739" t="s">
        <v>307</v>
      </c>
      <c r="U739" t="s">
        <v>465</v>
      </c>
      <c r="V739" t="s">
        <v>464</v>
      </c>
      <c r="W739">
        <v>1</v>
      </c>
      <c r="X739" s="1">
        <v>44579.516197025463</v>
      </c>
    </row>
    <row r="740" spans="1:24" hidden="1" x14ac:dyDescent="0.25">
      <c r="A740" s="4">
        <v>2021</v>
      </c>
      <c r="B740" s="4">
        <v>2</v>
      </c>
      <c r="C740" s="4">
        <v>2020</v>
      </c>
      <c r="D740" s="4">
        <v>10</v>
      </c>
      <c r="E740">
        <v>20070</v>
      </c>
      <c r="F740" t="s">
        <v>24</v>
      </c>
      <c r="G740">
        <v>0</v>
      </c>
      <c r="H740" t="s">
        <v>23</v>
      </c>
      <c r="I740" t="s">
        <v>23</v>
      </c>
      <c r="J740" t="s">
        <v>23</v>
      </c>
      <c r="K740" t="s">
        <v>349</v>
      </c>
      <c r="L740" t="s">
        <v>349</v>
      </c>
      <c r="M740">
        <v>0</v>
      </c>
      <c r="N740" t="s">
        <v>87</v>
      </c>
      <c r="O740" s="3">
        <v>5.0000000000000001E-3</v>
      </c>
      <c r="Q740" t="s">
        <v>309</v>
      </c>
      <c r="R740" s="2" t="s">
        <v>348</v>
      </c>
      <c r="S740">
        <v>40</v>
      </c>
      <c r="T740" t="s">
        <v>307</v>
      </c>
      <c r="U740" t="s">
        <v>347</v>
      </c>
      <c r="V740" t="s">
        <v>346</v>
      </c>
      <c r="W740">
        <v>1</v>
      </c>
      <c r="X740" s="1">
        <v>44579.516197025463</v>
      </c>
    </row>
    <row r="741" spans="1:24" hidden="1" x14ac:dyDescent="0.25">
      <c r="A741" s="4">
        <v>2021</v>
      </c>
      <c r="B741" s="4">
        <v>2</v>
      </c>
      <c r="C741" s="4">
        <v>2020</v>
      </c>
      <c r="D741" s="4">
        <v>10</v>
      </c>
      <c r="E741">
        <v>20070</v>
      </c>
      <c r="F741" t="s">
        <v>24</v>
      </c>
      <c r="G741">
        <v>0</v>
      </c>
      <c r="H741" t="s">
        <v>23</v>
      </c>
      <c r="I741" t="s">
        <v>23</v>
      </c>
      <c r="J741" t="s">
        <v>23</v>
      </c>
      <c r="K741" t="s">
        <v>345</v>
      </c>
      <c r="L741" t="s">
        <v>345</v>
      </c>
      <c r="M741">
        <v>0</v>
      </c>
      <c r="N741" t="s">
        <v>47</v>
      </c>
      <c r="O741" s="3">
        <v>-138994.48000000001</v>
      </c>
      <c r="Q741" t="s">
        <v>309</v>
      </c>
      <c r="R741" s="2" t="s">
        <v>344</v>
      </c>
      <c r="S741">
        <v>3</v>
      </c>
      <c r="T741" t="s">
        <v>307</v>
      </c>
      <c r="U741" t="s">
        <v>343</v>
      </c>
      <c r="V741" t="s">
        <v>342</v>
      </c>
      <c r="W741">
        <v>1</v>
      </c>
      <c r="X741" s="1">
        <v>44579.516197025463</v>
      </c>
    </row>
    <row r="742" spans="1:24" hidden="1" x14ac:dyDescent="0.25">
      <c r="A742" s="4">
        <v>2021</v>
      </c>
      <c r="B742" s="4">
        <v>2</v>
      </c>
      <c r="C742" s="4">
        <v>2020</v>
      </c>
      <c r="D742" s="4">
        <v>10</v>
      </c>
      <c r="E742">
        <v>20070</v>
      </c>
      <c r="F742" t="s">
        <v>24</v>
      </c>
      <c r="G742">
        <v>0</v>
      </c>
      <c r="H742" t="s">
        <v>23</v>
      </c>
      <c r="I742" t="s">
        <v>23</v>
      </c>
      <c r="J742" t="s">
        <v>23</v>
      </c>
      <c r="K742" t="s">
        <v>22</v>
      </c>
      <c r="L742" t="s">
        <v>22</v>
      </c>
      <c r="M742">
        <v>0</v>
      </c>
      <c r="N742" t="s">
        <v>47</v>
      </c>
      <c r="O742" s="3">
        <v>-138788.36199999999</v>
      </c>
      <c r="Q742" t="s">
        <v>309</v>
      </c>
      <c r="R742" s="2" t="s">
        <v>326</v>
      </c>
      <c r="S742">
        <v>4</v>
      </c>
      <c r="T742" t="s">
        <v>307</v>
      </c>
      <c r="U742" t="s">
        <v>325</v>
      </c>
      <c r="V742" t="s">
        <v>324</v>
      </c>
      <c r="W742">
        <v>1</v>
      </c>
      <c r="X742" s="1">
        <v>44579.516197025463</v>
      </c>
    </row>
    <row r="743" spans="1:24" hidden="1" x14ac:dyDescent="0.25">
      <c r="A743" s="4">
        <v>2021</v>
      </c>
      <c r="B743" s="4">
        <v>2</v>
      </c>
      <c r="C743" s="4">
        <v>2020</v>
      </c>
      <c r="D743" s="4">
        <v>10</v>
      </c>
      <c r="E743">
        <v>20070</v>
      </c>
      <c r="F743" t="s">
        <v>24</v>
      </c>
      <c r="G743">
        <v>0</v>
      </c>
      <c r="H743" t="s">
        <v>23</v>
      </c>
      <c r="I743" t="s">
        <v>23</v>
      </c>
      <c r="J743" t="s">
        <v>23</v>
      </c>
      <c r="K743" t="s">
        <v>22</v>
      </c>
      <c r="L743" t="s">
        <v>22</v>
      </c>
      <c r="M743">
        <v>0</v>
      </c>
      <c r="N743" t="s">
        <v>47</v>
      </c>
      <c r="O743" s="3">
        <v>-206.11799999999999</v>
      </c>
      <c r="Q743" t="s">
        <v>309</v>
      </c>
      <c r="R743" s="2" t="s">
        <v>335</v>
      </c>
      <c r="S743">
        <v>1</v>
      </c>
      <c r="T743" t="s">
        <v>307</v>
      </c>
      <c r="U743" t="s">
        <v>334</v>
      </c>
      <c r="V743" t="s">
        <v>333</v>
      </c>
      <c r="W743">
        <v>1</v>
      </c>
      <c r="X743" s="1">
        <v>44579.516197025463</v>
      </c>
    </row>
    <row r="744" spans="1:24" hidden="1" x14ac:dyDescent="0.25">
      <c r="A744" s="4">
        <v>2021</v>
      </c>
      <c r="B744" s="4">
        <v>2</v>
      </c>
      <c r="C744" s="4">
        <v>2020</v>
      </c>
      <c r="D744" s="4">
        <v>10</v>
      </c>
      <c r="E744">
        <v>20070</v>
      </c>
      <c r="F744" t="s">
        <v>24</v>
      </c>
      <c r="G744">
        <v>0</v>
      </c>
      <c r="H744" t="s">
        <v>23</v>
      </c>
      <c r="I744" t="s">
        <v>23</v>
      </c>
      <c r="J744" t="s">
        <v>23</v>
      </c>
      <c r="K744" t="s">
        <v>22</v>
      </c>
      <c r="L744" t="s">
        <v>22</v>
      </c>
      <c r="M744">
        <v>0</v>
      </c>
      <c r="N744" t="s">
        <v>47</v>
      </c>
      <c r="O744" s="3">
        <v>0.04</v>
      </c>
      <c r="Q744" t="s">
        <v>309</v>
      </c>
      <c r="R744" s="2" t="s">
        <v>492</v>
      </c>
      <c r="S744">
        <v>38</v>
      </c>
      <c r="T744" t="s">
        <v>307</v>
      </c>
      <c r="U744" t="s">
        <v>491</v>
      </c>
      <c r="V744" t="s">
        <v>490</v>
      </c>
      <c r="W744">
        <v>1</v>
      </c>
      <c r="X744" s="1">
        <v>44579.516197025463</v>
      </c>
    </row>
    <row r="745" spans="1:24" hidden="1" x14ac:dyDescent="0.25">
      <c r="A745" s="4">
        <v>2021</v>
      </c>
      <c r="B745" s="4">
        <v>2</v>
      </c>
      <c r="C745" s="4">
        <v>2020</v>
      </c>
      <c r="D745" s="4">
        <v>10</v>
      </c>
      <c r="E745">
        <v>20070</v>
      </c>
      <c r="F745" t="s">
        <v>24</v>
      </c>
      <c r="G745">
        <v>0</v>
      </c>
      <c r="H745" t="s">
        <v>23</v>
      </c>
      <c r="I745" t="s">
        <v>23</v>
      </c>
      <c r="J745" t="s">
        <v>23</v>
      </c>
      <c r="K745" t="s">
        <v>486</v>
      </c>
      <c r="L745" t="s">
        <v>486</v>
      </c>
      <c r="M745">
        <v>0</v>
      </c>
      <c r="N745" t="s">
        <v>47</v>
      </c>
      <c r="O745" s="3">
        <v>0.03</v>
      </c>
      <c r="Q745" t="s">
        <v>309</v>
      </c>
      <c r="R745" s="2" t="s">
        <v>485</v>
      </c>
      <c r="S745">
        <v>7</v>
      </c>
      <c r="T745" t="s">
        <v>307</v>
      </c>
      <c r="U745" t="s">
        <v>484</v>
      </c>
      <c r="V745" t="s">
        <v>483</v>
      </c>
      <c r="W745">
        <v>1</v>
      </c>
      <c r="X745" s="1">
        <v>44579.516197025463</v>
      </c>
    </row>
    <row r="746" spans="1:24" hidden="1" x14ac:dyDescent="0.25">
      <c r="A746" s="4">
        <v>2021</v>
      </c>
      <c r="B746" s="4">
        <v>2</v>
      </c>
      <c r="C746" s="4">
        <v>2020</v>
      </c>
      <c r="D746" s="4">
        <v>10</v>
      </c>
      <c r="E746">
        <v>20070</v>
      </c>
      <c r="F746" t="s">
        <v>24</v>
      </c>
      <c r="G746">
        <v>0</v>
      </c>
      <c r="H746" t="s">
        <v>23</v>
      </c>
      <c r="I746" t="s">
        <v>23</v>
      </c>
      <c r="J746" t="s">
        <v>23</v>
      </c>
      <c r="K746" t="s">
        <v>323</v>
      </c>
      <c r="L746" t="s">
        <v>323</v>
      </c>
      <c r="M746">
        <v>0</v>
      </c>
      <c r="N746" t="s">
        <v>47</v>
      </c>
      <c r="O746" s="3">
        <v>-138994.71299999999</v>
      </c>
      <c r="Q746" t="s">
        <v>309</v>
      </c>
      <c r="R746" s="2" t="s">
        <v>322</v>
      </c>
      <c r="S746">
        <v>93</v>
      </c>
      <c r="T746" t="s">
        <v>307</v>
      </c>
      <c r="U746" t="s">
        <v>321</v>
      </c>
      <c r="V746" t="s">
        <v>320</v>
      </c>
      <c r="W746">
        <v>1</v>
      </c>
      <c r="X746" s="1">
        <v>44579.516197025463</v>
      </c>
    </row>
    <row r="747" spans="1:24" hidden="1" x14ac:dyDescent="0.25">
      <c r="A747" s="4">
        <v>2021</v>
      </c>
      <c r="B747" s="4">
        <v>2</v>
      </c>
      <c r="C747" s="4">
        <v>2020</v>
      </c>
      <c r="D747" s="4">
        <v>10</v>
      </c>
      <c r="E747">
        <v>20070</v>
      </c>
      <c r="F747" t="s">
        <v>24</v>
      </c>
      <c r="G747">
        <v>25</v>
      </c>
      <c r="H747" t="s">
        <v>9</v>
      </c>
      <c r="I747" t="s">
        <v>43</v>
      </c>
      <c r="J747" t="s">
        <v>9</v>
      </c>
      <c r="K747" t="s">
        <v>22</v>
      </c>
      <c r="L747" t="s">
        <v>22</v>
      </c>
      <c r="M747">
        <v>0</v>
      </c>
      <c r="N747" t="s">
        <v>47</v>
      </c>
      <c r="O747" s="3">
        <v>1.4550000000000001</v>
      </c>
      <c r="Q747" t="s">
        <v>309</v>
      </c>
      <c r="R747" s="2" t="s">
        <v>397</v>
      </c>
      <c r="S747">
        <v>55</v>
      </c>
      <c r="T747" t="s">
        <v>307</v>
      </c>
      <c r="U747" t="s">
        <v>396</v>
      </c>
      <c r="V747" t="s">
        <v>395</v>
      </c>
      <c r="W747">
        <v>1</v>
      </c>
      <c r="X747" s="1">
        <v>44579.516197025463</v>
      </c>
    </row>
    <row r="748" spans="1:24" hidden="1" x14ac:dyDescent="0.25">
      <c r="A748" s="4">
        <v>2021</v>
      </c>
      <c r="B748" s="4">
        <v>2</v>
      </c>
      <c r="C748" s="4">
        <v>2020</v>
      </c>
      <c r="D748" s="4">
        <v>10</v>
      </c>
      <c r="E748">
        <v>20070</v>
      </c>
      <c r="F748" t="s">
        <v>24</v>
      </c>
      <c r="G748">
        <v>34</v>
      </c>
      <c r="H748" t="s">
        <v>537</v>
      </c>
      <c r="I748" t="s">
        <v>43</v>
      </c>
      <c r="J748" t="s">
        <v>536</v>
      </c>
      <c r="K748" t="s">
        <v>22</v>
      </c>
      <c r="L748" t="s">
        <v>22</v>
      </c>
      <c r="M748">
        <v>0</v>
      </c>
      <c r="N748" t="s">
        <v>47</v>
      </c>
      <c r="O748" s="3">
        <v>-1E-3</v>
      </c>
      <c r="Q748" t="s">
        <v>309</v>
      </c>
      <c r="R748" s="2" t="s">
        <v>329</v>
      </c>
      <c r="S748">
        <v>49</v>
      </c>
      <c r="T748" t="s">
        <v>307</v>
      </c>
      <c r="U748" t="s">
        <v>328</v>
      </c>
      <c r="V748" t="s">
        <v>327</v>
      </c>
      <c r="W748">
        <v>1</v>
      </c>
      <c r="X748" s="1">
        <v>44579.516197025463</v>
      </c>
    </row>
    <row r="749" spans="1:24" hidden="1" x14ac:dyDescent="0.25">
      <c r="A749" s="4">
        <v>2021</v>
      </c>
      <c r="B749" s="4">
        <v>2</v>
      </c>
      <c r="C749" s="4">
        <v>2020</v>
      </c>
      <c r="D749" s="4">
        <v>10</v>
      </c>
      <c r="E749">
        <v>20070</v>
      </c>
      <c r="F749" t="s">
        <v>24</v>
      </c>
      <c r="G749">
        <v>37</v>
      </c>
      <c r="H749" t="s">
        <v>174</v>
      </c>
      <c r="I749" t="s">
        <v>43</v>
      </c>
      <c r="J749" t="s">
        <v>0</v>
      </c>
      <c r="K749" t="s">
        <v>22</v>
      </c>
      <c r="L749" t="s">
        <v>22</v>
      </c>
      <c r="M749">
        <v>0</v>
      </c>
      <c r="N749" t="s">
        <v>47</v>
      </c>
      <c r="O749" s="3">
        <v>-2140.248</v>
      </c>
      <c r="Q749" t="s">
        <v>309</v>
      </c>
      <c r="R749" s="2" t="s">
        <v>371</v>
      </c>
      <c r="S749">
        <v>37</v>
      </c>
      <c r="T749" t="s">
        <v>307</v>
      </c>
      <c r="U749" t="s">
        <v>370</v>
      </c>
      <c r="V749" t="s">
        <v>369</v>
      </c>
      <c r="W749">
        <v>1</v>
      </c>
      <c r="X749" s="1">
        <v>44579.516197025463</v>
      </c>
    </row>
    <row r="750" spans="1:24" hidden="1" x14ac:dyDescent="0.25">
      <c r="A750" s="4">
        <v>2021</v>
      </c>
      <c r="B750" s="4">
        <v>2</v>
      </c>
      <c r="C750" s="4">
        <v>2020</v>
      </c>
      <c r="D750" s="4">
        <v>10</v>
      </c>
      <c r="E750">
        <v>20070</v>
      </c>
      <c r="F750" t="s">
        <v>24</v>
      </c>
      <c r="G750">
        <v>37</v>
      </c>
      <c r="H750" t="s">
        <v>174</v>
      </c>
      <c r="I750" t="s">
        <v>43</v>
      </c>
      <c r="J750" t="s">
        <v>0</v>
      </c>
      <c r="K750" t="s">
        <v>22</v>
      </c>
      <c r="L750" t="s">
        <v>22</v>
      </c>
      <c r="M750">
        <v>0</v>
      </c>
      <c r="N750" t="s">
        <v>47</v>
      </c>
      <c r="O750" s="3">
        <v>-2028</v>
      </c>
      <c r="Q750" t="s">
        <v>309</v>
      </c>
      <c r="R750" s="2" t="s">
        <v>329</v>
      </c>
      <c r="S750">
        <v>49</v>
      </c>
      <c r="T750" t="s">
        <v>307</v>
      </c>
      <c r="U750" t="s">
        <v>328</v>
      </c>
      <c r="V750" t="s">
        <v>327</v>
      </c>
      <c r="W750">
        <v>1</v>
      </c>
      <c r="X750" s="1">
        <v>44579.516197025463</v>
      </c>
    </row>
    <row r="751" spans="1:24" x14ac:dyDescent="0.25">
      <c r="A751" s="4">
        <v>2021</v>
      </c>
      <c r="B751" s="4">
        <v>2</v>
      </c>
      <c r="C751" s="4">
        <v>2020</v>
      </c>
      <c r="D751" s="4">
        <v>10</v>
      </c>
      <c r="E751">
        <v>20070</v>
      </c>
      <c r="F751" t="s">
        <v>24</v>
      </c>
      <c r="G751">
        <v>39</v>
      </c>
      <c r="H751" t="s">
        <v>166</v>
      </c>
      <c r="I751" t="s">
        <v>43</v>
      </c>
      <c r="J751" t="s">
        <v>0</v>
      </c>
      <c r="K751" t="s">
        <v>81</v>
      </c>
      <c r="L751" t="s">
        <v>81</v>
      </c>
      <c r="M751">
        <v>0</v>
      </c>
      <c r="N751" t="s">
        <v>47</v>
      </c>
      <c r="O751" s="3">
        <v>-1305.048</v>
      </c>
      <c r="Q751" t="s">
        <v>309</v>
      </c>
      <c r="R751" s="2" t="s">
        <v>380</v>
      </c>
      <c r="S751">
        <v>11</v>
      </c>
      <c r="T751" t="s">
        <v>307</v>
      </c>
      <c r="U751" t="s">
        <v>379</v>
      </c>
      <c r="V751" t="s">
        <v>378</v>
      </c>
      <c r="W751">
        <v>1</v>
      </c>
      <c r="X751" s="1">
        <v>44579.516197025463</v>
      </c>
    </row>
    <row r="752" spans="1:24" hidden="1" x14ac:dyDescent="0.25">
      <c r="A752" s="4">
        <v>2021</v>
      </c>
      <c r="B752" s="4">
        <v>3</v>
      </c>
      <c r="C752" s="4" t="s">
        <v>17</v>
      </c>
      <c r="D752" s="4" t="s">
        <v>17</v>
      </c>
      <c r="E752">
        <v>20070</v>
      </c>
      <c r="F752" t="s">
        <v>24</v>
      </c>
      <c r="G752">
        <v>0</v>
      </c>
      <c r="H752" t="s">
        <v>23</v>
      </c>
      <c r="I752" t="s">
        <v>23</v>
      </c>
      <c r="J752" t="s">
        <v>3</v>
      </c>
      <c r="K752" t="s">
        <v>22</v>
      </c>
      <c r="L752" t="s">
        <v>22</v>
      </c>
      <c r="M752">
        <v>0</v>
      </c>
      <c r="N752" t="s">
        <v>87</v>
      </c>
      <c r="O752" s="3">
        <v>1544</v>
      </c>
      <c r="P752" t="s">
        <v>75</v>
      </c>
      <c r="Q752" t="s">
        <v>90</v>
      </c>
      <c r="R752" s="2" t="s">
        <v>86</v>
      </c>
      <c r="S752" t="s">
        <v>17</v>
      </c>
      <c r="T752" t="s">
        <v>16</v>
      </c>
      <c r="U752" t="s">
        <v>38</v>
      </c>
      <c r="V752" t="s">
        <v>94</v>
      </c>
      <c r="W752">
        <v>0</v>
      </c>
      <c r="X752" s="1">
        <v>44306.416633912035</v>
      </c>
    </row>
    <row r="753" spans="1:24" hidden="1" x14ac:dyDescent="0.25">
      <c r="A753" s="4">
        <v>2021</v>
      </c>
      <c r="B753" s="4">
        <v>3</v>
      </c>
      <c r="C753" s="4" t="s">
        <v>17</v>
      </c>
      <c r="D753" s="4" t="s">
        <v>17</v>
      </c>
      <c r="E753">
        <v>20070</v>
      </c>
      <c r="F753" t="s">
        <v>24</v>
      </c>
      <c r="G753">
        <v>0</v>
      </c>
      <c r="H753" t="s">
        <v>23</v>
      </c>
      <c r="I753" t="s">
        <v>23</v>
      </c>
      <c r="J753" t="s">
        <v>3</v>
      </c>
      <c r="K753" t="s">
        <v>11</v>
      </c>
      <c r="L753" t="s">
        <v>22</v>
      </c>
      <c r="M753">
        <v>0</v>
      </c>
      <c r="N753" t="s">
        <v>13</v>
      </c>
      <c r="O753" s="3">
        <v>133.39999399999999</v>
      </c>
      <c r="P753" t="s">
        <v>75</v>
      </c>
      <c r="Q753" t="s">
        <v>90</v>
      </c>
      <c r="R753" s="2" t="s">
        <v>89</v>
      </c>
      <c r="S753" t="s">
        <v>17</v>
      </c>
      <c r="T753" t="s">
        <v>16</v>
      </c>
      <c r="U753" t="s">
        <v>38</v>
      </c>
      <c r="V753" t="s">
        <v>88</v>
      </c>
      <c r="W753">
        <v>0</v>
      </c>
      <c r="X753" s="1">
        <v>44306.416633912035</v>
      </c>
    </row>
    <row r="754" spans="1:24" hidden="1" x14ac:dyDescent="0.25">
      <c r="A754" s="4">
        <v>2021</v>
      </c>
      <c r="B754" s="4">
        <v>3</v>
      </c>
      <c r="C754" s="4" t="s">
        <v>17</v>
      </c>
      <c r="D754" s="4" t="s">
        <v>17</v>
      </c>
      <c r="E754">
        <v>20070</v>
      </c>
      <c r="F754" t="s">
        <v>24</v>
      </c>
      <c r="G754">
        <v>0</v>
      </c>
      <c r="H754" t="s">
        <v>23</v>
      </c>
      <c r="I754" t="s">
        <v>23</v>
      </c>
      <c r="J754" t="s">
        <v>23</v>
      </c>
      <c r="K754" t="s">
        <v>22</v>
      </c>
      <c r="L754" t="s">
        <v>76</v>
      </c>
      <c r="M754">
        <v>0</v>
      </c>
      <c r="N754" t="s">
        <v>13</v>
      </c>
      <c r="O754" s="3">
        <v>801.25</v>
      </c>
      <c r="P754" t="s">
        <v>75</v>
      </c>
      <c r="Q754" t="s">
        <v>74</v>
      </c>
      <c r="R754" s="2" t="s">
        <v>73</v>
      </c>
      <c r="S754" t="s">
        <v>17</v>
      </c>
      <c r="T754" t="s">
        <v>16</v>
      </c>
      <c r="U754" t="s">
        <v>38</v>
      </c>
      <c r="V754" t="s">
        <v>72</v>
      </c>
      <c r="W754">
        <v>0</v>
      </c>
      <c r="X754" s="1">
        <v>44306.416633912035</v>
      </c>
    </row>
    <row r="755" spans="1:24" hidden="1" x14ac:dyDescent="0.25">
      <c r="A755" s="4">
        <v>2021</v>
      </c>
      <c r="B755" s="4">
        <v>3</v>
      </c>
      <c r="C755" s="4" t="s">
        <v>17</v>
      </c>
      <c r="D755" s="4" t="s">
        <v>17</v>
      </c>
      <c r="E755">
        <v>20070</v>
      </c>
      <c r="F755" t="s">
        <v>24</v>
      </c>
      <c r="G755">
        <v>0</v>
      </c>
      <c r="H755" t="s">
        <v>23</v>
      </c>
      <c r="I755" t="s">
        <v>23</v>
      </c>
      <c r="J755" t="s">
        <v>3</v>
      </c>
      <c r="K755" t="s">
        <v>84</v>
      </c>
      <c r="L755" t="s">
        <v>22</v>
      </c>
      <c r="M755">
        <v>0</v>
      </c>
      <c r="N755" t="s">
        <v>13</v>
      </c>
      <c r="O755" s="3">
        <v>46332.109375</v>
      </c>
      <c r="P755" t="s">
        <v>75</v>
      </c>
      <c r="Q755" t="s">
        <v>90</v>
      </c>
      <c r="R755" s="2" t="s">
        <v>83</v>
      </c>
      <c r="S755" t="s">
        <v>17</v>
      </c>
      <c r="T755" t="s">
        <v>16</v>
      </c>
      <c r="U755" t="s">
        <v>38</v>
      </c>
      <c r="V755" t="s">
        <v>93</v>
      </c>
      <c r="W755">
        <v>0</v>
      </c>
      <c r="X755" s="1">
        <v>44306.416633912035</v>
      </c>
    </row>
    <row r="756" spans="1:24" hidden="1" x14ac:dyDescent="0.25">
      <c r="A756" s="4">
        <v>2021</v>
      </c>
      <c r="B756" s="4">
        <v>3</v>
      </c>
      <c r="C756" s="4" t="s">
        <v>17</v>
      </c>
      <c r="D756" s="4" t="s">
        <v>17</v>
      </c>
      <c r="E756">
        <v>20070</v>
      </c>
      <c r="F756" t="s">
        <v>24</v>
      </c>
      <c r="G756">
        <v>0</v>
      </c>
      <c r="H756" t="s">
        <v>23</v>
      </c>
      <c r="I756" t="s">
        <v>23</v>
      </c>
      <c r="J756" t="s">
        <v>0</v>
      </c>
      <c r="K756" t="s">
        <v>22</v>
      </c>
      <c r="L756" t="s">
        <v>22</v>
      </c>
      <c r="M756">
        <v>0</v>
      </c>
      <c r="N756" t="s">
        <v>47</v>
      </c>
      <c r="O756" s="3">
        <v>4992767</v>
      </c>
      <c r="P756" t="s">
        <v>67</v>
      </c>
      <c r="Q756" t="s">
        <v>66</v>
      </c>
      <c r="R756" s="2" t="s">
        <v>71</v>
      </c>
      <c r="S756" t="s">
        <v>17</v>
      </c>
      <c r="T756" t="s">
        <v>16</v>
      </c>
      <c r="U756" t="s">
        <v>38</v>
      </c>
      <c r="V756" t="s">
        <v>70</v>
      </c>
      <c r="W756">
        <v>0</v>
      </c>
      <c r="X756" s="1">
        <v>44306.416633912035</v>
      </c>
    </row>
    <row r="757" spans="1:24" hidden="1" x14ac:dyDescent="0.25">
      <c r="A757" s="4">
        <v>2021</v>
      </c>
      <c r="B757" s="4">
        <v>3</v>
      </c>
      <c r="C757" s="4" t="s">
        <v>17</v>
      </c>
      <c r="D757" s="4" t="s">
        <v>17</v>
      </c>
      <c r="E757">
        <v>20070</v>
      </c>
      <c r="F757" t="s">
        <v>24</v>
      </c>
      <c r="G757">
        <v>12530</v>
      </c>
      <c r="H757" t="s">
        <v>23</v>
      </c>
      <c r="I757" t="s">
        <v>563</v>
      </c>
      <c r="J757" t="s">
        <v>7</v>
      </c>
      <c r="K757" t="s">
        <v>22</v>
      </c>
      <c r="L757" t="s">
        <v>22</v>
      </c>
      <c r="M757">
        <v>0</v>
      </c>
      <c r="N757" t="s">
        <v>47</v>
      </c>
      <c r="O757" s="3">
        <v>825950</v>
      </c>
      <c r="P757" t="s">
        <v>60</v>
      </c>
      <c r="Q757" t="s">
        <v>59</v>
      </c>
      <c r="R757" s="2" t="s">
        <v>46</v>
      </c>
      <c r="S757" t="s">
        <v>17</v>
      </c>
      <c r="T757" t="s">
        <v>16</v>
      </c>
      <c r="U757" t="s">
        <v>38</v>
      </c>
      <c r="V757" t="s">
        <v>63</v>
      </c>
      <c r="W757">
        <v>0</v>
      </c>
      <c r="X757" s="1">
        <v>44306.416633912035</v>
      </c>
    </row>
    <row r="758" spans="1:24" hidden="1" x14ac:dyDescent="0.25">
      <c r="A758" s="4">
        <v>2021</v>
      </c>
      <c r="B758" s="4">
        <v>3</v>
      </c>
      <c r="C758" s="4" t="s">
        <v>17</v>
      </c>
      <c r="D758" s="4" t="s">
        <v>17</v>
      </c>
      <c r="E758">
        <v>20070</v>
      </c>
      <c r="F758" t="s">
        <v>24</v>
      </c>
      <c r="G758">
        <v>0</v>
      </c>
      <c r="H758" t="s">
        <v>23</v>
      </c>
      <c r="I758" t="s">
        <v>23</v>
      </c>
      <c r="J758" t="s">
        <v>3</v>
      </c>
      <c r="K758" t="s">
        <v>42</v>
      </c>
      <c r="L758" t="s">
        <v>22</v>
      </c>
      <c r="M758">
        <v>0</v>
      </c>
      <c r="N758" t="s">
        <v>13</v>
      </c>
      <c r="O758" s="3">
        <v>5200.9501950000003</v>
      </c>
      <c r="P758" t="s">
        <v>75</v>
      </c>
      <c r="Q758" t="s">
        <v>90</v>
      </c>
      <c r="R758" s="2" t="s">
        <v>39</v>
      </c>
      <c r="S758" t="s">
        <v>17</v>
      </c>
      <c r="T758" t="s">
        <v>16</v>
      </c>
      <c r="U758" t="s">
        <v>38</v>
      </c>
      <c r="V758" t="s">
        <v>91</v>
      </c>
      <c r="W758">
        <v>0</v>
      </c>
      <c r="X758" s="1">
        <v>44306.416633912035</v>
      </c>
    </row>
    <row r="759" spans="1:24" hidden="1" x14ac:dyDescent="0.25">
      <c r="A759" s="4">
        <v>2021</v>
      </c>
      <c r="B759" s="4">
        <v>3</v>
      </c>
      <c r="C759" s="4" t="s">
        <v>17</v>
      </c>
      <c r="D759" s="4" t="s">
        <v>17</v>
      </c>
      <c r="E759">
        <v>20070</v>
      </c>
      <c r="F759" t="s">
        <v>24</v>
      </c>
      <c r="G759">
        <v>0</v>
      </c>
      <c r="H759" t="s">
        <v>23</v>
      </c>
      <c r="I759" t="s">
        <v>23</v>
      </c>
      <c r="J759" t="s">
        <v>0</v>
      </c>
      <c r="K759" t="s">
        <v>42</v>
      </c>
      <c r="L759" t="s">
        <v>22</v>
      </c>
      <c r="M759">
        <v>0</v>
      </c>
      <c r="N759" t="s">
        <v>13</v>
      </c>
      <c r="O759" s="3">
        <v>169154.953125</v>
      </c>
      <c r="P759" t="s">
        <v>67</v>
      </c>
      <c r="Q759" t="s">
        <v>66</v>
      </c>
      <c r="R759" s="2" t="s">
        <v>65</v>
      </c>
      <c r="S759" t="s">
        <v>17</v>
      </c>
      <c r="T759" t="s">
        <v>16</v>
      </c>
      <c r="U759" t="s">
        <v>38</v>
      </c>
      <c r="V759" t="s">
        <v>64</v>
      </c>
      <c r="W759">
        <v>0</v>
      </c>
      <c r="X759" s="1">
        <v>44306.416633912035</v>
      </c>
    </row>
    <row r="760" spans="1:24" hidden="1" x14ac:dyDescent="0.25">
      <c r="A760" s="4">
        <v>2021</v>
      </c>
      <c r="B760" s="4">
        <v>3</v>
      </c>
      <c r="C760" s="4" t="s">
        <v>17</v>
      </c>
      <c r="D760" s="4" t="s">
        <v>17</v>
      </c>
      <c r="E760">
        <v>20070</v>
      </c>
      <c r="F760" t="s">
        <v>24</v>
      </c>
      <c r="G760">
        <v>12530</v>
      </c>
      <c r="H760" t="s">
        <v>23</v>
      </c>
      <c r="I760" t="s">
        <v>563</v>
      </c>
      <c r="J760" t="s">
        <v>7</v>
      </c>
      <c r="K760" t="s">
        <v>42</v>
      </c>
      <c r="L760" t="s">
        <v>22</v>
      </c>
      <c r="M760">
        <v>0</v>
      </c>
      <c r="N760" t="s">
        <v>13</v>
      </c>
      <c r="O760" s="3">
        <v>61033.28125</v>
      </c>
      <c r="P760" t="s">
        <v>60</v>
      </c>
      <c r="Q760" t="s">
        <v>59</v>
      </c>
      <c r="R760" s="2" t="s">
        <v>58</v>
      </c>
      <c r="S760" t="s">
        <v>17</v>
      </c>
      <c r="T760" t="s">
        <v>16</v>
      </c>
      <c r="U760" t="s">
        <v>38</v>
      </c>
      <c r="V760" t="s">
        <v>57</v>
      </c>
      <c r="W760">
        <v>0</v>
      </c>
      <c r="X760" s="1">
        <v>44306.416633912035</v>
      </c>
    </row>
    <row r="761" spans="1:24" hidden="1" x14ac:dyDescent="0.25">
      <c r="A761" s="4">
        <v>2021</v>
      </c>
      <c r="B761" s="4">
        <v>3</v>
      </c>
      <c r="C761" s="4" t="s">
        <v>17</v>
      </c>
      <c r="D761" s="4" t="s">
        <v>17</v>
      </c>
      <c r="E761">
        <v>20070</v>
      </c>
      <c r="F761" t="s">
        <v>24</v>
      </c>
      <c r="G761">
        <v>0</v>
      </c>
      <c r="H761" t="s">
        <v>23</v>
      </c>
      <c r="I761" t="s">
        <v>23</v>
      </c>
      <c r="J761" t="s">
        <v>23</v>
      </c>
      <c r="K761" t="s">
        <v>22</v>
      </c>
      <c r="L761" t="s">
        <v>98</v>
      </c>
      <c r="M761">
        <v>0</v>
      </c>
      <c r="N761" t="s">
        <v>13</v>
      </c>
      <c r="O761" s="3">
        <v>0</v>
      </c>
      <c r="P761" t="s">
        <v>53</v>
      </c>
      <c r="Q761" t="s">
        <v>97</v>
      </c>
      <c r="R761" s="2" t="s">
        <v>96</v>
      </c>
      <c r="S761" t="s">
        <v>17</v>
      </c>
      <c r="T761" t="s">
        <v>16</v>
      </c>
      <c r="U761" t="s">
        <v>38</v>
      </c>
      <c r="V761" t="s">
        <v>95</v>
      </c>
      <c r="W761">
        <v>0</v>
      </c>
      <c r="X761" s="1">
        <v>44306.416633912035</v>
      </c>
    </row>
    <row r="762" spans="1:24" x14ac:dyDescent="0.25">
      <c r="A762" s="4">
        <v>2021</v>
      </c>
      <c r="B762" s="4">
        <v>3</v>
      </c>
      <c r="C762" s="4" t="s">
        <v>17</v>
      </c>
      <c r="D762" s="4" t="s">
        <v>17</v>
      </c>
      <c r="E762">
        <v>20070</v>
      </c>
      <c r="F762" t="s">
        <v>24</v>
      </c>
      <c r="G762">
        <v>0</v>
      </c>
      <c r="H762" t="s">
        <v>23</v>
      </c>
      <c r="I762" t="s">
        <v>23</v>
      </c>
      <c r="J762" t="s">
        <v>3</v>
      </c>
      <c r="K762" t="s">
        <v>81</v>
      </c>
      <c r="L762" t="s">
        <v>22</v>
      </c>
      <c r="M762">
        <v>0</v>
      </c>
      <c r="N762" t="s">
        <v>47</v>
      </c>
      <c r="O762" s="3">
        <v>1057104</v>
      </c>
      <c r="P762" t="s">
        <v>75</v>
      </c>
      <c r="Q762" t="s">
        <v>90</v>
      </c>
      <c r="R762" s="2" t="s">
        <v>46</v>
      </c>
      <c r="S762" t="s">
        <v>17</v>
      </c>
      <c r="T762" t="s">
        <v>16</v>
      </c>
      <c r="U762" t="s">
        <v>38</v>
      </c>
      <c r="V762" t="s">
        <v>92</v>
      </c>
      <c r="W762">
        <v>0</v>
      </c>
      <c r="X762" s="1">
        <v>44306.416633912035</v>
      </c>
    </row>
    <row r="763" spans="1:24" hidden="1" x14ac:dyDescent="0.25">
      <c r="A763" s="4">
        <v>2021</v>
      </c>
      <c r="B763" s="4">
        <v>3</v>
      </c>
      <c r="C763" s="4" t="s">
        <v>17</v>
      </c>
      <c r="D763" s="4" t="s">
        <v>17</v>
      </c>
      <c r="E763">
        <v>20070</v>
      </c>
      <c r="F763" t="s">
        <v>24</v>
      </c>
      <c r="G763">
        <v>0</v>
      </c>
      <c r="H763" t="s">
        <v>23</v>
      </c>
      <c r="I763" t="s">
        <v>23</v>
      </c>
      <c r="J763" t="s">
        <v>0</v>
      </c>
      <c r="K763" t="s">
        <v>42</v>
      </c>
      <c r="L763" t="s">
        <v>22</v>
      </c>
      <c r="M763">
        <v>0</v>
      </c>
      <c r="N763" t="s">
        <v>13</v>
      </c>
      <c r="O763" s="3">
        <v>0</v>
      </c>
      <c r="P763" t="s">
        <v>67</v>
      </c>
      <c r="Q763" t="s">
        <v>66</v>
      </c>
      <c r="R763" s="2" t="s">
        <v>69</v>
      </c>
      <c r="S763" t="s">
        <v>17</v>
      </c>
      <c r="T763" t="s">
        <v>16</v>
      </c>
      <c r="U763" t="s">
        <v>38</v>
      </c>
      <c r="V763" t="s">
        <v>68</v>
      </c>
      <c r="W763">
        <v>0</v>
      </c>
      <c r="X763" s="1">
        <v>44306.416633912035</v>
      </c>
    </row>
    <row r="764" spans="1:24" hidden="1" x14ac:dyDescent="0.25">
      <c r="A764" s="4">
        <v>2021</v>
      </c>
      <c r="B764" s="4">
        <v>3</v>
      </c>
      <c r="C764" s="4" t="s">
        <v>17</v>
      </c>
      <c r="D764" s="4" t="s">
        <v>17</v>
      </c>
      <c r="E764">
        <v>20070</v>
      </c>
      <c r="F764" t="s">
        <v>24</v>
      </c>
      <c r="G764">
        <v>12530</v>
      </c>
      <c r="H764" t="s">
        <v>23</v>
      </c>
      <c r="I764" t="s">
        <v>563</v>
      </c>
      <c r="J764" t="s">
        <v>7</v>
      </c>
      <c r="K764" t="s">
        <v>11</v>
      </c>
      <c r="L764" t="s">
        <v>22</v>
      </c>
      <c r="M764">
        <v>0</v>
      </c>
      <c r="N764" t="s">
        <v>13</v>
      </c>
      <c r="O764" s="3">
        <v>0</v>
      </c>
      <c r="P764" t="s">
        <v>60</v>
      </c>
      <c r="Q764" t="s">
        <v>59</v>
      </c>
      <c r="R764" s="2" t="s">
        <v>62</v>
      </c>
      <c r="S764" t="s">
        <v>17</v>
      </c>
      <c r="T764" t="s">
        <v>16</v>
      </c>
      <c r="U764" t="s">
        <v>38</v>
      </c>
      <c r="V764" t="s">
        <v>61</v>
      </c>
      <c r="W764">
        <v>0</v>
      </c>
      <c r="X764" s="1">
        <v>44306.416633912035</v>
      </c>
    </row>
    <row r="765" spans="1:24" hidden="1" x14ac:dyDescent="0.25">
      <c r="A765" s="4">
        <v>2021</v>
      </c>
      <c r="B765" s="4">
        <v>3</v>
      </c>
      <c r="C765" s="4" t="s">
        <v>17</v>
      </c>
      <c r="D765" s="4" t="s">
        <v>17</v>
      </c>
      <c r="E765">
        <v>20070</v>
      </c>
      <c r="F765" t="s">
        <v>24</v>
      </c>
      <c r="G765">
        <v>0</v>
      </c>
      <c r="H765" t="s">
        <v>23</v>
      </c>
      <c r="I765" t="s">
        <v>23</v>
      </c>
      <c r="J765" t="s">
        <v>23</v>
      </c>
      <c r="K765" t="s">
        <v>22</v>
      </c>
      <c r="L765" t="s">
        <v>98</v>
      </c>
      <c r="M765">
        <v>0</v>
      </c>
      <c r="N765" t="s">
        <v>13</v>
      </c>
      <c r="O765" s="3">
        <v>50164.410155999998</v>
      </c>
      <c r="P765" t="s">
        <v>53</v>
      </c>
      <c r="Q765" t="s">
        <v>97</v>
      </c>
      <c r="R765" s="2" t="s">
        <v>56</v>
      </c>
      <c r="S765" t="s">
        <v>17</v>
      </c>
      <c r="T765" t="s">
        <v>16</v>
      </c>
      <c r="U765" t="s">
        <v>38</v>
      </c>
      <c r="V765" t="s">
        <v>99</v>
      </c>
      <c r="W765">
        <v>0</v>
      </c>
      <c r="X765" s="1">
        <v>44306.416633912035</v>
      </c>
    </row>
    <row r="766" spans="1:24" hidden="1" x14ac:dyDescent="0.25">
      <c r="A766" s="4">
        <v>2021</v>
      </c>
      <c r="B766" s="4">
        <v>3</v>
      </c>
      <c r="C766" s="4" t="s">
        <v>17</v>
      </c>
      <c r="D766" s="4" t="s">
        <v>17</v>
      </c>
      <c r="E766">
        <v>20070</v>
      </c>
      <c r="F766" t="s">
        <v>24</v>
      </c>
      <c r="G766">
        <v>36</v>
      </c>
      <c r="H766" t="s">
        <v>570</v>
      </c>
      <c r="I766" t="s">
        <v>563</v>
      </c>
      <c r="J766" t="s">
        <v>6</v>
      </c>
      <c r="K766" t="s">
        <v>42</v>
      </c>
      <c r="L766" t="s">
        <v>22</v>
      </c>
      <c r="M766">
        <v>0</v>
      </c>
      <c r="N766" t="s">
        <v>13</v>
      </c>
      <c r="O766" s="3">
        <v>20188.669922000001</v>
      </c>
      <c r="P766" t="s">
        <v>41</v>
      </c>
      <c r="Q766" t="s">
        <v>40</v>
      </c>
      <c r="R766" s="2" t="s">
        <v>39</v>
      </c>
      <c r="S766" t="s">
        <v>17</v>
      </c>
      <c r="T766" t="s">
        <v>16</v>
      </c>
      <c r="U766" t="s">
        <v>38</v>
      </c>
      <c r="V766" t="s">
        <v>37</v>
      </c>
      <c r="W766">
        <v>0</v>
      </c>
      <c r="X766" s="1">
        <v>44306.416633912035</v>
      </c>
    </row>
    <row r="767" spans="1:24" hidden="1" x14ac:dyDescent="0.25">
      <c r="A767" s="4">
        <v>2021</v>
      </c>
      <c r="B767" s="4">
        <v>3</v>
      </c>
      <c r="C767" s="4" t="s">
        <v>17</v>
      </c>
      <c r="D767" s="4" t="s">
        <v>17</v>
      </c>
      <c r="E767">
        <v>20070</v>
      </c>
      <c r="F767" t="s">
        <v>24</v>
      </c>
      <c r="G767">
        <v>36</v>
      </c>
      <c r="H767" t="s">
        <v>570</v>
      </c>
      <c r="I767" t="s">
        <v>563</v>
      </c>
      <c r="J767" t="s">
        <v>6</v>
      </c>
      <c r="K767" t="s">
        <v>22</v>
      </c>
      <c r="L767" t="s">
        <v>22</v>
      </c>
      <c r="M767">
        <v>0</v>
      </c>
      <c r="N767" t="s">
        <v>47</v>
      </c>
      <c r="O767" s="3">
        <v>194028.546875</v>
      </c>
      <c r="P767" t="s">
        <v>41</v>
      </c>
      <c r="Q767" t="s">
        <v>40</v>
      </c>
      <c r="R767" s="2" t="s">
        <v>46</v>
      </c>
      <c r="S767" t="s">
        <v>17</v>
      </c>
      <c r="T767" t="s">
        <v>16</v>
      </c>
      <c r="U767" t="s">
        <v>38</v>
      </c>
      <c r="V767" t="s">
        <v>45</v>
      </c>
      <c r="W767">
        <v>0</v>
      </c>
      <c r="X767" s="1">
        <v>44306.416633912035</v>
      </c>
    </row>
    <row r="768" spans="1:24" hidden="1" x14ac:dyDescent="0.25">
      <c r="A768" s="4">
        <v>2021</v>
      </c>
      <c r="B768" s="4">
        <v>3</v>
      </c>
      <c r="C768" s="4" t="s">
        <v>17</v>
      </c>
      <c r="D768" s="4" t="s">
        <v>17</v>
      </c>
      <c r="E768">
        <v>20070</v>
      </c>
      <c r="F768" t="s">
        <v>24</v>
      </c>
      <c r="G768">
        <v>36</v>
      </c>
      <c r="H768" t="s">
        <v>570</v>
      </c>
      <c r="I768" t="s">
        <v>563</v>
      </c>
      <c r="J768" t="s">
        <v>6</v>
      </c>
      <c r="K768" t="s">
        <v>11</v>
      </c>
      <c r="L768" t="s">
        <v>22</v>
      </c>
      <c r="M768">
        <v>0</v>
      </c>
      <c r="N768" t="s">
        <v>13</v>
      </c>
      <c r="O768" s="3">
        <v>35.770000000000003</v>
      </c>
      <c r="P768" t="s">
        <v>41</v>
      </c>
      <c r="Q768" t="s">
        <v>40</v>
      </c>
      <c r="R768" s="2" t="s">
        <v>49</v>
      </c>
      <c r="S768" t="s">
        <v>17</v>
      </c>
      <c r="T768" t="s">
        <v>16</v>
      </c>
      <c r="U768" t="s">
        <v>38</v>
      </c>
      <c r="V768" t="s">
        <v>48</v>
      </c>
      <c r="W768">
        <v>0</v>
      </c>
      <c r="X768" s="1">
        <v>44306.416633912035</v>
      </c>
    </row>
    <row r="769" spans="1:24" hidden="1" x14ac:dyDescent="0.25">
      <c r="A769" s="4">
        <v>2021</v>
      </c>
      <c r="B769" s="4">
        <v>3</v>
      </c>
      <c r="C769" s="4" t="s">
        <v>17</v>
      </c>
      <c r="D769" s="4" t="s">
        <v>17</v>
      </c>
      <c r="E769">
        <v>20070</v>
      </c>
      <c r="F769" t="s">
        <v>24</v>
      </c>
      <c r="G769">
        <v>0</v>
      </c>
      <c r="H769" t="s">
        <v>23</v>
      </c>
      <c r="I769" t="s">
        <v>23</v>
      </c>
      <c r="J769" t="s">
        <v>23</v>
      </c>
      <c r="K769" t="s">
        <v>22</v>
      </c>
      <c r="L769" t="s">
        <v>110</v>
      </c>
      <c r="M769">
        <v>0</v>
      </c>
      <c r="N769" t="s">
        <v>13</v>
      </c>
      <c r="O769" s="3">
        <v>2317.929932</v>
      </c>
      <c r="P769" t="s">
        <v>53</v>
      </c>
      <c r="Q769" t="s">
        <v>109</v>
      </c>
      <c r="R769" s="2" t="s">
        <v>56</v>
      </c>
      <c r="S769" t="s">
        <v>17</v>
      </c>
      <c r="T769" t="s">
        <v>16</v>
      </c>
      <c r="U769" t="s">
        <v>38</v>
      </c>
      <c r="V769" t="s">
        <v>111</v>
      </c>
      <c r="W769">
        <v>0</v>
      </c>
      <c r="X769" s="1">
        <v>44306.416633912035</v>
      </c>
    </row>
    <row r="770" spans="1:24" hidden="1" x14ac:dyDescent="0.25">
      <c r="A770" s="4">
        <v>2021</v>
      </c>
      <c r="B770" s="4">
        <v>3</v>
      </c>
      <c r="C770" s="4" t="s">
        <v>17</v>
      </c>
      <c r="D770" s="4" t="s">
        <v>17</v>
      </c>
      <c r="E770">
        <v>20070</v>
      </c>
      <c r="F770" t="s">
        <v>24</v>
      </c>
      <c r="G770">
        <v>0</v>
      </c>
      <c r="H770" t="s">
        <v>23</v>
      </c>
      <c r="I770" t="s">
        <v>23</v>
      </c>
      <c r="J770" t="s">
        <v>23</v>
      </c>
      <c r="K770" t="s">
        <v>22</v>
      </c>
      <c r="L770" t="s">
        <v>115</v>
      </c>
      <c r="M770">
        <v>0</v>
      </c>
      <c r="N770" t="s">
        <v>13</v>
      </c>
      <c r="O770" s="3">
        <v>247.740005</v>
      </c>
      <c r="P770" t="s">
        <v>53</v>
      </c>
      <c r="Q770" t="s">
        <v>114</v>
      </c>
      <c r="R770" s="2" t="s">
        <v>113</v>
      </c>
      <c r="S770" t="s">
        <v>17</v>
      </c>
      <c r="T770" t="s">
        <v>16</v>
      </c>
      <c r="U770" t="s">
        <v>38</v>
      </c>
      <c r="V770" t="s">
        <v>112</v>
      </c>
      <c r="W770">
        <v>0</v>
      </c>
      <c r="X770" s="1">
        <v>44306.416633912035</v>
      </c>
    </row>
    <row r="771" spans="1:24" hidden="1" x14ac:dyDescent="0.25">
      <c r="A771" s="4">
        <v>2021</v>
      </c>
      <c r="B771" s="4">
        <v>3</v>
      </c>
      <c r="C771" s="4" t="s">
        <v>17</v>
      </c>
      <c r="D771" s="4" t="s">
        <v>17</v>
      </c>
      <c r="E771">
        <v>20070</v>
      </c>
      <c r="F771" t="s">
        <v>24</v>
      </c>
      <c r="G771">
        <v>0</v>
      </c>
      <c r="H771" t="s">
        <v>23</v>
      </c>
      <c r="I771" t="s">
        <v>23</v>
      </c>
      <c r="J771" t="s">
        <v>23</v>
      </c>
      <c r="K771" t="s">
        <v>22</v>
      </c>
      <c r="L771" t="s">
        <v>110</v>
      </c>
      <c r="M771">
        <v>0</v>
      </c>
      <c r="N771" t="s">
        <v>13</v>
      </c>
      <c r="O771" s="3">
        <v>0</v>
      </c>
      <c r="P771" t="s">
        <v>53</v>
      </c>
      <c r="Q771" t="s">
        <v>109</v>
      </c>
      <c r="R771" s="2" t="s">
        <v>96</v>
      </c>
      <c r="S771" t="s">
        <v>17</v>
      </c>
      <c r="T771" t="s">
        <v>16</v>
      </c>
      <c r="U771" t="s">
        <v>38</v>
      </c>
      <c r="V771" t="s">
        <v>108</v>
      </c>
      <c r="W771">
        <v>0</v>
      </c>
      <c r="X771" s="1">
        <v>44306.416633912035</v>
      </c>
    </row>
    <row r="772" spans="1:24" hidden="1" x14ac:dyDescent="0.25">
      <c r="A772" s="4">
        <v>2021</v>
      </c>
      <c r="B772" s="4">
        <v>3</v>
      </c>
      <c r="C772" s="4" t="s">
        <v>17</v>
      </c>
      <c r="D772" s="4" t="s">
        <v>17</v>
      </c>
      <c r="E772">
        <v>20070</v>
      </c>
      <c r="F772" t="s">
        <v>24</v>
      </c>
      <c r="G772">
        <v>71</v>
      </c>
      <c r="H772" t="s">
        <v>23</v>
      </c>
      <c r="I772" t="s">
        <v>54</v>
      </c>
      <c r="J772" t="s">
        <v>5</v>
      </c>
      <c r="K772" t="s">
        <v>11</v>
      </c>
      <c r="L772" t="s">
        <v>22</v>
      </c>
      <c r="M772">
        <v>0</v>
      </c>
      <c r="N772" t="s">
        <v>13</v>
      </c>
      <c r="O772" s="3">
        <v>193.320007</v>
      </c>
      <c r="P772" t="s">
        <v>53</v>
      </c>
      <c r="Q772" t="s">
        <v>52</v>
      </c>
      <c r="R772" s="2" t="s">
        <v>56</v>
      </c>
      <c r="S772" t="s">
        <v>17</v>
      </c>
      <c r="T772" t="s">
        <v>16</v>
      </c>
      <c r="U772" t="s">
        <v>38</v>
      </c>
      <c r="V772" t="s">
        <v>55</v>
      </c>
      <c r="W772">
        <v>0</v>
      </c>
      <c r="X772" s="1">
        <v>44306.416633912035</v>
      </c>
    </row>
    <row r="773" spans="1:24" hidden="1" x14ac:dyDescent="0.25">
      <c r="A773" s="4">
        <v>2021</v>
      </c>
      <c r="B773" s="4">
        <v>3</v>
      </c>
      <c r="C773" s="4" t="s">
        <v>17</v>
      </c>
      <c r="D773" s="4" t="s">
        <v>17</v>
      </c>
      <c r="E773">
        <v>20070</v>
      </c>
      <c r="F773" t="s">
        <v>24</v>
      </c>
      <c r="G773">
        <v>0</v>
      </c>
      <c r="H773" t="s">
        <v>23</v>
      </c>
      <c r="I773" t="s">
        <v>23</v>
      </c>
      <c r="J773" t="s">
        <v>23</v>
      </c>
      <c r="K773" t="s">
        <v>22</v>
      </c>
      <c r="L773" t="s">
        <v>22</v>
      </c>
      <c r="M773">
        <v>0</v>
      </c>
      <c r="N773" t="s">
        <v>87</v>
      </c>
      <c r="O773" s="3">
        <v>9234</v>
      </c>
      <c r="P773" t="s">
        <v>103</v>
      </c>
      <c r="Q773" t="s">
        <v>102</v>
      </c>
      <c r="R773" s="2" t="s">
        <v>86</v>
      </c>
      <c r="S773" t="s">
        <v>17</v>
      </c>
      <c r="T773" t="s">
        <v>16</v>
      </c>
      <c r="U773" t="s">
        <v>38</v>
      </c>
      <c r="V773" t="s">
        <v>107</v>
      </c>
      <c r="W773">
        <v>0</v>
      </c>
      <c r="X773" s="1">
        <v>44306.416633912035</v>
      </c>
    </row>
    <row r="774" spans="1:24" hidden="1" x14ac:dyDescent="0.25">
      <c r="A774" s="4">
        <v>2021</v>
      </c>
      <c r="B774" s="4">
        <v>3</v>
      </c>
      <c r="C774" s="4" t="s">
        <v>17</v>
      </c>
      <c r="D774" s="4" t="s">
        <v>17</v>
      </c>
      <c r="E774">
        <v>20070</v>
      </c>
      <c r="F774" t="s">
        <v>24</v>
      </c>
      <c r="G774">
        <v>71</v>
      </c>
      <c r="H774" t="s">
        <v>23</v>
      </c>
      <c r="I774" t="s">
        <v>54</v>
      </c>
      <c r="J774" t="s">
        <v>5</v>
      </c>
      <c r="K774" t="s">
        <v>11</v>
      </c>
      <c r="L774" t="s">
        <v>22</v>
      </c>
      <c r="M774">
        <v>0</v>
      </c>
      <c r="N774" t="s">
        <v>13</v>
      </c>
      <c r="O774" s="3">
        <v>0</v>
      </c>
      <c r="P774" t="s">
        <v>53</v>
      </c>
      <c r="Q774" t="s">
        <v>52</v>
      </c>
      <c r="R774" s="2" t="s">
        <v>51</v>
      </c>
      <c r="S774" t="s">
        <v>17</v>
      </c>
      <c r="T774" t="s">
        <v>16</v>
      </c>
      <c r="U774" t="s">
        <v>38</v>
      </c>
      <c r="V774" t="s">
        <v>50</v>
      </c>
      <c r="W774">
        <v>0</v>
      </c>
      <c r="X774" s="1">
        <v>44306.416633912035</v>
      </c>
    </row>
    <row r="775" spans="1:24" hidden="1" x14ac:dyDescent="0.25">
      <c r="A775" s="4">
        <v>2021</v>
      </c>
      <c r="B775" s="4">
        <v>3</v>
      </c>
      <c r="C775" s="4" t="s">
        <v>17</v>
      </c>
      <c r="D775" s="4" t="s">
        <v>17</v>
      </c>
      <c r="E775">
        <v>20070</v>
      </c>
      <c r="F775" t="s">
        <v>24</v>
      </c>
      <c r="G775">
        <v>0</v>
      </c>
      <c r="H775" t="s">
        <v>23</v>
      </c>
      <c r="I775" t="s">
        <v>23</v>
      </c>
      <c r="J775" t="s">
        <v>23</v>
      </c>
      <c r="K775" t="s">
        <v>22</v>
      </c>
      <c r="L775" t="s">
        <v>104</v>
      </c>
      <c r="M775">
        <v>0</v>
      </c>
      <c r="N775" t="s">
        <v>13</v>
      </c>
      <c r="O775" s="3">
        <v>0</v>
      </c>
      <c r="P775" t="s">
        <v>103</v>
      </c>
      <c r="Q775" t="s">
        <v>102</v>
      </c>
      <c r="R775" s="2" t="s">
        <v>101</v>
      </c>
      <c r="S775" t="s">
        <v>17</v>
      </c>
      <c r="T775" t="s">
        <v>16</v>
      </c>
      <c r="U775" t="s">
        <v>38</v>
      </c>
      <c r="V775" t="s">
        <v>100</v>
      </c>
      <c r="W775">
        <v>0</v>
      </c>
      <c r="X775" s="1">
        <v>44306.416633912035</v>
      </c>
    </row>
    <row r="776" spans="1:24" hidden="1" x14ac:dyDescent="0.25">
      <c r="A776" s="4">
        <v>2021</v>
      </c>
      <c r="B776" s="4">
        <v>3</v>
      </c>
      <c r="C776" s="4" t="s">
        <v>17</v>
      </c>
      <c r="D776" s="4" t="s">
        <v>17</v>
      </c>
      <c r="E776">
        <v>20070</v>
      </c>
      <c r="F776" t="s">
        <v>24</v>
      </c>
      <c r="G776">
        <v>0</v>
      </c>
      <c r="H776" t="s">
        <v>23</v>
      </c>
      <c r="I776" t="s">
        <v>23</v>
      </c>
      <c r="J776" t="s">
        <v>23</v>
      </c>
      <c r="K776" t="s">
        <v>22</v>
      </c>
      <c r="L776" t="s">
        <v>104</v>
      </c>
      <c r="M776">
        <v>0</v>
      </c>
      <c r="N776" t="s">
        <v>13</v>
      </c>
      <c r="O776" s="3">
        <v>29749</v>
      </c>
      <c r="P776" t="s">
        <v>103</v>
      </c>
      <c r="Q776" t="s">
        <v>102</v>
      </c>
      <c r="R776" s="2" t="s">
        <v>106</v>
      </c>
      <c r="S776" t="s">
        <v>17</v>
      </c>
      <c r="T776" t="s">
        <v>16</v>
      </c>
      <c r="U776" t="s">
        <v>38</v>
      </c>
      <c r="V776" t="s">
        <v>105</v>
      </c>
      <c r="W776">
        <v>0</v>
      </c>
      <c r="X776" s="1">
        <v>44306.416633912035</v>
      </c>
    </row>
    <row r="777" spans="1:24" hidden="1" x14ac:dyDescent="0.25">
      <c r="A777" s="4">
        <v>2021</v>
      </c>
      <c r="B777" s="4">
        <v>3</v>
      </c>
      <c r="C777" s="4" t="s">
        <v>17</v>
      </c>
      <c r="D777" s="4" t="s">
        <v>17</v>
      </c>
      <c r="E777">
        <v>20070</v>
      </c>
      <c r="F777" t="s">
        <v>24</v>
      </c>
      <c r="G777">
        <v>0</v>
      </c>
      <c r="H777" t="s">
        <v>23</v>
      </c>
      <c r="I777" t="s">
        <v>23</v>
      </c>
      <c r="J777" t="s">
        <v>4</v>
      </c>
      <c r="K777" t="s">
        <v>22</v>
      </c>
      <c r="L777" t="s">
        <v>22</v>
      </c>
      <c r="M777">
        <v>0</v>
      </c>
      <c r="N777" t="s">
        <v>87</v>
      </c>
      <c r="O777" s="3">
        <v>30.802999</v>
      </c>
      <c r="P777" t="s">
        <v>75</v>
      </c>
      <c r="Q777" t="s">
        <v>74</v>
      </c>
      <c r="R777" s="2" t="s">
        <v>86</v>
      </c>
      <c r="S777" t="s">
        <v>17</v>
      </c>
      <c r="T777" t="s">
        <v>16</v>
      </c>
      <c r="U777" t="s">
        <v>38</v>
      </c>
      <c r="V777" t="s">
        <v>85</v>
      </c>
      <c r="W777">
        <v>0</v>
      </c>
      <c r="X777" s="1">
        <v>44306.416633912035</v>
      </c>
    </row>
    <row r="778" spans="1:24" hidden="1" x14ac:dyDescent="0.25">
      <c r="A778" s="4">
        <v>2021</v>
      </c>
      <c r="B778" s="4">
        <v>3</v>
      </c>
      <c r="C778" s="4" t="s">
        <v>17</v>
      </c>
      <c r="D778" s="4" t="s">
        <v>17</v>
      </c>
      <c r="E778">
        <v>20070</v>
      </c>
      <c r="F778" t="s">
        <v>24</v>
      </c>
      <c r="G778">
        <v>0</v>
      </c>
      <c r="H778" t="s">
        <v>23</v>
      </c>
      <c r="I778" t="s">
        <v>23</v>
      </c>
      <c r="J778" t="s">
        <v>4</v>
      </c>
      <c r="K778" t="s">
        <v>11</v>
      </c>
      <c r="L778" t="s">
        <v>22</v>
      </c>
      <c r="M778">
        <v>0</v>
      </c>
      <c r="N778" t="s">
        <v>13</v>
      </c>
      <c r="O778" s="3">
        <v>38.340000000000003</v>
      </c>
      <c r="P778" t="s">
        <v>75</v>
      </c>
      <c r="Q778" t="s">
        <v>74</v>
      </c>
      <c r="R778" s="2" t="s">
        <v>78</v>
      </c>
      <c r="S778" t="s">
        <v>17</v>
      </c>
      <c r="T778" t="s">
        <v>16</v>
      </c>
      <c r="U778" t="s">
        <v>38</v>
      </c>
      <c r="V778" t="s">
        <v>77</v>
      </c>
      <c r="W778">
        <v>0</v>
      </c>
      <c r="X778" s="1">
        <v>44306.416633912035</v>
      </c>
    </row>
    <row r="779" spans="1:24" hidden="1" x14ac:dyDescent="0.25">
      <c r="A779" s="4">
        <v>2021</v>
      </c>
      <c r="B779" s="4">
        <v>3</v>
      </c>
      <c r="C779" s="4" t="s">
        <v>17</v>
      </c>
      <c r="D779" s="4" t="s">
        <v>17</v>
      </c>
      <c r="E779">
        <v>20070</v>
      </c>
      <c r="F779" t="s">
        <v>24</v>
      </c>
      <c r="G779">
        <v>0</v>
      </c>
      <c r="H779" t="s">
        <v>23</v>
      </c>
      <c r="I779" t="s">
        <v>23</v>
      </c>
      <c r="J779" t="s">
        <v>4</v>
      </c>
      <c r="K779" t="s">
        <v>42</v>
      </c>
      <c r="L779" t="s">
        <v>22</v>
      </c>
      <c r="M779">
        <v>0</v>
      </c>
      <c r="N779" t="s">
        <v>13</v>
      </c>
      <c r="O779" s="3">
        <v>91.209998999999996</v>
      </c>
      <c r="P779" t="s">
        <v>75</v>
      </c>
      <c r="Q779" t="s">
        <v>74</v>
      </c>
      <c r="R779" s="2" t="s">
        <v>39</v>
      </c>
      <c r="S779" t="s">
        <v>17</v>
      </c>
      <c r="T779" t="s">
        <v>16</v>
      </c>
      <c r="U779" t="s">
        <v>38</v>
      </c>
      <c r="V779" t="s">
        <v>79</v>
      </c>
      <c r="W779">
        <v>0</v>
      </c>
      <c r="X779" s="1">
        <v>44306.416633912035</v>
      </c>
    </row>
    <row r="780" spans="1:24" hidden="1" x14ac:dyDescent="0.25">
      <c r="A780" s="4">
        <v>2021</v>
      </c>
      <c r="B780" s="4">
        <v>3</v>
      </c>
      <c r="C780" s="4" t="s">
        <v>17</v>
      </c>
      <c r="D780" s="4" t="s">
        <v>17</v>
      </c>
      <c r="E780">
        <v>20070</v>
      </c>
      <c r="F780" t="s">
        <v>24</v>
      </c>
      <c r="G780">
        <v>0</v>
      </c>
      <c r="H780" t="s">
        <v>23</v>
      </c>
      <c r="I780" t="s">
        <v>23</v>
      </c>
      <c r="J780" t="s">
        <v>23</v>
      </c>
      <c r="K780" t="s">
        <v>22</v>
      </c>
      <c r="L780" t="s">
        <v>119</v>
      </c>
      <c r="M780">
        <v>1</v>
      </c>
      <c r="N780" t="s">
        <v>13</v>
      </c>
      <c r="O780" s="3">
        <v>379.48998999999998</v>
      </c>
      <c r="P780" t="s">
        <v>53</v>
      </c>
      <c r="Q780" t="s">
        <v>118</v>
      </c>
      <c r="R780" s="2" t="s">
        <v>117</v>
      </c>
      <c r="S780" t="s">
        <v>17</v>
      </c>
      <c r="T780" t="s">
        <v>16</v>
      </c>
      <c r="U780" t="s">
        <v>38</v>
      </c>
      <c r="V780" t="s">
        <v>116</v>
      </c>
      <c r="W780">
        <v>0</v>
      </c>
      <c r="X780" s="1">
        <v>44306.416633912035</v>
      </c>
    </row>
    <row r="781" spans="1:24" hidden="1" x14ac:dyDescent="0.25">
      <c r="A781" s="4">
        <v>2021</v>
      </c>
      <c r="B781" s="4">
        <v>3</v>
      </c>
      <c r="C781" s="4" t="s">
        <v>17</v>
      </c>
      <c r="D781" s="4" t="s">
        <v>17</v>
      </c>
      <c r="E781">
        <v>20070</v>
      </c>
      <c r="F781" t="s">
        <v>24</v>
      </c>
      <c r="G781">
        <v>0</v>
      </c>
      <c r="H781" t="s">
        <v>23</v>
      </c>
      <c r="I781" t="s">
        <v>23</v>
      </c>
      <c r="J781" t="s">
        <v>4</v>
      </c>
      <c r="K781" t="s">
        <v>84</v>
      </c>
      <c r="L781" t="s">
        <v>22</v>
      </c>
      <c r="M781">
        <v>0</v>
      </c>
      <c r="N781" t="s">
        <v>13</v>
      </c>
      <c r="O781" s="3">
        <v>126.16999800000001</v>
      </c>
      <c r="P781" t="s">
        <v>75</v>
      </c>
      <c r="Q781" t="s">
        <v>74</v>
      </c>
      <c r="R781" s="2" t="s">
        <v>83</v>
      </c>
      <c r="S781" t="s">
        <v>17</v>
      </c>
      <c r="T781" t="s">
        <v>16</v>
      </c>
      <c r="U781" t="s">
        <v>38</v>
      </c>
      <c r="V781" t="s">
        <v>82</v>
      </c>
      <c r="W781">
        <v>0</v>
      </c>
      <c r="X781" s="1">
        <v>44306.416633912035</v>
      </c>
    </row>
    <row r="782" spans="1:24" x14ac:dyDescent="0.25">
      <c r="A782" s="4">
        <v>2021</v>
      </c>
      <c r="B782" s="4">
        <v>3</v>
      </c>
      <c r="C782" s="4" t="s">
        <v>17</v>
      </c>
      <c r="D782" s="4" t="s">
        <v>17</v>
      </c>
      <c r="E782">
        <v>20070</v>
      </c>
      <c r="F782" t="s">
        <v>24</v>
      </c>
      <c r="G782">
        <v>0</v>
      </c>
      <c r="H782" t="s">
        <v>23</v>
      </c>
      <c r="I782" t="s">
        <v>23</v>
      </c>
      <c r="J782" t="s">
        <v>4</v>
      </c>
      <c r="K782" t="s">
        <v>81</v>
      </c>
      <c r="L782" t="s">
        <v>22</v>
      </c>
      <c r="M782">
        <v>0</v>
      </c>
      <c r="N782" t="s">
        <v>47</v>
      </c>
      <c r="O782" s="3">
        <v>18538</v>
      </c>
      <c r="P782" t="s">
        <v>75</v>
      </c>
      <c r="Q782" t="s">
        <v>74</v>
      </c>
      <c r="R782" s="2" t="s">
        <v>46</v>
      </c>
      <c r="S782" t="s">
        <v>17</v>
      </c>
      <c r="T782" t="s">
        <v>16</v>
      </c>
      <c r="U782" t="s">
        <v>38</v>
      </c>
      <c r="V782" t="s">
        <v>80</v>
      </c>
      <c r="W782">
        <v>0</v>
      </c>
      <c r="X782" s="1">
        <v>44306.416633912035</v>
      </c>
    </row>
    <row r="783" spans="1:24" hidden="1" x14ac:dyDescent="0.25">
      <c r="A783" s="4">
        <v>2021</v>
      </c>
      <c r="B783" s="4">
        <v>3</v>
      </c>
      <c r="C783" s="4">
        <v>2021</v>
      </c>
      <c r="D783" s="4">
        <v>3</v>
      </c>
      <c r="E783">
        <v>20070</v>
      </c>
      <c r="F783" t="s">
        <v>24</v>
      </c>
      <c r="G783">
        <v>0</v>
      </c>
      <c r="H783" t="s">
        <v>23</v>
      </c>
      <c r="I783" t="s">
        <v>23</v>
      </c>
      <c r="J783" t="s">
        <v>23</v>
      </c>
      <c r="K783" t="s">
        <v>22</v>
      </c>
      <c r="L783" t="s">
        <v>22</v>
      </c>
      <c r="M783">
        <v>0</v>
      </c>
      <c r="N783" t="s">
        <v>314</v>
      </c>
      <c r="O783" s="3">
        <v>1</v>
      </c>
      <c r="Q783" t="s">
        <v>309</v>
      </c>
      <c r="R783" s="2" t="s">
        <v>443</v>
      </c>
      <c r="S783">
        <v>96</v>
      </c>
      <c r="T783" t="s">
        <v>307</v>
      </c>
      <c r="U783" t="s">
        <v>442</v>
      </c>
      <c r="V783" t="s">
        <v>441</v>
      </c>
      <c r="W783">
        <v>0</v>
      </c>
      <c r="X783" s="1">
        <v>44306.416633912035</v>
      </c>
    </row>
    <row r="784" spans="1:24" hidden="1" x14ac:dyDescent="0.25">
      <c r="A784" s="4">
        <v>2021</v>
      </c>
      <c r="B784" s="4">
        <v>3</v>
      </c>
      <c r="C784" s="4">
        <v>2021</v>
      </c>
      <c r="D784" s="4">
        <v>3</v>
      </c>
      <c r="E784">
        <v>20070</v>
      </c>
      <c r="F784" t="s">
        <v>24</v>
      </c>
      <c r="G784">
        <v>0</v>
      </c>
      <c r="H784" t="s">
        <v>23</v>
      </c>
      <c r="I784" t="s">
        <v>23</v>
      </c>
      <c r="J784" t="s">
        <v>23</v>
      </c>
      <c r="K784" t="s">
        <v>22</v>
      </c>
      <c r="L784" t="s">
        <v>22</v>
      </c>
      <c r="M784">
        <v>0</v>
      </c>
      <c r="N784" t="s">
        <v>47</v>
      </c>
      <c r="O784" s="3">
        <v>-6029416.2300000004</v>
      </c>
      <c r="Q784" t="s">
        <v>309</v>
      </c>
      <c r="R784" s="2" t="s">
        <v>335</v>
      </c>
      <c r="S784">
        <v>1</v>
      </c>
      <c r="T784" t="s">
        <v>307</v>
      </c>
      <c r="U784" t="s">
        <v>334</v>
      </c>
      <c r="V784" t="s">
        <v>333</v>
      </c>
      <c r="W784">
        <v>0</v>
      </c>
      <c r="X784" s="1">
        <v>44306.416633912035</v>
      </c>
    </row>
    <row r="785" spans="1:24" hidden="1" x14ac:dyDescent="0.25">
      <c r="A785" s="4">
        <v>2021</v>
      </c>
      <c r="B785" s="4">
        <v>3</v>
      </c>
      <c r="C785" s="4">
        <v>2021</v>
      </c>
      <c r="D785" s="4">
        <v>3</v>
      </c>
      <c r="E785">
        <v>20070</v>
      </c>
      <c r="F785" t="s">
        <v>24</v>
      </c>
      <c r="G785">
        <v>0</v>
      </c>
      <c r="H785" t="s">
        <v>23</v>
      </c>
      <c r="I785" t="s">
        <v>23</v>
      </c>
      <c r="J785" t="s">
        <v>23</v>
      </c>
      <c r="K785" t="s">
        <v>424</v>
      </c>
      <c r="L785" t="s">
        <v>424</v>
      </c>
      <c r="M785">
        <v>0</v>
      </c>
      <c r="N785" t="s">
        <v>87</v>
      </c>
      <c r="O785" s="3">
        <v>-12059.762000000001</v>
      </c>
      <c r="Q785" t="s">
        <v>309</v>
      </c>
      <c r="R785" s="2" t="s">
        <v>423</v>
      </c>
      <c r="S785">
        <v>83</v>
      </c>
      <c r="T785" t="s">
        <v>307</v>
      </c>
      <c r="U785" t="s">
        <v>422</v>
      </c>
      <c r="V785" t="s">
        <v>421</v>
      </c>
      <c r="W785">
        <v>0</v>
      </c>
      <c r="X785" s="1">
        <v>44306.416633912035</v>
      </c>
    </row>
    <row r="786" spans="1:24" hidden="1" x14ac:dyDescent="0.25">
      <c r="A786" s="4">
        <v>2021</v>
      </c>
      <c r="B786" s="4">
        <v>3</v>
      </c>
      <c r="C786" s="4">
        <v>2021</v>
      </c>
      <c r="D786" s="4">
        <v>3</v>
      </c>
      <c r="E786">
        <v>20070</v>
      </c>
      <c r="F786" t="s">
        <v>24</v>
      </c>
      <c r="G786">
        <v>71</v>
      </c>
      <c r="H786" t="s">
        <v>565</v>
      </c>
      <c r="I786" t="s">
        <v>54</v>
      </c>
      <c r="J786" t="s">
        <v>5</v>
      </c>
      <c r="K786" t="s">
        <v>365</v>
      </c>
      <c r="L786" t="s">
        <v>365</v>
      </c>
      <c r="M786">
        <v>0</v>
      </c>
      <c r="N786" t="s">
        <v>87</v>
      </c>
      <c r="O786" s="3">
        <v>440.65</v>
      </c>
      <c r="Q786" t="s">
        <v>309</v>
      </c>
      <c r="R786" s="2" t="s">
        <v>368</v>
      </c>
      <c r="S786">
        <v>5</v>
      </c>
      <c r="T786" t="s">
        <v>307</v>
      </c>
      <c r="U786" t="s">
        <v>367</v>
      </c>
      <c r="V786" t="s">
        <v>366</v>
      </c>
      <c r="W786">
        <v>0</v>
      </c>
      <c r="X786" s="1">
        <v>44306.416633912035</v>
      </c>
    </row>
    <row r="787" spans="1:24" hidden="1" x14ac:dyDescent="0.25">
      <c r="A787" s="4">
        <v>2021</v>
      </c>
      <c r="B787" s="4">
        <v>3</v>
      </c>
      <c r="C787" s="4">
        <v>2021</v>
      </c>
      <c r="D787" s="4">
        <v>3</v>
      </c>
      <c r="E787">
        <v>20070</v>
      </c>
      <c r="F787" t="s">
        <v>24</v>
      </c>
      <c r="G787">
        <v>848</v>
      </c>
      <c r="H787" t="s">
        <v>9</v>
      </c>
      <c r="I787" t="s">
        <v>563</v>
      </c>
      <c r="J787" t="s">
        <v>9</v>
      </c>
      <c r="K787" t="s">
        <v>22</v>
      </c>
      <c r="L787" t="s">
        <v>22</v>
      </c>
      <c r="M787">
        <v>0</v>
      </c>
      <c r="N787" t="s">
        <v>314</v>
      </c>
      <c r="O787" s="3">
        <v>1</v>
      </c>
      <c r="Q787" t="s">
        <v>309</v>
      </c>
      <c r="R787" s="2" t="s">
        <v>313</v>
      </c>
      <c r="S787">
        <v>2</v>
      </c>
      <c r="T787" t="s">
        <v>307</v>
      </c>
      <c r="U787" t="s">
        <v>358</v>
      </c>
      <c r="V787" t="s">
        <v>311</v>
      </c>
      <c r="W787">
        <v>0</v>
      </c>
      <c r="X787" s="1">
        <v>44306.416633912035</v>
      </c>
    </row>
    <row r="788" spans="1:24" hidden="1" x14ac:dyDescent="0.25">
      <c r="A788" s="4">
        <v>2021</v>
      </c>
      <c r="B788" s="4">
        <v>3</v>
      </c>
      <c r="C788" s="4">
        <v>2021</v>
      </c>
      <c r="D788" s="4">
        <v>3</v>
      </c>
      <c r="E788">
        <v>20070</v>
      </c>
      <c r="F788" t="s">
        <v>24</v>
      </c>
      <c r="G788">
        <v>0</v>
      </c>
      <c r="H788" t="s">
        <v>23</v>
      </c>
      <c r="I788" t="s">
        <v>23</v>
      </c>
      <c r="J788" t="s">
        <v>23</v>
      </c>
      <c r="K788" t="s">
        <v>22</v>
      </c>
      <c r="L788" t="s">
        <v>22</v>
      </c>
      <c r="M788">
        <v>0</v>
      </c>
      <c r="N788" t="s">
        <v>47</v>
      </c>
      <c r="O788" s="3">
        <v>912089.70200000005</v>
      </c>
      <c r="Q788" t="s">
        <v>309</v>
      </c>
      <c r="R788" s="2" t="s">
        <v>338</v>
      </c>
      <c r="S788">
        <v>41</v>
      </c>
      <c r="T788" t="s">
        <v>307</v>
      </c>
      <c r="U788" t="s">
        <v>337</v>
      </c>
      <c r="V788" t="s">
        <v>336</v>
      </c>
      <c r="W788">
        <v>0</v>
      </c>
      <c r="X788" s="1">
        <v>44306.416633912035</v>
      </c>
    </row>
    <row r="789" spans="1:24" hidden="1" x14ac:dyDescent="0.25">
      <c r="A789" s="4">
        <v>2021</v>
      </c>
      <c r="B789" s="4">
        <v>3</v>
      </c>
      <c r="C789" s="4">
        <v>2021</v>
      </c>
      <c r="D789" s="4">
        <v>3</v>
      </c>
      <c r="E789">
        <v>20070</v>
      </c>
      <c r="F789" t="s">
        <v>24</v>
      </c>
      <c r="G789">
        <v>0</v>
      </c>
      <c r="H789" t="s">
        <v>23</v>
      </c>
      <c r="I789" t="s">
        <v>23</v>
      </c>
      <c r="J789" t="s">
        <v>23</v>
      </c>
      <c r="K789" t="s">
        <v>437</v>
      </c>
      <c r="L789" t="s">
        <v>437</v>
      </c>
      <c r="M789">
        <v>0</v>
      </c>
      <c r="N789" t="s">
        <v>436</v>
      </c>
      <c r="O789" s="3">
        <v>20190730.18</v>
      </c>
      <c r="Q789" t="s">
        <v>309</v>
      </c>
      <c r="R789" s="2" t="s">
        <v>435</v>
      </c>
      <c r="S789">
        <v>101</v>
      </c>
      <c r="T789" t="s">
        <v>307</v>
      </c>
      <c r="U789" t="s">
        <v>434</v>
      </c>
      <c r="V789" t="s">
        <v>569</v>
      </c>
      <c r="W789">
        <v>0</v>
      </c>
      <c r="X789" s="1">
        <v>44306.416633912035</v>
      </c>
    </row>
    <row r="790" spans="1:24" hidden="1" x14ac:dyDescent="0.25">
      <c r="A790" s="4">
        <v>2021</v>
      </c>
      <c r="B790" s="4">
        <v>3</v>
      </c>
      <c r="C790" s="4">
        <v>2021</v>
      </c>
      <c r="D790" s="4">
        <v>3</v>
      </c>
      <c r="E790">
        <v>20070</v>
      </c>
      <c r="F790" t="s">
        <v>24</v>
      </c>
      <c r="G790">
        <v>848</v>
      </c>
      <c r="H790" t="s">
        <v>9</v>
      </c>
      <c r="I790" t="s">
        <v>563</v>
      </c>
      <c r="J790" t="s">
        <v>9</v>
      </c>
      <c r="K790" t="s">
        <v>22</v>
      </c>
      <c r="L790" t="s">
        <v>22</v>
      </c>
      <c r="M790">
        <v>0</v>
      </c>
      <c r="N790" t="s">
        <v>47</v>
      </c>
      <c r="O790" s="3">
        <v>0</v>
      </c>
      <c r="Q790" t="s">
        <v>309</v>
      </c>
      <c r="R790" s="2" t="s">
        <v>400</v>
      </c>
      <c r="S790">
        <v>104</v>
      </c>
      <c r="T790" t="s">
        <v>307</v>
      </c>
      <c r="U790" t="s">
        <v>399</v>
      </c>
      <c r="V790" t="s">
        <v>398</v>
      </c>
      <c r="W790">
        <v>0</v>
      </c>
      <c r="X790" s="1">
        <v>44306.416633912035</v>
      </c>
    </row>
    <row r="791" spans="1:24" hidden="1" x14ac:dyDescent="0.25">
      <c r="A791" s="4">
        <v>2021</v>
      </c>
      <c r="B791" s="4">
        <v>3</v>
      </c>
      <c r="C791" s="4">
        <v>2021</v>
      </c>
      <c r="D791" s="4">
        <v>3</v>
      </c>
      <c r="E791">
        <v>20070</v>
      </c>
      <c r="F791" t="s">
        <v>24</v>
      </c>
      <c r="G791">
        <v>848</v>
      </c>
      <c r="H791" t="s">
        <v>9</v>
      </c>
      <c r="I791" t="s">
        <v>563</v>
      </c>
      <c r="J791" t="s">
        <v>9</v>
      </c>
      <c r="K791" t="s">
        <v>22</v>
      </c>
      <c r="L791" t="s">
        <v>22</v>
      </c>
      <c r="M791">
        <v>0</v>
      </c>
      <c r="N791" t="s">
        <v>47</v>
      </c>
      <c r="O791" s="3">
        <v>285299.658</v>
      </c>
      <c r="Q791" t="s">
        <v>309</v>
      </c>
      <c r="R791" s="2" t="s">
        <v>392</v>
      </c>
      <c r="S791">
        <v>106</v>
      </c>
      <c r="T791" t="s">
        <v>307</v>
      </c>
      <c r="U791" t="s">
        <v>391</v>
      </c>
      <c r="V791" t="s">
        <v>390</v>
      </c>
      <c r="W791">
        <v>0</v>
      </c>
      <c r="X791" s="1">
        <v>44306.416633912035</v>
      </c>
    </row>
    <row r="792" spans="1:24" x14ac:dyDescent="0.25">
      <c r="A792" s="4">
        <v>2021</v>
      </c>
      <c r="B792" s="4">
        <v>3</v>
      </c>
      <c r="C792" s="4">
        <v>2021</v>
      </c>
      <c r="D792" s="4">
        <v>3</v>
      </c>
      <c r="E792">
        <v>20070</v>
      </c>
      <c r="F792" t="s">
        <v>24</v>
      </c>
      <c r="G792">
        <v>2433</v>
      </c>
      <c r="H792" t="s">
        <v>44</v>
      </c>
      <c r="I792" t="s">
        <v>563</v>
      </c>
      <c r="J792" t="s">
        <v>6</v>
      </c>
      <c r="K792" t="s">
        <v>81</v>
      </c>
      <c r="L792" t="s">
        <v>81</v>
      </c>
      <c r="M792">
        <v>0</v>
      </c>
      <c r="N792" t="s">
        <v>47</v>
      </c>
      <c r="O792" s="3">
        <v>194028.58100000001</v>
      </c>
      <c r="Q792" t="s">
        <v>309</v>
      </c>
      <c r="R792" s="2" t="s">
        <v>380</v>
      </c>
      <c r="S792">
        <v>11</v>
      </c>
      <c r="T792" t="s">
        <v>307</v>
      </c>
      <c r="U792" t="s">
        <v>379</v>
      </c>
      <c r="V792" t="s">
        <v>378</v>
      </c>
      <c r="W792">
        <v>0</v>
      </c>
      <c r="X792" s="1">
        <v>44306.416633912035</v>
      </c>
    </row>
    <row r="793" spans="1:24" hidden="1" x14ac:dyDescent="0.25">
      <c r="A793" s="4">
        <v>2021</v>
      </c>
      <c r="B793" s="4">
        <v>3</v>
      </c>
      <c r="C793" s="4">
        <v>2021</v>
      </c>
      <c r="D793" s="4">
        <v>3</v>
      </c>
      <c r="E793">
        <v>20070</v>
      </c>
      <c r="F793" t="s">
        <v>24</v>
      </c>
      <c r="G793">
        <v>2433</v>
      </c>
      <c r="H793" t="s">
        <v>44</v>
      </c>
      <c r="I793" t="s">
        <v>563</v>
      </c>
      <c r="J793" t="s">
        <v>6</v>
      </c>
      <c r="K793" t="s">
        <v>377</v>
      </c>
      <c r="L793" t="s">
        <v>377</v>
      </c>
      <c r="M793">
        <v>0</v>
      </c>
      <c r="N793" t="s">
        <v>87</v>
      </c>
      <c r="O793" s="3">
        <v>275.68400000000003</v>
      </c>
      <c r="Q793" t="s">
        <v>309</v>
      </c>
      <c r="R793" s="2" t="s">
        <v>376</v>
      </c>
      <c r="S793">
        <v>107</v>
      </c>
      <c r="T793" t="s">
        <v>307</v>
      </c>
      <c r="U793" t="s">
        <v>375</v>
      </c>
      <c r="V793" t="s">
        <v>374</v>
      </c>
      <c r="W793">
        <v>0</v>
      </c>
      <c r="X793" s="1">
        <v>44306.416633912035</v>
      </c>
    </row>
    <row r="794" spans="1:24" hidden="1" x14ac:dyDescent="0.25">
      <c r="A794" s="4">
        <v>2021</v>
      </c>
      <c r="B794" s="4">
        <v>3</v>
      </c>
      <c r="C794" s="4">
        <v>2021</v>
      </c>
      <c r="D794" s="4">
        <v>3</v>
      </c>
      <c r="E794">
        <v>20070</v>
      </c>
      <c r="F794" t="s">
        <v>24</v>
      </c>
      <c r="G794">
        <v>2433</v>
      </c>
      <c r="H794" t="s">
        <v>44</v>
      </c>
      <c r="I794" t="s">
        <v>563</v>
      </c>
      <c r="J794" t="s">
        <v>6</v>
      </c>
      <c r="K794" t="s">
        <v>22</v>
      </c>
      <c r="L794" t="s">
        <v>22</v>
      </c>
      <c r="M794">
        <v>0</v>
      </c>
      <c r="N794" t="s">
        <v>47</v>
      </c>
      <c r="O794" s="3">
        <v>189872.16399999999</v>
      </c>
      <c r="Q794" t="s">
        <v>309</v>
      </c>
      <c r="R794" s="2" t="s">
        <v>373</v>
      </c>
      <c r="S794">
        <v>10</v>
      </c>
      <c r="T794" t="s">
        <v>307</v>
      </c>
      <c r="U794" t="s">
        <v>334</v>
      </c>
      <c r="V794" t="s">
        <v>372</v>
      </c>
      <c r="W794">
        <v>0</v>
      </c>
      <c r="X794" s="1">
        <v>44306.416633912035</v>
      </c>
    </row>
    <row r="795" spans="1:24" hidden="1" x14ac:dyDescent="0.25">
      <c r="A795" s="4">
        <v>2021</v>
      </c>
      <c r="B795" s="4">
        <v>3</v>
      </c>
      <c r="C795" s="4">
        <v>2021</v>
      </c>
      <c r="D795" s="4">
        <v>3</v>
      </c>
      <c r="E795">
        <v>20070</v>
      </c>
      <c r="F795" t="s">
        <v>24</v>
      </c>
      <c r="G795">
        <v>4116</v>
      </c>
      <c r="H795" t="s">
        <v>532</v>
      </c>
      <c r="I795" t="s">
        <v>133</v>
      </c>
      <c r="J795" t="s">
        <v>1</v>
      </c>
      <c r="K795" t="s">
        <v>22</v>
      </c>
      <c r="L795" t="s">
        <v>22</v>
      </c>
      <c r="M795">
        <v>0</v>
      </c>
      <c r="N795" t="s">
        <v>314</v>
      </c>
      <c r="O795" s="3">
        <v>1.8919999999999999E-2</v>
      </c>
      <c r="Q795" t="s">
        <v>309</v>
      </c>
      <c r="R795" s="2" t="s">
        <v>313</v>
      </c>
      <c r="S795">
        <v>2</v>
      </c>
      <c r="T795" t="s">
        <v>307</v>
      </c>
      <c r="U795" t="s">
        <v>358</v>
      </c>
      <c r="V795" t="s">
        <v>311</v>
      </c>
      <c r="W795">
        <v>0</v>
      </c>
      <c r="X795" s="1">
        <v>44306.416633912035</v>
      </c>
    </row>
    <row r="796" spans="1:24" hidden="1" x14ac:dyDescent="0.25">
      <c r="A796" s="4">
        <v>2021</v>
      </c>
      <c r="B796" s="4">
        <v>3</v>
      </c>
      <c r="C796" s="4">
        <v>2021</v>
      </c>
      <c r="D796" s="4">
        <v>3</v>
      </c>
      <c r="E796">
        <v>20070</v>
      </c>
      <c r="F796" t="s">
        <v>24</v>
      </c>
      <c r="G796">
        <v>4648</v>
      </c>
      <c r="H796" t="s">
        <v>264</v>
      </c>
      <c r="I796" t="s">
        <v>133</v>
      </c>
      <c r="J796" t="s">
        <v>3</v>
      </c>
      <c r="K796" t="s">
        <v>22</v>
      </c>
      <c r="L796" t="s">
        <v>22</v>
      </c>
      <c r="M796">
        <v>0</v>
      </c>
      <c r="N796" t="s">
        <v>314</v>
      </c>
      <c r="O796" s="3">
        <v>0.107945</v>
      </c>
      <c r="Q796" t="s">
        <v>309</v>
      </c>
      <c r="R796" s="2" t="s">
        <v>313</v>
      </c>
      <c r="S796">
        <v>2</v>
      </c>
      <c r="T796" t="s">
        <v>307</v>
      </c>
      <c r="U796" t="s">
        <v>358</v>
      </c>
      <c r="V796" t="s">
        <v>311</v>
      </c>
      <c r="W796">
        <v>0</v>
      </c>
      <c r="X796" s="1">
        <v>44306.416633912035</v>
      </c>
    </row>
    <row r="797" spans="1:24" hidden="1" x14ac:dyDescent="0.25">
      <c r="A797" s="4">
        <v>2021</v>
      </c>
      <c r="B797" s="4">
        <v>3</v>
      </c>
      <c r="C797" s="4">
        <v>2021</v>
      </c>
      <c r="D797" s="4">
        <v>3</v>
      </c>
      <c r="E797">
        <v>20070</v>
      </c>
      <c r="F797" t="s">
        <v>24</v>
      </c>
      <c r="G797">
        <v>848</v>
      </c>
      <c r="H797" t="s">
        <v>9</v>
      </c>
      <c r="I797" t="s">
        <v>563</v>
      </c>
      <c r="J797" t="s">
        <v>9</v>
      </c>
      <c r="K797" t="s">
        <v>22</v>
      </c>
      <c r="L797" t="s">
        <v>22</v>
      </c>
      <c r="M797">
        <v>0</v>
      </c>
      <c r="N797" t="s">
        <v>47</v>
      </c>
      <c r="O797" s="3">
        <v>76499.657999999996</v>
      </c>
      <c r="Q797" t="s">
        <v>309</v>
      </c>
      <c r="R797" s="2" t="s">
        <v>397</v>
      </c>
      <c r="S797">
        <v>55</v>
      </c>
      <c r="T797" t="s">
        <v>307</v>
      </c>
      <c r="U797" t="s">
        <v>396</v>
      </c>
      <c r="V797" t="s">
        <v>395</v>
      </c>
      <c r="W797">
        <v>0</v>
      </c>
      <c r="X797" s="1">
        <v>44306.416633912035</v>
      </c>
    </row>
    <row r="798" spans="1:24" hidden="1" x14ac:dyDescent="0.25">
      <c r="A798" s="4">
        <v>2021</v>
      </c>
      <c r="B798" s="4">
        <v>3</v>
      </c>
      <c r="C798" s="4">
        <v>2021</v>
      </c>
      <c r="D798" s="4">
        <v>3</v>
      </c>
      <c r="E798">
        <v>20070</v>
      </c>
      <c r="F798" t="s">
        <v>24</v>
      </c>
      <c r="G798">
        <v>2183</v>
      </c>
      <c r="H798" t="s">
        <v>138</v>
      </c>
      <c r="I798" t="s">
        <v>133</v>
      </c>
      <c r="J798" t="s">
        <v>3</v>
      </c>
      <c r="K798" t="s">
        <v>22</v>
      </c>
      <c r="L798" t="s">
        <v>22</v>
      </c>
      <c r="M798">
        <v>0</v>
      </c>
      <c r="N798" t="s">
        <v>314</v>
      </c>
      <c r="O798" s="3">
        <v>0.10796600000000001</v>
      </c>
      <c r="Q798" t="s">
        <v>309</v>
      </c>
      <c r="R798" s="2" t="s">
        <v>313</v>
      </c>
      <c r="S798">
        <v>2</v>
      </c>
      <c r="T798" t="s">
        <v>307</v>
      </c>
      <c r="U798" t="s">
        <v>358</v>
      </c>
      <c r="V798" t="s">
        <v>311</v>
      </c>
      <c r="W798">
        <v>0</v>
      </c>
      <c r="X798" s="1">
        <v>44306.416633912035</v>
      </c>
    </row>
    <row r="799" spans="1:24" hidden="1" x14ac:dyDescent="0.25">
      <c r="A799" s="4">
        <v>2021</v>
      </c>
      <c r="B799" s="4">
        <v>3</v>
      </c>
      <c r="C799" s="4">
        <v>2021</v>
      </c>
      <c r="D799" s="4">
        <v>3</v>
      </c>
      <c r="E799">
        <v>20070</v>
      </c>
      <c r="F799" t="s">
        <v>24</v>
      </c>
      <c r="G799">
        <v>2433</v>
      </c>
      <c r="H799" t="s">
        <v>44</v>
      </c>
      <c r="I799" t="s">
        <v>563</v>
      </c>
      <c r="J799" t="s">
        <v>6</v>
      </c>
      <c r="K799" t="s">
        <v>384</v>
      </c>
      <c r="L799" t="s">
        <v>384</v>
      </c>
      <c r="M799">
        <v>0</v>
      </c>
      <c r="N799" t="s">
        <v>314</v>
      </c>
      <c r="O799" s="3">
        <v>0.94725199999999998</v>
      </c>
      <c r="Q799" t="s">
        <v>309</v>
      </c>
      <c r="R799" s="2" t="s">
        <v>383</v>
      </c>
      <c r="S799">
        <v>108</v>
      </c>
      <c r="T799" t="s">
        <v>307</v>
      </c>
      <c r="U799" t="s">
        <v>382</v>
      </c>
      <c r="V799" t="s">
        <v>381</v>
      </c>
      <c r="W799">
        <v>0</v>
      </c>
      <c r="X799" s="1">
        <v>44306.416633912035</v>
      </c>
    </row>
    <row r="800" spans="1:24" hidden="1" x14ac:dyDescent="0.25">
      <c r="A800" s="4">
        <v>2021</v>
      </c>
      <c r="B800" s="4">
        <v>3</v>
      </c>
      <c r="C800" s="4">
        <v>2021</v>
      </c>
      <c r="D800" s="4">
        <v>3</v>
      </c>
      <c r="E800">
        <v>20070</v>
      </c>
      <c r="F800" t="s">
        <v>24</v>
      </c>
      <c r="G800">
        <v>2433</v>
      </c>
      <c r="H800" t="s">
        <v>44</v>
      </c>
      <c r="I800" t="s">
        <v>563</v>
      </c>
      <c r="J800" t="s">
        <v>6</v>
      </c>
      <c r="K800" t="s">
        <v>22</v>
      </c>
      <c r="L800" t="s">
        <v>22</v>
      </c>
      <c r="M800">
        <v>0</v>
      </c>
      <c r="N800" t="s">
        <v>87</v>
      </c>
      <c r="O800" s="3">
        <v>5430.3310000000001</v>
      </c>
      <c r="Q800" t="s">
        <v>309</v>
      </c>
      <c r="R800" s="2" t="s">
        <v>317</v>
      </c>
      <c r="S800">
        <v>110</v>
      </c>
      <c r="T800" t="s">
        <v>307</v>
      </c>
      <c r="U800" t="s">
        <v>316</v>
      </c>
      <c r="V800" t="s">
        <v>315</v>
      </c>
      <c r="W800">
        <v>0</v>
      </c>
      <c r="X800" s="1">
        <v>44306.416633912035</v>
      </c>
    </row>
    <row r="801" spans="1:24" hidden="1" x14ac:dyDescent="0.25">
      <c r="A801" s="4">
        <v>2021</v>
      </c>
      <c r="B801" s="4">
        <v>3</v>
      </c>
      <c r="C801" s="4">
        <v>2021</v>
      </c>
      <c r="D801" s="4">
        <v>3</v>
      </c>
      <c r="E801">
        <v>20070</v>
      </c>
      <c r="F801" t="s">
        <v>24</v>
      </c>
      <c r="G801">
        <v>4649</v>
      </c>
      <c r="H801" t="s">
        <v>265</v>
      </c>
      <c r="I801" t="s">
        <v>133</v>
      </c>
      <c r="J801" t="s">
        <v>3</v>
      </c>
      <c r="K801" t="s">
        <v>22</v>
      </c>
      <c r="L801" t="s">
        <v>22</v>
      </c>
      <c r="M801">
        <v>0</v>
      </c>
      <c r="N801" t="s">
        <v>314</v>
      </c>
      <c r="O801" s="3">
        <v>0.107945</v>
      </c>
      <c r="Q801" t="s">
        <v>309</v>
      </c>
      <c r="R801" s="2" t="s">
        <v>313</v>
      </c>
      <c r="S801">
        <v>2</v>
      </c>
      <c r="T801" t="s">
        <v>307</v>
      </c>
      <c r="U801" t="s">
        <v>358</v>
      </c>
      <c r="V801" t="s">
        <v>311</v>
      </c>
      <c r="W801">
        <v>0</v>
      </c>
      <c r="X801" s="1">
        <v>44306.416633912035</v>
      </c>
    </row>
    <row r="802" spans="1:24" hidden="1" x14ac:dyDescent="0.25">
      <c r="A802" s="4">
        <v>2021</v>
      </c>
      <c r="B802" s="4">
        <v>3</v>
      </c>
      <c r="C802" s="4">
        <v>2021</v>
      </c>
      <c r="D802" s="4">
        <v>3</v>
      </c>
      <c r="E802">
        <v>20070</v>
      </c>
      <c r="F802" t="s">
        <v>24</v>
      </c>
      <c r="G802">
        <v>4650</v>
      </c>
      <c r="H802" t="s">
        <v>266</v>
      </c>
      <c r="I802" t="s">
        <v>133</v>
      </c>
      <c r="J802" t="s">
        <v>4</v>
      </c>
      <c r="K802" t="s">
        <v>22</v>
      </c>
      <c r="L802" t="s">
        <v>22</v>
      </c>
      <c r="M802">
        <v>0</v>
      </c>
      <c r="N802" t="s">
        <v>314</v>
      </c>
      <c r="O802" s="3">
        <v>3.1E-2</v>
      </c>
      <c r="Q802" t="s">
        <v>309</v>
      </c>
      <c r="R802" s="2" t="s">
        <v>313</v>
      </c>
      <c r="S802">
        <v>2</v>
      </c>
      <c r="T802" t="s">
        <v>307</v>
      </c>
      <c r="U802" t="s">
        <v>358</v>
      </c>
      <c r="V802" t="s">
        <v>311</v>
      </c>
      <c r="W802">
        <v>0</v>
      </c>
      <c r="X802" s="1">
        <v>44306.416633912035</v>
      </c>
    </row>
    <row r="803" spans="1:24" hidden="1" x14ac:dyDescent="0.25">
      <c r="A803" s="4">
        <v>2021</v>
      </c>
      <c r="B803" s="4">
        <v>3</v>
      </c>
      <c r="C803" s="4">
        <v>2021</v>
      </c>
      <c r="D803" s="4">
        <v>3</v>
      </c>
      <c r="E803">
        <v>20070</v>
      </c>
      <c r="F803" t="s">
        <v>24</v>
      </c>
      <c r="G803">
        <v>68735</v>
      </c>
      <c r="H803" t="s">
        <v>174</v>
      </c>
      <c r="I803" t="s">
        <v>563</v>
      </c>
      <c r="J803" t="s">
        <v>0</v>
      </c>
      <c r="K803" t="s">
        <v>22</v>
      </c>
      <c r="L803" t="s">
        <v>22</v>
      </c>
      <c r="M803">
        <v>0</v>
      </c>
      <c r="N803" t="s">
        <v>314</v>
      </c>
      <c r="O803" s="3">
        <v>1</v>
      </c>
      <c r="Q803" t="s">
        <v>309</v>
      </c>
      <c r="R803" s="2" t="s">
        <v>313</v>
      </c>
      <c r="S803">
        <v>2</v>
      </c>
      <c r="T803" t="s">
        <v>307</v>
      </c>
      <c r="U803" t="s">
        <v>358</v>
      </c>
      <c r="V803" t="s">
        <v>311</v>
      </c>
      <c r="W803">
        <v>0</v>
      </c>
      <c r="X803" s="1">
        <v>44306.416633912035</v>
      </c>
    </row>
    <row r="804" spans="1:24" hidden="1" x14ac:dyDescent="0.25">
      <c r="A804" s="4">
        <v>2021</v>
      </c>
      <c r="B804" s="4">
        <v>3</v>
      </c>
      <c r="C804" s="4">
        <v>2021</v>
      </c>
      <c r="D804" s="4">
        <v>3</v>
      </c>
      <c r="E804">
        <v>20070</v>
      </c>
      <c r="F804" t="s">
        <v>24</v>
      </c>
      <c r="G804">
        <v>68736</v>
      </c>
      <c r="H804" t="s">
        <v>166</v>
      </c>
      <c r="I804" t="s">
        <v>563</v>
      </c>
      <c r="J804" t="s">
        <v>0</v>
      </c>
      <c r="K804" t="s">
        <v>384</v>
      </c>
      <c r="L804" t="s">
        <v>384</v>
      </c>
      <c r="M804">
        <v>0</v>
      </c>
      <c r="N804" t="s">
        <v>314</v>
      </c>
      <c r="O804" s="3">
        <v>0.88791200000000003</v>
      </c>
      <c r="Q804" t="s">
        <v>309</v>
      </c>
      <c r="R804" s="2" t="s">
        <v>383</v>
      </c>
      <c r="S804">
        <v>108</v>
      </c>
      <c r="T804" t="s">
        <v>307</v>
      </c>
      <c r="U804" t="s">
        <v>382</v>
      </c>
      <c r="V804" t="s">
        <v>381</v>
      </c>
      <c r="W804">
        <v>0</v>
      </c>
      <c r="X804" s="1">
        <v>44306.416633912035</v>
      </c>
    </row>
    <row r="805" spans="1:24" hidden="1" x14ac:dyDescent="0.25">
      <c r="A805" s="4">
        <v>2021</v>
      </c>
      <c r="B805" s="4">
        <v>3</v>
      </c>
      <c r="C805" s="4">
        <v>2021</v>
      </c>
      <c r="D805" s="4">
        <v>3</v>
      </c>
      <c r="E805">
        <v>20070</v>
      </c>
      <c r="F805" t="s">
        <v>24</v>
      </c>
      <c r="G805">
        <v>68736</v>
      </c>
      <c r="H805" t="s">
        <v>166</v>
      </c>
      <c r="I805" t="s">
        <v>563</v>
      </c>
      <c r="J805" t="s">
        <v>0</v>
      </c>
      <c r="K805" t="s">
        <v>22</v>
      </c>
      <c r="L805" t="s">
        <v>22</v>
      </c>
      <c r="M805">
        <v>0</v>
      </c>
      <c r="N805" t="s">
        <v>87</v>
      </c>
      <c r="O805" s="3">
        <v>45587.934000000001</v>
      </c>
      <c r="Q805" t="s">
        <v>309</v>
      </c>
      <c r="R805" s="2" t="s">
        <v>317</v>
      </c>
      <c r="S805">
        <v>110</v>
      </c>
      <c r="T805" t="s">
        <v>307</v>
      </c>
      <c r="U805" t="s">
        <v>316</v>
      </c>
      <c r="V805" t="s">
        <v>315</v>
      </c>
      <c r="W805">
        <v>0</v>
      </c>
      <c r="X805" s="1">
        <v>44306.416633912035</v>
      </c>
    </row>
    <row r="806" spans="1:24" hidden="1" x14ac:dyDescent="0.25">
      <c r="A806" s="4">
        <v>2021</v>
      </c>
      <c r="B806" s="4">
        <v>3</v>
      </c>
      <c r="C806" s="4">
        <v>2021</v>
      </c>
      <c r="D806" s="4">
        <v>3</v>
      </c>
      <c r="E806">
        <v>20070</v>
      </c>
      <c r="F806" t="s">
        <v>24</v>
      </c>
      <c r="G806">
        <v>68736</v>
      </c>
      <c r="H806" t="s">
        <v>166</v>
      </c>
      <c r="I806" t="s">
        <v>563</v>
      </c>
      <c r="J806" t="s">
        <v>0</v>
      </c>
      <c r="K806" t="s">
        <v>22</v>
      </c>
      <c r="L806" t="s">
        <v>22</v>
      </c>
      <c r="M806">
        <v>0</v>
      </c>
      <c r="N806" t="s">
        <v>47</v>
      </c>
      <c r="O806" s="3">
        <v>-41499.483</v>
      </c>
      <c r="Q806" t="s">
        <v>309</v>
      </c>
      <c r="R806" s="2" t="s">
        <v>371</v>
      </c>
      <c r="S806">
        <v>37</v>
      </c>
      <c r="T806" t="s">
        <v>307</v>
      </c>
      <c r="U806" t="s">
        <v>370</v>
      </c>
      <c r="V806" t="s">
        <v>369</v>
      </c>
      <c r="W806">
        <v>0</v>
      </c>
      <c r="X806" s="1">
        <v>44306.416633912035</v>
      </c>
    </row>
    <row r="807" spans="1:24" hidden="1" x14ac:dyDescent="0.25">
      <c r="A807" s="4">
        <v>2021</v>
      </c>
      <c r="B807" s="4">
        <v>3</v>
      </c>
      <c r="C807" s="4">
        <v>2021</v>
      </c>
      <c r="D807" s="4">
        <v>3</v>
      </c>
      <c r="E807">
        <v>20070</v>
      </c>
      <c r="F807" t="s">
        <v>24</v>
      </c>
      <c r="G807">
        <v>68736</v>
      </c>
      <c r="H807" t="s">
        <v>166</v>
      </c>
      <c r="I807" t="s">
        <v>563</v>
      </c>
      <c r="J807" t="s">
        <v>0</v>
      </c>
      <c r="K807" t="s">
        <v>22</v>
      </c>
      <c r="L807" t="s">
        <v>22</v>
      </c>
      <c r="M807">
        <v>0</v>
      </c>
      <c r="N807" t="s">
        <v>47</v>
      </c>
      <c r="O807" s="3">
        <v>2152600</v>
      </c>
      <c r="Q807" t="s">
        <v>309</v>
      </c>
      <c r="R807" s="2" t="s">
        <v>373</v>
      </c>
      <c r="S807">
        <v>10</v>
      </c>
      <c r="T807" t="s">
        <v>307</v>
      </c>
      <c r="U807" t="s">
        <v>334</v>
      </c>
      <c r="V807" t="s">
        <v>372</v>
      </c>
      <c r="W807">
        <v>0</v>
      </c>
      <c r="X807" s="1">
        <v>44306.416633912035</v>
      </c>
    </row>
    <row r="808" spans="1:24" hidden="1" x14ac:dyDescent="0.25">
      <c r="A808" s="4">
        <v>2021</v>
      </c>
      <c r="B808" s="4">
        <v>3</v>
      </c>
      <c r="C808" s="4">
        <v>2021</v>
      </c>
      <c r="D808" s="4">
        <v>3</v>
      </c>
      <c r="E808">
        <v>20070</v>
      </c>
      <c r="F808" t="s">
        <v>24</v>
      </c>
      <c r="G808">
        <v>4845</v>
      </c>
      <c r="H808" t="s">
        <v>559</v>
      </c>
      <c r="I808" t="s">
        <v>133</v>
      </c>
      <c r="J808" t="s">
        <v>3</v>
      </c>
      <c r="K808" t="s">
        <v>22</v>
      </c>
      <c r="L808" t="s">
        <v>22</v>
      </c>
      <c r="M808">
        <v>0</v>
      </c>
      <c r="N808" t="s">
        <v>314</v>
      </c>
      <c r="O808" s="3">
        <v>0.10796600000000001</v>
      </c>
      <c r="Q808" t="s">
        <v>309</v>
      </c>
      <c r="R808" s="2" t="s">
        <v>313</v>
      </c>
      <c r="S808">
        <v>2</v>
      </c>
      <c r="T808" t="s">
        <v>307</v>
      </c>
      <c r="U808" t="s">
        <v>358</v>
      </c>
      <c r="V808" t="s">
        <v>311</v>
      </c>
      <c r="W808">
        <v>0</v>
      </c>
      <c r="X808" s="1">
        <v>44306.416633912035</v>
      </c>
    </row>
    <row r="809" spans="1:24" x14ac:dyDescent="0.25">
      <c r="A809" s="4">
        <v>2021</v>
      </c>
      <c r="B809" s="4">
        <v>3</v>
      </c>
      <c r="C809" s="4">
        <v>2021</v>
      </c>
      <c r="D809" s="4">
        <v>3</v>
      </c>
      <c r="E809">
        <v>20070</v>
      </c>
      <c r="F809" t="s">
        <v>24</v>
      </c>
      <c r="G809">
        <v>68735</v>
      </c>
      <c r="H809" t="s">
        <v>174</v>
      </c>
      <c r="I809" t="s">
        <v>563</v>
      </c>
      <c r="J809" t="s">
        <v>0</v>
      </c>
      <c r="K809" t="s">
        <v>81</v>
      </c>
      <c r="L809" t="s">
        <v>81</v>
      </c>
      <c r="M809">
        <v>0</v>
      </c>
      <c r="N809" t="s">
        <v>47</v>
      </c>
      <c r="O809" s="3">
        <v>2865266.0440000002</v>
      </c>
      <c r="Q809" t="s">
        <v>309</v>
      </c>
      <c r="R809" s="2" t="s">
        <v>380</v>
      </c>
      <c r="S809">
        <v>11</v>
      </c>
      <c r="T809" t="s">
        <v>307</v>
      </c>
      <c r="U809" t="s">
        <v>379</v>
      </c>
      <c r="V809" t="s">
        <v>378</v>
      </c>
      <c r="W809">
        <v>0</v>
      </c>
      <c r="X809" s="1">
        <v>44306.416633912035</v>
      </c>
    </row>
    <row r="810" spans="1:24" hidden="1" x14ac:dyDescent="0.25">
      <c r="A810" s="4">
        <v>2021</v>
      </c>
      <c r="B810" s="4">
        <v>3</v>
      </c>
      <c r="C810" s="4">
        <v>2021</v>
      </c>
      <c r="D810" s="4">
        <v>3</v>
      </c>
      <c r="E810">
        <v>20070</v>
      </c>
      <c r="F810" t="s">
        <v>24</v>
      </c>
      <c r="G810">
        <v>68736</v>
      </c>
      <c r="H810" t="s">
        <v>166</v>
      </c>
      <c r="I810" t="s">
        <v>563</v>
      </c>
      <c r="J810" t="s">
        <v>0</v>
      </c>
      <c r="K810" t="s">
        <v>377</v>
      </c>
      <c r="L810" t="s">
        <v>377</v>
      </c>
      <c r="M810">
        <v>0</v>
      </c>
      <c r="N810" t="s">
        <v>87</v>
      </c>
      <c r="O810" s="3">
        <v>3200</v>
      </c>
      <c r="Q810" t="s">
        <v>309</v>
      </c>
      <c r="R810" s="2" t="s">
        <v>376</v>
      </c>
      <c r="S810">
        <v>107</v>
      </c>
      <c r="T810" t="s">
        <v>307</v>
      </c>
      <c r="U810" t="s">
        <v>375</v>
      </c>
      <c r="V810" t="s">
        <v>374</v>
      </c>
      <c r="W810">
        <v>0</v>
      </c>
      <c r="X810" s="1">
        <v>44306.416633912035</v>
      </c>
    </row>
    <row r="811" spans="1:24" hidden="1" x14ac:dyDescent="0.25">
      <c r="A811" s="4">
        <v>2021</v>
      </c>
      <c r="B811" s="4">
        <v>3</v>
      </c>
      <c r="C811" s="4">
        <v>2021</v>
      </c>
      <c r="D811" s="4">
        <v>3</v>
      </c>
      <c r="E811">
        <v>20070</v>
      </c>
      <c r="F811" t="s">
        <v>24</v>
      </c>
      <c r="G811">
        <v>68736</v>
      </c>
      <c r="H811" t="s">
        <v>166</v>
      </c>
      <c r="I811" t="s">
        <v>563</v>
      </c>
      <c r="J811" t="s">
        <v>0</v>
      </c>
      <c r="K811" t="s">
        <v>22</v>
      </c>
      <c r="L811" t="s">
        <v>22</v>
      </c>
      <c r="M811">
        <v>0</v>
      </c>
      <c r="N811" t="s">
        <v>314</v>
      </c>
      <c r="O811" s="3">
        <v>1</v>
      </c>
      <c r="Q811" t="s">
        <v>309</v>
      </c>
      <c r="R811" s="2" t="s">
        <v>313</v>
      </c>
      <c r="S811">
        <v>2</v>
      </c>
      <c r="T811" t="s">
        <v>307</v>
      </c>
      <c r="U811" t="s">
        <v>358</v>
      </c>
      <c r="V811" t="s">
        <v>311</v>
      </c>
      <c r="W811">
        <v>0</v>
      </c>
      <c r="X811" s="1">
        <v>44306.416633912035</v>
      </c>
    </row>
    <row r="812" spans="1:24" hidden="1" x14ac:dyDescent="0.25">
      <c r="A812" s="4">
        <v>2021</v>
      </c>
      <c r="B812" s="4">
        <v>3</v>
      </c>
      <c r="C812" s="4">
        <v>2021</v>
      </c>
      <c r="D812" s="4">
        <v>3</v>
      </c>
      <c r="E812">
        <v>20070</v>
      </c>
      <c r="F812" t="s">
        <v>24</v>
      </c>
      <c r="G812">
        <v>68736</v>
      </c>
      <c r="H812" t="s">
        <v>166</v>
      </c>
      <c r="I812" t="s">
        <v>563</v>
      </c>
      <c r="J812" t="s">
        <v>0</v>
      </c>
      <c r="K812" t="s">
        <v>22</v>
      </c>
      <c r="L812" t="s">
        <v>22</v>
      </c>
      <c r="M812">
        <v>0</v>
      </c>
      <c r="N812" t="s">
        <v>87</v>
      </c>
      <c r="O812" s="3">
        <v>10862.495000000001</v>
      </c>
      <c r="Q812" t="s">
        <v>309</v>
      </c>
      <c r="R812" s="2" t="s">
        <v>386</v>
      </c>
      <c r="S812">
        <v>112</v>
      </c>
      <c r="T812" t="s">
        <v>307</v>
      </c>
      <c r="U812" t="s">
        <v>316</v>
      </c>
      <c r="V812" t="s">
        <v>385</v>
      </c>
      <c r="W812">
        <v>0</v>
      </c>
      <c r="X812" s="1">
        <v>44306.416633912035</v>
      </c>
    </row>
    <row r="813" spans="1:24" hidden="1" x14ac:dyDescent="0.25">
      <c r="A813" s="4">
        <v>2021</v>
      </c>
      <c r="B813" s="4">
        <v>3</v>
      </c>
      <c r="C813" s="4">
        <v>2021</v>
      </c>
      <c r="D813" s="4">
        <v>3</v>
      </c>
      <c r="E813">
        <v>20070</v>
      </c>
      <c r="F813" t="s">
        <v>24</v>
      </c>
      <c r="G813">
        <v>0</v>
      </c>
      <c r="H813" t="s">
        <v>23</v>
      </c>
      <c r="I813" t="s">
        <v>23</v>
      </c>
      <c r="J813" t="s">
        <v>23</v>
      </c>
      <c r="K813" t="s">
        <v>349</v>
      </c>
      <c r="L813" t="s">
        <v>349</v>
      </c>
      <c r="M813">
        <v>0</v>
      </c>
      <c r="N813" t="s">
        <v>87</v>
      </c>
      <c r="O813" s="3">
        <v>-17418.758999999998</v>
      </c>
      <c r="Q813" t="s">
        <v>309</v>
      </c>
      <c r="R813" s="2" t="s">
        <v>348</v>
      </c>
      <c r="S813">
        <v>40</v>
      </c>
      <c r="T813" t="s">
        <v>307</v>
      </c>
      <c r="U813" t="s">
        <v>347</v>
      </c>
      <c r="V813" t="s">
        <v>575</v>
      </c>
      <c r="W813">
        <v>0</v>
      </c>
      <c r="X813" s="1">
        <v>44306.416633912035</v>
      </c>
    </row>
    <row r="814" spans="1:24" hidden="1" x14ac:dyDescent="0.25">
      <c r="A814" s="4">
        <v>2021</v>
      </c>
      <c r="B814" s="4">
        <v>3</v>
      </c>
      <c r="C814" s="4">
        <v>2021</v>
      </c>
      <c r="D814" s="4">
        <v>3</v>
      </c>
      <c r="E814">
        <v>20070</v>
      </c>
      <c r="F814" t="s">
        <v>24</v>
      </c>
      <c r="G814">
        <v>0</v>
      </c>
      <c r="H814" t="s">
        <v>23</v>
      </c>
      <c r="I814" t="s">
        <v>23</v>
      </c>
      <c r="J814" t="s">
        <v>23</v>
      </c>
      <c r="K814" t="s">
        <v>451</v>
      </c>
      <c r="L814" t="s">
        <v>451</v>
      </c>
      <c r="M814">
        <v>0</v>
      </c>
      <c r="N814" t="s">
        <v>314</v>
      </c>
      <c r="O814" s="3">
        <v>0.20891000000000001</v>
      </c>
      <c r="Q814" t="s">
        <v>309</v>
      </c>
      <c r="R814" s="2" t="s">
        <v>450</v>
      </c>
      <c r="S814">
        <v>97</v>
      </c>
      <c r="T814" t="s">
        <v>307</v>
      </c>
      <c r="U814" t="s">
        <v>449</v>
      </c>
      <c r="V814" t="s">
        <v>448</v>
      </c>
      <c r="W814">
        <v>0</v>
      </c>
      <c r="X814" s="1">
        <v>44306.416633912035</v>
      </c>
    </row>
    <row r="815" spans="1:24" hidden="1" x14ac:dyDescent="0.25">
      <c r="A815" s="4">
        <v>2021</v>
      </c>
      <c r="B815" s="4">
        <v>3</v>
      </c>
      <c r="C815" s="4">
        <v>2021</v>
      </c>
      <c r="D815" s="4">
        <v>3</v>
      </c>
      <c r="E815">
        <v>20070</v>
      </c>
      <c r="F815" t="s">
        <v>24</v>
      </c>
      <c r="G815">
        <v>0</v>
      </c>
      <c r="H815" t="s">
        <v>23</v>
      </c>
      <c r="I815" t="s">
        <v>23</v>
      </c>
      <c r="J815" t="s">
        <v>23</v>
      </c>
      <c r="K815" t="s">
        <v>22</v>
      </c>
      <c r="L815" t="s">
        <v>22</v>
      </c>
      <c r="M815">
        <v>0</v>
      </c>
      <c r="N815" t="s">
        <v>47</v>
      </c>
      <c r="O815" s="3">
        <v>-15158.15</v>
      </c>
      <c r="Q815" t="s">
        <v>309</v>
      </c>
      <c r="R815" s="2" t="s">
        <v>440</v>
      </c>
      <c r="S815">
        <v>84</v>
      </c>
      <c r="T815" t="s">
        <v>307</v>
      </c>
      <c r="U815" t="s">
        <v>439</v>
      </c>
      <c r="V815" t="s">
        <v>438</v>
      </c>
      <c r="W815">
        <v>0</v>
      </c>
      <c r="X815" s="1">
        <v>44306.416633912035</v>
      </c>
    </row>
    <row r="816" spans="1:24" hidden="1" x14ac:dyDescent="0.25">
      <c r="A816" s="4">
        <v>2021</v>
      </c>
      <c r="B816" s="4">
        <v>3</v>
      </c>
      <c r="C816" s="4">
        <v>2021</v>
      </c>
      <c r="D816" s="4">
        <v>3</v>
      </c>
      <c r="E816">
        <v>20070</v>
      </c>
      <c r="F816" t="s">
        <v>24</v>
      </c>
      <c r="G816">
        <v>0</v>
      </c>
      <c r="H816" t="s">
        <v>23</v>
      </c>
      <c r="I816" t="s">
        <v>23</v>
      </c>
      <c r="J816" t="s">
        <v>23</v>
      </c>
      <c r="K816" t="s">
        <v>428</v>
      </c>
      <c r="L816" t="s">
        <v>428</v>
      </c>
      <c r="M816">
        <v>0</v>
      </c>
      <c r="N816" t="s">
        <v>47</v>
      </c>
      <c r="O816" s="3">
        <v>-16037</v>
      </c>
      <c r="Q816" t="s">
        <v>309</v>
      </c>
      <c r="R816" s="2" t="s">
        <v>427</v>
      </c>
      <c r="S816">
        <v>95</v>
      </c>
      <c r="T816" t="s">
        <v>307</v>
      </c>
      <c r="U816" t="s">
        <v>426</v>
      </c>
      <c r="V816" t="s">
        <v>425</v>
      </c>
      <c r="W816">
        <v>0</v>
      </c>
      <c r="X816" s="1">
        <v>44306.416633912035</v>
      </c>
    </row>
    <row r="817" spans="1:24" hidden="1" x14ac:dyDescent="0.25">
      <c r="A817" s="4">
        <v>2021</v>
      </c>
      <c r="B817" s="4">
        <v>3</v>
      </c>
      <c r="C817" s="4">
        <v>2021</v>
      </c>
      <c r="D817" s="4">
        <v>3</v>
      </c>
      <c r="E817">
        <v>20070</v>
      </c>
      <c r="F817" t="s">
        <v>24</v>
      </c>
      <c r="G817">
        <v>848</v>
      </c>
      <c r="H817" t="s">
        <v>9</v>
      </c>
      <c r="I817" t="s">
        <v>563</v>
      </c>
      <c r="J817" t="s">
        <v>9</v>
      </c>
      <c r="K817" t="s">
        <v>410</v>
      </c>
      <c r="L817" t="s">
        <v>22</v>
      </c>
      <c r="M817">
        <v>0</v>
      </c>
      <c r="N817" t="s">
        <v>13</v>
      </c>
      <c r="O817" s="3">
        <v>-5316.942</v>
      </c>
      <c r="P817" t="s">
        <v>20</v>
      </c>
      <c r="Q817" t="s">
        <v>157</v>
      </c>
      <c r="R817" s="2" t="s">
        <v>409</v>
      </c>
      <c r="S817">
        <v>27</v>
      </c>
      <c r="T817" t="s">
        <v>141</v>
      </c>
      <c r="U817" t="s">
        <v>140</v>
      </c>
      <c r="V817" t="s">
        <v>411</v>
      </c>
      <c r="W817">
        <v>0</v>
      </c>
      <c r="X817" s="1">
        <v>44306.416633912035</v>
      </c>
    </row>
    <row r="818" spans="1:24" hidden="1" x14ac:dyDescent="0.25">
      <c r="A818" s="4">
        <v>2021</v>
      </c>
      <c r="B818" s="4">
        <v>3</v>
      </c>
      <c r="C818" s="4">
        <v>2021</v>
      </c>
      <c r="D818" s="4">
        <v>3</v>
      </c>
      <c r="E818">
        <v>20070</v>
      </c>
      <c r="F818" t="s">
        <v>24</v>
      </c>
      <c r="G818">
        <v>848</v>
      </c>
      <c r="H818" t="s">
        <v>9</v>
      </c>
      <c r="I818" t="s">
        <v>563</v>
      </c>
      <c r="J818" t="s">
        <v>9</v>
      </c>
      <c r="K818" t="s">
        <v>410</v>
      </c>
      <c r="L818" t="s">
        <v>22</v>
      </c>
      <c r="M818">
        <v>0</v>
      </c>
      <c r="N818" t="s">
        <v>13</v>
      </c>
      <c r="O818" s="3">
        <v>-2238.2417820000001</v>
      </c>
      <c r="P818" t="s">
        <v>20</v>
      </c>
      <c r="Q818" t="s">
        <v>161</v>
      </c>
      <c r="R818" s="2" t="s">
        <v>409</v>
      </c>
      <c r="S818">
        <v>14</v>
      </c>
      <c r="T818" t="s">
        <v>141</v>
      </c>
      <c r="U818" t="s">
        <v>140</v>
      </c>
      <c r="V818" t="s">
        <v>408</v>
      </c>
      <c r="W818">
        <v>0</v>
      </c>
      <c r="X818" s="1">
        <v>44306.416633912035</v>
      </c>
    </row>
    <row r="819" spans="1:24" hidden="1" x14ac:dyDescent="0.25">
      <c r="A819" s="4">
        <v>2021</v>
      </c>
      <c r="B819" s="4">
        <v>3</v>
      </c>
      <c r="C819" s="4">
        <v>2021</v>
      </c>
      <c r="D819" s="4">
        <v>3</v>
      </c>
      <c r="E819">
        <v>20070</v>
      </c>
      <c r="F819" t="s">
        <v>24</v>
      </c>
      <c r="G819">
        <v>848</v>
      </c>
      <c r="H819" t="s">
        <v>9</v>
      </c>
      <c r="I819" t="s">
        <v>563</v>
      </c>
      <c r="J819" t="s">
        <v>9</v>
      </c>
      <c r="K819" t="s">
        <v>377</v>
      </c>
      <c r="L819" t="s">
        <v>377</v>
      </c>
      <c r="M819">
        <v>0</v>
      </c>
      <c r="N819" t="s">
        <v>87</v>
      </c>
      <c r="O819" s="3">
        <v>1000</v>
      </c>
      <c r="Q819" t="s">
        <v>309</v>
      </c>
      <c r="R819" s="2" t="s">
        <v>376</v>
      </c>
      <c r="S819">
        <v>107</v>
      </c>
      <c r="T819" t="s">
        <v>307</v>
      </c>
      <c r="U819" t="s">
        <v>375</v>
      </c>
      <c r="V819" t="s">
        <v>374</v>
      </c>
      <c r="W819">
        <v>0</v>
      </c>
      <c r="X819" s="1">
        <v>44306.416633912035</v>
      </c>
    </row>
    <row r="820" spans="1:24" hidden="1" x14ac:dyDescent="0.25">
      <c r="A820" s="4">
        <v>2021</v>
      </c>
      <c r="B820" s="4">
        <v>3</v>
      </c>
      <c r="C820" s="4">
        <v>2021</v>
      </c>
      <c r="D820" s="4">
        <v>3</v>
      </c>
      <c r="E820">
        <v>20070</v>
      </c>
      <c r="F820" t="s">
        <v>24</v>
      </c>
      <c r="G820">
        <v>848</v>
      </c>
      <c r="H820" t="s">
        <v>9</v>
      </c>
      <c r="I820" t="s">
        <v>563</v>
      </c>
      <c r="J820" t="s">
        <v>9</v>
      </c>
      <c r="K820" t="s">
        <v>22</v>
      </c>
      <c r="L820" t="s">
        <v>22</v>
      </c>
      <c r="M820">
        <v>0</v>
      </c>
      <c r="N820" t="s">
        <v>87</v>
      </c>
      <c r="O820" s="3">
        <v>0</v>
      </c>
      <c r="Q820" t="s">
        <v>309</v>
      </c>
      <c r="R820" s="2" t="s">
        <v>403</v>
      </c>
      <c r="S820">
        <v>58</v>
      </c>
      <c r="T820" t="s">
        <v>307</v>
      </c>
      <c r="U820" t="s">
        <v>402</v>
      </c>
      <c r="V820" t="s">
        <v>401</v>
      </c>
      <c r="W820">
        <v>0</v>
      </c>
      <c r="X820" s="1">
        <v>44306.416633912035</v>
      </c>
    </row>
    <row r="821" spans="1:24" hidden="1" x14ac:dyDescent="0.25">
      <c r="A821" s="4">
        <v>2021</v>
      </c>
      <c r="B821" s="4">
        <v>3</v>
      </c>
      <c r="C821" s="4">
        <v>2021</v>
      </c>
      <c r="D821" s="4">
        <v>3</v>
      </c>
      <c r="E821">
        <v>20070</v>
      </c>
      <c r="F821" t="s">
        <v>24</v>
      </c>
      <c r="G821">
        <v>848</v>
      </c>
      <c r="H821" t="s">
        <v>9</v>
      </c>
      <c r="I821" t="s">
        <v>563</v>
      </c>
      <c r="J821" t="s">
        <v>9</v>
      </c>
      <c r="K821" t="s">
        <v>22</v>
      </c>
      <c r="L821" t="s">
        <v>22</v>
      </c>
      <c r="M821">
        <v>0</v>
      </c>
      <c r="N821" t="s">
        <v>47</v>
      </c>
      <c r="O821" s="3">
        <v>208800</v>
      </c>
      <c r="Q821" t="s">
        <v>309</v>
      </c>
      <c r="R821" s="2" t="s">
        <v>394</v>
      </c>
      <c r="S821">
        <v>8</v>
      </c>
      <c r="T821" t="s">
        <v>307</v>
      </c>
      <c r="U821" t="s">
        <v>334</v>
      </c>
      <c r="V821" t="s">
        <v>393</v>
      </c>
      <c r="W821">
        <v>0</v>
      </c>
      <c r="X821" s="1">
        <v>44306.416633912035</v>
      </c>
    </row>
    <row r="822" spans="1:24" hidden="1" x14ac:dyDescent="0.25">
      <c r="A822" s="4">
        <v>2021</v>
      </c>
      <c r="B822" s="4">
        <v>3</v>
      </c>
      <c r="C822" s="4">
        <v>2021</v>
      </c>
      <c r="D822" s="4">
        <v>3</v>
      </c>
      <c r="E822">
        <v>20070</v>
      </c>
      <c r="F822" t="s">
        <v>24</v>
      </c>
      <c r="G822">
        <v>2346</v>
      </c>
      <c r="H822" t="s">
        <v>137</v>
      </c>
      <c r="I822" t="s">
        <v>133</v>
      </c>
      <c r="J822" t="s">
        <v>4</v>
      </c>
      <c r="K822" t="s">
        <v>22</v>
      </c>
      <c r="L822" t="s">
        <v>22</v>
      </c>
      <c r="M822">
        <v>0</v>
      </c>
      <c r="N822" t="s">
        <v>314</v>
      </c>
      <c r="O822" s="3">
        <v>3.0929999999999999E-2</v>
      </c>
      <c r="Q822" t="s">
        <v>309</v>
      </c>
      <c r="R822" s="2" t="s">
        <v>313</v>
      </c>
      <c r="S822">
        <v>2</v>
      </c>
      <c r="T822" t="s">
        <v>307</v>
      </c>
      <c r="U822" t="s">
        <v>358</v>
      </c>
      <c r="V822" t="s">
        <v>311</v>
      </c>
      <c r="W822">
        <v>0</v>
      </c>
      <c r="X822" s="1">
        <v>44306.416633912035</v>
      </c>
    </row>
    <row r="823" spans="1:24" hidden="1" x14ac:dyDescent="0.25">
      <c r="A823" s="4">
        <v>2021</v>
      </c>
      <c r="B823" s="4">
        <v>3</v>
      </c>
      <c r="C823" s="4">
        <v>2021</v>
      </c>
      <c r="D823" s="4">
        <v>3</v>
      </c>
      <c r="E823">
        <v>20070</v>
      </c>
      <c r="F823" t="s">
        <v>24</v>
      </c>
      <c r="G823">
        <v>2433</v>
      </c>
      <c r="H823" t="s">
        <v>44</v>
      </c>
      <c r="I823" t="s">
        <v>563</v>
      </c>
      <c r="J823" t="s">
        <v>6</v>
      </c>
      <c r="K823" t="s">
        <v>22</v>
      </c>
      <c r="L823" t="s">
        <v>22</v>
      </c>
      <c r="M823">
        <v>0</v>
      </c>
      <c r="N823" t="s">
        <v>87</v>
      </c>
      <c r="O823" s="3">
        <v>0</v>
      </c>
      <c r="Q823" t="s">
        <v>309</v>
      </c>
      <c r="R823" s="2" t="s">
        <v>319</v>
      </c>
      <c r="S823">
        <v>111</v>
      </c>
      <c r="T823" t="s">
        <v>307</v>
      </c>
      <c r="U823" t="s">
        <v>316</v>
      </c>
      <c r="V823" t="s">
        <v>318</v>
      </c>
      <c r="W823">
        <v>0</v>
      </c>
      <c r="X823" s="1">
        <v>44306.416633912035</v>
      </c>
    </row>
    <row r="824" spans="1:24" hidden="1" x14ac:dyDescent="0.25">
      <c r="A824" s="4">
        <v>2021</v>
      </c>
      <c r="B824" s="4">
        <v>3</v>
      </c>
      <c r="C824" s="4">
        <v>2021</v>
      </c>
      <c r="D824" s="4">
        <v>3</v>
      </c>
      <c r="E824">
        <v>20070</v>
      </c>
      <c r="F824" t="s">
        <v>24</v>
      </c>
      <c r="G824">
        <v>2433</v>
      </c>
      <c r="H824" t="s">
        <v>44</v>
      </c>
      <c r="I824" t="s">
        <v>563</v>
      </c>
      <c r="J824" t="s">
        <v>6</v>
      </c>
      <c r="K824" t="s">
        <v>22</v>
      </c>
      <c r="L824" t="s">
        <v>22</v>
      </c>
      <c r="M824">
        <v>0</v>
      </c>
      <c r="N824" t="s">
        <v>47</v>
      </c>
      <c r="O824" s="3">
        <v>4153.4449999999997</v>
      </c>
      <c r="Q824" t="s">
        <v>309</v>
      </c>
      <c r="R824" s="2" t="s">
        <v>371</v>
      </c>
      <c r="S824">
        <v>37</v>
      </c>
      <c r="T824" t="s">
        <v>307</v>
      </c>
      <c r="U824" t="s">
        <v>370</v>
      </c>
      <c r="V824" t="s">
        <v>369</v>
      </c>
      <c r="W824">
        <v>0</v>
      </c>
      <c r="X824" s="1">
        <v>44306.416633912035</v>
      </c>
    </row>
    <row r="825" spans="1:24" x14ac:dyDescent="0.25">
      <c r="A825" s="4">
        <v>2021</v>
      </c>
      <c r="B825" s="4">
        <v>3</v>
      </c>
      <c r="C825" s="4">
        <v>2021</v>
      </c>
      <c r="D825" s="4">
        <v>3</v>
      </c>
      <c r="E825">
        <v>20070</v>
      </c>
      <c r="F825" t="s">
        <v>24</v>
      </c>
      <c r="G825">
        <v>4827</v>
      </c>
      <c r="H825" t="s">
        <v>531</v>
      </c>
      <c r="I825" t="s">
        <v>133</v>
      </c>
      <c r="J825" t="s">
        <v>1</v>
      </c>
      <c r="K825" t="s">
        <v>81</v>
      </c>
      <c r="L825" t="s">
        <v>81</v>
      </c>
      <c r="M825">
        <v>0</v>
      </c>
      <c r="N825" t="s">
        <v>47</v>
      </c>
      <c r="O825" s="3">
        <v>1984000</v>
      </c>
      <c r="Q825" t="s">
        <v>309</v>
      </c>
      <c r="R825" s="2" t="s">
        <v>361</v>
      </c>
      <c r="S825">
        <v>15</v>
      </c>
      <c r="T825" t="s">
        <v>307</v>
      </c>
      <c r="U825" t="s">
        <v>360</v>
      </c>
      <c r="V825" t="s">
        <v>359</v>
      </c>
      <c r="W825">
        <v>0</v>
      </c>
      <c r="X825" s="1">
        <v>44306.416633912035</v>
      </c>
    </row>
    <row r="826" spans="1:24" hidden="1" x14ac:dyDescent="0.25">
      <c r="A826" s="4">
        <v>2021</v>
      </c>
      <c r="B826" s="4">
        <v>3</v>
      </c>
      <c r="C826" s="4">
        <v>2021</v>
      </c>
      <c r="D826" s="4">
        <v>3</v>
      </c>
      <c r="E826">
        <v>20070</v>
      </c>
      <c r="F826" t="s">
        <v>24</v>
      </c>
      <c r="G826">
        <v>4827</v>
      </c>
      <c r="H826" t="s">
        <v>531</v>
      </c>
      <c r="I826" t="s">
        <v>133</v>
      </c>
      <c r="J826" t="s">
        <v>1</v>
      </c>
      <c r="K826" t="s">
        <v>22</v>
      </c>
      <c r="L826" t="s">
        <v>22</v>
      </c>
      <c r="M826">
        <v>0</v>
      </c>
      <c r="N826" t="s">
        <v>314</v>
      </c>
      <c r="O826" s="3">
        <v>0.659304</v>
      </c>
      <c r="Q826" t="s">
        <v>309</v>
      </c>
      <c r="R826" s="2" t="s">
        <v>313</v>
      </c>
      <c r="S826">
        <v>2</v>
      </c>
      <c r="T826" t="s">
        <v>307</v>
      </c>
      <c r="U826" t="s">
        <v>358</v>
      </c>
      <c r="V826" t="s">
        <v>311</v>
      </c>
      <c r="W826">
        <v>0</v>
      </c>
      <c r="X826" s="1">
        <v>44306.416633912035</v>
      </c>
    </row>
    <row r="827" spans="1:24" hidden="1" x14ac:dyDescent="0.25">
      <c r="A827" s="4">
        <v>2021</v>
      </c>
      <c r="B827" s="4">
        <v>3</v>
      </c>
      <c r="C827" s="4">
        <v>2021</v>
      </c>
      <c r="D827" s="4">
        <v>3</v>
      </c>
      <c r="E827">
        <v>20070</v>
      </c>
      <c r="F827" t="s">
        <v>24</v>
      </c>
      <c r="G827">
        <v>12530</v>
      </c>
      <c r="H827" t="s">
        <v>7</v>
      </c>
      <c r="I827" t="s">
        <v>563</v>
      </c>
      <c r="J827" t="s">
        <v>7</v>
      </c>
      <c r="K827" t="s">
        <v>384</v>
      </c>
      <c r="L827" t="s">
        <v>384</v>
      </c>
      <c r="M827">
        <v>0</v>
      </c>
      <c r="N827" t="s">
        <v>314</v>
      </c>
      <c r="O827" s="3">
        <v>0.27791100000000002</v>
      </c>
      <c r="Q827" t="s">
        <v>309</v>
      </c>
      <c r="R827" s="2" t="s">
        <v>383</v>
      </c>
      <c r="S827">
        <v>108</v>
      </c>
      <c r="T827" t="s">
        <v>307</v>
      </c>
      <c r="U827" t="s">
        <v>382</v>
      </c>
      <c r="V827" t="s">
        <v>381</v>
      </c>
      <c r="W827">
        <v>0</v>
      </c>
      <c r="X827" s="1">
        <v>44306.416633912035</v>
      </c>
    </row>
    <row r="828" spans="1:24" x14ac:dyDescent="0.25">
      <c r="A828" s="4">
        <v>2021</v>
      </c>
      <c r="B828" s="4">
        <v>3</v>
      </c>
      <c r="C828" s="4">
        <v>2021</v>
      </c>
      <c r="D828" s="4">
        <v>3</v>
      </c>
      <c r="E828">
        <v>20070</v>
      </c>
      <c r="F828" t="s">
        <v>24</v>
      </c>
      <c r="G828">
        <v>12530</v>
      </c>
      <c r="H828" t="s">
        <v>7</v>
      </c>
      <c r="I828" t="s">
        <v>563</v>
      </c>
      <c r="J828" t="s">
        <v>7</v>
      </c>
      <c r="K828" t="s">
        <v>81</v>
      </c>
      <c r="L828" t="s">
        <v>81</v>
      </c>
      <c r="M828">
        <v>0</v>
      </c>
      <c r="N828" t="s">
        <v>47</v>
      </c>
      <c r="O828" s="3">
        <v>825951.05900000001</v>
      </c>
      <c r="Q828" t="s">
        <v>309</v>
      </c>
      <c r="R828" s="2" t="s">
        <v>380</v>
      </c>
      <c r="S828">
        <v>11</v>
      </c>
      <c r="T828" t="s">
        <v>307</v>
      </c>
      <c r="U828" t="s">
        <v>379</v>
      </c>
      <c r="V828" t="s">
        <v>378</v>
      </c>
      <c r="W828">
        <v>0</v>
      </c>
      <c r="X828" s="1">
        <v>44306.416633912035</v>
      </c>
    </row>
    <row r="829" spans="1:24" hidden="1" x14ac:dyDescent="0.25">
      <c r="A829" s="4">
        <v>2021</v>
      </c>
      <c r="B829" s="4">
        <v>3</v>
      </c>
      <c r="C829" s="4">
        <v>2021</v>
      </c>
      <c r="D829" s="4">
        <v>3</v>
      </c>
      <c r="E829">
        <v>20070</v>
      </c>
      <c r="F829" t="s">
        <v>24</v>
      </c>
      <c r="G829">
        <v>12530</v>
      </c>
      <c r="H829" t="s">
        <v>7</v>
      </c>
      <c r="I829" t="s">
        <v>563</v>
      </c>
      <c r="J829" t="s">
        <v>7</v>
      </c>
      <c r="K829" t="s">
        <v>22</v>
      </c>
      <c r="L829" t="s">
        <v>22</v>
      </c>
      <c r="M829">
        <v>0</v>
      </c>
      <c r="N829" t="s">
        <v>47</v>
      </c>
      <c r="O829" s="3">
        <v>303700</v>
      </c>
      <c r="Q829" t="s">
        <v>309</v>
      </c>
      <c r="R829" s="2" t="s">
        <v>373</v>
      </c>
      <c r="S829">
        <v>10</v>
      </c>
      <c r="T829" t="s">
        <v>307</v>
      </c>
      <c r="U829" t="s">
        <v>334</v>
      </c>
      <c r="V829" t="s">
        <v>372</v>
      </c>
      <c r="W829">
        <v>0</v>
      </c>
      <c r="X829" s="1">
        <v>44306.416633912035</v>
      </c>
    </row>
    <row r="830" spans="1:24" hidden="1" x14ac:dyDescent="0.25">
      <c r="A830" s="4">
        <v>2021</v>
      </c>
      <c r="B830" s="4">
        <v>3</v>
      </c>
      <c r="C830" s="4">
        <v>2021</v>
      </c>
      <c r="D830" s="4">
        <v>3</v>
      </c>
      <c r="E830">
        <v>20070</v>
      </c>
      <c r="F830" t="s">
        <v>24</v>
      </c>
      <c r="G830">
        <v>12530</v>
      </c>
      <c r="H830" t="s">
        <v>7</v>
      </c>
      <c r="I830" t="s">
        <v>563</v>
      </c>
      <c r="J830" t="s">
        <v>7</v>
      </c>
      <c r="K830" t="s">
        <v>22</v>
      </c>
      <c r="L830" t="s">
        <v>22</v>
      </c>
      <c r="M830">
        <v>0</v>
      </c>
      <c r="N830" t="s">
        <v>47</v>
      </c>
      <c r="O830" s="3">
        <v>522251.20699999999</v>
      </c>
      <c r="Q830" t="s">
        <v>309</v>
      </c>
      <c r="R830" s="2" t="s">
        <v>371</v>
      </c>
      <c r="S830">
        <v>37</v>
      </c>
      <c r="T830" t="s">
        <v>307</v>
      </c>
      <c r="U830" t="s">
        <v>370</v>
      </c>
      <c r="V830" t="s">
        <v>369</v>
      </c>
      <c r="W830">
        <v>0</v>
      </c>
      <c r="X830" s="1">
        <v>44306.416633912035</v>
      </c>
    </row>
    <row r="831" spans="1:24" hidden="1" x14ac:dyDescent="0.25">
      <c r="A831" s="4">
        <v>2021</v>
      </c>
      <c r="B831" s="4">
        <v>3</v>
      </c>
      <c r="C831" s="4">
        <v>2021</v>
      </c>
      <c r="D831" s="4">
        <v>3</v>
      </c>
      <c r="E831">
        <v>20070</v>
      </c>
      <c r="F831" t="s">
        <v>24</v>
      </c>
      <c r="G831">
        <v>68735</v>
      </c>
      <c r="H831" t="s">
        <v>174</v>
      </c>
      <c r="I831" t="s">
        <v>563</v>
      </c>
      <c r="J831" t="s">
        <v>0</v>
      </c>
      <c r="K831" t="s">
        <v>384</v>
      </c>
      <c r="L831" t="s">
        <v>384</v>
      </c>
      <c r="M831">
        <v>0</v>
      </c>
      <c r="N831" t="s">
        <v>314</v>
      </c>
      <c r="O831" s="3">
        <v>0.80340599999999995</v>
      </c>
      <c r="Q831" t="s">
        <v>309</v>
      </c>
      <c r="R831" s="2" t="s">
        <v>383</v>
      </c>
      <c r="S831">
        <v>108</v>
      </c>
      <c r="T831" t="s">
        <v>307</v>
      </c>
      <c r="U831" t="s">
        <v>382</v>
      </c>
      <c r="V831" t="s">
        <v>381</v>
      </c>
      <c r="W831">
        <v>0</v>
      </c>
      <c r="X831" s="1">
        <v>44306.416633912035</v>
      </c>
    </row>
    <row r="832" spans="1:24" hidden="1" x14ac:dyDescent="0.25">
      <c r="A832" s="4">
        <v>2021</v>
      </c>
      <c r="B832" s="4">
        <v>3</v>
      </c>
      <c r="C832" s="4">
        <v>2021</v>
      </c>
      <c r="D832" s="4">
        <v>3</v>
      </c>
      <c r="E832">
        <v>20070</v>
      </c>
      <c r="F832" t="s">
        <v>24</v>
      </c>
      <c r="G832">
        <v>68735</v>
      </c>
      <c r="H832" t="s">
        <v>174</v>
      </c>
      <c r="I832" t="s">
        <v>563</v>
      </c>
      <c r="J832" t="s">
        <v>0</v>
      </c>
      <c r="K832" t="s">
        <v>22</v>
      </c>
      <c r="L832" t="s">
        <v>22</v>
      </c>
      <c r="M832">
        <v>0</v>
      </c>
      <c r="N832" t="s">
        <v>87</v>
      </c>
      <c r="O832" s="3">
        <v>49</v>
      </c>
      <c r="Q832" t="s">
        <v>309</v>
      </c>
      <c r="R832" s="2" t="s">
        <v>319</v>
      </c>
      <c r="S832">
        <v>111</v>
      </c>
      <c r="T832" t="s">
        <v>307</v>
      </c>
      <c r="U832" t="s">
        <v>316</v>
      </c>
      <c r="V832" t="s">
        <v>318</v>
      </c>
      <c r="W832">
        <v>0</v>
      </c>
      <c r="X832" s="1">
        <v>44306.416633912035</v>
      </c>
    </row>
    <row r="833" spans="1:24" hidden="1" x14ac:dyDescent="0.25">
      <c r="A833" s="4">
        <v>2021</v>
      </c>
      <c r="B833" s="4">
        <v>3</v>
      </c>
      <c r="C833" s="4">
        <v>2021</v>
      </c>
      <c r="D833" s="4">
        <v>3</v>
      </c>
      <c r="E833">
        <v>20070</v>
      </c>
      <c r="F833" t="s">
        <v>24</v>
      </c>
      <c r="G833">
        <v>0</v>
      </c>
      <c r="H833" t="s">
        <v>23</v>
      </c>
      <c r="I833" t="s">
        <v>23</v>
      </c>
      <c r="J833" t="s">
        <v>23</v>
      </c>
      <c r="K833" t="s">
        <v>345</v>
      </c>
      <c r="L833" t="s">
        <v>345</v>
      </c>
      <c r="M833">
        <v>0</v>
      </c>
      <c r="N833" t="s">
        <v>47</v>
      </c>
      <c r="O833" s="3">
        <v>-6693252.21</v>
      </c>
      <c r="Q833" t="s">
        <v>309</v>
      </c>
      <c r="R833" s="2" t="s">
        <v>344</v>
      </c>
      <c r="S833">
        <v>3</v>
      </c>
      <c r="T833" t="s">
        <v>307</v>
      </c>
      <c r="U833" t="s">
        <v>343</v>
      </c>
      <c r="V833" t="s">
        <v>342</v>
      </c>
      <c r="W833">
        <v>0</v>
      </c>
      <c r="X833" s="1">
        <v>44306.416633912035</v>
      </c>
    </row>
    <row r="834" spans="1:24" hidden="1" x14ac:dyDescent="0.25">
      <c r="A834" s="4">
        <v>2021</v>
      </c>
      <c r="B834" s="4">
        <v>3</v>
      </c>
      <c r="C834" s="4">
        <v>2021</v>
      </c>
      <c r="D834" s="4">
        <v>3</v>
      </c>
      <c r="E834">
        <v>20070</v>
      </c>
      <c r="F834" t="s">
        <v>24</v>
      </c>
      <c r="G834">
        <v>0</v>
      </c>
      <c r="H834" t="s">
        <v>23</v>
      </c>
      <c r="I834" t="s">
        <v>23</v>
      </c>
      <c r="J834" t="s">
        <v>23</v>
      </c>
      <c r="K834" t="s">
        <v>22</v>
      </c>
      <c r="L834" t="s">
        <v>22</v>
      </c>
      <c r="M834">
        <v>0</v>
      </c>
      <c r="N834" t="s">
        <v>47</v>
      </c>
      <c r="O834" s="3">
        <v>-663835.98</v>
      </c>
      <c r="Q834" t="s">
        <v>309</v>
      </c>
      <c r="R834" s="2" t="s">
        <v>326</v>
      </c>
      <c r="S834">
        <v>4</v>
      </c>
      <c r="T834" t="s">
        <v>307</v>
      </c>
      <c r="U834" t="s">
        <v>325</v>
      </c>
      <c r="V834" t="s">
        <v>324</v>
      </c>
      <c r="W834">
        <v>0</v>
      </c>
      <c r="X834" s="1">
        <v>44306.416633912035</v>
      </c>
    </row>
    <row r="835" spans="1:24" hidden="1" x14ac:dyDescent="0.25">
      <c r="A835" s="4">
        <v>2021</v>
      </c>
      <c r="B835" s="4">
        <v>3</v>
      </c>
      <c r="C835" s="4">
        <v>2021</v>
      </c>
      <c r="D835" s="4">
        <v>3</v>
      </c>
      <c r="E835">
        <v>20070</v>
      </c>
      <c r="F835" t="s">
        <v>24</v>
      </c>
      <c r="G835">
        <v>0</v>
      </c>
      <c r="H835" t="s">
        <v>23</v>
      </c>
      <c r="I835" t="s">
        <v>23</v>
      </c>
      <c r="J835" t="s">
        <v>23</v>
      </c>
      <c r="K835" t="s">
        <v>22</v>
      </c>
      <c r="L835" t="s">
        <v>22</v>
      </c>
      <c r="M835">
        <v>0</v>
      </c>
      <c r="N835" t="s">
        <v>47</v>
      </c>
      <c r="O835" s="3">
        <v>12689597.926999999</v>
      </c>
      <c r="Q835" t="s">
        <v>309</v>
      </c>
      <c r="R835" s="2" t="s">
        <v>332</v>
      </c>
      <c r="S835">
        <v>53</v>
      </c>
      <c r="T835" t="s">
        <v>307</v>
      </c>
      <c r="U835" t="s">
        <v>331</v>
      </c>
      <c r="V835" t="s">
        <v>330</v>
      </c>
      <c r="W835">
        <v>0</v>
      </c>
      <c r="X835" s="1">
        <v>44306.416633912035</v>
      </c>
    </row>
    <row r="836" spans="1:24" hidden="1" x14ac:dyDescent="0.25">
      <c r="A836" s="4">
        <v>2021</v>
      </c>
      <c r="B836" s="4">
        <v>3</v>
      </c>
      <c r="C836" s="4">
        <v>2021</v>
      </c>
      <c r="D836" s="4">
        <v>3</v>
      </c>
      <c r="E836">
        <v>20070</v>
      </c>
      <c r="F836" t="s">
        <v>24</v>
      </c>
      <c r="G836">
        <v>0</v>
      </c>
      <c r="H836" t="s">
        <v>23</v>
      </c>
      <c r="I836" t="s">
        <v>23</v>
      </c>
      <c r="J836" t="s">
        <v>23</v>
      </c>
      <c r="K836" t="s">
        <v>432</v>
      </c>
      <c r="L836" t="s">
        <v>432</v>
      </c>
      <c r="M836">
        <v>0</v>
      </c>
      <c r="N836" t="s">
        <v>47</v>
      </c>
      <c r="O836" s="3">
        <v>-14630</v>
      </c>
      <c r="Q836" t="s">
        <v>309</v>
      </c>
      <c r="R836" s="2" t="s">
        <v>431</v>
      </c>
      <c r="S836">
        <v>94</v>
      </c>
      <c r="T836" t="s">
        <v>307</v>
      </c>
      <c r="U836" t="s">
        <v>430</v>
      </c>
      <c r="V836" t="s">
        <v>429</v>
      </c>
      <c r="W836">
        <v>0</v>
      </c>
      <c r="X836" s="1">
        <v>44306.416633912035</v>
      </c>
    </row>
    <row r="837" spans="1:24" hidden="1" x14ac:dyDescent="0.25">
      <c r="A837" s="4">
        <v>2021</v>
      </c>
      <c r="B837" s="4">
        <v>3</v>
      </c>
      <c r="C837" s="4">
        <v>2021</v>
      </c>
      <c r="D837" s="4">
        <v>3</v>
      </c>
      <c r="E837">
        <v>20070</v>
      </c>
      <c r="F837" t="s">
        <v>24</v>
      </c>
      <c r="G837">
        <v>848</v>
      </c>
      <c r="H837" t="s">
        <v>9</v>
      </c>
      <c r="I837" t="s">
        <v>563</v>
      </c>
      <c r="J837" t="s">
        <v>9</v>
      </c>
      <c r="K837" t="s">
        <v>384</v>
      </c>
      <c r="L837" t="s">
        <v>384</v>
      </c>
      <c r="M837">
        <v>0</v>
      </c>
      <c r="N837" t="s">
        <v>314</v>
      </c>
      <c r="O837" s="3">
        <v>0.370222</v>
      </c>
      <c r="Q837" t="s">
        <v>309</v>
      </c>
      <c r="R837" s="2" t="s">
        <v>383</v>
      </c>
      <c r="S837">
        <v>108</v>
      </c>
      <c r="T837" t="s">
        <v>307</v>
      </c>
      <c r="U837" t="s">
        <v>382</v>
      </c>
      <c r="V837" t="s">
        <v>381</v>
      </c>
      <c r="W837">
        <v>0</v>
      </c>
      <c r="X837" s="1">
        <v>44306.416633912035</v>
      </c>
    </row>
    <row r="838" spans="1:24" hidden="1" x14ac:dyDescent="0.25">
      <c r="A838" s="4">
        <v>2021</v>
      </c>
      <c r="B838" s="4">
        <v>3</v>
      </c>
      <c r="C838" s="4">
        <v>2021</v>
      </c>
      <c r="D838" s="4">
        <v>3</v>
      </c>
      <c r="E838">
        <v>20070</v>
      </c>
      <c r="F838" t="s">
        <v>24</v>
      </c>
      <c r="G838">
        <v>848</v>
      </c>
      <c r="H838" t="s">
        <v>9</v>
      </c>
      <c r="I838" t="s">
        <v>563</v>
      </c>
      <c r="J838" t="s">
        <v>9</v>
      </c>
      <c r="K838" t="s">
        <v>416</v>
      </c>
      <c r="L838" t="s">
        <v>22</v>
      </c>
      <c r="M838">
        <v>0</v>
      </c>
      <c r="N838" t="s">
        <v>13</v>
      </c>
      <c r="O838" s="3">
        <v>0</v>
      </c>
      <c r="P838" t="s">
        <v>20</v>
      </c>
      <c r="Q838" t="s">
        <v>143</v>
      </c>
      <c r="R838" s="2" t="s">
        <v>409</v>
      </c>
      <c r="S838">
        <v>52</v>
      </c>
      <c r="T838" t="s">
        <v>141</v>
      </c>
      <c r="U838" t="s">
        <v>140</v>
      </c>
      <c r="V838" t="s">
        <v>415</v>
      </c>
      <c r="W838">
        <v>0</v>
      </c>
      <c r="X838" s="1">
        <v>44306.416633912035</v>
      </c>
    </row>
    <row r="839" spans="1:24" hidden="1" x14ac:dyDescent="0.25">
      <c r="A839" s="4">
        <v>2021</v>
      </c>
      <c r="B839" s="4">
        <v>3</v>
      </c>
      <c r="C839" s="4">
        <v>2021</v>
      </c>
      <c r="D839" s="4">
        <v>3</v>
      </c>
      <c r="E839">
        <v>20070</v>
      </c>
      <c r="F839" t="s">
        <v>24</v>
      </c>
      <c r="G839">
        <v>848</v>
      </c>
      <c r="H839" t="s">
        <v>9</v>
      </c>
      <c r="I839" t="s">
        <v>563</v>
      </c>
      <c r="J839" t="s">
        <v>9</v>
      </c>
      <c r="K839" t="s">
        <v>407</v>
      </c>
      <c r="L839" t="s">
        <v>407</v>
      </c>
      <c r="M839">
        <v>0</v>
      </c>
      <c r="N839" t="s">
        <v>47</v>
      </c>
      <c r="O839" s="3">
        <v>0</v>
      </c>
      <c r="Q839" t="s">
        <v>309</v>
      </c>
      <c r="R839" s="2" t="s">
        <v>406</v>
      </c>
      <c r="S839">
        <v>102</v>
      </c>
      <c r="T839" t="s">
        <v>307</v>
      </c>
      <c r="U839" t="s">
        <v>405</v>
      </c>
      <c r="V839" t="s">
        <v>404</v>
      </c>
      <c r="W839">
        <v>0</v>
      </c>
      <c r="X839" s="1">
        <v>44306.416633912035</v>
      </c>
    </row>
    <row r="840" spans="1:24" hidden="1" x14ac:dyDescent="0.25">
      <c r="A840" s="4">
        <v>2021</v>
      </c>
      <c r="B840" s="4">
        <v>3</v>
      </c>
      <c r="C840" s="4">
        <v>2021</v>
      </c>
      <c r="D840" s="4">
        <v>3</v>
      </c>
      <c r="E840">
        <v>20070</v>
      </c>
      <c r="F840" t="s">
        <v>24</v>
      </c>
      <c r="G840">
        <v>2433</v>
      </c>
      <c r="H840" t="s">
        <v>44</v>
      </c>
      <c r="I840" t="s">
        <v>563</v>
      </c>
      <c r="J840" t="s">
        <v>6</v>
      </c>
      <c r="K840" t="s">
        <v>22</v>
      </c>
      <c r="L840" t="s">
        <v>22</v>
      </c>
      <c r="M840">
        <v>0</v>
      </c>
      <c r="N840" t="s">
        <v>314</v>
      </c>
      <c r="O840" s="3">
        <v>1.3448E-2</v>
      </c>
      <c r="Q840" t="s">
        <v>309</v>
      </c>
      <c r="R840" s="2" t="s">
        <v>313</v>
      </c>
      <c r="S840">
        <v>2</v>
      </c>
      <c r="T840" t="s">
        <v>307</v>
      </c>
      <c r="U840" t="s">
        <v>358</v>
      </c>
      <c r="V840" t="s">
        <v>311</v>
      </c>
      <c r="W840">
        <v>0</v>
      </c>
      <c r="X840" s="1">
        <v>44306.416633912035</v>
      </c>
    </row>
    <row r="841" spans="1:24" hidden="1" x14ac:dyDescent="0.25">
      <c r="A841" s="4">
        <v>2021</v>
      </c>
      <c r="B841" s="4">
        <v>3</v>
      </c>
      <c r="C841" s="4">
        <v>2021</v>
      </c>
      <c r="D841" s="4">
        <v>3</v>
      </c>
      <c r="E841">
        <v>20070</v>
      </c>
      <c r="F841" t="s">
        <v>24</v>
      </c>
      <c r="G841">
        <v>2433</v>
      </c>
      <c r="H841" t="s">
        <v>44</v>
      </c>
      <c r="I841" t="s">
        <v>563</v>
      </c>
      <c r="J841" t="s">
        <v>6</v>
      </c>
      <c r="K841" t="s">
        <v>22</v>
      </c>
      <c r="L841" t="s">
        <v>22</v>
      </c>
      <c r="M841">
        <v>0</v>
      </c>
      <c r="N841" t="s">
        <v>87</v>
      </c>
      <c r="O841" s="3">
        <v>508.93099999999998</v>
      </c>
      <c r="Q841" t="s">
        <v>309</v>
      </c>
      <c r="R841" s="2" t="s">
        <v>386</v>
      </c>
      <c r="S841">
        <v>112</v>
      </c>
      <c r="T841" t="s">
        <v>307</v>
      </c>
      <c r="U841" t="s">
        <v>316</v>
      </c>
      <c r="V841" t="s">
        <v>385</v>
      </c>
      <c r="W841">
        <v>0</v>
      </c>
      <c r="X841" s="1">
        <v>44306.416633912035</v>
      </c>
    </row>
    <row r="842" spans="1:24" hidden="1" x14ac:dyDescent="0.25">
      <c r="A842" s="4">
        <v>2021</v>
      </c>
      <c r="B842" s="4">
        <v>3</v>
      </c>
      <c r="C842" s="4">
        <v>2021</v>
      </c>
      <c r="D842" s="4">
        <v>3</v>
      </c>
      <c r="E842">
        <v>20070</v>
      </c>
      <c r="F842" t="s">
        <v>24</v>
      </c>
      <c r="G842">
        <v>4648</v>
      </c>
      <c r="H842" t="s">
        <v>264</v>
      </c>
      <c r="I842" t="s">
        <v>133</v>
      </c>
      <c r="J842" t="s">
        <v>3</v>
      </c>
      <c r="K842" t="s">
        <v>365</v>
      </c>
      <c r="L842" t="s">
        <v>365</v>
      </c>
      <c r="M842">
        <v>0</v>
      </c>
      <c r="N842" t="s">
        <v>87</v>
      </c>
      <c r="O842" s="3">
        <v>1165.5229999999999</v>
      </c>
      <c r="Q842" t="s">
        <v>309</v>
      </c>
      <c r="R842" s="2" t="s">
        <v>364</v>
      </c>
      <c r="S842">
        <v>25</v>
      </c>
      <c r="T842" t="s">
        <v>307</v>
      </c>
      <c r="U842" t="s">
        <v>363</v>
      </c>
      <c r="V842" t="s">
        <v>362</v>
      </c>
      <c r="W842">
        <v>0</v>
      </c>
      <c r="X842" s="1">
        <v>44306.416633912035</v>
      </c>
    </row>
    <row r="843" spans="1:24" hidden="1" x14ac:dyDescent="0.25">
      <c r="A843" s="4">
        <v>2021</v>
      </c>
      <c r="B843" s="4">
        <v>3</v>
      </c>
      <c r="C843" s="4">
        <v>2021</v>
      </c>
      <c r="D843" s="4">
        <v>3</v>
      </c>
      <c r="E843">
        <v>20070</v>
      </c>
      <c r="F843" t="s">
        <v>24</v>
      </c>
      <c r="G843">
        <v>4649</v>
      </c>
      <c r="H843" t="s">
        <v>265</v>
      </c>
      <c r="I843" t="s">
        <v>133</v>
      </c>
      <c r="J843" t="s">
        <v>3</v>
      </c>
      <c r="K843" t="s">
        <v>365</v>
      </c>
      <c r="L843" t="s">
        <v>365</v>
      </c>
      <c r="M843">
        <v>0</v>
      </c>
      <c r="N843" t="s">
        <v>87</v>
      </c>
      <c r="O843" s="3">
        <v>246.93299999999999</v>
      </c>
      <c r="Q843" t="s">
        <v>309</v>
      </c>
      <c r="R843" s="2" t="s">
        <v>364</v>
      </c>
      <c r="S843">
        <v>25</v>
      </c>
      <c r="T843" t="s">
        <v>307</v>
      </c>
      <c r="U843" t="s">
        <v>363</v>
      </c>
      <c r="V843" t="s">
        <v>362</v>
      </c>
      <c r="W843">
        <v>0</v>
      </c>
      <c r="X843" s="1">
        <v>44306.416633912035</v>
      </c>
    </row>
    <row r="844" spans="1:24" hidden="1" x14ac:dyDescent="0.25">
      <c r="A844" s="4">
        <v>2021</v>
      </c>
      <c r="B844" s="4">
        <v>3</v>
      </c>
      <c r="C844" s="4">
        <v>2021</v>
      </c>
      <c r="D844" s="4">
        <v>3</v>
      </c>
      <c r="E844">
        <v>20070</v>
      </c>
      <c r="F844" t="s">
        <v>24</v>
      </c>
      <c r="G844">
        <v>4650</v>
      </c>
      <c r="H844" t="s">
        <v>266</v>
      </c>
      <c r="I844" t="s">
        <v>133</v>
      </c>
      <c r="J844" t="s">
        <v>4</v>
      </c>
      <c r="K844" t="s">
        <v>365</v>
      </c>
      <c r="L844" t="s">
        <v>365</v>
      </c>
      <c r="M844">
        <v>0</v>
      </c>
      <c r="N844" t="s">
        <v>87</v>
      </c>
      <c r="O844" s="3">
        <v>28.366</v>
      </c>
      <c r="Q844" t="s">
        <v>309</v>
      </c>
      <c r="R844" s="2" t="s">
        <v>364</v>
      </c>
      <c r="S844">
        <v>25</v>
      </c>
      <c r="T844" t="s">
        <v>307</v>
      </c>
      <c r="U844" t="s">
        <v>363</v>
      </c>
      <c r="V844" t="s">
        <v>362</v>
      </c>
      <c r="W844">
        <v>0</v>
      </c>
      <c r="X844" s="1">
        <v>44306.416633912035</v>
      </c>
    </row>
    <row r="845" spans="1:24" x14ac:dyDescent="0.25">
      <c r="A845" s="4">
        <v>2021</v>
      </c>
      <c r="B845" s="4">
        <v>3</v>
      </c>
      <c r="C845" s="4">
        <v>2021</v>
      </c>
      <c r="D845" s="4">
        <v>3</v>
      </c>
      <c r="E845">
        <v>20070</v>
      </c>
      <c r="F845" t="s">
        <v>24</v>
      </c>
      <c r="G845">
        <v>4807</v>
      </c>
      <c r="H845" t="s">
        <v>135</v>
      </c>
      <c r="I845" t="s">
        <v>133</v>
      </c>
      <c r="J845" t="s">
        <v>2</v>
      </c>
      <c r="K845" t="s">
        <v>81</v>
      </c>
      <c r="L845" t="s">
        <v>81</v>
      </c>
      <c r="M845">
        <v>0</v>
      </c>
      <c r="N845" t="s">
        <v>47</v>
      </c>
      <c r="O845" s="3">
        <v>-1984000</v>
      </c>
      <c r="Q845" t="s">
        <v>309</v>
      </c>
      <c r="R845" s="2" t="s">
        <v>361</v>
      </c>
      <c r="S845">
        <v>15</v>
      </c>
      <c r="T845" t="s">
        <v>307</v>
      </c>
      <c r="U845" t="s">
        <v>360</v>
      </c>
      <c r="V845" t="s">
        <v>359</v>
      </c>
      <c r="W845">
        <v>0</v>
      </c>
      <c r="X845" s="1">
        <v>44306.416633912035</v>
      </c>
    </row>
    <row r="846" spans="1:24" hidden="1" x14ac:dyDescent="0.25">
      <c r="A846" s="4">
        <v>2021</v>
      </c>
      <c r="B846" s="4">
        <v>3</v>
      </c>
      <c r="C846" s="4">
        <v>2021</v>
      </c>
      <c r="D846" s="4">
        <v>3</v>
      </c>
      <c r="E846">
        <v>20070</v>
      </c>
      <c r="F846" t="s">
        <v>24</v>
      </c>
      <c r="G846">
        <v>4807</v>
      </c>
      <c r="H846" t="s">
        <v>135</v>
      </c>
      <c r="I846" t="s">
        <v>133</v>
      </c>
      <c r="J846" t="s">
        <v>2</v>
      </c>
      <c r="K846" t="s">
        <v>22</v>
      </c>
      <c r="L846" t="s">
        <v>22</v>
      </c>
      <c r="M846">
        <v>0</v>
      </c>
      <c r="N846" t="s">
        <v>314</v>
      </c>
      <c r="O846" s="3">
        <v>1</v>
      </c>
      <c r="Q846" t="s">
        <v>309</v>
      </c>
      <c r="R846" s="2" t="s">
        <v>313</v>
      </c>
      <c r="S846">
        <v>2</v>
      </c>
      <c r="T846" t="s">
        <v>307</v>
      </c>
      <c r="U846" t="s">
        <v>358</v>
      </c>
      <c r="V846" t="s">
        <v>311</v>
      </c>
      <c r="W846">
        <v>0</v>
      </c>
      <c r="X846" s="1">
        <v>44306.416633912035</v>
      </c>
    </row>
    <row r="847" spans="1:24" hidden="1" x14ac:dyDescent="0.25">
      <c r="A847" s="4">
        <v>2021</v>
      </c>
      <c r="B847" s="4">
        <v>3</v>
      </c>
      <c r="C847" s="4">
        <v>2021</v>
      </c>
      <c r="D847" s="4">
        <v>3</v>
      </c>
      <c r="E847">
        <v>20070</v>
      </c>
      <c r="F847" t="s">
        <v>24</v>
      </c>
      <c r="G847">
        <v>10801</v>
      </c>
      <c r="H847" t="s">
        <v>174</v>
      </c>
      <c r="I847" t="s">
        <v>563</v>
      </c>
      <c r="J847" t="s">
        <v>0</v>
      </c>
      <c r="K847" t="s">
        <v>365</v>
      </c>
      <c r="L847" t="s">
        <v>365</v>
      </c>
      <c r="M847">
        <v>0</v>
      </c>
      <c r="N847" t="s">
        <v>87</v>
      </c>
      <c r="O847" s="3">
        <v>3559</v>
      </c>
      <c r="Q847" t="s">
        <v>309</v>
      </c>
      <c r="R847" s="2" t="s">
        <v>389</v>
      </c>
      <c r="S847">
        <v>17</v>
      </c>
      <c r="T847" t="s">
        <v>307</v>
      </c>
      <c r="U847" t="s">
        <v>388</v>
      </c>
      <c r="V847" t="s">
        <v>387</v>
      </c>
      <c r="W847">
        <v>0</v>
      </c>
      <c r="X847" s="1">
        <v>44306.416633912035</v>
      </c>
    </row>
    <row r="848" spans="1:24" hidden="1" x14ac:dyDescent="0.25">
      <c r="A848" s="4">
        <v>2021</v>
      </c>
      <c r="B848" s="4">
        <v>3</v>
      </c>
      <c r="C848" s="4">
        <v>2021</v>
      </c>
      <c r="D848" s="4">
        <v>3</v>
      </c>
      <c r="E848">
        <v>20070</v>
      </c>
      <c r="F848" t="s">
        <v>24</v>
      </c>
      <c r="G848">
        <v>12323</v>
      </c>
      <c r="H848" t="s">
        <v>166</v>
      </c>
      <c r="I848" t="s">
        <v>563</v>
      </c>
      <c r="J848" t="s">
        <v>0</v>
      </c>
      <c r="K848" t="s">
        <v>365</v>
      </c>
      <c r="L848" t="s">
        <v>365</v>
      </c>
      <c r="M848">
        <v>0</v>
      </c>
      <c r="N848" t="s">
        <v>87</v>
      </c>
      <c r="O848" s="3">
        <v>2440</v>
      </c>
      <c r="Q848" t="s">
        <v>309</v>
      </c>
      <c r="R848" s="2" t="s">
        <v>389</v>
      </c>
      <c r="S848">
        <v>17</v>
      </c>
      <c r="T848" t="s">
        <v>307</v>
      </c>
      <c r="U848" t="s">
        <v>388</v>
      </c>
      <c r="V848" t="s">
        <v>387</v>
      </c>
      <c r="W848">
        <v>0</v>
      </c>
      <c r="X848" s="1">
        <v>44306.416633912035</v>
      </c>
    </row>
    <row r="849" spans="1:24" hidden="1" x14ac:dyDescent="0.25">
      <c r="A849" s="4">
        <v>2021</v>
      </c>
      <c r="B849" s="4">
        <v>3</v>
      </c>
      <c r="C849" s="4">
        <v>2021</v>
      </c>
      <c r="D849" s="4">
        <v>3</v>
      </c>
      <c r="E849">
        <v>20070</v>
      </c>
      <c r="F849" t="s">
        <v>24</v>
      </c>
      <c r="G849">
        <v>12530</v>
      </c>
      <c r="H849" t="s">
        <v>7</v>
      </c>
      <c r="I849" t="s">
        <v>563</v>
      </c>
      <c r="J849" t="s">
        <v>7</v>
      </c>
      <c r="K849" t="s">
        <v>377</v>
      </c>
      <c r="L849" t="s">
        <v>377</v>
      </c>
      <c r="M849">
        <v>0</v>
      </c>
      <c r="N849" t="s">
        <v>87</v>
      </c>
      <c r="O849" s="3">
        <v>4000</v>
      </c>
      <c r="Q849" t="s">
        <v>309</v>
      </c>
      <c r="R849" s="2" t="s">
        <v>376</v>
      </c>
      <c r="S849">
        <v>107</v>
      </c>
      <c r="T849" t="s">
        <v>307</v>
      </c>
      <c r="U849" t="s">
        <v>375</v>
      </c>
      <c r="V849" t="s">
        <v>374</v>
      </c>
      <c r="W849">
        <v>0</v>
      </c>
      <c r="X849" s="1">
        <v>44306.416633912035</v>
      </c>
    </row>
    <row r="850" spans="1:24" hidden="1" x14ac:dyDescent="0.25">
      <c r="A850" s="4">
        <v>2021</v>
      </c>
      <c r="B850" s="4">
        <v>3</v>
      </c>
      <c r="C850" s="4">
        <v>2021</v>
      </c>
      <c r="D850" s="4">
        <v>3</v>
      </c>
      <c r="E850">
        <v>20070</v>
      </c>
      <c r="F850" t="s">
        <v>24</v>
      </c>
      <c r="G850">
        <v>12530</v>
      </c>
      <c r="H850" t="s">
        <v>7</v>
      </c>
      <c r="I850" t="s">
        <v>563</v>
      </c>
      <c r="J850" t="s">
        <v>7</v>
      </c>
      <c r="K850" t="s">
        <v>22</v>
      </c>
      <c r="L850" t="s">
        <v>22</v>
      </c>
      <c r="M850">
        <v>0</v>
      </c>
      <c r="N850" t="s">
        <v>314</v>
      </c>
      <c r="O850" s="3">
        <v>0.1</v>
      </c>
      <c r="Q850" t="s">
        <v>309</v>
      </c>
      <c r="R850" s="2" t="s">
        <v>313</v>
      </c>
      <c r="S850">
        <v>2</v>
      </c>
      <c r="T850" t="s">
        <v>307</v>
      </c>
      <c r="U850" t="s">
        <v>358</v>
      </c>
      <c r="V850" t="s">
        <v>311</v>
      </c>
      <c r="W850">
        <v>0</v>
      </c>
      <c r="X850" s="1">
        <v>44306.416633912035</v>
      </c>
    </row>
    <row r="851" spans="1:24" hidden="1" x14ac:dyDescent="0.25">
      <c r="A851" s="4">
        <v>2021</v>
      </c>
      <c r="B851" s="4">
        <v>3</v>
      </c>
      <c r="C851" s="4">
        <v>2021</v>
      </c>
      <c r="D851" s="4">
        <v>3</v>
      </c>
      <c r="E851">
        <v>20070</v>
      </c>
      <c r="F851" t="s">
        <v>24</v>
      </c>
      <c r="G851">
        <v>68735</v>
      </c>
      <c r="H851" t="s">
        <v>174</v>
      </c>
      <c r="I851" t="s">
        <v>563</v>
      </c>
      <c r="J851" t="s">
        <v>0</v>
      </c>
      <c r="K851" t="s">
        <v>377</v>
      </c>
      <c r="L851" t="s">
        <v>377</v>
      </c>
      <c r="M851">
        <v>0</v>
      </c>
      <c r="N851" t="s">
        <v>87</v>
      </c>
      <c r="O851" s="3">
        <v>4800</v>
      </c>
      <c r="Q851" t="s">
        <v>309</v>
      </c>
      <c r="R851" s="2" t="s">
        <v>376</v>
      </c>
      <c r="S851">
        <v>107</v>
      </c>
      <c r="T851" t="s">
        <v>307</v>
      </c>
      <c r="U851" t="s">
        <v>375</v>
      </c>
      <c r="V851" t="s">
        <v>374</v>
      </c>
      <c r="W851">
        <v>0</v>
      </c>
      <c r="X851" s="1">
        <v>44306.416633912035</v>
      </c>
    </row>
    <row r="852" spans="1:24" hidden="1" x14ac:dyDescent="0.25">
      <c r="A852" s="4">
        <v>2021</v>
      </c>
      <c r="B852" s="4">
        <v>3</v>
      </c>
      <c r="C852" s="4">
        <v>2021</v>
      </c>
      <c r="D852" s="4">
        <v>3</v>
      </c>
      <c r="E852">
        <v>20070</v>
      </c>
      <c r="F852" t="s">
        <v>24</v>
      </c>
      <c r="G852">
        <v>68735</v>
      </c>
      <c r="H852" t="s">
        <v>174</v>
      </c>
      <c r="I852" t="s">
        <v>563</v>
      </c>
      <c r="J852" t="s">
        <v>0</v>
      </c>
      <c r="K852" t="s">
        <v>22</v>
      </c>
      <c r="L852" t="s">
        <v>22</v>
      </c>
      <c r="M852">
        <v>0</v>
      </c>
      <c r="N852" t="s">
        <v>87</v>
      </c>
      <c r="O852" s="3">
        <v>5214.7449999999999</v>
      </c>
      <c r="Q852" t="s">
        <v>309</v>
      </c>
      <c r="R852" s="2" t="s">
        <v>386</v>
      </c>
      <c r="S852">
        <v>112</v>
      </c>
      <c r="T852" t="s">
        <v>307</v>
      </c>
      <c r="U852" t="s">
        <v>316</v>
      </c>
      <c r="V852" t="s">
        <v>385</v>
      </c>
      <c r="W852">
        <v>0</v>
      </c>
      <c r="X852" s="1">
        <v>44306.416633912035</v>
      </c>
    </row>
    <row r="853" spans="1:24" hidden="1" x14ac:dyDescent="0.25">
      <c r="A853" s="4">
        <v>2021</v>
      </c>
      <c r="B853" s="4">
        <v>3</v>
      </c>
      <c r="C853" s="4">
        <v>2021</v>
      </c>
      <c r="D853" s="4">
        <v>3</v>
      </c>
      <c r="E853">
        <v>20070</v>
      </c>
      <c r="F853" t="s">
        <v>24</v>
      </c>
      <c r="G853">
        <v>68735</v>
      </c>
      <c r="H853" t="s">
        <v>174</v>
      </c>
      <c r="I853" t="s">
        <v>563</v>
      </c>
      <c r="J853" t="s">
        <v>0</v>
      </c>
      <c r="K853" t="s">
        <v>22</v>
      </c>
      <c r="L853" t="s">
        <v>22</v>
      </c>
      <c r="M853">
        <v>0</v>
      </c>
      <c r="N853" t="s">
        <v>87</v>
      </c>
      <c r="O853" s="3">
        <v>55372.737000000001</v>
      </c>
      <c r="Q853" t="s">
        <v>309</v>
      </c>
      <c r="R853" s="2" t="s">
        <v>317</v>
      </c>
      <c r="S853">
        <v>110</v>
      </c>
      <c r="T853" t="s">
        <v>307</v>
      </c>
      <c r="U853" t="s">
        <v>316</v>
      </c>
      <c r="V853" t="s">
        <v>315</v>
      </c>
      <c r="W853">
        <v>0</v>
      </c>
      <c r="X853" s="1">
        <v>44306.416633912035</v>
      </c>
    </row>
    <row r="854" spans="1:24" hidden="1" x14ac:dyDescent="0.25">
      <c r="A854" s="4">
        <v>2021</v>
      </c>
      <c r="B854" s="4">
        <v>3</v>
      </c>
      <c r="C854" s="4">
        <v>2021</v>
      </c>
      <c r="D854" s="4">
        <v>3</v>
      </c>
      <c r="E854">
        <v>20070</v>
      </c>
      <c r="F854" t="s">
        <v>24</v>
      </c>
      <c r="G854">
        <v>68735</v>
      </c>
      <c r="H854" t="s">
        <v>174</v>
      </c>
      <c r="I854" t="s">
        <v>563</v>
      </c>
      <c r="J854" t="s">
        <v>0</v>
      </c>
      <c r="K854" t="s">
        <v>22</v>
      </c>
      <c r="L854" t="s">
        <v>22</v>
      </c>
      <c r="M854">
        <v>0</v>
      </c>
      <c r="N854" t="s">
        <v>47</v>
      </c>
      <c r="O854" s="3">
        <v>-323534.19199999998</v>
      </c>
      <c r="Q854" t="s">
        <v>309</v>
      </c>
      <c r="R854" s="2" t="s">
        <v>371</v>
      </c>
      <c r="S854">
        <v>37</v>
      </c>
      <c r="T854" t="s">
        <v>307</v>
      </c>
      <c r="U854" t="s">
        <v>370</v>
      </c>
      <c r="V854" t="s">
        <v>369</v>
      </c>
      <c r="W854">
        <v>0</v>
      </c>
      <c r="X854" s="1">
        <v>44306.416633912035</v>
      </c>
    </row>
    <row r="855" spans="1:24" hidden="1" x14ac:dyDescent="0.25">
      <c r="A855" s="4">
        <v>2021</v>
      </c>
      <c r="B855" s="4">
        <v>3</v>
      </c>
      <c r="C855" s="4">
        <v>2021</v>
      </c>
      <c r="D855" s="4">
        <v>3</v>
      </c>
      <c r="E855">
        <v>20070</v>
      </c>
      <c r="F855" t="s">
        <v>24</v>
      </c>
      <c r="G855">
        <v>68735</v>
      </c>
      <c r="H855" t="s">
        <v>174</v>
      </c>
      <c r="I855" t="s">
        <v>563</v>
      </c>
      <c r="J855" t="s">
        <v>0</v>
      </c>
      <c r="K855" t="s">
        <v>22</v>
      </c>
      <c r="L855" t="s">
        <v>22</v>
      </c>
      <c r="M855">
        <v>0</v>
      </c>
      <c r="N855" t="s">
        <v>47</v>
      </c>
      <c r="O855" s="3">
        <v>3188800</v>
      </c>
      <c r="Q855" t="s">
        <v>309</v>
      </c>
      <c r="R855" s="2" t="s">
        <v>373</v>
      </c>
      <c r="S855">
        <v>10</v>
      </c>
      <c r="T855" t="s">
        <v>307</v>
      </c>
      <c r="U855" t="s">
        <v>334</v>
      </c>
      <c r="V855" t="s">
        <v>372</v>
      </c>
      <c r="W855">
        <v>0</v>
      </c>
      <c r="X855" s="1">
        <v>44306.416633912035</v>
      </c>
    </row>
    <row r="856" spans="1:24" x14ac:dyDescent="0.25">
      <c r="A856" s="4">
        <v>2021</v>
      </c>
      <c r="B856" s="4">
        <v>3</v>
      </c>
      <c r="C856" s="4">
        <v>2021</v>
      </c>
      <c r="D856" s="4">
        <v>3</v>
      </c>
      <c r="E856">
        <v>20070</v>
      </c>
      <c r="F856" t="s">
        <v>24</v>
      </c>
      <c r="G856">
        <v>68736</v>
      </c>
      <c r="H856" t="s">
        <v>166</v>
      </c>
      <c r="I856" t="s">
        <v>563</v>
      </c>
      <c r="J856" t="s">
        <v>0</v>
      </c>
      <c r="K856" t="s">
        <v>81</v>
      </c>
      <c r="L856" t="s">
        <v>81</v>
      </c>
      <c r="M856">
        <v>0</v>
      </c>
      <c r="N856" t="s">
        <v>47</v>
      </c>
      <c r="O856" s="3">
        <v>2111100.0329999998</v>
      </c>
      <c r="Q856" t="s">
        <v>309</v>
      </c>
      <c r="R856" s="2" t="s">
        <v>380</v>
      </c>
      <c r="S856">
        <v>11</v>
      </c>
      <c r="T856" t="s">
        <v>307</v>
      </c>
      <c r="U856" t="s">
        <v>379</v>
      </c>
      <c r="V856" t="s">
        <v>378</v>
      </c>
      <c r="W856">
        <v>0</v>
      </c>
      <c r="X856" s="1">
        <v>44306.416633912035</v>
      </c>
    </row>
    <row r="857" spans="1:24" hidden="1" x14ac:dyDescent="0.25">
      <c r="A857" s="4">
        <v>2021</v>
      </c>
      <c r="B857" s="4">
        <v>3</v>
      </c>
      <c r="C857" s="4">
        <v>2021</v>
      </c>
      <c r="D857" s="4">
        <v>3</v>
      </c>
      <c r="E857">
        <v>20070</v>
      </c>
      <c r="F857" t="s">
        <v>24</v>
      </c>
      <c r="G857">
        <v>68736</v>
      </c>
      <c r="H857" t="s">
        <v>166</v>
      </c>
      <c r="I857" t="s">
        <v>563</v>
      </c>
      <c r="J857" t="s">
        <v>0</v>
      </c>
      <c r="K857" t="s">
        <v>22</v>
      </c>
      <c r="L857" t="s">
        <v>22</v>
      </c>
      <c r="M857">
        <v>0</v>
      </c>
      <c r="N857" t="s">
        <v>87</v>
      </c>
      <c r="O857" s="3">
        <v>0</v>
      </c>
      <c r="Q857" t="s">
        <v>309</v>
      </c>
      <c r="R857" s="2" t="s">
        <v>319</v>
      </c>
      <c r="S857">
        <v>111</v>
      </c>
      <c r="T857" t="s">
        <v>307</v>
      </c>
      <c r="U857" t="s">
        <v>316</v>
      </c>
      <c r="V857" t="s">
        <v>318</v>
      </c>
      <c r="W857">
        <v>0</v>
      </c>
      <c r="X857" s="1">
        <v>44306.416633912035</v>
      </c>
    </row>
    <row r="858" spans="1:24" hidden="1" x14ac:dyDescent="0.25">
      <c r="A858" s="4">
        <v>2021</v>
      </c>
      <c r="B858" s="4">
        <v>3</v>
      </c>
      <c r="C858" s="4">
        <v>2021</v>
      </c>
      <c r="D858" s="4">
        <v>3</v>
      </c>
      <c r="E858">
        <v>20070</v>
      </c>
      <c r="F858" t="s">
        <v>24</v>
      </c>
      <c r="G858">
        <v>0</v>
      </c>
      <c r="H858" t="s">
        <v>23</v>
      </c>
      <c r="I858" t="s">
        <v>23</v>
      </c>
      <c r="J858" t="s">
        <v>23</v>
      </c>
      <c r="K858" t="s">
        <v>144</v>
      </c>
      <c r="L858" t="s">
        <v>148</v>
      </c>
      <c r="M858">
        <v>1</v>
      </c>
      <c r="N858" t="s">
        <v>13</v>
      </c>
      <c r="O858" s="3">
        <v>-19.046772000000001</v>
      </c>
      <c r="P858" t="s">
        <v>125</v>
      </c>
      <c r="Q858" t="s">
        <v>143</v>
      </c>
      <c r="R858" s="2" t="s">
        <v>147</v>
      </c>
      <c r="S858">
        <v>188</v>
      </c>
      <c r="T858" t="s">
        <v>129</v>
      </c>
      <c r="U858" t="s">
        <v>128</v>
      </c>
      <c r="V858" t="s">
        <v>535</v>
      </c>
      <c r="W858">
        <v>0</v>
      </c>
      <c r="X858" s="1">
        <v>44306.416633912035</v>
      </c>
    </row>
    <row r="859" spans="1:24" hidden="1" x14ac:dyDescent="0.25">
      <c r="A859" s="4">
        <v>2021</v>
      </c>
      <c r="B859" s="4">
        <v>3</v>
      </c>
      <c r="C859" s="4">
        <v>2021</v>
      </c>
      <c r="D859" s="4">
        <v>3</v>
      </c>
      <c r="E859">
        <v>20070</v>
      </c>
      <c r="F859" t="s">
        <v>24</v>
      </c>
      <c r="G859">
        <v>0</v>
      </c>
      <c r="H859" t="s">
        <v>23</v>
      </c>
      <c r="I859" t="s">
        <v>23</v>
      </c>
      <c r="J859" t="s">
        <v>23</v>
      </c>
      <c r="K859" t="s">
        <v>22</v>
      </c>
      <c r="L859" t="s">
        <v>236</v>
      </c>
      <c r="M859">
        <v>1</v>
      </c>
      <c r="N859" t="s">
        <v>13</v>
      </c>
      <c r="O859" s="3">
        <v>-171.80906200000001</v>
      </c>
      <c r="P859" t="s">
        <v>125</v>
      </c>
      <c r="Q859" t="s">
        <v>237</v>
      </c>
      <c r="R859" s="2" t="s">
        <v>234</v>
      </c>
      <c r="S859">
        <v>43</v>
      </c>
      <c r="T859" t="s">
        <v>129</v>
      </c>
      <c r="U859" t="s">
        <v>128</v>
      </c>
      <c r="V859" t="s">
        <v>17</v>
      </c>
      <c r="W859">
        <v>0</v>
      </c>
      <c r="X859" s="1">
        <v>44306.416633912035</v>
      </c>
    </row>
    <row r="860" spans="1:24" hidden="1" x14ac:dyDescent="0.25">
      <c r="A860" s="4">
        <v>2021</v>
      </c>
      <c r="B860" s="4">
        <v>3</v>
      </c>
      <c r="C860" s="4">
        <v>2021</v>
      </c>
      <c r="D860" s="4">
        <v>3</v>
      </c>
      <c r="E860">
        <v>20070</v>
      </c>
      <c r="F860" t="s">
        <v>24</v>
      </c>
      <c r="G860">
        <v>0</v>
      </c>
      <c r="H860" t="s">
        <v>23</v>
      </c>
      <c r="I860" t="s">
        <v>23</v>
      </c>
      <c r="J860" t="s">
        <v>23</v>
      </c>
      <c r="K860" t="s">
        <v>22</v>
      </c>
      <c r="L860" t="s">
        <v>236</v>
      </c>
      <c r="M860">
        <v>1</v>
      </c>
      <c r="N860" t="s">
        <v>13</v>
      </c>
      <c r="O860" s="3">
        <v>-115.2081</v>
      </c>
      <c r="P860" t="s">
        <v>125</v>
      </c>
      <c r="Q860" t="s">
        <v>242</v>
      </c>
      <c r="R860" s="2" t="s">
        <v>241</v>
      </c>
      <c r="S860">
        <v>47</v>
      </c>
      <c r="T860" t="s">
        <v>129</v>
      </c>
      <c r="U860" t="s">
        <v>128</v>
      </c>
      <c r="V860" t="s">
        <v>521</v>
      </c>
      <c r="W860">
        <v>0</v>
      </c>
      <c r="X860" s="1">
        <v>44306.416633912035</v>
      </c>
    </row>
    <row r="861" spans="1:24" hidden="1" x14ac:dyDescent="0.25">
      <c r="A861" s="4">
        <v>2021</v>
      </c>
      <c r="B861" s="4">
        <v>3</v>
      </c>
      <c r="C861" s="4">
        <v>2021</v>
      </c>
      <c r="D861" s="4">
        <v>3</v>
      </c>
      <c r="E861">
        <v>20070</v>
      </c>
      <c r="F861" t="s">
        <v>24</v>
      </c>
      <c r="G861">
        <v>0</v>
      </c>
      <c r="H861" t="s">
        <v>23</v>
      </c>
      <c r="I861" t="s">
        <v>23</v>
      </c>
      <c r="J861" t="s">
        <v>23</v>
      </c>
      <c r="K861" t="s">
        <v>22</v>
      </c>
      <c r="L861" t="s">
        <v>162</v>
      </c>
      <c r="M861">
        <v>1</v>
      </c>
      <c r="N861" t="s">
        <v>13</v>
      </c>
      <c r="O861" s="3">
        <v>219081.13747799999</v>
      </c>
      <c r="P861" t="s">
        <v>125</v>
      </c>
      <c r="Q861" t="s">
        <v>157</v>
      </c>
      <c r="R861" s="2" t="s">
        <v>229</v>
      </c>
      <c r="S861">
        <v>22</v>
      </c>
      <c r="T861" t="s">
        <v>141</v>
      </c>
      <c r="U861" t="s">
        <v>140</v>
      </c>
      <c r="V861" t="s">
        <v>228</v>
      </c>
      <c r="W861">
        <v>0</v>
      </c>
      <c r="X861" s="1">
        <v>44306.416633912035</v>
      </c>
    </row>
    <row r="862" spans="1:24" hidden="1" x14ac:dyDescent="0.25">
      <c r="A862" s="4">
        <v>2021</v>
      </c>
      <c r="B862" s="4">
        <v>3</v>
      </c>
      <c r="C862" s="4">
        <v>2021</v>
      </c>
      <c r="D862" s="4">
        <v>3</v>
      </c>
      <c r="E862">
        <v>20070</v>
      </c>
      <c r="F862" t="s">
        <v>24</v>
      </c>
      <c r="G862">
        <v>0</v>
      </c>
      <c r="H862" t="s">
        <v>23</v>
      </c>
      <c r="I862" t="s">
        <v>23</v>
      </c>
      <c r="J862" t="s">
        <v>23</v>
      </c>
      <c r="K862" t="s">
        <v>22</v>
      </c>
      <c r="L862" t="s">
        <v>215</v>
      </c>
      <c r="M862">
        <v>1</v>
      </c>
      <c r="N862" t="s">
        <v>13</v>
      </c>
      <c r="O862" s="3">
        <v>-1029.5132100000001</v>
      </c>
      <c r="P862" t="s">
        <v>125</v>
      </c>
      <c r="Q862" t="s">
        <v>161</v>
      </c>
      <c r="R862" s="2" t="s">
        <v>214</v>
      </c>
      <c r="S862">
        <v>89</v>
      </c>
      <c r="T862" t="s">
        <v>129</v>
      </c>
      <c r="U862" t="s">
        <v>128</v>
      </c>
      <c r="V862" t="s">
        <v>518</v>
      </c>
      <c r="W862">
        <v>0</v>
      </c>
      <c r="X862" s="1">
        <v>44306.416633912035</v>
      </c>
    </row>
    <row r="863" spans="1:24" hidden="1" x14ac:dyDescent="0.25">
      <c r="A863" s="4">
        <v>2021</v>
      </c>
      <c r="B863" s="4">
        <v>3</v>
      </c>
      <c r="C863" s="4">
        <v>2021</v>
      </c>
      <c r="D863" s="4">
        <v>3</v>
      </c>
      <c r="E863">
        <v>20070</v>
      </c>
      <c r="F863" t="s">
        <v>24</v>
      </c>
      <c r="G863">
        <v>0</v>
      </c>
      <c r="H863" t="s">
        <v>23</v>
      </c>
      <c r="I863" t="s">
        <v>23</v>
      </c>
      <c r="J863" t="s">
        <v>23</v>
      </c>
      <c r="K863" t="s">
        <v>22</v>
      </c>
      <c r="L863" t="s">
        <v>179</v>
      </c>
      <c r="M863">
        <v>1</v>
      </c>
      <c r="N863" t="s">
        <v>13</v>
      </c>
      <c r="O863" s="3">
        <v>100.587557</v>
      </c>
      <c r="P863" t="s">
        <v>125</v>
      </c>
      <c r="Q863" t="s">
        <v>150</v>
      </c>
      <c r="R863" s="2" t="s">
        <v>212</v>
      </c>
      <c r="S863">
        <v>65</v>
      </c>
      <c r="T863" t="s">
        <v>129</v>
      </c>
      <c r="U863" t="s">
        <v>128</v>
      </c>
      <c r="V863" t="s">
        <v>526</v>
      </c>
      <c r="W863">
        <v>0</v>
      </c>
      <c r="X863" s="1">
        <v>44306.416633912035</v>
      </c>
    </row>
    <row r="864" spans="1:24" hidden="1" x14ac:dyDescent="0.25">
      <c r="A864" s="4">
        <v>2021</v>
      </c>
      <c r="B864" s="4">
        <v>3</v>
      </c>
      <c r="C864" s="4">
        <v>2021</v>
      </c>
      <c r="D864" s="4">
        <v>3</v>
      </c>
      <c r="E864">
        <v>20070</v>
      </c>
      <c r="F864" t="s">
        <v>24</v>
      </c>
      <c r="G864">
        <v>0</v>
      </c>
      <c r="H864" t="s">
        <v>23</v>
      </c>
      <c r="I864" t="s">
        <v>23</v>
      </c>
      <c r="J864" t="s">
        <v>23</v>
      </c>
      <c r="K864" t="s">
        <v>144</v>
      </c>
      <c r="L864" t="s">
        <v>148</v>
      </c>
      <c r="M864">
        <v>1</v>
      </c>
      <c r="N864" t="s">
        <v>13</v>
      </c>
      <c r="O864" s="3">
        <v>4.2241590000000002</v>
      </c>
      <c r="P864" t="s">
        <v>125</v>
      </c>
      <c r="Q864" t="s">
        <v>143</v>
      </c>
      <c r="R864" s="2" t="s">
        <v>246</v>
      </c>
      <c r="S864">
        <v>187</v>
      </c>
      <c r="T864" t="s">
        <v>129</v>
      </c>
      <c r="U864" t="s">
        <v>128</v>
      </c>
      <c r="V864" t="s">
        <v>245</v>
      </c>
      <c r="W864">
        <v>0</v>
      </c>
      <c r="X864" s="1">
        <v>44306.416633912035</v>
      </c>
    </row>
    <row r="865" spans="1:24" hidden="1" x14ac:dyDescent="0.25">
      <c r="A865" s="4">
        <v>2021</v>
      </c>
      <c r="B865" s="4">
        <v>3</v>
      </c>
      <c r="C865" s="4">
        <v>2021</v>
      </c>
      <c r="D865" s="4">
        <v>3</v>
      </c>
      <c r="E865">
        <v>20070</v>
      </c>
      <c r="F865" t="s">
        <v>24</v>
      </c>
      <c r="G865">
        <v>0</v>
      </c>
      <c r="H865" t="s">
        <v>23</v>
      </c>
      <c r="I865" t="s">
        <v>23</v>
      </c>
      <c r="J865" t="s">
        <v>23</v>
      </c>
      <c r="K865" t="s">
        <v>22</v>
      </c>
      <c r="L865" t="s">
        <v>236</v>
      </c>
      <c r="M865">
        <v>1</v>
      </c>
      <c r="N865" t="s">
        <v>13</v>
      </c>
      <c r="O865" s="3">
        <v>-286.10011400000002</v>
      </c>
      <c r="P865" t="s">
        <v>125</v>
      </c>
      <c r="Q865" t="s">
        <v>235</v>
      </c>
      <c r="R865" s="2" t="s">
        <v>234</v>
      </c>
      <c r="S865">
        <v>44</v>
      </c>
      <c r="T865" t="s">
        <v>129</v>
      </c>
      <c r="U865" t="s">
        <v>128</v>
      </c>
      <c r="V865" t="s">
        <v>17</v>
      </c>
      <c r="W865">
        <v>0</v>
      </c>
      <c r="X865" s="1">
        <v>44306.416633912035</v>
      </c>
    </row>
    <row r="866" spans="1:24" hidden="1" x14ac:dyDescent="0.25">
      <c r="A866" s="4">
        <v>2021</v>
      </c>
      <c r="B866" s="4">
        <v>3</v>
      </c>
      <c r="C866" s="4">
        <v>2021</v>
      </c>
      <c r="D866" s="4">
        <v>3</v>
      </c>
      <c r="E866">
        <v>20070</v>
      </c>
      <c r="F866" t="s">
        <v>24</v>
      </c>
      <c r="G866">
        <v>0</v>
      </c>
      <c r="H866" t="s">
        <v>23</v>
      </c>
      <c r="I866" t="s">
        <v>23</v>
      </c>
      <c r="J866" t="s">
        <v>23</v>
      </c>
      <c r="K866" t="s">
        <v>22</v>
      </c>
      <c r="L866" t="s">
        <v>162</v>
      </c>
      <c r="M866">
        <v>1</v>
      </c>
      <c r="N866" t="s">
        <v>13</v>
      </c>
      <c r="O866" s="3">
        <v>27656.386536999998</v>
      </c>
      <c r="P866" t="s">
        <v>125</v>
      </c>
      <c r="Q866" t="s">
        <v>161</v>
      </c>
      <c r="R866" s="2" t="s">
        <v>227</v>
      </c>
      <c r="S866">
        <v>12</v>
      </c>
      <c r="T866" t="s">
        <v>141</v>
      </c>
      <c r="U866" t="s">
        <v>140</v>
      </c>
      <c r="V866" t="s">
        <v>226</v>
      </c>
      <c r="W866">
        <v>0</v>
      </c>
      <c r="X866" s="1">
        <v>44306.416633912035</v>
      </c>
    </row>
    <row r="867" spans="1:24" hidden="1" x14ac:dyDescent="0.25">
      <c r="A867" s="4">
        <v>2021</v>
      </c>
      <c r="B867" s="4">
        <v>3</v>
      </c>
      <c r="C867" s="4">
        <v>2021</v>
      </c>
      <c r="D867" s="4">
        <v>3</v>
      </c>
      <c r="E867">
        <v>20070</v>
      </c>
      <c r="F867" t="s">
        <v>24</v>
      </c>
      <c r="G867">
        <v>0</v>
      </c>
      <c r="H867" t="s">
        <v>23</v>
      </c>
      <c r="I867" t="s">
        <v>23</v>
      </c>
      <c r="J867" t="s">
        <v>23</v>
      </c>
      <c r="K867" t="s">
        <v>22</v>
      </c>
      <c r="L867" t="s">
        <v>179</v>
      </c>
      <c r="M867">
        <v>1</v>
      </c>
      <c r="N867" t="s">
        <v>13</v>
      </c>
      <c r="O867" s="3">
        <v>175.78339800000001</v>
      </c>
      <c r="P867" t="s">
        <v>125</v>
      </c>
      <c r="Q867" t="s">
        <v>150</v>
      </c>
      <c r="R867" s="2" t="s">
        <v>208</v>
      </c>
      <c r="S867">
        <v>134</v>
      </c>
      <c r="T867" t="s">
        <v>129</v>
      </c>
      <c r="U867" t="s">
        <v>128</v>
      </c>
      <c r="V867" t="s">
        <v>17</v>
      </c>
      <c r="W867">
        <v>0</v>
      </c>
      <c r="X867" s="1">
        <v>44306.416633912035</v>
      </c>
    </row>
    <row r="868" spans="1:24" hidden="1" x14ac:dyDescent="0.25">
      <c r="A868" s="4">
        <v>2021</v>
      </c>
      <c r="B868" s="4">
        <v>3</v>
      </c>
      <c r="C868" s="4">
        <v>2021</v>
      </c>
      <c r="D868" s="4">
        <v>3</v>
      </c>
      <c r="E868">
        <v>20070</v>
      </c>
      <c r="F868" t="s">
        <v>24</v>
      </c>
      <c r="G868">
        <v>0</v>
      </c>
      <c r="H868" t="s">
        <v>23</v>
      </c>
      <c r="I868" t="s">
        <v>23</v>
      </c>
      <c r="J868" t="s">
        <v>23</v>
      </c>
      <c r="K868" t="s">
        <v>22</v>
      </c>
      <c r="L868" t="s">
        <v>179</v>
      </c>
      <c r="M868">
        <v>1</v>
      </c>
      <c r="N868" t="s">
        <v>13</v>
      </c>
      <c r="O868" s="3">
        <v>485.18987199999998</v>
      </c>
      <c r="P868" t="s">
        <v>125</v>
      </c>
      <c r="Q868" t="s">
        <v>206</v>
      </c>
      <c r="R868" s="2" t="s">
        <v>205</v>
      </c>
      <c r="S868">
        <v>79</v>
      </c>
      <c r="T868" t="s">
        <v>129</v>
      </c>
      <c r="U868" t="s">
        <v>128</v>
      </c>
      <c r="V868" t="s">
        <v>516</v>
      </c>
      <c r="W868">
        <v>0</v>
      </c>
      <c r="X868" s="1">
        <v>44306.416633912035</v>
      </c>
    </row>
    <row r="869" spans="1:24" hidden="1" x14ac:dyDescent="0.25">
      <c r="A869" s="4">
        <v>2021</v>
      </c>
      <c r="B869" s="4">
        <v>3</v>
      </c>
      <c r="C869" s="4">
        <v>2021</v>
      </c>
      <c r="D869" s="4">
        <v>3</v>
      </c>
      <c r="E869">
        <v>20070</v>
      </c>
      <c r="F869" t="s">
        <v>24</v>
      </c>
      <c r="G869">
        <v>0</v>
      </c>
      <c r="H869" t="s">
        <v>23</v>
      </c>
      <c r="I869" t="s">
        <v>23</v>
      </c>
      <c r="J869" t="s">
        <v>23</v>
      </c>
      <c r="K869" t="s">
        <v>22</v>
      </c>
      <c r="L869" t="s">
        <v>126</v>
      </c>
      <c r="M869">
        <v>1</v>
      </c>
      <c r="N869" t="s">
        <v>13</v>
      </c>
      <c r="O869" s="3">
        <v>4.7268999999999999E-2</v>
      </c>
      <c r="P869" t="s">
        <v>125</v>
      </c>
      <c r="Q869" t="s">
        <v>582</v>
      </c>
      <c r="R869" s="2" t="s">
        <v>282</v>
      </c>
      <c r="S869">
        <v>1032</v>
      </c>
      <c r="T869" t="s">
        <v>122</v>
      </c>
      <c r="U869" t="s">
        <v>121</v>
      </c>
      <c r="V869" t="s">
        <v>281</v>
      </c>
      <c r="W869">
        <v>0</v>
      </c>
      <c r="X869" s="1">
        <v>44306.416633912035</v>
      </c>
    </row>
    <row r="870" spans="1:24" hidden="1" x14ac:dyDescent="0.25">
      <c r="A870" s="4">
        <v>2021</v>
      </c>
      <c r="B870" s="4">
        <v>3</v>
      </c>
      <c r="C870" s="4">
        <v>2021</v>
      </c>
      <c r="D870" s="4">
        <v>3</v>
      </c>
      <c r="E870">
        <v>20070</v>
      </c>
      <c r="F870" t="s">
        <v>24</v>
      </c>
      <c r="G870">
        <v>0</v>
      </c>
      <c r="H870" t="s">
        <v>23</v>
      </c>
      <c r="I870" t="s">
        <v>23</v>
      </c>
      <c r="J870" t="s">
        <v>23</v>
      </c>
      <c r="K870" t="s">
        <v>22</v>
      </c>
      <c r="L870" t="s">
        <v>179</v>
      </c>
      <c r="M870">
        <v>1</v>
      </c>
      <c r="N870" t="s">
        <v>13</v>
      </c>
      <c r="O870" s="3">
        <v>199.987663</v>
      </c>
      <c r="P870" t="s">
        <v>125</v>
      </c>
      <c r="Q870" t="s">
        <v>150</v>
      </c>
      <c r="R870" s="2" t="s">
        <v>207</v>
      </c>
      <c r="S870">
        <v>133</v>
      </c>
      <c r="T870" t="s">
        <v>129</v>
      </c>
      <c r="U870" t="s">
        <v>128</v>
      </c>
      <c r="V870" t="s">
        <v>17</v>
      </c>
      <c r="W870">
        <v>0</v>
      </c>
      <c r="X870" s="1">
        <v>44306.416633912035</v>
      </c>
    </row>
    <row r="871" spans="1:24" hidden="1" x14ac:dyDescent="0.25">
      <c r="A871" s="4">
        <v>2021</v>
      </c>
      <c r="B871" s="4">
        <v>3</v>
      </c>
      <c r="C871" s="4">
        <v>2021</v>
      </c>
      <c r="D871" s="4">
        <v>3</v>
      </c>
      <c r="E871">
        <v>20070</v>
      </c>
      <c r="F871" t="s">
        <v>24</v>
      </c>
      <c r="G871">
        <v>0</v>
      </c>
      <c r="H871" t="s">
        <v>23</v>
      </c>
      <c r="I871" t="s">
        <v>23</v>
      </c>
      <c r="J871" t="s">
        <v>23</v>
      </c>
      <c r="K871" t="s">
        <v>22</v>
      </c>
      <c r="L871" t="s">
        <v>126</v>
      </c>
      <c r="M871">
        <v>1</v>
      </c>
      <c r="N871" t="s">
        <v>13</v>
      </c>
      <c r="O871" s="3">
        <v>-23.730936</v>
      </c>
      <c r="P871" t="s">
        <v>125</v>
      </c>
      <c r="Q871" t="s">
        <v>544</v>
      </c>
      <c r="R871" s="2" t="s">
        <v>543</v>
      </c>
      <c r="S871">
        <v>1030</v>
      </c>
      <c r="T871" t="s">
        <v>122</v>
      </c>
      <c r="U871" t="s">
        <v>121</v>
      </c>
      <c r="V871" t="s">
        <v>542</v>
      </c>
      <c r="W871">
        <v>0</v>
      </c>
      <c r="X871" s="1">
        <v>44306.416633912035</v>
      </c>
    </row>
    <row r="872" spans="1:24" hidden="1" x14ac:dyDescent="0.25">
      <c r="A872" s="4">
        <v>2021</v>
      </c>
      <c r="B872" s="4">
        <v>3</v>
      </c>
      <c r="C872" s="4">
        <v>2021</v>
      </c>
      <c r="D872" s="4">
        <v>3</v>
      </c>
      <c r="E872">
        <v>20070</v>
      </c>
      <c r="F872" t="s">
        <v>24</v>
      </c>
      <c r="G872">
        <v>0</v>
      </c>
      <c r="H872" t="s">
        <v>23</v>
      </c>
      <c r="I872" t="s">
        <v>23</v>
      </c>
      <c r="J872" t="s">
        <v>23</v>
      </c>
      <c r="K872" t="s">
        <v>22</v>
      </c>
      <c r="L872" t="s">
        <v>126</v>
      </c>
      <c r="M872">
        <v>1</v>
      </c>
      <c r="N872" t="s">
        <v>13</v>
      </c>
      <c r="O872" s="3">
        <v>6.7528000000000005E-2</v>
      </c>
      <c r="P872" t="s">
        <v>125</v>
      </c>
      <c r="Q872" t="s">
        <v>581</v>
      </c>
      <c r="R872" s="2" t="s">
        <v>282</v>
      </c>
      <c r="S872">
        <v>1033</v>
      </c>
      <c r="T872" t="s">
        <v>122</v>
      </c>
      <c r="U872" t="s">
        <v>121</v>
      </c>
      <c r="V872" t="s">
        <v>281</v>
      </c>
      <c r="W872">
        <v>0</v>
      </c>
      <c r="X872" s="1">
        <v>44306.416633912035</v>
      </c>
    </row>
    <row r="873" spans="1:24" hidden="1" x14ac:dyDescent="0.25">
      <c r="A873" s="4">
        <v>2021</v>
      </c>
      <c r="B873" s="4">
        <v>3</v>
      </c>
      <c r="C873" s="4">
        <v>2021</v>
      </c>
      <c r="D873" s="4">
        <v>3</v>
      </c>
      <c r="E873">
        <v>20070</v>
      </c>
      <c r="F873" t="s">
        <v>24</v>
      </c>
      <c r="G873">
        <v>71</v>
      </c>
      <c r="H873" t="s">
        <v>565</v>
      </c>
      <c r="I873" t="s">
        <v>54</v>
      </c>
      <c r="J873" t="s">
        <v>5</v>
      </c>
      <c r="K873" t="s">
        <v>144</v>
      </c>
      <c r="L873" t="s">
        <v>22</v>
      </c>
      <c r="M873">
        <v>1</v>
      </c>
      <c r="N873" t="s">
        <v>13</v>
      </c>
      <c r="O873" s="3">
        <v>-2497.824525</v>
      </c>
      <c r="P873" t="s">
        <v>125</v>
      </c>
      <c r="Q873" t="s">
        <v>143</v>
      </c>
      <c r="R873" s="2" t="s">
        <v>142</v>
      </c>
      <c r="S873">
        <v>9</v>
      </c>
      <c r="T873" t="s">
        <v>141</v>
      </c>
      <c r="U873" t="s">
        <v>140</v>
      </c>
      <c r="V873" t="s">
        <v>139</v>
      </c>
      <c r="W873">
        <v>0</v>
      </c>
      <c r="X873" s="1">
        <v>44306.416633912035</v>
      </c>
    </row>
    <row r="874" spans="1:24" hidden="1" x14ac:dyDescent="0.25">
      <c r="A874" s="4">
        <v>2021</v>
      </c>
      <c r="B874" s="4">
        <v>3</v>
      </c>
      <c r="C874" s="4">
        <v>2021</v>
      </c>
      <c r="D874" s="4">
        <v>3</v>
      </c>
      <c r="E874">
        <v>20070</v>
      </c>
      <c r="F874" t="s">
        <v>24</v>
      </c>
      <c r="G874">
        <v>2183</v>
      </c>
      <c r="H874" t="s">
        <v>138</v>
      </c>
      <c r="I874" t="s">
        <v>133</v>
      </c>
      <c r="J874" t="s">
        <v>3</v>
      </c>
      <c r="K874" t="s">
        <v>158</v>
      </c>
      <c r="L874" t="s">
        <v>22</v>
      </c>
      <c r="M874">
        <v>1</v>
      </c>
      <c r="N874" t="s">
        <v>13</v>
      </c>
      <c r="O874" s="3">
        <v>-32154.751876999999</v>
      </c>
      <c r="P874" t="s">
        <v>125</v>
      </c>
      <c r="Q874" t="s">
        <v>157</v>
      </c>
      <c r="R874" s="2" t="s">
        <v>254</v>
      </c>
      <c r="S874">
        <v>23</v>
      </c>
      <c r="T874" t="s">
        <v>141</v>
      </c>
      <c r="U874" t="s">
        <v>140</v>
      </c>
      <c r="V874" t="s">
        <v>253</v>
      </c>
      <c r="W874">
        <v>0</v>
      </c>
      <c r="X874" s="1">
        <v>44306.416633912035</v>
      </c>
    </row>
    <row r="875" spans="1:24" hidden="1" x14ac:dyDescent="0.25">
      <c r="A875" s="4">
        <v>2021</v>
      </c>
      <c r="B875" s="4">
        <v>3</v>
      </c>
      <c r="C875" s="4">
        <v>2021</v>
      </c>
      <c r="D875" s="4">
        <v>3</v>
      </c>
      <c r="E875">
        <v>20070</v>
      </c>
      <c r="F875" t="s">
        <v>24</v>
      </c>
      <c r="G875">
        <v>2433</v>
      </c>
      <c r="H875" t="s">
        <v>44</v>
      </c>
      <c r="I875" t="s">
        <v>563</v>
      </c>
      <c r="J875" t="s">
        <v>6</v>
      </c>
      <c r="K875" t="s">
        <v>158</v>
      </c>
      <c r="L875" t="s">
        <v>22</v>
      </c>
      <c r="M875">
        <v>1</v>
      </c>
      <c r="N875" t="s">
        <v>13</v>
      </c>
      <c r="O875" s="3">
        <v>-6555.1205220000002</v>
      </c>
      <c r="P875" t="s">
        <v>125</v>
      </c>
      <c r="Q875" t="s">
        <v>157</v>
      </c>
      <c r="R875" s="2" t="s">
        <v>156</v>
      </c>
      <c r="S875">
        <v>25</v>
      </c>
      <c r="T875" t="s">
        <v>141</v>
      </c>
      <c r="U875" t="s">
        <v>140</v>
      </c>
      <c r="V875" t="s">
        <v>155</v>
      </c>
      <c r="W875">
        <v>0</v>
      </c>
      <c r="X875" s="1">
        <v>44306.416633912035</v>
      </c>
    </row>
    <row r="876" spans="1:24" hidden="1" x14ac:dyDescent="0.25">
      <c r="A876" s="4">
        <v>2021</v>
      </c>
      <c r="B876" s="4">
        <v>3</v>
      </c>
      <c r="C876" s="4">
        <v>2021</v>
      </c>
      <c r="D876" s="4">
        <v>3</v>
      </c>
      <c r="E876">
        <v>20070</v>
      </c>
      <c r="F876" t="s">
        <v>24</v>
      </c>
      <c r="G876">
        <v>2433</v>
      </c>
      <c r="H876" t="s">
        <v>44</v>
      </c>
      <c r="I876" t="s">
        <v>563</v>
      </c>
      <c r="J876" t="s">
        <v>6</v>
      </c>
      <c r="K876" t="s">
        <v>12</v>
      </c>
      <c r="L876" t="s">
        <v>22</v>
      </c>
      <c r="M876">
        <v>1</v>
      </c>
      <c r="N876" t="s">
        <v>13</v>
      </c>
      <c r="O876" s="3">
        <v>-0.18546399999999999</v>
      </c>
      <c r="P876" t="s">
        <v>125</v>
      </c>
      <c r="Q876" t="s">
        <v>150</v>
      </c>
      <c r="R876" s="2" t="s">
        <v>252</v>
      </c>
      <c r="S876">
        <v>150</v>
      </c>
      <c r="T876" t="s">
        <v>129</v>
      </c>
      <c r="U876" t="s">
        <v>128</v>
      </c>
      <c r="V876" t="s">
        <v>251</v>
      </c>
      <c r="W876">
        <v>0</v>
      </c>
      <c r="X876" s="1">
        <v>44306.416633912035</v>
      </c>
    </row>
    <row r="877" spans="1:24" hidden="1" x14ac:dyDescent="0.25">
      <c r="A877" s="4">
        <v>2021</v>
      </c>
      <c r="B877" s="4">
        <v>3</v>
      </c>
      <c r="C877" s="4">
        <v>2021</v>
      </c>
      <c r="D877" s="4">
        <v>3</v>
      </c>
      <c r="E877">
        <v>20070</v>
      </c>
      <c r="F877" t="s">
        <v>24</v>
      </c>
      <c r="G877">
        <v>4807</v>
      </c>
      <c r="H877" t="s">
        <v>135</v>
      </c>
      <c r="I877" t="s">
        <v>133</v>
      </c>
      <c r="J877" t="s">
        <v>2</v>
      </c>
      <c r="K877" t="s">
        <v>42</v>
      </c>
      <c r="L877" t="s">
        <v>22</v>
      </c>
      <c r="M877">
        <v>1</v>
      </c>
      <c r="N877" t="s">
        <v>13</v>
      </c>
      <c r="O877" s="3">
        <v>0</v>
      </c>
      <c r="P877" t="s">
        <v>267</v>
      </c>
      <c r="Q877" t="s">
        <v>258</v>
      </c>
      <c r="R877" s="2" t="s">
        <v>257</v>
      </c>
      <c r="S877">
        <v>33</v>
      </c>
      <c r="T877" t="s">
        <v>141</v>
      </c>
      <c r="U877" t="s">
        <v>140</v>
      </c>
      <c r="V877" t="s">
        <v>256</v>
      </c>
      <c r="W877">
        <v>0</v>
      </c>
      <c r="X877" s="1">
        <v>44306.416633912035</v>
      </c>
    </row>
    <row r="878" spans="1:24" hidden="1" x14ac:dyDescent="0.25">
      <c r="A878" s="4">
        <v>2021</v>
      </c>
      <c r="B878" s="4">
        <v>3</v>
      </c>
      <c r="C878" s="4">
        <v>2021</v>
      </c>
      <c r="D878" s="4">
        <v>3</v>
      </c>
      <c r="E878">
        <v>20070</v>
      </c>
      <c r="F878" t="s">
        <v>24</v>
      </c>
      <c r="G878">
        <v>4827</v>
      </c>
      <c r="H878" t="s">
        <v>531</v>
      </c>
      <c r="I878" t="s">
        <v>133</v>
      </c>
      <c r="J878" t="s">
        <v>1</v>
      </c>
      <c r="K878" t="s">
        <v>42</v>
      </c>
      <c r="L878" t="s">
        <v>22</v>
      </c>
      <c r="M878">
        <v>1</v>
      </c>
      <c r="N878" t="s">
        <v>13</v>
      </c>
      <c r="O878" s="3">
        <v>100509.44</v>
      </c>
      <c r="P878" t="s">
        <v>538</v>
      </c>
      <c r="Q878" t="s">
        <v>258</v>
      </c>
      <c r="R878" s="2" t="s">
        <v>257</v>
      </c>
      <c r="S878">
        <v>33</v>
      </c>
      <c r="T878" t="s">
        <v>141</v>
      </c>
      <c r="U878" t="s">
        <v>140</v>
      </c>
      <c r="V878" t="s">
        <v>256</v>
      </c>
      <c r="W878">
        <v>0</v>
      </c>
      <c r="X878" s="1">
        <v>44306.416633912035</v>
      </c>
    </row>
    <row r="879" spans="1:24" hidden="1" x14ac:dyDescent="0.25">
      <c r="A879" s="4">
        <v>2021</v>
      </c>
      <c r="B879" s="4">
        <v>3</v>
      </c>
      <c r="C879" s="4">
        <v>2021</v>
      </c>
      <c r="D879" s="4">
        <v>3</v>
      </c>
      <c r="E879">
        <v>20070</v>
      </c>
      <c r="F879" t="s">
        <v>24</v>
      </c>
      <c r="G879">
        <v>68735</v>
      </c>
      <c r="H879" t="s">
        <v>174</v>
      </c>
      <c r="I879" t="s">
        <v>563</v>
      </c>
      <c r="J879" t="s">
        <v>0</v>
      </c>
      <c r="K879" t="s">
        <v>144</v>
      </c>
      <c r="L879" t="s">
        <v>22</v>
      </c>
      <c r="M879">
        <v>1</v>
      </c>
      <c r="N879" t="s">
        <v>13</v>
      </c>
      <c r="O879" s="3">
        <v>-18852.02</v>
      </c>
      <c r="P879" t="s">
        <v>125</v>
      </c>
      <c r="Q879" t="s">
        <v>173</v>
      </c>
      <c r="R879" s="2" t="s">
        <v>172</v>
      </c>
      <c r="S879">
        <v>177</v>
      </c>
      <c r="T879" t="s">
        <v>129</v>
      </c>
      <c r="U879" t="s">
        <v>128</v>
      </c>
      <c r="V879" t="s">
        <v>17</v>
      </c>
      <c r="W879">
        <v>0</v>
      </c>
      <c r="X879" s="1">
        <v>44306.416633912035</v>
      </c>
    </row>
    <row r="880" spans="1:24" hidden="1" x14ac:dyDescent="0.25">
      <c r="A880" s="4">
        <v>2021</v>
      </c>
      <c r="B880" s="4">
        <v>3</v>
      </c>
      <c r="C880" s="4">
        <v>2021</v>
      </c>
      <c r="D880" s="4">
        <v>3</v>
      </c>
      <c r="E880">
        <v>20070</v>
      </c>
      <c r="F880" t="s">
        <v>24</v>
      </c>
      <c r="G880">
        <v>68735</v>
      </c>
      <c r="H880" t="s">
        <v>174</v>
      </c>
      <c r="I880" t="s">
        <v>563</v>
      </c>
      <c r="J880" t="s">
        <v>0</v>
      </c>
      <c r="K880" t="s">
        <v>158</v>
      </c>
      <c r="L880" t="s">
        <v>162</v>
      </c>
      <c r="M880">
        <v>1</v>
      </c>
      <c r="N880" t="s">
        <v>13</v>
      </c>
      <c r="O880" s="3">
        <v>8908.6601140000002</v>
      </c>
      <c r="P880" t="s">
        <v>125</v>
      </c>
      <c r="Q880" t="s">
        <v>161</v>
      </c>
      <c r="R880" s="2" t="s">
        <v>160</v>
      </c>
      <c r="S880">
        <v>11</v>
      </c>
      <c r="T880" t="s">
        <v>141</v>
      </c>
      <c r="U880" t="s">
        <v>140</v>
      </c>
      <c r="V880" t="s">
        <v>159</v>
      </c>
      <c r="W880">
        <v>0</v>
      </c>
      <c r="X880" s="1">
        <v>44306.416633912035</v>
      </c>
    </row>
    <row r="881" spans="1:24" hidden="1" x14ac:dyDescent="0.25">
      <c r="A881" s="4">
        <v>2021</v>
      </c>
      <c r="B881" s="4">
        <v>3</v>
      </c>
      <c r="C881" s="4">
        <v>2021</v>
      </c>
      <c r="D881" s="4">
        <v>3</v>
      </c>
      <c r="E881">
        <v>20070</v>
      </c>
      <c r="F881" t="s">
        <v>24</v>
      </c>
      <c r="G881">
        <v>68735</v>
      </c>
      <c r="H881" t="s">
        <v>174</v>
      </c>
      <c r="I881" t="s">
        <v>563</v>
      </c>
      <c r="J881" t="s">
        <v>0</v>
      </c>
      <c r="K881" t="s">
        <v>158</v>
      </c>
      <c r="L881" t="s">
        <v>22</v>
      </c>
      <c r="M881">
        <v>1</v>
      </c>
      <c r="N881" t="s">
        <v>13</v>
      </c>
      <c r="O881" s="3">
        <v>-100468.709</v>
      </c>
      <c r="P881" t="s">
        <v>125</v>
      </c>
      <c r="Q881" t="s">
        <v>157</v>
      </c>
      <c r="R881" s="2" t="s">
        <v>156</v>
      </c>
      <c r="S881">
        <v>25</v>
      </c>
      <c r="T881" t="s">
        <v>141</v>
      </c>
      <c r="U881" t="s">
        <v>140</v>
      </c>
      <c r="V881" t="s">
        <v>155</v>
      </c>
      <c r="W881">
        <v>0</v>
      </c>
      <c r="X881" s="1">
        <v>44306.416633912035</v>
      </c>
    </row>
    <row r="882" spans="1:24" hidden="1" x14ac:dyDescent="0.25">
      <c r="A882" s="4">
        <v>2021</v>
      </c>
      <c r="B882" s="4">
        <v>3</v>
      </c>
      <c r="C882" s="4">
        <v>2021</v>
      </c>
      <c r="D882" s="4">
        <v>3</v>
      </c>
      <c r="E882">
        <v>20070</v>
      </c>
      <c r="F882" t="s">
        <v>24</v>
      </c>
      <c r="G882">
        <v>68735</v>
      </c>
      <c r="H882" t="s">
        <v>174</v>
      </c>
      <c r="I882" t="s">
        <v>563</v>
      </c>
      <c r="J882" t="s">
        <v>0</v>
      </c>
      <c r="K882" t="s">
        <v>12</v>
      </c>
      <c r="L882" t="s">
        <v>22</v>
      </c>
      <c r="M882">
        <v>1</v>
      </c>
      <c r="N882" t="s">
        <v>13</v>
      </c>
      <c r="O882" s="3">
        <v>-79.599999999999994</v>
      </c>
      <c r="P882" t="s">
        <v>125</v>
      </c>
      <c r="Q882" t="s">
        <v>165</v>
      </c>
      <c r="R882" s="2" t="s">
        <v>175</v>
      </c>
      <c r="S882">
        <v>140</v>
      </c>
      <c r="T882" t="s">
        <v>129</v>
      </c>
      <c r="U882" t="s">
        <v>128</v>
      </c>
      <c r="V882" t="s">
        <v>17</v>
      </c>
      <c r="W882">
        <v>0</v>
      </c>
      <c r="X882" s="1">
        <v>44306.416633912035</v>
      </c>
    </row>
    <row r="883" spans="1:24" hidden="1" x14ac:dyDescent="0.25">
      <c r="A883" s="4">
        <v>2021</v>
      </c>
      <c r="B883" s="4">
        <v>3</v>
      </c>
      <c r="C883" s="4">
        <v>2021</v>
      </c>
      <c r="D883" s="4">
        <v>3</v>
      </c>
      <c r="E883">
        <v>20070</v>
      </c>
      <c r="F883" t="s">
        <v>24</v>
      </c>
      <c r="G883">
        <v>0</v>
      </c>
      <c r="H883" t="s">
        <v>23</v>
      </c>
      <c r="I883" t="s">
        <v>23</v>
      </c>
      <c r="J883" t="s">
        <v>23</v>
      </c>
      <c r="K883" t="s">
        <v>22</v>
      </c>
      <c r="L883" t="s">
        <v>250</v>
      </c>
      <c r="M883">
        <v>1</v>
      </c>
      <c r="N883" t="s">
        <v>13</v>
      </c>
      <c r="O883" s="3">
        <v>264.11609600000003</v>
      </c>
      <c r="P883" t="s">
        <v>53</v>
      </c>
      <c r="Q883" t="s">
        <v>263</v>
      </c>
      <c r="R883" s="2" t="s">
        <v>273</v>
      </c>
      <c r="S883">
        <v>159</v>
      </c>
      <c r="T883" t="s">
        <v>129</v>
      </c>
      <c r="U883" t="s">
        <v>128</v>
      </c>
      <c r="V883" t="s">
        <v>528</v>
      </c>
      <c r="W883">
        <v>0</v>
      </c>
      <c r="X883" s="1">
        <v>44306.416633912035</v>
      </c>
    </row>
    <row r="884" spans="1:24" hidden="1" x14ac:dyDescent="0.25">
      <c r="A884" s="4">
        <v>2021</v>
      </c>
      <c r="B884" s="4">
        <v>3</v>
      </c>
      <c r="C884" s="4">
        <v>2021</v>
      </c>
      <c r="D884" s="4">
        <v>3</v>
      </c>
      <c r="E884">
        <v>20070</v>
      </c>
      <c r="F884" t="s">
        <v>24</v>
      </c>
      <c r="G884">
        <v>2346</v>
      </c>
      <c r="H884" t="s">
        <v>137</v>
      </c>
      <c r="I884" t="s">
        <v>133</v>
      </c>
      <c r="J884" t="s">
        <v>4</v>
      </c>
      <c r="K884" t="s">
        <v>158</v>
      </c>
      <c r="L884" t="s">
        <v>22</v>
      </c>
      <c r="M884">
        <v>1</v>
      </c>
      <c r="N884" t="s">
        <v>13</v>
      </c>
      <c r="O884" s="3">
        <v>-2.298743</v>
      </c>
      <c r="P884" t="s">
        <v>53</v>
      </c>
      <c r="Q884" t="s">
        <v>263</v>
      </c>
      <c r="R884" s="2" t="s">
        <v>271</v>
      </c>
      <c r="S884">
        <v>182</v>
      </c>
      <c r="T884" t="s">
        <v>129</v>
      </c>
      <c r="U884" t="s">
        <v>128</v>
      </c>
      <c r="V884" t="s">
        <v>270</v>
      </c>
      <c r="W884">
        <v>0</v>
      </c>
      <c r="X884" s="1">
        <v>44306.416633912035</v>
      </c>
    </row>
    <row r="885" spans="1:24" hidden="1" x14ac:dyDescent="0.25">
      <c r="A885" s="4">
        <v>2021</v>
      </c>
      <c r="B885" s="4">
        <v>3</v>
      </c>
      <c r="C885" s="4">
        <v>2021</v>
      </c>
      <c r="D885" s="4">
        <v>3</v>
      </c>
      <c r="E885">
        <v>20070</v>
      </c>
      <c r="F885" t="s">
        <v>24</v>
      </c>
      <c r="G885">
        <v>2346</v>
      </c>
      <c r="H885" t="s">
        <v>137</v>
      </c>
      <c r="I885" t="s">
        <v>133</v>
      </c>
      <c r="J885" t="s">
        <v>4</v>
      </c>
      <c r="K885" t="s">
        <v>158</v>
      </c>
      <c r="L885" t="s">
        <v>22</v>
      </c>
      <c r="M885">
        <v>1</v>
      </c>
      <c r="N885" t="s">
        <v>13</v>
      </c>
      <c r="O885" s="3">
        <v>-0.53795000000000004</v>
      </c>
      <c r="P885" t="s">
        <v>53</v>
      </c>
      <c r="Q885" t="s">
        <v>263</v>
      </c>
      <c r="R885" s="2" t="s">
        <v>269</v>
      </c>
      <c r="S885">
        <v>181</v>
      </c>
      <c r="T885" t="s">
        <v>129</v>
      </c>
      <c r="U885" t="s">
        <v>128</v>
      </c>
      <c r="V885" t="s">
        <v>268</v>
      </c>
      <c r="W885">
        <v>0</v>
      </c>
      <c r="X885" s="1">
        <v>44306.416633912035</v>
      </c>
    </row>
    <row r="886" spans="1:24" hidden="1" x14ac:dyDescent="0.25">
      <c r="A886" s="4">
        <v>2021</v>
      </c>
      <c r="B886" s="4">
        <v>3</v>
      </c>
      <c r="C886" s="4">
        <v>2021</v>
      </c>
      <c r="D886" s="4">
        <v>3</v>
      </c>
      <c r="E886">
        <v>20070</v>
      </c>
      <c r="F886" t="s">
        <v>24</v>
      </c>
      <c r="G886">
        <v>4648</v>
      </c>
      <c r="H886" t="s">
        <v>264</v>
      </c>
      <c r="I886" t="s">
        <v>133</v>
      </c>
      <c r="J886" t="s">
        <v>3</v>
      </c>
      <c r="K886" t="s">
        <v>144</v>
      </c>
      <c r="L886" t="s">
        <v>22</v>
      </c>
      <c r="M886">
        <v>1</v>
      </c>
      <c r="N886" t="s">
        <v>13</v>
      </c>
      <c r="O886" s="3">
        <v>-6173.7753309999998</v>
      </c>
      <c r="P886" t="s">
        <v>53</v>
      </c>
      <c r="Q886" t="s">
        <v>263</v>
      </c>
      <c r="R886" s="2" t="s">
        <v>262</v>
      </c>
      <c r="S886">
        <v>76</v>
      </c>
      <c r="T886" t="s">
        <v>141</v>
      </c>
      <c r="U886" t="s">
        <v>140</v>
      </c>
      <c r="V886" t="s">
        <v>261</v>
      </c>
      <c r="W886">
        <v>0</v>
      </c>
      <c r="X886" s="1">
        <v>44306.416633912035</v>
      </c>
    </row>
    <row r="887" spans="1:24" hidden="1" x14ac:dyDescent="0.25">
      <c r="A887" s="4">
        <v>2021</v>
      </c>
      <c r="B887" s="4">
        <v>3</v>
      </c>
      <c r="C887" s="4">
        <v>2021</v>
      </c>
      <c r="D887" s="4">
        <v>3</v>
      </c>
      <c r="E887">
        <v>20070</v>
      </c>
      <c r="F887" t="s">
        <v>24</v>
      </c>
      <c r="G887">
        <v>4807</v>
      </c>
      <c r="H887" t="s">
        <v>135</v>
      </c>
      <c r="I887" t="s">
        <v>133</v>
      </c>
      <c r="J887" t="s">
        <v>2</v>
      </c>
      <c r="K887" t="s">
        <v>158</v>
      </c>
      <c r="L887" t="s">
        <v>22</v>
      </c>
      <c r="M887">
        <v>1</v>
      </c>
      <c r="N887" t="s">
        <v>13</v>
      </c>
      <c r="O887" s="3">
        <v>64832.4</v>
      </c>
      <c r="P887" t="s">
        <v>125</v>
      </c>
      <c r="Q887" t="s">
        <v>157</v>
      </c>
      <c r="R887" s="2" t="s">
        <v>254</v>
      </c>
      <c r="S887">
        <v>23</v>
      </c>
      <c r="T887" t="s">
        <v>141</v>
      </c>
      <c r="U887" t="s">
        <v>140</v>
      </c>
      <c r="V887" t="s">
        <v>253</v>
      </c>
      <c r="W887">
        <v>0</v>
      </c>
      <c r="X887" s="1">
        <v>44306.416633912035</v>
      </c>
    </row>
    <row r="888" spans="1:24" hidden="1" x14ac:dyDescent="0.25">
      <c r="A888" s="4">
        <v>2021</v>
      </c>
      <c r="B888" s="4">
        <v>3</v>
      </c>
      <c r="C888" s="4">
        <v>2021</v>
      </c>
      <c r="D888" s="4">
        <v>3</v>
      </c>
      <c r="E888">
        <v>20070</v>
      </c>
      <c r="F888" t="s">
        <v>24</v>
      </c>
      <c r="G888">
        <v>68735</v>
      </c>
      <c r="H888" t="s">
        <v>174</v>
      </c>
      <c r="I888" t="s">
        <v>563</v>
      </c>
      <c r="J888" t="s">
        <v>0</v>
      </c>
      <c r="K888" t="s">
        <v>12</v>
      </c>
      <c r="L888" t="s">
        <v>22</v>
      </c>
      <c r="M888">
        <v>1</v>
      </c>
      <c r="N888" t="s">
        <v>13</v>
      </c>
      <c r="O888" s="3">
        <v>-22.96</v>
      </c>
      <c r="P888" t="s">
        <v>125</v>
      </c>
      <c r="Q888" t="s">
        <v>150</v>
      </c>
      <c r="R888" s="2" t="s">
        <v>149</v>
      </c>
      <c r="S888">
        <v>136</v>
      </c>
      <c r="T888" t="s">
        <v>129</v>
      </c>
      <c r="U888" t="s">
        <v>128</v>
      </c>
      <c r="V888" t="s">
        <v>17</v>
      </c>
      <c r="W888">
        <v>0</v>
      </c>
      <c r="X888" s="1">
        <v>44306.416633912035</v>
      </c>
    </row>
    <row r="889" spans="1:24" hidden="1" x14ac:dyDescent="0.25">
      <c r="A889" s="4">
        <v>2021</v>
      </c>
      <c r="B889" s="4">
        <v>3</v>
      </c>
      <c r="C889" s="4">
        <v>2021</v>
      </c>
      <c r="D889" s="4">
        <v>3</v>
      </c>
      <c r="E889">
        <v>20070</v>
      </c>
      <c r="F889" t="s">
        <v>24</v>
      </c>
      <c r="G889">
        <v>68735</v>
      </c>
      <c r="H889" t="s">
        <v>174</v>
      </c>
      <c r="I889" t="s">
        <v>563</v>
      </c>
      <c r="J889" t="s">
        <v>0</v>
      </c>
      <c r="K889" t="s">
        <v>12</v>
      </c>
      <c r="L889" t="s">
        <v>22</v>
      </c>
      <c r="M889">
        <v>1</v>
      </c>
      <c r="N889" t="s">
        <v>13</v>
      </c>
      <c r="O889" s="3">
        <v>-9.56</v>
      </c>
      <c r="P889" t="s">
        <v>125</v>
      </c>
      <c r="Q889" t="s">
        <v>150</v>
      </c>
      <c r="R889" s="2" t="s">
        <v>171</v>
      </c>
      <c r="S889">
        <v>137</v>
      </c>
      <c r="T889" t="s">
        <v>129</v>
      </c>
      <c r="U889" t="s">
        <v>128</v>
      </c>
      <c r="V889" t="s">
        <v>17</v>
      </c>
      <c r="W889">
        <v>0</v>
      </c>
      <c r="X889" s="1">
        <v>44306.416633912035</v>
      </c>
    </row>
    <row r="890" spans="1:24" hidden="1" x14ac:dyDescent="0.25">
      <c r="A890" s="4">
        <v>2021</v>
      </c>
      <c r="B890" s="4">
        <v>3</v>
      </c>
      <c r="C890" s="4">
        <v>2021</v>
      </c>
      <c r="D890" s="4">
        <v>3</v>
      </c>
      <c r="E890">
        <v>20070</v>
      </c>
      <c r="F890" t="s">
        <v>24</v>
      </c>
      <c r="G890">
        <v>0</v>
      </c>
      <c r="H890" t="s">
        <v>23</v>
      </c>
      <c r="I890" t="s">
        <v>23</v>
      </c>
      <c r="J890" t="s">
        <v>23</v>
      </c>
      <c r="K890" t="s">
        <v>158</v>
      </c>
      <c r="L890" t="s">
        <v>162</v>
      </c>
      <c r="M890">
        <v>1</v>
      </c>
      <c r="N890" t="s">
        <v>13</v>
      </c>
      <c r="O890" s="3">
        <v>457.48497200000003</v>
      </c>
      <c r="P890" t="s">
        <v>125</v>
      </c>
      <c r="Q890" t="s">
        <v>161</v>
      </c>
      <c r="R890" s="2" t="s">
        <v>244</v>
      </c>
      <c r="S890">
        <v>90</v>
      </c>
      <c r="T890" t="s">
        <v>129</v>
      </c>
      <c r="U890" t="s">
        <v>128</v>
      </c>
      <c r="V890" t="s">
        <v>243</v>
      </c>
      <c r="W890">
        <v>0</v>
      </c>
      <c r="X890" s="1">
        <v>44306.416633912035</v>
      </c>
    </row>
    <row r="891" spans="1:24" hidden="1" x14ac:dyDescent="0.25">
      <c r="A891" s="4">
        <v>2021</v>
      </c>
      <c r="B891" s="4">
        <v>3</v>
      </c>
      <c r="C891" s="4">
        <v>2021</v>
      </c>
      <c r="D891" s="4">
        <v>3</v>
      </c>
      <c r="E891">
        <v>20070</v>
      </c>
      <c r="F891" t="s">
        <v>24</v>
      </c>
      <c r="G891">
        <v>0</v>
      </c>
      <c r="H891" t="s">
        <v>23</v>
      </c>
      <c r="I891" t="s">
        <v>23</v>
      </c>
      <c r="J891" t="s">
        <v>23</v>
      </c>
      <c r="K891" t="s">
        <v>22</v>
      </c>
      <c r="L891" t="s">
        <v>236</v>
      </c>
      <c r="M891">
        <v>1</v>
      </c>
      <c r="N891" t="s">
        <v>13</v>
      </c>
      <c r="O891" s="3">
        <v>-110.557805</v>
      </c>
      <c r="P891" t="s">
        <v>125</v>
      </c>
      <c r="Q891" t="s">
        <v>240</v>
      </c>
      <c r="R891" s="2" t="s">
        <v>241</v>
      </c>
      <c r="S891">
        <v>42</v>
      </c>
      <c r="T891" t="s">
        <v>129</v>
      </c>
      <c r="U891" t="s">
        <v>128</v>
      </c>
      <c r="V891" t="s">
        <v>521</v>
      </c>
      <c r="W891">
        <v>0</v>
      </c>
      <c r="X891" s="1">
        <v>44306.416633912035</v>
      </c>
    </row>
    <row r="892" spans="1:24" hidden="1" x14ac:dyDescent="0.25">
      <c r="A892" s="4">
        <v>2021</v>
      </c>
      <c r="B892" s="4">
        <v>3</v>
      </c>
      <c r="C892" s="4">
        <v>2021</v>
      </c>
      <c r="D892" s="4">
        <v>3</v>
      </c>
      <c r="E892">
        <v>20070</v>
      </c>
      <c r="F892" t="s">
        <v>24</v>
      </c>
      <c r="G892">
        <v>0</v>
      </c>
      <c r="H892" t="s">
        <v>23</v>
      </c>
      <c r="I892" t="s">
        <v>23</v>
      </c>
      <c r="J892" t="s">
        <v>23</v>
      </c>
      <c r="K892" t="s">
        <v>22</v>
      </c>
      <c r="L892" t="s">
        <v>236</v>
      </c>
      <c r="M892">
        <v>1</v>
      </c>
      <c r="N892" t="s">
        <v>13</v>
      </c>
      <c r="O892" s="3">
        <v>-92.086736000000002</v>
      </c>
      <c r="P892" t="s">
        <v>125</v>
      </c>
      <c r="Q892" t="s">
        <v>240</v>
      </c>
      <c r="R892" s="2" t="s">
        <v>239</v>
      </c>
      <c r="S892">
        <v>99</v>
      </c>
      <c r="T892" t="s">
        <v>129</v>
      </c>
      <c r="U892" t="s">
        <v>128</v>
      </c>
      <c r="V892" t="s">
        <v>521</v>
      </c>
      <c r="W892">
        <v>0</v>
      </c>
      <c r="X892" s="1">
        <v>44306.416633912035</v>
      </c>
    </row>
    <row r="893" spans="1:24" hidden="1" x14ac:dyDescent="0.25">
      <c r="A893" s="4">
        <v>2021</v>
      </c>
      <c r="B893" s="4">
        <v>3</v>
      </c>
      <c r="C893" s="4">
        <v>2021</v>
      </c>
      <c r="D893" s="4">
        <v>3</v>
      </c>
      <c r="E893">
        <v>20070</v>
      </c>
      <c r="F893" t="s">
        <v>24</v>
      </c>
      <c r="G893">
        <v>68736</v>
      </c>
      <c r="H893" t="s">
        <v>166</v>
      </c>
      <c r="I893" t="s">
        <v>563</v>
      </c>
      <c r="J893" t="s">
        <v>0</v>
      </c>
      <c r="K893" t="s">
        <v>144</v>
      </c>
      <c r="L893" t="s">
        <v>22</v>
      </c>
      <c r="M893">
        <v>1</v>
      </c>
      <c r="N893" t="s">
        <v>13</v>
      </c>
      <c r="O893" s="3">
        <v>-104.05</v>
      </c>
      <c r="P893" t="s">
        <v>125</v>
      </c>
      <c r="Q893" t="s">
        <v>173</v>
      </c>
      <c r="R893" s="2" t="s">
        <v>534</v>
      </c>
      <c r="S893">
        <v>121</v>
      </c>
      <c r="T893" t="s">
        <v>129</v>
      </c>
      <c r="U893" t="s">
        <v>128</v>
      </c>
      <c r="V893" t="s">
        <v>564</v>
      </c>
      <c r="W893">
        <v>0</v>
      </c>
      <c r="X893" s="1">
        <v>44306.416633912035</v>
      </c>
    </row>
    <row r="894" spans="1:24" hidden="1" x14ac:dyDescent="0.25">
      <c r="A894" s="4">
        <v>2021</v>
      </c>
      <c r="B894" s="4">
        <v>3</v>
      </c>
      <c r="C894" s="4">
        <v>2021</v>
      </c>
      <c r="D894" s="4">
        <v>3</v>
      </c>
      <c r="E894">
        <v>20070</v>
      </c>
      <c r="F894" t="s">
        <v>24</v>
      </c>
      <c r="G894">
        <v>68736</v>
      </c>
      <c r="H894" t="s">
        <v>166</v>
      </c>
      <c r="I894" t="s">
        <v>563</v>
      </c>
      <c r="J894" t="s">
        <v>0</v>
      </c>
      <c r="K894" t="s">
        <v>12</v>
      </c>
      <c r="L894" t="s">
        <v>22</v>
      </c>
      <c r="M894">
        <v>1</v>
      </c>
      <c r="N894" t="s">
        <v>13</v>
      </c>
      <c r="O894" s="3">
        <v>-80.36</v>
      </c>
      <c r="P894" t="s">
        <v>125</v>
      </c>
      <c r="Q894" t="s">
        <v>165</v>
      </c>
      <c r="R894" s="2" t="s">
        <v>175</v>
      </c>
      <c r="S894">
        <v>140</v>
      </c>
      <c r="T894" t="s">
        <v>129</v>
      </c>
      <c r="U894" t="s">
        <v>128</v>
      </c>
      <c r="V894" t="s">
        <v>17</v>
      </c>
      <c r="W894">
        <v>0</v>
      </c>
      <c r="X894" s="1">
        <v>44306.416633912035</v>
      </c>
    </row>
    <row r="895" spans="1:24" hidden="1" x14ac:dyDescent="0.25">
      <c r="A895" s="4">
        <v>2021</v>
      </c>
      <c r="B895" s="4">
        <v>3</v>
      </c>
      <c r="C895" s="4">
        <v>2021</v>
      </c>
      <c r="D895" s="4">
        <v>3</v>
      </c>
      <c r="E895">
        <v>20070</v>
      </c>
      <c r="F895" t="s">
        <v>24</v>
      </c>
      <c r="G895">
        <v>0</v>
      </c>
      <c r="H895" t="s">
        <v>23</v>
      </c>
      <c r="I895" t="s">
        <v>23</v>
      </c>
      <c r="J895" t="s">
        <v>23</v>
      </c>
      <c r="K895" t="s">
        <v>22</v>
      </c>
      <c r="L895" t="s">
        <v>148</v>
      </c>
      <c r="M895">
        <v>1</v>
      </c>
      <c r="N895" t="s">
        <v>13</v>
      </c>
      <c r="O895" s="3">
        <v>93908.013521000001</v>
      </c>
      <c r="P895" t="s">
        <v>125</v>
      </c>
      <c r="Q895" t="s">
        <v>143</v>
      </c>
      <c r="R895" s="2" t="s">
        <v>231</v>
      </c>
      <c r="S895">
        <v>79</v>
      </c>
      <c r="T895" t="s">
        <v>141</v>
      </c>
      <c r="U895" t="s">
        <v>140</v>
      </c>
      <c r="V895" t="s">
        <v>230</v>
      </c>
      <c r="W895">
        <v>0</v>
      </c>
      <c r="X895" s="1">
        <v>44306.416633912035</v>
      </c>
    </row>
    <row r="896" spans="1:24" hidden="1" x14ac:dyDescent="0.25">
      <c r="A896" s="4">
        <v>2021</v>
      </c>
      <c r="B896" s="4">
        <v>3</v>
      </c>
      <c r="C896" s="4">
        <v>2021</v>
      </c>
      <c r="D896" s="4">
        <v>3</v>
      </c>
      <c r="E896">
        <v>20070</v>
      </c>
      <c r="F896" t="s">
        <v>24</v>
      </c>
      <c r="G896">
        <v>0</v>
      </c>
      <c r="H896" t="s">
        <v>23</v>
      </c>
      <c r="I896" t="s">
        <v>23</v>
      </c>
      <c r="J896" t="s">
        <v>23</v>
      </c>
      <c r="K896" t="s">
        <v>22</v>
      </c>
      <c r="L896" t="s">
        <v>126</v>
      </c>
      <c r="M896">
        <v>1</v>
      </c>
      <c r="N896" t="s">
        <v>13</v>
      </c>
      <c r="O896" s="3">
        <v>21.950101</v>
      </c>
      <c r="P896" t="s">
        <v>125</v>
      </c>
      <c r="Q896" t="s">
        <v>161</v>
      </c>
      <c r="R896" s="2" t="s">
        <v>189</v>
      </c>
      <c r="S896">
        <v>174</v>
      </c>
      <c r="T896" t="s">
        <v>129</v>
      </c>
      <c r="U896" t="s">
        <v>128</v>
      </c>
      <c r="V896" t="s">
        <v>17</v>
      </c>
      <c r="W896">
        <v>0</v>
      </c>
      <c r="X896" s="1">
        <v>44306.416633912035</v>
      </c>
    </row>
    <row r="897" spans="1:24" hidden="1" x14ac:dyDescent="0.25">
      <c r="A897" s="4">
        <v>2021</v>
      </c>
      <c r="B897" s="4">
        <v>3</v>
      </c>
      <c r="C897" s="4">
        <v>2021</v>
      </c>
      <c r="D897" s="4">
        <v>3</v>
      </c>
      <c r="E897">
        <v>20070</v>
      </c>
      <c r="F897" t="s">
        <v>24</v>
      </c>
      <c r="G897">
        <v>0</v>
      </c>
      <c r="H897" t="s">
        <v>23</v>
      </c>
      <c r="I897" t="s">
        <v>23</v>
      </c>
      <c r="J897" t="s">
        <v>23</v>
      </c>
      <c r="K897" t="s">
        <v>22</v>
      </c>
      <c r="L897" t="s">
        <v>126</v>
      </c>
      <c r="M897">
        <v>1</v>
      </c>
      <c r="N897" t="s">
        <v>13</v>
      </c>
      <c r="O897" s="3">
        <v>290.00800900000002</v>
      </c>
      <c r="P897" t="s">
        <v>125</v>
      </c>
      <c r="Q897" t="s">
        <v>276</v>
      </c>
      <c r="R897" s="2" t="s">
        <v>275</v>
      </c>
      <c r="S897">
        <v>88</v>
      </c>
      <c r="T897" t="s">
        <v>129</v>
      </c>
      <c r="U897" t="s">
        <v>128</v>
      </c>
      <c r="V897" t="s">
        <v>529</v>
      </c>
      <c r="W897">
        <v>0</v>
      </c>
      <c r="X897" s="1">
        <v>44306.416633912035</v>
      </c>
    </row>
    <row r="898" spans="1:24" hidden="1" x14ac:dyDescent="0.25">
      <c r="A898" s="4">
        <v>2021</v>
      </c>
      <c r="B898" s="4">
        <v>3</v>
      </c>
      <c r="C898" s="4">
        <v>2021</v>
      </c>
      <c r="D898" s="4">
        <v>3</v>
      </c>
      <c r="E898">
        <v>20070</v>
      </c>
      <c r="F898" t="s">
        <v>24</v>
      </c>
      <c r="G898">
        <v>0</v>
      </c>
      <c r="H898" t="s">
        <v>23</v>
      </c>
      <c r="I898" t="s">
        <v>23</v>
      </c>
      <c r="J898" t="s">
        <v>23</v>
      </c>
      <c r="K898" t="s">
        <v>22</v>
      </c>
      <c r="L898" t="s">
        <v>187</v>
      </c>
      <c r="M898">
        <v>1</v>
      </c>
      <c r="N898" t="s">
        <v>13</v>
      </c>
      <c r="O898" s="3">
        <v>1443.431711</v>
      </c>
      <c r="P898" t="s">
        <v>125</v>
      </c>
      <c r="Q898" t="s">
        <v>186</v>
      </c>
      <c r="R898" s="2" t="s">
        <v>188</v>
      </c>
      <c r="S898">
        <v>170</v>
      </c>
      <c r="T898" t="s">
        <v>129</v>
      </c>
      <c r="U898" t="s">
        <v>128</v>
      </c>
      <c r="V898" t="s">
        <v>17</v>
      </c>
      <c r="W898">
        <v>0</v>
      </c>
      <c r="X898" s="1">
        <v>44306.416633912035</v>
      </c>
    </row>
    <row r="899" spans="1:24" hidden="1" x14ac:dyDescent="0.25">
      <c r="A899" s="4">
        <v>2021</v>
      </c>
      <c r="B899" s="4">
        <v>3</v>
      </c>
      <c r="C899" s="4">
        <v>2021</v>
      </c>
      <c r="D899" s="4">
        <v>3</v>
      </c>
      <c r="E899">
        <v>20070</v>
      </c>
      <c r="F899" t="s">
        <v>24</v>
      </c>
      <c r="G899">
        <v>0</v>
      </c>
      <c r="H899" t="s">
        <v>23</v>
      </c>
      <c r="I899" t="s">
        <v>23</v>
      </c>
      <c r="J899" t="s">
        <v>23</v>
      </c>
      <c r="K899" t="s">
        <v>22</v>
      </c>
      <c r="L899" t="s">
        <v>165</v>
      </c>
      <c r="M899">
        <v>1</v>
      </c>
      <c r="N899" t="s">
        <v>13</v>
      </c>
      <c r="O899" s="3">
        <v>334.267876</v>
      </c>
      <c r="P899" t="s">
        <v>125</v>
      </c>
      <c r="Q899" t="s">
        <v>165</v>
      </c>
      <c r="R899" s="2" t="s">
        <v>182</v>
      </c>
      <c r="S899">
        <v>37</v>
      </c>
      <c r="T899" t="s">
        <v>129</v>
      </c>
      <c r="U899" t="s">
        <v>128</v>
      </c>
      <c r="V899" t="s">
        <v>17</v>
      </c>
      <c r="W899">
        <v>0</v>
      </c>
      <c r="X899" s="1">
        <v>44306.416633912035</v>
      </c>
    </row>
    <row r="900" spans="1:24" hidden="1" x14ac:dyDescent="0.25">
      <c r="A900" s="4">
        <v>2021</v>
      </c>
      <c r="B900" s="4">
        <v>3</v>
      </c>
      <c r="C900" s="4">
        <v>2021</v>
      </c>
      <c r="D900" s="4">
        <v>3</v>
      </c>
      <c r="E900">
        <v>20070</v>
      </c>
      <c r="F900" t="s">
        <v>24</v>
      </c>
      <c r="G900">
        <v>0</v>
      </c>
      <c r="H900" t="s">
        <v>23</v>
      </c>
      <c r="I900" t="s">
        <v>23</v>
      </c>
      <c r="J900" t="s">
        <v>23</v>
      </c>
      <c r="K900" t="s">
        <v>22</v>
      </c>
      <c r="L900" t="s">
        <v>165</v>
      </c>
      <c r="M900">
        <v>1</v>
      </c>
      <c r="N900" t="s">
        <v>13</v>
      </c>
      <c r="O900" s="3">
        <v>926.44540300000006</v>
      </c>
      <c r="P900" t="s">
        <v>125</v>
      </c>
      <c r="Q900" t="s">
        <v>165</v>
      </c>
      <c r="R900" s="2" t="s">
        <v>184</v>
      </c>
      <c r="S900">
        <v>28</v>
      </c>
      <c r="T900" t="s">
        <v>129</v>
      </c>
      <c r="U900" t="s">
        <v>128</v>
      </c>
      <c r="V900" t="s">
        <v>17</v>
      </c>
      <c r="W900">
        <v>0</v>
      </c>
      <c r="X900" s="1">
        <v>44306.416633912035</v>
      </c>
    </row>
    <row r="901" spans="1:24" hidden="1" x14ac:dyDescent="0.25">
      <c r="A901" s="4">
        <v>2021</v>
      </c>
      <c r="B901" s="4">
        <v>3</v>
      </c>
      <c r="C901" s="4">
        <v>2021</v>
      </c>
      <c r="D901" s="4">
        <v>3</v>
      </c>
      <c r="E901">
        <v>20070</v>
      </c>
      <c r="F901" t="s">
        <v>24</v>
      </c>
      <c r="G901">
        <v>2183</v>
      </c>
      <c r="H901" t="s">
        <v>138</v>
      </c>
      <c r="I901" t="s">
        <v>133</v>
      </c>
      <c r="J901" t="s">
        <v>3</v>
      </c>
      <c r="K901" t="s">
        <v>158</v>
      </c>
      <c r="L901" t="s">
        <v>22</v>
      </c>
      <c r="M901">
        <v>1</v>
      </c>
      <c r="N901" t="s">
        <v>13</v>
      </c>
      <c r="O901" s="3">
        <v>-49.395966999999999</v>
      </c>
      <c r="P901" t="s">
        <v>53</v>
      </c>
      <c r="Q901" t="s">
        <v>263</v>
      </c>
      <c r="R901" s="2" t="s">
        <v>269</v>
      </c>
      <c r="S901">
        <v>181</v>
      </c>
      <c r="T901" t="s">
        <v>129</v>
      </c>
      <c r="U901" t="s">
        <v>128</v>
      </c>
      <c r="V901" t="s">
        <v>268</v>
      </c>
      <c r="W901">
        <v>0</v>
      </c>
      <c r="X901" s="1">
        <v>44306.416633912035</v>
      </c>
    </row>
    <row r="902" spans="1:24" hidden="1" x14ac:dyDescent="0.25">
      <c r="A902" s="4">
        <v>2021</v>
      </c>
      <c r="B902" s="4">
        <v>3</v>
      </c>
      <c r="C902" s="4">
        <v>2021</v>
      </c>
      <c r="D902" s="4">
        <v>3</v>
      </c>
      <c r="E902">
        <v>20070</v>
      </c>
      <c r="F902" t="s">
        <v>24</v>
      </c>
      <c r="G902">
        <v>2346</v>
      </c>
      <c r="H902" t="s">
        <v>137</v>
      </c>
      <c r="I902" t="s">
        <v>133</v>
      </c>
      <c r="J902" t="s">
        <v>4</v>
      </c>
      <c r="K902" t="s">
        <v>158</v>
      </c>
      <c r="L902" t="s">
        <v>22</v>
      </c>
      <c r="M902">
        <v>1</v>
      </c>
      <c r="N902" t="s">
        <v>13</v>
      </c>
      <c r="O902" s="3">
        <v>-594.85465999999997</v>
      </c>
      <c r="P902" t="s">
        <v>125</v>
      </c>
      <c r="Q902" t="s">
        <v>157</v>
      </c>
      <c r="R902" s="2" t="s">
        <v>254</v>
      </c>
      <c r="S902">
        <v>23</v>
      </c>
      <c r="T902" t="s">
        <v>141</v>
      </c>
      <c r="U902" t="s">
        <v>140</v>
      </c>
      <c r="V902" t="s">
        <v>253</v>
      </c>
      <c r="W902">
        <v>0</v>
      </c>
      <c r="X902" s="1">
        <v>44306.416633912035</v>
      </c>
    </row>
    <row r="903" spans="1:24" hidden="1" x14ac:dyDescent="0.25">
      <c r="A903" s="4">
        <v>2021</v>
      </c>
      <c r="B903" s="4">
        <v>3</v>
      </c>
      <c r="C903" s="4">
        <v>2021</v>
      </c>
      <c r="D903" s="4">
        <v>3</v>
      </c>
      <c r="E903">
        <v>20070</v>
      </c>
      <c r="F903" t="s">
        <v>24</v>
      </c>
      <c r="G903">
        <v>2433</v>
      </c>
      <c r="H903" t="s">
        <v>44</v>
      </c>
      <c r="I903" t="s">
        <v>563</v>
      </c>
      <c r="J903" t="s">
        <v>6</v>
      </c>
      <c r="K903" t="s">
        <v>158</v>
      </c>
      <c r="L903" t="s">
        <v>162</v>
      </c>
      <c r="M903">
        <v>1</v>
      </c>
      <c r="N903" t="s">
        <v>13</v>
      </c>
      <c r="O903" s="3">
        <v>-124.816692</v>
      </c>
      <c r="P903" t="s">
        <v>125</v>
      </c>
      <c r="Q903" t="s">
        <v>161</v>
      </c>
      <c r="R903" s="2" t="s">
        <v>160</v>
      </c>
      <c r="S903">
        <v>11</v>
      </c>
      <c r="T903" t="s">
        <v>141</v>
      </c>
      <c r="U903" t="s">
        <v>140</v>
      </c>
      <c r="V903" t="s">
        <v>159</v>
      </c>
      <c r="W903">
        <v>0</v>
      </c>
      <c r="X903" s="1">
        <v>44306.416633912035</v>
      </c>
    </row>
    <row r="904" spans="1:24" hidden="1" x14ac:dyDescent="0.25">
      <c r="A904" s="4">
        <v>2021</v>
      </c>
      <c r="B904" s="4">
        <v>3</v>
      </c>
      <c r="C904" s="4">
        <v>2021</v>
      </c>
      <c r="D904" s="4">
        <v>3</v>
      </c>
      <c r="E904">
        <v>20070</v>
      </c>
      <c r="F904" t="s">
        <v>24</v>
      </c>
      <c r="G904">
        <v>2433</v>
      </c>
      <c r="H904" t="s">
        <v>44</v>
      </c>
      <c r="I904" t="s">
        <v>563</v>
      </c>
      <c r="J904" t="s">
        <v>6</v>
      </c>
      <c r="K904" t="s">
        <v>12</v>
      </c>
      <c r="L904" t="s">
        <v>22</v>
      </c>
      <c r="M904">
        <v>1</v>
      </c>
      <c r="N904" t="s">
        <v>13</v>
      </c>
      <c r="O904" s="3">
        <v>-6.1679389999999996</v>
      </c>
      <c r="P904" t="s">
        <v>125</v>
      </c>
      <c r="Q904" t="s">
        <v>165</v>
      </c>
      <c r="R904" s="2" t="s">
        <v>175</v>
      </c>
      <c r="S904">
        <v>140</v>
      </c>
      <c r="T904" t="s">
        <v>129</v>
      </c>
      <c r="U904" t="s">
        <v>128</v>
      </c>
      <c r="V904" t="s">
        <v>17</v>
      </c>
      <c r="W904">
        <v>0</v>
      </c>
      <c r="X904" s="1">
        <v>44306.416633912035</v>
      </c>
    </row>
    <row r="905" spans="1:24" hidden="1" x14ac:dyDescent="0.25">
      <c r="A905" s="4">
        <v>2021</v>
      </c>
      <c r="B905" s="4">
        <v>3</v>
      </c>
      <c r="C905" s="4">
        <v>2021</v>
      </c>
      <c r="D905" s="4">
        <v>3</v>
      </c>
      <c r="E905">
        <v>20070</v>
      </c>
      <c r="F905" t="s">
        <v>24</v>
      </c>
      <c r="G905">
        <v>2433</v>
      </c>
      <c r="H905" t="s">
        <v>44</v>
      </c>
      <c r="I905" t="s">
        <v>563</v>
      </c>
      <c r="J905" t="s">
        <v>6</v>
      </c>
      <c r="K905" t="s">
        <v>12</v>
      </c>
      <c r="L905" t="s">
        <v>22</v>
      </c>
      <c r="M905">
        <v>1</v>
      </c>
      <c r="N905" t="s">
        <v>13</v>
      </c>
      <c r="O905" s="3">
        <v>-0.10176</v>
      </c>
      <c r="P905" t="s">
        <v>125</v>
      </c>
      <c r="Q905" t="s">
        <v>150</v>
      </c>
      <c r="R905" s="2" t="s">
        <v>149</v>
      </c>
      <c r="S905">
        <v>136</v>
      </c>
      <c r="T905" t="s">
        <v>129</v>
      </c>
      <c r="U905" t="s">
        <v>128</v>
      </c>
      <c r="V905" t="s">
        <v>17</v>
      </c>
      <c r="W905">
        <v>0</v>
      </c>
      <c r="X905" s="1">
        <v>44306.416633912035</v>
      </c>
    </row>
    <row r="906" spans="1:24" hidden="1" x14ac:dyDescent="0.25">
      <c r="A906" s="4">
        <v>2021</v>
      </c>
      <c r="B906" s="4">
        <v>3</v>
      </c>
      <c r="C906" s="4">
        <v>2021</v>
      </c>
      <c r="D906" s="4">
        <v>3</v>
      </c>
      <c r="E906">
        <v>20070</v>
      </c>
      <c r="F906" t="s">
        <v>24</v>
      </c>
      <c r="G906">
        <v>4649</v>
      </c>
      <c r="H906" t="s">
        <v>265</v>
      </c>
      <c r="I906" t="s">
        <v>133</v>
      </c>
      <c r="J906" t="s">
        <v>3</v>
      </c>
      <c r="K906" t="s">
        <v>144</v>
      </c>
      <c r="L906" t="s">
        <v>22</v>
      </c>
      <c r="M906">
        <v>1</v>
      </c>
      <c r="N906" t="s">
        <v>13</v>
      </c>
      <c r="O906" s="3">
        <v>-1308.004101</v>
      </c>
      <c r="P906" t="s">
        <v>53</v>
      </c>
      <c r="Q906" t="s">
        <v>263</v>
      </c>
      <c r="R906" s="2" t="s">
        <v>262</v>
      </c>
      <c r="S906">
        <v>76</v>
      </c>
      <c r="T906" t="s">
        <v>141</v>
      </c>
      <c r="U906" t="s">
        <v>140</v>
      </c>
      <c r="V906" t="s">
        <v>261</v>
      </c>
      <c r="W906">
        <v>0</v>
      </c>
      <c r="X906" s="1">
        <v>44306.416633912035</v>
      </c>
    </row>
    <row r="907" spans="1:24" hidden="1" x14ac:dyDescent="0.25">
      <c r="A907" s="4">
        <v>2021</v>
      </c>
      <c r="B907" s="4">
        <v>3</v>
      </c>
      <c r="C907" s="4">
        <v>2021</v>
      </c>
      <c r="D907" s="4">
        <v>3</v>
      </c>
      <c r="E907">
        <v>20070</v>
      </c>
      <c r="F907" t="s">
        <v>24</v>
      </c>
      <c r="G907">
        <v>4827</v>
      </c>
      <c r="H907" t="s">
        <v>531</v>
      </c>
      <c r="I907" t="s">
        <v>133</v>
      </c>
      <c r="J907" t="s">
        <v>1</v>
      </c>
      <c r="K907" t="s">
        <v>158</v>
      </c>
      <c r="L907" t="s">
        <v>22</v>
      </c>
      <c r="M907">
        <v>1</v>
      </c>
      <c r="N907" t="s">
        <v>13</v>
      </c>
      <c r="O907" s="3">
        <v>-64832.4</v>
      </c>
      <c r="P907" t="s">
        <v>125</v>
      </c>
      <c r="Q907" t="s">
        <v>157</v>
      </c>
      <c r="R907" s="2" t="s">
        <v>254</v>
      </c>
      <c r="S907">
        <v>23</v>
      </c>
      <c r="T907" t="s">
        <v>141</v>
      </c>
      <c r="U907" t="s">
        <v>140</v>
      </c>
      <c r="V907" t="s">
        <v>253</v>
      </c>
      <c r="W907">
        <v>0</v>
      </c>
      <c r="X907" s="1">
        <v>44306.416633912035</v>
      </c>
    </row>
    <row r="908" spans="1:24" hidden="1" x14ac:dyDescent="0.25">
      <c r="A908" s="4">
        <v>2021</v>
      </c>
      <c r="B908" s="4">
        <v>3</v>
      </c>
      <c r="C908" s="4">
        <v>2021</v>
      </c>
      <c r="D908" s="4">
        <v>3</v>
      </c>
      <c r="E908">
        <v>20070</v>
      </c>
      <c r="F908" t="s">
        <v>24</v>
      </c>
      <c r="G908">
        <v>12530</v>
      </c>
      <c r="H908" t="s">
        <v>7</v>
      </c>
      <c r="I908" t="s">
        <v>563</v>
      </c>
      <c r="J908" t="s">
        <v>7</v>
      </c>
      <c r="K908" t="s">
        <v>12</v>
      </c>
      <c r="L908" t="s">
        <v>22</v>
      </c>
      <c r="M908">
        <v>1</v>
      </c>
      <c r="N908" t="s">
        <v>13</v>
      </c>
      <c r="O908" s="3">
        <v>-2539.62</v>
      </c>
      <c r="P908" t="s">
        <v>125</v>
      </c>
      <c r="Q908" t="s">
        <v>150</v>
      </c>
      <c r="R908" s="2" t="s">
        <v>149</v>
      </c>
      <c r="S908">
        <v>136</v>
      </c>
      <c r="T908" t="s">
        <v>129</v>
      </c>
      <c r="U908" t="s">
        <v>128</v>
      </c>
      <c r="V908" t="s">
        <v>17</v>
      </c>
      <c r="W908">
        <v>0</v>
      </c>
      <c r="X908" s="1">
        <v>44306.416633912035</v>
      </c>
    </row>
    <row r="909" spans="1:24" hidden="1" x14ac:dyDescent="0.25">
      <c r="A909" s="4">
        <v>2021</v>
      </c>
      <c r="B909" s="4">
        <v>3</v>
      </c>
      <c r="C909" s="4">
        <v>2021</v>
      </c>
      <c r="D909" s="4">
        <v>3</v>
      </c>
      <c r="E909">
        <v>20070</v>
      </c>
      <c r="F909" t="s">
        <v>24</v>
      </c>
      <c r="G909">
        <v>0</v>
      </c>
      <c r="H909" t="s">
        <v>23</v>
      </c>
      <c r="I909" t="s">
        <v>23</v>
      </c>
      <c r="J909" t="s">
        <v>23</v>
      </c>
      <c r="K909" t="s">
        <v>22</v>
      </c>
      <c r="L909" t="s">
        <v>236</v>
      </c>
      <c r="M909">
        <v>1</v>
      </c>
      <c r="N909" t="s">
        <v>13</v>
      </c>
      <c r="O909" s="3">
        <v>-88.926383000000001</v>
      </c>
      <c r="P909" t="s">
        <v>125</v>
      </c>
      <c r="Q909" t="s">
        <v>242</v>
      </c>
      <c r="R909" s="2" t="s">
        <v>239</v>
      </c>
      <c r="S909">
        <v>98</v>
      </c>
      <c r="T909" t="s">
        <v>129</v>
      </c>
      <c r="U909" t="s">
        <v>128</v>
      </c>
      <c r="V909" t="s">
        <v>521</v>
      </c>
      <c r="W909">
        <v>0</v>
      </c>
      <c r="X909" s="1">
        <v>44306.416633912035</v>
      </c>
    </row>
    <row r="910" spans="1:24" hidden="1" x14ac:dyDescent="0.25">
      <c r="A910" s="4">
        <v>2021</v>
      </c>
      <c r="B910" s="4">
        <v>3</v>
      </c>
      <c r="C910" s="4">
        <v>2021</v>
      </c>
      <c r="D910" s="4">
        <v>3</v>
      </c>
      <c r="E910">
        <v>20070</v>
      </c>
      <c r="F910" t="s">
        <v>24</v>
      </c>
      <c r="G910">
        <v>12530</v>
      </c>
      <c r="H910" t="s">
        <v>7</v>
      </c>
      <c r="I910" t="s">
        <v>563</v>
      </c>
      <c r="J910" t="s">
        <v>7</v>
      </c>
      <c r="K910" t="s">
        <v>12</v>
      </c>
      <c r="L910" t="s">
        <v>22</v>
      </c>
      <c r="M910">
        <v>1</v>
      </c>
      <c r="N910" t="s">
        <v>13</v>
      </c>
      <c r="O910" s="3">
        <v>-7.2</v>
      </c>
      <c r="P910" t="s">
        <v>125</v>
      </c>
      <c r="Q910" t="s">
        <v>150</v>
      </c>
      <c r="R910" s="2" t="s">
        <v>252</v>
      </c>
      <c r="S910">
        <v>150</v>
      </c>
      <c r="T910" t="s">
        <v>129</v>
      </c>
      <c r="U910" t="s">
        <v>128</v>
      </c>
      <c r="V910" t="s">
        <v>251</v>
      </c>
      <c r="W910">
        <v>0</v>
      </c>
      <c r="X910" s="1">
        <v>44306.416633912035</v>
      </c>
    </row>
    <row r="911" spans="1:24" hidden="1" x14ac:dyDescent="0.25">
      <c r="A911" s="4">
        <v>2021</v>
      </c>
      <c r="B911" s="4">
        <v>3</v>
      </c>
      <c r="C911" s="4">
        <v>2021</v>
      </c>
      <c r="D911" s="4">
        <v>3</v>
      </c>
      <c r="E911">
        <v>20070</v>
      </c>
      <c r="F911" t="s">
        <v>24</v>
      </c>
      <c r="G911">
        <v>12530</v>
      </c>
      <c r="H911" t="s">
        <v>7</v>
      </c>
      <c r="I911" t="s">
        <v>563</v>
      </c>
      <c r="J911" t="s">
        <v>7</v>
      </c>
      <c r="K911" t="s">
        <v>12</v>
      </c>
      <c r="L911" t="s">
        <v>22</v>
      </c>
      <c r="M911">
        <v>1</v>
      </c>
      <c r="N911" t="s">
        <v>13</v>
      </c>
      <c r="O911" s="3">
        <v>-0.92</v>
      </c>
      <c r="P911" t="s">
        <v>125</v>
      </c>
      <c r="Q911" t="s">
        <v>150</v>
      </c>
      <c r="R911" s="2" t="s">
        <v>171</v>
      </c>
      <c r="S911">
        <v>137</v>
      </c>
      <c r="T911" t="s">
        <v>129</v>
      </c>
      <c r="U911" t="s">
        <v>128</v>
      </c>
      <c r="V911" t="s">
        <v>17</v>
      </c>
      <c r="W911">
        <v>0</v>
      </c>
      <c r="X911" s="1">
        <v>44306.416633912035</v>
      </c>
    </row>
    <row r="912" spans="1:24" hidden="1" x14ac:dyDescent="0.25">
      <c r="A912" s="4">
        <v>2021</v>
      </c>
      <c r="B912" s="4">
        <v>3</v>
      </c>
      <c r="C912" s="4">
        <v>2021</v>
      </c>
      <c r="D912" s="4">
        <v>3</v>
      </c>
      <c r="E912">
        <v>20070</v>
      </c>
      <c r="F912" t="s">
        <v>24</v>
      </c>
      <c r="G912">
        <v>68736</v>
      </c>
      <c r="H912" t="s">
        <v>166</v>
      </c>
      <c r="I912" t="s">
        <v>563</v>
      </c>
      <c r="J912" t="s">
        <v>0</v>
      </c>
      <c r="K912" t="s">
        <v>144</v>
      </c>
      <c r="L912" t="s">
        <v>22</v>
      </c>
      <c r="M912">
        <v>1</v>
      </c>
      <c r="N912" t="s">
        <v>13</v>
      </c>
      <c r="O912" s="3">
        <v>-12924.68</v>
      </c>
      <c r="P912" t="s">
        <v>125</v>
      </c>
      <c r="Q912" t="s">
        <v>173</v>
      </c>
      <c r="R912" s="2" t="s">
        <v>172</v>
      </c>
      <c r="S912">
        <v>177</v>
      </c>
      <c r="T912" t="s">
        <v>129</v>
      </c>
      <c r="U912" t="s">
        <v>128</v>
      </c>
      <c r="V912" t="s">
        <v>17</v>
      </c>
      <c r="W912">
        <v>0</v>
      </c>
      <c r="X912" s="1">
        <v>44306.416633912035</v>
      </c>
    </row>
    <row r="913" spans="1:24" hidden="1" x14ac:dyDescent="0.25">
      <c r="A913" s="4">
        <v>2021</v>
      </c>
      <c r="B913" s="4">
        <v>3</v>
      </c>
      <c r="C913" s="4">
        <v>2021</v>
      </c>
      <c r="D913" s="4">
        <v>3</v>
      </c>
      <c r="E913">
        <v>20070</v>
      </c>
      <c r="F913" t="s">
        <v>24</v>
      </c>
      <c r="G913">
        <v>68736</v>
      </c>
      <c r="H913" t="s">
        <v>166</v>
      </c>
      <c r="I913" t="s">
        <v>563</v>
      </c>
      <c r="J913" t="s">
        <v>0</v>
      </c>
      <c r="K913" t="s">
        <v>12</v>
      </c>
      <c r="L913" t="s">
        <v>22</v>
      </c>
      <c r="M913">
        <v>1</v>
      </c>
      <c r="N913" t="s">
        <v>13</v>
      </c>
      <c r="O913" s="3">
        <v>-4.2699999999999996</v>
      </c>
      <c r="P913" t="s">
        <v>125</v>
      </c>
      <c r="Q913" t="s">
        <v>150</v>
      </c>
      <c r="R913" s="2" t="s">
        <v>149</v>
      </c>
      <c r="S913">
        <v>136</v>
      </c>
      <c r="T913" t="s">
        <v>129</v>
      </c>
      <c r="U913" t="s">
        <v>128</v>
      </c>
      <c r="V913" t="s">
        <v>17</v>
      </c>
      <c r="W913">
        <v>0</v>
      </c>
      <c r="X913" s="1">
        <v>44306.416633912035</v>
      </c>
    </row>
    <row r="914" spans="1:24" hidden="1" x14ac:dyDescent="0.25">
      <c r="A914" s="4">
        <v>2021</v>
      </c>
      <c r="B914" s="4">
        <v>3</v>
      </c>
      <c r="C914" s="4">
        <v>2021</v>
      </c>
      <c r="D914" s="4">
        <v>3</v>
      </c>
      <c r="E914">
        <v>20070</v>
      </c>
      <c r="F914" t="s">
        <v>24</v>
      </c>
      <c r="G914">
        <v>0</v>
      </c>
      <c r="H914" t="s">
        <v>23</v>
      </c>
      <c r="I914" t="s">
        <v>23</v>
      </c>
      <c r="J914" t="s">
        <v>23</v>
      </c>
      <c r="K914" t="s">
        <v>22</v>
      </c>
      <c r="L914" t="s">
        <v>126</v>
      </c>
      <c r="M914">
        <v>1</v>
      </c>
      <c r="N914" t="s">
        <v>13</v>
      </c>
      <c r="O914" s="3">
        <v>7.7657000000000004E-2</v>
      </c>
      <c r="P914" t="s">
        <v>125</v>
      </c>
      <c r="Q914" t="s">
        <v>580</v>
      </c>
      <c r="R914" s="2" t="s">
        <v>282</v>
      </c>
      <c r="S914">
        <v>1031</v>
      </c>
      <c r="T914" t="s">
        <v>122</v>
      </c>
      <c r="U914" t="s">
        <v>121</v>
      </c>
      <c r="V914" t="s">
        <v>281</v>
      </c>
      <c r="W914">
        <v>0</v>
      </c>
      <c r="X914" s="1">
        <v>44306.416633912035</v>
      </c>
    </row>
    <row r="915" spans="1:24" hidden="1" x14ac:dyDescent="0.25">
      <c r="A915" s="4">
        <v>2021</v>
      </c>
      <c r="B915" s="4">
        <v>3</v>
      </c>
      <c r="C915" s="4">
        <v>2021</v>
      </c>
      <c r="D915" s="4">
        <v>3</v>
      </c>
      <c r="E915">
        <v>20070</v>
      </c>
      <c r="F915" t="s">
        <v>24</v>
      </c>
      <c r="G915">
        <v>0</v>
      </c>
      <c r="H915" t="s">
        <v>23</v>
      </c>
      <c r="I915" t="s">
        <v>23</v>
      </c>
      <c r="J915" t="s">
        <v>23</v>
      </c>
      <c r="K915" t="s">
        <v>22</v>
      </c>
      <c r="L915" t="s">
        <v>126</v>
      </c>
      <c r="M915">
        <v>1</v>
      </c>
      <c r="N915" t="s">
        <v>13</v>
      </c>
      <c r="O915" s="3">
        <v>5.9441290000000002</v>
      </c>
      <c r="P915" t="s">
        <v>125</v>
      </c>
      <c r="Q915" t="s">
        <v>124</v>
      </c>
      <c r="R915" s="2" t="s">
        <v>123</v>
      </c>
      <c r="S915">
        <v>1056</v>
      </c>
      <c r="T915" t="s">
        <v>122</v>
      </c>
      <c r="U915" t="s">
        <v>121</v>
      </c>
      <c r="V915" t="s">
        <v>568</v>
      </c>
      <c r="W915">
        <v>0</v>
      </c>
      <c r="X915" s="1">
        <v>44306.416633912035</v>
      </c>
    </row>
    <row r="916" spans="1:24" hidden="1" x14ac:dyDescent="0.25">
      <c r="A916" s="4">
        <v>2021</v>
      </c>
      <c r="B916" s="4">
        <v>3</v>
      </c>
      <c r="C916" s="4">
        <v>2021</v>
      </c>
      <c r="D916" s="4">
        <v>3</v>
      </c>
      <c r="E916">
        <v>20070</v>
      </c>
      <c r="F916" t="s">
        <v>24</v>
      </c>
      <c r="G916">
        <v>0</v>
      </c>
      <c r="H916" t="s">
        <v>23</v>
      </c>
      <c r="I916" t="s">
        <v>23</v>
      </c>
      <c r="J916" t="s">
        <v>23</v>
      </c>
      <c r="K916" t="s">
        <v>22</v>
      </c>
      <c r="L916" t="s">
        <v>187</v>
      </c>
      <c r="M916">
        <v>1</v>
      </c>
      <c r="N916" t="s">
        <v>13</v>
      </c>
      <c r="O916" s="3">
        <v>-27.564508</v>
      </c>
      <c r="P916" t="s">
        <v>125</v>
      </c>
      <c r="Q916" t="s">
        <v>186</v>
      </c>
      <c r="R916" s="2" t="s">
        <v>185</v>
      </c>
      <c r="S916">
        <v>171</v>
      </c>
      <c r="T916" t="s">
        <v>129</v>
      </c>
      <c r="U916" t="s">
        <v>128</v>
      </c>
      <c r="V916" t="s">
        <v>17</v>
      </c>
      <c r="W916">
        <v>0</v>
      </c>
      <c r="X916" s="1">
        <v>44306.416633912035</v>
      </c>
    </row>
    <row r="917" spans="1:24" hidden="1" x14ac:dyDescent="0.25">
      <c r="A917" s="4">
        <v>2021</v>
      </c>
      <c r="B917" s="4">
        <v>3</v>
      </c>
      <c r="C917" s="4">
        <v>2021</v>
      </c>
      <c r="D917" s="4">
        <v>3</v>
      </c>
      <c r="E917">
        <v>20070</v>
      </c>
      <c r="F917" t="s">
        <v>24</v>
      </c>
      <c r="G917">
        <v>0</v>
      </c>
      <c r="H917" t="s">
        <v>23</v>
      </c>
      <c r="I917" t="s">
        <v>23</v>
      </c>
      <c r="J917" t="s">
        <v>23</v>
      </c>
      <c r="K917" t="s">
        <v>12</v>
      </c>
      <c r="L917" t="s">
        <v>179</v>
      </c>
      <c r="M917">
        <v>1</v>
      </c>
      <c r="N917" t="s">
        <v>13</v>
      </c>
      <c r="O917" s="3">
        <v>234.80997500000001</v>
      </c>
      <c r="P917" t="s">
        <v>125</v>
      </c>
      <c r="Q917" t="s">
        <v>150</v>
      </c>
      <c r="R917" s="2" t="s">
        <v>178</v>
      </c>
      <c r="S917">
        <v>64</v>
      </c>
      <c r="T917" t="s">
        <v>129</v>
      </c>
      <c r="U917" t="s">
        <v>128</v>
      </c>
      <c r="V917" t="s">
        <v>177</v>
      </c>
      <c r="W917">
        <v>0</v>
      </c>
      <c r="X917" s="1">
        <v>44306.416633912035</v>
      </c>
    </row>
    <row r="918" spans="1:24" hidden="1" x14ac:dyDescent="0.25">
      <c r="A918" s="4">
        <v>2021</v>
      </c>
      <c r="B918" s="4">
        <v>3</v>
      </c>
      <c r="C918" s="4">
        <v>2021</v>
      </c>
      <c r="D918" s="4">
        <v>3</v>
      </c>
      <c r="E918">
        <v>20070</v>
      </c>
      <c r="F918" t="s">
        <v>24</v>
      </c>
      <c r="G918">
        <v>2183</v>
      </c>
      <c r="H918" t="s">
        <v>138</v>
      </c>
      <c r="I918" t="s">
        <v>133</v>
      </c>
      <c r="J918" t="s">
        <v>3</v>
      </c>
      <c r="K918" t="s">
        <v>158</v>
      </c>
      <c r="L918" t="s">
        <v>22</v>
      </c>
      <c r="M918">
        <v>1</v>
      </c>
      <c r="N918" t="s">
        <v>13</v>
      </c>
      <c r="O918" s="3">
        <v>-211.076761</v>
      </c>
      <c r="P918" t="s">
        <v>53</v>
      </c>
      <c r="Q918" t="s">
        <v>263</v>
      </c>
      <c r="R918" s="2" t="s">
        <v>271</v>
      </c>
      <c r="S918">
        <v>182</v>
      </c>
      <c r="T918" t="s">
        <v>129</v>
      </c>
      <c r="U918" t="s">
        <v>128</v>
      </c>
      <c r="V918" t="s">
        <v>270</v>
      </c>
      <c r="W918">
        <v>0</v>
      </c>
      <c r="X918" s="1">
        <v>44306.416633912035</v>
      </c>
    </row>
    <row r="919" spans="1:24" hidden="1" x14ac:dyDescent="0.25">
      <c r="A919" s="4">
        <v>2021</v>
      </c>
      <c r="B919" s="4">
        <v>3</v>
      </c>
      <c r="C919" s="4">
        <v>2021</v>
      </c>
      <c r="D919" s="4">
        <v>3</v>
      </c>
      <c r="E919">
        <v>20070</v>
      </c>
      <c r="F919" t="s">
        <v>24</v>
      </c>
      <c r="G919">
        <v>2433</v>
      </c>
      <c r="H919" t="s">
        <v>44</v>
      </c>
      <c r="I919" t="s">
        <v>563</v>
      </c>
      <c r="J919" t="s">
        <v>6</v>
      </c>
      <c r="K919" t="s">
        <v>12</v>
      </c>
      <c r="L919" t="s">
        <v>22</v>
      </c>
      <c r="M919">
        <v>1</v>
      </c>
      <c r="N919" t="s">
        <v>13</v>
      </c>
      <c r="O919" s="3">
        <v>-0.21829100000000001</v>
      </c>
      <c r="P919" t="s">
        <v>125</v>
      </c>
      <c r="Q919" t="s">
        <v>150</v>
      </c>
      <c r="R919" s="2" t="s">
        <v>171</v>
      </c>
      <c r="S919">
        <v>137</v>
      </c>
      <c r="T919" t="s">
        <v>129</v>
      </c>
      <c r="U919" t="s">
        <v>128</v>
      </c>
      <c r="V919" t="s">
        <v>17</v>
      </c>
      <c r="W919">
        <v>0</v>
      </c>
      <c r="X919" s="1">
        <v>44306.416633912035</v>
      </c>
    </row>
    <row r="920" spans="1:24" hidden="1" x14ac:dyDescent="0.25">
      <c r="A920" s="4">
        <v>2021</v>
      </c>
      <c r="B920" s="4">
        <v>3</v>
      </c>
      <c r="C920" s="4">
        <v>2021</v>
      </c>
      <c r="D920" s="4">
        <v>3</v>
      </c>
      <c r="E920">
        <v>20070</v>
      </c>
      <c r="F920" t="s">
        <v>24</v>
      </c>
      <c r="G920">
        <v>4650</v>
      </c>
      <c r="H920" t="s">
        <v>266</v>
      </c>
      <c r="I920" t="s">
        <v>133</v>
      </c>
      <c r="J920" t="s">
        <v>4</v>
      </c>
      <c r="K920" t="s">
        <v>144</v>
      </c>
      <c r="L920" t="s">
        <v>22</v>
      </c>
      <c r="M920">
        <v>1</v>
      </c>
      <c r="N920" t="s">
        <v>13</v>
      </c>
      <c r="O920" s="3">
        <v>-150.25470200000001</v>
      </c>
      <c r="P920" t="s">
        <v>53</v>
      </c>
      <c r="Q920" t="s">
        <v>263</v>
      </c>
      <c r="R920" s="2" t="s">
        <v>262</v>
      </c>
      <c r="S920">
        <v>76</v>
      </c>
      <c r="T920" t="s">
        <v>141</v>
      </c>
      <c r="U920" t="s">
        <v>140</v>
      </c>
      <c r="V920" t="s">
        <v>261</v>
      </c>
      <c r="W920">
        <v>0</v>
      </c>
      <c r="X920" s="1">
        <v>44306.416633912035</v>
      </c>
    </row>
    <row r="921" spans="1:24" hidden="1" x14ac:dyDescent="0.25">
      <c r="A921" s="4">
        <v>2021</v>
      </c>
      <c r="B921" s="4">
        <v>3</v>
      </c>
      <c r="C921" s="4">
        <v>2021</v>
      </c>
      <c r="D921" s="4">
        <v>3</v>
      </c>
      <c r="E921">
        <v>20070</v>
      </c>
      <c r="F921" t="s">
        <v>24</v>
      </c>
      <c r="G921">
        <v>12530</v>
      </c>
      <c r="H921" t="s">
        <v>7</v>
      </c>
      <c r="I921" t="s">
        <v>563</v>
      </c>
      <c r="J921" t="s">
        <v>7</v>
      </c>
      <c r="K921" t="s">
        <v>158</v>
      </c>
      <c r="L921" t="s">
        <v>162</v>
      </c>
      <c r="M921">
        <v>1</v>
      </c>
      <c r="N921" t="s">
        <v>13</v>
      </c>
      <c r="O921" s="3">
        <v>-7956.4065209999999</v>
      </c>
      <c r="P921" t="s">
        <v>125</v>
      </c>
      <c r="Q921" t="s">
        <v>161</v>
      </c>
      <c r="R921" s="2" t="s">
        <v>160</v>
      </c>
      <c r="S921">
        <v>11</v>
      </c>
      <c r="T921" t="s">
        <v>141</v>
      </c>
      <c r="U921" t="s">
        <v>140</v>
      </c>
      <c r="V921" t="s">
        <v>159</v>
      </c>
      <c r="W921">
        <v>0</v>
      </c>
      <c r="X921" s="1">
        <v>44306.416633912035</v>
      </c>
    </row>
    <row r="922" spans="1:24" hidden="1" x14ac:dyDescent="0.25">
      <c r="A922" s="4">
        <v>2021</v>
      </c>
      <c r="B922" s="4">
        <v>3</v>
      </c>
      <c r="C922" s="4">
        <v>2021</v>
      </c>
      <c r="D922" s="4">
        <v>3</v>
      </c>
      <c r="E922">
        <v>20070</v>
      </c>
      <c r="F922" t="s">
        <v>24</v>
      </c>
      <c r="G922">
        <v>12530</v>
      </c>
      <c r="H922" t="s">
        <v>7</v>
      </c>
      <c r="I922" t="s">
        <v>563</v>
      </c>
      <c r="J922" t="s">
        <v>7</v>
      </c>
      <c r="K922" t="s">
        <v>158</v>
      </c>
      <c r="L922" t="s">
        <v>22</v>
      </c>
      <c r="M922">
        <v>1</v>
      </c>
      <c r="N922" t="s">
        <v>13</v>
      </c>
      <c r="O922" s="3">
        <v>-9301.3160000000007</v>
      </c>
      <c r="P922" t="s">
        <v>125</v>
      </c>
      <c r="Q922" t="s">
        <v>157</v>
      </c>
      <c r="R922" s="2" t="s">
        <v>156</v>
      </c>
      <c r="S922">
        <v>25</v>
      </c>
      <c r="T922" t="s">
        <v>141</v>
      </c>
      <c r="U922" t="s">
        <v>140</v>
      </c>
      <c r="V922" t="s">
        <v>155</v>
      </c>
      <c r="W922">
        <v>0</v>
      </c>
      <c r="X922" s="1">
        <v>44306.416633912035</v>
      </c>
    </row>
    <row r="923" spans="1:24" hidden="1" x14ac:dyDescent="0.25">
      <c r="A923" s="4">
        <v>2021</v>
      </c>
      <c r="B923" s="4">
        <v>3</v>
      </c>
      <c r="C923" s="4">
        <v>2021</v>
      </c>
      <c r="D923" s="4">
        <v>3</v>
      </c>
      <c r="E923">
        <v>20070</v>
      </c>
      <c r="F923" t="s">
        <v>24</v>
      </c>
      <c r="G923">
        <v>68735</v>
      </c>
      <c r="H923" t="s">
        <v>174</v>
      </c>
      <c r="I923" t="s">
        <v>563</v>
      </c>
      <c r="J923" t="s">
        <v>0</v>
      </c>
      <c r="K923" t="s">
        <v>144</v>
      </c>
      <c r="L923" t="s">
        <v>22</v>
      </c>
      <c r="M923">
        <v>1</v>
      </c>
      <c r="N923" t="s">
        <v>13</v>
      </c>
      <c r="O923" s="3">
        <v>-60.2</v>
      </c>
      <c r="P923" t="s">
        <v>125</v>
      </c>
      <c r="Q923" t="s">
        <v>173</v>
      </c>
      <c r="R923" s="2" t="s">
        <v>534</v>
      </c>
      <c r="S923">
        <v>121</v>
      </c>
      <c r="T923" t="s">
        <v>129</v>
      </c>
      <c r="U923" t="s">
        <v>128</v>
      </c>
      <c r="V923" t="s">
        <v>564</v>
      </c>
      <c r="W923">
        <v>0</v>
      </c>
      <c r="X923" s="1">
        <v>44306.416633912035</v>
      </c>
    </row>
    <row r="924" spans="1:24" hidden="1" x14ac:dyDescent="0.25">
      <c r="A924" s="4">
        <v>2021</v>
      </c>
      <c r="B924" s="4">
        <v>3</v>
      </c>
      <c r="C924" s="4">
        <v>2021</v>
      </c>
      <c r="D924" s="4">
        <v>3</v>
      </c>
      <c r="E924">
        <v>20070</v>
      </c>
      <c r="F924" t="s">
        <v>24</v>
      </c>
      <c r="G924">
        <v>68736</v>
      </c>
      <c r="H924" t="s">
        <v>166</v>
      </c>
      <c r="I924" t="s">
        <v>563</v>
      </c>
      <c r="J924" t="s">
        <v>0</v>
      </c>
      <c r="K924" t="s">
        <v>158</v>
      </c>
      <c r="L924" t="s">
        <v>162</v>
      </c>
      <c r="M924">
        <v>1</v>
      </c>
      <c r="N924" t="s">
        <v>13</v>
      </c>
      <c r="O924" s="3">
        <v>1107.4072209999999</v>
      </c>
      <c r="P924" t="s">
        <v>125</v>
      </c>
      <c r="Q924" t="s">
        <v>161</v>
      </c>
      <c r="R924" s="2" t="s">
        <v>160</v>
      </c>
      <c r="S924">
        <v>11</v>
      </c>
      <c r="T924" t="s">
        <v>141</v>
      </c>
      <c r="U924" t="s">
        <v>140</v>
      </c>
      <c r="V924" t="s">
        <v>159</v>
      </c>
      <c r="W924">
        <v>0</v>
      </c>
      <c r="X924" s="1">
        <v>44306.416633912035</v>
      </c>
    </row>
    <row r="925" spans="1:24" hidden="1" x14ac:dyDescent="0.25">
      <c r="A925" s="4">
        <v>2021</v>
      </c>
      <c r="B925" s="4">
        <v>3</v>
      </c>
      <c r="C925" s="4">
        <v>2021</v>
      </c>
      <c r="D925" s="4">
        <v>3</v>
      </c>
      <c r="E925">
        <v>20070</v>
      </c>
      <c r="F925" t="s">
        <v>24</v>
      </c>
      <c r="G925">
        <v>68736</v>
      </c>
      <c r="H925" t="s">
        <v>166</v>
      </c>
      <c r="I925" t="s">
        <v>563</v>
      </c>
      <c r="J925" t="s">
        <v>0</v>
      </c>
      <c r="K925" t="s">
        <v>158</v>
      </c>
      <c r="L925" t="s">
        <v>22</v>
      </c>
      <c r="M925">
        <v>1</v>
      </c>
      <c r="N925" t="s">
        <v>13</v>
      </c>
      <c r="O925" s="3">
        <v>-67161.558000000005</v>
      </c>
      <c r="P925" t="s">
        <v>125</v>
      </c>
      <c r="Q925" t="s">
        <v>157</v>
      </c>
      <c r="R925" s="2" t="s">
        <v>156</v>
      </c>
      <c r="S925">
        <v>25</v>
      </c>
      <c r="T925" t="s">
        <v>141</v>
      </c>
      <c r="U925" t="s">
        <v>140</v>
      </c>
      <c r="V925" t="s">
        <v>155</v>
      </c>
      <c r="W925">
        <v>0</v>
      </c>
      <c r="X925" s="1">
        <v>44306.416633912035</v>
      </c>
    </row>
    <row r="926" spans="1:24" hidden="1" x14ac:dyDescent="0.25">
      <c r="A926" s="4">
        <v>2021</v>
      </c>
      <c r="B926" s="4">
        <v>3</v>
      </c>
      <c r="C926" s="4">
        <v>2021</v>
      </c>
      <c r="D926" s="4">
        <v>3</v>
      </c>
      <c r="E926">
        <v>20070</v>
      </c>
      <c r="F926" t="s">
        <v>24</v>
      </c>
      <c r="G926">
        <v>68736</v>
      </c>
      <c r="H926" t="s">
        <v>166</v>
      </c>
      <c r="I926" t="s">
        <v>563</v>
      </c>
      <c r="J926" t="s">
        <v>0</v>
      </c>
      <c r="K926" t="s">
        <v>12</v>
      </c>
      <c r="L926" t="s">
        <v>22</v>
      </c>
      <c r="M926">
        <v>1</v>
      </c>
      <c r="N926" t="s">
        <v>13</v>
      </c>
      <c r="O926" s="3">
        <v>-9.42</v>
      </c>
      <c r="P926" t="s">
        <v>125</v>
      </c>
      <c r="Q926" t="s">
        <v>150</v>
      </c>
      <c r="R926" s="2" t="s">
        <v>171</v>
      </c>
      <c r="S926">
        <v>137</v>
      </c>
      <c r="T926" t="s">
        <v>129</v>
      </c>
      <c r="U926" t="s">
        <v>128</v>
      </c>
      <c r="V926" t="s">
        <v>17</v>
      </c>
      <c r="W926">
        <v>0</v>
      </c>
      <c r="X926" s="1">
        <v>44306.416633912035</v>
      </c>
    </row>
    <row r="927" spans="1:24" hidden="1" x14ac:dyDescent="0.25">
      <c r="A927" s="4">
        <v>2021</v>
      </c>
      <c r="B927" s="4">
        <v>3</v>
      </c>
      <c r="C927" s="4">
        <v>2021</v>
      </c>
      <c r="D927" s="4">
        <v>3</v>
      </c>
      <c r="E927">
        <v>20070</v>
      </c>
      <c r="F927" t="s">
        <v>24</v>
      </c>
      <c r="G927">
        <v>0</v>
      </c>
      <c r="H927" t="s">
        <v>23</v>
      </c>
      <c r="I927" t="s">
        <v>23</v>
      </c>
      <c r="J927" t="s">
        <v>23</v>
      </c>
      <c r="K927" t="s">
        <v>22</v>
      </c>
      <c r="L927" t="s">
        <v>32</v>
      </c>
      <c r="M927">
        <v>1</v>
      </c>
      <c r="N927" t="s">
        <v>13</v>
      </c>
      <c r="O927" s="3">
        <v>1389</v>
      </c>
      <c r="P927" t="s">
        <v>20</v>
      </c>
      <c r="Q927" t="s">
        <v>19</v>
      </c>
      <c r="R927" s="2" t="s">
        <v>36</v>
      </c>
      <c r="S927" t="s">
        <v>17</v>
      </c>
      <c r="T927" t="s">
        <v>16</v>
      </c>
      <c r="U927" t="s">
        <v>15</v>
      </c>
      <c r="V927" t="s">
        <v>35</v>
      </c>
      <c r="W927">
        <v>0</v>
      </c>
      <c r="X927" s="1">
        <v>44306.416633912035</v>
      </c>
    </row>
    <row r="928" spans="1:24" hidden="1" x14ac:dyDescent="0.25">
      <c r="A928" s="4">
        <v>2021</v>
      </c>
      <c r="B928" s="4">
        <v>3</v>
      </c>
      <c r="C928" s="4">
        <v>2021</v>
      </c>
      <c r="D928" s="4">
        <v>3</v>
      </c>
      <c r="E928">
        <v>20070</v>
      </c>
      <c r="F928" t="s">
        <v>24</v>
      </c>
      <c r="G928">
        <v>0</v>
      </c>
      <c r="H928" t="s">
        <v>23</v>
      </c>
      <c r="I928" t="s">
        <v>23</v>
      </c>
      <c r="J928" t="s">
        <v>23</v>
      </c>
      <c r="K928" t="s">
        <v>22</v>
      </c>
      <c r="L928" t="s">
        <v>27</v>
      </c>
      <c r="M928">
        <v>1</v>
      </c>
      <c r="N928" t="s">
        <v>13</v>
      </c>
      <c r="O928" s="3">
        <v>100</v>
      </c>
      <c r="P928" t="s">
        <v>20</v>
      </c>
      <c r="Q928" t="s">
        <v>19</v>
      </c>
      <c r="R928" s="2" t="s">
        <v>29</v>
      </c>
      <c r="S928" t="s">
        <v>17</v>
      </c>
      <c r="T928" t="s">
        <v>16</v>
      </c>
      <c r="U928" t="s">
        <v>15</v>
      </c>
      <c r="V928" t="s">
        <v>28</v>
      </c>
      <c r="W928">
        <v>0</v>
      </c>
      <c r="X928" s="1">
        <v>44306.416633912035</v>
      </c>
    </row>
    <row r="929" spans="1:24" hidden="1" x14ac:dyDescent="0.25">
      <c r="A929" s="4">
        <v>2021</v>
      </c>
      <c r="B929" s="4">
        <v>3</v>
      </c>
      <c r="C929" s="4">
        <v>2021</v>
      </c>
      <c r="D929" s="4">
        <v>3</v>
      </c>
      <c r="E929">
        <v>20070</v>
      </c>
      <c r="F929" t="s">
        <v>24</v>
      </c>
      <c r="G929">
        <v>0</v>
      </c>
      <c r="H929" t="s">
        <v>23</v>
      </c>
      <c r="I929" t="s">
        <v>23</v>
      </c>
      <c r="J929" t="s">
        <v>23</v>
      </c>
      <c r="K929" t="s">
        <v>22</v>
      </c>
      <c r="L929" t="s">
        <v>21</v>
      </c>
      <c r="M929">
        <v>1</v>
      </c>
      <c r="N929" t="s">
        <v>13</v>
      </c>
      <c r="O929" s="3">
        <v>-37.7393</v>
      </c>
      <c r="P929" t="s">
        <v>20</v>
      </c>
      <c r="Q929" t="s">
        <v>19</v>
      </c>
      <c r="R929" s="2" t="s">
        <v>18</v>
      </c>
      <c r="S929" t="s">
        <v>17</v>
      </c>
      <c r="T929" t="s">
        <v>16</v>
      </c>
      <c r="U929" t="s">
        <v>15</v>
      </c>
      <c r="V929" t="s">
        <v>14</v>
      </c>
      <c r="W929">
        <v>0</v>
      </c>
      <c r="X929" s="1">
        <v>44306.416633912035</v>
      </c>
    </row>
    <row r="930" spans="1:24" hidden="1" x14ac:dyDescent="0.25">
      <c r="A930" s="4">
        <v>2021</v>
      </c>
      <c r="B930" s="4">
        <v>3</v>
      </c>
      <c r="C930" s="4">
        <v>2021</v>
      </c>
      <c r="D930" s="4">
        <v>3</v>
      </c>
      <c r="E930">
        <v>20070</v>
      </c>
      <c r="F930" t="s">
        <v>24</v>
      </c>
      <c r="G930">
        <v>0</v>
      </c>
      <c r="H930" t="s">
        <v>23</v>
      </c>
      <c r="I930" t="s">
        <v>23</v>
      </c>
      <c r="J930" t="s">
        <v>23</v>
      </c>
      <c r="K930" t="s">
        <v>22</v>
      </c>
      <c r="L930" t="s">
        <v>32</v>
      </c>
      <c r="M930">
        <v>1</v>
      </c>
      <c r="N930" t="s">
        <v>13</v>
      </c>
      <c r="O930" s="3">
        <v>1172.943</v>
      </c>
      <c r="P930" t="s">
        <v>20</v>
      </c>
      <c r="Q930" t="s">
        <v>19</v>
      </c>
      <c r="R930" s="2" t="s">
        <v>34</v>
      </c>
      <c r="S930" t="s">
        <v>17</v>
      </c>
      <c r="T930" t="s">
        <v>16</v>
      </c>
      <c r="U930" t="s">
        <v>15</v>
      </c>
      <c r="V930" t="s">
        <v>33</v>
      </c>
      <c r="W930">
        <v>0</v>
      </c>
      <c r="X930" s="1">
        <v>44306.416633912035</v>
      </c>
    </row>
    <row r="931" spans="1:24" hidden="1" x14ac:dyDescent="0.25">
      <c r="A931" s="4">
        <v>2021</v>
      </c>
      <c r="B931" s="4">
        <v>3</v>
      </c>
      <c r="C931" s="4">
        <v>2021</v>
      </c>
      <c r="D931" s="4">
        <v>3</v>
      </c>
      <c r="E931">
        <v>20070</v>
      </c>
      <c r="F931" t="s">
        <v>24</v>
      </c>
      <c r="G931">
        <v>0</v>
      </c>
      <c r="H931" t="s">
        <v>23</v>
      </c>
      <c r="I931" t="s">
        <v>23</v>
      </c>
      <c r="J931" t="s">
        <v>23</v>
      </c>
      <c r="K931" t="s">
        <v>22</v>
      </c>
      <c r="L931" t="s">
        <v>32</v>
      </c>
      <c r="M931">
        <v>1</v>
      </c>
      <c r="N931" t="s">
        <v>13</v>
      </c>
      <c r="O931" s="3">
        <v>689.05449999999996</v>
      </c>
      <c r="P931" t="s">
        <v>20</v>
      </c>
      <c r="Q931" t="s">
        <v>19</v>
      </c>
      <c r="R931" s="2" t="s">
        <v>31</v>
      </c>
      <c r="S931" t="s">
        <v>17</v>
      </c>
      <c r="T931" t="s">
        <v>16</v>
      </c>
      <c r="U931" t="s">
        <v>15</v>
      </c>
      <c r="V931" t="s">
        <v>30</v>
      </c>
      <c r="W931">
        <v>0</v>
      </c>
      <c r="X931" s="1">
        <v>44306.416633912035</v>
      </c>
    </row>
    <row r="932" spans="1:24" hidden="1" x14ac:dyDescent="0.25">
      <c r="A932" s="4">
        <v>2021</v>
      </c>
      <c r="B932" s="4">
        <v>3</v>
      </c>
      <c r="C932" s="4">
        <v>2021</v>
      </c>
      <c r="D932" s="4">
        <v>3</v>
      </c>
      <c r="E932">
        <v>20070</v>
      </c>
      <c r="F932" t="s">
        <v>24</v>
      </c>
      <c r="G932">
        <v>0</v>
      </c>
      <c r="H932" t="s">
        <v>23</v>
      </c>
      <c r="I932" t="s">
        <v>23</v>
      </c>
      <c r="J932" t="s">
        <v>23</v>
      </c>
      <c r="K932" t="s">
        <v>357</v>
      </c>
      <c r="L932" t="s">
        <v>357</v>
      </c>
      <c r="M932">
        <v>0</v>
      </c>
      <c r="N932" t="s">
        <v>47</v>
      </c>
      <c r="O932" s="3">
        <v>4.0000000000000001E-3</v>
      </c>
      <c r="Q932" t="s">
        <v>309</v>
      </c>
      <c r="R932" s="2" t="s">
        <v>356</v>
      </c>
      <c r="S932">
        <v>90</v>
      </c>
      <c r="T932" t="s">
        <v>307</v>
      </c>
      <c r="U932" t="s">
        <v>355</v>
      </c>
      <c r="V932" t="s">
        <v>354</v>
      </c>
      <c r="W932">
        <v>0</v>
      </c>
      <c r="X932" s="1">
        <v>44474.679118946762</v>
      </c>
    </row>
    <row r="933" spans="1:24" hidden="1" x14ac:dyDescent="0.25">
      <c r="A933" s="4">
        <v>2021</v>
      </c>
      <c r="B933" s="4">
        <v>3</v>
      </c>
      <c r="C933" s="4">
        <v>2021</v>
      </c>
      <c r="D933" s="4">
        <v>3</v>
      </c>
      <c r="E933">
        <v>20070</v>
      </c>
      <c r="F933" t="s">
        <v>24</v>
      </c>
      <c r="G933">
        <v>0</v>
      </c>
      <c r="H933" t="s">
        <v>23</v>
      </c>
      <c r="I933" t="s">
        <v>23</v>
      </c>
      <c r="J933" t="s">
        <v>23</v>
      </c>
      <c r="K933" t="s">
        <v>455</v>
      </c>
      <c r="L933" t="s">
        <v>455</v>
      </c>
      <c r="M933">
        <v>0</v>
      </c>
      <c r="N933" t="s">
        <v>47</v>
      </c>
      <c r="O933" s="3">
        <v>-275075</v>
      </c>
      <c r="Q933" t="s">
        <v>309</v>
      </c>
      <c r="R933" s="2" t="s">
        <v>454</v>
      </c>
      <c r="S933">
        <v>91</v>
      </c>
      <c r="T933" t="s">
        <v>307</v>
      </c>
      <c r="U933" t="s">
        <v>453</v>
      </c>
      <c r="V933" t="s">
        <v>452</v>
      </c>
      <c r="W933">
        <v>0</v>
      </c>
      <c r="X933" s="1">
        <v>44474.679118946762</v>
      </c>
    </row>
    <row r="934" spans="1:24" hidden="1" x14ac:dyDescent="0.25">
      <c r="A934" s="4">
        <v>2021</v>
      </c>
      <c r="B934" s="4">
        <v>3</v>
      </c>
      <c r="C934" s="4">
        <v>2021</v>
      </c>
      <c r="D934" s="4">
        <v>3</v>
      </c>
      <c r="E934">
        <v>20070</v>
      </c>
      <c r="F934" t="s">
        <v>24</v>
      </c>
      <c r="G934">
        <v>0</v>
      </c>
      <c r="H934" t="s">
        <v>23</v>
      </c>
      <c r="I934" t="s">
        <v>23</v>
      </c>
      <c r="J934" t="s">
        <v>23</v>
      </c>
      <c r="K934" t="s">
        <v>447</v>
      </c>
      <c r="L934" t="s">
        <v>447</v>
      </c>
      <c r="M934">
        <v>0</v>
      </c>
      <c r="N934" t="s">
        <v>47</v>
      </c>
      <c r="O934" s="3">
        <v>-888888.02</v>
      </c>
      <c r="Q934" t="s">
        <v>309</v>
      </c>
      <c r="R934" s="2" t="s">
        <v>446</v>
      </c>
      <c r="S934">
        <v>85</v>
      </c>
      <c r="T934" t="s">
        <v>307</v>
      </c>
      <c r="U934" t="s">
        <v>445</v>
      </c>
      <c r="V934" t="s">
        <v>444</v>
      </c>
      <c r="W934">
        <v>0</v>
      </c>
      <c r="X934" s="1">
        <v>44474.679118946762</v>
      </c>
    </row>
    <row r="935" spans="1:24" hidden="1" x14ac:dyDescent="0.25">
      <c r="A935" s="4">
        <v>2021</v>
      </c>
      <c r="B935" s="4">
        <v>3</v>
      </c>
      <c r="C935" s="4">
        <v>2021</v>
      </c>
      <c r="D935" s="4">
        <v>3</v>
      </c>
      <c r="E935">
        <v>20070</v>
      </c>
      <c r="F935" t="s">
        <v>24</v>
      </c>
      <c r="G935">
        <v>0</v>
      </c>
      <c r="H935" t="s">
        <v>23</v>
      </c>
      <c r="I935" t="s">
        <v>23</v>
      </c>
      <c r="J935" t="s">
        <v>23</v>
      </c>
      <c r="K935" t="s">
        <v>323</v>
      </c>
      <c r="L935" t="s">
        <v>323</v>
      </c>
      <c r="M935">
        <v>0</v>
      </c>
      <c r="N935" t="s">
        <v>47</v>
      </c>
      <c r="O935" s="3">
        <v>-6968327.0779999997</v>
      </c>
      <c r="Q935" t="s">
        <v>309</v>
      </c>
      <c r="R935" s="2" t="s">
        <v>322</v>
      </c>
      <c r="S935">
        <v>93</v>
      </c>
      <c r="T935" t="s">
        <v>307</v>
      </c>
      <c r="U935" t="s">
        <v>321</v>
      </c>
      <c r="V935" t="s">
        <v>320</v>
      </c>
      <c r="W935">
        <v>0</v>
      </c>
      <c r="X935" s="1">
        <v>44474.679118946762</v>
      </c>
    </row>
    <row r="936" spans="1:24" hidden="1" x14ac:dyDescent="0.25">
      <c r="A936" s="4">
        <v>2021</v>
      </c>
      <c r="B936" s="4">
        <v>3</v>
      </c>
      <c r="C936" s="4">
        <v>2021</v>
      </c>
      <c r="D936" s="4">
        <v>3</v>
      </c>
      <c r="E936">
        <v>20070</v>
      </c>
      <c r="F936" t="s">
        <v>24</v>
      </c>
      <c r="G936">
        <v>0</v>
      </c>
      <c r="H936" t="s">
        <v>23</v>
      </c>
      <c r="I936" t="s">
        <v>23</v>
      </c>
      <c r="J936" t="s">
        <v>23</v>
      </c>
      <c r="K936" t="s">
        <v>353</v>
      </c>
      <c r="L936" t="s">
        <v>353</v>
      </c>
      <c r="M936">
        <v>0</v>
      </c>
      <c r="N936" t="s">
        <v>47</v>
      </c>
      <c r="O936" s="3">
        <v>-8609.2199999999993</v>
      </c>
      <c r="Q936" t="s">
        <v>309</v>
      </c>
      <c r="R936" s="2" t="s">
        <v>352</v>
      </c>
      <c r="S936">
        <v>87</v>
      </c>
      <c r="T936" t="s">
        <v>307</v>
      </c>
      <c r="U936" t="s">
        <v>351</v>
      </c>
      <c r="V936" t="s">
        <v>350</v>
      </c>
      <c r="W936">
        <v>0</v>
      </c>
      <c r="X936" s="1">
        <v>44474.679118946762</v>
      </c>
    </row>
    <row r="937" spans="1:24" hidden="1" x14ac:dyDescent="0.25">
      <c r="A937" s="4">
        <v>2021</v>
      </c>
      <c r="B937" s="4">
        <v>3</v>
      </c>
      <c r="C937" s="4">
        <v>2021</v>
      </c>
      <c r="D937" s="4">
        <v>3</v>
      </c>
      <c r="E937">
        <v>20070</v>
      </c>
      <c r="F937" t="s">
        <v>24</v>
      </c>
      <c r="G937">
        <v>0</v>
      </c>
      <c r="H937" t="s">
        <v>23</v>
      </c>
      <c r="I937" t="s">
        <v>23</v>
      </c>
      <c r="J937" t="s">
        <v>23</v>
      </c>
      <c r="K937" t="s">
        <v>463</v>
      </c>
      <c r="L937" t="s">
        <v>463</v>
      </c>
      <c r="M937">
        <v>0</v>
      </c>
      <c r="N937" t="s">
        <v>47</v>
      </c>
      <c r="O937" s="3">
        <v>-5139023.0599999996</v>
      </c>
      <c r="Q937" t="s">
        <v>309</v>
      </c>
      <c r="R937" s="2" t="s">
        <v>462</v>
      </c>
      <c r="S937">
        <v>88</v>
      </c>
      <c r="T937" t="s">
        <v>307</v>
      </c>
      <c r="U937" t="s">
        <v>461</v>
      </c>
      <c r="V937" t="s">
        <v>460</v>
      </c>
      <c r="W937">
        <v>0</v>
      </c>
      <c r="X937" s="1">
        <v>44474.679118946762</v>
      </c>
    </row>
    <row r="938" spans="1:24" hidden="1" x14ac:dyDescent="0.25">
      <c r="A938" s="4">
        <v>2021</v>
      </c>
      <c r="B938" s="4">
        <v>3</v>
      </c>
      <c r="C938" s="4">
        <v>2021</v>
      </c>
      <c r="D938" s="4">
        <v>3</v>
      </c>
      <c r="E938">
        <v>20070</v>
      </c>
      <c r="F938" t="s">
        <v>24</v>
      </c>
      <c r="G938">
        <v>0</v>
      </c>
      <c r="H938" t="s">
        <v>23</v>
      </c>
      <c r="I938" t="s">
        <v>23</v>
      </c>
      <c r="J938" t="s">
        <v>23</v>
      </c>
      <c r="K938" t="s">
        <v>467</v>
      </c>
      <c r="L938" t="s">
        <v>467</v>
      </c>
      <c r="M938">
        <v>0</v>
      </c>
      <c r="N938" t="s">
        <v>47</v>
      </c>
      <c r="O938" s="3">
        <v>-161517.89000000001</v>
      </c>
      <c r="Q938" t="s">
        <v>309</v>
      </c>
      <c r="R938" s="2" t="s">
        <v>466</v>
      </c>
      <c r="S938">
        <v>86</v>
      </c>
      <c r="T938" t="s">
        <v>307</v>
      </c>
      <c r="U938" t="s">
        <v>465</v>
      </c>
      <c r="V938" t="s">
        <v>464</v>
      </c>
      <c r="W938">
        <v>0</v>
      </c>
      <c r="X938" s="1">
        <v>44474.679118946762</v>
      </c>
    </row>
    <row r="939" spans="1:24" hidden="1" x14ac:dyDescent="0.25">
      <c r="A939" s="4">
        <v>2021</v>
      </c>
      <c r="B939" s="4">
        <v>3</v>
      </c>
      <c r="C939" s="4">
        <v>2021</v>
      </c>
      <c r="D939" s="4">
        <v>3</v>
      </c>
      <c r="E939">
        <v>20070</v>
      </c>
      <c r="F939" t="s">
        <v>24</v>
      </c>
      <c r="G939">
        <v>0</v>
      </c>
      <c r="H939" t="s">
        <v>23</v>
      </c>
      <c r="I939" t="s">
        <v>23</v>
      </c>
      <c r="J939" t="s">
        <v>23</v>
      </c>
      <c r="K939" t="s">
        <v>420</v>
      </c>
      <c r="L939" t="s">
        <v>420</v>
      </c>
      <c r="M939">
        <v>0</v>
      </c>
      <c r="N939" t="s">
        <v>47</v>
      </c>
      <c r="O939" s="3">
        <v>-6798199.9680000003</v>
      </c>
      <c r="Q939" t="s">
        <v>309</v>
      </c>
      <c r="R939" s="2" t="s">
        <v>419</v>
      </c>
      <c r="S939">
        <v>92</v>
      </c>
      <c r="T939" t="s">
        <v>307</v>
      </c>
      <c r="U939" t="s">
        <v>418</v>
      </c>
      <c r="V939" t="s">
        <v>417</v>
      </c>
      <c r="W939">
        <v>0</v>
      </c>
      <c r="X939" s="1">
        <v>44474.679118946762</v>
      </c>
    </row>
    <row r="940" spans="1:24" x14ac:dyDescent="0.25">
      <c r="A940" s="4">
        <v>2021</v>
      </c>
      <c r="B940" s="4">
        <v>3</v>
      </c>
      <c r="C940" s="4">
        <v>2021</v>
      </c>
      <c r="D940" s="4">
        <v>3</v>
      </c>
      <c r="E940">
        <v>20070</v>
      </c>
      <c r="F940" t="s">
        <v>24</v>
      </c>
      <c r="G940">
        <v>25</v>
      </c>
      <c r="H940" t="s">
        <v>9</v>
      </c>
      <c r="I940" t="s">
        <v>43</v>
      </c>
      <c r="J940" t="s">
        <v>9</v>
      </c>
      <c r="K940" t="s">
        <v>81</v>
      </c>
      <c r="L940" t="s">
        <v>81</v>
      </c>
      <c r="M940">
        <v>0</v>
      </c>
      <c r="N940" t="s">
        <v>47</v>
      </c>
      <c r="O940" s="3">
        <v>275075</v>
      </c>
      <c r="Q940" t="s">
        <v>309</v>
      </c>
      <c r="R940" s="2" t="s">
        <v>414</v>
      </c>
      <c r="S940">
        <v>18</v>
      </c>
      <c r="T940" t="s">
        <v>307</v>
      </c>
      <c r="U940" t="s">
        <v>413</v>
      </c>
      <c r="V940" t="s">
        <v>412</v>
      </c>
      <c r="W940">
        <v>0</v>
      </c>
      <c r="X940" s="1">
        <v>44474.679118946762</v>
      </c>
    </row>
    <row r="941" spans="1:24" hidden="1" x14ac:dyDescent="0.25">
      <c r="A941" s="4">
        <v>2021</v>
      </c>
      <c r="B941" s="4">
        <v>3</v>
      </c>
      <c r="C941" s="4">
        <v>2021</v>
      </c>
      <c r="D941" s="4">
        <v>3</v>
      </c>
      <c r="E941">
        <v>20070</v>
      </c>
      <c r="F941" t="s">
        <v>24</v>
      </c>
      <c r="G941">
        <v>0</v>
      </c>
      <c r="H941" t="s">
        <v>23</v>
      </c>
      <c r="I941" t="s">
        <v>23</v>
      </c>
      <c r="J941" t="s">
        <v>23</v>
      </c>
      <c r="K941" t="s">
        <v>459</v>
      </c>
      <c r="L941" t="s">
        <v>459</v>
      </c>
      <c r="M941">
        <v>0</v>
      </c>
      <c r="N941" t="s">
        <v>47</v>
      </c>
      <c r="O941" s="3">
        <v>-495213.88799999998</v>
      </c>
      <c r="Q941" t="s">
        <v>309</v>
      </c>
      <c r="R941" s="2" t="s">
        <v>458</v>
      </c>
      <c r="S941">
        <v>89</v>
      </c>
      <c r="T941" t="s">
        <v>307</v>
      </c>
      <c r="U941" t="s">
        <v>457</v>
      </c>
      <c r="V941" t="s">
        <v>456</v>
      </c>
      <c r="W941">
        <v>0</v>
      </c>
      <c r="X941" s="1">
        <v>44474.679118946762</v>
      </c>
    </row>
    <row r="942" spans="1:24" hidden="1" x14ac:dyDescent="0.25">
      <c r="A942" s="4">
        <v>2021</v>
      </c>
      <c r="B942" s="4">
        <v>3</v>
      </c>
      <c r="C942" s="4">
        <v>2021</v>
      </c>
      <c r="D942" s="4">
        <v>2</v>
      </c>
      <c r="E942">
        <v>20070</v>
      </c>
      <c r="F942" t="s">
        <v>24</v>
      </c>
      <c r="G942">
        <v>0</v>
      </c>
      <c r="H942" t="s">
        <v>23</v>
      </c>
      <c r="I942" t="s">
        <v>23</v>
      </c>
      <c r="J942" t="s">
        <v>23</v>
      </c>
      <c r="K942" t="s">
        <v>22</v>
      </c>
      <c r="L942" t="s">
        <v>22</v>
      </c>
      <c r="M942">
        <v>0</v>
      </c>
      <c r="N942" t="s">
        <v>47</v>
      </c>
      <c r="O942" s="3">
        <v>-15400.24</v>
      </c>
      <c r="Q942" t="s">
        <v>309</v>
      </c>
      <c r="R942" s="2" t="s">
        <v>492</v>
      </c>
      <c r="S942">
        <v>38</v>
      </c>
      <c r="T942" t="s">
        <v>307</v>
      </c>
      <c r="U942" t="s">
        <v>491</v>
      </c>
      <c r="V942" t="s">
        <v>490</v>
      </c>
      <c r="W942">
        <v>0</v>
      </c>
      <c r="X942" s="1">
        <v>44306.416633912035</v>
      </c>
    </row>
    <row r="943" spans="1:24" hidden="1" x14ac:dyDescent="0.25">
      <c r="A943" s="4">
        <v>2021</v>
      </c>
      <c r="B943" s="4">
        <v>3</v>
      </c>
      <c r="C943" s="4">
        <v>2021</v>
      </c>
      <c r="D943" s="4">
        <v>2</v>
      </c>
      <c r="E943">
        <v>20070</v>
      </c>
      <c r="F943" t="s">
        <v>24</v>
      </c>
      <c r="G943">
        <v>0</v>
      </c>
      <c r="H943" t="s">
        <v>23</v>
      </c>
      <c r="I943" t="s">
        <v>23</v>
      </c>
      <c r="J943" t="s">
        <v>23</v>
      </c>
      <c r="K943" t="s">
        <v>22</v>
      </c>
      <c r="L943" t="s">
        <v>22</v>
      </c>
      <c r="M943">
        <v>0</v>
      </c>
      <c r="N943" t="s">
        <v>47</v>
      </c>
      <c r="O943" s="3">
        <v>7243746.3799999999</v>
      </c>
      <c r="Q943" t="s">
        <v>309</v>
      </c>
      <c r="R943" s="2" t="s">
        <v>329</v>
      </c>
      <c r="S943">
        <v>49</v>
      </c>
      <c r="T943" t="s">
        <v>307</v>
      </c>
      <c r="U943" t="s">
        <v>328</v>
      </c>
      <c r="V943" t="s">
        <v>327</v>
      </c>
      <c r="W943">
        <v>0</v>
      </c>
      <c r="X943" s="1">
        <v>44306.416633912035</v>
      </c>
    </row>
    <row r="944" spans="1:24" hidden="1" x14ac:dyDescent="0.25">
      <c r="A944" s="4">
        <v>2021</v>
      </c>
      <c r="B944" s="4">
        <v>3</v>
      </c>
      <c r="C944" s="4">
        <v>2021</v>
      </c>
      <c r="D944" s="4">
        <v>2</v>
      </c>
      <c r="E944">
        <v>20070</v>
      </c>
      <c r="F944" t="s">
        <v>24</v>
      </c>
      <c r="G944">
        <v>0</v>
      </c>
      <c r="H944" t="s">
        <v>23</v>
      </c>
      <c r="I944" t="s">
        <v>23</v>
      </c>
      <c r="J944" t="s">
        <v>23</v>
      </c>
      <c r="K944" t="s">
        <v>22</v>
      </c>
      <c r="L944" t="s">
        <v>22</v>
      </c>
      <c r="M944">
        <v>0</v>
      </c>
      <c r="N944" t="s">
        <v>310</v>
      </c>
      <c r="O944" s="3">
        <v>56</v>
      </c>
      <c r="Q944" t="s">
        <v>309</v>
      </c>
      <c r="R944" s="2" t="s">
        <v>308</v>
      </c>
      <c r="S944">
        <v>50</v>
      </c>
      <c r="T944" t="s">
        <v>307</v>
      </c>
      <c r="U944" t="s">
        <v>306</v>
      </c>
      <c r="V944" t="s">
        <v>305</v>
      </c>
      <c r="W944">
        <v>0</v>
      </c>
      <c r="X944" s="1">
        <v>44306.416633912035</v>
      </c>
    </row>
    <row r="945" spans="1:24" hidden="1" x14ac:dyDescent="0.25">
      <c r="A945" s="4">
        <v>2021</v>
      </c>
      <c r="B945" s="4">
        <v>3</v>
      </c>
      <c r="C945" s="4">
        <v>2021</v>
      </c>
      <c r="D945" s="4">
        <v>2</v>
      </c>
      <c r="E945">
        <v>20070</v>
      </c>
      <c r="F945" t="s">
        <v>24</v>
      </c>
      <c r="G945">
        <v>0</v>
      </c>
      <c r="H945" t="s">
        <v>23</v>
      </c>
      <c r="I945" t="s">
        <v>23</v>
      </c>
      <c r="J945" t="s">
        <v>23</v>
      </c>
      <c r="K945" t="s">
        <v>437</v>
      </c>
      <c r="L945" t="s">
        <v>437</v>
      </c>
      <c r="M945">
        <v>0</v>
      </c>
      <c r="N945" t="s">
        <v>436</v>
      </c>
      <c r="O945" s="3">
        <v>20210201.18</v>
      </c>
      <c r="Q945" t="s">
        <v>309</v>
      </c>
      <c r="R945" s="2" t="s">
        <v>489</v>
      </c>
      <c r="S945">
        <v>98</v>
      </c>
      <c r="T945" t="s">
        <v>307</v>
      </c>
      <c r="U945" t="s">
        <v>488</v>
      </c>
      <c r="V945" t="s">
        <v>574</v>
      </c>
      <c r="W945">
        <v>0</v>
      </c>
      <c r="X945" s="1">
        <v>44306.416633912035</v>
      </c>
    </row>
    <row r="946" spans="1:24" hidden="1" x14ac:dyDescent="0.25">
      <c r="A946" s="4">
        <v>2021</v>
      </c>
      <c r="B946" s="4">
        <v>3</v>
      </c>
      <c r="C946" s="4">
        <v>2021</v>
      </c>
      <c r="D946" s="4">
        <v>2</v>
      </c>
      <c r="E946">
        <v>20070</v>
      </c>
      <c r="F946" t="s">
        <v>24</v>
      </c>
      <c r="G946">
        <v>848</v>
      </c>
      <c r="H946" t="s">
        <v>9</v>
      </c>
      <c r="I946" t="s">
        <v>563</v>
      </c>
      <c r="J946" t="s">
        <v>9</v>
      </c>
      <c r="K946" t="s">
        <v>471</v>
      </c>
      <c r="L946" t="s">
        <v>22</v>
      </c>
      <c r="M946">
        <v>0</v>
      </c>
      <c r="N946" t="s">
        <v>13</v>
      </c>
      <c r="O946" s="3">
        <v>0</v>
      </c>
      <c r="P946" t="s">
        <v>20</v>
      </c>
      <c r="Q946" t="s">
        <v>192</v>
      </c>
      <c r="R946" s="2" t="s">
        <v>475</v>
      </c>
      <c r="S946">
        <v>45</v>
      </c>
      <c r="T946" t="s">
        <v>141</v>
      </c>
      <c r="U946" t="s">
        <v>140</v>
      </c>
      <c r="V946" t="s">
        <v>474</v>
      </c>
      <c r="W946">
        <v>0</v>
      </c>
      <c r="X946" s="1">
        <v>44306.416633912035</v>
      </c>
    </row>
    <row r="947" spans="1:24" hidden="1" x14ac:dyDescent="0.25">
      <c r="A947" s="4">
        <v>2021</v>
      </c>
      <c r="B947" s="4">
        <v>3</v>
      </c>
      <c r="C947" s="4">
        <v>2021</v>
      </c>
      <c r="D947" s="4">
        <v>2</v>
      </c>
      <c r="E947">
        <v>20070</v>
      </c>
      <c r="F947" t="s">
        <v>24</v>
      </c>
      <c r="G947">
        <v>4807</v>
      </c>
      <c r="H947" t="s">
        <v>135</v>
      </c>
      <c r="I947" t="s">
        <v>133</v>
      </c>
      <c r="J947" t="s">
        <v>2</v>
      </c>
      <c r="K947" t="s">
        <v>22</v>
      </c>
      <c r="L947" t="s">
        <v>22</v>
      </c>
      <c r="M947">
        <v>0</v>
      </c>
      <c r="N947" t="s">
        <v>310</v>
      </c>
      <c r="O947" s="3">
        <v>1096</v>
      </c>
      <c r="Q947" t="s">
        <v>309</v>
      </c>
      <c r="R947" s="2" t="s">
        <v>308</v>
      </c>
      <c r="S947">
        <v>50</v>
      </c>
      <c r="T947" t="s">
        <v>307</v>
      </c>
      <c r="U947" t="s">
        <v>306</v>
      </c>
      <c r="V947" t="s">
        <v>305</v>
      </c>
      <c r="W947">
        <v>0</v>
      </c>
      <c r="X947" s="1">
        <v>44306.416633912035</v>
      </c>
    </row>
    <row r="948" spans="1:24" hidden="1" x14ac:dyDescent="0.25">
      <c r="A948" s="4">
        <v>2021</v>
      </c>
      <c r="B948" s="4">
        <v>3</v>
      </c>
      <c r="C948" s="4">
        <v>2021</v>
      </c>
      <c r="D948" s="4">
        <v>2</v>
      </c>
      <c r="E948">
        <v>20070</v>
      </c>
      <c r="F948" t="s">
        <v>24</v>
      </c>
      <c r="G948">
        <v>848</v>
      </c>
      <c r="H948" t="s">
        <v>9</v>
      </c>
      <c r="I948" t="s">
        <v>563</v>
      </c>
      <c r="J948" t="s">
        <v>9</v>
      </c>
      <c r="K948" t="s">
        <v>471</v>
      </c>
      <c r="L948" t="s">
        <v>22</v>
      </c>
      <c r="M948">
        <v>0</v>
      </c>
      <c r="N948" t="s">
        <v>13</v>
      </c>
      <c r="O948" s="3">
        <v>0</v>
      </c>
      <c r="P948" t="s">
        <v>20</v>
      </c>
      <c r="Q948" t="s">
        <v>220</v>
      </c>
      <c r="R948" s="2" t="s">
        <v>409</v>
      </c>
      <c r="S948">
        <v>49</v>
      </c>
      <c r="T948" t="s">
        <v>141</v>
      </c>
      <c r="U948" t="s">
        <v>140</v>
      </c>
      <c r="V948" t="s">
        <v>470</v>
      </c>
      <c r="W948">
        <v>0</v>
      </c>
      <c r="X948" s="1">
        <v>44306.416633912035</v>
      </c>
    </row>
    <row r="949" spans="1:24" hidden="1" x14ac:dyDescent="0.25">
      <c r="A949" s="4">
        <v>2021</v>
      </c>
      <c r="B949" s="4">
        <v>3</v>
      </c>
      <c r="C949" s="4">
        <v>2021</v>
      </c>
      <c r="D949" s="4">
        <v>2</v>
      </c>
      <c r="E949">
        <v>20070</v>
      </c>
      <c r="F949" t="s">
        <v>24</v>
      </c>
      <c r="G949">
        <v>848</v>
      </c>
      <c r="H949" t="s">
        <v>9</v>
      </c>
      <c r="I949" t="s">
        <v>563</v>
      </c>
      <c r="J949" t="s">
        <v>9</v>
      </c>
      <c r="K949" t="s">
        <v>471</v>
      </c>
      <c r="L949" t="s">
        <v>22</v>
      </c>
      <c r="M949">
        <v>0</v>
      </c>
      <c r="N949" t="s">
        <v>13</v>
      </c>
      <c r="O949" s="3">
        <v>0</v>
      </c>
      <c r="P949" t="s">
        <v>20</v>
      </c>
      <c r="Q949" t="s">
        <v>192</v>
      </c>
      <c r="R949" s="2" t="s">
        <v>473</v>
      </c>
      <c r="S949">
        <v>46</v>
      </c>
      <c r="T949" t="s">
        <v>141</v>
      </c>
      <c r="U949" t="s">
        <v>140</v>
      </c>
      <c r="V949" t="s">
        <v>472</v>
      </c>
      <c r="W949">
        <v>0</v>
      </c>
      <c r="X949" s="1">
        <v>44306.416633912035</v>
      </c>
    </row>
    <row r="950" spans="1:24" hidden="1" x14ac:dyDescent="0.25">
      <c r="A950" s="4">
        <v>2021</v>
      </c>
      <c r="B950" s="4">
        <v>3</v>
      </c>
      <c r="C950" s="4">
        <v>2021</v>
      </c>
      <c r="D950" s="4">
        <v>2</v>
      </c>
      <c r="E950">
        <v>20070</v>
      </c>
      <c r="F950" t="s">
        <v>24</v>
      </c>
      <c r="G950">
        <v>2346</v>
      </c>
      <c r="H950" t="s">
        <v>137</v>
      </c>
      <c r="I950" t="s">
        <v>133</v>
      </c>
      <c r="J950" t="s">
        <v>4</v>
      </c>
      <c r="K950" t="s">
        <v>22</v>
      </c>
      <c r="L950" t="s">
        <v>22</v>
      </c>
      <c r="M950">
        <v>0</v>
      </c>
      <c r="N950" t="s">
        <v>310</v>
      </c>
      <c r="O950" s="3">
        <v>50.230981</v>
      </c>
      <c r="Q950" t="s">
        <v>309</v>
      </c>
      <c r="R950" s="2" t="s">
        <v>308</v>
      </c>
      <c r="S950">
        <v>50</v>
      </c>
      <c r="T950" t="s">
        <v>307</v>
      </c>
      <c r="U950" t="s">
        <v>306</v>
      </c>
      <c r="V950" t="s">
        <v>305</v>
      </c>
      <c r="W950">
        <v>0</v>
      </c>
      <c r="X950" s="1">
        <v>44306.416633912035</v>
      </c>
    </row>
    <row r="951" spans="1:24" hidden="1" x14ac:dyDescent="0.25">
      <c r="A951" s="4">
        <v>2021</v>
      </c>
      <c r="B951" s="4">
        <v>3</v>
      </c>
      <c r="C951" s="4">
        <v>2021</v>
      </c>
      <c r="D951" s="4">
        <v>2</v>
      </c>
      <c r="E951">
        <v>20070</v>
      </c>
      <c r="F951" t="s">
        <v>24</v>
      </c>
      <c r="G951">
        <v>2433</v>
      </c>
      <c r="H951" t="s">
        <v>44</v>
      </c>
      <c r="I951" t="s">
        <v>563</v>
      </c>
      <c r="J951" t="s">
        <v>6</v>
      </c>
      <c r="K951" t="s">
        <v>22</v>
      </c>
      <c r="L951" t="s">
        <v>22</v>
      </c>
      <c r="M951">
        <v>0</v>
      </c>
      <c r="N951" t="s">
        <v>47</v>
      </c>
      <c r="O951" s="3">
        <v>176862.17800000001</v>
      </c>
      <c r="Q951" t="s">
        <v>309</v>
      </c>
      <c r="R951" s="2" t="s">
        <v>329</v>
      </c>
      <c r="S951">
        <v>49</v>
      </c>
      <c r="T951" t="s">
        <v>307</v>
      </c>
      <c r="U951" t="s">
        <v>328</v>
      </c>
      <c r="V951" t="s">
        <v>327</v>
      </c>
      <c r="W951">
        <v>0</v>
      </c>
      <c r="X951" s="1">
        <v>44306.416633912035</v>
      </c>
    </row>
    <row r="952" spans="1:24" hidden="1" x14ac:dyDescent="0.25">
      <c r="A952" s="4">
        <v>2021</v>
      </c>
      <c r="B952" s="4">
        <v>3</v>
      </c>
      <c r="C952" s="4">
        <v>2021</v>
      </c>
      <c r="D952" s="4">
        <v>2</v>
      </c>
      <c r="E952">
        <v>20070</v>
      </c>
      <c r="F952" t="s">
        <v>24</v>
      </c>
      <c r="G952">
        <v>4827</v>
      </c>
      <c r="H952" t="s">
        <v>531</v>
      </c>
      <c r="I952" t="s">
        <v>133</v>
      </c>
      <c r="J952" t="s">
        <v>1</v>
      </c>
      <c r="K952" t="s">
        <v>22</v>
      </c>
      <c r="L952" t="s">
        <v>22</v>
      </c>
      <c r="M952">
        <v>0</v>
      </c>
      <c r="N952" t="s">
        <v>310</v>
      </c>
      <c r="O952" s="3">
        <v>33.487321000000001</v>
      </c>
      <c r="Q952" t="s">
        <v>309</v>
      </c>
      <c r="R952" s="2" t="s">
        <v>308</v>
      </c>
      <c r="S952">
        <v>50</v>
      </c>
      <c r="T952" t="s">
        <v>307</v>
      </c>
      <c r="U952" t="s">
        <v>306</v>
      </c>
      <c r="V952" t="s">
        <v>305</v>
      </c>
      <c r="W952">
        <v>0</v>
      </c>
      <c r="X952" s="1">
        <v>44306.416633912035</v>
      </c>
    </row>
    <row r="953" spans="1:24" hidden="1" x14ac:dyDescent="0.25">
      <c r="A953" s="4">
        <v>2021</v>
      </c>
      <c r="B953" s="4">
        <v>3</v>
      </c>
      <c r="C953" s="4">
        <v>2021</v>
      </c>
      <c r="D953" s="4">
        <v>2</v>
      </c>
      <c r="E953">
        <v>20070</v>
      </c>
      <c r="F953" t="s">
        <v>24</v>
      </c>
      <c r="G953">
        <v>68736</v>
      </c>
      <c r="H953" t="s">
        <v>166</v>
      </c>
      <c r="I953" t="s">
        <v>563</v>
      </c>
      <c r="J953" t="s">
        <v>0</v>
      </c>
      <c r="K953" t="s">
        <v>22</v>
      </c>
      <c r="L953" t="s">
        <v>22</v>
      </c>
      <c r="M953">
        <v>0</v>
      </c>
      <c r="N953" t="s">
        <v>47</v>
      </c>
      <c r="O953" s="3">
        <v>2013313</v>
      </c>
      <c r="Q953" t="s">
        <v>309</v>
      </c>
      <c r="R953" s="2" t="s">
        <v>329</v>
      </c>
      <c r="S953">
        <v>49</v>
      </c>
      <c r="T953" t="s">
        <v>307</v>
      </c>
      <c r="U953" t="s">
        <v>328</v>
      </c>
      <c r="V953" t="s">
        <v>327</v>
      </c>
      <c r="W953">
        <v>0</v>
      </c>
      <c r="X953" s="1">
        <v>44306.416633912035</v>
      </c>
    </row>
    <row r="954" spans="1:24" hidden="1" x14ac:dyDescent="0.25">
      <c r="A954" s="4">
        <v>2021</v>
      </c>
      <c r="B954" s="4">
        <v>3</v>
      </c>
      <c r="C954" s="4">
        <v>2021</v>
      </c>
      <c r="D954" s="4">
        <v>2</v>
      </c>
      <c r="E954">
        <v>20070</v>
      </c>
      <c r="F954" t="s">
        <v>24</v>
      </c>
      <c r="G954">
        <v>848</v>
      </c>
      <c r="H954" t="s">
        <v>9</v>
      </c>
      <c r="I954" t="s">
        <v>563</v>
      </c>
      <c r="J954" t="s">
        <v>9</v>
      </c>
      <c r="K954" t="s">
        <v>482</v>
      </c>
      <c r="L954" t="s">
        <v>482</v>
      </c>
      <c r="M954">
        <v>0</v>
      </c>
      <c r="N954" t="s">
        <v>47</v>
      </c>
      <c r="O954" s="3">
        <v>0</v>
      </c>
      <c r="Q954" t="s">
        <v>309</v>
      </c>
      <c r="R954" s="2" t="s">
        <v>481</v>
      </c>
      <c r="S954">
        <v>33</v>
      </c>
      <c r="T954" t="s">
        <v>307</v>
      </c>
      <c r="U954" t="s">
        <v>480</v>
      </c>
      <c r="V954" t="s">
        <v>479</v>
      </c>
      <c r="W954">
        <v>0</v>
      </c>
      <c r="X954" s="1">
        <v>44306.416633912035</v>
      </c>
    </row>
    <row r="955" spans="1:24" hidden="1" x14ac:dyDescent="0.25">
      <c r="A955" s="4">
        <v>2021</v>
      </c>
      <c r="B955" s="4">
        <v>3</v>
      </c>
      <c r="C955" s="4">
        <v>2021</v>
      </c>
      <c r="D955" s="4">
        <v>2</v>
      </c>
      <c r="E955">
        <v>20070</v>
      </c>
      <c r="F955" t="s">
        <v>24</v>
      </c>
      <c r="G955">
        <v>848</v>
      </c>
      <c r="H955" t="s">
        <v>9</v>
      </c>
      <c r="I955" t="s">
        <v>563</v>
      </c>
      <c r="J955" t="s">
        <v>9</v>
      </c>
      <c r="K955" t="s">
        <v>471</v>
      </c>
      <c r="L955" t="s">
        <v>22</v>
      </c>
      <c r="M955">
        <v>0</v>
      </c>
      <c r="N955" t="s">
        <v>13</v>
      </c>
      <c r="O955" s="3">
        <v>0</v>
      </c>
      <c r="P955" t="s">
        <v>20</v>
      </c>
      <c r="Q955" t="s">
        <v>197</v>
      </c>
      <c r="R955" s="2" t="s">
        <v>409</v>
      </c>
      <c r="S955">
        <v>47</v>
      </c>
      <c r="T955" t="s">
        <v>141</v>
      </c>
      <c r="U955" t="s">
        <v>140</v>
      </c>
      <c r="V955" t="s">
        <v>470</v>
      </c>
      <c r="W955">
        <v>0</v>
      </c>
      <c r="X955" s="1">
        <v>44306.416633912035</v>
      </c>
    </row>
    <row r="956" spans="1:24" hidden="1" x14ac:dyDescent="0.25">
      <c r="A956" s="4">
        <v>2021</v>
      </c>
      <c r="B956" s="4">
        <v>3</v>
      </c>
      <c r="C956" s="4">
        <v>2021</v>
      </c>
      <c r="D956" s="4">
        <v>2</v>
      </c>
      <c r="E956">
        <v>20070</v>
      </c>
      <c r="F956" t="s">
        <v>24</v>
      </c>
      <c r="G956">
        <v>2433</v>
      </c>
      <c r="H956" t="s">
        <v>44</v>
      </c>
      <c r="I956" t="s">
        <v>563</v>
      </c>
      <c r="J956" t="s">
        <v>6</v>
      </c>
      <c r="K956" t="s">
        <v>365</v>
      </c>
      <c r="L956" t="s">
        <v>22</v>
      </c>
      <c r="M956">
        <v>0</v>
      </c>
      <c r="N956" t="s">
        <v>87</v>
      </c>
      <c r="O956" s="3">
        <v>254.23442700000001</v>
      </c>
      <c r="P956" t="s">
        <v>53</v>
      </c>
      <c r="Q956" t="s">
        <v>469</v>
      </c>
      <c r="R956" s="2" t="s">
        <v>468</v>
      </c>
      <c r="S956">
        <v>1036</v>
      </c>
      <c r="T956" t="s">
        <v>122</v>
      </c>
      <c r="U956" t="s">
        <v>121</v>
      </c>
      <c r="V956" t="s">
        <v>290</v>
      </c>
      <c r="W956">
        <v>0</v>
      </c>
      <c r="X956" s="1">
        <v>44306.416633912035</v>
      </c>
    </row>
    <row r="957" spans="1:24" hidden="1" x14ac:dyDescent="0.25">
      <c r="A957" s="4">
        <v>2021</v>
      </c>
      <c r="B957" s="4">
        <v>3</v>
      </c>
      <c r="C957" s="4">
        <v>2021</v>
      </c>
      <c r="D957" s="4">
        <v>2</v>
      </c>
      <c r="E957">
        <v>20070</v>
      </c>
      <c r="F957" t="s">
        <v>24</v>
      </c>
      <c r="G957">
        <v>0</v>
      </c>
      <c r="H957" t="s">
        <v>23</v>
      </c>
      <c r="I957" t="s">
        <v>23</v>
      </c>
      <c r="J957" t="s">
        <v>23</v>
      </c>
      <c r="K957" t="s">
        <v>486</v>
      </c>
      <c r="L957" t="s">
        <v>486</v>
      </c>
      <c r="M957">
        <v>0</v>
      </c>
      <c r="N957" t="s">
        <v>47</v>
      </c>
      <c r="O957" s="3">
        <v>-14711.14</v>
      </c>
      <c r="Q957" t="s">
        <v>309</v>
      </c>
      <c r="R957" s="2" t="s">
        <v>485</v>
      </c>
      <c r="S957">
        <v>7</v>
      </c>
      <c r="T957" t="s">
        <v>307</v>
      </c>
      <c r="U957" t="s">
        <v>484</v>
      </c>
      <c r="V957" t="s">
        <v>483</v>
      </c>
      <c r="W957">
        <v>0</v>
      </c>
      <c r="X957" s="1">
        <v>44306.416633912035</v>
      </c>
    </row>
    <row r="958" spans="1:24" hidden="1" x14ac:dyDescent="0.25">
      <c r="A958" s="4">
        <v>2021</v>
      </c>
      <c r="B958" s="4">
        <v>3</v>
      </c>
      <c r="C958" s="4">
        <v>2021</v>
      </c>
      <c r="D958" s="4">
        <v>2</v>
      </c>
      <c r="E958">
        <v>20070</v>
      </c>
      <c r="F958" t="s">
        <v>24</v>
      </c>
      <c r="G958">
        <v>848</v>
      </c>
      <c r="H958" t="s">
        <v>9</v>
      </c>
      <c r="I958" t="s">
        <v>563</v>
      </c>
      <c r="J958" t="s">
        <v>9</v>
      </c>
      <c r="K958" t="s">
        <v>22</v>
      </c>
      <c r="L958" t="s">
        <v>22</v>
      </c>
      <c r="M958">
        <v>0</v>
      </c>
      <c r="N958" t="s">
        <v>47</v>
      </c>
      <c r="O958" s="3">
        <v>0</v>
      </c>
      <c r="Q958" t="s">
        <v>309</v>
      </c>
      <c r="R958" s="2" t="s">
        <v>478</v>
      </c>
      <c r="S958">
        <v>100</v>
      </c>
      <c r="T958" t="s">
        <v>307</v>
      </c>
      <c r="U958" t="s">
        <v>477</v>
      </c>
      <c r="V958" t="s">
        <v>476</v>
      </c>
      <c r="W958">
        <v>0</v>
      </c>
      <c r="X958" s="1">
        <v>44306.416633912035</v>
      </c>
    </row>
    <row r="959" spans="1:24" hidden="1" x14ac:dyDescent="0.25">
      <c r="A959" s="4">
        <v>2021</v>
      </c>
      <c r="B959" s="4">
        <v>3</v>
      </c>
      <c r="C959" s="4">
        <v>2021</v>
      </c>
      <c r="D959" s="4">
        <v>2</v>
      </c>
      <c r="E959">
        <v>20070</v>
      </c>
      <c r="F959" t="s">
        <v>24</v>
      </c>
      <c r="G959">
        <v>848</v>
      </c>
      <c r="H959" t="s">
        <v>9</v>
      </c>
      <c r="I959" t="s">
        <v>563</v>
      </c>
      <c r="J959" t="s">
        <v>9</v>
      </c>
      <c r="K959" t="s">
        <v>471</v>
      </c>
      <c r="L959" t="s">
        <v>22</v>
      </c>
      <c r="M959">
        <v>0</v>
      </c>
      <c r="N959" t="s">
        <v>13</v>
      </c>
      <c r="O959" s="3">
        <v>0</v>
      </c>
      <c r="P959" t="s">
        <v>20</v>
      </c>
      <c r="Q959" t="s">
        <v>225</v>
      </c>
      <c r="R959" s="2" t="s">
        <v>409</v>
      </c>
      <c r="S959">
        <v>48</v>
      </c>
      <c r="T959" t="s">
        <v>141</v>
      </c>
      <c r="U959" t="s">
        <v>140</v>
      </c>
      <c r="V959" t="s">
        <v>470</v>
      </c>
      <c r="W959">
        <v>0</v>
      </c>
      <c r="X959" s="1">
        <v>44306.416633912035</v>
      </c>
    </row>
    <row r="960" spans="1:24" hidden="1" x14ac:dyDescent="0.25">
      <c r="A960" s="4">
        <v>2021</v>
      </c>
      <c r="B960" s="4">
        <v>3</v>
      </c>
      <c r="C960" s="4">
        <v>2021</v>
      </c>
      <c r="D960" s="4">
        <v>2</v>
      </c>
      <c r="E960">
        <v>20070</v>
      </c>
      <c r="F960" t="s">
        <v>24</v>
      </c>
      <c r="G960">
        <v>2183</v>
      </c>
      <c r="H960" t="s">
        <v>138</v>
      </c>
      <c r="I960" t="s">
        <v>133</v>
      </c>
      <c r="J960" t="s">
        <v>3</v>
      </c>
      <c r="K960" t="s">
        <v>22</v>
      </c>
      <c r="L960" t="s">
        <v>22</v>
      </c>
      <c r="M960">
        <v>0</v>
      </c>
      <c r="N960" t="s">
        <v>310</v>
      </c>
      <c r="O960" s="3">
        <v>50.230981</v>
      </c>
      <c r="Q960" t="s">
        <v>309</v>
      </c>
      <c r="R960" s="2" t="s">
        <v>308</v>
      </c>
      <c r="S960">
        <v>50</v>
      </c>
      <c r="T960" t="s">
        <v>307</v>
      </c>
      <c r="U960" t="s">
        <v>306</v>
      </c>
      <c r="V960" t="s">
        <v>305</v>
      </c>
      <c r="W960">
        <v>0</v>
      </c>
      <c r="X960" s="1">
        <v>44306.416633912035</v>
      </c>
    </row>
    <row r="961" spans="1:24" hidden="1" x14ac:dyDescent="0.25">
      <c r="A961" s="4">
        <v>2021</v>
      </c>
      <c r="B961" s="4">
        <v>3</v>
      </c>
      <c r="C961" s="4">
        <v>2021</v>
      </c>
      <c r="D961" s="4">
        <v>2</v>
      </c>
      <c r="E961">
        <v>20070</v>
      </c>
      <c r="F961" t="s">
        <v>24</v>
      </c>
      <c r="G961">
        <v>4116</v>
      </c>
      <c r="H961" t="s">
        <v>532</v>
      </c>
      <c r="I961" t="s">
        <v>133</v>
      </c>
      <c r="J961" t="s">
        <v>1</v>
      </c>
      <c r="K961" t="s">
        <v>22</v>
      </c>
      <c r="L961" t="s">
        <v>22</v>
      </c>
      <c r="M961">
        <v>0</v>
      </c>
      <c r="N961" t="s">
        <v>310</v>
      </c>
      <c r="O961" s="3">
        <v>33.487321000000001</v>
      </c>
      <c r="Q961" t="s">
        <v>309</v>
      </c>
      <c r="R961" s="2" t="s">
        <v>308</v>
      </c>
      <c r="S961">
        <v>50</v>
      </c>
      <c r="T961" t="s">
        <v>307</v>
      </c>
      <c r="U961" t="s">
        <v>306</v>
      </c>
      <c r="V961" t="s">
        <v>305</v>
      </c>
      <c r="W961">
        <v>0</v>
      </c>
      <c r="X961" s="1">
        <v>44306.416633912035</v>
      </c>
    </row>
    <row r="962" spans="1:24" hidden="1" x14ac:dyDescent="0.25">
      <c r="A962" s="4">
        <v>2021</v>
      </c>
      <c r="B962" s="4">
        <v>3</v>
      </c>
      <c r="C962" s="4">
        <v>2021</v>
      </c>
      <c r="D962" s="4">
        <v>2</v>
      </c>
      <c r="E962">
        <v>20070</v>
      </c>
      <c r="F962" t="s">
        <v>24</v>
      </c>
      <c r="G962">
        <v>12530</v>
      </c>
      <c r="H962" t="s">
        <v>7</v>
      </c>
      <c r="I962" t="s">
        <v>563</v>
      </c>
      <c r="J962" t="s">
        <v>7</v>
      </c>
      <c r="K962" t="s">
        <v>22</v>
      </c>
      <c r="L962" t="s">
        <v>22</v>
      </c>
      <c r="M962">
        <v>0</v>
      </c>
      <c r="N962" t="s">
        <v>47</v>
      </c>
      <c r="O962" s="3">
        <v>244489</v>
      </c>
      <c r="Q962" t="s">
        <v>309</v>
      </c>
      <c r="R962" s="2" t="s">
        <v>329</v>
      </c>
      <c r="S962">
        <v>49</v>
      </c>
      <c r="T962" t="s">
        <v>307</v>
      </c>
      <c r="U962" t="s">
        <v>328</v>
      </c>
      <c r="V962" t="s">
        <v>327</v>
      </c>
      <c r="W962">
        <v>0</v>
      </c>
      <c r="X962" s="1">
        <v>44306.416633912035</v>
      </c>
    </row>
    <row r="963" spans="1:24" hidden="1" x14ac:dyDescent="0.25">
      <c r="A963" s="4">
        <v>2021</v>
      </c>
      <c r="B963" s="4">
        <v>3</v>
      </c>
      <c r="C963" s="4">
        <v>2021</v>
      </c>
      <c r="D963" s="4">
        <v>2</v>
      </c>
      <c r="E963">
        <v>20070</v>
      </c>
      <c r="F963" t="s">
        <v>24</v>
      </c>
      <c r="G963">
        <v>68735</v>
      </c>
      <c r="H963" t="s">
        <v>174</v>
      </c>
      <c r="I963" t="s">
        <v>563</v>
      </c>
      <c r="J963" t="s">
        <v>0</v>
      </c>
      <c r="K963" t="s">
        <v>22</v>
      </c>
      <c r="L963" t="s">
        <v>22</v>
      </c>
      <c r="M963">
        <v>0</v>
      </c>
      <c r="N963" t="s">
        <v>47</v>
      </c>
      <c r="O963" s="3">
        <v>2741419</v>
      </c>
      <c r="Q963" t="s">
        <v>309</v>
      </c>
      <c r="R963" s="2" t="s">
        <v>329</v>
      </c>
      <c r="S963">
        <v>49</v>
      </c>
      <c r="T963" t="s">
        <v>307</v>
      </c>
      <c r="U963" t="s">
        <v>328</v>
      </c>
      <c r="V963" t="s">
        <v>327</v>
      </c>
      <c r="W963">
        <v>0</v>
      </c>
      <c r="X963" s="1">
        <v>44306.416633912035</v>
      </c>
    </row>
    <row r="964" spans="1:24" hidden="1" x14ac:dyDescent="0.25">
      <c r="A964" s="4">
        <v>2021</v>
      </c>
      <c r="B964" s="4">
        <v>3</v>
      </c>
      <c r="C964" s="4">
        <v>2021</v>
      </c>
      <c r="D964" s="4">
        <v>2</v>
      </c>
      <c r="E964">
        <v>20070</v>
      </c>
      <c r="F964" t="s">
        <v>24</v>
      </c>
      <c r="G964">
        <v>0</v>
      </c>
      <c r="H964" t="s">
        <v>23</v>
      </c>
      <c r="I964" t="s">
        <v>23</v>
      </c>
      <c r="J964" t="s">
        <v>23</v>
      </c>
      <c r="K964" t="s">
        <v>22</v>
      </c>
      <c r="L964" t="s">
        <v>132</v>
      </c>
      <c r="M964">
        <v>1</v>
      </c>
      <c r="N964" t="s">
        <v>13</v>
      </c>
      <c r="O964" s="3">
        <v>-51.179965000000003</v>
      </c>
      <c r="P964" t="s">
        <v>125</v>
      </c>
      <c r="Q964" t="s">
        <v>217</v>
      </c>
      <c r="R964" s="2" t="s">
        <v>216</v>
      </c>
      <c r="S964">
        <v>76</v>
      </c>
      <c r="T964" t="s">
        <v>129</v>
      </c>
      <c r="U964" t="s">
        <v>128</v>
      </c>
      <c r="V964" t="s">
        <v>17</v>
      </c>
      <c r="W964">
        <v>0</v>
      </c>
      <c r="X964" s="1">
        <v>44306.416633912035</v>
      </c>
    </row>
    <row r="965" spans="1:24" hidden="1" x14ac:dyDescent="0.25">
      <c r="A965" s="4">
        <v>2021</v>
      </c>
      <c r="B965" s="4">
        <v>3</v>
      </c>
      <c r="C965" s="4">
        <v>2021</v>
      </c>
      <c r="D965" s="4">
        <v>2</v>
      </c>
      <c r="E965">
        <v>20070</v>
      </c>
      <c r="F965" t="s">
        <v>24</v>
      </c>
      <c r="G965">
        <v>0</v>
      </c>
      <c r="H965" t="s">
        <v>23</v>
      </c>
      <c r="I965" t="s">
        <v>23</v>
      </c>
      <c r="J965" t="s">
        <v>23</v>
      </c>
      <c r="K965" t="s">
        <v>22</v>
      </c>
      <c r="L965" t="s">
        <v>132</v>
      </c>
      <c r="M965">
        <v>1</v>
      </c>
      <c r="N965" t="s">
        <v>13</v>
      </c>
      <c r="O965" s="3">
        <v>38.164405000000002</v>
      </c>
      <c r="P965" t="s">
        <v>125</v>
      </c>
      <c r="Q965" t="s">
        <v>131</v>
      </c>
      <c r="R965" s="2" t="s">
        <v>130</v>
      </c>
      <c r="S965">
        <v>91</v>
      </c>
      <c r="T965" t="s">
        <v>129</v>
      </c>
      <c r="U965" t="s">
        <v>128</v>
      </c>
      <c r="V965" t="s">
        <v>127</v>
      </c>
      <c r="W965">
        <v>0</v>
      </c>
      <c r="X965" s="1">
        <v>44306.416633912035</v>
      </c>
    </row>
    <row r="966" spans="1:24" hidden="1" x14ac:dyDescent="0.25">
      <c r="A966" s="4">
        <v>2021</v>
      </c>
      <c r="B966" s="4">
        <v>3</v>
      </c>
      <c r="C966" s="4">
        <v>2021</v>
      </c>
      <c r="D966" s="4">
        <v>2</v>
      </c>
      <c r="E966">
        <v>20070</v>
      </c>
      <c r="F966" t="s">
        <v>24</v>
      </c>
      <c r="G966">
        <v>2183</v>
      </c>
      <c r="H966" t="s">
        <v>138</v>
      </c>
      <c r="I966" t="s">
        <v>133</v>
      </c>
      <c r="J966" t="s">
        <v>3</v>
      </c>
      <c r="K966" t="s">
        <v>22</v>
      </c>
      <c r="L966" t="s">
        <v>132</v>
      </c>
      <c r="M966">
        <v>1</v>
      </c>
      <c r="N966" t="s">
        <v>13</v>
      </c>
      <c r="O966" s="3">
        <v>34.232776999999999</v>
      </c>
      <c r="P966" t="s">
        <v>125</v>
      </c>
      <c r="Q966" t="s">
        <v>131</v>
      </c>
      <c r="R966" s="2" t="s">
        <v>130</v>
      </c>
      <c r="S966">
        <v>91</v>
      </c>
      <c r="T966" t="s">
        <v>129</v>
      </c>
      <c r="U966" t="s">
        <v>128</v>
      </c>
      <c r="V966" t="s">
        <v>127</v>
      </c>
      <c r="W966">
        <v>0</v>
      </c>
      <c r="X966" s="1">
        <v>44306.416633912035</v>
      </c>
    </row>
    <row r="967" spans="1:24" hidden="1" x14ac:dyDescent="0.25">
      <c r="A967" s="4">
        <v>2021</v>
      </c>
      <c r="B967" s="4">
        <v>3</v>
      </c>
      <c r="C967" s="4">
        <v>2021</v>
      </c>
      <c r="D967" s="4">
        <v>2</v>
      </c>
      <c r="E967">
        <v>20070</v>
      </c>
      <c r="F967" t="s">
        <v>24</v>
      </c>
      <c r="G967">
        <v>4648</v>
      </c>
      <c r="H967" t="s">
        <v>264</v>
      </c>
      <c r="I967" t="s">
        <v>133</v>
      </c>
      <c r="J967" t="s">
        <v>3</v>
      </c>
      <c r="K967" t="s">
        <v>144</v>
      </c>
      <c r="L967" t="s">
        <v>22</v>
      </c>
      <c r="M967">
        <v>1</v>
      </c>
      <c r="N967" t="s">
        <v>13</v>
      </c>
      <c r="O967" s="3">
        <v>-0.64392400000000005</v>
      </c>
      <c r="P967" t="s">
        <v>53</v>
      </c>
      <c r="Q967" t="s">
        <v>263</v>
      </c>
      <c r="R967" s="2" t="s">
        <v>291</v>
      </c>
      <c r="S967">
        <v>1042</v>
      </c>
      <c r="T967" t="s">
        <v>122</v>
      </c>
      <c r="U967" t="s">
        <v>121</v>
      </c>
      <c r="V967" t="s">
        <v>502</v>
      </c>
      <c r="W967">
        <v>0</v>
      </c>
      <c r="X967" s="1">
        <v>44306.416633912035</v>
      </c>
    </row>
    <row r="968" spans="1:24" hidden="1" x14ac:dyDescent="0.25">
      <c r="A968" s="4">
        <v>2021</v>
      </c>
      <c r="B968" s="4">
        <v>3</v>
      </c>
      <c r="C968" s="4">
        <v>2021</v>
      </c>
      <c r="D968" s="4">
        <v>2</v>
      </c>
      <c r="E968">
        <v>20070</v>
      </c>
      <c r="F968" t="s">
        <v>24</v>
      </c>
      <c r="G968">
        <v>4807</v>
      </c>
      <c r="H968" t="s">
        <v>135</v>
      </c>
      <c r="I968" t="s">
        <v>133</v>
      </c>
      <c r="J968" t="s">
        <v>2</v>
      </c>
      <c r="K968" t="s">
        <v>22</v>
      </c>
      <c r="L968" t="s">
        <v>132</v>
      </c>
      <c r="M968">
        <v>1</v>
      </c>
      <c r="N968" t="s">
        <v>13</v>
      </c>
      <c r="O968" s="3">
        <v>746.93192799999997</v>
      </c>
      <c r="P968" t="s">
        <v>125</v>
      </c>
      <c r="Q968" t="s">
        <v>131</v>
      </c>
      <c r="R968" s="2" t="s">
        <v>130</v>
      </c>
      <c r="S968">
        <v>91</v>
      </c>
      <c r="T968" t="s">
        <v>129</v>
      </c>
      <c r="U968" t="s">
        <v>128</v>
      </c>
      <c r="V968" t="s">
        <v>127</v>
      </c>
      <c r="W968">
        <v>0</v>
      </c>
      <c r="X968" s="1">
        <v>44306.416633912035</v>
      </c>
    </row>
    <row r="969" spans="1:24" hidden="1" x14ac:dyDescent="0.25">
      <c r="A969" s="4">
        <v>2021</v>
      </c>
      <c r="B969" s="4">
        <v>3</v>
      </c>
      <c r="C969" s="4">
        <v>2021</v>
      </c>
      <c r="D969" s="4">
        <v>2</v>
      </c>
      <c r="E969">
        <v>20070</v>
      </c>
      <c r="F969" t="s">
        <v>24</v>
      </c>
      <c r="G969">
        <v>12530</v>
      </c>
      <c r="H969" t="s">
        <v>7</v>
      </c>
      <c r="I969" t="s">
        <v>563</v>
      </c>
      <c r="J969" t="s">
        <v>7</v>
      </c>
      <c r="K969" t="s">
        <v>22</v>
      </c>
      <c r="L969" t="s">
        <v>132</v>
      </c>
      <c r="M969">
        <v>1</v>
      </c>
      <c r="N969" t="s">
        <v>13</v>
      </c>
      <c r="O969" s="3">
        <v>95.647485000000003</v>
      </c>
      <c r="P969" t="s">
        <v>125</v>
      </c>
      <c r="Q969" t="s">
        <v>131</v>
      </c>
      <c r="R969" s="2" t="s">
        <v>154</v>
      </c>
      <c r="S969">
        <v>94</v>
      </c>
      <c r="T969" t="s">
        <v>129</v>
      </c>
      <c r="U969" t="s">
        <v>128</v>
      </c>
      <c r="V969" t="s">
        <v>511</v>
      </c>
      <c r="W969">
        <v>0</v>
      </c>
      <c r="X969" s="1">
        <v>44306.416633912035</v>
      </c>
    </row>
    <row r="970" spans="1:24" hidden="1" x14ac:dyDescent="0.25">
      <c r="A970" s="4">
        <v>2021</v>
      </c>
      <c r="B970" s="4">
        <v>3</v>
      </c>
      <c r="C970" s="4">
        <v>2021</v>
      </c>
      <c r="D970" s="4">
        <v>2</v>
      </c>
      <c r="E970">
        <v>20070</v>
      </c>
      <c r="F970" t="s">
        <v>24</v>
      </c>
      <c r="G970">
        <v>0</v>
      </c>
      <c r="H970" t="s">
        <v>23</v>
      </c>
      <c r="I970" t="s">
        <v>23</v>
      </c>
      <c r="J970" t="s">
        <v>23</v>
      </c>
      <c r="K970" t="s">
        <v>22</v>
      </c>
      <c r="L970" t="s">
        <v>132</v>
      </c>
      <c r="M970">
        <v>1</v>
      </c>
      <c r="N970" t="s">
        <v>13</v>
      </c>
      <c r="O970" s="3">
        <v>3904.1292400000002</v>
      </c>
      <c r="P970" t="s">
        <v>125</v>
      </c>
      <c r="Q970" t="s">
        <v>223</v>
      </c>
      <c r="R970" s="2" t="s">
        <v>222</v>
      </c>
      <c r="S970">
        <v>77</v>
      </c>
      <c r="T970" t="s">
        <v>129</v>
      </c>
      <c r="U970" t="s">
        <v>128</v>
      </c>
      <c r="V970" t="s">
        <v>520</v>
      </c>
      <c r="W970">
        <v>0</v>
      </c>
      <c r="X970" s="1">
        <v>44306.416633912035</v>
      </c>
    </row>
    <row r="971" spans="1:24" hidden="1" x14ac:dyDescent="0.25">
      <c r="A971" s="4">
        <v>2021</v>
      </c>
      <c r="B971" s="4">
        <v>3</v>
      </c>
      <c r="C971" s="4">
        <v>2021</v>
      </c>
      <c r="D971" s="4">
        <v>2</v>
      </c>
      <c r="E971">
        <v>20070</v>
      </c>
      <c r="F971" t="s">
        <v>24</v>
      </c>
      <c r="G971">
        <v>0</v>
      </c>
      <c r="H971" t="s">
        <v>23</v>
      </c>
      <c r="I971" t="s">
        <v>23</v>
      </c>
      <c r="J971" t="s">
        <v>23</v>
      </c>
      <c r="K971" t="s">
        <v>22</v>
      </c>
      <c r="L971" t="s">
        <v>193</v>
      </c>
      <c r="M971">
        <v>1</v>
      </c>
      <c r="N971" t="s">
        <v>13</v>
      </c>
      <c r="O971" s="3">
        <v>2139.6008320000001</v>
      </c>
      <c r="P971" t="s">
        <v>125</v>
      </c>
      <c r="Q971" t="s">
        <v>197</v>
      </c>
      <c r="R971" s="2" t="s">
        <v>196</v>
      </c>
      <c r="S971">
        <v>75</v>
      </c>
      <c r="T971" t="s">
        <v>129</v>
      </c>
      <c r="U971" t="s">
        <v>128</v>
      </c>
      <c r="V971" t="s">
        <v>515</v>
      </c>
      <c r="W971">
        <v>0</v>
      </c>
      <c r="X971" s="1">
        <v>44306.416633912035</v>
      </c>
    </row>
    <row r="972" spans="1:24" hidden="1" x14ac:dyDescent="0.25">
      <c r="A972" s="4">
        <v>2021</v>
      </c>
      <c r="B972" s="4">
        <v>3</v>
      </c>
      <c r="C972" s="4">
        <v>2021</v>
      </c>
      <c r="D972" s="4">
        <v>2</v>
      </c>
      <c r="E972">
        <v>20070</v>
      </c>
      <c r="F972" t="s">
        <v>24</v>
      </c>
      <c r="G972">
        <v>0</v>
      </c>
      <c r="H972" t="s">
        <v>23</v>
      </c>
      <c r="I972" t="s">
        <v>23</v>
      </c>
      <c r="J972" t="s">
        <v>23</v>
      </c>
      <c r="K972" t="s">
        <v>22</v>
      </c>
      <c r="L972" t="s">
        <v>193</v>
      </c>
      <c r="M972">
        <v>1</v>
      </c>
      <c r="N972" t="s">
        <v>13</v>
      </c>
      <c r="O972" s="3">
        <v>18400.449397</v>
      </c>
      <c r="P972" t="s">
        <v>125</v>
      </c>
      <c r="Q972" t="s">
        <v>192</v>
      </c>
      <c r="R972" s="2" t="s">
        <v>191</v>
      </c>
      <c r="S972">
        <v>72</v>
      </c>
      <c r="T972" t="s">
        <v>129</v>
      </c>
      <c r="U972" t="s">
        <v>128</v>
      </c>
      <c r="V972" t="s">
        <v>514</v>
      </c>
      <c r="W972">
        <v>0</v>
      </c>
      <c r="X972" s="1">
        <v>44306.416633912035</v>
      </c>
    </row>
    <row r="973" spans="1:24" hidden="1" x14ac:dyDescent="0.25">
      <c r="A973" s="4">
        <v>2021</v>
      </c>
      <c r="B973" s="4">
        <v>3</v>
      </c>
      <c r="C973" s="4">
        <v>2021</v>
      </c>
      <c r="D973" s="4">
        <v>2</v>
      </c>
      <c r="E973">
        <v>20070</v>
      </c>
      <c r="F973" t="s">
        <v>24</v>
      </c>
      <c r="G973">
        <v>0</v>
      </c>
      <c r="H973" t="s">
        <v>23</v>
      </c>
      <c r="I973" t="s">
        <v>23</v>
      </c>
      <c r="J973" t="s">
        <v>23</v>
      </c>
      <c r="K973" t="s">
        <v>22</v>
      </c>
      <c r="L973" t="s">
        <v>193</v>
      </c>
      <c r="M973">
        <v>1</v>
      </c>
      <c r="N973" t="s">
        <v>13</v>
      </c>
      <c r="O973" s="3">
        <v>140064.43139300001</v>
      </c>
      <c r="P973" t="s">
        <v>125</v>
      </c>
      <c r="Q973" t="s">
        <v>192</v>
      </c>
      <c r="R973" s="2" t="s">
        <v>194</v>
      </c>
      <c r="S973">
        <v>71</v>
      </c>
      <c r="T973" t="s">
        <v>129</v>
      </c>
      <c r="U973" t="s">
        <v>128</v>
      </c>
      <c r="V973" t="s">
        <v>514</v>
      </c>
      <c r="W973">
        <v>0</v>
      </c>
      <c r="X973" s="1">
        <v>44306.416633912035</v>
      </c>
    </row>
    <row r="974" spans="1:24" hidden="1" x14ac:dyDescent="0.25">
      <c r="A974" s="4">
        <v>2021</v>
      </c>
      <c r="B974" s="4">
        <v>3</v>
      </c>
      <c r="C974" s="4">
        <v>2021</v>
      </c>
      <c r="D974" s="4">
        <v>2</v>
      </c>
      <c r="E974">
        <v>20070</v>
      </c>
      <c r="F974" t="s">
        <v>24</v>
      </c>
      <c r="G974">
        <v>68735</v>
      </c>
      <c r="H974" t="s">
        <v>174</v>
      </c>
      <c r="I974" t="s">
        <v>563</v>
      </c>
      <c r="J974" t="s">
        <v>0</v>
      </c>
      <c r="K974" t="s">
        <v>22</v>
      </c>
      <c r="L974" t="s">
        <v>132</v>
      </c>
      <c r="M974">
        <v>1</v>
      </c>
      <c r="N974" t="s">
        <v>13</v>
      </c>
      <c r="O974" s="3">
        <v>1072.481106</v>
      </c>
      <c r="P974" t="s">
        <v>125</v>
      </c>
      <c r="Q974" t="s">
        <v>131</v>
      </c>
      <c r="R974" s="2" t="s">
        <v>154</v>
      </c>
      <c r="S974">
        <v>94</v>
      </c>
      <c r="T974" t="s">
        <v>129</v>
      </c>
      <c r="U974" t="s">
        <v>128</v>
      </c>
      <c r="V974" t="s">
        <v>511</v>
      </c>
      <c r="W974">
        <v>0</v>
      </c>
      <c r="X974" s="1">
        <v>44306.416633912035</v>
      </c>
    </row>
    <row r="975" spans="1:24" hidden="1" x14ac:dyDescent="0.25">
      <c r="A975" s="4">
        <v>2021</v>
      </c>
      <c r="B975" s="4">
        <v>3</v>
      </c>
      <c r="C975" s="4">
        <v>2021</v>
      </c>
      <c r="D975" s="4">
        <v>2</v>
      </c>
      <c r="E975">
        <v>20070</v>
      </c>
      <c r="F975" t="s">
        <v>24</v>
      </c>
      <c r="G975">
        <v>68736</v>
      </c>
      <c r="H975" t="s">
        <v>166</v>
      </c>
      <c r="I975" t="s">
        <v>563</v>
      </c>
      <c r="J975" t="s">
        <v>0</v>
      </c>
      <c r="K975" t="s">
        <v>22</v>
      </c>
      <c r="L975" t="s">
        <v>132</v>
      </c>
      <c r="M975">
        <v>1</v>
      </c>
      <c r="N975" t="s">
        <v>13</v>
      </c>
      <c r="O975" s="3">
        <v>787.63594799999998</v>
      </c>
      <c r="P975" t="s">
        <v>125</v>
      </c>
      <c r="Q975" t="s">
        <v>131</v>
      </c>
      <c r="R975" s="2" t="s">
        <v>154</v>
      </c>
      <c r="S975">
        <v>94</v>
      </c>
      <c r="T975" t="s">
        <v>129</v>
      </c>
      <c r="U975" t="s">
        <v>128</v>
      </c>
      <c r="V975" t="s">
        <v>511</v>
      </c>
      <c r="W975">
        <v>0</v>
      </c>
      <c r="X975" s="1">
        <v>44306.416633912035</v>
      </c>
    </row>
    <row r="976" spans="1:24" hidden="1" x14ac:dyDescent="0.25">
      <c r="A976" s="4">
        <v>2021</v>
      </c>
      <c r="B976" s="4">
        <v>3</v>
      </c>
      <c r="C976" s="4">
        <v>2021</v>
      </c>
      <c r="D976" s="4">
        <v>2</v>
      </c>
      <c r="E976">
        <v>20070</v>
      </c>
      <c r="F976" t="s">
        <v>24</v>
      </c>
      <c r="G976">
        <v>0</v>
      </c>
      <c r="H976" t="s">
        <v>23</v>
      </c>
      <c r="I976" t="s">
        <v>23</v>
      </c>
      <c r="J976" t="s">
        <v>23</v>
      </c>
      <c r="K976" t="s">
        <v>22</v>
      </c>
      <c r="L976" t="s">
        <v>132</v>
      </c>
      <c r="M976">
        <v>1</v>
      </c>
      <c r="N976" t="s">
        <v>13</v>
      </c>
      <c r="O976" s="3">
        <v>92.090325000000007</v>
      </c>
      <c r="P976" t="s">
        <v>125</v>
      </c>
      <c r="Q976" t="s">
        <v>220</v>
      </c>
      <c r="R976" s="2" t="s">
        <v>219</v>
      </c>
      <c r="S976">
        <v>86</v>
      </c>
      <c r="T976" t="s">
        <v>129</v>
      </c>
      <c r="U976" t="s">
        <v>128</v>
      </c>
      <c r="V976" t="s">
        <v>519</v>
      </c>
      <c r="W976">
        <v>0</v>
      </c>
      <c r="X976" s="1">
        <v>44306.416633912035</v>
      </c>
    </row>
    <row r="977" spans="1:24" hidden="1" x14ac:dyDescent="0.25">
      <c r="A977" s="4">
        <v>2021</v>
      </c>
      <c r="B977" s="4">
        <v>3</v>
      </c>
      <c r="C977" s="4">
        <v>2021</v>
      </c>
      <c r="D977" s="4">
        <v>2</v>
      </c>
      <c r="E977">
        <v>20070</v>
      </c>
      <c r="F977" t="s">
        <v>24</v>
      </c>
      <c r="G977">
        <v>0</v>
      </c>
      <c r="H977" t="s">
        <v>23</v>
      </c>
      <c r="I977" t="s">
        <v>23</v>
      </c>
      <c r="J977" t="s">
        <v>23</v>
      </c>
      <c r="K977" t="s">
        <v>22</v>
      </c>
      <c r="L977" t="s">
        <v>132</v>
      </c>
      <c r="M977">
        <v>1</v>
      </c>
      <c r="N977" t="s">
        <v>13</v>
      </c>
      <c r="O977" s="3">
        <v>2833.8539740000001</v>
      </c>
      <c r="P977" t="s">
        <v>125</v>
      </c>
      <c r="Q977" t="s">
        <v>131</v>
      </c>
      <c r="R977" s="2" t="s">
        <v>154</v>
      </c>
      <c r="S977">
        <v>94</v>
      </c>
      <c r="T977" t="s">
        <v>129</v>
      </c>
      <c r="U977" t="s">
        <v>128</v>
      </c>
      <c r="V977" t="s">
        <v>511</v>
      </c>
      <c r="W977">
        <v>0</v>
      </c>
      <c r="X977" s="1">
        <v>44306.416633912035</v>
      </c>
    </row>
    <row r="978" spans="1:24" hidden="1" x14ac:dyDescent="0.25">
      <c r="A978" s="4">
        <v>2021</v>
      </c>
      <c r="B978" s="4">
        <v>3</v>
      </c>
      <c r="C978" s="4">
        <v>2021</v>
      </c>
      <c r="D978" s="4">
        <v>2</v>
      </c>
      <c r="E978">
        <v>20070</v>
      </c>
      <c r="F978" t="s">
        <v>24</v>
      </c>
      <c r="G978">
        <v>0</v>
      </c>
      <c r="H978" t="s">
        <v>23</v>
      </c>
      <c r="I978" t="s">
        <v>23</v>
      </c>
      <c r="J978" t="s">
        <v>23</v>
      </c>
      <c r="K978" t="s">
        <v>22</v>
      </c>
      <c r="L978" t="s">
        <v>193</v>
      </c>
      <c r="M978">
        <v>1</v>
      </c>
      <c r="N978" t="s">
        <v>13</v>
      </c>
      <c r="O978" s="3">
        <v>1350.741452</v>
      </c>
      <c r="P978" t="s">
        <v>125</v>
      </c>
      <c r="Q978" t="s">
        <v>200</v>
      </c>
      <c r="R978" s="2" t="s">
        <v>199</v>
      </c>
      <c r="S978">
        <v>81</v>
      </c>
      <c r="T978" t="s">
        <v>129</v>
      </c>
      <c r="U978" t="s">
        <v>128</v>
      </c>
      <c r="V978" t="s">
        <v>512</v>
      </c>
      <c r="W978">
        <v>0</v>
      </c>
      <c r="X978" s="1">
        <v>44306.416633912035</v>
      </c>
    </row>
    <row r="979" spans="1:24" hidden="1" x14ac:dyDescent="0.25">
      <c r="A979" s="4">
        <v>2021</v>
      </c>
      <c r="B979" s="4">
        <v>3</v>
      </c>
      <c r="C979" s="4">
        <v>2021</v>
      </c>
      <c r="D979" s="4">
        <v>2</v>
      </c>
      <c r="E979">
        <v>20070</v>
      </c>
      <c r="F979" t="s">
        <v>24</v>
      </c>
      <c r="G979">
        <v>0</v>
      </c>
      <c r="H979" t="s">
        <v>23</v>
      </c>
      <c r="I979" t="s">
        <v>23</v>
      </c>
      <c r="J979" t="s">
        <v>23</v>
      </c>
      <c r="K979" t="s">
        <v>22</v>
      </c>
      <c r="L979" t="s">
        <v>193</v>
      </c>
      <c r="M979">
        <v>1</v>
      </c>
      <c r="N979" t="s">
        <v>13</v>
      </c>
      <c r="O979" s="3">
        <v>2406.2615040000001</v>
      </c>
      <c r="P979" t="s">
        <v>125</v>
      </c>
      <c r="Q979" t="s">
        <v>203</v>
      </c>
      <c r="R979" s="2" t="s">
        <v>202</v>
      </c>
      <c r="S979">
        <v>58</v>
      </c>
      <c r="T979" t="s">
        <v>129</v>
      </c>
      <c r="U979" t="s">
        <v>128</v>
      </c>
      <c r="V979" t="s">
        <v>17</v>
      </c>
      <c r="W979">
        <v>0</v>
      </c>
      <c r="X979" s="1">
        <v>44306.416633912035</v>
      </c>
    </row>
    <row r="980" spans="1:24" hidden="1" x14ac:dyDescent="0.25">
      <c r="A980" s="4">
        <v>2021</v>
      </c>
      <c r="B980" s="4">
        <v>3</v>
      </c>
      <c r="C980" s="4">
        <v>2021</v>
      </c>
      <c r="D980" s="4">
        <v>2</v>
      </c>
      <c r="E980">
        <v>20070</v>
      </c>
      <c r="F980" t="s">
        <v>24</v>
      </c>
      <c r="G980">
        <v>2346</v>
      </c>
      <c r="H980" t="s">
        <v>137</v>
      </c>
      <c r="I980" t="s">
        <v>133</v>
      </c>
      <c r="J980" t="s">
        <v>4</v>
      </c>
      <c r="K980" t="s">
        <v>22</v>
      </c>
      <c r="L980" t="s">
        <v>132</v>
      </c>
      <c r="M980">
        <v>1</v>
      </c>
      <c r="N980" t="s">
        <v>13</v>
      </c>
      <c r="O980" s="3">
        <v>34.232776999999999</v>
      </c>
      <c r="P980" t="s">
        <v>125</v>
      </c>
      <c r="Q980" t="s">
        <v>131</v>
      </c>
      <c r="R980" s="2" t="s">
        <v>130</v>
      </c>
      <c r="S980">
        <v>91</v>
      </c>
      <c r="T980" t="s">
        <v>129</v>
      </c>
      <c r="U980" t="s">
        <v>128</v>
      </c>
      <c r="V980" t="s">
        <v>127</v>
      </c>
      <c r="W980">
        <v>0</v>
      </c>
      <c r="X980" s="1">
        <v>44306.416633912035</v>
      </c>
    </row>
    <row r="981" spans="1:24" hidden="1" x14ac:dyDescent="0.25">
      <c r="A981" s="4">
        <v>2021</v>
      </c>
      <c r="B981" s="4">
        <v>3</v>
      </c>
      <c r="C981" s="4">
        <v>2021</v>
      </c>
      <c r="D981" s="4">
        <v>2</v>
      </c>
      <c r="E981">
        <v>20070</v>
      </c>
      <c r="F981" t="s">
        <v>24</v>
      </c>
      <c r="G981">
        <v>4116</v>
      </c>
      <c r="H981" t="s">
        <v>532</v>
      </c>
      <c r="I981" t="s">
        <v>133</v>
      </c>
      <c r="J981" t="s">
        <v>1</v>
      </c>
      <c r="K981" t="s">
        <v>22</v>
      </c>
      <c r="L981" t="s">
        <v>132</v>
      </c>
      <c r="M981">
        <v>1</v>
      </c>
      <c r="N981" t="s">
        <v>13</v>
      </c>
      <c r="O981" s="3">
        <v>22.821852</v>
      </c>
      <c r="P981" t="s">
        <v>125</v>
      </c>
      <c r="Q981" t="s">
        <v>131</v>
      </c>
      <c r="R981" s="2" t="s">
        <v>130</v>
      </c>
      <c r="S981">
        <v>91</v>
      </c>
      <c r="T981" t="s">
        <v>129</v>
      </c>
      <c r="U981" t="s">
        <v>128</v>
      </c>
      <c r="V981" t="s">
        <v>127</v>
      </c>
      <c r="W981">
        <v>0</v>
      </c>
      <c r="X981" s="1">
        <v>44306.416633912035</v>
      </c>
    </row>
    <row r="982" spans="1:24" hidden="1" x14ac:dyDescent="0.25">
      <c r="A982" s="4">
        <v>2021</v>
      </c>
      <c r="B982" s="4">
        <v>3</v>
      </c>
      <c r="C982" s="4">
        <v>2021</v>
      </c>
      <c r="D982" s="4">
        <v>2</v>
      </c>
      <c r="E982">
        <v>20070</v>
      </c>
      <c r="F982" t="s">
        <v>24</v>
      </c>
      <c r="G982">
        <v>0</v>
      </c>
      <c r="H982" t="s">
        <v>23</v>
      </c>
      <c r="I982" t="s">
        <v>23</v>
      </c>
      <c r="J982" t="s">
        <v>23</v>
      </c>
      <c r="K982" t="s">
        <v>22</v>
      </c>
      <c r="L982" t="s">
        <v>303</v>
      </c>
      <c r="M982">
        <v>1</v>
      </c>
      <c r="N982" t="s">
        <v>13</v>
      </c>
      <c r="O982" s="3">
        <v>66.053900999999996</v>
      </c>
      <c r="P982" t="s">
        <v>125</v>
      </c>
      <c r="Q982" t="s">
        <v>303</v>
      </c>
      <c r="R982" s="2" t="s">
        <v>302</v>
      </c>
      <c r="S982">
        <v>105</v>
      </c>
      <c r="T982" t="s">
        <v>129</v>
      </c>
      <c r="U982" t="s">
        <v>128</v>
      </c>
      <c r="V982" t="s">
        <v>17</v>
      </c>
      <c r="W982">
        <v>0</v>
      </c>
      <c r="X982" s="1">
        <v>44306.416633912035</v>
      </c>
    </row>
    <row r="983" spans="1:24" hidden="1" x14ac:dyDescent="0.25">
      <c r="A983" s="4">
        <v>2021</v>
      </c>
      <c r="B983" s="4">
        <v>3</v>
      </c>
      <c r="C983" s="4">
        <v>2021</v>
      </c>
      <c r="D983" s="4">
        <v>2</v>
      </c>
      <c r="E983">
        <v>20070</v>
      </c>
      <c r="F983" t="s">
        <v>24</v>
      </c>
      <c r="G983">
        <v>0</v>
      </c>
      <c r="H983" t="s">
        <v>23</v>
      </c>
      <c r="I983" t="s">
        <v>23</v>
      </c>
      <c r="J983" t="s">
        <v>23</v>
      </c>
      <c r="K983" t="s">
        <v>22</v>
      </c>
      <c r="L983" t="s">
        <v>132</v>
      </c>
      <c r="M983">
        <v>1</v>
      </c>
      <c r="N983" t="s">
        <v>13</v>
      </c>
      <c r="O983" s="3">
        <v>2851.4447249999998</v>
      </c>
      <c r="P983" t="s">
        <v>125</v>
      </c>
      <c r="Q983" t="s">
        <v>225</v>
      </c>
      <c r="R983" s="2" t="s">
        <v>224</v>
      </c>
      <c r="S983">
        <v>70</v>
      </c>
      <c r="T983" t="s">
        <v>129</v>
      </c>
      <c r="U983" t="s">
        <v>128</v>
      </c>
      <c r="V983" t="s">
        <v>17</v>
      </c>
      <c r="W983">
        <v>0</v>
      </c>
      <c r="X983" s="1">
        <v>44306.416633912035</v>
      </c>
    </row>
    <row r="984" spans="1:24" hidden="1" x14ac:dyDescent="0.25">
      <c r="A984" s="4">
        <v>2021</v>
      </c>
      <c r="B984" s="4">
        <v>3</v>
      </c>
      <c r="C984" s="4">
        <v>2021</v>
      </c>
      <c r="D984" s="4">
        <v>2</v>
      </c>
      <c r="E984">
        <v>20070</v>
      </c>
      <c r="F984" t="s">
        <v>24</v>
      </c>
      <c r="G984">
        <v>2433</v>
      </c>
      <c r="H984" t="s">
        <v>44</v>
      </c>
      <c r="I984" t="s">
        <v>563</v>
      </c>
      <c r="J984" t="s">
        <v>6</v>
      </c>
      <c r="K984" t="s">
        <v>144</v>
      </c>
      <c r="L984" t="s">
        <v>22</v>
      </c>
      <c r="M984">
        <v>1</v>
      </c>
      <c r="N984" t="s">
        <v>13</v>
      </c>
      <c r="O984" s="3">
        <v>-1346.679267</v>
      </c>
      <c r="P984" t="s">
        <v>53</v>
      </c>
      <c r="Q984" t="s">
        <v>263</v>
      </c>
      <c r="R984" s="2" t="s">
        <v>291</v>
      </c>
      <c r="S984">
        <v>1039</v>
      </c>
      <c r="T984" t="s">
        <v>122</v>
      </c>
      <c r="U984" t="s">
        <v>121</v>
      </c>
      <c r="V984" t="s">
        <v>290</v>
      </c>
      <c r="W984">
        <v>0</v>
      </c>
      <c r="X984" s="1">
        <v>44306.416633912035</v>
      </c>
    </row>
    <row r="985" spans="1:24" hidden="1" x14ac:dyDescent="0.25">
      <c r="A985" s="4">
        <v>2021</v>
      </c>
      <c r="B985" s="4">
        <v>3</v>
      </c>
      <c r="C985" s="4">
        <v>2021</v>
      </c>
      <c r="D985" s="4">
        <v>2</v>
      </c>
      <c r="E985">
        <v>20070</v>
      </c>
      <c r="F985" t="s">
        <v>24</v>
      </c>
      <c r="G985">
        <v>2433</v>
      </c>
      <c r="H985" t="s">
        <v>44</v>
      </c>
      <c r="I985" t="s">
        <v>563</v>
      </c>
      <c r="J985" t="s">
        <v>6</v>
      </c>
      <c r="K985" t="s">
        <v>22</v>
      </c>
      <c r="L985" t="s">
        <v>132</v>
      </c>
      <c r="M985">
        <v>1</v>
      </c>
      <c r="N985" t="s">
        <v>13</v>
      </c>
      <c r="O985" s="3">
        <v>69.190934999999996</v>
      </c>
      <c r="P985" t="s">
        <v>125</v>
      </c>
      <c r="Q985" t="s">
        <v>131</v>
      </c>
      <c r="R985" s="2" t="s">
        <v>154</v>
      </c>
      <c r="S985">
        <v>94</v>
      </c>
      <c r="T985" t="s">
        <v>129</v>
      </c>
      <c r="U985" t="s">
        <v>128</v>
      </c>
      <c r="V985" t="s">
        <v>511</v>
      </c>
      <c r="W985">
        <v>0</v>
      </c>
      <c r="X985" s="1">
        <v>44306.416633912035</v>
      </c>
    </row>
    <row r="986" spans="1:24" hidden="1" x14ac:dyDescent="0.25">
      <c r="A986" s="4">
        <v>2021</v>
      </c>
      <c r="B986" s="4">
        <v>3</v>
      </c>
      <c r="C986" s="4">
        <v>2021</v>
      </c>
      <c r="D986" s="4">
        <v>2</v>
      </c>
      <c r="E986">
        <v>20070</v>
      </c>
      <c r="F986" t="s">
        <v>24</v>
      </c>
      <c r="G986">
        <v>4827</v>
      </c>
      <c r="H986" t="s">
        <v>531</v>
      </c>
      <c r="I986" t="s">
        <v>133</v>
      </c>
      <c r="J986" t="s">
        <v>1</v>
      </c>
      <c r="K986" t="s">
        <v>22</v>
      </c>
      <c r="L986" t="s">
        <v>132</v>
      </c>
      <c r="M986">
        <v>1</v>
      </c>
      <c r="N986" t="s">
        <v>13</v>
      </c>
      <c r="O986" s="3">
        <v>22.821852</v>
      </c>
      <c r="P986" t="s">
        <v>125</v>
      </c>
      <c r="Q986" t="s">
        <v>131</v>
      </c>
      <c r="R986" s="2" t="s">
        <v>130</v>
      </c>
      <c r="S986">
        <v>91</v>
      </c>
      <c r="T986" t="s">
        <v>129</v>
      </c>
      <c r="U986" t="s">
        <v>128</v>
      </c>
      <c r="V986" t="s">
        <v>127</v>
      </c>
      <c r="W986">
        <v>0</v>
      </c>
      <c r="X986" s="1">
        <v>44306.416633912035</v>
      </c>
    </row>
    <row r="987" spans="1:24" hidden="1" x14ac:dyDescent="0.25">
      <c r="A987" s="4">
        <v>2021</v>
      </c>
      <c r="B987" s="4">
        <v>3</v>
      </c>
      <c r="C987" s="4">
        <v>2020</v>
      </c>
      <c r="D987" s="4">
        <v>5</v>
      </c>
      <c r="E987">
        <v>20070</v>
      </c>
      <c r="F987" t="s">
        <v>24</v>
      </c>
      <c r="G987">
        <v>0</v>
      </c>
      <c r="H987" t="s">
        <v>23</v>
      </c>
      <c r="I987" t="s">
        <v>23</v>
      </c>
      <c r="J987" t="s">
        <v>23</v>
      </c>
      <c r="K987" t="s">
        <v>22</v>
      </c>
      <c r="L987" t="s">
        <v>126</v>
      </c>
      <c r="M987">
        <v>1</v>
      </c>
      <c r="N987" t="s">
        <v>13</v>
      </c>
      <c r="O987" s="3">
        <v>-507.51448499999998</v>
      </c>
      <c r="P987" t="s">
        <v>125</v>
      </c>
      <c r="Q987" t="s">
        <v>579</v>
      </c>
      <c r="R987" s="2" t="s">
        <v>578</v>
      </c>
      <c r="S987">
        <v>1072</v>
      </c>
      <c r="T987" t="s">
        <v>122</v>
      </c>
      <c r="U987" t="s">
        <v>121</v>
      </c>
      <c r="V987" t="s">
        <v>577</v>
      </c>
      <c r="W987">
        <v>0</v>
      </c>
      <c r="X987" s="1">
        <v>44306.416633912035</v>
      </c>
    </row>
    <row r="988" spans="1:24" hidden="1" x14ac:dyDescent="0.25">
      <c r="A988" s="4">
        <v>2021</v>
      </c>
      <c r="B988" s="4">
        <v>3</v>
      </c>
      <c r="C988" s="4">
        <v>2021</v>
      </c>
      <c r="D988" s="4">
        <v>3</v>
      </c>
      <c r="E988">
        <v>20070</v>
      </c>
      <c r="F988" t="s">
        <v>24</v>
      </c>
      <c r="G988">
        <v>0</v>
      </c>
      <c r="H988" t="s">
        <v>23</v>
      </c>
      <c r="I988" t="s">
        <v>23</v>
      </c>
      <c r="J988" t="s">
        <v>23</v>
      </c>
      <c r="K988" t="s">
        <v>22</v>
      </c>
      <c r="L988" t="s">
        <v>126</v>
      </c>
      <c r="M988">
        <v>1</v>
      </c>
      <c r="N988" t="s">
        <v>13</v>
      </c>
      <c r="O988" s="3">
        <v>-5.5710000000000003E-2</v>
      </c>
      <c r="P988" t="s">
        <v>125</v>
      </c>
      <c r="Q988" t="s">
        <v>124</v>
      </c>
      <c r="R988" s="2" t="s">
        <v>123</v>
      </c>
      <c r="S988">
        <v>1057</v>
      </c>
      <c r="T988" t="s">
        <v>122</v>
      </c>
      <c r="U988" t="s">
        <v>121</v>
      </c>
      <c r="V988" t="s">
        <v>576</v>
      </c>
      <c r="W988">
        <v>1</v>
      </c>
      <c r="X988" s="1">
        <v>44306.416633912035</v>
      </c>
    </row>
    <row r="989" spans="1:24" hidden="1" x14ac:dyDescent="0.25">
      <c r="A989" s="4">
        <v>2021</v>
      </c>
      <c r="B989" s="4">
        <v>3</v>
      </c>
      <c r="C989" s="4">
        <v>2020</v>
      </c>
      <c r="D989" s="4">
        <v>11</v>
      </c>
      <c r="E989">
        <v>20070</v>
      </c>
      <c r="F989" t="s">
        <v>24</v>
      </c>
      <c r="G989">
        <v>0</v>
      </c>
      <c r="H989" t="s">
        <v>23</v>
      </c>
      <c r="I989" t="s">
        <v>23</v>
      </c>
      <c r="J989" t="s">
        <v>23</v>
      </c>
      <c r="K989" t="s">
        <v>144</v>
      </c>
      <c r="L989" t="s">
        <v>148</v>
      </c>
      <c r="M989">
        <v>1</v>
      </c>
      <c r="N989" t="s">
        <v>13</v>
      </c>
      <c r="O989" s="3">
        <v>5.1199999999999998E-4</v>
      </c>
      <c r="P989" t="s">
        <v>125</v>
      </c>
      <c r="Q989" t="s">
        <v>143</v>
      </c>
      <c r="R989" s="2" t="s">
        <v>246</v>
      </c>
      <c r="S989">
        <v>187</v>
      </c>
      <c r="T989" t="s">
        <v>129</v>
      </c>
      <c r="U989" t="s">
        <v>128</v>
      </c>
      <c r="V989" t="s">
        <v>245</v>
      </c>
      <c r="W989">
        <v>1</v>
      </c>
      <c r="X989" s="1">
        <v>44306.416633912035</v>
      </c>
    </row>
    <row r="990" spans="1:24" hidden="1" x14ac:dyDescent="0.25">
      <c r="A990" s="4">
        <v>2021</v>
      </c>
      <c r="B990" s="4">
        <v>3</v>
      </c>
      <c r="C990" s="4">
        <v>2020</v>
      </c>
      <c r="D990" s="4">
        <v>11</v>
      </c>
      <c r="E990">
        <v>20070</v>
      </c>
      <c r="F990" t="s">
        <v>24</v>
      </c>
      <c r="G990">
        <v>0</v>
      </c>
      <c r="H990" t="s">
        <v>23</v>
      </c>
      <c r="I990" t="s">
        <v>23</v>
      </c>
      <c r="J990" t="s">
        <v>23</v>
      </c>
      <c r="K990" t="s">
        <v>158</v>
      </c>
      <c r="L990" t="s">
        <v>162</v>
      </c>
      <c r="M990">
        <v>1</v>
      </c>
      <c r="N990" t="s">
        <v>13</v>
      </c>
      <c r="O990" s="3">
        <v>-348.76822199999998</v>
      </c>
      <c r="P990" t="s">
        <v>125</v>
      </c>
      <c r="Q990" t="s">
        <v>161</v>
      </c>
      <c r="R990" s="2" t="s">
        <v>244</v>
      </c>
      <c r="S990">
        <v>90</v>
      </c>
      <c r="T990" t="s">
        <v>129</v>
      </c>
      <c r="U990" t="s">
        <v>128</v>
      </c>
      <c r="V990" t="s">
        <v>243</v>
      </c>
      <c r="W990">
        <v>1</v>
      </c>
      <c r="X990" s="1">
        <v>44306.416633912035</v>
      </c>
    </row>
    <row r="991" spans="1:24" hidden="1" x14ac:dyDescent="0.25">
      <c r="A991" s="4">
        <v>2021</v>
      </c>
      <c r="B991" s="4">
        <v>3</v>
      </c>
      <c r="C991" s="4">
        <v>2020</v>
      </c>
      <c r="D991" s="4">
        <v>11</v>
      </c>
      <c r="E991">
        <v>20070</v>
      </c>
      <c r="F991" t="s">
        <v>24</v>
      </c>
      <c r="G991">
        <v>0</v>
      </c>
      <c r="H991" t="s">
        <v>23</v>
      </c>
      <c r="I991" t="s">
        <v>23</v>
      </c>
      <c r="J991" t="s">
        <v>23</v>
      </c>
      <c r="K991" t="s">
        <v>22</v>
      </c>
      <c r="L991" t="s">
        <v>132</v>
      </c>
      <c r="M991">
        <v>1</v>
      </c>
      <c r="N991" t="s">
        <v>13</v>
      </c>
      <c r="O991" s="3">
        <v>-2.0076070000000001</v>
      </c>
      <c r="P991" t="s">
        <v>125</v>
      </c>
      <c r="Q991" t="s">
        <v>223</v>
      </c>
      <c r="R991" s="2" t="s">
        <v>222</v>
      </c>
      <c r="S991">
        <v>77</v>
      </c>
      <c r="T991" t="s">
        <v>129</v>
      </c>
      <c r="U991" t="s">
        <v>128</v>
      </c>
      <c r="V991" t="s">
        <v>520</v>
      </c>
      <c r="W991">
        <v>1</v>
      </c>
      <c r="X991" s="1">
        <v>44306.416633912035</v>
      </c>
    </row>
    <row r="992" spans="1:24" hidden="1" x14ac:dyDescent="0.25">
      <c r="A992" s="4">
        <v>2021</v>
      </c>
      <c r="B992" s="4">
        <v>3</v>
      </c>
      <c r="C992" s="4">
        <v>2020</v>
      </c>
      <c r="D992" s="4">
        <v>11</v>
      </c>
      <c r="E992">
        <v>20070</v>
      </c>
      <c r="F992" t="s">
        <v>24</v>
      </c>
      <c r="G992">
        <v>0</v>
      </c>
      <c r="H992" t="s">
        <v>23</v>
      </c>
      <c r="I992" t="s">
        <v>23</v>
      </c>
      <c r="J992" t="s">
        <v>23</v>
      </c>
      <c r="K992" t="s">
        <v>22</v>
      </c>
      <c r="L992" t="s">
        <v>193</v>
      </c>
      <c r="M992">
        <v>1</v>
      </c>
      <c r="N992" t="s">
        <v>13</v>
      </c>
      <c r="O992" s="3">
        <v>-80.102031999999994</v>
      </c>
      <c r="P992" t="s">
        <v>125</v>
      </c>
      <c r="Q992" t="s">
        <v>192</v>
      </c>
      <c r="R992" s="2" t="s">
        <v>194</v>
      </c>
      <c r="S992">
        <v>71</v>
      </c>
      <c r="T992" t="s">
        <v>129</v>
      </c>
      <c r="U992" t="s">
        <v>128</v>
      </c>
      <c r="V992" t="s">
        <v>514</v>
      </c>
      <c r="W992">
        <v>1</v>
      </c>
      <c r="X992" s="1">
        <v>44306.416633912035</v>
      </c>
    </row>
    <row r="993" spans="1:24" hidden="1" x14ac:dyDescent="0.25">
      <c r="A993" s="4">
        <v>2021</v>
      </c>
      <c r="B993" s="4">
        <v>3</v>
      </c>
      <c r="C993" s="4">
        <v>2020</v>
      </c>
      <c r="D993" s="4">
        <v>11</v>
      </c>
      <c r="E993">
        <v>20070</v>
      </c>
      <c r="F993" t="s">
        <v>24</v>
      </c>
      <c r="G993">
        <v>0</v>
      </c>
      <c r="H993" t="s">
        <v>23</v>
      </c>
      <c r="I993" t="s">
        <v>23</v>
      </c>
      <c r="J993" t="s">
        <v>23</v>
      </c>
      <c r="K993" t="s">
        <v>22</v>
      </c>
      <c r="L993" t="s">
        <v>193</v>
      </c>
      <c r="M993">
        <v>1</v>
      </c>
      <c r="N993" t="s">
        <v>13</v>
      </c>
      <c r="O993" s="3">
        <v>-10.523641</v>
      </c>
      <c r="P993" t="s">
        <v>125</v>
      </c>
      <c r="Q993" t="s">
        <v>192</v>
      </c>
      <c r="R993" s="2" t="s">
        <v>191</v>
      </c>
      <c r="S993">
        <v>72</v>
      </c>
      <c r="T993" t="s">
        <v>129</v>
      </c>
      <c r="U993" t="s">
        <v>128</v>
      </c>
      <c r="V993" t="s">
        <v>514</v>
      </c>
      <c r="W993">
        <v>1</v>
      </c>
      <c r="X993" s="1">
        <v>44306.416633912035</v>
      </c>
    </row>
    <row r="994" spans="1:24" hidden="1" x14ac:dyDescent="0.25">
      <c r="A994" s="4">
        <v>2021</v>
      </c>
      <c r="B994" s="4">
        <v>3</v>
      </c>
      <c r="C994" s="4">
        <v>2020</v>
      </c>
      <c r="D994" s="4">
        <v>11</v>
      </c>
      <c r="E994">
        <v>20070</v>
      </c>
      <c r="F994" t="s">
        <v>24</v>
      </c>
      <c r="G994">
        <v>0</v>
      </c>
      <c r="H994" t="s">
        <v>23</v>
      </c>
      <c r="I994" t="s">
        <v>23</v>
      </c>
      <c r="J994" t="s">
        <v>23</v>
      </c>
      <c r="K994" t="s">
        <v>22</v>
      </c>
      <c r="L994" t="s">
        <v>193</v>
      </c>
      <c r="M994">
        <v>1</v>
      </c>
      <c r="N994" t="s">
        <v>13</v>
      </c>
      <c r="O994" s="3">
        <v>0.29411399999999999</v>
      </c>
      <c r="P994" t="s">
        <v>125</v>
      </c>
      <c r="Q994" t="s">
        <v>200</v>
      </c>
      <c r="R994" s="2" t="s">
        <v>199</v>
      </c>
      <c r="S994">
        <v>81</v>
      </c>
      <c r="T994" t="s">
        <v>129</v>
      </c>
      <c r="U994" t="s">
        <v>128</v>
      </c>
      <c r="V994" t="s">
        <v>512</v>
      </c>
      <c r="W994">
        <v>1</v>
      </c>
      <c r="X994" s="1">
        <v>44306.416633912035</v>
      </c>
    </row>
    <row r="995" spans="1:24" hidden="1" x14ac:dyDescent="0.25">
      <c r="A995" s="4">
        <v>2021</v>
      </c>
      <c r="B995" s="4">
        <v>3</v>
      </c>
      <c r="C995" s="4">
        <v>2020</v>
      </c>
      <c r="D995" s="4">
        <v>11</v>
      </c>
      <c r="E995">
        <v>20070</v>
      </c>
      <c r="F995" t="s">
        <v>24</v>
      </c>
      <c r="G995">
        <v>0</v>
      </c>
      <c r="H995" t="s">
        <v>23</v>
      </c>
      <c r="I995" t="s">
        <v>23</v>
      </c>
      <c r="J995" t="s">
        <v>23</v>
      </c>
      <c r="K995" t="s">
        <v>144</v>
      </c>
      <c r="L995" t="s">
        <v>148</v>
      </c>
      <c r="M995">
        <v>1</v>
      </c>
      <c r="N995" t="s">
        <v>13</v>
      </c>
      <c r="O995" s="3">
        <v>-3.9199999999999999E-4</v>
      </c>
      <c r="P995" t="s">
        <v>125</v>
      </c>
      <c r="Q995" t="s">
        <v>143</v>
      </c>
      <c r="R995" s="2" t="s">
        <v>147</v>
      </c>
      <c r="S995">
        <v>188</v>
      </c>
      <c r="T995" t="s">
        <v>129</v>
      </c>
      <c r="U995" t="s">
        <v>128</v>
      </c>
      <c r="V995" t="s">
        <v>535</v>
      </c>
      <c r="W995">
        <v>1</v>
      </c>
      <c r="X995" s="1">
        <v>44306.416633912035</v>
      </c>
    </row>
    <row r="996" spans="1:24" hidden="1" x14ac:dyDescent="0.25">
      <c r="A996" s="4">
        <v>2021</v>
      </c>
      <c r="B996" s="4">
        <v>3</v>
      </c>
      <c r="C996" s="4">
        <v>2020</v>
      </c>
      <c r="D996" s="4">
        <v>11</v>
      </c>
      <c r="E996">
        <v>20070</v>
      </c>
      <c r="F996" t="s">
        <v>24</v>
      </c>
      <c r="G996">
        <v>0</v>
      </c>
      <c r="H996" t="s">
        <v>23</v>
      </c>
      <c r="I996" t="s">
        <v>23</v>
      </c>
      <c r="J996" t="s">
        <v>23</v>
      </c>
      <c r="K996" t="s">
        <v>22</v>
      </c>
      <c r="L996" t="s">
        <v>236</v>
      </c>
      <c r="M996">
        <v>1</v>
      </c>
      <c r="N996" t="s">
        <v>13</v>
      </c>
      <c r="O996" s="3">
        <v>0.20091800000000001</v>
      </c>
      <c r="P996" t="s">
        <v>125</v>
      </c>
      <c r="Q996" t="s">
        <v>240</v>
      </c>
      <c r="R996" s="2" t="s">
        <v>239</v>
      </c>
      <c r="S996">
        <v>99</v>
      </c>
      <c r="T996" t="s">
        <v>129</v>
      </c>
      <c r="U996" t="s">
        <v>128</v>
      </c>
      <c r="V996" t="s">
        <v>521</v>
      </c>
      <c r="W996">
        <v>1</v>
      </c>
      <c r="X996" s="1">
        <v>44306.416633912035</v>
      </c>
    </row>
    <row r="997" spans="1:24" hidden="1" x14ac:dyDescent="0.25">
      <c r="A997" s="4">
        <v>2021</v>
      </c>
      <c r="B997" s="4">
        <v>3</v>
      </c>
      <c r="C997" s="4">
        <v>2020</v>
      </c>
      <c r="D997" s="4">
        <v>11</v>
      </c>
      <c r="E997">
        <v>20070</v>
      </c>
      <c r="F997" t="s">
        <v>24</v>
      </c>
      <c r="G997">
        <v>0</v>
      </c>
      <c r="H997" t="s">
        <v>23</v>
      </c>
      <c r="I997" t="s">
        <v>23</v>
      </c>
      <c r="J997" t="s">
        <v>23</v>
      </c>
      <c r="K997" t="s">
        <v>22</v>
      </c>
      <c r="L997" t="s">
        <v>236</v>
      </c>
      <c r="M997">
        <v>1</v>
      </c>
      <c r="N997" t="s">
        <v>13</v>
      </c>
      <c r="O997" s="3">
        <v>0.33983400000000002</v>
      </c>
      <c r="P997" t="s">
        <v>125</v>
      </c>
      <c r="Q997" t="s">
        <v>237</v>
      </c>
      <c r="R997" s="2" t="s">
        <v>234</v>
      </c>
      <c r="S997">
        <v>43</v>
      </c>
      <c r="T997" t="s">
        <v>129</v>
      </c>
      <c r="U997" t="s">
        <v>128</v>
      </c>
      <c r="V997" t="s">
        <v>17</v>
      </c>
      <c r="W997">
        <v>1</v>
      </c>
      <c r="X997" s="1">
        <v>44306.416633912035</v>
      </c>
    </row>
    <row r="998" spans="1:24" hidden="1" x14ac:dyDescent="0.25">
      <c r="A998" s="4">
        <v>2021</v>
      </c>
      <c r="B998" s="4">
        <v>3</v>
      </c>
      <c r="C998" s="4">
        <v>2020</v>
      </c>
      <c r="D998" s="4">
        <v>11</v>
      </c>
      <c r="E998">
        <v>20070</v>
      </c>
      <c r="F998" t="s">
        <v>24</v>
      </c>
      <c r="G998">
        <v>0</v>
      </c>
      <c r="H998" t="s">
        <v>23</v>
      </c>
      <c r="I998" t="s">
        <v>23</v>
      </c>
      <c r="J998" t="s">
        <v>23</v>
      </c>
      <c r="K998" t="s">
        <v>22</v>
      </c>
      <c r="L998" t="s">
        <v>148</v>
      </c>
      <c r="M998">
        <v>1</v>
      </c>
      <c r="N998" t="s">
        <v>13</v>
      </c>
      <c r="O998" s="3">
        <v>-5.391E-3</v>
      </c>
      <c r="P998" t="s">
        <v>125</v>
      </c>
      <c r="Q998" t="s">
        <v>143</v>
      </c>
      <c r="R998" s="2" t="s">
        <v>231</v>
      </c>
      <c r="S998">
        <v>79</v>
      </c>
      <c r="T998" t="s">
        <v>141</v>
      </c>
      <c r="U998" t="s">
        <v>140</v>
      </c>
      <c r="V998" t="s">
        <v>230</v>
      </c>
      <c r="W998">
        <v>1</v>
      </c>
      <c r="X998" s="1">
        <v>44306.416633912035</v>
      </c>
    </row>
    <row r="999" spans="1:24" hidden="1" x14ac:dyDescent="0.25">
      <c r="A999" s="4">
        <v>2021</v>
      </c>
      <c r="B999" s="4">
        <v>3</v>
      </c>
      <c r="C999" s="4">
        <v>2020</v>
      </c>
      <c r="D999" s="4">
        <v>11</v>
      </c>
      <c r="E999">
        <v>20070</v>
      </c>
      <c r="F999" t="s">
        <v>24</v>
      </c>
      <c r="G999">
        <v>0</v>
      </c>
      <c r="H999" t="s">
        <v>23</v>
      </c>
      <c r="I999" t="s">
        <v>23</v>
      </c>
      <c r="J999" t="s">
        <v>23</v>
      </c>
      <c r="K999" t="s">
        <v>22</v>
      </c>
      <c r="L999" t="s">
        <v>162</v>
      </c>
      <c r="M999">
        <v>1</v>
      </c>
      <c r="N999" t="s">
        <v>13</v>
      </c>
      <c r="O999" s="3">
        <v>-2.7877459999999998</v>
      </c>
      <c r="P999" t="s">
        <v>125</v>
      </c>
      <c r="Q999" t="s">
        <v>161</v>
      </c>
      <c r="R999" s="2" t="s">
        <v>227</v>
      </c>
      <c r="S999">
        <v>12</v>
      </c>
      <c r="T999" t="s">
        <v>141</v>
      </c>
      <c r="U999" t="s">
        <v>140</v>
      </c>
      <c r="V999" t="s">
        <v>226</v>
      </c>
      <c r="W999">
        <v>1</v>
      </c>
      <c r="X999" s="1">
        <v>44306.416633912035</v>
      </c>
    </row>
    <row r="1000" spans="1:24" hidden="1" x14ac:dyDescent="0.25">
      <c r="A1000" s="4">
        <v>2021</v>
      </c>
      <c r="B1000" s="4">
        <v>3</v>
      </c>
      <c r="C1000" s="4">
        <v>2020</v>
      </c>
      <c r="D1000" s="4">
        <v>11</v>
      </c>
      <c r="E1000">
        <v>20070</v>
      </c>
      <c r="F1000" t="s">
        <v>24</v>
      </c>
      <c r="G1000">
        <v>0</v>
      </c>
      <c r="H1000" t="s">
        <v>23</v>
      </c>
      <c r="I1000" t="s">
        <v>23</v>
      </c>
      <c r="J1000" t="s">
        <v>23</v>
      </c>
      <c r="K1000" t="s">
        <v>22</v>
      </c>
      <c r="L1000" t="s">
        <v>162</v>
      </c>
      <c r="M1000">
        <v>1</v>
      </c>
      <c r="N1000" t="s">
        <v>13</v>
      </c>
      <c r="O1000" s="3">
        <v>0</v>
      </c>
      <c r="P1000" t="s">
        <v>125</v>
      </c>
      <c r="Q1000" t="s">
        <v>157</v>
      </c>
      <c r="R1000" s="2" t="s">
        <v>229</v>
      </c>
      <c r="S1000">
        <v>22</v>
      </c>
      <c r="T1000" t="s">
        <v>141</v>
      </c>
      <c r="U1000" t="s">
        <v>140</v>
      </c>
      <c r="V1000" t="s">
        <v>228</v>
      </c>
      <c r="W1000">
        <v>1</v>
      </c>
      <c r="X1000" s="1">
        <v>44306.416633912035</v>
      </c>
    </row>
    <row r="1001" spans="1:24" hidden="1" x14ac:dyDescent="0.25">
      <c r="A1001" s="4">
        <v>2021</v>
      </c>
      <c r="B1001" s="4">
        <v>3</v>
      </c>
      <c r="C1001" s="4">
        <v>2020</v>
      </c>
      <c r="D1001" s="4">
        <v>11</v>
      </c>
      <c r="E1001">
        <v>20070</v>
      </c>
      <c r="F1001" t="s">
        <v>24</v>
      </c>
      <c r="G1001">
        <v>0</v>
      </c>
      <c r="H1001" t="s">
        <v>23</v>
      </c>
      <c r="I1001" t="s">
        <v>23</v>
      </c>
      <c r="J1001" t="s">
        <v>23</v>
      </c>
      <c r="K1001" t="s">
        <v>22</v>
      </c>
      <c r="L1001" t="s">
        <v>132</v>
      </c>
      <c r="M1001">
        <v>1</v>
      </c>
      <c r="N1001" t="s">
        <v>13</v>
      </c>
      <c r="O1001" s="3">
        <v>3.6549999999999998E-3</v>
      </c>
      <c r="P1001" t="s">
        <v>125</v>
      </c>
      <c r="Q1001" t="s">
        <v>217</v>
      </c>
      <c r="R1001" s="2" t="s">
        <v>216</v>
      </c>
      <c r="S1001">
        <v>76</v>
      </c>
      <c r="T1001" t="s">
        <v>129</v>
      </c>
      <c r="U1001" t="s">
        <v>128</v>
      </c>
      <c r="V1001" t="s">
        <v>17</v>
      </c>
      <c r="W1001">
        <v>1</v>
      </c>
      <c r="X1001" s="1">
        <v>44306.416633912035</v>
      </c>
    </row>
    <row r="1002" spans="1:24" hidden="1" x14ac:dyDescent="0.25">
      <c r="A1002" s="4">
        <v>2021</v>
      </c>
      <c r="B1002" s="4">
        <v>3</v>
      </c>
      <c r="C1002" s="4">
        <v>2020</v>
      </c>
      <c r="D1002" s="4">
        <v>11</v>
      </c>
      <c r="E1002">
        <v>20070</v>
      </c>
      <c r="F1002" t="s">
        <v>24</v>
      </c>
      <c r="G1002">
        <v>0</v>
      </c>
      <c r="H1002" t="s">
        <v>23</v>
      </c>
      <c r="I1002" t="s">
        <v>23</v>
      </c>
      <c r="J1002" t="s">
        <v>23</v>
      </c>
      <c r="K1002" t="s">
        <v>22</v>
      </c>
      <c r="L1002" t="s">
        <v>215</v>
      </c>
      <c r="M1002">
        <v>1</v>
      </c>
      <c r="N1002" t="s">
        <v>13</v>
      </c>
      <c r="O1002" s="3">
        <v>206.25000600000001</v>
      </c>
      <c r="P1002" t="s">
        <v>125</v>
      </c>
      <c r="Q1002" t="s">
        <v>161</v>
      </c>
      <c r="R1002" s="2" t="s">
        <v>214</v>
      </c>
      <c r="S1002">
        <v>89</v>
      </c>
      <c r="T1002" t="s">
        <v>129</v>
      </c>
      <c r="U1002" t="s">
        <v>128</v>
      </c>
      <c r="V1002" t="s">
        <v>518</v>
      </c>
      <c r="W1002">
        <v>1</v>
      </c>
      <c r="X1002" s="1">
        <v>44306.416633912035</v>
      </c>
    </row>
    <row r="1003" spans="1:24" hidden="1" x14ac:dyDescent="0.25">
      <c r="A1003" s="4">
        <v>2021</v>
      </c>
      <c r="B1003" s="4">
        <v>3</v>
      </c>
      <c r="C1003" s="4">
        <v>2020</v>
      </c>
      <c r="D1003" s="4">
        <v>11</v>
      </c>
      <c r="E1003">
        <v>20070</v>
      </c>
      <c r="F1003" t="s">
        <v>24</v>
      </c>
      <c r="G1003">
        <v>0</v>
      </c>
      <c r="H1003" t="s">
        <v>23</v>
      </c>
      <c r="I1003" t="s">
        <v>23</v>
      </c>
      <c r="J1003" t="s">
        <v>23</v>
      </c>
      <c r="K1003" t="s">
        <v>22</v>
      </c>
      <c r="L1003" t="s">
        <v>179</v>
      </c>
      <c r="M1003">
        <v>1</v>
      </c>
      <c r="N1003" t="s">
        <v>13</v>
      </c>
      <c r="O1003" s="3">
        <v>-1.054E-3</v>
      </c>
      <c r="P1003" t="s">
        <v>125</v>
      </c>
      <c r="Q1003" t="s">
        <v>150</v>
      </c>
      <c r="R1003" s="2" t="s">
        <v>210</v>
      </c>
      <c r="S1003">
        <v>67</v>
      </c>
      <c r="T1003" t="s">
        <v>129</v>
      </c>
      <c r="U1003" t="s">
        <v>128</v>
      </c>
      <c r="V1003" t="s">
        <v>517</v>
      </c>
      <c r="W1003">
        <v>1</v>
      </c>
      <c r="X1003" s="1">
        <v>44306.416633912035</v>
      </c>
    </row>
    <row r="1004" spans="1:24" hidden="1" x14ac:dyDescent="0.25">
      <c r="A1004" s="4">
        <v>2021</v>
      </c>
      <c r="B1004" s="4">
        <v>3</v>
      </c>
      <c r="C1004" s="4">
        <v>2020</v>
      </c>
      <c r="D1004" s="4">
        <v>11</v>
      </c>
      <c r="E1004">
        <v>20070</v>
      </c>
      <c r="F1004" t="s">
        <v>24</v>
      </c>
      <c r="G1004">
        <v>0</v>
      </c>
      <c r="H1004" t="s">
        <v>23</v>
      </c>
      <c r="I1004" t="s">
        <v>23</v>
      </c>
      <c r="J1004" t="s">
        <v>23</v>
      </c>
      <c r="K1004" t="s">
        <v>22</v>
      </c>
      <c r="L1004" t="s">
        <v>179</v>
      </c>
      <c r="M1004">
        <v>1</v>
      </c>
      <c r="N1004" t="s">
        <v>13</v>
      </c>
      <c r="O1004" s="3">
        <v>5.6673000000000001E-2</v>
      </c>
      <c r="P1004" t="s">
        <v>125</v>
      </c>
      <c r="Q1004" t="s">
        <v>150</v>
      </c>
      <c r="R1004" s="2" t="s">
        <v>207</v>
      </c>
      <c r="S1004">
        <v>133</v>
      </c>
      <c r="T1004" t="s">
        <v>129</v>
      </c>
      <c r="U1004" t="s">
        <v>128</v>
      </c>
      <c r="V1004" t="s">
        <v>17</v>
      </c>
      <c r="W1004">
        <v>1</v>
      </c>
      <c r="X1004" s="1">
        <v>44306.416633912035</v>
      </c>
    </row>
    <row r="1005" spans="1:24" hidden="1" x14ac:dyDescent="0.25">
      <c r="A1005" s="4">
        <v>2021</v>
      </c>
      <c r="B1005" s="4">
        <v>3</v>
      </c>
      <c r="C1005" s="4">
        <v>2020</v>
      </c>
      <c r="D1005" s="4">
        <v>11</v>
      </c>
      <c r="E1005">
        <v>20070</v>
      </c>
      <c r="F1005" t="s">
        <v>24</v>
      </c>
      <c r="G1005">
        <v>0</v>
      </c>
      <c r="H1005" t="s">
        <v>23</v>
      </c>
      <c r="I1005" t="s">
        <v>23</v>
      </c>
      <c r="J1005" t="s">
        <v>23</v>
      </c>
      <c r="K1005" t="s">
        <v>22</v>
      </c>
      <c r="L1005" t="s">
        <v>126</v>
      </c>
      <c r="M1005">
        <v>1</v>
      </c>
      <c r="N1005" t="s">
        <v>13</v>
      </c>
      <c r="O1005" s="3">
        <v>-0.108302</v>
      </c>
      <c r="P1005" t="s">
        <v>125</v>
      </c>
      <c r="Q1005" t="s">
        <v>161</v>
      </c>
      <c r="R1005" s="2" t="s">
        <v>189</v>
      </c>
      <c r="S1005">
        <v>174</v>
      </c>
      <c r="T1005" t="s">
        <v>129</v>
      </c>
      <c r="U1005" t="s">
        <v>128</v>
      </c>
      <c r="V1005" t="s">
        <v>17</v>
      </c>
      <c r="W1005">
        <v>1</v>
      </c>
      <c r="X1005" s="1">
        <v>44306.416633912035</v>
      </c>
    </row>
    <row r="1006" spans="1:24" hidden="1" x14ac:dyDescent="0.25">
      <c r="A1006" s="4">
        <v>2021</v>
      </c>
      <c r="B1006" s="4">
        <v>3</v>
      </c>
      <c r="C1006" s="4">
        <v>2020</v>
      </c>
      <c r="D1006" s="4">
        <v>11</v>
      </c>
      <c r="E1006">
        <v>20070</v>
      </c>
      <c r="F1006" t="s">
        <v>24</v>
      </c>
      <c r="G1006">
        <v>10801</v>
      </c>
      <c r="H1006" t="s">
        <v>174</v>
      </c>
      <c r="I1006" t="s">
        <v>563</v>
      </c>
      <c r="J1006" t="s">
        <v>0</v>
      </c>
      <c r="K1006" t="s">
        <v>144</v>
      </c>
      <c r="L1006" t="s">
        <v>22</v>
      </c>
      <c r="M1006">
        <v>1</v>
      </c>
      <c r="N1006" t="s">
        <v>13</v>
      </c>
      <c r="O1006" s="3">
        <v>0</v>
      </c>
      <c r="P1006" t="s">
        <v>125</v>
      </c>
      <c r="Q1006" t="s">
        <v>173</v>
      </c>
      <c r="R1006" s="2" t="s">
        <v>534</v>
      </c>
      <c r="S1006">
        <v>121</v>
      </c>
      <c r="T1006" t="s">
        <v>129</v>
      </c>
      <c r="U1006" t="s">
        <v>128</v>
      </c>
      <c r="V1006" t="s">
        <v>564</v>
      </c>
      <c r="W1006">
        <v>1</v>
      </c>
      <c r="X1006" s="1">
        <v>44306.416633912035</v>
      </c>
    </row>
    <row r="1007" spans="1:24" hidden="1" x14ac:dyDescent="0.25">
      <c r="A1007" s="4">
        <v>2021</v>
      </c>
      <c r="B1007" s="4">
        <v>3</v>
      </c>
      <c r="C1007" s="4">
        <v>2020</v>
      </c>
      <c r="D1007" s="4">
        <v>11</v>
      </c>
      <c r="E1007">
        <v>20070</v>
      </c>
      <c r="F1007" t="s">
        <v>24</v>
      </c>
      <c r="G1007">
        <v>10801</v>
      </c>
      <c r="H1007" t="s">
        <v>174</v>
      </c>
      <c r="I1007" t="s">
        <v>563</v>
      </c>
      <c r="J1007" t="s">
        <v>0</v>
      </c>
      <c r="K1007" t="s">
        <v>158</v>
      </c>
      <c r="L1007" t="s">
        <v>162</v>
      </c>
      <c r="M1007">
        <v>1</v>
      </c>
      <c r="N1007" t="s">
        <v>13</v>
      </c>
      <c r="O1007" s="3">
        <v>14.911192</v>
      </c>
      <c r="P1007" t="s">
        <v>125</v>
      </c>
      <c r="Q1007" t="s">
        <v>161</v>
      </c>
      <c r="R1007" s="2" t="s">
        <v>160</v>
      </c>
      <c r="S1007">
        <v>11</v>
      </c>
      <c r="T1007" t="s">
        <v>141</v>
      </c>
      <c r="U1007" t="s">
        <v>140</v>
      </c>
      <c r="V1007" t="s">
        <v>159</v>
      </c>
      <c r="W1007">
        <v>1</v>
      </c>
      <c r="X1007" s="1">
        <v>44306.416633912035</v>
      </c>
    </row>
    <row r="1008" spans="1:24" hidden="1" x14ac:dyDescent="0.25">
      <c r="A1008" s="4">
        <v>2021</v>
      </c>
      <c r="B1008" s="4">
        <v>3</v>
      </c>
      <c r="C1008" s="4">
        <v>2020</v>
      </c>
      <c r="D1008" s="4">
        <v>11</v>
      </c>
      <c r="E1008">
        <v>20070</v>
      </c>
      <c r="F1008" t="s">
        <v>24</v>
      </c>
      <c r="G1008">
        <v>10801</v>
      </c>
      <c r="H1008" t="s">
        <v>174</v>
      </c>
      <c r="I1008" t="s">
        <v>563</v>
      </c>
      <c r="J1008" t="s">
        <v>0</v>
      </c>
      <c r="K1008" t="s">
        <v>22</v>
      </c>
      <c r="L1008" t="s">
        <v>132</v>
      </c>
      <c r="M1008">
        <v>1</v>
      </c>
      <c r="N1008" t="s">
        <v>13</v>
      </c>
      <c r="O1008" s="3">
        <v>-0.48472300000000001</v>
      </c>
      <c r="P1008" t="s">
        <v>125</v>
      </c>
      <c r="Q1008" t="s">
        <v>131</v>
      </c>
      <c r="R1008" s="2" t="s">
        <v>154</v>
      </c>
      <c r="S1008">
        <v>94</v>
      </c>
      <c r="T1008" t="s">
        <v>129</v>
      </c>
      <c r="U1008" t="s">
        <v>128</v>
      </c>
      <c r="V1008" t="s">
        <v>511</v>
      </c>
      <c r="W1008">
        <v>1</v>
      </c>
      <c r="X1008" s="1">
        <v>44306.416633912035</v>
      </c>
    </row>
    <row r="1009" spans="1:24" hidden="1" x14ac:dyDescent="0.25">
      <c r="A1009" s="4">
        <v>2021</v>
      </c>
      <c r="B1009" s="4">
        <v>3</v>
      </c>
      <c r="C1009" s="4">
        <v>2020</v>
      </c>
      <c r="D1009" s="4">
        <v>11</v>
      </c>
      <c r="E1009">
        <v>20070</v>
      </c>
      <c r="F1009" t="s">
        <v>24</v>
      </c>
      <c r="G1009">
        <v>10801</v>
      </c>
      <c r="H1009" t="s">
        <v>174</v>
      </c>
      <c r="I1009" t="s">
        <v>563</v>
      </c>
      <c r="J1009" t="s">
        <v>0</v>
      </c>
      <c r="K1009" t="s">
        <v>22</v>
      </c>
      <c r="L1009" t="s">
        <v>132</v>
      </c>
      <c r="M1009">
        <v>1</v>
      </c>
      <c r="N1009" t="s">
        <v>13</v>
      </c>
      <c r="O1009" s="3">
        <v>0</v>
      </c>
      <c r="P1009" t="s">
        <v>125</v>
      </c>
      <c r="Q1009" t="s">
        <v>131</v>
      </c>
      <c r="R1009" s="2" t="s">
        <v>525</v>
      </c>
      <c r="S1009">
        <v>93</v>
      </c>
      <c r="T1009" t="s">
        <v>129</v>
      </c>
      <c r="U1009" t="s">
        <v>128</v>
      </c>
      <c r="V1009" t="s">
        <v>524</v>
      </c>
      <c r="W1009">
        <v>1</v>
      </c>
      <c r="X1009" s="1">
        <v>44306.416633912035</v>
      </c>
    </row>
    <row r="1010" spans="1:24" hidden="1" x14ac:dyDescent="0.25">
      <c r="A1010" s="4">
        <v>2021</v>
      </c>
      <c r="B1010" s="4">
        <v>3</v>
      </c>
      <c r="C1010" s="4">
        <v>2020</v>
      </c>
      <c r="D1010" s="4">
        <v>11</v>
      </c>
      <c r="E1010">
        <v>20070</v>
      </c>
      <c r="F1010" t="s">
        <v>24</v>
      </c>
      <c r="G1010">
        <v>10801</v>
      </c>
      <c r="H1010" t="s">
        <v>174</v>
      </c>
      <c r="I1010" t="s">
        <v>563</v>
      </c>
      <c r="J1010" t="s">
        <v>0</v>
      </c>
      <c r="K1010" t="s">
        <v>22</v>
      </c>
      <c r="L1010" t="s">
        <v>132</v>
      </c>
      <c r="M1010">
        <v>1</v>
      </c>
      <c r="N1010" t="s">
        <v>13</v>
      </c>
      <c r="O1010" s="3">
        <v>0</v>
      </c>
      <c r="P1010" t="s">
        <v>125</v>
      </c>
      <c r="Q1010" t="s">
        <v>131</v>
      </c>
      <c r="R1010" s="2" t="s">
        <v>523</v>
      </c>
      <c r="S1010">
        <v>92</v>
      </c>
      <c r="T1010" t="s">
        <v>129</v>
      </c>
      <c r="U1010" t="s">
        <v>128</v>
      </c>
      <c r="V1010" t="s">
        <v>522</v>
      </c>
      <c r="W1010">
        <v>1</v>
      </c>
      <c r="X1010" s="1">
        <v>44306.416633912035</v>
      </c>
    </row>
    <row r="1011" spans="1:24" hidden="1" x14ac:dyDescent="0.25">
      <c r="A1011" s="4">
        <v>2021</v>
      </c>
      <c r="B1011" s="4">
        <v>3</v>
      </c>
      <c r="C1011" s="4">
        <v>2020</v>
      </c>
      <c r="D1011" s="4">
        <v>11</v>
      </c>
      <c r="E1011">
        <v>20070</v>
      </c>
      <c r="F1011" t="s">
        <v>24</v>
      </c>
      <c r="G1011">
        <v>12323</v>
      </c>
      <c r="H1011" t="s">
        <v>166</v>
      </c>
      <c r="I1011" t="s">
        <v>563</v>
      </c>
      <c r="J1011" t="s">
        <v>0</v>
      </c>
      <c r="K1011" t="s">
        <v>144</v>
      </c>
      <c r="L1011" t="s">
        <v>22</v>
      </c>
      <c r="M1011">
        <v>1</v>
      </c>
      <c r="N1011" t="s">
        <v>13</v>
      </c>
      <c r="O1011" s="3">
        <v>0</v>
      </c>
      <c r="P1011" t="s">
        <v>125</v>
      </c>
      <c r="Q1011" t="s">
        <v>173</v>
      </c>
      <c r="R1011" s="2" t="s">
        <v>534</v>
      </c>
      <c r="S1011">
        <v>121</v>
      </c>
      <c r="T1011" t="s">
        <v>129</v>
      </c>
      <c r="U1011" t="s">
        <v>128</v>
      </c>
      <c r="V1011" t="s">
        <v>564</v>
      </c>
      <c r="W1011">
        <v>1</v>
      </c>
      <c r="X1011" s="1">
        <v>44306.416633912035</v>
      </c>
    </row>
    <row r="1012" spans="1:24" hidden="1" x14ac:dyDescent="0.25">
      <c r="A1012" s="4">
        <v>2021</v>
      </c>
      <c r="B1012" s="4">
        <v>3</v>
      </c>
      <c r="C1012" s="4">
        <v>2020</v>
      </c>
      <c r="D1012" s="4">
        <v>11</v>
      </c>
      <c r="E1012">
        <v>20070</v>
      </c>
      <c r="F1012" t="s">
        <v>24</v>
      </c>
      <c r="G1012">
        <v>12323</v>
      </c>
      <c r="H1012" t="s">
        <v>166</v>
      </c>
      <c r="I1012" t="s">
        <v>563</v>
      </c>
      <c r="J1012" t="s">
        <v>0</v>
      </c>
      <c r="K1012" t="s">
        <v>22</v>
      </c>
      <c r="L1012" t="s">
        <v>132</v>
      </c>
      <c r="M1012">
        <v>1</v>
      </c>
      <c r="N1012" t="s">
        <v>13</v>
      </c>
      <c r="O1012" s="3">
        <v>0</v>
      </c>
      <c r="P1012" t="s">
        <v>125</v>
      </c>
      <c r="Q1012" t="s">
        <v>131</v>
      </c>
      <c r="R1012" s="2" t="s">
        <v>523</v>
      </c>
      <c r="S1012">
        <v>92</v>
      </c>
      <c r="T1012" t="s">
        <v>129</v>
      </c>
      <c r="U1012" t="s">
        <v>128</v>
      </c>
      <c r="V1012" t="s">
        <v>522</v>
      </c>
      <c r="W1012">
        <v>1</v>
      </c>
      <c r="X1012" s="1">
        <v>44306.416633912035</v>
      </c>
    </row>
    <row r="1013" spans="1:24" hidden="1" x14ac:dyDescent="0.25">
      <c r="A1013" s="4">
        <v>2021</v>
      </c>
      <c r="B1013" s="4">
        <v>3</v>
      </c>
      <c r="C1013" s="4">
        <v>2020</v>
      </c>
      <c r="D1013" s="4">
        <v>11</v>
      </c>
      <c r="E1013">
        <v>20070</v>
      </c>
      <c r="F1013" t="s">
        <v>24</v>
      </c>
      <c r="G1013">
        <v>12530</v>
      </c>
      <c r="H1013" t="s">
        <v>7</v>
      </c>
      <c r="I1013" t="s">
        <v>563</v>
      </c>
      <c r="J1013" t="s">
        <v>7</v>
      </c>
      <c r="K1013" t="s">
        <v>12</v>
      </c>
      <c r="L1013" t="s">
        <v>22</v>
      </c>
      <c r="M1013">
        <v>1</v>
      </c>
      <c r="N1013" t="s">
        <v>13</v>
      </c>
      <c r="O1013" s="3">
        <v>0</v>
      </c>
      <c r="P1013" t="s">
        <v>125</v>
      </c>
      <c r="Q1013" t="s">
        <v>150</v>
      </c>
      <c r="R1013" s="2" t="s">
        <v>149</v>
      </c>
      <c r="S1013">
        <v>136</v>
      </c>
      <c r="T1013" t="s">
        <v>129</v>
      </c>
      <c r="U1013" t="s">
        <v>128</v>
      </c>
      <c r="V1013" t="s">
        <v>17</v>
      </c>
      <c r="W1013">
        <v>1</v>
      </c>
      <c r="X1013" s="1">
        <v>44306.416633912035</v>
      </c>
    </row>
    <row r="1014" spans="1:24" hidden="1" x14ac:dyDescent="0.25">
      <c r="A1014" s="4">
        <v>2021</v>
      </c>
      <c r="B1014" s="4">
        <v>3</v>
      </c>
      <c r="C1014" s="4">
        <v>2020</v>
      </c>
      <c r="D1014" s="4">
        <v>11</v>
      </c>
      <c r="E1014">
        <v>20070</v>
      </c>
      <c r="F1014" t="s">
        <v>24</v>
      </c>
      <c r="G1014">
        <v>0</v>
      </c>
      <c r="H1014" t="s">
        <v>23</v>
      </c>
      <c r="I1014" t="s">
        <v>23</v>
      </c>
      <c r="J1014" t="s">
        <v>23</v>
      </c>
      <c r="K1014" t="s">
        <v>22</v>
      </c>
      <c r="L1014" t="s">
        <v>236</v>
      </c>
      <c r="M1014">
        <v>1</v>
      </c>
      <c r="N1014" t="s">
        <v>13</v>
      </c>
      <c r="O1014" s="3">
        <v>0.23654800000000001</v>
      </c>
      <c r="P1014" t="s">
        <v>125</v>
      </c>
      <c r="Q1014" t="s">
        <v>242</v>
      </c>
      <c r="R1014" s="2" t="s">
        <v>241</v>
      </c>
      <c r="S1014">
        <v>47</v>
      </c>
      <c r="T1014" t="s">
        <v>129</v>
      </c>
      <c r="U1014" t="s">
        <v>128</v>
      </c>
      <c r="V1014" t="s">
        <v>521</v>
      </c>
      <c r="W1014">
        <v>1</v>
      </c>
      <c r="X1014" s="1">
        <v>44306.416633912035</v>
      </c>
    </row>
    <row r="1015" spans="1:24" hidden="1" x14ac:dyDescent="0.25">
      <c r="A1015" s="4">
        <v>2021</v>
      </c>
      <c r="B1015" s="4">
        <v>3</v>
      </c>
      <c r="C1015" s="4">
        <v>2020</v>
      </c>
      <c r="D1015" s="4">
        <v>11</v>
      </c>
      <c r="E1015">
        <v>20070</v>
      </c>
      <c r="F1015" t="s">
        <v>24</v>
      </c>
      <c r="G1015">
        <v>0</v>
      </c>
      <c r="H1015" t="s">
        <v>23</v>
      </c>
      <c r="I1015" t="s">
        <v>23</v>
      </c>
      <c r="J1015" t="s">
        <v>23</v>
      </c>
      <c r="K1015" t="s">
        <v>22</v>
      </c>
      <c r="L1015" t="s">
        <v>236</v>
      </c>
      <c r="M1015">
        <v>1</v>
      </c>
      <c r="N1015" t="s">
        <v>13</v>
      </c>
      <c r="O1015" s="3">
        <v>0.23768800000000001</v>
      </c>
      <c r="P1015" t="s">
        <v>125</v>
      </c>
      <c r="Q1015" t="s">
        <v>240</v>
      </c>
      <c r="R1015" s="2" t="s">
        <v>241</v>
      </c>
      <c r="S1015">
        <v>42</v>
      </c>
      <c r="T1015" t="s">
        <v>129</v>
      </c>
      <c r="U1015" t="s">
        <v>128</v>
      </c>
      <c r="V1015" t="s">
        <v>521</v>
      </c>
      <c r="W1015">
        <v>1</v>
      </c>
      <c r="X1015" s="1">
        <v>44306.416633912035</v>
      </c>
    </row>
    <row r="1016" spans="1:24" hidden="1" x14ac:dyDescent="0.25">
      <c r="A1016" s="4">
        <v>2021</v>
      </c>
      <c r="B1016" s="4">
        <v>3</v>
      </c>
      <c r="C1016" s="4">
        <v>2020</v>
      </c>
      <c r="D1016" s="4">
        <v>11</v>
      </c>
      <c r="E1016">
        <v>20070</v>
      </c>
      <c r="F1016" t="s">
        <v>24</v>
      </c>
      <c r="G1016">
        <v>0</v>
      </c>
      <c r="H1016" t="s">
        <v>23</v>
      </c>
      <c r="I1016" t="s">
        <v>23</v>
      </c>
      <c r="J1016" t="s">
        <v>23</v>
      </c>
      <c r="K1016" t="s">
        <v>22</v>
      </c>
      <c r="L1016" t="s">
        <v>236</v>
      </c>
      <c r="M1016">
        <v>1</v>
      </c>
      <c r="N1016" t="s">
        <v>13</v>
      </c>
      <c r="O1016" s="3">
        <v>0.323272</v>
      </c>
      <c r="P1016" t="s">
        <v>125</v>
      </c>
      <c r="Q1016" t="s">
        <v>235</v>
      </c>
      <c r="R1016" s="2" t="s">
        <v>234</v>
      </c>
      <c r="S1016">
        <v>44</v>
      </c>
      <c r="T1016" t="s">
        <v>129</v>
      </c>
      <c r="U1016" t="s">
        <v>128</v>
      </c>
      <c r="V1016" t="s">
        <v>17</v>
      </c>
      <c r="W1016">
        <v>1</v>
      </c>
      <c r="X1016" s="1">
        <v>44306.416633912035</v>
      </c>
    </row>
    <row r="1017" spans="1:24" hidden="1" x14ac:dyDescent="0.25">
      <c r="A1017" s="4">
        <v>2021</v>
      </c>
      <c r="B1017" s="4">
        <v>3</v>
      </c>
      <c r="C1017" s="4">
        <v>2020</v>
      </c>
      <c r="D1017" s="4">
        <v>11</v>
      </c>
      <c r="E1017">
        <v>20070</v>
      </c>
      <c r="F1017" t="s">
        <v>24</v>
      </c>
      <c r="G1017">
        <v>0</v>
      </c>
      <c r="H1017" t="s">
        <v>23</v>
      </c>
      <c r="I1017" t="s">
        <v>23</v>
      </c>
      <c r="J1017" t="s">
        <v>23</v>
      </c>
      <c r="K1017" t="s">
        <v>22</v>
      </c>
      <c r="L1017" t="s">
        <v>132</v>
      </c>
      <c r="M1017">
        <v>1</v>
      </c>
      <c r="N1017" t="s">
        <v>13</v>
      </c>
      <c r="O1017" s="3">
        <v>-1.4835989999999999</v>
      </c>
      <c r="P1017" t="s">
        <v>125</v>
      </c>
      <c r="Q1017" t="s">
        <v>225</v>
      </c>
      <c r="R1017" s="2" t="s">
        <v>224</v>
      </c>
      <c r="S1017">
        <v>70</v>
      </c>
      <c r="T1017" t="s">
        <v>129</v>
      </c>
      <c r="U1017" t="s">
        <v>128</v>
      </c>
      <c r="V1017" t="s">
        <v>17</v>
      </c>
      <c r="W1017">
        <v>1</v>
      </c>
      <c r="X1017" s="1">
        <v>44306.416633912035</v>
      </c>
    </row>
    <row r="1018" spans="1:24" hidden="1" x14ac:dyDescent="0.25">
      <c r="A1018" s="4">
        <v>2021</v>
      </c>
      <c r="B1018" s="4">
        <v>3</v>
      </c>
      <c r="C1018" s="4">
        <v>2020</v>
      </c>
      <c r="D1018" s="4">
        <v>11</v>
      </c>
      <c r="E1018">
        <v>20070</v>
      </c>
      <c r="F1018" t="s">
        <v>24</v>
      </c>
      <c r="G1018">
        <v>0</v>
      </c>
      <c r="H1018" t="s">
        <v>23</v>
      </c>
      <c r="I1018" t="s">
        <v>23</v>
      </c>
      <c r="J1018" t="s">
        <v>23</v>
      </c>
      <c r="K1018" t="s">
        <v>22</v>
      </c>
      <c r="L1018" t="s">
        <v>132</v>
      </c>
      <c r="M1018">
        <v>1</v>
      </c>
      <c r="N1018" t="s">
        <v>13</v>
      </c>
      <c r="O1018" s="3">
        <v>0</v>
      </c>
      <c r="P1018" t="s">
        <v>125</v>
      </c>
      <c r="Q1018" t="s">
        <v>131</v>
      </c>
      <c r="R1018" s="2" t="s">
        <v>130</v>
      </c>
      <c r="S1018">
        <v>91</v>
      </c>
      <c r="T1018" t="s">
        <v>129</v>
      </c>
      <c r="U1018" t="s">
        <v>128</v>
      </c>
      <c r="V1018" t="s">
        <v>127</v>
      </c>
      <c r="W1018">
        <v>1</v>
      </c>
      <c r="X1018" s="1">
        <v>44306.416633912035</v>
      </c>
    </row>
    <row r="1019" spans="1:24" hidden="1" x14ac:dyDescent="0.25">
      <c r="A1019" s="4">
        <v>2021</v>
      </c>
      <c r="B1019" s="4">
        <v>3</v>
      </c>
      <c r="C1019" s="4">
        <v>2020</v>
      </c>
      <c r="D1019" s="4">
        <v>11</v>
      </c>
      <c r="E1019">
        <v>20070</v>
      </c>
      <c r="F1019" t="s">
        <v>24</v>
      </c>
      <c r="G1019">
        <v>0</v>
      </c>
      <c r="H1019" t="s">
        <v>23</v>
      </c>
      <c r="I1019" t="s">
        <v>23</v>
      </c>
      <c r="J1019" t="s">
        <v>23</v>
      </c>
      <c r="K1019" t="s">
        <v>22</v>
      </c>
      <c r="L1019" t="s">
        <v>132</v>
      </c>
      <c r="M1019">
        <v>1</v>
      </c>
      <c r="N1019" t="s">
        <v>13</v>
      </c>
      <c r="O1019" s="3">
        <v>6.6039999999999996E-3</v>
      </c>
      <c r="P1019" t="s">
        <v>125</v>
      </c>
      <c r="Q1019" t="s">
        <v>131</v>
      </c>
      <c r="R1019" s="2" t="s">
        <v>154</v>
      </c>
      <c r="S1019">
        <v>94</v>
      </c>
      <c r="T1019" t="s">
        <v>129</v>
      </c>
      <c r="U1019" t="s">
        <v>128</v>
      </c>
      <c r="V1019" t="s">
        <v>511</v>
      </c>
      <c r="W1019">
        <v>1</v>
      </c>
      <c r="X1019" s="1">
        <v>44306.416633912035</v>
      </c>
    </row>
    <row r="1020" spans="1:24" hidden="1" x14ac:dyDescent="0.25">
      <c r="A1020" s="4">
        <v>2021</v>
      </c>
      <c r="B1020" s="4">
        <v>3</v>
      </c>
      <c r="C1020" s="4">
        <v>2020</v>
      </c>
      <c r="D1020" s="4">
        <v>11</v>
      </c>
      <c r="E1020">
        <v>20070</v>
      </c>
      <c r="F1020" t="s">
        <v>24</v>
      </c>
      <c r="G1020">
        <v>0</v>
      </c>
      <c r="H1020" t="s">
        <v>23</v>
      </c>
      <c r="I1020" t="s">
        <v>23</v>
      </c>
      <c r="J1020" t="s">
        <v>23</v>
      </c>
      <c r="K1020" t="s">
        <v>22</v>
      </c>
      <c r="L1020" t="s">
        <v>179</v>
      </c>
      <c r="M1020">
        <v>1</v>
      </c>
      <c r="N1020" t="s">
        <v>13</v>
      </c>
      <c r="O1020" s="3">
        <v>-3.5929000000000003E-2</v>
      </c>
      <c r="P1020" t="s">
        <v>125</v>
      </c>
      <c r="Q1020" t="s">
        <v>150</v>
      </c>
      <c r="R1020" s="2" t="s">
        <v>286</v>
      </c>
      <c r="S1020">
        <v>120</v>
      </c>
      <c r="T1020" t="s">
        <v>129</v>
      </c>
      <c r="U1020" t="s">
        <v>128</v>
      </c>
      <c r="V1020" t="s">
        <v>527</v>
      </c>
      <c r="W1020">
        <v>1</v>
      </c>
      <c r="X1020" s="1">
        <v>44306.416633912035</v>
      </c>
    </row>
    <row r="1021" spans="1:24" hidden="1" x14ac:dyDescent="0.25">
      <c r="A1021" s="4">
        <v>2021</v>
      </c>
      <c r="B1021" s="4">
        <v>3</v>
      </c>
      <c r="C1021" s="4">
        <v>2020</v>
      </c>
      <c r="D1021" s="4">
        <v>11</v>
      </c>
      <c r="E1021">
        <v>20070</v>
      </c>
      <c r="F1021" t="s">
        <v>24</v>
      </c>
      <c r="G1021">
        <v>0</v>
      </c>
      <c r="H1021" t="s">
        <v>23</v>
      </c>
      <c r="I1021" t="s">
        <v>23</v>
      </c>
      <c r="J1021" t="s">
        <v>23</v>
      </c>
      <c r="K1021" t="s">
        <v>22</v>
      </c>
      <c r="L1021" t="s">
        <v>193</v>
      </c>
      <c r="M1021">
        <v>1</v>
      </c>
      <c r="N1021" t="s">
        <v>13</v>
      </c>
      <c r="O1021" s="3">
        <v>-1.223819</v>
      </c>
      <c r="P1021" t="s">
        <v>125</v>
      </c>
      <c r="Q1021" t="s">
        <v>197</v>
      </c>
      <c r="R1021" s="2" t="s">
        <v>196</v>
      </c>
      <c r="S1021">
        <v>75</v>
      </c>
      <c r="T1021" t="s">
        <v>129</v>
      </c>
      <c r="U1021" t="s">
        <v>128</v>
      </c>
      <c r="V1021" t="s">
        <v>515</v>
      </c>
      <c r="W1021">
        <v>1</v>
      </c>
      <c r="X1021" s="1">
        <v>44306.416633912035</v>
      </c>
    </row>
    <row r="1022" spans="1:24" hidden="1" x14ac:dyDescent="0.25">
      <c r="A1022" s="4">
        <v>2021</v>
      </c>
      <c r="B1022" s="4">
        <v>3</v>
      </c>
      <c r="C1022" s="4">
        <v>2020</v>
      </c>
      <c r="D1022" s="4">
        <v>11</v>
      </c>
      <c r="E1022">
        <v>20070</v>
      </c>
      <c r="F1022" t="s">
        <v>24</v>
      </c>
      <c r="G1022">
        <v>71</v>
      </c>
      <c r="H1022" t="s">
        <v>565</v>
      </c>
      <c r="I1022" t="s">
        <v>54</v>
      </c>
      <c r="J1022" t="s">
        <v>5</v>
      </c>
      <c r="K1022" t="s">
        <v>144</v>
      </c>
      <c r="L1022" t="s">
        <v>22</v>
      </c>
      <c r="M1022">
        <v>1</v>
      </c>
      <c r="N1022" t="s">
        <v>13</v>
      </c>
      <c r="O1022" s="3">
        <v>0</v>
      </c>
      <c r="P1022" t="s">
        <v>125</v>
      </c>
      <c r="Q1022" t="s">
        <v>143</v>
      </c>
      <c r="R1022" s="2" t="s">
        <v>142</v>
      </c>
      <c r="S1022">
        <v>9</v>
      </c>
      <c r="T1022" t="s">
        <v>141</v>
      </c>
      <c r="U1022" t="s">
        <v>140</v>
      </c>
      <c r="V1022" t="s">
        <v>139</v>
      </c>
      <c r="W1022">
        <v>1</v>
      </c>
      <c r="X1022" s="1">
        <v>44306.416633912035</v>
      </c>
    </row>
    <row r="1023" spans="1:24" hidden="1" x14ac:dyDescent="0.25">
      <c r="A1023" s="4">
        <v>2021</v>
      </c>
      <c r="B1023" s="4">
        <v>3</v>
      </c>
      <c r="C1023" s="4">
        <v>2020</v>
      </c>
      <c r="D1023" s="4">
        <v>11</v>
      </c>
      <c r="E1023">
        <v>20070</v>
      </c>
      <c r="F1023" t="s">
        <v>24</v>
      </c>
      <c r="G1023">
        <v>2431</v>
      </c>
      <c r="H1023" t="s">
        <v>537</v>
      </c>
      <c r="I1023" t="s">
        <v>563</v>
      </c>
      <c r="J1023" t="s">
        <v>536</v>
      </c>
      <c r="K1023" t="s">
        <v>158</v>
      </c>
      <c r="L1023" t="s">
        <v>162</v>
      </c>
      <c r="M1023">
        <v>1</v>
      </c>
      <c r="N1023" t="s">
        <v>13</v>
      </c>
      <c r="O1023" s="3">
        <v>0</v>
      </c>
      <c r="P1023" t="s">
        <v>125</v>
      </c>
      <c r="Q1023" t="s">
        <v>161</v>
      </c>
      <c r="R1023" s="2" t="s">
        <v>160</v>
      </c>
      <c r="S1023">
        <v>11</v>
      </c>
      <c r="T1023" t="s">
        <v>141</v>
      </c>
      <c r="U1023" t="s">
        <v>140</v>
      </c>
      <c r="V1023" t="s">
        <v>159</v>
      </c>
      <c r="W1023">
        <v>1</v>
      </c>
      <c r="X1023" s="1">
        <v>44306.416633912035</v>
      </c>
    </row>
    <row r="1024" spans="1:24" hidden="1" x14ac:dyDescent="0.25">
      <c r="A1024" s="4">
        <v>2021</v>
      </c>
      <c r="B1024" s="4">
        <v>3</v>
      </c>
      <c r="C1024" s="4">
        <v>2020</v>
      </c>
      <c r="D1024" s="4">
        <v>11</v>
      </c>
      <c r="E1024">
        <v>20070</v>
      </c>
      <c r="F1024" t="s">
        <v>24</v>
      </c>
      <c r="G1024">
        <v>2433</v>
      </c>
      <c r="H1024" t="s">
        <v>44</v>
      </c>
      <c r="I1024" t="s">
        <v>563</v>
      </c>
      <c r="J1024" t="s">
        <v>6</v>
      </c>
      <c r="K1024" t="s">
        <v>12</v>
      </c>
      <c r="L1024" t="s">
        <v>22</v>
      </c>
      <c r="M1024">
        <v>1</v>
      </c>
      <c r="N1024" t="s">
        <v>13</v>
      </c>
      <c r="O1024" s="3">
        <v>0</v>
      </c>
      <c r="P1024" t="s">
        <v>125</v>
      </c>
      <c r="Q1024" t="s">
        <v>150</v>
      </c>
      <c r="R1024" s="2" t="s">
        <v>171</v>
      </c>
      <c r="S1024">
        <v>137</v>
      </c>
      <c r="T1024" t="s">
        <v>129</v>
      </c>
      <c r="U1024" t="s">
        <v>128</v>
      </c>
      <c r="V1024" t="s">
        <v>17</v>
      </c>
      <c r="W1024">
        <v>1</v>
      </c>
      <c r="X1024" s="1">
        <v>44306.416633912035</v>
      </c>
    </row>
    <row r="1025" spans="1:24" hidden="1" x14ac:dyDescent="0.25">
      <c r="A1025" s="4">
        <v>2021</v>
      </c>
      <c r="B1025" s="4">
        <v>3</v>
      </c>
      <c r="C1025" s="4">
        <v>2020</v>
      </c>
      <c r="D1025" s="4">
        <v>11</v>
      </c>
      <c r="E1025">
        <v>20070</v>
      </c>
      <c r="F1025" t="s">
        <v>24</v>
      </c>
      <c r="G1025">
        <v>2433</v>
      </c>
      <c r="H1025" t="s">
        <v>44</v>
      </c>
      <c r="I1025" t="s">
        <v>563</v>
      </c>
      <c r="J1025" t="s">
        <v>6</v>
      </c>
      <c r="K1025" t="s">
        <v>12</v>
      </c>
      <c r="L1025" t="s">
        <v>22</v>
      </c>
      <c r="M1025">
        <v>1</v>
      </c>
      <c r="N1025" t="s">
        <v>13</v>
      </c>
      <c r="O1025" s="3">
        <v>0</v>
      </c>
      <c r="P1025" t="s">
        <v>125</v>
      </c>
      <c r="Q1025" t="s">
        <v>165</v>
      </c>
      <c r="R1025" s="2" t="s">
        <v>175</v>
      </c>
      <c r="S1025">
        <v>140</v>
      </c>
      <c r="T1025" t="s">
        <v>129</v>
      </c>
      <c r="U1025" t="s">
        <v>128</v>
      </c>
      <c r="V1025" t="s">
        <v>17</v>
      </c>
      <c r="W1025">
        <v>1</v>
      </c>
      <c r="X1025" s="1">
        <v>44306.416633912035</v>
      </c>
    </row>
    <row r="1026" spans="1:24" hidden="1" x14ac:dyDescent="0.25">
      <c r="A1026" s="4">
        <v>2021</v>
      </c>
      <c r="B1026" s="4">
        <v>3</v>
      </c>
      <c r="C1026" s="4">
        <v>2020</v>
      </c>
      <c r="D1026" s="4">
        <v>11</v>
      </c>
      <c r="E1026">
        <v>20070</v>
      </c>
      <c r="F1026" t="s">
        <v>24</v>
      </c>
      <c r="G1026">
        <v>4807</v>
      </c>
      <c r="H1026" t="s">
        <v>135</v>
      </c>
      <c r="I1026" t="s">
        <v>133</v>
      </c>
      <c r="J1026" t="s">
        <v>2</v>
      </c>
      <c r="K1026" t="s">
        <v>22</v>
      </c>
      <c r="L1026" t="s">
        <v>132</v>
      </c>
      <c r="M1026">
        <v>1</v>
      </c>
      <c r="N1026" t="s">
        <v>13</v>
      </c>
      <c r="O1026" s="3">
        <v>0</v>
      </c>
      <c r="P1026" t="s">
        <v>125</v>
      </c>
      <c r="Q1026" t="s">
        <v>131</v>
      </c>
      <c r="R1026" s="2" t="s">
        <v>130</v>
      </c>
      <c r="S1026">
        <v>91</v>
      </c>
      <c r="T1026" t="s">
        <v>129</v>
      </c>
      <c r="U1026" t="s">
        <v>128</v>
      </c>
      <c r="V1026" t="s">
        <v>127</v>
      </c>
      <c r="W1026">
        <v>1</v>
      </c>
      <c r="X1026" s="1">
        <v>44306.416633912035</v>
      </c>
    </row>
    <row r="1027" spans="1:24" hidden="1" x14ac:dyDescent="0.25">
      <c r="A1027" s="4">
        <v>2021</v>
      </c>
      <c r="B1027" s="4">
        <v>3</v>
      </c>
      <c r="C1027" s="4">
        <v>2020</v>
      </c>
      <c r="D1027" s="4">
        <v>11</v>
      </c>
      <c r="E1027">
        <v>20070</v>
      </c>
      <c r="F1027" t="s">
        <v>24</v>
      </c>
      <c r="G1027">
        <v>12323</v>
      </c>
      <c r="H1027" t="s">
        <v>166</v>
      </c>
      <c r="I1027" t="s">
        <v>563</v>
      </c>
      <c r="J1027" t="s">
        <v>0</v>
      </c>
      <c r="K1027" t="s">
        <v>22</v>
      </c>
      <c r="L1027" t="s">
        <v>132</v>
      </c>
      <c r="M1027">
        <v>1</v>
      </c>
      <c r="N1027" t="s">
        <v>13</v>
      </c>
      <c r="O1027" s="3">
        <v>-0.41572399999999998</v>
      </c>
      <c r="P1027" t="s">
        <v>125</v>
      </c>
      <c r="Q1027" t="s">
        <v>131</v>
      </c>
      <c r="R1027" s="2" t="s">
        <v>154</v>
      </c>
      <c r="S1027">
        <v>94</v>
      </c>
      <c r="T1027" t="s">
        <v>129</v>
      </c>
      <c r="U1027" t="s">
        <v>128</v>
      </c>
      <c r="V1027" t="s">
        <v>511</v>
      </c>
      <c r="W1027">
        <v>1</v>
      </c>
      <c r="X1027" s="1">
        <v>44306.416633912035</v>
      </c>
    </row>
    <row r="1028" spans="1:24" hidden="1" x14ac:dyDescent="0.25">
      <c r="A1028" s="4">
        <v>2021</v>
      </c>
      <c r="B1028" s="4">
        <v>3</v>
      </c>
      <c r="C1028" s="4">
        <v>2020</v>
      </c>
      <c r="D1028" s="4">
        <v>11</v>
      </c>
      <c r="E1028">
        <v>20070</v>
      </c>
      <c r="F1028" t="s">
        <v>24</v>
      </c>
      <c r="G1028">
        <v>12530</v>
      </c>
      <c r="H1028" t="s">
        <v>7</v>
      </c>
      <c r="I1028" t="s">
        <v>563</v>
      </c>
      <c r="J1028" t="s">
        <v>7</v>
      </c>
      <c r="K1028" t="s">
        <v>158</v>
      </c>
      <c r="L1028" t="s">
        <v>162</v>
      </c>
      <c r="M1028">
        <v>1</v>
      </c>
      <c r="N1028" t="s">
        <v>13</v>
      </c>
      <c r="O1028" s="3">
        <v>0</v>
      </c>
      <c r="P1028" t="s">
        <v>125</v>
      </c>
      <c r="Q1028" t="s">
        <v>161</v>
      </c>
      <c r="R1028" s="2" t="s">
        <v>160</v>
      </c>
      <c r="S1028">
        <v>11</v>
      </c>
      <c r="T1028" t="s">
        <v>141</v>
      </c>
      <c r="U1028" t="s">
        <v>140</v>
      </c>
      <c r="V1028" t="s">
        <v>159</v>
      </c>
      <c r="W1028">
        <v>1</v>
      </c>
      <c r="X1028" s="1">
        <v>44306.416633912035</v>
      </c>
    </row>
    <row r="1029" spans="1:24" hidden="1" x14ac:dyDescent="0.25">
      <c r="A1029" s="4">
        <v>2021</v>
      </c>
      <c r="B1029" s="4">
        <v>3</v>
      </c>
      <c r="C1029" s="4">
        <v>2020</v>
      </c>
      <c r="D1029" s="4">
        <v>11</v>
      </c>
      <c r="E1029">
        <v>20070</v>
      </c>
      <c r="F1029" t="s">
        <v>24</v>
      </c>
      <c r="G1029">
        <v>0</v>
      </c>
      <c r="H1029" t="s">
        <v>23</v>
      </c>
      <c r="I1029" t="s">
        <v>23</v>
      </c>
      <c r="J1029" t="s">
        <v>23</v>
      </c>
      <c r="K1029" t="s">
        <v>22</v>
      </c>
      <c r="L1029" t="s">
        <v>179</v>
      </c>
      <c r="M1029">
        <v>1</v>
      </c>
      <c r="N1029" t="s">
        <v>13</v>
      </c>
      <c r="O1029" s="3">
        <v>3.5002999999999999E-2</v>
      </c>
      <c r="P1029" t="s">
        <v>125</v>
      </c>
      <c r="Q1029" t="s">
        <v>150</v>
      </c>
      <c r="R1029" s="2" t="s">
        <v>208</v>
      </c>
      <c r="S1029">
        <v>134</v>
      </c>
      <c r="T1029" t="s">
        <v>129</v>
      </c>
      <c r="U1029" t="s">
        <v>128</v>
      </c>
      <c r="V1029" t="s">
        <v>17</v>
      </c>
      <c r="W1029">
        <v>1</v>
      </c>
      <c r="X1029" s="1">
        <v>44306.416633912035</v>
      </c>
    </row>
    <row r="1030" spans="1:24" hidden="1" x14ac:dyDescent="0.25">
      <c r="A1030" s="4">
        <v>2021</v>
      </c>
      <c r="B1030" s="4">
        <v>3</v>
      </c>
      <c r="C1030" s="4">
        <v>2020</v>
      </c>
      <c r="D1030" s="4">
        <v>11</v>
      </c>
      <c r="E1030">
        <v>20070</v>
      </c>
      <c r="F1030" t="s">
        <v>24</v>
      </c>
      <c r="G1030">
        <v>2346</v>
      </c>
      <c r="H1030" t="s">
        <v>137</v>
      </c>
      <c r="I1030" t="s">
        <v>133</v>
      </c>
      <c r="J1030" t="s">
        <v>4</v>
      </c>
      <c r="K1030" t="s">
        <v>22</v>
      </c>
      <c r="L1030" t="s">
        <v>132</v>
      </c>
      <c r="M1030">
        <v>1</v>
      </c>
      <c r="N1030" t="s">
        <v>13</v>
      </c>
      <c r="O1030" s="3">
        <v>0</v>
      </c>
      <c r="P1030" t="s">
        <v>125</v>
      </c>
      <c r="Q1030" t="s">
        <v>131</v>
      </c>
      <c r="R1030" s="2" t="s">
        <v>130</v>
      </c>
      <c r="S1030">
        <v>91</v>
      </c>
      <c r="T1030" t="s">
        <v>129</v>
      </c>
      <c r="U1030" t="s">
        <v>128</v>
      </c>
      <c r="V1030" t="s">
        <v>127</v>
      </c>
      <c r="W1030">
        <v>1</v>
      </c>
      <c r="X1030" s="1">
        <v>44306.416633912035</v>
      </c>
    </row>
    <row r="1031" spans="1:24" hidden="1" x14ac:dyDescent="0.25">
      <c r="A1031" s="4">
        <v>2021</v>
      </c>
      <c r="B1031" s="4">
        <v>3</v>
      </c>
      <c r="C1031" s="4">
        <v>2020</v>
      </c>
      <c r="D1031" s="4">
        <v>11</v>
      </c>
      <c r="E1031">
        <v>20070</v>
      </c>
      <c r="F1031" t="s">
        <v>24</v>
      </c>
      <c r="G1031">
        <v>2431</v>
      </c>
      <c r="H1031" t="s">
        <v>537</v>
      </c>
      <c r="I1031" t="s">
        <v>563</v>
      </c>
      <c r="J1031" t="s">
        <v>536</v>
      </c>
      <c r="K1031" t="s">
        <v>158</v>
      </c>
      <c r="L1031" t="s">
        <v>22</v>
      </c>
      <c r="M1031">
        <v>1</v>
      </c>
      <c r="N1031" t="s">
        <v>13</v>
      </c>
      <c r="O1031" s="3">
        <v>0</v>
      </c>
      <c r="P1031" t="s">
        <v>125</v>
      </c>
      <c r="Q1031" t="s">
        <v>157</v>
      </c>
      <c r="R1031" s="2" t="s">
        <v>156</v>
      </c>
      <c r="S1031">
        <v>25</v>
      </c>
      <c r="T1031" t="s">
        <v>141</v>
      </c>
      <c r="U1031" t="s">
        <v>140</v>
      </c>
      <c r="V1031" t="s">
        <v>155</v>
      </c>
      <c r="W1031">
        <v>1</v>
      </c>
      <c r="X1031" s="1">
        <v>44306.416633912035</v>
      </c>
    </row>
    <row r="1032" spans="1:24" hidden="1" x14ac:dyDescent="0.25">
      <c r="A1032" s="4">
        <v>2021</v>
      </c>
      <c r="B1032" s="4">
        <v>3</v>
      </c>
      <c r="C1032" s="4">
        <v>2020</v>
      </c>
      <c r="D1032" s="4">
        <v>11</v>
      </c>
      <c r="E1032">
        <v>20070</v>
      </c>
      <c r="F1032" t="s">
        <v>24</v>
      </c>
      <c r="G1032">
        <v>2431</v>
      </c>
      <c r="H1032" t="s">
        <v>537</v>
      </c>
      <c r="I1032" t="s">
        <v>563</v>
      </c>
      <c r="J1032" t="s">
        <v>536</v>
      </c>
      <c r="K1032" t="s">
        <v>22</v>
      </c>
      <c r="L1032" t="s">
        <v>132</v>
      </c>
      <c r="M1032">
        <v>1</v>
      </c>
      <c r="N1032" t="s">
        <v>13</v>
      </c>
      <c r="O1032" s="3">
        <v>-3.0000000000000001E-6</v>
      </c>
      <c r="P1032" t="s">
        <v>125</v>
      </c>
      <c r="Q1032" t="s">
        <v>131</v>
      </c>
      <c r="R1032" s="2" t="s">
        <v>154</v>
      </c>
      <c r="S1032">
        <v>94</v>
      </c>
      <c r="T1032" t="s">
        <v>129</v>
      </c>
      <c r="U1032" t="s">
        <v>128</v>
      </c>
      <c r="V1032" t="s">
        <v>511</v>
      </c>
      <c r="W1032">
        <v>1</v>
      </c>
      <c r="X1032" s="1">
        <v>44306.416633912035</v>
      </c>
    </row>
    <row r="1033" spans="1:24" hidden="1" x14ac:dyDescent="0.25">
      <c r="A1033" s="4">
        <v>2021</v>
      </c>
      <c r="B1033" s="4">
        <v>3</v>
      </c>
      <c r="C1033" s="4">
        <v>2020</v>
      </c>
      <c r="D1033" s="4">
        <v>11</v>
      </c>
      <c r="E1033">
        <v>20070</v>
      </c>
      <c r="F1033" t="s">
        <v>24</v>
      </c>
      <c r="G1033">
        <v>2433</v>
      </c>
      <c r="H1033" t="s">
        <v>44</v>
      </c>
      <c r="I1033" t="s">
        <v>563</v>
      </c>
      <c r="J1033" t="s">
        <v>6</v>
      </c>
      <c r="K1033" t="s">
        <v>158</v>
      </c>
      <c r="L1033" t="s">
        <v>162</v>
      </c>
      <c r="M1033">
        <v>1</v>
      </c>
      <c r="N1033" t="s">
        <v>13</v>
      </c>
      <c r="O1033" s="3">
        <v>0</v>
      </c>
      <c r="P1033" t="s">
        <v>125</v>
      </c>
      <c r="Q1033" t="s">
        <v>161</v>
      </c>
      <c r="R1033" s="2" t="s">
        <v>160</v>
      </c>
      <c r="S1033">
        <v>11</v>
      </c>
      <c r="T1033" t="s">
        <v>141</v>
      </c>
      <c r="U1033" t="s">
        <v>140</v>
      </c>
      <c r="V1033" t="s">
        <v>159</v>
      </c>
      <c r="W1033">
        <v>1</v>
      </c>
      <c r="X1033" s="1">
        <v>44306.416633912035</v>
      </c>
    </row>
    <row r="1034" spans="1:24" hidden="1" x14ac:dyDescent="0.25">
      <c r="A1034" s="4">
        <v>2021</v>
      </c>
      <c r="B1034" s="4">
        <v>3</v>
      </c>
      <c r="C1034" s="4">
        <v>2020</v>
      </c>
      <c r="D1034" s="4">
        <v>11</v>
      </c>
      <c r="E1034">
        <v>20070</v>
      </c>
      <c r="F1034" t="s">
        <v>24</v>
      </c>
      <c r="G1034">
        <v>2433</v>
      </c>
      <c r="H1034" t="s">
        <v>44</v>
      </c>
      <c r="I1034" t="s">
        <v>563</v>
      </c>
      <c r="J1034" t="s">
        <v>6</v>
      </c>
      <c r="K1034" t="s">
        <v>158</v>
      </c>
      <c r="L1034" t="s">
        <v>22</v>
      </c>
      <c r="M1034">
        <v>1</v>
      </c>
      <c r="N1034" t="s">
        <v>13</v>
      </c>
      <c r="O1034" s="3">
        <v>0</v>
      </c>
      <c r="P1034" t="s">
        <v>125</v>
      </c>
      <c r="Q1034" t="s">
        <v>157</v>
      </c>
      <c r="R1034" s="2" t="s">
        <v>156</v>
      </c>
      <c r="S1034">
        <v>25</v>
      </c>
      <c r="T1034" t="s">
        <v>141</v>
      </c>
      <c r="U1034" t="s">
        <v>140</v>
      </c>
      <c r="V1034" t="s">
        <v>155</v>
      </c>
      <c r="W1034">
        <v>1</v>
      </c>
      <c r="X1034" s="1">
        <v>44306.416633912035</v>
      </c>
    </row>
    <row r="1035" spans="1:24" hidden="1" x14ac:dyDescent="0.25">
      <c r="A1035" s="4">
        <v>2021</v>
      </c>
      <c r="B1035" s="4">
        <v>3</v>
      </c>
      <c r="C1035" s="4">
        <v>2020</v>
      </c>
      <c r="D1035" s="4">
        <v>11</v>
      </c>
      <c r="E1035">
        <v>20070</v>
      </c>
      <c r="F1035" t="s">
        <v>24</v>
      </c>
      <c r="G1035">
        <v>4116</v>
      </c>
      <c r="H1035" t="s">
        <v>532</v>
      </c>
      <c r="I1035" t="s">
        <v>133</v>
      </c>
      <c r="J1035" t="s">
        <v>1</v>
      </c>
      <c r="K1035" t="s">
        <v>22</v>
      </c>
      <c r="L1035" t="s">
        <v>132</v>
      </c>
      <c r="M1035">
        <v>1</v>
      </c>
      <c r="N1035" t="s">
        <v>13</v>
      </c>
      <c r="O1035" s="3">
        <v>0</v>
      </c>
      <c r="P1035" t="s">
        <v>125</v>
      </c>
      <c r="Q1035" t="s">
        <v>131</v>
      </c>
      <c r="R1035" s="2" t="s">
        <v>130</v>
      </c>
      <c r="S1035">
        <v>91</v>
      </c>
      <c r="T1035" t="s">
        <v>129</v>
      </c>
      <c r="U1035" t="s">
        <v>128</v>
      </c>
      <c r="V1035" t="s">
        <v>127</v>
      </c>
      <c r="W1035">
        <v>1</v>
      </c>
      <c r="X1035" s="1">
        <v>44306.416633912035</v>
      </c>
    </row>
    <row r="1036" spans="1:24" hidden="1" x14ac:dyDescent="0.25">
      <c r="A1036" s="4">
        <v>2021</v>
      </c>
      <c r="B1036" s="4">
        <v>3</v>
      </c>
      <c r="C1036" s="4">
        <v>2020</v>
      </c>
      <c r="D1036" s="4">
        <v>11</v>
      </c>
      <c r="E1036">
        <v>20070</v>
      </c>
      <c r="F1036" t="s">
        <v>24</v>
      </c>
      <c r="G1036">
        <v>12530</v>
      </c>
      <c r="H1036" t="s">
        <v>7</v>
      </c>
      <c r="I1036" t="s">
        <v>563</v>
      </c>
      <c r="J1036" t="s">
        <v>7</v>
      </c>
      <c r="K1036" t="s">
        <v>22</v>
      </c>
      <c r="L1036" t="s">
        <v>132</v>
      </c>
      <c r="M1036">
        <v>1</v>
      </c>
      <c r="N1036" t="s">
        <v>13</v>
      </c>
      <c r="O1036" s="3">
        <v>-9.2E-5</v>
      </c>
      <c r="P1036" t="s">
        <v>125</v>
      </c>
      <c r="Q1036" t="s">
        <v>131</v>
      </c>
      <c r="R1036" s="2" t="s">
        <v>154</v>
      </c>
      <c r="S1036">
        <v>94</v>
      </c>
      <c r="T1036" t="s">
        <v>129</v>
      </c>
      <c r="U1036" t="s">
        <v>128</v>
      </c>
      <c r="V1036" t="s">
        <v>511</v>
      </c>
      <c r="W1036">
        <v>1</v>
      </c>
      <c r="X1036" s="1">
        <v>44306.416633912035</v>
      </c>
    </row>
    <row r="1037" spans="1:24" hidden="1" x14ac:dyDescent="0.25">
      <c r="A1037" s="4">
        <v>2021</v>
      </c>
      <c r="B1037" s="4">
        <v>3</v>
      </c>
      <c r="C1037" s="4">
        <v>2020</v>
      </c>
      <c r="D1037" s="4">
        <v>11</v>
      </c>
      <c r="E1037">
        <v>20070</v>
      </c>
      <c r="F1037" t="s">
        <v>24</v>
      </c>
      <c r="G1037">
        <v>0</v>
      </c>
      <c r="H1037" t="s">
        <v>23</v>
      </c>
      <c r="I1037" t="s">
        <v>23</v>
      </c>
      <c r="J1037" t="s">
        <v>23</v>
      </c>
      <c r="K1037" t="s">
        <v>22</v>
      </c>
      <c r="L1037" t="s">
        <v>236</v>
      </c>
      <c r="M1037">
        <v>1</v>
      </c>
      <c r="N1037" t="s">
        <v>13</v>
      </c>
      <c r="O1037" s="3">
        <v>0.20813499999999999</v>
      </c>
      <c r="P1037" t="s">
        <v>125</v>
      </c>
      <c r="Q1037" t="s">
        <v>242</v>
      </c>
      <c r="R1037" s="2" t="s">
        <v>239</v>
      </c>
      <c r="S1037">
        <v>98</v>
      </c>
      <c r="T1037" t="s">
        <v>129</v>
      </c>
      <c r="U1037" t="s">
        <v>128</v>
      </c>
      <c r="V1037" t="s">
        <v>521</v>
      </c>
      <c r="W1037">
        <v>1</v>
      </c>
      <c r="X1037" s="1">
        <v>44306.416633912035</v>
      </c>
    </row>
    <row r="1038" spans="1:24" hidden="1" x14ac:dyDescent="0.25">
      <c r="A1038" s="4">
        <v>2021</v>
      </c>
      <c r="B1038" s="4">
        <v>3</v>
      </c>
      <c r="C1038" s="4">
        <v>2020</v>
      </c>
      <c r="D1038" s="4">
        <v>11</v>
      </c>
      <c r="E1038">
        <v>20070</v>
      </c>
      <c r="F1038" t="s">
        <v>24</v>
      </c>
      <c r="G1038">
        <v>0</v>
      </c>
      <c r="H1038" t="s">
        <v>23</v>
      </c>
      <c r="I1038" t="s">
        <v>23</v>
      </c>
      <c r="J1038" t="s">
        <v>23</v>
      </c>
      <c r="K1038" t="s">
        <v>22</v>
      </c>
      <c r="L1038" t="s">
        <v>132</v>
      </c>
      <c r="M1038">
        <v>1</v>
      </c>
      <c r="N1038" t="s">
        <v>13</v>
      </c>
      <c r="O1038" s="3">
        <v>-7.4321999999999999E-2</v>
      </c>
      <c r="P1038" t="s">
        <v>125</v>
      </c>
      <c r="Q1038" t="s">
        <v>220</v>
      </c>
      <c r="R1038" s="2" t="s">
        <v>219</v>
      </c>
      <c r="S1038">
        <v>86</v>
      </c>
      <c r="T1038" t="s">
        <v>129</v>
      </c>
      <c r="U1038" t="s">
        <v>128</v>
      </c>
      <c r="V1038" t="s">
        <v>519</v>
      </c>
      <c r="W1038">
        <v>1</v>
      </c>
      <c r="X1038" s="1">
        <v>44306.416633912035</v>
      </c>
    </row>
    <row r="1039" spans="1:24" hidden="1" x14ac:dyDescent="0.25">
      <c r="A1039" s="4">
        <v>2021</v>
      </c>
      <c r="B1039" s="4">
        <v>3</v>
      </c>
      <c r="C1039" s="4">
        <v>2020</v>
      </c>
      <c r="D1039" s="4">
        <v>11</v>
      </c>
      <c r="E1039">
        <v>20070</v>
      </c>
      <c r="F1039" t="s">
        <v>24</v>
      </c>
      <c r="G1039">
        <v>0</v>
      </c>
      <c r="H1039" t="s">
        <v>23</v>
      </c>
      <c r="I1039" t="s">
        <v>23</v>
      </c>
      <c r="J1039" t="s">
        <v>23</v>
      </c>
      <c r="K1039" t="s">
        <v>22</v>
      </c>
      <c r="L1039" t="s">
        <v>179</v>
      </c>
      <c r="M1039">
        <v>1</v>
      </c>
      <c r="N1039" t="s">
        <v>13</v>
      </c>
      <c r="O1039" s="3">
        <v>-0.121722</v>
      </c>
      <c r="P1039" t="s">
        <v>125</v>
      </c>
      <c r="Q1039" t="s">
        <v>150</v>
      </c>
      <c r="R1039" s="2" t="s">
        <v>212</v>
      </c>
      <c r="S1039">
        <v>65</v>
      </c>
      <c r="T1039" t="s">
        <v>129</v>
      </c>
      <c r="U1039" t="s">
        <v>128</v>
      </c>
      <c r="V1039" t="s">
        <v>526</v>
      </c>
      <c r="W1039">
        <v>1</v>
      </c>
      <c r="X1039" s="1">
        <v>44306.416633912035</v>
      </c>
    </row>
    <row r="1040" spans="1:24" hidden="1" x14ac:dyDescent="0.25">
      <c r="A1040" s="4">
        <v>2021</v>
      </c>
      <c r="B1040" s="4">
        <v>3</v>
      </c>
      <c r="C1040" s="4">
        <v>2020</v>
      </c>
      <c r="D1040" s="4">
        <v>11</v>
      </c>
      <c r="E1040">
        <v>20070</v>
      </c>
      <c r="F1040" t="s">
        <v>24</v>
      </c>
      <c r="G1040">
        <v>0</v>
      </c>
      <c r="H1040" t="s">
        <v>23</v>
      </c>
      <c r="I1040" t="s">
        <v>23</v>
      </c>
      <c r="J1040" t="s">
        <v>23</v>
      </c>
      <c r="K1040" t="s">
        <v>22</v>
      </c>
      <c r="L1040" t="s">
        <v>179</v>
      </c>
      <c r="M1040">
        <v>1</v>
      </c>
      <c r="N1040" t="s">
        <v>13</v>
      </c>
      <c r="O1040" s="3">
        <v>0</v>
      </c>
      <c r="P1040" t="s">
        <v>125</v>
      </c>
      <c r="Q1040" t="s">
        <v>206</v>
      </c>
      <c r="R1040" s="2" t="s">
        <v>205</v>
      </c>
      <c r="S1040">
        <v>79</v>
      </c>
      <c r="T1040" t="s">
        <v>129</v>
      </c>
      <c r="U1040" t="s">
        <v>128</v>
      </c>
      <c r="V1040" t="s">
        <v>516</v>
      </c>
      <c r="W1040">
        <v>1</v>
      </c>
      <c r="X1040" s="1">
        <v>44306.416633912035</v>
      </c>
    </row>
    <row r="1041" spans="1:24" hidden="1" x14ac:dyDescent="0.25">
      <c r="A1041" s="4">
        <v>2021</v>
      </c>
      <c r="B1041" s="4">
        <v>3</v>
      </c>
      <c r="C1041" s="4">
        <v>2020</v>
      </c>
      <c r="D1041" s="4">
        <v>11</v>
      </c>
      <c r="E1041">
        <v>20070</v>
      </c>
      <c r="F1041" t="s">
        <v>24</v>
      </c>
      <c r="G1041">
        <v>0</v>
      </c>
      <c r="H1041" t="s">
        <v>23</v>
      </c>
      <c r="I1041" t="s">
        <v>23</v>
      </c>
      <c r="J1041" t="s">
        <v>23</v>
      </c>
      <c r="K1041" t="s">
        <v>22</v>
      </c>
      <c r="L1041" t="s">
        <v>193</v>
      </c>
      <c r="M1041">
        <v>1</v>
      </c>
      <c r="N1041" t="s">
        <v>13</v>
      </c>
      <c r="O1041" s="3">
        <v>-0.32644099999999998</v>
      </c>
      <c r="P1041" t="s">
        <v>125</v>
      </c>
      <c r="Q1041" t="s">
        <v>203</v>
      </c>
      <c r="R1041" s="2" t="s">
        <v>202</v>
      </c>
      <c r="S1041">
        <v>58</v>
      </c>
      <c r="T1041" t="s">
        <v>129</v>
      </c>
      <c r="U1041" t="s">
        <v>128</v>
      </c>
      <c r="V1041" t="s">
        <v>17</v>
      </c>
      <c r="W1041">
        <v>1</v>
      </c>
      <c r="X1041" s="1">
        <v>44306.416633912035</v>
      </c>
    </row>
    <row r="1042" spans="1:24" hidden="1" x14ac:dyDescent="0.25">
      <c r="A1042" s="4">
        <v>2021</v>
      </c>
      <c r="B1042" s="4">
        <v>3</v>
      </c>
      <c r="C1042" s="4">
        <v>2020</v>
      </c>
      <c r="D1042" s="4">
        <v>11</v>
      </c>
      <c r="E1042">
        <v>20070</v>
      </c>
      <c r="F1042" t="s">
        <v>24</v>
      </c>
      <c r="G1042">
        <v>0</v>
      </c>
      <c r="H1042" t="s">
        <v>23</v>
      </c>
      <c r="I1042" t="s">
        <v>23</v>
      </c>
      <c r="J1042" t="s">
        <v>23</v>
      </c>
      <c r="K1042" t="s">
        <v>22</v>
      </c>
      <c r="L1042" t="s">
        <v>187</v>
      </c>
      <c r="M1042">
        <v>1</v>
      </c>
      <c r="N1042" t="s">
        <v>13</v>
      </c>
      <c r="O1042" s="3">
        <v>-1.2756080000000001</v>
      </c>
      <c r="P1042" t="s">
        <v>125</v>
      </c>
      <c r="Q1042" t="s">
        <v>186</v>
      </c>
      <c r="R1042" s="2" t="s">
        <v>188</v>
      </c>
      <c r="S1042">
        <v>170</v>
      </c>
      <c r="T1042" t="s">
        <v>129</v>
      </c>
      <c r="U1042" t="s">
        <v>128</v>
      </c>
      <c r="V1042" t="s">
        <v>17</v>
      </c>
      <c r="W1042">
        <v>1</v>
      </c>
      <c r="X1042" s="1">
        <v>44306.416633912035</v>
      </c>
    </row>
    <row r="1043" spans="1:24" hidden="1" x14ac:dyDescent="0.25">
      <c r="A1043" s="4">
        <v>2021</v>
      </c>
      <c r="B1043" s="4">
        <v>3</v>
      </c>
      <c r="C1043" s="4">
        <v>2020</v>
      </c>
      <c r="D1043" s="4">
        <v>11</v>
      </c>
      <c r="E1043">
        <v>20070</v>
      </c>
      <c r="F1043" t="s">
        <v>24</v>
      </c>
      <c r="G1043">
        <v>0</v>
      </c>
      <c r="H1043" t="s">
        <v>23</v>
      </c>
      <c r="I1043" t="s">
        <v>23</v>
      </c>
      <c r="J1043" t="s">
        <v>23</v>
      </c>
      <c r="K1043" t="s">
        <v>22</v>
      </c>
      <c r="L1043" t="s">
        <v>187</v>
      </c>
      <c r="M1043">
        <v>1</v>
      </c>
      <c r="N1043" t="s">
        <v>13</v>
      </c>
      <c r="O1043" s="3">
        <v>3.1711000000000003E-2</v>
      </c>
      <c r="P1043" t="s">
        <v>125</v>
      </c>
      <c r="Q1043" t="s">
        <v>186</v>
      </c>
      <c r="R1043" s="2" t="s">
        <v>185</v>
      </c>
      <c r="S1043">
        <v>171</v>
      </c>
      <c r="T1043" t="s">
        <v>129</v>
      </c>
      <c r="U1043" t="s">
        <v>128</v>
      </c>
      <c r="V1043" t="s">
        <v>17</v>
      </c>
      <c r="W1043">
        <v>1</v>
      </c>
      <c r="X1043" s="1">
        <v>44306.416633912035</v>
      </c>
    </row>
    <row r="1044" spans="1:24" hidden="1" x14ac:dyDescent="0.25">
      <c r="A1044" s="4">
        <v>2021</v>
      </c>
      <c r="B1044" s="4">
        <v>3</v>
      </c>
      <c r="C1044" s="4">
        <v>2020</v>
      </c>
      <c r="D1044" s="4">
        <v>11</v>
      </c>
      <c r="E1044">
        <v>20070</v>
      </c>
      <c r="F1044" t="s">
        <v>24</v>
      </c>
      <c r="G1044">
        <v>0</v>
      </c>
      <c r="H1044" t="s">
        <v>23</v>
      </c>
      <c r="I1044" t="s">
        <v>23</v>
      </c>
      <c r="J1044" t="s">
        <v>23</v>
      </c>
      <c r="K1044" t="s">
        <v>22</v>
      </c>
      <c r="L1044" t="s">
        <v>165</v>
      </c>
      <c r="M1044">
        <v>1</v>
      </c>
      <c r="N1044" t="s">
        <v>13</v>
      </c>
      <c r="O1044" s="3">
        <v>-0.72347499999999998</v>
      </c>
      <c r="P1044" t="s">
        <v>125</v>
      </c>
      <c r="Q1044" t="s">
        <v>165</v>
      </c>
      <c r="R1044" s="2" t="s">
        <v>184</v>
      </c>
      <c r="S1044">
        <v>28</v>
      </c>
      <c r="T1044" t="s">
        <v>129</v>
      </c>
      <c r="U1044" t="s">
        <v>128</v>
      </c>
      <c r="V1044" t="s">
        <v>17</v>
      </c>
      <c r="W1044">
        <v>1</v>
      </c>
      <c r="X1044" s="1">
        <v>44306.416633912035</v>
      </c>
    </row>
    <row r="1045" spans="1:24" hidden="1" x14ac:dyDescent="0.25">
      <c r="A1045" s="4">
        <v>2021</v>
      </c>
      <c r="B1045" s="4">
        <v>3</v>
      </c>
      <c r="C1045" s="4">
        <v>2020</v>
      </c>
      <c r="D1045" s="4">
        <v>11</v>
      </c>
      <c r="E1045">
        <v>20070</v>
      </c>
      <c r="F1045" t="s">
        <v>24</v>
      </c>
      <c r="G1045">
        <v>0</v>
      </c>
      <c r="H1045" t="s">
        <v>23</v>
      </c>
      <c r="I1045" t="s">
        <v>23</v>
      </c>
      <c r="J1045" t="s">
        <v>23</v>
      </c>
      <c r="K1045" t="s">
        <v>22</v>
      </c>
      <c r="L1045" t="s">
        <v>165</v>
      </c>
      <c r="M1045">
        <v>1</v>
      </c>
      <c r="N1045" t="s">
        <v>13</v>
      </c>
      <c r="O1045" s="3">
        <v>-0.15912299999999999</v>
      </c>
      <c r="P1045" t="s">
        <v>125</v>
      </c>
      <c r="Q1045" t="s">
        <v>165</v>
      </c>
      <c r="R1045" s="2" t="s">
        <v>182</v>
      </c>
      <c r="S1045">
        <v>37</v>
      </c>
      <c r="T1045" t="s">
        <v>129</v>
      </c>
      <c r="U1045" t="s">
        <v>128</v>
      </c>
      <c r="V1045" t="s">
        <v>17</v>
      </c>
      <c r="W1045">
        <v>1</v>
      </c>
      <c r="X1045" s="1">
        <v>44306.416633912035</v>
      </c>
    </row>
    <row r="1046" spans="1:24" hidden="1" x14ac:dyDescent="0.25">
      <c r="A1046" s="4">
        <v>2021</v>
      </c>
      <c r="B1046" s="4">
        <v>3</v>
      </c>
      <c r="C1046" s="4">
        <v>2020</v>
      </c>
      <c r="D1046" s="4">
        <v>11</v>
      </c>
      <c r="E1046">
        <v>20070</v>
      </c>
      <c r="F1046" t="s">
        <v>24</v>
      </c>
      <c r="G1046">
        <v>0</v>
      </c>
      <c r="H1046" t="s">
        <v>23</v>
      </c>
      <c r="I1046" t="s">
        <v>23</v>
      </c>
      <c r="J1046" t="s">
        <v>23</v>
      </c>
      <c r="K1046" t="s">
        <v>12</v>
      </c>
      <c r="L1046" t="s">
        <v>179</v>
      </c>
      <c r="M1046">
        <v>1</v>
      </c>
      <c r="N1046" t="s">
        <v>13</v>
      </c>
      <c r="O1046" s="3">
        <v>-11.610636</v>
      </c>
      <c r="P1046" t="s">
        <v>125</v>
      </c>
      <c r="Q1046" t="s">
        <v>150</v>
      </c>
      <c r="R1046" s="2" t="s">
        <v>178</v>
      </c>
      <c r="S1046">
        <v>64</v>
      </c>
      <c r="T1046" t="s">
        <v>129</v>
      </c>
      <c r="U1046" t="s">
        <v>128</v>
      </c>
      <c r="V1046" t="s">
        <v>177</v>
      </c>
      <c r="W1046">
        <v>1</v>
      </c>
      <c r="X1046" s="1">
        <v>44306.416633912035</v>
      </c>
    </row>
    <row r="1047" spans="1:24" hidden="1" x14ac:dyDescent="0.25">
      <c r="A1047" s="4">
        <v>2021</v>
      </c>
      <c r="B1047" s="4">
        <v>3</v>
      </c>
      <c r="C1047" s="4">
        <v>2020</v>
      </c>
      <c r="D1047" s="4">
        <v>11</v>
      </c>
      <c r="E1047">
        <v>20070</v>
      </c>
      <c r="F1047" t="s">
        <v>24</v>
      </c>
      <c r="G1047">
        <v>2183</v>
      </c>
      <c r="H1047" t="s">
        <v>138</v>
      </c>
      <c r="I1047" t="s">
        <v>133</v>
      </c>
      <c r="J1047" t="s">
        <v>3</v>
      </c>
      <c r="K1047" t="s">
        <v>22</v>
      </c>
      <c r="L1047" t="s">
        <v>132</v>
      </c>
      <c r="M1047">
        <v>1</v>
      </c>
      <c r="N1047" t="s">
        <v>13</v>
      </c>
      <c r="O1047" s="3">
        <v>0</v>
      </c>
      <c r="P1047" t="s">
        <v>125</v>
      </c>
      <c r="Q1047" t="s">
        <v>131</v>
      </c>
      <c r="R1047" s="2" t="s">
        <v>130</v>
      </c>
      <c r="S1047">
        <v>91</v>
      </c>
      <c r="T1047" t="s">
        <v>129</v>
      </c>
      <c r="U1047" t="s">
        <v>128</v>
      </c>
      <c r="V1047" t="s">
        <v>127</v>
      </c>
      <c r="W1047">
        <v>1</v>
      </c>
      <c r="X1047" s="1">
        <v>44306.416633912035</v>
      </c>
    </row>
    <row r="1048" spans="1:24" hidden="1" x14ac:dyDescent="0.25">
      <c r="A1048" s="4">
        <v>2021</v>
      </c>
      <c r="B1048" s="4">
        <v>3</v>
      </c>
      <c r="C1048" s="4">
        <v>2020</v>
      </c>
      <c r="D1048" s="4">
        <v>11</v>
      </c>
      <c r="E1048">
        <v>20070</v>
      </c>
      <c r="F1048" t="s">
        <v>24</v>
      </c>
      <c r="G1048">
        <v>2433</v>
      </c>
      <c r="H1048" t="s">
        <v>44</v>
      </c>
      <c r="I1048" t="s">
        <v>563</v>
      </c>
      <c r="J1048" t="s">
        <v>6</v>
      </c>
      <c r="K1048" t="s">
        <v>22</v>
      </c>
      <c r="L1048" t="s">
        <v>132</v>
      </c>
      <c r="M1048">
        <v>1</v>
      </c>
      <c r="N1048" t="s">
        <v>13</v>
      </c>
      <c r="O1048" s="3">
        <v>-2.1999999999999999E-5</v>
      </c>
      <c r="P1048" t="s">
        <v>125</v>
      </c>
      <c r="Q1048" t="s">
        <v>131</v>
      </c>
      <c r="R1048" s="2" t="s">
        <v>154</v>
      </c>
      <c r="S1048">
        <v>94</v>
      </c>
      <c r="T1048" t="s">
        <v>129</v>
      </c>
      <c r="U1048" t="s">
        <v>128</v>
      </c>
      <c r="V1048" t="s">
        <v>511</v>
      </c>
      <c r="W1048">
        <v>1</v>
      </c>
      <c r="X1048" s="1">
        <v>44306.416633912035</v>
      </c>
    </row>
    <row r="1049" spans="1:24" hidden="1" x14ac:dyDescent="0.25">
      <c r="A1049" s="4">
        <v>2021</v>
      </c>
      <c r="B1049" s="4">
        <v>3</v>
      </c>
      <c r="C1049" s="4">
        <v>2020</v>
      </c>
      <c r="D1049" s="4">
        <v>11</v>
      </c>
      <c r="E1049">
        <v>20070</v>
      </c>
      <c r="F1049" t="s">
        <v>24</v>
      </c>
      <c r="G1049">
        <v>2433</v>
      </c>
      <c r="H1049" t="s">
        <v>44</v>
      </c>
      <c r="I1049" t="s">
        <v>563</v>
      </c>
      <c r="J1049" t="s">
        <v>6</v>
      </c>
      <c r="K1049" t="s">
        <v>12</v>
      </c>
      <c r="L1049" t="s">
        <v>22</v>
      </c>
      <c r="M1049">
        <v>1</v>
      </c>
      <c r="N1049" t="s">
        <v>13</v>
      </c>
      <c r="O1049" s="3">
        <v>0</v>
      </c>
      <c r="P1049" t="s">
        <v>125</v>
      </c>
      <c r="Q1049" t="s">
        <v>150</v>
      </c>
      <c r="R1049" s="2" t="s">
        <v>149</v>
      </c>
      <c r="S1049">
        <v>136</v>
      </c>
      <c r="T1049" t="s">
        <v>129</v>
      </c>
      <c r="U1049" t="s">
        <v>128</v>
      </c>
      <c r="V1049" t="s">
        <v>17</v>
      </c>
      <c r="W1049">
        <v>1</v>
      </c>
      <c r="X1049" s="1">
        <v>44306.416633912035</v>
      </c>
    </row>
    <row r="1050" spans="1:24" hidden="1" x14ac:dyDescent="0.25">
      <c r="A1050" s="4">
        <v>2021</v>
      </c>
      <c r="B1050" s="4">
        <v>3</v>
      </c>
      <c r="C1050" s="4">
        <v>2020</v>
      </c>
      <c r="D1050" s="4">
        <v>11</v>
      </c>
      <c r="E1050">
        <v>20070</v>
      </c>
      <c r="F1050" t="s">
        <v>24</v>
      </c>
      <c r="G1050">
        <v>10801</v>
      </c>
      <c r="H1050" t="s">
        <v>174</v>
      </c>
      <c r="I1050" t="s">
        <v>563</v>
      </c>
      <c r="J1050" t="s">
        <v>0</v>
      </c>
      <c r="K1050" t="s">
        <v>144</v>
      </c>
      <c r="L1050" t="s">
        <v>22</v>
      </c>
      <c r="M1050">
        <v>1</v>
      </c>
      <c r="N1050" t="s">
        <v>13</v>
      </c>
      <c r="O1050" s="3">
        <v>0</v>
      </c>
      <c r="P1050" t="s">
        <v>125</v>
      </c>
      <c r="Q1050" t="s">
        <v>173</v>
      </c>
      <c r="R1050" s="2" t="s">
        <v>172</v>
      </c>
      <c r="S1050">
        <v>177</v>
      </c>
      <c r="T1050" t="s">
        <v>129</v>
      </c>
      <c r="U1050" t="s">
        <v>128</v>
      </c>
      <c r="V1050" t="s">
        <v>17</v>
      </c>
      <c r="W1050">
        <v>1</v>
      </c>
      <c r="X1050" s="1">
        <v>44306.416633912035</v>
      </c>
    </row>
    <row r="1051" spans="1:24" hidden="1" x14ac:dyDescent="0.25">
      <c r="A1051" s="4">
        <v>2021</v>
      </c>
      <c r="B1051" s="4">
        <v>3</v>
      </c>
      <c r="C1051" s="4">
        <v>2020</v>
      </c>
      <c r="D1051" s="4">
        <v>11</v>
      </c>
      <c r="E1051">
        <v>20070</v>
      </c>
      <c r="F1051" t="s">
        <v>24</v>
      </c>
      <c r="G1051">
        <v>10801</v>
      </c>
      <c r="H1051" t="s">
        <v>174</v>
      </c>
      <c r="I1051" t="s">
        <v>563</v>
      </c>
      <c r="J1051" t="s">
        <v>0</v>
      </c>
      <c r="K1051" t="s">
        <v>158</v>
      </c>
      <c r="L1051" t="s">
        <v>162</v>
      </c>
      <c r="M1051">
        <v>1</v>
      </c>
      <c r="N1051" t="s">
        <v>13</v>
      </c>
      <c r="O1051" s="3">
        <v>0</v>
      </c>
      <c r="P1051" t="s">
        <v>125</v>
      </c>
      <c r="Q1051" t="s">
        <v>157</v>
      </c>
      <c r="R1051" s="2" t="s">
        <v>499</v>
      </c>
      <c r="S1051">
        <v>24</v>
      </c>
      <c r="T1051" t="s">
        <v>141</v>
      </c>
      <c r="U1051" t="s">
        <v>140</v>
      </c>
      <c r="V1051" t="s">
        <v>498</v>
      </c>
      <c r="W1051">
        <v>1</v>
      </c>
      <c r="X1051" s="1">
        <v>44306.416633912035</v>
      </c>
    </row>
    <row r="1052" spans="1:24" hidden="1" x14ac:dyDescent="0.25">
      <c r="A1052" s="4">
        <v>2021</v>
      </c>
      <c r="B1052" s="4">
        <v>3</v>
      </c>
      <c r="C1052" s="4">
        <v>2020</v>
      </c>
      <c r="D1052" s="4">
        <v>11</v>
      </c>
      <c r="E1052">
        <v>20070</v>
      </c>
      <c r="F1052" t="s">
        <v>24</v>
      </c>
      <c r="G1052">
        <v>12323</v>
      </c>
      <c r="H1052" t="s">
        <v>166</v>
      </c>
      <c r="I1052" t="s">
        <v>563</v>
      </c>
      <c r="J1052" t="s">
        <v>0</v>
      </c>
      <c r="K1052" t="s">
        <v>144</v>
      </c>
      <c r="L1052" t="s">
        <v>22</v>
      </c>
      <c r="M1052">
        <v>1</v>
      </c>
      <c r="N1052" t="s">
        <v>13</v>
      </c>
      <c r="O1052" s="3">
        <v>0</v>
      </c>
      <c r="P1052" t="s">
        <v>125</v>
      </c>
      <c r="Q1052" t="s">
        <v>173</v>
      </c>
      <c r="R1052" s="2" t="s">
        <v>172</v>
      </c>
      <c r="S1052">
        <v>177</v>
      </c>
      <c r="T1052" t="s">
        <v>129</v>
      </c>
      <c r="U1052" t="s">
        <v>128</v>
      </c>
      <c r="V1052" t="s">
        <v>17</v>
      </c>
      <c r="W1052">
        <v>1</v>
      </c>
      <c r="X1052" s="1">
        <v>44306.416633912035</v>
      </c>
    </row>
    <row r="1053" spans="1:24" hidden="1" x14ac:dyDescent="0.25">
      <c r="A1053" s="4">
        <v>2021</v>
      </c>
      <c r="B1053" s="4">
        <v>3</v>
      </c>
      <c r="C1053" s="4">
        <v>2020</v>
      </c>
      <c r="D1053" s="4">
        <v>11</v>
      </c>
      <c r="E1053">
        <v>20070</v>
      </c>
      <c r="F1053" t="s">
        <v>24</v>
      </c>
      <c r="G1053">
        <v>12323</v>
      </c>
      <c r="H1053" t="s">
        <v>166</v>
      </c>
      <c r="I1053" t="s">
        <v>563</v>
      </c>
      <c r="J1053" t="s">
        <v>0</v>
      </c>
      <c r="K1053" t="s">
        <v>158</v>
      </c>
      <c r="L1053" t="s">
        <v>162</v>
      </c>
      <c r="M1053">
        <v>1</v>
      </c>
      <c r="N1053" t="s">
        <v>13</v>
      </c>
      <c r="O1053" s="3">
        <v>0</v>
      </c>
      <c r="P1053" t="s">
        <v>125</v>
      </c>
      <c r="Q1053" t="s">
        <v>157</v>
      </c>
      <c r="R1053" s="2" t="s">
        <v>499</v>
      </c>
      <c r="S1053">
        <v>24</v>
      </c>
      <c r="T1053" t="s">
        <v>141</v>
      </c>
      <c r="U1053" t="s">
        <v>140</v>
      </c>
      <c r="V1053" t="s">
        <v>498</v>
      </c>
      <c r="W1053">
        <v>1</v>
      </c>
      <c r="X1053" s="1">
        <v>44306.416633912035</v>
      </c>
    </row>
    <row r="1054" spans="1:24" hidden="1" x14ac:dyDescent="0.25">
      <c r="A1054" s="4">
        <v>2021</v>
      </c>
      <c r="B1054" s="4">
        <v>3</v>
      </c>
      <c r="C1054" s="4">
        <v>2020</v>
      </c>
      <c r="D1054" s="4">
        <v>11</v>
      </c>
      <c r="E1054">
        <v>20070</v>
      </c>
      <c r="F1054" t="s">
        <v>24</v>
      </c>
      <c r="G1054">
        <v>12323</v>
      </c>
      <c r="H1054" t="s">
        <v>166</v>
      </c>
      <c r="I1054" t="s">
        <v>563</v>
      </c>
      <c r="J1054" t="s">
        <v>0</v>
      </c>
      <c r="K1054" t="s">
        <v>158</v>
      </c>
      <c r="L1054" t="s">
        <v>162</v>
      </c>
      <c r="M1054">
        <v>1</v>
      </c>
      <c r="N1054" t="s">
        <v>13</v>
      </c>
      <c r="O1054" s="3">
        <v>11.396311000000001</v>
      </c>
      <c r="P1054" t="s">
        <v>125</v>
      </c>
      <c r="Q1054" t="s">
        <v>161</v>
      </c>
      <c r="R1054" s="2" t="s">
        <v>160</v>
      </c>
      <c r="S1054">
        <v>11</v>
      </c>
      <c r="T1054" t="s">
        <v>141</v>
      </c>
      <c r="U1054" t="s">
        <v>140</v>
      </c>
      <c r="V1054" t="s">
        <v>159</v>
      </c>
      <c r="W1054">
        <v>1</v>
      </c>
      <c r="X1054" s="1">
        <v>44306.416633912035</v>
      </c>
    </row>
    <row r="1055" spans="1:24" hidden="1" x14ac:dyDescent="0.25">
      <c r="A1055" s="4">
        <v>2021</v>
      </c>
      <c r="B1055" s="4">
        <v>3</v>
      </c>
      <c r="C1055" s="4">
        <v>2020</v>
      </c>
      <c r="D1055" s="4">
        <v>11</v>
      </c>
      <c r="E1055">
        <v>20070</v>
      </c>
      <c r="F1055" t="s">
        <v>24</v>
      </c>
      <c r="G1055">
        <v>12323</v>
      </c>
      <c r="H1055" t="s">
        <v>166</v>
      </c>
      <c r="I1055" t="s">
        <v>563</v>
      </c>
      <c r="J1055" t="s">
        <v>0</v>
      </c>
      <c r="K1055" t="s">
        <v>22</v>
      </c>
      <c r="L1055" t="s">
        <v>132</v>
      </c>
      <c r="M1055">
        <v>1</v>
      </c>
      <c r="N1055" t="s">
        <v>13</v>
      </c>
      <c r="O1055" s="3">
        <v>0</v>
      </c>
      <c r="P1055" t="s">
        <v>125</v>
      </c>
      <c r="Q1055" t="s">
        <v>131</v>
      </c>
      <c r="R1055" s="2" t="s">
        <v>525</v>
      </c>
      <c r="S1055">
        <v>93</v>
      </c>
      <c r="T1055" t="s">
        <v>129</v>
      </c>
      <c r="U1055" t="s">
        <v>128</v>
      </c>
      <c r="V1055" t="s">
        <v>524</v>
      </c>
      <c r="W1055">
        <v>1</v>
      </c>
      <c r="X1055" s="1">
        <v>44306.416633912035</v>
      </c>
    </row>
    <row r="1056" spans="1:24" hidden="1" x14ac:dyDescent="0.25">
      <c r="A1056" s="4">
        <v>2021</v>
      </c>
      <c r="B1056" s="4">
        <v>3</v>
      </c>
      <c r="C1056" s="4">
        <v>2020</v>
      </c>
      <c r="D1056" s="4">
        <v>11</v>
      </c>
      <c r="E1056">
        <v>20070</v>
      </c>
      <c r="F1056" t="s">
        <v>24</v>
      </c>
      <c r="G1056">
        <v>12530</v>
      </c>
      <c r="H1056" t="s">
        <v>7</v>
      </c>
      <c r="I1056" t="s">
        <v>563</v>
      </c>
      <c r="J1056" t="s">
        <v>7</v>
      </c>
      <c r="K1056" t="s">
        <v>158</v>
      </c>
      <c r="L1056" t="s">
        <v>22</v>
      </c>
      <c r="M1056">
        <v>1</v>
      </c>
      <c r="N1056" t="s">
        <v>13</v>
      </c>
      <c r="O1056" s="3">
        <v>0</v>
      </c>
      <c r="P1056" t="s">
        <v>125</v>
      </c>
      <c r="Q1056" t="s">
        <v>157</v>
      </c>
      <c r="R1056" s="2" t="s">
        <v>156</v>
      </c>
      <c r="S1056">
        <v>25</v>
      </c>
      <c r="T1056" t="s">
        <v>141</v>
      </c>
      <c r="U1056" t="s">
        <v>140</v>
      </c>
      <c r="V1056" t="s">
        <v>155</v>
      </c>
      <c r="W1056">
        <v>1</v>
      </c>
      <c r="X1056" s="1">
        <v>44306.416633912035</v>
      </c>
    </row>
    <row r="1057" spans="1:24" hidden="1" x14ac:dyDescent="0.25">
      <c r="A1057" s="4">
        <v>2021</v>
      </c>
      <c r="B1057" s="4">
        <v>3</v>
      </c>
      <c r="C1057" s="4">
        <v>2020</v>
      </c>
      <c r="D1057" s="4">
        <v>10</v>
      </c>
      <c r="E1057">
        <v>20070</v>
      </c>
      <c r="F1057" t="s">
        <v>24</v>
      </c>
      <c r="G1057">
        <v>0</v>
      </c>
      <c r="H1057" t="s">
        <v>23</v>
      </c>
      <c r="I1057" t="s">
        <v>23</v>
      </c>
      <c r="J1057" t="s">
        <v>23</v>
      </c>
      <c r="K1057" t="s">
        <v>22</v>
      </c>
      <c r="L1057" t="s">
        <v>250</v>
      </c>
      <c r="M1057">
        <v>1</v>
      </c>
      <c r="N1057" t="s">
        <v>13</v>
      </c>
      <c r="O1057" s="3">
        <v>-27.066161000000001</v>
      </c>
      <c r="P1057" t="s">
        <v>53</v>
      </c>
      <c r="Q1057" t="s">
        <v>249</v>
      </c>
      <c r="R1057" s="2" t="s">
        <v>248</v>
      </c>
      <c r="S1057">
        <v>1035</v>
      </c>
      <c r="T1057" t="s">
        <v>122</v>
      </c>
      <c r="U1057" t="s">
        <v>121</v>
      </c>
      <c r="V1057" t="s">
        <v>247</v>
      </c>
      <c r="W1057">
        <v>1</v>
      </c>
      <c r="X1057" s="1">
        <v>44306.416633912035</v>
      </c>
    </row>
    <row r="1058" spans="1:24" hidden="1" x14ac:dyDescent="0.25">
      <c r="A1058" s="4">
        <v>2021</v>
      </c>
      <c r="B1058" s="4">
        <v>3</v>
      </c>
      <c r="C1058" s="4">
        <v>2020</v>
      </c>
      <c r="D1058" s="4">
        <v>11</v>
      </c>
      <c r="E1058">
        <v>20070</v>
      </c>
      <c r="F1058" t="s">
        <v>24</v>
      </c>
      <c r="G1058">
        <v>0</v>
      </c>
      <c r="H1058" t="s">
        <v>23</v>
      </c>
      <c r="I1058" t="s">
        <v>23</v>
      </c>
      <c r="J1058" t="s">
        <v>23</v>
      </c>
      <c r="K1058" t="s">
        <v>463</v>
      </c>
      <c r="L1058" t="s">
        <v>463</v>
      </c>
      <c r="M1058">
        <v>0</v>
      </c>
      <c r="N1058" t="s">
        <v>47</v>
      </c>
      <c r="O1058" s="3">
        <v>2519.6979999999999</v>
      </c>
      <c r="Q1058" t="s">
        <v>309</v>
      </c>
      <c r="R1058" s="2" t="s">
        <v>462</v>
      </c>
      <c r="S1058">
        <v>88</v>
      </c>
      <c r="T1058" t="s">
        <v>307</v>
      </c>
      <c r="U1058" t="s">
        <v>461</v>
      </c>
      <c r="V1058" t="s">
        <v>460</v>
      </c>
      <c r="W1058">
        <v>1</v>
      </c>
      <c r="X1058" s="1">
        <v>44579.516197025463</v>
      </c>
    </row>
    <row r="1059" spans="1:24" hidden="1" x14ac:dyDescent="0.25">
      <c r="A1059" s="4">
        <v>2021</v>
      </c>
      <c r="B1059" s="4">
        <v>3</v>
      </c>
      <c r="C1059" s="4">
        <v>2020</v>
      </c>
      <c r="D1059" s="4">
        <v>11</v>
      </c>
      <c r="E1059">
        <v>20070</v>
      </c>
      <c r="F1059" t="s">
        <v>24</v>
      </c>
      <c r="G1059">
        <v>0</v>
      </c>
      <c r="H1059" t="s">
        <v>23</v>
      </c>
      <c r="I1059" t="s">
        <v>23</v>
      </c>
      <c r="J1059" t="s">
        <v>23</v>
      </c>
      <c r="K1059" t="s">
        <v>447</v>
      </c>
      <c r="L1059" t="s">
        <v>447</v>
      </c>
      <c r="M1059">
        <v>0</v>
      </c>
      <c r="N1059" t="s">
        <v>47</v>
      </c>
      <c r="O1059" s="3">
        <v>-2380.9499999999998</v>
      </c>
      <c r="Q1059" t="s">
        <v>309</v>
      </c>
      <c r="R1059" s="2" t="s">
        <v>446</v>
      </c>
      <c r="S1059">
        <v>85</v>
      </c>
      <c r="T1059" t="s">
        <v>307</v>
      </c>
      <c r="U1059" t="s">
        <v>445</v>
      </c>
      <c r="V1059" t="s">
        <v>444</v>
      </c>
      <c r="W1059">
        <v>1</v>
      </c>
      <c r="X1059" s="1">
        <v>44579.516197025463</v>
      </c>
    </row>
    <row r="1060" spans="1:24" hidden="1" x14ac:dyDescent="0.25">
      <c r="A1060" s="4">
        <v>2021</v>
      </c>
      <c r="B1060" s="4">
        <v>3</v>
      </c>
      <c r="C1060" s="4">
        <v>2020</v>
      </c>
      <c r="D1060" s="4">
        <v>11</v>
      </c>
      <c r="E1060">
        <v>20070</v>
      </c>
      <c r="F1060" t="s">
        <v>24</v>
      </c>
      <c r="G1060">
        <v>0</v>
      </c>
      <c r="H1060" t="s">
        <v>23</v>
      </c>
      <c r="I1060" t="s">
        <v>23</v>
      </c>
      <c r="J1060" t="s">
        <v>23</v>
      </c>
      <c r="K1060" t="s">
        <v>22</v>
      </c>
      <c r="L1060" t="s">
        <v>22</v>
      </c>
      <c r="M1060">
        <v>0</v>
      </c>
      <c r="N1060" t="s">
        <v>47</v>
      </c>
      <c r="O1060" s="3">
        <v>-2511.3119999999999</v>
      </c>
      <c r="Q1060" t="s">
        <v>309</v>
      </c>
      <c r="R1060" s="2" t="s">
        <v>332</v>
      </c>
      <c r="S1060">
        <v>53</v>
      </c>
      <c r="T1060" t="s">
        <v>307</v>
      </c>
      <c r="U1060" t="s">
        <v>331</v>
      </c>
      <c r="V1060" t="s">
        <v>330</v>
      </c>
      <c r="W1060">
        <v>1</v>
      </c>
      <c r="X1060" s="1">
        <v>44579.516197025463</v>
      </c>
    </row>
    <row r="1061" spans="1:24" hidden="1" x14ac:dyDescent="0.25">
      <c r="A1061" s="4">
        <v>2021</v>
      </c>
      <c r="B1061" s="4">
        <v>3</v>
      </c>
      <c r="C1061" s="4">
        <v>2020</v>
      </c>
      <c r="D1061" s="4">
        <v>11</v>
      </c>
      <c r="E1061">
        <v>20070</v>
      </c>
      <c r="F1061" t="s">
        <v>24</v>
      </c>
      <c r="G1061">
        <v>0</v>
      </c>
      <c r="H1061" t="s">
        <v>23</v>
      </c>
      <c r="I1061" t="s">
        <v>23</v>
      </c>
      <c r="J1061" t="s">
        <v>23</v>
      </c>
      <c r="K1061" t="s">
        <v>357</v>
      </c>
      <c r="L1061" t="s">
        <v>357</v>
      </c>
      <c r="M1061">
        <v>0</v>
      </c>
      <c r="N1061" t="s">
        <v>47</v>
      </c>
      <c r="O1061" s="3">
        <v>0.27900000000000003</v>
      </c>
      <c r="Q1061" t="s">
        <v>309</v>
      </c>
      <c r="R1061" s="2" t="s">
        <v>356</v>
      </c>
      <c r="S1061">
        <v>90</v>
      </c>
      <c r="T1061" t="s">
        <v>307</v>
      </c>
      <c r="U1061" t="s">
        <v>355</v>
      </c>
      <c r="V1061" t="s">
        <v>354</v>
      </c>
      <c r="W1061">
        <v>1</v>
      </c>
      <c r="X1061" s="1">
        <v>44579.516197025463</v>
      </c>
    </row>
    <row r="1062" spans="1:24" hidden="1" x14ac:dyDescent="0.25">
      <c r="A1062" s="4">
        <v>2021</v>
      </c>
      <c r="B1062" s="4">
        <v>3</v>
      </c>
      <c r="C1062" s="4">
        <v>2020</v>
      </c>
      <c r="D1062" s="4">
        <v>11</v>
      </c>
      <c r="E1062">
        <v>20070</v>
      </c>
      <c r="F1062" t="s">
        <v>24</v>
      </c>
      <c r="G1062">
        <v>0</v>
      </c>
      <c r="H1062" t="s">
        <v>23</v>
      </c>
      <c r="I1062" t="s">
        <v>23</v>
      </c>
      <c r="J1062" t="s">
        <v>23</v>
      </c>
      <c r="K1062" t="s">
        <v>22</v>
      </c>
      <c r="L1062" t="s">
        <v>22</v>
      </c>
      <c r="M1062">
        <v>0</v>
      </c>
      <c r="N1062" t="s">
        <v>47</v>
      </c>
      <c r="O1062" s="3">
        <v>8.2799999999999994</v>
      </c>
      <c r="Q1062" t="s">
        <v>309</v>
      </c>
      <c r="R1062" s="2" t="s">
        <v>492</v>
      </c>
      <c r="S1062">
        <v>38</v>
      </c>
      <c r="T1062" t="s">
        <v>307</v>
      </c>
      <c r="U1062" t="s">
        <v>491</v>
      </c>
      <c r="V1062" t="s">
        <v>490</v>
      </c>
      <c r="W1062">
        <v>1</v>
      </c>
      <c r="X1062" s="1">
        <v>44579.516197025463</v>
      </c>
    </row>
    <row r="1063" spans="1:24" hidden="1" x14ac:dyDescent="0.25">
      <c r="A1063" s="4">
        <v>2021</v>
      </c>
      <c r="B1063" s="4">
        <v>3</v>
      </c>
      <c r="C1063" s="4">
        <v>2020</v>
      </c>
      <c r="D1063" s="4">
        <v>11</v>
      </c>
      <c r="E1063">
        <v>20070</v>
      </c>
      <c r="F1063" t="s">
        <v>24</v>
      </c>
      <c r="G1063">
        <v>25</v>
      </c>
      <c r="H1063" t="s">
        <v>9</v>
      </c>
      <c r="I1063" t="s">
        <v>43</v>
      </c>
      <c r="J1063" t="s">
        <v>9</v>
      </c>
      <c r="K1063" t="s">
        <v>22</v>
      </c>
      <c r="L1063" t="s">
        <v>22</v>
      </c>
      <c r="M1063">
        <v>0</v>
      </c>
      <c r="N1063" t="s">
        <v>47</v>
      </c>
      <c r="O1063" s="3">
        <v>2.9E-5</v>
      </c>
      <c r="Q1063" t="s">
        <v>309</v>
      </c>
      <c r="R1063" s="2" t="s">
        <v>478</v>
      </c>
      <c r="S1063">
        <v>100</v>
      </c>
      <c r="T1063" t="s">
        <v>307</v>
      </c>
      <c r="U1063" t="s">
        <v>477</v>
      </c>
      <c r="V1063" t="s">
        <v>476</v>
      </c>
      <c r="W1063">
        <v>1</v>
      </c>
      <c r="X1063" s="1">
        <v>44579.516197025463</v>
      </c>
    </row>
    <row r="1064" spans="1:24" hidden="1" x14ac:dyDescent="0.25">
      <c r="A1064" s="4">
        <v>2021</v>
      </c>
      <c r="B1064" s="4">
        <v>3</v>
      </c>
      <c r="C1064" s="4">
        <v>2020</v>
      </c>
      <c r="D1064" s="4">
        <v>11</v>
      </c>
      <c r="E1064">
        <v>20070</v>
      </c>
      <c r="F1064" t="s">
        <v>24</v>
      </c>
      <c r="G1064">
        <v>36</v>
      </c>
      <c r="H1064" t="s">
        <v>44</v>
      </c>
      <c r="I1064" t="s">
        <v>43</v>
      </c>
      <c r="J1064" t="s">
        <v>6</v>
      </c>
      <c r="K1064" t="s">
        <v>22</v>
      </c>
      <c r="L1064" t="s">
        <v>22</v>
      </c>
      <c r="M1064">
        <v>0</v>
      </c>
      <c r="N1064" t="s">
        <v>87</v>
      </c>
      <c r="O1064" s="3">
        <v>-5370.3109999999997</v>
      </c>
      <c r="Q1064" t="s">
        <v>309</v>
      </c>
      <c r="R1064" s="2" t="s">
        <v>317</v>
      </c>
      <c r="S1064">
        <v>110</v>
      </c>
      <c r="T1064" t="s">
        <v>307</v>
      </c>
      <c r="U1064" t="s">
        <v>312</v>
      </c>
      <c r="V1064" t="s">
        <v>315</v>
      </c>
      <c r="W1064">
        <v>1</v>
      </c>
      <c r="X1064" s="1">
        <v>44579.516197025463</v>
      </c>
    </row>
    <row r="1065" spans="1:24" hidden="1" x14ac:dyDescent="0.25">
      <c r="A1065" s="4">
        <v>2021</v>
      </c>
      <c r="B1065" s="4">
        <v>3</v>
      </c>
      <c r="C1065" s="4">
        <v>2020</v>
      </c>
      <c r="D1065" s="4">
        <v>11</v>
      </c>
      <c r="E1065">
        <v>20070</v>
      </c>
      <c r="F1065" t="s">
        <v>24</v>
      </c>
      <c r="G1065">
        <v>36</v>
      </c>
      <c r="H1065" t="s">
        <v>44</v>
      </c>
      <c r="I1065" t="s">
        <v>43</v>
      </c>
      <c r="J1065" t="s">
        <v>6</v>
      </c>
      <c r="K1065" t="s">
        <v>22</v>
      </c>
      <c r="L1065" t="s">
        <v>22</v>
      </c>
      <c r="M1065">
        <v>0</v>
      </c>
      <c r="N1065" t="s">
        <v>87</v>
      </c>
      <c r="O1065" s="3">
        <v>5370.3109999999997</v>
      </c>
      <c r="Q1065" t="s">
        <v>309</v>
      </c>
      <c r="R1065" s="2" t="s">
        <v>319</v>
      </c>
      <c r="S1065">
        <v>111</v>
      </c>
      <c r="T1065" t="s">
        <v>307</v>
      </c>
      <c r="U1065" t="s">
        <v>316</v>
      </c>
      <c r="V1065" t="s">
        <v>318</v>
      </c>
      <c r="W1065">
        <v>1</v>
      </c>
      <c r="X1065" s="1">
        <v>44579.516197025463</v>
      </c>
    </row>
    <row r="1066" spans="1:24" hidden="1" x14ac:dyDescent="0.25">
      <c r="A1066" s="4">
        <v>2021</v>
      </c>
      <c r="B1066" s="4">
        <v>3</v>
      </c>
      <c r="C1066" s="4">
        <v>2020</v>
      </c>
      <c r="D1066" s="4">
        <v>11</v>
      </c>
      <c r="E1066">
        <v>20070</v>
      </c>
      <c r="F1066" t="s">
        <v>24</v>
      </c>
      <c r="G1066">
        <v>37</v>
      </c>
      <c r="H1066" t="s">
        <v>174</v>
      </c>
      <c r="I1066" t="s">
        <v>43</v>
      </c>
      <c r="J1066" t="s">
        <v>0</v>
      </c>
      <c r="K1066" t="s">
        <v>384</v>
      </c>
      <c r="L1066" t="s">
        <v>384</v>
      </c>
      <c r="M1066">
        <v>0</v>
      </c>
      <c r="N1066" t="s">
        <v>314</v>
      </c>
      <c r="O1066" s="3">
        <v>-3.9399999999999998E-4</v>
      </c>
      <c r="Q1066" t="s">
        <v>309</v>
      </c>
      <c r="R1066" s="2" t="s">
        <v>383</v>
      </c>
      <c r="S1066">
        <v>108</v>
      </c>
      <c r="T1066" t="s">
        <v>307</v>
      </c>
      <c r="U1066" t="s">
        <v>382</v>
      </c>
      <c r="V1066" t="s">
        <v>381</v>
      </c>
      <c r="W1066">
        <v>1</v>
      </c>
      <c r="X1066" s="1">
        <v>44579.516197025463</v>
      </c>
    </row>
    <row r="1067" spans="1:24" hidden="1" x14ac:dyDescent="0.25">
      <c r="A1067" s="4">
        <v>2021</v>
      </c>
      <c r="B1067" s="4">
        <v>3</v>
      </c>
      <c r="C1067" s="4">
        <v>2020</v>
      </c>
      <c r="D1067" s="4">
        <v>11</v>
      </c>
      <c r="E1067">
        <v>20070</v>
      </c>
      <c r="F1067" t="s">
        <v>24</v>
      </c>
      <c r="G1067">
        <v>0</v>
      </c>
      <c r="H1067" t="s">
        <v>23</v>
      </c>
      <c r="I1067" t="s">
        <v>23</v>
      </c>
      <c r="J1067" t="s">
        <v>23</v>
      </c>
      <c r="K1067" t="s">
        <v>420</v>
      </c>
      <c r="L1067" t="s">
        <v>420</v>
      </c>
      <c r="M1067">
        <v>0</v>
      </c>
      <c r="N1067" t="s">
        <v>47</v>
      </c>
      <c r="O1067" s="3">
        <v>138.74799999999999</v>
      </c>
      <c r="Q1067" t="s">
        <v>309</v>
      </c>
      <c r="R1067" s="2" t="s">
        <v>419</v>
      </c>
      <c r="S1067">
        <v>92</v>
      </c>
      <c r="T1067" t="s">
        <v>307</v>
      </c>
      <c r="U1067" t="s">
        <v>418</v>
      </c>
      <c r="V1067" t="s">
        <v>417</v>
      </c>
      <c r="W1067">
        <v>1</v>
      </c>
      <c r="X1067" s="1">
        <v>44579.516197025463</v>
      </c>
    </row>
    <row r="1068" spans="1:24" hidden="1" x14ac:dyDescent="0.25">
      <c r="A1068" s="4">
        <v>2021</v>
      </c>
      <c r="B1068" s="4">
        <v>3</v>
      </c>
      <c r="C1068" s="4">
        <v>2020</v>
      </c>
      <c r="D1068" s="4">
        <v>11</v>
      </c>
      <c r="E1068">
        <v>20070</v>
      </c>
      <c r="F1068" t="s">
        <v>24</v>
      </c>
      <c r="G1068">
        <v>0</v>
      </c>
      <c r="H1068" t="s">
        <v>23</v>
      </c>
      <c r="I1068" t="s">
        <v>23</v>
      </c>
      <c r="J1068" t="s">
        <v>23</v>
      </c>
      <c r="K1068" t="s">
        <v>323</v>
      </c>
      <c r="L1068" t="s">
        <v>323</v>
      </c>
      <c r="M1068">
        <v>0</v>
      </c>
      <c r="N1068" t="s">
        <v>47</v>
      </c>
      <c r="O1068" s="3">
        <v>-21.062000000000001</v>
      </c>
      <c r="Q1068" t="s">
        <v>309</v>
      </c>
      <c r="R1068" s="2" t="s">
        <v>322</v>
      </c>
      <c r="S1068">
        <v>93</v>
      </c>
      <c r="T1068" t="s">
        <v>307</v>
      </c>
      <c r="U1068" t="s">
        <v>321</v>
      </c>
      <c r="V1068" t="s">
        <v>320</v>
      </c>
      <c r="W1068">
        <v>1</v>
      </c>
      <c r="X1068" s="1">
        <v>44579.516197025463</v>
      </c>
    </row>
    <row r="1069" spans="1:24" hidden="1" x14ac:dyDescent="0.25">
      <c r="A1069" s="4">
        <v>2021</v>
      </c>
      <c r="B1069" s="4">
        <v>3</v>
      </c>
      <c r="C1069" s="4">
        <v>2020</v>
      </c>
      <c r="D1069" s="4">
        <v>11</v>
      </c>
      <c r="E1069">
        <v>20070</v>
      </c>
      <c r="F1069" t="s">
        <v>24</v>
      </c>
      <c r="G1069">
        <v>25</v>
      </c>
      <c r="H1069" t="s">
        <v>9</v>
      </c>
      <c r="I1069" t="s">
        <v>43</v>
      </c>
      <c r="J1069" t="s">
        <v>9</v>
      </c>
      <c r="K1069" t="s">
        <v>22</v>
      </c>
      <c r="L1069" t="s">
        <v>22</v>
      </c>
      <c r="M1069">
        <v>0</v>
      </c>
      <c r="N1069" t="s">
        <v>47</v>
      </c>
      <c r="O1069" s="3">
        <v>16.751000000000001</v>
      </c>
      <c r="Q1069" t="s">
        <v>309</v>
      </c>
      <c r="R1069" s="2" t="s">
        <v>397</v>
      </c>
      <c r="S1069">
        <v>55</v>
      </c>
      <c r="T1069" t="s">
        <v>307</v>
      </c>
      <c r="U1069" t="s">
        <v>396</v>
      </c>
      <c r="V1069" t="s">
        <v>395</v>
      </c>
      <c r="W1069">
        <v>1</v>
      </c>
      <c r="X1069" s="1">
        <v>44579.516197025463</v>
      </c>
    </row>
    <row r="1070" spans="1:24" x14ac:dyDescent="0.25">
      <c r="A1070" s="4">
        <v>2021</v>
      </c>
      <c r="B1070" s="4">
        <v>3</v>
      </c>
      <c r="C1070" s="4">
        <v>2020</v>
      </c>
      <c r="D1070" s="4">
        <v>11</v>
      </c>
      <c r="E1070">
        <v>20070</v>
      </c>
      <c r="F1070" t="s">
        <v>24</v>
      </c>
      <c r="G1070">
        <v>37</v>
      </c>
      <c r="H1070" t="s">
        <v>174</v>
      </c>
      <c r="I1070" t="s">
        <v>43</v>
      </c>
      <c r="J1070" t="s">
        <v>0</v>
      </c>
      <c r="K1070" t="s">
        <v>81</v>
      </c>
      <c r="L1070" t="s">
        <v>81</v>
      </c>
      <c r="M1070">
        <v>0</v>
      </c>
      <c r="N1070" t="s">
        <v>47</v>
      </c>
      <c r="O1070" s="3">
        <v>-1362.9480000000001</v>
      </c>
      <c r="Q1070" t="s">
        <v>309</v>
      </c>
      <c r="R1070" s="2" t="s">
        <v>380</v>
      </c>
      <c r="S1070">
        <v>11</v>
      </c>
      <c r="T1070" t="s">
        <v>307</v>
      </c>
      <c r="U1070" t="s">
        <v>379</v>
      </c>
      <c r="V1070" t="s">
        <v>378</v>
      </c>
      <c r="W1070">
        <v>1</v>
      </c>
      <c r="X1070" s="1">
        <v>44579.516197025463</v>
      </c>
    </row>
    <row r="1071" spans="1:24" x14ac:dyDescent="0.25">
      <c r="A1071" s="4">
        <v>2021</v>
      </c>
      <c r="B1071" s="4">
        <v>3</v>
      </c>
      <c r="C1071" s="4">
        <v>2020</v>
      </c>
      <c r="D1071" s="4">
        <v>11</v>
      </c>
      <c r="E1071">
        <v>20070</v>
      </c>
      <c r="F1071" t="s">
        <v>24</v>
      </c>
      <c r="G1071">
        <v>39</v>
      </c>
      <c r="H1071" t="s">
        <v>166</v>
      </c>
      <c r="I1071" t="s">
        <v>43</v>
      </c>
      <c r="J1071" t="s">
        <v>0</v>
      </c>
      <c r="K1071" t="s">
        <v>81</v>
      </c>
      <c r="L1071" t="s">
        <v>81</v>
      </c>
      <c r="M1071">
        <v>0</v>
      </c>
      <c r="N1071" t="s">
        <v>47</v>
      </c>
      <c r="O1071" s="3">
        <v>-1169.0039999999999</v>
      </c>
      <c r="Q1071" t="s">
        <v>309</v>
      </c>
      <c r="R1071" s="2" t="s">
        <v>380</v>
      </c>
      <c r="S1071">
        <v>11</v>
      </c>
      <c r="T1071" t="s">
        <v>307</v>
      </c>
      <c r="U1071" t="s">
        <v>379</v>
      </c>
      <c r="V1071" t="s">
        <v>378</v>
      </c>
      <c r="W1071">
        <v>1</v>
      </c>
      <c r="X1071" s="1">
        <v>44579.516197025463</v>
      </c>
    </row>
    <row r="1072" spans="1:24" hidden="1" x14ac:dyDescent="0.25">
      <c r="A1072" s="4">
        <v>2021</v>
      </c>
      <c r="B1072" s="4">
        <v>3</v>
      </c>
      <c r="C1072" s="4">
        <v>2020</v>
      </c>
      <c r="D1072" s="4">
        <v>11</v>
      </c>
      <c r="E1072">
        <v>20070</v>
      </c>
      <c r="F1072" t="s">
        <v>24</v>
      </c>
      <c r="G1072">
        <v>39</v>
      </c>
      <c r="H1072" t="s">
        <v>166</v>
      </c>
      <c r="I1072" t="s">
        <v>43</v>
      </c>
      <c r="J1072" t="s">
        <v>0</v>
      </c>
      <c r="K1072" t="s">
        <v>22</v>
      </c>
      <c r="L1072" t="s">
        <v>22</v>
      </c>
      <c r="M1072">
        <v>0</v>
      </c>
      <c r="N1072" t="s">
        <v>47</v>
      </c>
      <c r="O1072" s="3">
        <v>-1169.0039999999999</v>
      </c>
      <c r="Q1072" t="s">
        <v>309</v>
      </c>
      <c r="R1072" s="2" t="s">
        <v>371</v>
      </c>
      <c r="S1072">
        <v>37</v>
      </c>
      <c r="T1072" t="s">
        <v>307</v>
      </c>
      <c r="U1072" t="s">
        <v>370</v>
      </c>
      <c r="V1072" t="s">
        <v>369</v>
      </c>
      <c r="W1072">
        <v>1</v>
      </c>
      <c r="X1072" s="1">
        <v>44579.516197025463</v>
      </c>
    </row>
    <row r="1073" spans="1:24" hidden="1" x14ac:dyDescent="0.25">
      <c r="A1073" s="4">
        <v>2021</v>
      </c>
      <c r="B1073" s="4">
        <v>3</v>
      </c>
      <c r="C1073" s="4">
        <v>2020</v>
      </c>
      <c r="D1073" s="4">
        <v>11</v>
      </c>
      <c r="E1073">
        <v>20070</v>
      </c>
      <c r="F1073" t="s">
        <v>24</v>
      </c>
      <c r="G1073">
        <v>39</v>
      </c>
      <c r="H1073" t="s">
        <v>166</v>
      </c>
      <c r="I1073" t="s">
        <v>43</v>
      </c>
      <c r="J1073" t="s">
        <v>0</v>
      </c>
      <c r="K1073" t="s">
        <v>22</v>
      </c>
      <c r="L1073" t="s">
        <v>22</v>
      </c>
      <c r="M1073">
        <v>0</v>
      </c>
      <c r="N1073" t="s">
        <v>47</v>
      </c>
      <c r="O1073" s="3">
        <v>-1169</v>
      </c>
      <c r="Q1073" t="s">
        <v>309</v>
      </c>
      <c r="R1073" s="2" t="s">
        <v>329</v>
      </c>
      <c r="S1073">
        <v>49</v>
      </c>
      <c r="T1073" t="s">
        <v>307</v>
      </c>
      <c r="U1073" t="s">
        <v>328</v>
      </c>
      <c r="V1073" t="s">
        <v>327</v>
      </c>
      <c r="W1073">
        <v>1</v>
      </c>
      <c r="X1073" s="1">
        <v>44579.516197025463</v>
      </c>
    </row>
    <row r="1074" spans="1:24" hidden="1" x14ac:dyDescent="0.25">
      <c r="A1074" s="4">
        <v>2021</v>
      </c>
      <c r="B1074" s="4">
        <v>3</v>
      </c>
      <c r="C1074" s="4">
        <v>2020</v>
      </c>
      <c r="D1074" s="4">
        <v>11</v>
      </c>
      <c r="E1074">
        <v>20070</v>
      </c>
      <c r="F1074" t="s">
        <v>24</v>
      </c>
      <c r="G1074">
        <v>39</v>
      </c>
      <c r="H1074" t="s">
        <v>166</v>
      </c>
      <c r="I1074" t="s">
        <v>43</v>
      </c>
      <c r="J1074" t="s">
        <v>0</v>
      </c>
      <c r="K1074" t="s">
        <v>384</v>
      </c>
      <c r="L1074" t="s">
        <v>384</v>
      </c>
      <c r="M1074">
        <v>0</v>
      </c>
      <c r="N1074" t="s">
        <v>314</v>
      </c>
      <c r="O1074" s="3">
        <v>-5.0699999999999996E-4</v>
      </c>
      <c r="Q1074" t="s">
        <v>309</v>
      </c>
      <c r="R1074" s="2" t="s">
        <v>383</v>
      </c>
      <c r="S1074">
        <v>108</v>
      </c>
      <c r="T1074" t="s">
        <v>307</v>
      </c>
      <c r="U1074" t="s">
        <v>382</v>
      </c>
      <c r="V1074" t="s">
        <v>381</v>
      </c>
      <c r="W1074">
        <v>1</v>
      </c>
      <c r="X1074" s="1">
        <v>44579.516197025463</v>
      </c>
    </row>
    <row r="1075" spans="1:24" hidden="1" x14ac:dyDescent="0.25">
      <c r="A1075" s="4">
        <v>2021</v>
      </c>
      <c r="B1075" s="4">
        <v>3</v>
      </c>
      <c r="C1075" s="4">
        <v>2020</v>
      </c>
      <c r="D1075" s="4">
        <v>11</v>
      </c>
      <c r="E1075">
        <v>20070</v>
      </c>
      <c r="F1075" t="s">
        <v>24</v>
      </c>
      <c r="G1075">
        <v>0</v>
      </c>
      <c r="H1075" t="s">
        <v>23</v>
      </c>
      <c r="I1075" t="s">
        <v>23</v>
      </c>
      <c r="J1075" t="s">
        <v>23</v>
      </c>
      <c r="K1075" t="s">
        <v>467</v>
      </c>
      <c r="L1075" t="s">
        <v>467</v>
      </c>
      <c r="M1075">
        <v>0</v>
      </c>
      <c r="N1075" t="s">
        <v>47</v>
      </c>
      <c r="O1075" s="3">
        <v>4.2699999999999996</v>
      </c>
      <c r="Q1075" t="s">
        <v>309</v>
      </c>
      <c r="R1075" s="2" t="s">
        <v>466</v>
      </c>
      <c r="S1075">
        <v>86</v>
      </c>
      <c r="T1075" t="s">
        <v>307</v>
      </c>
      <c r="U1075" t="s">
        <v>465</v>
      </c>
      <c r="V1075" t="s">
        <v>464</v>
      </c>
      <c r="W1075">
        <v>1</v>
      </c>
      <c r="X1075" s="1">
        <v>44579.516197025463</v>
      </c>
    </row>
    <row r="1076" spans="1:24" hidden="1" x14ac:dyDescent="0.25">
      <c r="A1076" s="4">
        <v>2021</v>
      </c>
      <c r="B1076" s="4">
        <v>3</v>
      </c>
      <c r="C1076" s="4">
        <v>2020</v>
      </c>
      <c r="D1076" s="4">
        <v>11</v>
      </c>
      <c r="E1076">
        <v>20070</v>
      </c>
      <c r="F1076" t="s">
        <v>24</v>
      </c>
      <c r="G1076">
        <v>0</v>
      </c>
      <c r="H1076" t="s">
        <v>23</v>
      </c>
      <c r="I1076" t="s">
        <v>23</v>
      </c>
      <c r="J1076" t="s">
        <v>23</v>
      </c>
      <c r="K1076" t="s">
        <v>353</v>
      </c>
      <c r="L1076" t="s">
        <v>353</v>
      </c>
      <c r="M1076">
        <v>0</v>
      </c>
      <c r="N1076" t="s">
        <v>47</v>
      </c>
      <c r="O1076" s="3">
        <v>-164.08</v>
      </c>
      <c r="Q1076" t="s">
        <v>309</v>
      </c>
      <c r="R1076" s="2" t="s">
        <v>352</v>
      </c>
      <c r="S1076">
        <v>87</v>
      </c>
      <c r="T1076" t="s">
        <v>307</v>
      </c>
      <c r="U1076" t="s">
        <v>351</v>
      </c>
      <c r="V1076" t="s">
        <v>350</v>
      </c>
      <c r="W1076">
        <v>1</v>
      </c>
      <c r="X1076" s="1">
        <v>44579.516197025463</v>
      </c>
    </row>
    <row r="1077" spans="1:24" hidden="1" x14ac:dyDescent="0.25">
      <c r="A1077" s="4">
        <v>2021</v>
      </c>
      <c r="B1077" s="4">
        <v>3</v>
      </c>
      <c r="C1077" s="4">
        <v>2020</v>
      </c>
      <c r="D1077" s="4">
        <v>11</v>
      </c>
      <c r="E1077">
        <v>20070</v>
      </c>
      <c r="F1077" t="s">
        <v>24</v>
      </c>
      <c r="G1077">
        <v>0</v>
      </c>
      <c r="H1077" t="s">
        <v>23</v>
      </c>
      <c r="I1077" t="s">
        <v>23</v>
      </c>
      <c r="J1077" t="s">
        <v>23</v>
      </c>
      <c r="K1077" t="s">
        <v>349</v>
      </c>
      <c r="L1077" t="s">
        <v>349</v>
      </c>
      <c r="M1077">
        <v>0</v>
      </c>
      <c r="N1077" t="s">
        <v>87</v>
      </c>
      <c r="O1077" s="3">
        <v>1E-3</v>
      </c>
      <c r="Q1077" t="s">
        <v>309</v>
      </c>
      <c r="R1077" s="2" t="s">
        <v>348</v>
      </c>
      <c r="S1077">
        <v>40</v>
      </c>
      <c r="T1077" t="s">
        <v>307</v>
      </c>
      <c r="U1077" t="s">
        <v>347</v>
      </c>
      <c r="V1077" t="s">
        <v>346</v>
      </c>
      <c r="W1077">
        <v>1</v>
      </c>
      <c r="X1077" s="1">
        <v>44579.516197025463</v>
      </c>
    </row>
    <row r="1078" spans="1:24" hidden="1" x14ac:dyDescent="0.25">
      <c r="A1078" s="4">
        <v>2021</v>
      </c>
      <c r="B1078" s="4">
        <v>3</v>
      </c>
      <c r="C1078" s="4">
        <v>2020</v>
      </c>
      <c r="D1078" s="4">
        <v>11</v>
      </c>
      <c r="E1078">
        <v>20070</v>
      </c>
      <c r="F1078" t="s">
        <v>24</v>
      </c>
      <c r="G1078">
        <v>0</v>
      </c>
      <c r="H1078" t="s">
        <v>23</v>
      </c>
      <c r="I1078" t="s">
        <v>23</v>
      </c>
      <c r="J1078" t="s">
        <v>23</v>
      </c>
      <c r="K1078" t="s">
        <v>345</v>
      </c>
      <c r="L1078" t="s">
        <v>345</v>
      </c>
      <c r="M1078">
        <v>0</v>
      </c>
      <c r="N1078" t="s">
        <v>47</v>
      </c>
      <c r="O1078" s="3">
        <v>-20.64</v>
      </c>
      <c r="Q1078" t="s">
        <v>309</v>
      </c>
      <c r="R1078" s="2" t="s">
        <v>344</v>
      </c>
      <c r="S1078">
        <v>3</v>
      </c>
      <c r="T1078" t="s">
        <v>307</v>
      </c>
      <c r="U1078" t="s">
        <v>343</v>
      </c>
      <c r="V1078" t="s">
        <v>342</v>
      </c>
      <c r="W1078">
        <v>1</v>
      </c>
      <c r="X1078" s="1">
        <v>44579.516197025463</v>
      </c>
    </row>
    <row r="1079" spans="1:24" hidden="1" x14ac:dyDescent="0.25">
      <c r="A1079" s="4">
        <v>2021</v>
      </c>
      <c r="B1079" s="4">
        <v>3</v>
      </c>
      <c r="C1079" s="4">
        <v>2020</v>
      </c>
      <c r="D1079" s="4">
        <v>11</v>
      </c>
      <c r="E1079">
        <v>20070</v>
      </c>
      <c r="F1079" t="s">
        <v>24</v>
      </c>
      <c r="G1079">
        <v>0</v>
      </c>
      <c r="H1079" t="s">
        <v>23</v>
      </c>
      <c r="I1079" t="s">
        <v>23</v>
      </c>
      <c r="J1079" t="s">
        <v>23</v>
      </c>
      <c r="K1079" t="s">
        <v>451</v>
      </c>
      <c r="L1079" t="s">
        <v>451</v>
      </c>
      <c r="M1079">
        <v>0</v>
      </c>
      <c r="N1079" t="s">
        <v>314</v>
      </c>
      <c r="O1079" s="3">
        <v>6.9237000000000007E-2</v>
      </c>
      <c r="Q1079" t="s">
        <v>309</v>
      </c>
      <c r="R1079" s="2" t="s">
        <v>450</v>
      </c>
      <c r="S1079">
        <v>97</v>
      </c>
      <c r="T1079" t="s">
        <v>307</v>
      </c>
      <c r="U1079" t="s">
        <v>449</v>
      </c>
      <c r="V1079" t="s">
        <v>448</v>
      </c>
      <c r="W1079">
        <v>1</v>
      </c>
      <c r="X1079" s="1">
        <v>44579.516197025463</v>
      </c>
    </row>
    <row r="1080" spans="1:24" hidden="1" x14ac:dyDescent="0.25">
      <c r="A1080" s="4">
        <v>2021</v>
      </c>
      <c r="B1080" s="4">
        <v>3</v>
      </c>
      <c r="C1080" s="4">
        <v>2020</v>
      </c>
      <c r="D1080" s="4">
        <v>11</v>
      </c>
      <c r="E1080">
        <v>20070</v>
      </c>
      <c r="F1080" t="s">
        <v>24</v>
      </c>
      <c r="G1080">
        <v>0</v>
      </c>
      <c r="H1080" t="s">
        <v>23</v>
      </c>
      <c r="I1080" t="s">
        <v>23</v>
      </c>
      <c r="J1080" t="s">
        <v>23</v>
      </c>
      <c r="K1080" t="s">
        <v>22</v>
      </c>
      <c r="L1080" t="s">
        <v>22</v>
      </c>
      <c r="M1080">
        <v>0</v>
      </c>
      <c r="N1080" t="s">
        <v>47</v>
      </c>
      <c r="O1080" s="3">
        <v>-722.49900000000002</v>
      </c>
      <c r="Q1080" t="s">
        <v>309</v>
      </c>
      <c r="R1080" s="2" t="s">
        <v>326</v>
      </c>
      <c r="S1080">
        <v>4</v>
      </c>
      <c r="T1080" t="s">
        <v>307</v>
      </c>
      <c r="U1080" t="s">
        <v>325</v>
      </c>
      <c r="V1080" t="s">
        <v>324</v>
      </c>
      <c r="W1080">
        <v>1</v>
      </c>
      <c r="X1080" s="1">
        <v>44579.516197025463</v>
      </c>
    </row>
    <row r="1081" spans="1:24" hidden="1" x14ac:dyDescent="0.25">
      <c r="A1081" s="4">
        <v>2021</v>
      </c>
      <c r="B1081" s="4">
        <v>3</v>
      </c>
      <c r="C1081" s="4">
        <v>2020</v>
      </c>
      <c r="D1081" s="4">
        <v>11</v>
      </c>
      <c r="E1081">
        <v>20070</v>
      </c>
      <c r="F1081" t="s">
        <v>24</v>
      </c>
      <c r="G1081">
        <v>0</v>
      </c>
      <c r="H1081" t="s">
        <v>23</v>
      </c>
      <c r="I1081" t="s">
        <v>23</v>
      </c>
      <c r="J1081" t="s">
        <v>23</v>
      </c>
      <c r="K1081" t="s">
        <v>22</v>
      </c>
      <c r="L1081" t="s">
        <v>22</v>
      </c>
      <c r="M1081">
        <v>0</v>
      </c>
      <c r="N1081" t="s">
        <v>47</v>
      </c>
      <c r="O1081" s="3">
        <v>701.85900000000004</v>
      </c>
      <c r="Q1081" t="s">
        <v>309</v>
      </c>
      <c r="R1081" s="2" t="s">
        <v>335</v>
      </c>
      <c r="S1081">
        <v>1</v>
      </c>
      <c r="T1081" t="s">
        <v>307</v>
      </c>
      <c r="U1081" t="s">
        <v>334</v>
      </c>
      <c r="V1081" t="s">
        <v>333</v>
      </c>
      <c r="W1081">
        <v>1</v>
      </c>
      <c r="X1081" s="1">
        <v>44579.516197025463</v>
      </c>
    </row>
    <row r="1082" spans="1:24" hidden="1" x14ac:dyDescent="0.25">
      <c r="A1082" s="4">
        <v>2021</v>
      </c>
      <c r="B1082" s="4">
        <v>3</v>
      </c>
      <c r="C1082" s="4">
        <v>2020</v>
      </c>
      <c r="D1082" s="4">
        <v>11</v>
      </c>
      <c r="E1082">
        <v>20070</v>
      </c>
      <c r="F1082" t="s">
        <v>24</v>
      </c>
      <c r="G1082">
        <v>0</v>
      </c>
      <c r="H1082" t="s">
        <v>23</v>
      </c>
      <c r="I1082" t="s">
        <v>23</v>
      </c>
      <c r="J1082" t="s">
        <v>23</v>
      </c>
      <c r="K1082" t="s">
        <v>486</v>
      </c>
      <c r="L1082" t="s">
        <v>486</v>
      </c>
      <c r="M1082">
        <v>0</v>
      </c>
      <c r="N1082" t="s">
        <v>47</v>
      </c>
      <c r="O1082" s="3">
        <v>8.2799999999999994</v>
      </c>
      <c r="Q1082" t="s">
        <v>309</v>
      </c>
      <c r="R1082" s="2" t="s">
        <v>485</v>
      </c>
      <c r="S1082">
        <v>7</v>
      </c>
      <c r="T1082" t="s">
        <v>307</v>
      </c>
      <c r="U1082" t="s">
        <v>484</v>
      </c>
      <c r="V1082" t="s">
        <v>483</v>
      </c>
      <c r="W1082">
        <v>1</v>
      </c>
      <c r="X1082" s="1">
        <v>44579.516197025463</v>
      </c>
    </row>
    <row r="1083" spans="1:24" hidden="1" x14ac:dyDescent="0.25">
      <c r="A1083" s="4">
        <v>2021</v>
      </c>
      <c r="B1083" s="4">
        <v>3</v>
      </c>
      <c r="C1083" s="4">
        <v>2020</v>
      </c>
      <c r="D1083" s="4">
        <v>11</v>
      </c>
      <c r="E1083">
        <v>20070</v>
      </c>
      <c r="F1083" t="s">
        <v>24</v>
      </c>
      <c r="G1083">
        <v>25</v>
      </c>
      <c r="H1083" t="s">
        <v>9</v>
      </c>
      <c r="I1083" t="s">
        <v>43</v>
      </c>
      <c r="J1083" t="s">
        <v>9</v>
      </c>
      <c r="K1083" t="s">
        <v>22</v>
      </c>
      <c r="L1083" t="s">
        <v>22</v>
      </c>
      <c r="M1083">
        <v>0</v>
      </c>
      <c r="N1083" t="s">
        <v>47</v>
      </c>
      <c r="O1083" s="3">
        <v>16.751000000000001</v>
      </c>
      <c r="Q1083" t="s">
        <v>309</v>
      </c>
      <c r="R1083" s="2" t="s">
        <v>392</v>
      </c>
      <c r="S1083">
        <v>106</v>
      </c>
      <c r="T1083" t="s">
        <v>307</v>
      </c>
      <c r="U1083" t="s">
        <v>391</v>
      </c>
      <c r="V1083" t="s">
        <v>390</v>
      </c>
      <c r="W1083">
        <v>1</v>
      </c>
      <c r="X1083" s="1">
        <v>44579.516197025463</v>
      </c>
    </row>
    <row r="1084" spans="1:24" hidden="1" x14ac:dyDescent="0.25">
      <c r="A1084" s="4">
        <v>2021</v>
      </c>
      <c r="B1084" s="4">
        <v>3</v>
      </c>
      <c r="C1084" s="4">
        <v>2020</v>
      </c>
      <c r="D1084" s="4">
        <v>11</v>
      </c>
      <c r="E1084">
        <v>20070</v>
      </c>
      <c r="F1084" t="s">
        <v>24</v>
      </c>
      <c r="G1084">
        <v>34</v>
      </c>
      <c r="H1084" t="s">
        <v>537</v>
      </c>
      <c r="I1084" t="s">
        <v>43</v>
      </c>
      <c r="J1084" t="s">
        <v>536</v>
      </c>
      <c r="K1084" t="s">
        <v>22</v>
      </c>
      <c r="L1084" t="s">
        <v>22</v>
      </c>
      <c r="M1084">
        <v>0</v>
      </c>
      <c r="N1084" t="s">
        <v>47</v>
      </c>
      <c r="O1084" s="3">
        <v>-1E-3</v>
      </c>
      <c r="Q1084" t="s">
        <v>309</v>
      </c>
      <c r="R1084" s="2" t="s">
        <v>329</v>
      </c>
      <c r="S1084">
        <v>49</v>
      </c>
      <c r="T1084" t="s">
        <v>307</v>
      </c>
      <c r="U1084" t="s">
        <v>328</v>
      </c>
      <c r="V1084" t="s">
        <v>327</v>
      </c>
      <c r="W1084">
        <v>1</v>
      </c>
      <c r="X1084" s="1">
        <v>44579.516197025463</v>
      </c>
    </row>
    <row r="1085" spans="1:24" hidden="1" x14ac:dyDescent="0.25">
      <c r="A1085" s="4">
        <v>2021</v>
      </c>
      <c r="B1085" s="4">
        <v>3</v>
      </c>
      <c r="C1085" s="4">
        <v>2020</v>
      </c>
      <c r="D1085" s="4">
        <v>11</v>
      </c>
      <c r="E1085">
        <v>20070</v>
      </c>
      <c r="F1085" t="s">
        <v>24</v>
      </c>
      <c r="G1085">
        <v>0</v>
      </c>
      <c r="H1085" t="s">
        <v>23</v>
      </c>
      <c r="I1085" t="s">
        <v>23</v>
      </c>
      <c r="J1085" t="s">
        <v>23</v>
      </c>
      <c r="K1085" t="s">
        <v>22</v>
      </c>
      <c r="L1085" t="s">
        <v>22</v>
      </c>
      <c r="M1085">
        <v>0</v>
      </c>
      <c r="N1085" t="s">
        <v>47</v>
      </c>
      <c r="O1085" s="3">
        <v>9.32</v>
      </c>
      <c r="Q1085" t="s">
        <v>309</v>
      </c>
      <c r="R1085" s="2" t="s">
        <v>440</v>
      </c>
      <c r="S1085">
        <v>84</v>
      </c>
      <c r="T1085" t="s">
        <v>307</v>
      </c>
      <c r="U1085" t="s">
        <v>439</v>
      </c>
      <c r="V1085" t="s">
        <v>438</v>
      </c>
      <c r="W1085">
        <v>1</v>
      </c>
      <c r="X1085" s="1">
        <v>44579.516197025463</v>
      </c>
    </row>
    <row r="1086" spans="1:24" hidden="1" x14ac:dyDescent="0.25">
      <c r="A1086" s="4">
        <v>2021</v>
      </c>
      <c r="B1086" s="4">
        <v>3</v>
      </c>
      <c r="C1086" s="4">
        <v>2020</v>
      </c>
      <c r="D1086" s="4">
        <v>11</v>
      </c>
      <c r="E1086">
        <v>20070</v>
      </c>
      <c r="F1086" t="s">
        <v>24</v>
      </c>
      <c r="G1086">
        <v>0</v>
      </c>
      <c r="H1086" t="s">
        <v>23</v>
      </c>
      <c r="I1086" t="s">
        <v>23</v>
      </c>
      <c r="J1086" t="s">
        <v>23</v>
      </c>
      <c r="K1086" t="s">
        <v>22</v>
      </c>
      <c r="L1086" t="s">
        <v>22</v>
      </c>
      <c r="M1086">
        <v>0</v>
      </c>
      <c r="N1086" t="s">
        <v>47</v>
      </c>
      <c r="O1086" s="3">
        <v>20.64</v>
      </c>
      <c r="Q1086" t="s">
        <v>309</v>
      </c>
      <c r="R1086" s="2" t="s">
        <v>329</v>
      </c>
      <c r="S1086">
        <v>49</v>
      </c>
      <c r="T1086" t="s">
        <v>307</v>
      </c>
      <c r="U1086" t="s">
        <v>328</v>
      </c>
      <c r="V1086" t="s">
        <v>327</v>
      </c>
      <c r="W1086">
        <v>1</v>
      </c>
      <c r="X1086" s="1">
        <v>44579.516197025463</v>
      </c>
    </row>
    <row r="1087" spans="1:24" hidden="1" x14ac:dyDescent="0.25">
      <c r="A1087" s="4">
        <v>2021</v>
      </c>
      <c r="B1087" s="4">
        <v>3</v>
      </c>
      <c r="C1087" s="4">
        <v>2020</v>
      </c>
      <c r="D1087" s="4">
        <v>11</v>
      </c>
      <c r="E1087">
        <v>20070</v>
      </c>
      <c r="F1087" t="s">
        <v>24</v>
      </c>
      <c r="G1087">
        <v>0</v>
      </c>
      <c r="H1087" t="s">
        <v>23</v>
      </c>
      <c r="I1087" t="s">
        <v>23</v>
      </c>
      <c r="J1087" t="s">
        <v>23</v>
      </c>
      <c r="K1087" t="s">
        <v>22</v>
      </c>
      <c r="L1087" t="s">
        <v>22</v>
      </c>
      <c r="M1087">
        <v>0</v>
      </c>
      <c r="N1087" t="s">
        <v>47</v>
      </c>
      <c r="O1087" s="3">
        <v>640.52499999999998</v>
      </c>
      <c r="Q1087" t="s">
        <v>309</v>
      </c>
      <c r="R1087" s="2" t="s">
        <v>338</v>
      </c>
      <c r="S1087">
        <v>41</v>
      </c>
      <c r="T1087" t="s">
        <v>307</v>
      </c>
      <c r="U1087" t="s">
        <v>337</v>
      </c>
      <c r="V1087" t="s">
        <v>336</v>
      </c>
      <c r="W1087">
        <v>1</v>
      </c>
      <c r="X1087" s="1">
        <v>44579.516197025463</v>
      </c>
    </row>
    <row r="1088" spans="1:24" hidden="1" x14ac:dyDescent="0.25">
      <c r="A1088" s="4">
        <v>2021</v>
      </c>
      <c r="B1088" s="4">
        <v>3</v>
      </c>
      <c r="C1088" s="4">
        <v>2020</v>
      </c>
      <c r="D1088" s="4">
        <v>11</v>
      </c>
      <c r="E1088">
        <v>20070</v>
      </c>
      <c r="F1088" t="s">
        <v>24</v>
      </c>
      <c r="G1088">
        <v>37</v>
      </c>
      <c r="H1088" t="s">
        <v>174</v>
      </c>
      <c r="I1088" t="s">
        <v>43</v>
      </c>
      <c r="J1088" t="s">
        <v>0</v>
      </c>
      <c r="K1088" t="s">
        <v>22</v>
      </c>
      <c r="L1088" t="s">
        <v>22</v>
      </c>
      <c r="M1088">
        <v>0</v>
      </c>
      <c r="N1088" t="s">
        <v>47</v>
      </c>
      <c r="O1088" s="3">
        <v>-1363</v>
      </c>
      <c r="Q1088" t="s">
        <v>309</v>
      </c>
      <c r="R1088" s="2" t="s">
        <v>329</v>
      </c>
      <c r="S1088">
        <v>49</v>
      </c>
      <c r="T1088" t="s">
        <v>307</v>
      </c>
      <c r="U1088" t="s">
        <v>328</v>
      </c>
      <c r="V1088" t="s">
        <v>327</v>
      </c>
      <c r="W1088">
        <v>1</v>
      </c>
      <c r="X1088" s="1">
        <v>44579.516197025463</v>
      </c>
    </row>
    <row r="1089" spans="1:24" hidden="1" x14ac:dyDescent="0.25">
      <c r="A1089" s="4">
        <v>2021</v>
      </c>
      <c r="B1089" s="4">
        <v>3</v>
      </c>
      <c r="C1089" s="4">
        <v>2020</v>
      </c>
      <c r="D1089" s="4">
        <v>11</v>
      </c>
      <c r="E1089">
        <v>20070</v>
      </c>
      <c r="F1089" t="s">
        <v>24</v>
      </c>
      <c r="G1089">
        <v>37</v>
      </c>
      <c r="H1089" t="s">
        <v>174</v>
      </c>
      <c r="I1089" t="s">
        <v>43</v>
      </c>
      <c r="J1089" t="s">
        <v>0</v>
      </c>
      <c r="K1089" t="s">
        <v>22</v>
      </c>
      <c r="L1089" t="s">
        <v>22</v>
      </c>
      <c r="M1089">
        <v>0</v>
      </c>
      <c r="N1089" t="s">
        <v>47</v>
      </c>
      <c r="O1089" s="3">
        <v>-1362.9480000000001</v>
      </c>
      <c r="Q1089" t="s">
        <v>309</v>
      </c>
      <c r="R1089" s="2" t="s">
        <v>371</v>
      </c>
      <c r="S1089">
        <v>37</v>
      </c>
      <c r="T1089" t="s">
        <v>307</v>
      </c>
      <c r="U1089" t="s">
        <v>370</v>
      </c>
      <c r="V1089" t="s">
        <v>369</v>
      </c>
      <c r="W1089">
        <v>1</v>
      </c>
      <c r="X1089" s="1">
        <v>44579.516197025463</v>
      </c>
    </row>
    <row r="1090" spans="1:24" hidden="1" x14ac:dyDescent="0.25">
      <c r="A1090" s="4">
        <v>2021</v>
      </c>
      <c r="B1090" s="4">
        <v>4</v>
      </c>
      <c r="C1090" s="4" t="s">
        <v>17</v>
      </c>
      <c r="D1090" s="4" t="s">
        <v>17</v>
      </c>
      <c r="E1090">
        <v>20070</v>
      </c>
      <c r="F1090" t="s">
        <v>24</v>
      </c>
      <c r="G1090">
        <v>71</v>
      </c>
      <c r="H1090" t="s">
        <v>23</v>
      </c>
      <c r="I1090" t="s">
        <v>54</v>
      </c>
      <c r="J1090" t="s">
        <v>5</v>
      </c>
      <c r="K1090" t="s">
        <v>11</v>
      </c>
      <c r="L1090" t="s">
        <v>22</v>
      </c>
      <c r="M1090">
        <v>0</v>
      </c>
      <c r="N1090" t="s">
        <v>13</v>
      </c>
      <c r="O1090" s="3">
        <v>0</v>
      </c>
      <c r="P1090" t="s">
        <v>53</v>
      </c>
      <c r="Q1090" t="s">
        <v>52</v>
      </c>
      <c r="R1090" s="2" t="s">
        <v>51</v>
      </c>
      <c r="S1090" t="s">
        <v>17</v>
      </c>
      <c r="T1090" t="s">
        <v>16</v>
      </c>
      <c r="U1090" t="s">
        <v>38</v>
      </c>
      <c r="V1090" t="s">
        <v>50</v>
      </c>
      <c r="W1090">
        <v>0</v>
      </c>
      <c r="X1090" s="1">
        <v>44336.560294907409</v>
      </c>
    </row>
    <row r="1091" spans="1:24" hidden="1" x14ac:dyDescent="0.25">
      <c r="A1091" s="4">
        <v>2021</v>
      </c>
      <c r="B1091" s="4">
        <v>4</v>
      </c>
      <c r="C1091" s="4" t="s">
        <v>17</v>
      </c>
      <c r="D1091" s="4" t="s">
        <v>17</v>
      </c>
      <c r="E1091">
        <v>20070</v>
      </c>
      <c r="F1091" t="s">
        <v>24</v>
      </c>
      <c r="G1091">
        <v>71</v>
      </c>
      <c r="H1091" t="s">
        <v>23</v>
      </c>
      <c r="I1091" t="s">
        <v>54</v>
      </c>
      <c r="J1091" t="s">
        <v>5</v>
      </c>
      <c r="K1091" t="s">
        <v>11</v>
      </c>
      <c r="L1091" t="s">
        <v>22</v>
      </c>
      <c r="M1091">
        <v>0</v>
      </c>
      <c r="N1091" t="s">
        <v>13</v>
      </c>
      <c r="O1091" s="3">
        <v>207.800003</v>
      </c>
      <c r="P1091" t="s">
        <v>53</v>
      </c>
      <c r="Q1091" t="s">
        <v>52</v>
      </c>
      <c r="R1091" s="2" t="s">
        <v>56</v>
      </c>
      <c r="S1091" t="s">
        <v>17</v>
      </c>
      <c r="T1091" t="s">
        <v>16</v>
      </c>
      <c r="U1091" t="s">
        <v>38</v>
      </c>
      <c r="V1091" t="s">
        <v>55</v>
      </c>
      <c r="W1091">
        <v>0</v>
      </c>
      <c r="X1091" s="1">
        <v>44336.560294907409</v>
      </c>
    </row>
    <row r="1092" spans="1:24" hidden="1" x14ac:dyDescent="0.25">
      <c r="A1092" s="4">
        <v>2021</v>
      </c>
      <c r="B1092" s="4">
        <v>4</v>
      </c>
      <c r="C1092" s="4" t="s">
        <v>17</v>
      </c>
      <c r="D1092" s="4" t="s">
        <v>17</v>
      </c>
      <c r="E1092">
        <v>20070</v>
      </c>
      <c r="F1092" t="s">
        <v>24</v>
      </c>
      <c r="G1092">
        <v>36</v>
      </c>
      <c r="H1092" t="s">
        <v>570</v>
      </c>
      <c r="I1092" t="s">
        <v>563</v>
      </c>
      <c r="J1092" t="s">
        <v>6</v>
      </c>
      <c r="K1092" t="s">
        <v>42</v>
      </c>
      <c r="L1092" t="s">
        <v>22</v>
      </c>
      <c r="M1092">
        <v>0</v>
      </c>
      <c r="N1092" t="s">
        <v>13</v>
      </c>
      <c r="O1092" s="3">
        <v>19537.929688</v>
      </c>
      <c r="P1092" t="s">
        <v>41</v>
      </c>
      <c r="Q1092" t="s">
        <v>40</v>
      </c>
      <c r="R1092" s="2" t="s">
        <v>39</v>
      </c>
      <c r="S1092" t="s">
        <v>17</v>
      </c>
      <c r="T1092" t="s">
        <v>16</v>
      </c>
      <c r="U1092" t="s">
        <v>38</v>
      </c>
      <c r="V1092" t="s">
        <v>37</v>
      </c>
      <c r="W1092">
        <v>0</v>
      </c>
      <c r="X1092" s="1">
        <v>44336.560294907409</v>
      </c>
    </row>
    <row r="1093" spans="1:24" hidden="1" x14ac:dyDescent="0.25">
      <c r="A1093" s="4">
        <v>2021</v>
      </c>
      <c r="B1093" s="4">
        <v>4</v>
      </c>
      <c r="C1093" s="4" t="s">
        <v>17</v>
      </c>
      <c r="D1093" s="4" t="s">
        <v>17</v>
      </c>
      <c r="E1093">
        <v>20070</v>
      </c>
      <c r="F1093" t="s">
        <v>24</v>
      </c>
      <c r="G1093">
        <v>0</v>
      </c>
      <c r="H1093" t="s">
        <v>23</v>
      </c>
      <c r="I1093" t="s">
        <v>23</v>
      </c>
      <c r="J1093" t="s">
        <v>0</v>
      </c>
      <c r="K1093" t="s">
        <v>42</v>
      </c>
      <c r="L1093" t="s">
        <v>22</v>
      </c>
      <c r="M1093">
        <v>0</v>
      </c>
      <c r="N1093" t="s">
        <v>13</v>
      </c>
      <c r="O1093" s="3">
        <v>165146.265625</v>
      </c>
      <c r="P1093" t="s">
        <v>67</v>
      </c>
      <c r="Q1093" t="s">
        <v>66</v>
      </c>
      <c r="R1093" s="2" t="s">
        <v>65</v>
      </c>
      <c r="S1093" t="s">
        <v>17</v>
      </c>
      <c r="T1093" t="s">
        <v>16</v>
      </c>
      <c r="U1093" t="s">
        <v>38</v>
      </c>
      <c r="V1093" t="s">
        <v>64</v>
      </c>
      <c r="W1093">
        <v>0</v>
      </c>
      <c r="X1093" s="1">
        <v>44336.560294907409</v>
      </c>
    </row>
    <row r="1094" spans="1:24" hidden="1" x14ac:dyDescent="0.25">
      <c r="A1094" s="4">
        <v>2021</v>
      </c>
      <c r="B1094" s="4">
        <v>4</v>
      </c>
      <c r="C1094" s="4" t="s">
        <v>17</v>
      </c>
      <c r="D1094" s="4" t="s">
        <v>17</v>
      </c>
      <c r="E1094">
        <v>20070</v>
      </c>
      <c r="F1094" t="s">
        <v>24</v>
      </c>
      <c r="G1094">
        <v>36</v>
      </c>
      <c r="H1094" t="s">
        <v>570</v>
      </c>
      <c r="I1094" t="s">
        <v>563</v>
      </c>
      <c r="J1094" t="s">
        <v>6</v>
      </c>
      <c r="K1094" t="s">
        <v>22</v>
      </c>
      <c r="L1094" t="s">
        <v>22</v>
      </c>
      <c r="M1094">
        <v>0</v>
      </c>
      <c r="N1094" t="s">
        <v>47</v>
      </c>
      <c r="O1094" s="3">
        <v>187774.421875</v>
      </c>
      <c r="P1094" t="s">
        <v>41</v>
      </c>
      <c r="Q1094" t="s">
        <v>40</v>
      </c>
      <c r="R1094" s="2" t="s">
        <v>46</v>
      </c>
      <c r="S1094" t="s">
        <v>17</v>
      </c>
      <c r="T1094" t="s">
        <v>16</v>
      </c>
      <c r="U1094" t="s">
        <v>38</v>
      </c>
      <c r="V1094" t="s">
        <v>45</v>
      </c>
      <c r="W1094">
        <v>0</v>
      </c>
      <c r="X1094" s="1">
        <v>44336.560294907409</v>
      </c>
    </row>
    <row r="1095" spans="1:24" hidden="1" x14ac:dyDescent="0.25">
      <c r="A1095" s="4">
        <v>2021</v>
      </c>
      <c r="B1095" s="4">
        <v>4</v>
      </c>
      <c r="C1095" s="4" t="s">
        <v>17</v>
      </c>
      <c r="D1095" s="4" t="s">
        <v>17</v>
      </c>
      <c r="E1095">
        <v>20070</v>
      </c>
      <c r="F1095" t="s">
        <v>24</v>
      </c>
      <c r="G1095">
        <v>0</v>
      </c>
      <c r="H1095" t="s">
        <v>23</v>
      </c>
      <c r="I1095" t="s">
        <v>23</v>
      </c>
      <c r="J1095" t="s">
        <v>0</v>
      </c>
      <c r="K1095" t="s">
        <v>42</v>
      </c>
      <c r="L1095" t="s">
        <v>22</v>
      </c>
      <c r="M1095">
        <v>0</v>
      </c>
      <c r="N1095" t="s">
        <v>13</v>
      </c>
      <c r="O1095" s="3">
        <v>0</v>
      </c>
      <c r="P1095" t="s">
        <v>67</v>
      </c>
      <c r="Q1095" t="s">
        <v>66</v>
      </c>
      <c r="R1095" s="2" t="s">
        <v>69</v>
      </c>
      <c r="S1095" t="s">
        <v>17</v>
      </c>
      <c r="T1095" t="s">
        <v>16</v>
      </c>
      <c r="U1095" t="s">
        <v>38</v>
      </c>
      <c r="V1095" t="s">
        <v>68</v>
      </c>
      <c r="W1095">
        <v>0</v>
      </c>
      <c r="X1095" s="1">
        <v>44336.560294907409</v>
      </c>
    </row>
    <row r="1096" spans="1:24" hidden="1" x14ac:dyDescent="0.25">
      <c r="A1096" s="4">
        <v>2021</v>
      </c>
      <c r="B1096" s="4">
        <v>4</v>
      </c>
      <c r="C1096" s="4" t="s">
        <v>17</v>
      </c>
      <c r="D1096" s="4" t="s">
        <v>17</v>
      </c>
      <c r="E1096">
        <v>20070</v>
      </c>
      <c r="F1096" t="s">
        <v>24</v>
      </c>
      <c r="G1096">
        <v>36</v>
      </c>
      <c r="H1096" t="s">
        <v>570</v>
      </c>
      <c r="I1096" t="s">
        <v>563</v>
      </c>
      <c r="J1096" t="s">
        <v>6</v>
      </c>
      <c r="K1096" t="s">
        <v>11</v>
      </c>
      <c r="L1096" t="s">
        <v>22</v>
      </c>
      <c r="M1096">
        <v>0</v>
      </c>
      <c r="N1096" t="s">
        <v>13</v>
      </c>
      <c r="O1096" s="3">
        <v>35.770000000000003</v>
      </c>
      <c r="P1096" t="s">
        <v>41</v>
      </c>
      <c r="Q1096" t="s">
        <v>40</v>
      </c>
      <c r="R1096" s="2" t="s">
        <v>49</v>
      </c>
      <c r="S1096" t="s">
        <v>17</v>
      </c>
      <c r="T1096" t="s">
        <v>16</v>
      </c>
      <c r="U1096" t="s">
        <v>38</v>
      </c>
      <c r="V1096" t="s">
        <v>48</v>
      </c>
      <c r="W1096">
        <v>0</v>
      </c>
      <c r="X1096" s="1">
        <v>44336.560294907409</v>
      </c>
    </row>
    <row r="1097" spans="1:24" hidden="1" x14ac:dyDescent="0.25">
      <c r="A1097" s="4">
        <v>2021</v>
      </c>
      <c r="B1097" s="4">
        <v>4</v>
      </c>
      <c r="C1097" s="4" t="s">
        <v>17</v>
      </c>
      <c r="D1097" s="4" t="s">
        <v>17</v>
      </c>
      <c r="E1097">
        <v>20070</v>
      </c>
      <c r="F1097" t="s">
        <v>24</v>
      </c>
      <c r="G1097">
        <v>0</v>
      </c>
      <c r="H1097" t="s">
        <v>23</v>
      </c>
      <c r="I1097" t="s">
        <v>23</v>
      </c>
      <c r="J1097" t="s">
        <v>0</v>
      </c>
      <c r="K1097" t="s">
        <v>22</v>
      </c>
      <c r="L1097" t="s">
        <v>22</v>
      </c>
      <c r="M1097">
        <v>0</v>
      </c>
      <c r="N1097" t="s">
        <v>47</v>
      </c>
      <c r="O1097" s="3">
        <v>4874447</v>
      </c>
      <c r="P1097" t="s">
        <v>67</v>
      </c>
      <c r="Q1097" t="s">
        <v>66</v>
      </c>
      <c r="R1097" s="2" t="s">
        <v>71</v>
      </c>
      <c r="S1097" t="s">
        <v>17</v>
      </c>
      <c r="T1097" t="s">
        <v>16</v>
      </c>
      <c r="U1097" t="s">
        <v>38</v>
      </c>
      <c r="V1097" t="s">
        <v>70</v>
      </c>
      <c r="W1097">
        <v>0</v>
      </c>
      <c r="X1097" s="1">
        <v>44336.560294907409</v>
      </c>
    </row>
    <row r="1098" spans="1:24" hidden="1" x14ac:dyDescent="0.25">
      <c r="A1098" s="4">
        <v>2021</v>
      </c>
      <c r="B1098" s="4">
        <v>4</v>
      </c>
      <c r="C1098" s="4" t="s">
        <v>17</v>
      </c>
      <c r="D1098" s="4" t="s">
        <v>17</v>
      </c>
      <c r="E1098">
        <v>20070</v>
      </c>
      <c r="F1098" t="s">
        <v>24</v>
      </c>
      <c r="G1098">
        <v>0</v>
      </c>
      <c r="H1098" t="s">
        <v>23</v>
      </c>
      <c r="I1098" t="s">
        <v>23</v>
      </c>
      <c r="J1098" t="s">
        <v>23</v>
      </c>
      <c r="K1098" t="s">
        <v>22</v>
      </c>
      <c r="L1098" t="s">
        <v>119</v>
      </c>
      <c r="M1098">
        <v>1</v>
      </c>
      <c r="N1098" t="s">
        <v>13</v>
      </c>
      <c r="O1098" s="3">
        <v>249.13999899999999</v>
      </c>
      <c r="P1098" t="s">
        <v>53</v>
      </c>
      <c r="Q1098" t="s">
        <v>118</v>
      </c>
      <c r="R1098" s="2" t="s">
        <v>117</v>
      </c>
      <c r="S1098" t="s">
        <v>17</v>
      </c>
      <c r="T1098" t="s">
        <v>16</v>
      </c>
      <c r="U1098" t="s">
        <v>38</v>
      </c>
      <c r="V1098" t="s">
        <v>116</v>
      </c>
      <c r="W1098">
        <v>0</v>
      </c>
      <c r="X1098" s="1">
        <v>44336.560294907409</v>
      </c>
    </row>
    <row r="1099" spans="1:24" hidden="1" x14ac:dyDescent="0.25">
      <c r="A1099" s="4">
        <v>2021</v>
      </c>
      <c r="B1099" s="4">
        <v>4</v>
      </c>
      <c r="C1099" s="4" t="s">
        <v>17</v>
      </c>
      <c r="D1099" s="4" t="s">
        <v>17</v>
      </c>
      <c r="E1099">
        <v>20070</v>
      </c>
      <c r="F1099" t="s">
        <v>24</v>
      </c>
      <c r="G1099">
        <v>0</v>
      </c>
      <c r="H1099" t="s">
        <v>23</v>
      </c>
      <c r="I1099" t="s">
        <v>23</v>
      </c>
      <c r="J1099" t="s">
        <v>23</v>
      </c>
      <c r="K1099" t="s">
        <v>22</v>
      </c>
      <c r="L1099" t="s">
        <v>115</v>
      </c>
      <c r="M1099">
        <v>0</v>
      </c>
      <c r="N1099" t="s">
        <v>13</v>
      </c>
      <c r="O1099" s="3">
        <v>275.97000100000002</v>
      </c>
      <c r="P1099" t="s">
        <v>53</v>
      </c>
      <c r="Q1099" t="s">
        <v>114</v>
      </c>
      <c r="R1099" s="2" t="s">
        <v>113</v>
      </c>
      <c r="S1099" t="s">
        <v>17</v>
      </c>
      <c r="T1099" t="s">
        <v>16</v>
      </c>
      <c r="U1099" t="s">
        <v>38</v>
      </c>
      <c r="V1099" t="s">
        <v>112</v>
      </c>
      <c r="W1099">
        <v>0</v>
      </c>
      <c r="X1099" s="1">
        <v>44336.560294907409</v>
      </c>
    </row>
    <row r="1100" spans="1:24" hidden="1" x14ac:dyDescent="0.25">
      <c r="A1100" s="4">
        <v>2021</v>
      </c>
      <c r="B1100" s="4">
        <v>4</v>
      </c>
      <c r="C1100" s="4" t="s">
        <v>17</v>
      </c>
      <c r="D1100" s="4" t="s">
        <v>17</v>
      </c>
      <c r="E1100">
        <v>20070</v>
      </c>
      <c r="F1100" t="s">
        <v>24</v>
      </c>
      <c r="G1100">
        <v>0</v>
      </c>
      <c r="H1100" t="s">
        <v>23</v>
      </c>
      <c r="I1100" t="s">
        <v>23</v>
      </c>
      <c r="J1100" t="s">
        <v>23</v>
      </c>
      <c r="K1100" t="s">
        <v>22</v>
      </c>
      <c r="L1100" t="s">
        <v>22</v>
      </c>
      <c r="M1100">
        <v>0</v>
      </c>
      <c r="N1100" t="s">
        <v>87</v>
      </c>
      <c r="O1100" s="3">
        <v>7607</v>
      </c>
      <c r="P1100" t="s">
        <v>103</v>
      </c>
      <c r="Q1100" t="s">
        <v>102</v>
      </c>
      <c r="R1100" s="2" t="s">
        <v>86</v>
      </c>
      <c r="S1100" t="s">
        <v>17</v>
      </c>
      <c r="T1100" t="s">
        <v>16</v>
      </c>
      <c r="U1100" t="s">
        <v>38</v>
      </c>
      <c r="V1100" t="s">
        <v>107</v>
      </c>
      <c r="W1100">
        <v>0</v>
      </c>
      <c r="X1100" s="1">
        <v>44336.560294907409</v>
      </c>
    </row>
    <row r="1101" spans="1:24" hidden="1" x14ac:dyDescent="0.25">
      <c r="A1101" s="4">
        <v>2021</v>
      </c>
      <c r="B1101" s="4">
        <v>4</v>
      </c>
      <c r="C1101" s="4" t="s">
        <v>17</v>
      </c>
      <c r="D1101" s="4" t="s">
        <v>17</v>
      </c>
      <c r="E1101">
        <v>20070</v>
      </c>
      <c r="F1101" t="s">
        <v>24</v>
      </c>
      <c r="G1101">
        <v>0</v>
      </c>
      <c r="H1101" t="s">
        <v>23</v>
      </c>
      <c r="I1101" t="s">
        <v>23</v>
      </c>
      <c r="J1101" t="s">
        <v>23</v>
      </c>
      <c r="K1101" t="s">
        <v>22</v>
      </c>
      <c r="L1101" t="s">
        <v>104</v>
      </c>
      <c r="M1101">
        <v>0</v>
      </c>
      <c r="N1101" t="s">
        <v>13</v>
      </c>
      <c r="O1101" s="3">
        <v>28110</v>
      </c>
      <c r="P1101" t="s">
        <v>103</v>
      </c>
      <c r="Q1101" t="s">
        <v>102</v>
      </c>
      <c r="R1101" s="2" t="s">
        <v>106</v>
      </c>
      <c r="S1101" t="s">
        <v>17</v>
      </c>
      <c r="T1101" t="s">
        <v>16</v>
      </c>
      <c r="U1101" t="s">
        <v>38</v>
      </c>
      <c r="V1101" t="s">
        <v>105</v>
      </c>
      <c r="W1101">
        <v>0</v>
      </c>
      <c r="X1101" s="1">
        <v>44336.560294907409</v>
      </c>
    </row>
    <row r="1102" spans="1:24" hidden="1" x14ac:dyDescent="0.25">
      <c r="A1102" s="4">
        <v>2021</v>
      </c>
      <c r="B1102" s="4">
        <v>4</v>
      </c>
      <c r="C1102" s="4" t="s">
        <v>17</v>
      </c>
      <c r="D1102" s="4" t="s">
        <v>17</v>
      </c>
      <c r="E1102">
        <v>20070</v>
      </c>
      <c r="F1102" t="s">
        <v>24</v>
      </c>
      <c r="G1102">
        <v>0</v>
      </c>
      <c r="H1102" t="s">
        <v>23</v>
      </c>
      <c r="I1102" t="s">
        <v>23</v>
      </c>
      <c r="J1102" t="s">
        <v>23</v>
      </c>
      <c r="K1102" t="s">
        <v>22</v>
      </c>
      <c r="L1102" t="s">
        <v>110</v>
      </c>
      <c r="M1102">
        <v>0</v>
      </c>
      <c r="N1102" t="s">
        <v>13</v>
      </c>
      <c r="O1102" s="3">
        <v>2168.929932</v>
      </c>
      <c r="P1102" t="s">
        <v>53</v>
      </c>
      <c r="Q1102" t="s">
        <v>109</v>
      </c>
      <c r="R1102" s="2" t="s">
        <v>56</v>
      </c>
      <c r="S1102" t="s">
        <v>17</v>
      </c>
      <c r="T1102" t="s">
        <v>16</v>
      </c>
      <c r="U1102" t="s">
        <v>38</v>
      </c>
      <c r="V1102" t="s">
        <v>111</v>
      </c>
      <c r="W1102">
        <v>0</v>
      </c>
      <c r="X1102" s="1">
        <v>44336.560294907409</v>
      </c>
    </row>
    <row r="1103" spans="1:24" hidden="1" x14ac:dyDescent="0.25">
      <c r="A1103" s="4">
        <v>2021</v>
      </c>
      <c r="B1103" s="4">
        <v>4</v>
      </c>
      <c r="C1103" s="4" t="s">
        <v>17</v>
      </c>
      <c r="D1103" s="4" t="s">
        <v>17</v>
      </c>
      <c r="E1103">
        <v>20070</v>
      </c>
      <c r="F1103" t="s">
        <v>24</v>
      </c>
      <c r="G1103">
        <v>0</v>
      </c>
      <c r="H1103" t="s">
        <v>23</v>
      </c>
      <c r="I1103" t="s">
        <v>23</v>
      </c>
      <c r="J1103" t="s">
        <v>23</v>
      </c>
      <c r="K1103" t="s">
        <v>22</v>
      </c>
      <c r="L1103" t="s">
        <v>104</v>
      </c>
      <c r="M1103">
        <v>0</v>
      </c>
      <c r="N1103" t="s">
        <v>13</v>
      </c>
      <c r="O1103" s="3">
        <v>0</v>
      </c>
      <c r="P1103" t="s">
        <v>103</v>
      </c>
      <c r="Q1103" t="s">
        <v>102</v>
      </c>
      <c r="R1103" s="2" t="s">
        <v>101</v>
      </c>
      <c r="S1103" t="s">
        <v>17</v>
      </c>
      <c r="T1103" t="s">
        <v>16</v>
      </c>
      <c r="U1103" t="s">
        <v>38</v>
      </c>
      <c r="V1103" t="s">
        <v>100</v>
      </c>
      <c r="W1103">
        <v>0</v>
      </c>
      <c r="X1103" s="1">
        <v>44336.560294907409</v>
      </c>
    </row>
    <row r="1104" spans="1:24" hidden="1" x14ac:dyDescent="0.25">
      <c r="A1104" s="4">
        <v>2021</v>
      </c>
      <c r="B1104" s="4">
        <v>4</v>
      </c>
      <c r="C1104" s="4" t="s">
        <v>17</v>
      </c>
      <c r="D1104" s="4" t="s">
        <v>17</v>
      </c>
      <c r="E1104">
        <v>20070</v>
      </c>
      <c r="F1104" t="s">
        <v>24</v>
      </c>
      <c r="G1104">
        <v>0</v>
      </c>
      <c r="H1104" t="s">
        <v>23</v>
      </c>
      <c r="I1104" t="s">
        <v>23</v>
      </c>
      <c r="J1104" t="s">
        <v>23</v>
      </c>
      <c r="K1104" t="s">
        <v>22</v>
      </c>
      <c r="L1104" t="s">
        <v>110</v>
      </c>
      <c r="M1104">
        <v>0</v>
      </c>
      <c r="N1104" t="s">
        <v>13</v>
      </c>
      <c r="O1104" s="3">
        <v>0</v>
      </c>
      <c r="P1104" t="s">
        <v>53</v>
      </c>
      <c r="Q1104" t="s">
        <v>109</v>
      </c>
      <c r="R1104" s="2" t="s">
        <v>96</v>
      </c>
      <c r="S1104" t="s">
        <v>17</v>
      </c>
      <c r="T1104" t="s">
        <v>16</v>
      </c>
      <c r="U1104" t="s">
        <v>38</v>
      </c>
      <c r="V1104" t="s">
        <v>108</v>
      </c>
      <c r="W1104">
        <v>0</v>
      </c>
      <c r="X1104" s="1">
        <v>44336.560294907409</v>
      </c>
    </row>
    <row r="1105" spans="1:24" hidden="1" x14ac:dyDescent="0.25">
      <c r="A1105" s="4">
        <v>2021</v>
      </c>
      <c r="B1105" s="4">
        <v>4</v>
      </c>
      <c r="C1105" s="4" t="s">
        <v>17</v>
      </c>
      <c r="D1105" s="4" t="s">
        <v>17</v>
      </c>
      <c r="E1105">
        <v>20070</v>
      </c>
      <c r="F1105" t="s">
        <v>24</v>
      </c>
      <c r="G1105">
        <v>0</v>
      </c>
      <c r="H1105" t="s">
        <v>23</v>
      </c>
      <c r="I1105" t="s">
        <v>23</v>
      </c>
      <c r="J1105" t="s">
        <v>23</v>
      </c>
      <c r="K1105" t="s">
        <v>22</v>
      </c>
      <c r="L1105" t="s">
        <v>98</v>
      </c>
      <c r="M1105">
        <v>0</v>
      </c>
      <c r="N1105" t="s">
        <v>13</v>
      </c>
      <c r="O1105" s="3">
        <v>38843.601562999997</v>
      </c>
      <c r="P1105" t="s">
        <v>53</v>
      </c>
      <c r="Q1105" t="s">
        <v>97</v>
      </c>
      <c r="R1105" s="2" t="s">
        <v>56</v>
      </c>
      <c r="S1105" t="s">
        <v>17</v>
      </c>
      <c r="T1105" t="s">
        <v>16</v>
      </c>
      <c r="U1105" t="s">
        <v>38</v>
      </c>
      <c r="V1105" t="s">
        <v>99</v>
      </c>
      <c r="W1105">
        <v>0</v>
      </c>
      <c r="X1105" s="1">
        <v>44336.560294907409</v>
      </c>
    </row>
    <row r="1106" spans="1:24" hidden="1" x14ac:dyDescent="0.25">
      <c r="A1106" s="4">
        <v>2021</v>
      </c>
      <c r="B1106" s="4">
        <v>4</v>
      </c>
      <c r="C1106" s="4" t="s">
        <v>17</v>
      </c>
      <c r="D1106" s="4" t="s">
        <v>17</v>
      </c>
      <c r="E1106">
        <v>20070</v>
      </c>
      <c r="F1106" t="s">
        <v>24</v>
      </c>
      <c r="G1106">
        <v>0</v>
      </c>
      <c r="H1106" t="s">
        <v>23</v>
      </c>
      <c r="I1106" t="s">
        <v>23</v>
      </c>
      <c r="J1106" t="s">
        <v>23</v>
      </c>
      <c r="K1106" t="s">
        <v>22</v>
      </c>
      <c r="L1106" t="s">
        <v>98</v>
      </c>
      <c r="M1106">
        <v>0</v>
      </c>
      <c r="N1106" t="s">
        <v>13</v>
      </c>
      <c r="O1106" s="3">
        <v>0</v>
      </c>
      <c r="P1106" t="s">
        <v>53</v>
      </c>
      <c r="Q1106" t="s">
        <v>97</v>
      </c>
      <c r="R1106" s="2" t="s">
        <v>96</v>
      </c>
      <c r="S1106" t="s">
        <v>17</v>
      </c>
      <c r="T1106" t="s">
        <v>16</v>
      </c>
      <c r="U1106" t="s">
        <v>38</v>
      </c>
      <c r="V1106" t="s">
        <v>95</v>
      </c>
      <c r="W1106">
        <v>0</v>
      </c>
      <c r="X1106" s="1">
        <v>44336.560294907409</v>
      </c>
    </row>
    <row r="1107" spans="1:24" hidden="1" x14ac:dyDescent="0.25">
      <c r="A1107" s="4">
        <v>2021</v>
      </c>
      <c r="B1107" s="4">
        <v>4</v>
      </c>
      <c r="C1107" s="4" t="s">
        <v>17</v>
      </c>
      <c r="D1107" s="4" t="s">
        <v>17</v>
      </c>
      <c r="E1107">
        <v>20070</v>
      </c>
      <c r="F1107" t="s">
        <v>24</v>
      </c>
      <c r="G1107">
        <v>0</v>
      </c>
      <c r="H1107" t="s">
        <v>23</v>
      </c>
      <c r="I1107" t="s">
        <v>23</v>
      </c>
      <c r="J1107" t="s">
        <v>4</v>
      </c>
      <c r="K1107" t="s">
        <v>42</v>
      </c>
      <c r="L1107" t="s">
        <v>22</v>
      </c>
      <c r="M1107">
        <v>0</v>
      </c>
      <c r="N1107" t="s">
        <v>13</v>
      </c>
      <c r="O1107" s="3">
        <v>87.699996999999996</v>
      </c>
      <c r="P1107" t="s">
        <v>75</v>
      </c>
      <c r="Q1107" t="s">
        <v>74</v>
      </c>
      <c r="R1107" s="2" t="s">
        <v>39</v>
      </c>
      <c r="S1107" t="s">
        <v>17</v>
      </c>
      <c r="T1107" t="s">
        <v>16</v>
      </c>
      <c r="U1107" t="s">
        <v>38</v>
      </c>
      <c r="V1107" t="s">
        <v>79</v>
      </c>
      <c r="W1107">
        <v>0</v>
      </c>
      <c r="X1107" s="1">
        <v>44336.560294907409</v>
      </c>
    </row>
    <row r="1108" spans="1:24" x14ac:dyDescent="0.25">
      <c r="A1108" s="4">
        <v>2021</v>
      </c>
      <c r="B1108" s="4">
        <v>4</v>
      </c>
      <c r="C1108" s="4" t="s">
        <v>17</v>
      </c>
      <c r="D1108" s="4" t="s">
        <v>17</v>
      </c>
      <c r="E1108">
        <v>20070</v>
      </c>
      <c r="F1108" t="s">
        <v>24</v>
      </c>
      <c r="G1108">
        <v>0</v>
      </c>
      <c r="H1108" t="s">
        <v>23</v>
      </c>
      <c r="I1108" t="s">
        <v>23</v>
      </c>
      <c r="J1108" t="s">
        <v>4</v>
      </c>
      <c r="K1108" t="s">
        <v>81</v>
      </c>
      <c r="L1108" t="s">
        <v>22</v>
      </c>
      <c r="M1108">
        <v>0</v>
      </c>
      <c r="N1108" t="s">
        <v>47</v>
      </c>
      <c r="O1108" s="3">
        <v>17825</v>
      </c>
      <c r="P1108" t="s">
        <v>75</v>
      </c>
      <c r="Q1108" t="s">
        <v>74</v>
      </c>
      <c r="R1108" s="2" t="s">
        <v>46</v>
      </c>
      <c r="S1108" t="s">
        <v>17</v>
      </c>
      <c r="T1108" t="s">
        <v>16</v>
      </c>
      <c r="U1108" t="s">
        <v>38</v>
      </c>
      <c r="V1108" t="s">
        <v>80</v>
      </c>
      <c r="W1108">
        <v>0</v>
      </c>
      <c r="X1108" s="1">
        <v>44336.560294907409</v>
      </c>
    </row>
    <row r="1109" spans="1:24" hidden="1" x14ac:dyDescent="0.25">
      <c r="A1109" s="4">
        <v>2021</v>
      </c>
      <c r="B1109" s="4">
        <v>4</v>
      </c>
      <c r="C1109" s="4" t="s">
        <v>17</v>
      </c>
      <c r="D1109" s="4" t="s">
        <v>17</v>
      </c>
      <c r="E1109">
        <v>20070</v>
      </c>
      <c r="F1109" t="s">
        <v>24</v>
      </c>
      <c r="G1109">
        <v>0</v>
      </c>
      <c r="H1109" t="s">
        <v>23</v>
      </c>
      <c r="I1109" t="s">
        <v>23</v>
      </c>
      <c r="J1109" t="s">
        <v>4</v>
      </c>
      <c r="K1109" t="s">
        <v>22</v>
      </c>
      <c r="L1109" t="s">
        <v>22</v>
      </c>
      <c r="M1109">
        <v>0</v>
      </c>
      <c r="N1109" t="s">
        <v>87</v>
      </c>
      <c r="O1109" s="3">
        <v>30.802999</v>
      </c>
      <c r="P1109" t="s">
        <v>75</v>
      </c>
      <c r="Q1109" t="s">
        <v>74</v>
      </c>
      <c r="R1109" s="2" t="s">
        <v>86</v>
      </c>
      <c r="S1109" t="s">
        <v>17</v>
      </c>
      <c r="T1109" t="s">
        <v>16</v>
      </c>
      <c r="U1109" t="s">
        <v>38</v>
      </c>
      <c r="V1109" t="s">
        <v>85</v>
      </c>
      <c r="W1109">
        <v>0</v>
      </c>
      <c r="X1109" s="1">
        <v>44336.560294907409</v>
      </c>
    </row>
    <row r="1110" spans="1:24" hidden="1" x14ac:dyDescent="0.25">
      <c r="A1110" s="4">
        <v>2021</v>
      </c>
      <c r="B1110" s="4">
        <v>4</v>
      </c>
      <c r="C1110" s="4" t="s">
        <v>17</v>
      </c>
      <c r="D1110" s="4" t="s">
        <v>17</v>
      </c>
      <c r="E1110">
        <v>20070</v>
      </c>
      <c r="F1110" t="s">
        <v>24</v>
      </c>
      <c r="G1110">
        <v>0</v>
      </c>
      <c r="H1110" t="s">
        <v>23</v>
      </c>
      <c r="I1110" t="s">
        <v>23</v>
      </c>
      <c r="J1110" t="s">
        <v>4</v>
      </c>
      <c r="K1110" t="s">
        <v>11</v>
      </c>
      <c r="L1110" t="s">
        <v>22</v>
      </c>
      <c r="M1110">
        <v>0</v>
      </c>
      <c r="N1110" t="s">
        <v>13</v>
      </c>
      <c r="O1110" s="3">
        <v>37.759998000000003</v>
      </c>
      <c r="P1110" t="s">
        <v>75</v>
      </c>
      <c r="Q1110" t="s">
        <v>74</v>
      </c>
      <c r="R1110" s="2" t="s">
        <v>78</v>
      </c>
      <c r="S1110" t="s">
        <v>17</v>
      </c>
      <c r="T1110" t="s">
        <v>16</v>
      </c>
      <c r="U1110" t="s">
        <v>38</v>
      </c>
      <c r="V1110" t="s">
        <v>77</v>
      </c>
      <c r="W1110">
        <v>0</v>
      </c>
      <c r="X1110" s="1">
        <v>44336.560294907409</v>
      </c>
    </row>
    <row r="1111" spans="1:24" hidden="1" x14ac:dyDescent="0.25">
      <c r="A1111" s="4">
        <v>2021</v>
      </c>
      <c r="B1111" s="4">
        <v>4</v>
      </c>
      <c r="C1111" s="4" t="s">
        <v>17</v>
      </c>
      <c r="D1111" s="4" t="s">
        <v>17</v>
      </c>
      <c r="E1111">
        <v>20070</v>
      </c>
      <c r="F1111" t="s">
        <v>24</v>
      </c>
      <c r="G1111">
        <v>0</v>
      </c>
      <c r="H1111" t="s">
        <v>23</v>
      </c>
      <c r="I1111" t="s">
        <v>23</v>
      </c>
      <c r="J1111" t="s">
        <v>4</v>
      </c>
      <c r="K1111" t="s">
        <v>84</v>
      </c>
      <c r="L1111" t="s">
        <v>22</v>
      </c>
      <c r="M1111">
        <v>0</v>
      </c>
      <c r="N1111" t="s">
        <v>13</v>
      </c>
      <c r="O1111" s="3">
        <v>126.16999800000001</v>
      </c>
      <c r="P1111" t="s">
        <v>75</v>
      </c>
      <c r="Q1111" t="s">
        <v>74</v>
      </c>
      <c r="R1111" s="2" t="s">
        <v>83</v>
      </c>
      <c r="S1111" t="s">
        <v>17</v>
      </c>
      <c r="T1111" t="s">
        <v>16</v>
      </c>
      <c r="U1111" t="s">
        <v>38</v>
      </c>
      <c r="V1111" t="s">
        <v>82</v>
      </c>
      <c r="W1111">
        <v>0</v>
      </c>
      <c r="X1111" s="1">
        <v>44336.560294907409</v>
      </c>
    </row>
    <row r="1112" spans="1:24" hidden="1" x14ac:dyDescent="0.25">
      <c r="A1112" s="4">
        <v>2021</v>
      </c>
      <c r="B1112" s="4">
        <v>4</v>
      </c>
      <c r="C1112" s="4" t="s">
        <v>17</v>
      </c>
      <c r="D1112" s="4" t="s">
        <v>17</v>
      </c>
      <c r="E1112">
        <v>20070</v>
      </c>
      <c r="F1112" t="s">
        <v>24</v>
      </c>
      <c r="G1112">
        <v>0</v>
      </c>
      <c r="H1112" t="s">
        <v>23</v>
      </c>
      <c r="I1112" t="s">
        <v>23</v>
      </c>
      <c r="J1112" t="s">
        <v>23</v>
      </c>
      <c r="K1112" t="s">
        <v>22</v>
      </c>
      <c r="L1112" t="s">
        <v>76</v>
      </c>
      <c r="M1112">
        <v>0</v>
      </c>
      <c r="N1112" t="s">
        <v>13</v>
      </c>
      <c r="O1112" s="3">
        <v>612.60998500000005</v>
      </c>
      <c r="P1112" t="s">
        <v>75</v>
      </c>
      <c r="Q1112" t="s">
        <v>74</v>
      </c>
      <c r="R1112" s="2" t="s">
        <v>73</v>
      </c>
      <c r="S1112" t="s">
        <v>17</v>
      </c>
      <c r="T1112" t="s">
        <v>16</v>
      </c>
      <c r="U1112" t="s">
        <v>38</v>
      </c>
      <c r="V1112" t="s">
        <v>72</v>
      </c>
      <c r="W1112">
        <v>0</v>
      </c>
      <c r="X1112" s="1">
        <v>44336.560294907409</v>
      </c>
    </row>
    <row r="1113" spans="1:24" x14ac:dyDescent="0.25">
      <c r="A1113" s="4">
        <v>2021</v>
      </c>
      <c r="B1113" s="4">
        <v>4</v>
      </c>
      <c r="C1113" s="4" t="s">
        <v>17</v>
      </c>
      <c r="D1113" s="4" t="s">
        <v>17</v>
      </c>
      <c r="E1113">
        <v>20070</v>
      </c>
      <c r="F1113" t="s">
        <v>24</v>
      </c>
      <c r="G1113">
        <v>0</v>
      </c>
      <c r="H1113" t="s">
        <v>23</v>
      </c>
      <c r="I1113" t="s">
        <v>23</v>
      </c>
      <c r="J1113" t="s">
        <v>3</v>
      </c>
      <c r="K1113" t="s">
        <v>81</v>
      </c>
      <c r="L1113" t="s">
        <v>22</v>
      </c>
      <c r="M1113">
        <v>0</v>
      </c>
      <c r="N1113" t="s">
        <v>47</v>
      </c>
      <c r="O1113" s="3">
        <v>1026016</v>
      </c>
      <c r="P1113" t="s">
        <v>75</v>
      </c>
      <c r="Q1113" t="s">
        <v>90</v>
      </c>
      <c r="R1113" s="2" t="s">
        <v>46</v>
      </c>
      <c r="S1113" t="s">
        <v>17</v>
      </c>
      <c r="T1113" t="s">
        <v>16</v>
      </c>
      <c r="U1113" t="s">
        <v>38</v>
      </c>
      <c r="V1113" t="s">
        <v>92</v>
      </c>
      <c r="W1113">
        <v>0</v>
      </c>
      <c r="X1113" s="1">
        <v>44336.560294907409</v>
      </c>
    </row>
    <row r="1114" spans="1:24" hidden="1" x14ac:dyDescent="0.25">
      <c r="A1114" s="4">
        <v>2021</v>
      </c>
      <c r="B1114" s="4">
        <v>4</v>
      </c>
      <c r="C1114" s="4" t="s">
        <v>17</v>
      </c>
      <c r="D1114" s="4" t="s">
        <v>17</v>
      </c>
      <c r="E1114">
        <v>20070</v>
      </c>
      <c r="F1114" t="s">
        <v>24</v>
      </c>
      <c r="G1114">
        <v>12530</v>
      </c>
      <c r="H1114" t="s">
        <v>23</v>
      </c>
      <c r="I1114" t="s">
        <v>563</v>
      </c>
      <c r="J1114" t="s">
        <v>7</v>
      </c>
      <c r="K1114" t="s">
        <v>42</v>
      </c>
      <c r="L1114" t="s">
        <v>22</v>
      </c>
      <c r="M1114">
        <v>0</v>
      </c>
      <c r="N1114" t="s">
        <v>13</v>
      </c>
      <c r="O1114" s="3">
        <v>41169.660155999998</v>
      </c>
      <c r="P1114" t="s">
        <v>60</v>
      </c>
      <c r="Q1114" t="s">
        <v>59</v>
      </c>
      <c r="R1114" s="2" t="s">
        <v>58</v>
      </c>
      <c r="S1114" t="s">
        <v>17</v>
      </c>
      <c r="T1114" t="s">
        <v>16</v>
      </c>
      <c r="U1114" t="s">
        <v>38</v>
      </c>
      <c r="V1114" t="s">
        <v>57</v>
      </c>
      <c r="W1114">
        <v>0</v>
      </c>
      <c r="X1114" s="1">
        <v>44336.560294907409</v>
      </c>
    </row>
    <row r="1115" spans="1:24" hidden="1" x14ac:dyDescent="0.25">
      <c r="A1115" s="4">
        <v>2021</v>
      </c>
      <c r="B1115" s="4">
        <v>4</v>
      </c>
      <c r="C1115" s="4" t="s">
        <v>17</v>
      </c>
      <c r="D1115" s="4" t="s">
        <v>17</v>
      </c>
      <c r="E1115">
        <v>20070</v>
      </c>
      <c r="F1115" t="s">
        <v>24</v>
      </c>
      <c r="G1115">
        <v>0</v>
      </c>
      <c r="H1115" t="s">
        <v>23</v>
      </c>
      <c r="I1115" t="s">
        <v>23</v>
      </c>
      <c r="J1115" t="s">
        <v>3</v>
      </c>
      <c r="K1115" t="s">
        <v>84</v>
      </c>
      <c r="L1115" t="s">
        <v>22</v>
      </c>
      <c r="M1115">
        <v>0</v>
      </c>
      <c r="N1115" t="s">
        <v>13</v>
      </c>
      <c r="O1115" s="3">
        <v>36132.648437999997</v>
      </c>
      <c r="P1115" t="s">
        <v>75</v>
      </c>
      <c r="Q1115" t="s">
        <v>90</v>
      </c>
      <c r="R1115" s="2" t="s">
        <v>83</v>
      </c>
      <c r="S1115" t="s">
        <v>17</v>
      </c>
      <c r="T1115" t="s">
        <v>16</v>
      </c>
      <c r="U1115" t="s">
        <v>38</v>
      </c>
      <c r="V1115" t="s">
        <v>93</v>
      </c>
      <c r="W1115">
        <v>0</v>
      </c>
      <c r="X1115" s="1">
        <v>44336.560294907409</v>
      </c>
    </row>
    <row r="1116" spans="1:24" hidden="1" x14ac:dyDescent="0.25">
      <c r="A1116" s="4">
        <v>2021</v>
      </c>
      <c r="B1116" s="4">
        <v>4</v>
      </c>
      <c r="C1116" s="4" t="s">
        <v>17</v>
      </c>
      <c r="D1116" s="4" t="s">
        <v>17</v>
      </c>
      <c r="E1116">
        <v>20070</v>
      </c>
      <c r="F1116" t="s">
        <v>24</v>
      </c>
      <c r="G1116">
        <v>12530</v>
      </c>
      <c r="H1116" t="s">
        <v>23</v>
      </c>
      <c r="I1116" t="s">
        <v>563</v>
      </c>
      <c r="J1116" t="s">
        <v>7</v>
      </c>
      <c r="K1116" t="s">
        <v>11</v>
      </c>
      <c r="L1116" t="s">
        <v>22</v>
      </c>
      <c r="M1116">
        <v>0</v>
      </c>
      <c r="N1116" t="s">
        <v>13</v>
      </c>
      <c r="O1116" s="3">
        <v>0</v>
      </c>
      <c r="P1116" t="s">
        <v>60</v>
      </c>
      <c r="Q1116" t="s">
        <v>59</v>
      </c>
      <c r="R1116" s="2" t="s">
        <v>62</v>
      </c>
      <c r="S1116" t="s">
        <v>17</v>
      </c>
      <c r="T1116" t="s">
        <v>16</v>
      </c>
      <c r="U1116" t="s">
        <v>38</v>
      </c>
      <c r="V1116" t="s">
        <v>61</v>
      </c>
      <c r="W1116">
        <v>0</v>
      </c>
      <c r="X1116" s="1">
        <v>44336.560294907409</v>
      </c>
    </row>
    <row r="1117" spans="1:24" hidden="1" x14ac:dyDescent="0.25">
      <c r="A1117" s="4">
        <v>2021</v>
      </c>
      <c r="B1117" s="4">
        <v>4</v>
      </c>
      <c r="C1117" s="4" t="s">
        <v>17</v>
      </c>
      <c r="D1117" s="4" t="s">
        <v>17</v>
      </c>
      <c r="E1117">
        <v>20070</v>
      </c>
      <c r="F1117" t="s">
        <v>24</v>
      </c>
      <c r="G1117">
        <v>0</v>
      </c>
      <c r="H1117" t="s">
        <v>23</v>
      </c>
      <c r="I1117" t="s">
        <v>23</v>
      </c>
      <c r="J1117" t="s">
        <v>3</v>
      </c>
      <c r="K1117" t="s">
        <v>42</v>
      </c>
      <c r="L1117" t="s">
        <v>22</v>
      </c>
      <c r="M1117">
        <v>0</v>
      </c>
      <c r="N1117" t="s">
        <v>13</v>
      </c>
      <c r="O1117" s="3">
        <v>5048</v>
      </c>
      <c r="P1117" t="s">
        <v>75</v>
      </c>
      <c r="Q1117" t="s">
        <v>90</v>
      </c>
      <c r="R1117" s="2" t="s">
        <v>39</v>
      </c>
      <c r="S1117" t="s">
        <v>17</v>
      </c>
      <c r="T1117" t="s">
        <v>16</v>
      </c>
      <c r="U1117" t="s">
        <v>38</v>
      </c>
      <c r="V1117" t="s">
        <v>91</v>
      </c>
      <c r="W1117">
        <v>0</v>
      </c>
      <c r="X1117" s="1">
        <v>44336.560294907409</v>
      </c>
    </row>
    <row r="1118" spans="1:24" hidden="1" x14ac:dyDescent="0.25">
      <c r="A1118" s="4">
        <v>2021</v>
      </c>
      <c r="B1118" s="4">
        <v>4</v>
      </c>
      <c r="C1118" s="4" t="s">
        <v>17</v>
      </c>
      <c r="D1118" s="4" t="s">
        <v>17</v>
      </c>
      <c r="E1118">
        <v>20070</v>
      </c>
      <c r="F1118" t="s">
        <v>24</v>
      </c>
      <c r="G1118">
        <v>0</v>
      </c>
      <c r="H1118" t="s">
        <v>23</v>
      </c>
      <c r="I1118" t="s">
        <v>23</v>
      </c>
      <c r="J1118" t="s">
        <v>3</v>
      </c>
      <c r="K1118" t="s">
        <v>11</v>
      </c>
      <c r="L1118" t="s">
        <v>22</v>
      </c>
      <c r="M1118">
        <v>0</v>
      </c>
      <c r="N1118" t="s">
        <v>13</v>
      </c>
      <c r="O1118" s="3">
        <v>131.479996</v>
      </c>
      <c r="P1118" t="s">
        <v>75</v>
      </c>
      <c r="Q1118" t="s">
        <v>90</v>
      </c>
      <c r="R1118" s="2" t="s">
        <v>89</v>
      </c>
      <c r="S1118" t="s">
        <v>17</v>
      </c>
      <c r="T1118" t="s">
        <v>16</v>
      </c>
      <c r="U1118" t="s">
        <v>38</v>
      </c>
      <c r="V1118" t="s">
        <v>88</v>
      </c>
      <c r="W1118">
        <v>0</v>
      </c>
      <c r="X1118" s="1">
        <v>44336.560294907409</v>
      </c>
    </row>
    <row r="1119" spans="1:24" hidden="1" x14ac:dyDescent="0.25">
      <c r="A1119" s="4">
        <v>2021</v>
      </c>
      <c r="B1119" s="4">
        <v>4</v>
      </c>
      <c r="C1119" s="4" t="s">
        <v>17</v>
      </c>
      <c r="D1119" s="4" t="s">
        <v>17</v>
      </c>
      <c r="E1119">
        <v>20070</v>
      </c>
      <c r="F1119" t="s">
        <v>24</v>
      </c>
      <c r="G1119">
        <v>0</v>
      </c>
      <c r="H1119" t="s">
        <v>23</v>
      </c>
      <c r="I1119" t="s">
        <v>23</v>
      </c>
      <c r="J1119" t="s">
        <v>3</v>
      </c>
      <c r="K1119" t="s">
        <v>22</v>
      </c>
      <c r="L1119" t="s">
        <v>22</v>
      </c>
      <c r="M1119">
        <v>0</v>
      </c>
      <c r="N1119" t="s">
        <v>87</v>
      </c>
      <c r="O1119" s="3">
        <v>1544</v>
      </c>
      <c r="P1119" t="s">
        <v>75</v>
      </c>
      <c r="Q1119" t="s">
        <v>90</v>
      </c>
      <c r="R1119" s="2" t="s">
        <v>86</v>
      </c>
      <c r="S1119" t="s">
        <v>17</v>
      </c>
      <c r="T1119" t="s">
        <v>16</v>
      </c>
      <c r="U1119" t="s">
        <v>38</v>
      </c>
      <c r="V1119" t="s">
        <v>94</v>
      </c>
      <c r="W1119">
        <v>0</v>
      </c>
      <c r="X1119" s="1">
        <v>44336.560294907409</v>
      </c>
    </row>
    <row r="1120" spans="1:24" hidden="1" x14ac:dyDescent="0.25">
      <c r="A1120" s="4">
        <v>2021</v>
      </c>
      <c r="B1120" s="4">
        <v>4</v>
      </c>
      <c r="C1120" s="4" t="s">
        <v>17</v>
      </c>
      <c r="D1120" s="4" t="s">
        <v>17</v>
      </c>
      <c r="E1120">
        <v>20070</v>
      </c>
      <c r="F1120" t="s">
        <v>24</v>
      </c>
      <c r="G1120">
        <v>12530</v>
      </c>
      <c r="H1120" t="s">
        <v>23</v>
      </c>
      <c r="I1120" t="s">
        <v>563</v>
      </c>
      <c r="J1120" t="s">
        <v>7</v>
      </c>
      <c r="K1120" t="s">
        <v>22</v>
      </c>
      <c r="L1120" t="s">
        <v>22</v>
      </c>
      <c r="M1120">
        <v>0</v>
      </c>
      <c r="N1120" t="s">
        <v>47</v>
      </c>
      <c r="O1120" s="3">
        <v>576360</v>
      </c>
      <c r="P1120" t="s">
        <v>60</v>
      </c>
      <c r="Q1120" t="s">
        <v>59</v>
      </c>
      <c r="R1120" s="2" t="s">
        <v>46</v>
      </c>
      <c r="S1120" t="s">
        <v>17</v>
      </c>
      <c r="T1120" t="s">
        <v>16</v>
      </c>
      <c r="U1120" t="s">
        <v>38</v>
      </c>
      <c r="V1120" t="s">
        <v>63</v>
      </c>
      <c r="W1120">
        <v>0</v>
      </c>
      <c r="X1120" s="1">
        <v>44336.560294907409</v>
      </c>
    </row>
    <row r="1121" spans="1:24" hidden="1" x14ac:dyDescent="0.25">
      <c r="A1121" s="4">
        <v>2021</v>
      </c>
      <c r="B1121" s="4">
        <v>4</v>
      </c>
      <c r="C1121" s="4">
        <v>2021</v>
      </c>
      <c r="D1121" s="4">
        <v>4</v>
      </c>
      <c r="E1121">
        <v>20070</v>
      </c>
      <c r="F1121" t="s">
        <v>24</v>
      </c>
      <c r="G1121">
        <v>0</v>
      </c>
      <c r="H1121" t="s">
        <v>23</v>
      </c>
      <c r="I1121" t="s">
        <v>23</v>
      </c>
      <c r="J1121" t="s">
        <v>23</v>
      </c>
      <c r="K1121" t="s">
        <v>22</v>
      </c>
      <c r="L1121" t="s">
        <v>22</v>
      </c>
      <c r="M1121">
        <v>0</v>
      </c>
      <c r="N1121" t="s">
        <v>314</v>
      </c>
      <c r="O1121" s="3">
        <v>1</v>
      </c>
      <c r="Q1121" t="s">
        <v>309</v>
      </c>
      <c r="R1121" s="2" t="s">
        <v>443</v>
      </c>
      <c r="S1121">
        <v>96</v>
      </c>
      <c r="T1121" t="s">
        <v>307</v>
      </c>
      <c r="U1121" t="s">
        <v>442</v>
      </c>
      <c r="V1121" t="s">
        <v>441</v>
      </c>
      <c r="W1121">
        <v>0</v>
      </c>
      <c r="X1121" s="1">
        <v>44336.560294907409</v>
      </c>
    </row>
    <row r="1122" spans="1:24" hidden="1" x14ac:dyDescent="0.25">
      <c r="A1122" s="4">
        <v>2021</v>
      </c>
      <c r="B1122" s="4">
        <v>4</v>
      </c>
      <c r="C1122" s="4">
        <v>2021</v>
      </c>
      <c r="D1122" s="4">
        <v>4</v>
      </c>
      <c r="E1122">
        <v>20070</v>
      </c>
      <c r="F1122" t="s">
        <v>24</v>
      </c>
      <c r="G1122">
        <v>2183</v>
      </c>
      <c r="H1122" t="s">
        <v>138</v>
      </c>
      <c r="I1122" t="s">
        <v>133</v>
      </c>
      <c r="J1122" t="s">
        <v>3</v>
      </c>
      <c r="K1122" t="s">
        <v>22</v>
      </c>
      <c r="L1122" t="s">
        <v>22</v>
      </c>
      <c r="M1122">
        <v>0</v>
      </c>
      <c r="N1122" t="s">
        <v>314</v>
      </c>
      <c r="O1122" s="3">
        <v>0.10796600000000001</v>
      </c>
      <c r="Q1122" t="s">
        <v>309</v>
      </c>
      <c r="R1122" s="2" t="s">
        <v>313</v>
      </c>
      <c r="S1122">
        <v>2</v>
      </c>
      <c r="T1122" t="s">
        <v>307</v>
      </c>
      <c r="U1122" t="s">
        <v>358</v>
      </c>
      <c r="V1122" t="s">
        <v>311</v>
      </c>
      <c r="W1122">
        <v>0</v>
      </c>
      <c r="X1122" s="1">
        <v>44336.560294907409</v>
      </c>
    </row>
    <row r="1123" spans="1:24" hidden="1" x14ac:dyDescent="0.25">
      <c r="A1123" s="4">
        <v>2021</v>
      </c>
      <c r="B1123" s="4">
        <v>4</v>
      </c>
      <c r="C1123" s="4">
        <v>2021</v>
      </c>
      <c r="D1123" s="4">
        <v>4</v>
      </c>
      <c r="E1123">
        <v>20070</v>
      </c>
      <c r="F1123" t="s">
        <v>24</v>
      </c>
      <c r="G1123">
        <v>2433</v>
      </c>
      <c r="H1123" t="s">
        <v>44</v>
      </c>
      <c r="I1123" t="s">
        <v>563</v>
      </c>
      <c r="J1123" t="s">
        <v>6</v>
      </c>
      <c r="K1123" t="s">
        <v>22</v>
      </c>
      <c r="L1123" t="s">
        <v>22</v>
      </c>
      <c r="M1123">
        <v>0</v>
      </c>
      <c r="N1123" t="s">
        <v>87</v>
      </c>
      <c r="O1123" s="3">
        <v>0</v>
      </c>
      <c r="Q1123" t="s">
        <v>309</v>
      </c>
      <c r="R1123" s="2" t="s">
        <v>319</v>
      </c>
      <c r="S1123">
        <v>111</v>
      </c>
      <c r="T1123" t="s">
        <v>307</v>
      </c>
      <c r="U1123" t="s">
        <v>316</v>
      </c>
      <c r="V1123" t="s">
        <v>318</v>
      </c>
      <c r="W1123">
        <v>0</v>
      </c>
      <c r="X1123" s="1">
        <v>44336.560294907409</v>
      </c>
    </row>
    <row r="1124" spans="1:24" hidden="1" x14ac:dyDescent="0.25">
      <c r="A1124" s="4">
        <v>2021</v>
      </c>
      <c r="B1124" s="4">
        <v>4</v>
      </c>
      <c r="C1124" s="4">
        <v>2021</v>
      </c>
      <c r="D1124" s="4">
        <v>4</v>
      </c>
      <c r="E1124">
        <v>20070</v>
      </c>
      <c r="F1124" t="s">
        <v>24</v>
      </c>
      <c r="G1124">
        <v>4649</v>
      </c>
      <c r="H1124" t="s">
        <v>265</v>
      </c>
      <c r="I1124" t="s">
        <v>133</v>
      </c>
      <c r="J1124" t="s">
        <v>3</v>
      </c>
      <c r="K1124" t="s">
        <v>22</v>
      </c>
      <c r="L1124" t="s">
        <v>22</v>
      </c>
      <c r="M1124">
        <v>0</v>
      </c>
      <c r="N1124" t="s">
        <v>314</v>
      </c>
      <c r="O1124" s="3">
        <v>0.107945</v>
      </c>
      <c r="Q1124" t="s">
        <v>309</v>
      </c>
      <c r="R1124" s="2" t="s">
        <v>313</v>
      </c>
      <c r="S1124">
        <v>2</v>
      </c>
      <c r="T1124" t="s">
        <v>307</v>
      </c>
      <c r="U1124" t="s">
        <v>358</v>
      </c>
      <c r="V1124" t="s">
        <v>311</v>
      </c>
      <c r="W1124">
        <v>0</v>
      </c>
      <c r="X1124" s="1">
        <v>44336.560294907409</v>
      </c>
    </row>
    <row r="1125" spans="1:24" hidden="1" x14ac:dyDescent="0.25">
      <c r="A1125" s="4">
        <v>2021</v>
      </c>
      <c r="B1125" s="4">
        <v>4</v>
      </c>
      <c r="C1125" s="4">
        <v>2021</v>
      </c>
      <c r="D1125" s="4">
        <v>4</v>
      </c>
      <c r="E1125">
        <v>20070</v>
      </c>
      <c r="F1125" t="s">
        <v>24</v>
      </c>
      <c r="G1125">
        <v>4827</v>
      </c>
      <c r="H1125" t="s">
        <v>531</v>
      </c>
      <c r="I1125" t="s">
        <v>133</v>
      </c>
      <c r="J1125" t="s">
        <v>1</v>
      </c>
      <c r="K1125" t="s">
        <v>22</v>
      </c>
      <c r="L1125" t="s">
        <v>22</v>
      </c>
      <c r="M1125">
        <v>0</v>
      </c>
      <c r="N1125" t="s">
        <v>314</v>
      </c>
      <c r="O1125" s="3">
        <v>0.659304</v>
      </c>
      <c r="Q1125" t="s">
        <v>309</v>
      </c>
      <c r="R1125" s="2" t="s">
        <v>313</v>
      </c>
      <c r="S1125">
        <v>2</v>
      </c>
      <c r="T1125" t="s">
        <v>307</v>
      </c>
      <c r="U1125" t="s">
        <v>358</v>
      </c>
      <c r="V1125" t="s">
        <v>311</v>
      </c>
      <c r="W1125">
        <v>0</v>
      </c>
      <c r="X1125" s="1">
        <v>44336.560294907409</v>
      </c>
    </row>
    <row r="1126" spans="1:24" hidden="1" x14ac:dyDescent="0.25">
      <c r="A1126" s="4">
        <v>2021</v>
      </c>
      <c r="B1126" s="4">
        <v>4</v>
      </c>
      <c r="C1126" s="4">
        <v>2021</v>
      </c>
      <c r="D1126" s="4">
        <v>4</v>
      </c>
      <c r="E1126">
        <v>20070</v>
      </c>
      <c r="F1126" t="s">
        <v>24</v>
      </c>
      <c r="G1126">
        <v>12530</v>
      </c>
      <c r="H1126" t="s">
        <v>7</v>
      </c>
      <c r="I1126" t="s">
        <v>563</v>
      </c>
      <c r="J1126" t="s">
        <v>7</v>
      </c>
      <c r="K1126" t="s">
        <v>384</v>
      </c>
      <c r="L1126" t="s">
        <v>384</v>
      </c>
      <c r="M1126">
        <v>0</v>
      </c>
      <c r="N1126" t="s">
        <v>314</v>
      </c>
      <c r="O1126" s="3">
        <v>0.200125</v>
      </c>
      <c r="Q1126" t="s">
        <v>309</v>
      </c>
      <c r="R1126" s="2" t="s">
        <v>383</v>
      </c>
      <c r="S1126">
        <v>108</v>
      </c>
      <c r="T1126" t="s">
        <v>307</v>
      </c>
      <c r="U1126" t="s">
        <v>382</v>
      </c>
      <c r="V1126" t="s">
        <v>381</v>
      </c>
      <c r="W1126">
        <v>0</v>
      </c>
      <c r="X1126" s="1">
        <v>44336.560294907409</v>
      </c>
    </row>
    <row r="1127" spans="1:24" hidden="1" x14ac:dyDescent="0.25">
      <c r="A1127" s="4">
        <v>2021</v>
      </c>
      <c r="B1127" s="4">
        <v>4</v>
      </c>
      <c r="C1127" s="4">
        <v>2021</v>
      </c>
      <c r="D1127" s="4">
        <v>4</v>
      </c>
      <c r="E1127">
        <v>20070</v>
      </c>
      <c r="F1127" t="s">
        <v>24</v>
      </c>
      <c r="G1127">
        <v>68735</v>
      </c>
      <c r="H1127" t="s">
        <v>174</v>
      </c>
      <c r="I1127" t="s">
        <v>563</v>
      </c>
      <c r="J1127" t="s">
        <v>0</v>
      </c>
      <c r="K1127" t="s">
        <v>22</v>
      </c>
      <c r="L1127" t="s">
        <v>22</v>
      </c>
      <c r="M1127">
        <v>0</v>
      </c>
      <c r="N1127" t="s">
        <v>314</v>
      </c>
      <c r="O1127" s="3">
        <v>1</v>
      </c>
      <c r="Q1127" t="s">
        <v>309</v>
      </c>
      <c r="R1127" s="2" t="s">
        <v>313</v>
      </c>
      <c r="S1127">
        <v>2</v>
      </c>
      <c r="T1127" t="s">
        <v>307</v>
      </c>
      <c r="U1127" t="s">
        <v>358</v>
      </c>
      <c r="V1127" t="s">
        <v>311</v>
      </c>
      <c r="W1127">
        <v>0</v>
      </c>
      <c r="X1127" s="1">
        <v>44336.560294907409</v>
      </c>
    </row>
    <row r="1128" spans="1:24" hidden="1" x14ac:dyDescent="0.25">
      <c r="A1128" s="4">
        <v>2021</v>
      </c>
      <c r="B1128" s="4">
        <v>4</v>
      </c>
      <c r="C1128" s="4">
        <v>2021</v>
      </c>
      <c r="D1128" s="4">
        <v>4</v>
      </c>
      <c r="E1128">
        <v>20070</v>
      </c>
      <c r="F1128" t="s">
        <v>24</v>
      </c>
      <c r="G1128">
        <v>68735</v>
      </c>
      <c r="H1128" t="s">
        <v>174</v>
      </c>
      <c r="I1128" t="s">
        <v>563</v>
      </c>
      <c r="J1128" t="s">
        <v>0</v>
      </c>
      <c r="K1128" t="s">
        <v>22</v>
      </c>
      <c r="L1128" t="s">
        <v>22</v>
      </c>
      <c r="M1128">
        <v>0</v>
      </c>
      <c r="N1128" t="s">
        <v>47</v>
      </c>
      <c r="O1128" s="3">
        <v>3178700</v>
      </c>
      <c r="Q1128" t="s">
        <v>309</v>
      </c>
      <c r="R1128" s="2" t="s">
        <v>373</v>
      </c>
      <c r="S1128">
        <v>10</v>
      </c>
      <c r="T1128" t="s">
        <v>307</v>
      </c>
      <c r="U1128" t="s">
        <v>334</v>
      </c>
      <c r="V1128" t="s">
        <v>372</v>
      </c>
      <c r="W1128">
        <v>0</v>
      </c>
      <c r="X1128" s="1">
        <v>44336.560294907409</v>
      </c>
    </row>
    <row r="1129" spans="1:24" hidden="1" x14ac:dyDescent="0.25">
      <c r="A1129" s="4">
        <v>2021</v>
      </c>
      <c r="B1129" s="4">
        <v>4</v>
      </c>
      <c r="C1129" s="4">
        <v>2021</v>
      </c>
      <c r="D1129" s="4">
        <v>4</v>
      </c>
      <c r="E1129">
        <v>20070</v>
      </c>
      <c r="F1129" t="s">
        <v>24</v>
      </c>
      <c r="G1129">
        <v>68736</v>
      </c>
      <c r="H1129" t="s">
        <v>166</v>
      </c>
      <c r="I1129" t="s">
        <v>563</v>
      </c>
      <c r="J1129" t="s">
        <v>0</v>
      </c>
      <c r="K1129" t="s">
        <v>384</v>
      </c>
      <c r="L1129" t="s">
        <v>384</v>
      </c>
      <c r="M1129">
        <v>0</v>
      </c>
      <c r="N1129" t="s">
        <v>314</v>
      </c>
      <c r="O1129" s="3">
        <v>0.89375000000000004</v>
      </c>
      <c r="Q1129" t="s">
        <v>309</v>
      </c>
      <c r="R1129" s="2" t="s">
        <v>383</v>
      </c>
      <c r="S1129">
        <v>108</v>
      </c>
      <c r="T1129" t="s">
        <v>307</v>
      </c>
      <c r="U1129" t="s">
        <v>382</v>
      </c>
      <c r="V1129" t="s">
        <v>381</v>
      </c>
      <c r="W1129">
        <v>0</v>
      </c>
      <c r="X1129" s="1">
        <v>44336.560294907409</v>
      </c>
    </row>
    <row r="1130" spans="1:24" x14ac:dyDescent="0.25">
      <c r="A1130" s="4">
        <v>2021</v>
      </c>
      <c r="B1130" s="4">
        <v>4</v>
      </c>
      <c r="C1130" s="4">
        <v>2021</v>
      </c>
      <c r="D1130" s="4">
        <v>4</v>
      </c>
      <c r="E1130">
        <v>20070</v>
      </c>
      <c r="F1130" t="s">
        <v>24</v>
      </c>
      <c r="G1130">
        <v>68736</v>
      </c>
      <c r="H1130" t="s">
        <v>166</v>
      </c>
      <c r="I1130" t="s">
        <v>563</v>
      </c>
      <c r="J1130" t="s">
        <v>0</v>
      </c>
      <c r="K1130" t="s">
        <v>81</v>
      </c>
      <c r="L1130" t="s">
        <v>81</v>
      </c>
      <c r="M1130">
        <v>0</v>
      </c>
      <c r="N1130" t="s">
        <v>47</v>
      </c>
      <c r="O1130" s="3">
        <v>2059199.064</v>
      </c>
      <c r="Q1130" t="s">
        <v>309</v>
      </c>
      <c r="R1130" s="2" t="s">
        <v>380</v>
      </c>
      <c r="S1130">
        <v>11</v>
      </c>
      <c r="T1130" t="s">
        <v>307</v>
      </c>
      <c r="U1130" t="s">
        <v>379</v>
      </c>
      <c r="V1130" t="s">
        <v>378</v>
      </c>
      <c r="W1130">
        <v>0</v>
      </c>
      <c r="X1130" s="1">
        <v>44336.560294907409</v>
      </c>
    </row>
    <row r="1131" spans="1:24" hidden="1" x14ac:dyDescent="0.25">
      <c r="A1131" s="4">
        <v>2021</v>
      </c>
      <c r="B1131" s="4">
        <v>4</v>
      </c>
      <c r="C1131" s="4">
        <v>2021</v>
      </c>
      <c r="D1131" s="4">
        <v>4</v>
      </c>
      <c r="E1131">
        <v>20070</v>
      </c>
      <c r="F1131" t="s">
        <v>24</v>
      </c>
      <c r="G1131">
        <v>0</v>
      </c>
      <c r="H1131" t="s">
        <v>23</v>
      </c>
      <c r="I1131" t="s">
        <v>23</v>
      </c>
      <c r="J1131" t="s">
        <v>23</v>
      </c>
      <c r="K1131" t="s">
        <v>451</v>
      </c>
      <c r="L1131" t="s">
        <v>451</v>
      </c>
      <c r="M1131">
        <v>0</v>
      </c>
      <c r="N1131" t="s">
        <v>314</v>
      </c>
      <c r="O1131" s="3">
        <v>0.113939</v>
      </c>
      <c r="Q1131" t="s">
        <v>309</v>
      </c>
      <c r="R1131" s="2" t="s">
        <v>450</v>
      </c>
      <c r="S1131">
        <v>97</v>
      </c>
      <c r="T1131" t="s">
        <v>307</v>
      </c>
      <c r="U1131" t="s">
        <v>449</v>
      </c>
      <c r="V1131" t="s">
        <v>448</v>
      </c>
      <c r="W1131">
        <v>0</v>
      </c>
      <c r="X1131" s="1">
        <v>44336.560294907409</v>
      </c>
    </row>
    <row r="1132" spans="1:24" hidden="1" x14ac:dyDescent="0.25">
      <c r="A1132" s="4">
        <v>2021</v>
      </c>
      <c r="B1132" s="4">
        <v>4</v>
      </c>
      <c r="C1132" s="4">
        <v>2021</v>
      </c>
      <c r="D1132" s="4">
        <v>4</v>
      </c>
      <c r="E1132">
        <v>20070</v>
      </c>
      <c r="F1132" t="s">
        <v>24</v>
      </c>
      <c r="G1132">
        <v>0</v>
      </c>
      <c r="H1132" t="s">
        <v>23</v>
      </c>
      <c r="I1132" t="s">
        <v>23</v>
      </c>
      <c r="J1132" t="s">
        <v>23</v>
      </c>
      <c r="K1132" t="s">
        <v>22</v>
      </c>
      <c r="L1132" t="s">
        <v>22</v>
      </c>
      <c r="M1132">
        <v>0</v>
      </c>
      <c r="N1132" t="s">
        <v>47</v>
      </c>
      <c r="O1132" s="3">
        <v>718450.82499999995</v>
      </c>
      <c r="Q1132" t="s">
        <v>309</v>
      </c>
      <c r="R1132" s="2" t="s">
        <v>338</v>
      </c>
      <c r="S1132">
        <v>41</v>
      </c>
      <c r="T1132" t="s">
        <v>307</v>
      </c>
      <c r="U1132" t="s">
        <v>337</v>
      </c>
      <c r="V1132" t="s">
        <v>336</v>
      </c>
      <c r="W1132">
        <v>0</v>
      </c>
      <c r="X1132" s="1">
        <v>44336.560294907409</v>
      </c>
    </row>
    <row r="1133" spans="1:24" hidden="1" x14ac:dyDescent="0.25">
      <c r="A1133" s="4">
        <v>2021</v>
      </c>
      <c r="B1133" s="4">
        <v>4</v>
      </c>
      <c r="C1133" s="4">
        <v>2021</v>
      </c>
      <c r="D1133" s="4">
        <v>4</v>
      </c>
      <c r="E1133">
        <v>20070</v>
      </c>
      <c r="F1133" t="s">
        <v>24</v>
      </c>
      <c r="G1133">
        <v>0</v>
      </c>
      <c r="H1133" t="s">
        <v>23</v>
      </c>
      <c r="I1133" t="s">
        <v>23</v>
      </c>
      <c r="J1133" t="s">
        <v>23</v>
      </c>
      <c r="K1133" t="s">
        <v>432</v>
      </c>
      <c r="L1133" t="s">
        <v>432</v>
      </c>
      <c r="M1133">
        <v>0</v>
      </c>
      <c r="N1133" t="s">
        <v>47</v>
      </c>
      <c r="O1133" s="3">
        <v>-14630</v>
      </c>
      <c r="Q1133" t="s">
        <v>309</v>
      </c>
      <c r="R1133" s="2" t="s">
        <v>431</v>
      </c>
      <c r="S1133">
        <v>94</v>
      </c>
      <c r="T1133" t="s">
        <v>307</v>
      </c>
      <c r="U1133" t="s">
        <v>430</v>
      </c>
      <c r="V1133" t="s">
        <v>429</v>
      </c>
      <c r="W1133">
        <v>0</v>
      </c>
      <c r="X1133" s="1">
        <v>44336.560294907409</v>
      </c>
    </row>
    <row r="1134" spans="1:24" hidden="1" x14ac:dyDescent="0.25">
      <c r="A1134" s="4">
        <v>2021</v>
      </c>
      <c r="B1134" s="4">
        <v>4</v>
      </c>
      <c r="C1134" s="4">
        <v>2021</v>
      </c>
      <c r="D1134" s="4">
        <v>4</v>
      </c>
      <c r="E1134">
        <v>20070</v>
      </c>
      <c r="F1134" t="s">
        <v>24</v>
      </c>
      <c r="G1134">
        <v>0</v>
      </c>
      <c r="H1134" t="s">
        <v>23</v>
      </c>
      <c r="I1134" t="s">
        <v>23</v>
      </c>
      <c r="J1134" t="s">
        <v>23</v>
      </c>
      <c r="K1134" t="s">
        <v>428</v>
      </c>
      <c r="L1134" t="s">
        <v>428</v>
      </c>
      <c r="M1134">
        <v>0</v>
      </c>
      <c r="N1134" t="s">
        <v>47</v>
      </c>
      <c r="O1134" s="3">
        <v>-16037</v>
      </c>
      <c r="Q1134" t="s">
        <v>309</v>
      </c>
      <c r="R1134" s="2" t="s">
        <v>427</v>
      </c>
      <c r="S1134">
        <v>95</v>
      </c>
      <c r="T1134" t="s">
        <v>307</v>
      </c>
      <c r="U1134" t="s">
        <v>426</v>
      </c>
      <c r="V1134" t="s">
        <v>425</v>
      </c>
      <c r="W1134">
        <v>0</v>
      </c>
      <c r="X1134" s="1">
        <v>44336.560294907409</v>
      </c>
    </row>
    <row r="1135" spans="1:24" hidden="1" x14ac:dyDescent="0.25">
      <c r="A1135" s="4">
        <v>2021</v>
      </c>
      <c r="B1135" s="4">
        <v>4</v>
      </c>
      <c r="C1135" s="4">
        <v>2021</v>
      </c>
      <c r="D1135" s="4">
        <v>4</v>
      </c>
      <c r="E1135">
        <v>20070</v>
      </c>
      <c r="F1135" t="s">
        <v>24</v>
      </c>
      <c r="G1135">
        <v>0</v>
      </c>
      <c r="H1135" t="s">
        <v>23</v>
      </c>
      <c r="I1135" t="s">
        <v>23</v>
      </c>
      <c r="J1135" t="s">
        <v>23</v>
      </c>
      <c r="K1135" t="s">
        <v>424</v>
      </c>
      <c r="L1135" t="s">
        <v>424</v>
      </c>
      <c r="M1135">
        <v>0</v>
      </c>
      <c r="N1135" t="s">
        <v>87</v>
      </c>
      <c r="O1135" s="3">
        <v>-12059.762000000001</v>
      </c>
      <c r="Q1135" t="s">
        <v>309</v>
      </c>
      <c r="R1135" s="2" t="s">
        <v>423</v>
      </c>
      <c r="S1135">
        <v>83</v>
      </c>
      <c r="T1135" t="s">
        <v>307</v>
      </c>
      <c r="U1135" t="s">
        <v>422</v>
      </c>
      <c r="V1135" t="s">
        <v>421</v>
      </c>
      <c r="W1135">
        <v>0</v>
      </c>
      <c r="X1135" s="1">
        <v>44336.560294907409</v>
      </c>
    </row>
    <row r="1136" spans="1:24" hidden="1" x14ac:dyDescent="0.25">
      <c r="A1136" s="4">
        <v>2021</v>
      </c>
      <c r="B1136" s="4">
        <v>4</v>
      </c>
      <c r="C1136" s="4">
        <v>2021</v>
      </c>
      <c r="D1136" s="4">
        <v>4</v>
      </c>
      <c r="E1136">
        <v>20070</v>
      </c>
      <c r="F1136" t="s">
        <v>24</v>
      </c>
      <c r="G1136">
        <v>848</v>
      </c>
      <c r="H1136" t="s">
        <v>9</v>
      </c>
      <c r="I1136" t="s">
        <v>563</v>
      </c>
      <c r="J1136" t="s">
        <v>9</v>
      </c>
      <c r="K1136" t="s">
        <v>384</v>
      </c>
      <c r="L1136" t="s">
        <v>384</v>
      </c>
      <c r="M1136">
        <v>0</v>
      </c>
      <c r="N1136" t="s">
        <v>314</v>
      </c>
      <c r="O1136" s="3">
        <v>0.46712799999999999</v>
      </c>
      <c r="Q1136" t="s">
        <v>309</v>
      </c>
      <c r="R1136" s="2" t="s">
        <v>383</v>
      </c>
      <c r="S1136">
        <v>108</v>
      </c>
      <c r="T1136" t="s">
        <v>307</v>
      </c>
      <c r="U1136" t="s">
        <v>382</v>
      </c>
      <c r="V1136" t="s">
        <v>381</v>
      </c>
      <c r="W1136">
        <v>0</v>
      </c>
      <c r="X1136" s="1">
        <v>44336.560294907409</v>
      </c>
    </row>
    <row r="1137" spans="1:24" hidden="1" x14ac:dyDescent="0.25">
      <c r="A1137" s="4">
        <v>2021</v>
      </c>
      <c r="B1137" s="4">
        <v>4</v>
      </c>
      <c r="C1137" s="4">
        <v>2021</v>
      </c>
      <c r="D1137" s="4">
        <v>4</v>
      </c>
      <c r="E1137">
        <v>20070</v>
      </c>
      <c r="F1137" t="s">
        <v>24</v>
      </c>
      <c r="G1137">
        <v>848</v>
      </c>
      <c r="H1137" t="s">
        <v>9</v>
      </c>
      <c r="I1137" t="s">
        <v>563</v>
      </c>
      <c r="J1137" t="s">
        <v>9</v>
      </c>
      <c r="K1137" t="s">
        <v>416</v>
      </c>
      <c r="L1137" t="s">
        <v>22</v>
      </c>
      <c r="M1137">
        <v>0</v>
      </c>
      <c r="N1137" t="s">
        <v>13</v>
      </c>
      <c r="O1137" s="3">
        <v>0</v>
      </c>
      <c r="P1137" t="s">
        <v>20</v>
      </c>
      <c r="Q1137" t="s">
        <v>143</v>
      </c>
      <c r="R1137" s="2" t="s">
        <v>409</v>
      </c>
      <c r="S1137">
        <v>52</v>
      </c>
      <c r="T1137" t="s">
        <v>141</v>
      </c>
      <c r="U1137" t="s">
        <v>140</v>
      </c>
      <c r="V1137" t="s">
        <v>415</v>
      </c>
      <c r="W1137">
        <v>0</v>
      </c>
      <c r="X1137" s="1">
        <v>44336.560294907409</v>
      </c>
    </row>
    <row r="1138" spans="1:24" hidden="1" x14ac:dyDescent="0.25">
      <c r="A1138" s="4">
        <v>2021</v>
      </c>
      <c r="B1138" s="4">
        <v>4</v>
      </c>
      <c r="C1138" s="4">
        <v>2021</v>
      </c>
      <c r="D1138" s="4">
        <v>4</v>
      </c>
      <c r="E1138">
        <v>20070</v>
      </c>
      <c r="F1138" t="s">
        <v>24</v>
      </c>
      <c r="G1138">
        <v>848</v>
      </c>
      <c r="H1138" t="s">
        <v>9</v>
      </c>
      <c r="I1138" t="s">
        <v>563</v>
      </c>
      <c r="J1138" t="s">
        <v>9</v>
      </c>
      <c r="K1138" t="s">
        <v>410</v>
      </c>
      <c r="L1138" t="s">
        <v>22</v>
      </c>
      <c r="M1138">
        <v>0</v>
      </c>
      <c r="N1138" t="s">
        <v>13</v>
      </c>
      <c r="O1138" s="3">
        <v>-8438.0550000000003</v>
      </c>
      <c r="P1138" t="s">
        <v>20</v>
      </c>
      <c r="Q1138" t="s">
        <v>157</v>
      </c>
      <c r="R1138" s="2" t="s">
        <v>409</v>
      </c>
      <c r="S1138">
        <v>27</v>
      </c>
      <c r="T1138" t="s">
        <v>141</v>
      </c>
      <c r="U1138" t="s">
        <v>140</v>
      </c>
      <c r="V1138" t="s">
        <v>411</v>
      </c>
      <c r="W1138">
        <v>0</v>
      </c>
      <c r="X1138" s="1">
        <v>44336.560294907409</v>
      </c>
    </row>
    <row r="1139" spans="1:24" hidden="1" x14ac:dyDescent="0.25">
      <c r="A1139" s="4">
        <v>2021</v>
      </c>
      <c r="B1139" s="4">
        <v>4</v>
      </c>
      <c r="C1139" s="4">
        <v>2021</v>
      </c>
      <c r="D1139" s="4">
        <v>4</v>
      </c>
      <c r="E1139">
        <v>20070</v>
      </c>
      <c r="F1139" t="s">
        <v>24</v>
      </c>
      <c r="G1139">
        <v>848</v>
      </c>
      <c r="H1139" t="s">
        <v>9</v>
      </c>
      <c r="I1139" t="s">
        <v>563</v>
      </c>
      <c r="J1139" t="s">
        <v>9</v>
      </c>
      <c r="K1139" t="s">
        <v>22</v>
      </c>
      <c r="L1139" t="s">
        <v>22</v>
      </c>
      <c r="M1139">
        <v>0</v>
      </c>
      <c r="N1139" t="s">
        <v>87</v>
      </c>
      <c r="O1139" s="3">
        <v>0</v>
      </c>
      <c r="Q1139" t="s">
        <v>309</v>
      </c>
      <c r="R1139" s="2" t="s">
        <v>403</v>
      </c>
      <c r="S1139">
        <v>58</v>
      </c>
      <c r="T1139" t="s">
        <v>307</v>
      </c>
      <c r="U1139" t="s">
        <v>402</v>
      </c>
      <c r="V1139" t="s">
        <v>401</v>
      </c>
      <c r="W1139">
        <v>0</v>
      </c>
      <c r="X1139" s="1">
        <v>44336.560294907409</v>
      </c>
    </row>
    <row r="1140" spans="1:24" hidden="1" x14ac:dyDescent="0.25">
      <c r="A1140" s="4">
        <v>2021</v>
      </c>
      <c r="B1140" s="4">
        <v>4</v>
      </c>
      <c r="C1140" s="4">
        <v>2021</v>
      </c>
      <c r="D1140" s="4">
        <v>4</v>
      </c>
      <c r="E1140">
        <v>20070</v>
      </c>
      <c r="F1140" t="s">
        <v>24</v>
      </c>
      <c r="G1140">
        <v>848</v>
      </c>
      <c r="H1140" t="s">
        <v>9</v>
      </c>
      <c r="I1140" t="s">
        <v>563</v>
      </c>
      <c r="J1140" t="s">
        <v>9</v>
      </c>
      <c r="K1140" t="s">
        <v>22</v>
      </c>
      <c r="L1140" t="s">
        <v>22</v>
      </c>
      <c r="M1140">
        <v>0</v>
      </c>
      <c r="N1140" t="s">
        <v>47</v>
      </c>
      <c r="O1140" s="3">
        <v>8429.3050000000003</v>
      </c>
      <c r="Q1140" t="s">
        <v>309</v>
      </c>
      <c r="R1140" s="2" t="s">
        <v>397</v>
      </c>
      <c r="S1140">
        <v>55</v>
      </c>
      <c r="T1140" t="s">
        <v>307</v>
      </c>
      <c r="U1140" t="s">
        <v>396</v>
      </c>
      <c r="V1140" t="s">
        <v>395</v>
      </c>
      <c r="W1140">
        <v>0</v>
      </c>
      <c r="X1140" s="1">
        <v>44336.560294907409</v>
      </c>
    </row>
    <row r="1141" spans="1:24" hidden="1" x14ac:dyDescent="0.25">
      <c r="A1141" s="4">
        <v>2021</v>
      </c>
      <c r="B1141" s="4">
        <v>4</v>
      </c>
      <c r="C1141" s="4">
        <v>2021</v>
      </c>
      <c r="D1141" s="4">
        <v>4</v>
      </c>
      <c r="E1141">
        <v>20070</v>
      </c>
      <c r="F1141" t="s">
        <v>24</v>
      </c>
      <c r="G1141">
        <v>848</v>
      </c>
      <c r="H1141" t="s">
        <v>9</v>
      </c>
      <c r="I1141" t="s">
        <v>563</v>
      </c>
      <c r="J1141" t="s">
        <v>9</v>
      </c>
      <c r="K1141" t="s">
        <v>22</v>
      </c>
      <c r="L1141" t="s">
        <v>22</v>
      </c>
      <c r="M1141">
        <v>0</v>
      </c>
      <c r="N1141" t="s">
        <v>47</v>
      </c>
      <c r="O1141" s="3">
        <v>340800</v>
      </c>
      <c r="Q1141" t="s">
        <v>309</v>
      </c>
      <c r="R1141" s="2" t="s">
        <v>394</v>
      </c>
      <c r="S1141">
        <v>8</v>
      </c>
      <c r="T1141" t="s">
        <v>307</v>
      </c>
      <c r="U1141" t="s">
        <v>334</v>
      </c>
      <c r="V1141" t="s">
        <v>393</v>
      </c>
      <c r="W1141">
        <v>0</v>
      </c>
      <c r="X1141" s="1">
        <v>44336.560294907409</v>
      </c>
    </row>
    <row r="1142" spans="1:24" hidden="1" x14ac:dyDescent="0.25">
      <c r="A1142" s="4">
        <v>2021</v>
      </c>
      <c r="B1142" s="4">
        <v>4</v>
      </c>
      <c r="C1142" s="4">
        <v>2021</v>
      </c>
      <c r="D1142" s="4">
        <v>4</v>
      </c>
      <c r="E1142">
        <v>20070</v>
      </c>
      <c r="F1142" t="s">
        <v>24</v>
      </c>
      <c r="G1142">
        <v>848</v>
      </c>
      <c r="H1142" t="s">
        <v>9</v>
      </c>
      <c r="I1142" t="s">
        <v>563</v>
      </c>
      <c r="J1142" t="s">
        <v>9</v>
      </c>
      <c r="K1142" t="s">
        <v>22</v>
      </c>
      <c r="L1142" t="s">
        <v>22</v>
      </c>
      <c r="M1142">
        <v>0</v>
      </c>
      <c r="N1142" t="s">
        <v>47</v>
      </c>
      <c r="O1142" s="3">
        <v>349229.30499999999</v>
      </c>
      <c r="Q1142" t="s">
        <v>309</v>
      </c>
      <c r="R1142" s="2" t="s">
        <v>392</v>
      </c>
      <c r="S1142">
        <v>106</v>
      </c>
      <c r="T1142" t="s">
        <v>307</v>
      </c>
      <c r="U1142" t="s">
        <v>391</v>
      </c>
      <c r="V1142" t="s">
        <v>390</v>
      </c>
      <c r="W1142">
        <v>0</v>
      </c>
      <c r="X1142" s="1">
        <v>44336.560294907409</v>
      </c>
    </row>
    <row r="1143" spans="1:24" hidden="1" x14ac:dyDescent="0.25">
      <c r="A1143" s="4">
        <v>2021</v>
      </c>
      <c r="B1143" s="4">
        <v>4</v>
      </c>
      <c r="C1143" s="4">
        <v>2021</v>
      </c>
      <c r="D1143" s="4">
        <v>4</v>
      </c>
      <c r="E1143">
        <v>20070</v>
      </c>
      <c r="F1143" t="s">
        <v>24</v>
      </c>
      <c r="G1143">
        <v>2346</v>
      </c>
      <c r="H1143" t="s">
        <v>137</v>
      </c>
      <c r="I1143" t="s">
        <v>133</v>
      </c>
      <c r="J1143" t="s">
        <v>4</v>
      </c>
      <c r="K1143" t="s">
        <v>22</v>
      </c>
      <c r="L1143" t="s">
        <v>22</v>
      </c>
      <c r="M1143">
        <v>0</v>
      </c>
      <c r="N1143" t="s">
        <v>314</v>
      </c>
      <c r="O1143" s="3">
        <v>3.0929999999999999E-2</v>
      </c>
      <c r="Q1143" t="s">
        <v>309</v>
      </c>
      <c r="R1143" s="2" t="s">
        <v>313</v>
      </c>
      <c r="S1143">
        <v>2</v>
      </c>
      <c r="T1143" t="s">
        <v>307</v>
      </c>
      <c r="U1143" t="s">
        <v>358</v>
      </c>
      <c r="V1143" t="s">
        <v>311</v>
      </c>
      <c r="W1143">
        <v>0</v>
      </c>
      <c r="X1143" s="1">
        <v>44336.560294907409</v>
      </c>
    </row>
    <row r="1144" spans="1:24" hidden="1" x14ac:dyDescent="0.25">
      <c r="A1144" s="4">
        <v>2021</v>
      </c>
      <c r="B1144" s="4">
        <v>4</v>
      </c>
      <c r="C1144" s="4">
        <v>2021</v>
      </c>
      <c r="D1144" s="4">
        <v>4</v>
      </c>
      <c r="E1144">
        <v>20070</v>
      </c>
      <c r="F1144" t="s">
        <v>24</v>
      </c>
      <c r="G1144">
        <v>2433</v>
      </c>
      <c r="H1144" t="s">
        <v>44</v>
      </c>
      <c r="I1144" t="s">
        <v>563</v>
      </c>
      <c r="J1144" t="s">
        <v>6</v>
      </c>
      <c r="K1144" t="s">
        <v>22</v>
      </c>
      <c r="L1144" t="s">
        <v>22</v>
      </c>
      <c r="M1144">
        <v>0</v>
      </c>
      <c r="N1144" t="s">
        <v>314</v>
      </c>
      <c r="O1144" s="3">
        <v>1.3448E-2</v>
      </c>
      <c r="Q1144" t="s">
        <v>309</v>
      </c>
      <c r="R1144" s="2" t="s">
        <v>313</v>
      </c>
      <c r="S1144">
        <v>2</v>
      </c>
      <c r="T1144" t="s">
        <v>307</v>
      </c>
      <c r="U1144" t="s">
        <v>358</v>
      </c>
      <c r="V1144" t="s">
        <v>311</v>
      </c>
      <c r="W1144">
        <v>0</v>
      </c>
      <c r="X1144" s="1">
        <v>44336.560294907409</v>
      </c>
    </row>
    <row r="1145" spans="1:24" hidden="1" x14ac:dyDescent="0.25">
      <c r="A1145" s="4">
        <v>2021</v>
      </c>
      <c r="B1145" s="4">
        <v>4</v>
      </c>
      <c r="C1145" s="4">
        <v>2021</v>
      </c>
      <c r="D1145" s="4">
        <v>4</v>
      </c>
      <c r="E1145">
        <v>20070</v>
      </c>
      <c r="F1145" t="s">
        <v>24</v>
      </c>
      <c r="G1145">
        <v>4648</v>
      </c>
      <c r="H1145" t="s">
        <v>264</v>
      </c>
      <c r="I1145" t="s">
        <v>133</v>
      </c>
      <c r="J1145" t="s">
        <v>3</v>
      </c>
      <c r="K1145" t="s">
        <v>365</v>
      </c>
      <c r="L1145" t="s">
        <v>365</v>
      </c>
      <c r="M1145">
        <v>0</v>
      </c>
      <c r="N1145" t="s">
        <v>87</v>
      </c>
      <c r="O1145" s="3">
        <v>1165.5229999999999</v>
      </c>
      <c r="Q1145" t="s">
        <v>309</v>
      </c>
      <c r="R1145" s="2" t="s">
        <v>364</v>
      </c>
      <c r="S1145">
        <v>25</v>
      </c>
      <c r="T1145" t="s">
        <v>307</v>
      </c>
      <c r="U1145" t="s">
        <v>363</v>
      </c>
      <c r="V1145" t="s">
        <v>362</v>
      </c>
      <c r="W1145">
        <v>0</v>
      </c>
      <c r="X1145" s="1">
        <v>44336.560294907409</v>
      </c>
    </row>
    <row r="1146" spans="1:24" hidden="1" x14ac:dyDescent="0.25">
      <c r="A1146" s="4">
        <v>2021</v>
      </c>
      <c r="B1146" s="4">
        <v>4</v>
      </c>
      <c r="C1146" s="4">
        <v>2021</v>
      </c>
      <c r="D1146" s="4">
        <v>4</v>
      </c>
      <c r="E1146">
        <v>20070</v>
      </c>
      <c r="F1146" t="s">
        <v>24</v>
      </c>
      <c r="G1146">
        <v>4650</v>
      </c>
      <c r="H1146" t="s">
        <v>266</v>
      </c>
      <c r="I1146" t="s">
        <v>133</v>
      </c>
      <c r="J1146" t="s">
        <v>4</v>
      </c>
      <c r="K1146" t="s">
        <v>22</v>
      </c>
      <c r="L1146" t="s">
        <v>22</v>
      </c>
      <c r="M1146">
        <v>0</v>
      </c>
      <c r="N1146" t="s">
        <v>314</v>
      </c>
      <c r="O1146" s="3">
        <v>3.1E-2</v>
      </c>
      <c r="Q1146" t="s">
        <v>309</v>
      </c>
      <c r="R1146" s="2" t="s">
        <v>313</v>
      </c>
      <c r="S1146">
        <v>2</v>
      </c>
      <c r="T1146" t="s">
        <v>307</v>
      </c>
      <c r="U1146" t="s">
        <v>358</v>
      </c>
      <c r="V1146" t="s">
        <v>311</v>
      </c>
      <c r="W1146">
        <v>0</v>
      </c>
      <c r="X1146" s="1">
        <v>44336.560294907409</v>
      </c>
    </row>
    <row r="1147" spans="1:24" hidden="1" x14ac:dyDescent="0.25">
      <c r="A1147" s="4">
        <v>2021</v>
      </c>
      <c r="B1147" s="4">
        <v>4</v>
      </c>
      <c r="C1147" s="4">
        <v>2021</v>
      </c>
      <c r="D1147" s="4">
        <v>4</v>
      </c>
      <c r="E1147">
        <v>20070</v>
      </c>
      <c r="F1147" t="s">
        <v>24</v>
      </c>
      <c r="G1147">
        <v>4807</v>
      </c>
      <c r="H1147" t="s">
        <v>135</v>
      </c>
      <c r="I1147" t="s">
        <v>133</v>
      </c>
      <c r="J1147" t="s">
        <v>2</v>
      </c>
      <c r="K1147" t="s">
        <v>22</v>
      </c>
      <c r="L1147" t="s">
        <v>22</v>
      </c>
      <c r="M1147">
        <v>0</v>
      </c>
      <c r="N1147" t="s">
        <v>314</v>
      </c>
      <c r="O1147" s="3">
        <v>1</v>
      </c>
      <c r="Q1147" t="s">
        <v>309</v>
      </c>
      <c r="R1147" s="2" t="s">
        <v>313</v>
      </c>
      <c r="S1147">
        <v>2</v>
      </c>
      <c r="T1147" t="s">
        <v>307</v>
      </c>
      <c r="U1147" t="s">
        <v>358</v>
      </c>
      <c r="V1147" t="s">
        <v>311</v>
      </c>
      <c r="W1147">
        <v>0</v>
      </c>
      <c r="X1147" s="1">
        <v>44336.560294907409</v>
      </c>
    </row>
    <row r="1148" spans="1:24" hidden="1" x14ac:dyDescent="0.25">
      <c r="A1148" s="4">
        <v>2021</v>
      </c>
      <c r="B1148" s="4">
        <v>4</v>
      </c>
      <c r="C1148" s="4">
        <v>2021</v>
      </c>
      <c r="D1148" s="4">
        <v>4</v>
      </c>
      <c r="E1148">
        <v>20070</v>
      </c>
      <c r="F1148" t="s">
        <v>24</v>
      </c>
      <c r="G1148">
        <v>12323</v>
      </c>
      <c r="H1148" t="s">
        <v>166</v>
      </c>
      <c r="I1148" t="s">
        <v>563</v>
      </c>
      <c r="J1148" t="s">
        <v>0</v>
      </c>
      <c r="K1148" t="s">
        <v>365</v>
      </c>
      <c r="L1148" t="s">
        <v>365</v>
      </c>
      <c r="M1148">
        <v>0</v>
      </c>
      <c r="N1148" t="s">
        <v>87</v>
      </c>
      <c r="O1148" s="3">
        <v>2440</v>
      </c>
      <c r="Q1148" t="s">
        <v>309</v>
      </c>
      <c r="R1148" s="2" t="s">
        <v>389</v>
      </c>
      <c r="S1148">
        <v>17</v>
      </c>
      <c r="T1148" t="s">
        <v>307</v>
      </c>
      <c r="U1148" t="s">
        <v>388</v>
      </c>
      <c r="V1148" t="s">
        <v>387</v>
      </c>
      <c r="W1148">
        <v>0</v>
      </c>
      <c r="X1148" s="1">
        <v>44336.560294907409</v>
      </c>
    </row>
    <row r="1149" spans="1:24" hidden="1" x14ac:dyDescent="0.25">
      <c r="A1149" s="4">
        <v>2021</v>
      </c>
      <c r="B1149" s="4">
        <v>4</v>
      </c>
      <c r="C1149" s="4">
        <v>2021</v>
      </c>
      <c r="D1149" s="4">
        <v>4</v>
      </c>
      <c r="E1149">
        <v>20070</v>
      </c>
      <c r="F1149" t="s">
        <v>24</v>
      </c>
      <c r="G1149">
        <v>68735</v>
      </c>
      <c r="H1149" t="s">
        <v>174</v>
      </c>
      <c r="I1149" t="s">
        <v>563</v>
      </c>
      <c r="J1149" t="s">
        <v>0</v>
      </c>
      <c r="K1149" t="s">
        <v>384</v>
      </c>
      <c r="L1149" t="s">
        <v>384</v>
      </c>
      <c r="M1149">
        <v>0</v>
      </c>
      <c r="N1149" t="s">
        <v>314</v>
      </c>
      <c r="O1149" s="3">
        <v>0.80848900000000001</v>
      </c>
      <c r="Q1149" t="s">
        <v>309</v>
      </c>
      <c r="R1149" s="2" t="s">
        <v>383</v>
      </c>
      <c r="S1149">
        <v>108</v>
      </c>
      <c r="T1149" t="s">
        <v>307</v>
      </c>
      <c r="U1149" t="s">
        <v>382</v>
      </c>
      <c r="V1149" t="s">
        <v>381</v>
      </c>
      <c r="W1149">
        <v>0</v>
      </c>
      <c r="X1149" s="1">
        <v>44336.560294907409</v>
      </c>
    </row>
    <row r="1150" spans="1:24" hidden="1" x14ac:dyDescent="0.25">
      <c r="A1150" s="4">
        <v>2021</v>
      </c>
      <c r="B1150" s="4">
        <v>4</v>
      </c>
      <c r="C1150" s="4">
        <v>2021</v>
      </c>
      <c r="D1150" s="4">
        <v>4</v>
      </c>
      <c r="E1150">
        <v>20070</v>
      </c>
      <c r="F1150" t="s">
        <v>24</v>
      </c>
      <c r="G1150">
        <v>0</v>
      </c>
      <c r="H1150" t="s">
        <v>23</v>
      </c>
      <c r="I1150" t="s">
        <v>23</v>
      </c>
      <c r="J1150" t="s">
        <v>23</v>
      </c>
      <c r="K1150" t="s">
        <v>22</v>
      </c>
      <c r="L1150" t="s">
        <v>22</v>
      </c>
      <c r="M1150">
        <v>0</v>
      </c>
      <c r="N1150" t="s">
        <v>47</v>
      </c>
      <c r="O1150" s="3">
        <v>11189984.421</v>
      </c>
      <c r="Q1150" t="s">
        <v>309</v>
      </c>
      <c r="R1150" s="2" t="s">
        <v>332</v>
      </c>
      <c r="S1150">
        <v>53</v>
      </c>
      <c r="T1150" t="s">
        <v>307</v>
      </c>
      <c r="U1150" t="s">
        <v>331</v>
      </c>
      <c r="V1150" t="s">
        <v>330</v>
      </c>
      <c r="W1150">
        <v>0</v>
      </c>
      <c r="X1150" s="1">
        <v>44336.560294907409</v>
      </c>
    </row>
    <row r="1151" spans="1:24" hidden="1" x14ac:dyDescent="0.25">
      <c r="A1151" s="4">
        <v>2021</v>
      </c>
      <c r="B1151" s="4">
        <v>4</v>
      </c>
      <c r="C1151" s="4">
        <v>2021</v>
      </c>
      <c r="D1151" s="4">
        <v>4</v>
      </c>
      <c r="E1151">
        <v>20070</v>
      </c>
      <c r="F1151" t="s">
        <v>24</v>
      </c>
      <c r="G1151">
        <v>0</v>
      </c>
      <c r="H1151" t="s">
        <v>23</v>
      </c>
      <c r="I1151" t="s">
        <v>23</v>
      </c>
      <c r="J1151" t="s">
        <v>23</v>
      </c>
      <c r="K1151" t="s">
        <v>437</v>
      </c>
      <c r="L1151" t="s">
        <v>437</v>
      </c>
      <c r="M1151">
        <v>0</v>
      </c>
      <c r="N1151" t="s">
        <v>436</v>
      </c>
      <c r="O1151" s="3">
        <v>20190730.18</v>
      </c>
      <c r="Q1151" t="s">
        <v>309</v>
      </c>
      <c r="R1151" s="2" t="s">
        <v>435</v>
      </c>
      <c r="S1151">
        <v>101</v>
      </c>
      <c r="T1151" t="s">
        <v>307</v>
      </c>
      <c r="U1151" t="s">
        <v>434</v>
      </c>
      <c r="V1151" t="s">
        <v>569</v>
      </c>
      <c r="W1151">
        <v>0</v>
      </c>
      <c r="X1151" s="1">
        <v>44336.560294907409</v>
      </c>
    </row>
    <row r="1152" spans="1:24" hidden="1" x14ac:dyDescent="0.25">
      <c r="A1152" s="4">
        <v>2021</v>
      </c>
      <c r="B1152" s="4">
        <v>4</v>
      </c>
      <c r="C1152" s="4">
        <v>2021</v>
      </c>
      <c r="D1152" s="4">
        <v>4</v>
      </c>
      <c r="E1152">
        <v>20070</v>
      </c>
      <c r="F1152" t="s">
        <v>24</v>
      </c>
      <c r="G1152">
        <v>71</v>
      </c>
      <c r="H1152" t="s">
        <v>565</v>
      </c>
      <c r="I1152" t="s">
        <v>54</v>
      </c>
      <c r="J1152" t="s">
        <v>5</v>
      </c>
      <c r="K1152" t="s">
        <v>365</v>
      </c>
      <c r="L1152" t="s">
        <v>365</v>
      </c>
      <c r="M1152">
        <v>0</v>
      </c>
      <c r="N1152" t="s">
        <v>87</v>
      </c>
      <c r="O1152" s="3">
        <v>440.65</v>
      </c>
      <c r="Q1152" t="s">
        <v>309</v>
      </c>
      <c r="R1152" s="2" t="s">
        <v>368</v>
      </c>
      <c r="S1152">
        <v>5</v>
      </c>
      <c r="T1152" t="s">
        <v>307</v>
      </c>
      <c r="U1152" t="s">
        <v>367</v>
      </c>
      <c r="V1152" t="s">
        <v>366</v>
      </c>
      <c r="W1152">
        <v>0</v>
      </c>
      <c r="X1152" s="1">
        <v>44336.560294907409</v>
      </c>
    </row>
    <row r="1153" spans="1:24" hidden="1" x14ac:dyDescent="0.25">
      <c r="A1153" s="4">
        <v>2021</v>
      </c>
      <c r="B1153" s="4">
        <v>4</v>
      </c>
      <c r="C1153" s="4">
        <v>2021</v>
      </c>
      <c r="D1153" s="4">
        <v>4</v>
      </c>
      <c r="E1153">
        <v>20070</v>
      </c>
      <c r="F1153" t="s">
        <v>24</v>
      </c>
      <c r="G1153">
        <v>848</v>
      </c>
      <c r="H1153" t="s">
        <v>9</v>
      </c>
      <c r="I1153" t="s">
        <v>563</v>
      </c>
      <c r="J1153" t="s">
        <v>9</v>
      </c>
      <c r="K1153" t="s">
        <v>410</v>
      </c>
      <c r="L1153" t="s">
        <v>22</v>
      </c>
      <c r="M1153">
        <v>0</v>
      </c>
      <c r="N1153" t="s">
        <v>13</v>
      </c>
      <c r="O1153" s="3">
        <v>-92.375077000000005</v>
      </c>
      <c r="P1153" t="s">
        <v>20</v>
      </c>
      <c r="Q1153" t="s">
        <v>161</v>
      </c>
      <c r="R1153" s="2" t="s">
        <v>409</v>
      </c>
      <c r="S1153">
        <v>14</v>
      </c>
      <c r="T1153" t="s">
        <v>141</v>
      </c>
      <c r="U1153" t="s">
        <v>140</v>
      </c>
      <c r="V1153" t="s">
        <v>408</v>
      </c>
      <c r="W1153">
        <v>0</v>
      </c>
      <c r="X1153" s="1">
        <v>44336.560294907409</v>
      </c>
    </row>
    <row r="1154" spans="1:24" hidden="1" x14ac:dyDescent="0.25">
      <c r="A1154" s="4">
        <v>2021</v>
      </c>
      <c r="B1154" s="4">
        <v>4</v>
      </c>
      <c r="C1154" s="4">
        <v>2021</v>
      </c>
      <c r="D1154" s="4">
        <v>4</v>
      </c>
      <c r="E1154">
        <v>20070</v>
      </c>
      <c r="F1154" t="s">
        <v>24</v>
      </c>
      <c r="G1154">
        <v>848</v>
      </c>
      <c r="H1154" t="s">
        <v>9</v>
      </c>
      <c r="I1154" t="s">
        <v>563</v>
      </c>
      <c r="J1154" t="s">
        <v>9</v>
      </c>
      <c r="K1154" t="s">
        <v>407</v>
      </c>
      <c r="L1154" t="s">
        <v>407</v>
      </c>
      <c r="M1154">
        <v>0</v>
      </c>
      <c r="N1154" t="s">
        <v>47</v>
      </c>
      <c r="O1154" s="3">
        <v>0</v>
      </c>
      <c r="Q1154" t="s">
        <v>309</v>
      </c>
      <c r="R1154" s="2" t="s">
        <v>406</v>
      </c>
      <c r="S1154">
        <v>102</v>
      </c>
      <c r="T1154" t="s">
        <v>307</v>
      </c>
      <c r="U1154" t="s">
        <v>405</v>
      </c>
      <c r="V1154" t="s">
        <v>404</v>
      </c>
      <c r="W1154">
        <v>0</v>
      </c>
      <c r="X1154" s="1">
        <v>44336.560294907409</v>
      </c>
    </row>
    <row r="1155" spans="1:24" hidden="1" x14ac:dyDescent="0.25">
      <c r="A1155" s="4">
        <v>2021</v>
      </c>
      <c r="B1155" s="4">
        <v>4</v>
      </c>
      <c r="C1155" s="4">
        <v>2021</v>
      </c>
      <c r="D1155" s="4">
        <v>4</v>
      </c>
      <c r="E1155">
        <v>20070</v>
      </c>
      <c r="F1155" t="s">
        <v>24</v>
      </c>
      <c r="G1155">
        <v>848</v>
      </c>
      <c r="H1155" t="s">
        <v>9</v>
      </c>
      <c r="I1155" t="s">
        <v>563</v>
      </c>
      <c r="J1155" t="s">
        <v>9</v>
      </c>
      <c r="K1155" t="s">
        <v>22</v>
      </c>
      <c r="L1155" t="s">
        <v>22</v>
      </c>
      <c r="M1155">
        <v>0</v>
      </c>
      <c r="N1155" t="s">
        <v>314</v>
      </c>
      <c r="O1155" s="3">
        <v>1</v>
      </c>
      <c r="Q1155" t="s">
        <v>309</v>
      </c>
      <c r="R1155" s="2" t="s">
        <v>313</v>
      </c>
      <c r="S1155">
        <v>2</v>
      </c>
      <c r="T1155" t="s">
        <v>307</v>
      </c>
      <c r="U1155" t="s">
        <v>358</v>
      </c>
      <c r="V1155" t="s">
        <v>311</v>
      </c>
      <c r="W1155">
        <v>0</v>
      </c>
      <c r="X1155" s="1">
        <v>44336.560294907409</v>
      </c>
    </row>
    <row r="1156" spans="1:24" hidden="1" x14ac:dyDescent="0.25">
      <c r="A1156" s="4">
        <v>2021</v>
      </c>
      <c r="B1156" s="4">
        <v>4</v>
      </c>
      <c r="C1156" s="4">
        <v>2021</v>
      </c>
      <c r="D1156" s="4">
        <v>4</v>
      </c>
      <c r="E1156">
        <v>20070</v>
      </c>
      <c r="F1156" t="s">
        <v>24</v>
      </c>
      <c r="G1156">
        <v>848</v>
      </c>
      <c r="H1156" t="s">
        <v>9</v>
      </c>
      <c r="I1156" t="s">
        <v>563</v>
      </c>
      <c r="J1156" t="s">
        <v>9</v>
      </c>
      <c r="K1156" t="s">
        <v>22</v>
      </c>
      <c r="L1156" t="s">
        <v>22</v>
      </c>
      <c r="M1156">
        <v>0</v>
      </c>
      <c r="N1156" t="s">
        <v>47</v>
      </c>
      <c r="O1156" s="3">
        <v>0</v>
      </c>
      <c r="Q1156" t="s">
        <v>309</v>
      </c>
      <c r="R1156" s="2" t="s">
        <v>400</v>
      </c>
      <c r="S1156">
        <v>104</v>
      </c>
      <c r="T1156" t="s">
        <v>307</v>
      </c>
      <c r="U1156" t="s">
        <v>399</v>
      </c>
      <c r="V1156" t="s">
        <v>398</v>
      </c>
      <c r="W1156">
        <v>0</v>
      </c>
      <c r="X1156" s="1">
        <v>44336.560294907409</v>
      </c>
    </row>
    <row r="1157" spans="1:24" x14ac:dyDescent="0.25">
      <c r="A1157" s="4">
        <v>2021</v>
      </c>
      <c r="B1157" s="4">
        <v>4</v>
      </c>
      <c r="C1157" s="4">
        <v>2021</v>
      </c>
      <c r="D1157" s="4">
        <v>4</v>
      </c>
      <c r="E1157">
        <v>20070</v>
      </c>
      <c r="F1157" t="s">
        <v>24</v>
      </c>
      <c r="G1157">
        <v>2433</v>
      </c>
      <c r="H1157" t="s">
        <v>44</v>
      </c>
      <c r="I1157" t="s">
        <v>563</v>
      </c>
      <c r="J1157" t="s">
        <v>6</v>
      </c>
      <c r="K1157" t="s">
        <v>81</v>
      </c>
      <c r="L1157" t="s">
        <v>81</v>
      </c>
      <c r="M1157">
        <v>0</v>
      </c>
      <c r="N1157" t="s">
        <v>47</v>
      </c>
      <c r="O1157" s="3">
        <v>187774.43400000001</v>
      </c>
      <c r="Q1157" t="s">
        <v>309</v>
      </c>
      <c r="R1157" s="2" t="s">
        <v>380</v>
      </c>
      <c r="S1157">
        <v>11</v>
      </c>
      <c r="T1157" t="s">
        <v>307</v>
      </c>
      <c r="U1157" t="s">
        <v>379</v>
      </c>
      <c r="V1157" t="s">
        <v>378</v>
      </c>
      <c r="W1157">
        <v>0</v>
      </c>
      <c r="X1157" s="1">
        <v>44336.560294907409</v>
      </c>
    </row>
    <row r="1158" spans="1:24" hidden="1" x14ac:dyDescent="0.25">
      <c r="A1158" s="4">
        <v>2021</v>
      </c>
      <c r="B1158" s="4">
        <v>4</v>
      </c>
      <c r="C1158" s="4">
        <v>2021</v>
      </c>
      <c r="D1158" s="4">
        <v>4</v>
      </c>
      <c r="E1158">
        <v>20070</v>
      </c>
      <c r="F1158" t="s">
        <v>24</v>
      </c>
      <c r="G1158">
        <v>2433</v>
      </c>
      <c r="H1158" t="s">
        <v>44</v>
      </c>
      <c r="I1158" t="s">
        <v>563</v>
      </c>
      <c r="J1158" t="s">
        <v>6</v>
      </c>
      <c r="K1158" t="s">
        <v>22</v>
      </c>
      <c r="L1158" t="s">
        <v>22</v>
      </c>
      <c r="M1158">
        <v>0</v>
      </c>
      <c r="N1158" t="s">
        <v>87</v>
      </c>
      <c r="O1158" s="3">
        <v>337.82499999999999</v>
      </c>
      <c r="Q1158" t="s">
        <v>309</v>
      </c>
      <c r="R1158" s="2" t="s">
        <v>386</v>
      </c>
      <c r="S1158">
        <v>112</v>
      </c>
      <c r="T1158" t="s">
        <v>307</v>
      </c>
      <c r="U1158" t="s">
        <v>316</v>
      </c>
      <c r="V1158" t="s">
        <v>385</v>
      </c>
      <c r="W1158">
        <v>0</v>
      </c>
      <c r="X1158" s="1">
        <v>44336.560294907409</v>
      </c>
    </row>
    <row r="1159" spans="1:24" hidden="1" x14ac:dyDescent="0.25">
      <c r="A1159" s="4">
        <v>2021</v>
      </c>
      <c r="B1159" s="4">
        <v>4</v>
      </c>
      <c r="C1159" s="4">
        <v>2021</v>
      </c>
      <c r="D1159" s="4">
        <v>4</v>
      </c>
      <c r="E1159">
        <v>20070</v>
      </c>
      <c r="F1159" t="s">
        <v>24</v>
      </c>
      <c r="G1159">
        <v>2433</v>
      </c>
      <c r="H1159" t="s">
        <v>44</v>
      </c>
      <c r="I1159" t="s">
        <v>563</v>
      </c>
      <c r="J1159" t="s">
        <v>6</v>
      </c>
      <c r="K1159" t="s">
        <v>22</v>
      </c>
      <c r="L1159" t="s">
        <v>22</v>
      </c>
      <c r="M1159">
        <v>0</v>
      </c>
      <c r="N1159" t="s">
        <v>47</v>
      </c>
      <c r="O1159" s="3">
        <v>3776.9940000000001</v>
      </c>
      <c r="Q1159" t="s">
        <v>309</v>
      </c>
      <c r="R1159" s="2" t="s">
        <v>371</v>
      </c>
      <c r="S1159">
        <v>37</v>
      </c>
      <c r="T1159" t="s">
        <v>307</v>
      </c>
      <c r="U1159" t="s">
        <v>370</v>
      </c>
      <c r="V1159" t="s">
        <v>369</v>
      </c>
      <c r="W1159">
        <v>0</v>
      </c>
      <c r="X1159" s="1">
        <v>44336.560294907409</v>
      </c>
    </row>
    <row r="1160" spans="1:24" hidden="1" x14ac:dyDescent="0.25">
      <c r="A1160" s="4">
        <v>2021</v>
      </c>
      <c r="B1160" s="4">
        <v>4</v>
      </c>
      <c r="C1160" s="4">
        <v>2021</v>
      </c>
      <c r="D1160" s="4">
        <v>4</v>
      </c>
      <c r="E1160">
        <v>20070</v>
      </c>
      <c r="F1160" t="s">
        <v>24</v>
      </c>
      <c r="G1160">
        <v>4649</v>
      </c>
      <c r="H1160" t="s">
        <v>265</v>
      </c>
      <c r="I1160" t="s">
        <v>133</v>
      </c>
      <c r="J1160" t="s">
        <v>3</v>
      </c>
      <c r="K1160" t="s">
        <v>365</v>
      </c>
      <c r="L1160" t="s">
        <v>365</v>
      </c>
      <c r="M1160">
        <v>0</v>
      </c>
      <c r="N1160" t="s">
        <v>87</v>
      </c>
      <c r="O1160" s="3">
        <v>246.93299999999999</v>
      </c>
      <c r="Q1160" t="s">
        <v>309</v>
      </c>
      <c r="R1160" s="2" t="s">
        <v>364</v>
      </c>
      <c r="S1160">
        <v>25</v>
      </c>
      <c r="T1160" t="s">
        <v>307</v>
      </c>
      <c r="U1160" t="s">
        <v>363</v>
      </c>
      <c r="V1160" t="s">
        <v>362</v>
      </c>
      <c r="W1160">
        <v>0</v>
      </c>
      <c r="X1160" s="1">
        <v>44336.560294907409</v>
      </c>
    </row>
    <row r="1161" spans="1:24" hidden="1" x14ac:dyDescent="0.25">
      <c r="A1161" s="4">
        <v>2021</v>
      </c>
      <c r="B1161" s="4">
        <v>4</v>
      </c>
      <c r="C1161" s="4">
        <v>2021</v>
      </c>
      <c r="D1161" s="4">
        <v>4</v>
      </c>
      <c r="E1161">
        <v>20070</v>
      </c>
      <c r="F1161" t="s">
        <v>24</v>
      </c>
      <c r="G1161">
        <v>4650</v>
      </c>
      <c r="H1161" t="s">
        <v>266</v>
      </c>
      <c r="I1161" t="s">
        <v>133</v>
      </c>
      <c r="J1161" t="s">
        <v>4</v>
      </c>
      <c r="K1161" t="s">
        <v>365</v>
      </c>
      <c r="L1161" t="s">
        <v>365</v>
      </c>
      <c r="M1161">
        <v>0</v>
      </c>
      <c r="N1161" t="s">
        <v>87</v>
      </c>
      <c r="O1161" s="3">
        <v>28.366</v>
      </c>
      <c r="Q1161" t="s">
        <v>309</v>
      </c>
      <c r="R1161" s="2" t="s">
        <v>364</v>
      </c>
      <c r="S1161">
        <v>25</v>
      </c>
      <c r="T1161" t="s">
        <v>307</v>
      </c>
      <c r="U1161" t="s">
        <v>363</v>
      </c>
      <c r="V1161" t="s">
        <v>362</v>
      </c>
      <c r="W1161">
        <v>0</v>
      </c>
      <c r="X1161" s="1">
        <v>44336.560294907409</v>
      </c>
    </row>
    <row r="1162" spans="1:24" hidden="1" x14ac:dyDescent="0.25">
      <c r="A1162" s="4">
        <v>2021</v>
      </c>
      <c r="B1162" s="4">
        <v>4</v>
      </c>
      <c r="C1162" s="4">
        <v>2021</v>
      </c>
      <c r="D1162" s="4">
        <v>4</v>
      </c>
      <c r="E1162">
        <v>20070</v>
      </c>
      <c r="F1162" t="s">
        <v>24</v>
      </c>
      <c r="G1162">
        <v>4845</v>
      </c>
      <c r="H1162" t="s">
        <v>559</v>
      </c>
      <c r="I1162" t="s">
        <v>133</v>
      </c>
      <c r="J1162" t="s">
        <v>3</v>
      </c>
      <c r="K1162" t="s">
        <v>22</v>
      </c>
      <c r="L1162" t="s">
        <v>22</v>
      </c>
      <c r="M1162">
        <v>0</v>
      </c>
      <c r="N1162" t="s">
        <v>314</v>
      </c>
      <c r="O1162" s="3">
        <v>0.10796600000000001</v>
      </c>
      <c r="Q1162" t="s">
        <v>309</v>
      </c>
      <c r="R1162" s="2" t="s">
        <v>313</v>
      </c>
      <c r="S1162">
        <v>2</v>
      </c>
      <c r="T1162" t="s">
        <v>307</v>
      </c>
      <c r="U1162" t="s">
        <v>358</v>
      </c>
      <c r="V1162" t="s">
        <v>311</v>
      </c>
      <c r="W1162">
        <v>0</v>
      </c>
      <c r="X1162" s="1">
        <v>44336.560294907409</v>
      </c>
    </row>
    <row r="1163" spans="1:24" hidden="1" x14ac:dyDescent="0.25">
      <c r="A1163" s="4">
        <v>2021</v>
      </c>
      <c r="B1163" s="4">
        <v>4</v>
      </c>
      <c r="C1163" s="4">
        <v>2021</v>
      </c>
      <c r="D1163" s="4">
        <v>4</v>
      </c>
      <c r="E1163">
        <v>20070</v>
      </c>
      <c r="F1163" t="s">
        <v>24</v>
      </c>
      <c r="G1163">
        <v>10801</v>
      </c>
      <c r="H1163" t="s">
        <v>174</v>
      </c>
      <c r="I1163" t="s">
        <v>563</v>
      </c>
      <c r="J1163" t="s">
        <v>0</v>
      </c>
      <c r="K1163" t="s">
        <v>365</v>
      </c>
      <c r="L1163" t="s">
        <v>365</v>
      </c>
      <c r="M1163">
        <v>0</v>
      </c>
      <c r="N1163" t="s">
        <v>87</v>
      </c>
      <c r="O1163" s="3">
        <v>3559</v>
      </c>
      <c r="Q1163" t="s">
        <v>309</v>
      </c>
      <c r="R1163" s="2" t="s">
        <v>389</v>
      </c>
      <c r="S1163">
        <v>17</v>
      </c>
      <c r="T1163" t="s">
        <v>307</v>
      </c>
      <c r="U1163" t="s">
        <v>388</v>
      </c>
      <c r="V1163" t="s">
        <v>387</v>
      </c>
      <c r="W1163">
        <v>0</v>
      </c>
      <c r="X1163" s="1">
        <v>44336.560294907409</v>
      </c>
    </row>
    <row r="1164" spans="1:24" x14ac:dyDescent="0.25">
      <c r="A1164" s="4">
        <v>2021</v>
      </c>
      <c r="B1164" s="4">
        <v>4</v>
      </c>
      <c r="C1164" s="4">
        <v>2021</v>
      </c>
      <c r="D1164" s="4">
        <v>4</v>
      </c>
      <c r="E1164">
        <v>20070</v>
      </c>
      <c r="F1164" t="s">
        <v>24</v>
      </c>
      <c r="G1164">
        <v>12530</v>
      </c>
      <c r="H1164" t="s">
        <v>7</v>
      </c>
      <c r="I1164" t="s">
        <v>563</v>
      </c>
      <c r="J1164" t="s">
        <v>7</v>
      </c>
      <c r="K1164" t="s">
        <v>81</v>
      </c>
      <c r="L1164" t="s">
        <v>81</v>
      </c>
      <c r="M1164">
        <v>0</v>
      </c>
      <c r="N1164" t="s">
        <v>47</v>
      </c>
      <c r="O1164" s="3">
        <v>576361.00100000005</v>
      </c>
      <c r="Q1164" t="s">
        <v>309</v>
      </c>
      <c r="R1164" s="2" t="s">
        <v>380</v>
      </c>
      <c r="S1164">
        <v>11</v>
      </c>
      <c r="T1164" t="s">
        <v>307</v>
      </c>
      <c r="U1164" t="s">
        <v>379</v>
      </c>
      <c r="V1164" t="s">
        <v>378</v>
      </c>
      <c r="W1164">
        <v>0</v>
      </c>
      <c r="X1164" s="1">
        <v>44336.560294907409</v>
      </c>
    </row>
    <row r="1165" spans="1:24" hidden="1" x14ac:dyDescent="0.25">
      <c r="A1165" s="4">
        <v>2021</v>
      </c>
      <c r="B1165" s="4">
        <v>4</v>
      </c>
      <c r="C1165" s="4">
        <v>2021</v>
      </c>
      <c r="D1165" s="4">
        <v>4</v>
      </c>
      <c r="E1165">
        <v>20070</v>
      </c>
      <c r="F1165" t="s">
        <v>24</v>
      </c>
      <c r="G1165">
        <v>12530</v>
      </c>
      <c r="H1165" t="s">
        <v>7</v>
      </c>
      <c r="I1165" t="s">
        <v>563</v>
      </c>
      <c r="J1165" t="s">
        <v>7</v>
      </c>
      <c r="K1165" t="s">
        <v>22</v>
      </c>
      <c r="L1165" t="s">
        <v>22</v>
      </c>
      <c r="M1165">
        <v>0</v>
      </c>
      <c r="N1165" t="s">
        <v>47</v>
      </c>
      <c r="O1165" s="3">
        <v>457461.13699999999</v>
      </c>
      <c r="Q1165" t="s">
        <v>309</v>
      </c>
      <c r="R1165" s="2" t="s">
        <v>371</v>
      </c>
      <c r="S1165">
        <v>37</v>
      </c>
      <c r="T1165" t="s">
        <v>307</v>
      </c>
      <c r="U1165" t="s">
        <v>370</v>
      </c>
      <c r="V1165" t="s">
        <v>369</v>
      </c>
      <c r="W1165">
        <v>0</v>
      </c>
      <c r="X1165" s="1">
        <v>44336.560294907409</v>
      </c>
    </row>
    <row r="1166" spans="1:24" hidden="1" x14ac:dyDescent="0.25">
      <c r="A1166" s="4">
        <v>2021</v>
      </c>
      <c r="B1166" s="4">
        <v>4</v>
      </c>
      <c r="C1166" s="4">
        <v>2021</v>
      </c>
      <c r="D1166" s="4">
        <v>4</v>
      </c>
      <c r="E1166">
        <v>20070</v>
      </c>
      <c r="F1166" t="s">
        <v>24</v>
      </c>
      <c r="G1166">
        <v>68735</v>
      </c>
      <c r="H1166" t="s">
        <v>174</v>
      </c>
      <c r="I1166" t="s">
        <v>563</v>
      </c>
      <c r="J1166" t="s">
        <v>0</v>
      </c>
      <c r="K1166" t="s">
        <v>377</v>
      </c>
      <c r="L1166" t="s">
        <v>377</v>
      </c>
      <c r="M1166">
        <v>0</v>
      </c>
      <c r="N1166" t="s">
        <v>87</v>
      </c>
      <c r="O1166" s="3">
        <v>4800</v>
      </c>
      <c r="Q1166" t="s">
        <v>309</v>
      </c>
      <c r="R1166" s="2" t="s">
        <v>376</v>
      </c>
      <c r="S1166">
        <v>107</v>
      </c>
      <c r="T1166" t="s">
        <v>307</v>
      </c>
      <c r="U1166" t="s">
        <v>375</v>
      </c>
      <c r="V1166" t="s">
        <v>374</v>
      </c>
      <c r="W1166">
        <v>0</v>
      </c>
      <c r="X1166" s="1">
        <v>44336.560294907409</v>
      </c>
    </row>
    <row r="1167" spans="1:24" hidden="1" x14ac:dyDescent="0.25">
      <c r="A1167" s="4">
        <v>2021</v>
      </c>
      <c r="B1167" s="4">
        <v>4</v>
      </c>
      <c r="C1167" s="4">
        <v>2021</v>
      </c>
      <c r="D1167" s="4">
        <v>4</v>
      </c>
      <c r="E1167">
        <v>20070</v>
      </c>
      <c r="F1167" t="s">
        <v>24</v>
      </c>
      <c r="G1167">
        <v>68735</v>
      </c>
      <c r="H1167" t="s">
        <v>174</v>
      </c>
      <c r="I1167" t="s">
        <v>563</v>
      </c>
      <c r="J1167" t="s">
        <v>0</v>
      </c>
      <c r="K1167" t="s">
        <v>22</v>
      </c>
      <c r="L1167" t="s">
        <v>22</v>
      </c>
      <c r="M1167">
        <v>0</v>
      </c>
      <c r="N1167" t="s">
        <v>47</v>
      </c>
      <c r="O1167" s="3">
        <v>-384561.08</v>
      </c>
      <c r="Q1167" t="s">
        <v>309</v>
      </c>
      <c r="R1167" s="2" t="s">
        <v>371</v>
      </c>
      <c r="S1167">
        <v>37</v>
      </c>
      <c r="T1167" t="s">
        <v>307</v>
      </c>
      <c r="U1167" t="s">
        <v>370</v>
      </c>
      <c r="V1167" t="s">
        <v>369</v>
      </c>
      <c r="W1167">
        <v>0</v>
      </c>
      <c r="X1167" s="1">
        <v>44336.560294907409</v>
      </c>
    </row>
    <row r="1168" spans="1:24" hidden="1" x14ac:dyDescent="0.25">
      <c r="A1168" s="4">
        <v>2021</v>
      </c>
      <c r="B1168" s="4">
        <v>4</v>
      </c>
      <c r="C1168" s="4">
        <v>2021</v>
      </c>
      <c r="D1168" s="4">
        <v>4</v>
      </c>
      <c r="E1168">
        <v>20070</v>
      </c>
      <c r="F1168" t="s">
        <v>24</v>
      </c>
      <c r="G1168">
        <v>68736</v>
      </c>
      <c r="H1168" t="s">
        <v>166</v>
      </c>
      <c r="I1168" t="s">
        <v>563</v>
      </c>
      <c r="J1168" t="s">
        <v>0</v>
      </c>
      <c r="K1168" t="s">
        <v>22</v>
      </c>
      <c r="L1168" t="s">
        <v>22</v>
      </c>
      <c r="M1168">
        <v>0</v>
      </c>
      <c r="N1168" t="s">
        <v>47</v>
      </c>
      <c r="O1168" s="3">
        <v>2136100</v>
      </c>
      <c r="Q1168" t="s">
        <v>309</v>
      </c>
      <c r="R1168" s="2" t="s">
        <v>373</v>
      </c>
      <c r="S1168">
        <v>10</v>
      </c>
      <c r="T1168" t="s">
        <v>307</v>
      </c>
      <c r="U1168" t="s">
        <v>334</v>
      </c>
      <c r="V1168" t="s">
        <v>372</v>
      </c>
      <c r="W1168">
        <v>0</v>
      </c>
      <c r="X1168" s="1">
        <v>44336.560294907409</v>
      </c>
    </row>
    <row r="1169" spans="1:24" hidden="1" x14ac:dyDescent="0.25">
      <c r="A1169" s="4">
        <v>2021</v>
      </c>
      <c r="B1169" s="4">
        <v>4</v>
      </c>
      <c r="C1169" s="4">
        <v>2021</v>
      </c>
      <c r="D1169" s="4">
        <v>4</v>
      </c>
      <c r="E1169">
        <v>20070</v>
      </c>
      <c r="F1169" t="s">
        <v>24</v>
      </c>
      <c r="G1169">
        <v>0</v>
      </c>
      <c r="H1169" t="s">
        <v>23</v>
      </c>
      <c r="I1169" t="s">
        <v>23</v>
      </c>
      <c r="J1169" t="s">
        <v>23</v>
      </c>
      <c r="K1169" t="s">
        <v>349</v>
      </c>
      <c r="L1169" t="s">
        <v>349</v>
      </c>
      <c r="M1169">
        <v>0</v>
      </c>
      <c r="N1169" t="s">
        <v>87</v>
      </c>
      <c r="O1169" s="3">
        <v>-17418.437000000002</v>
      </c>
      <c r="Q1169" t="s">
        <v>309</v>
      </c>
      <c r="R1169" s="2" t="s">
        <v>348</v>
      </c>
      <c r="S1169">
        <v>40</v>
      </c>
      <c r="T1169" t="s">
        <v>307</v>
      </c>
      <c r="U1169" t="s">
        <v>347</v>
      </c>
      <c r="V1169" t="s">
        <v>575</v>
      </c>
      <c r="W1169">
        <v>0</v>
      </c>
      <c r="X1169" s="1">
        <v>44336.560294907409</v>
      </c>
    </row>
    <row r="1170" spans="1:24" hidden="1" x14ac:dyDescent="0.25">
      <c r="A1170" s="4">
        <v>2021</v>
      </c>
      <c r="B1170" s="4">
        <v>4</v>
      </c>
      <c r="C1170" s="4">
        <v>2021</v>
      </c>
      <c r="D1170" s="4">
        <v>4</v>
      </c>
      <c r="E1170">
        <v>20070</v>
      </c>
      <c r="F1170" t="s">
        <v>24</v>
      </c>
      <c r="G1170">
        <v>0</v>
      </c>
      <c r="H1170" t="s">
        <v>23</v>
      </c>
      <c r="I1170" t="s">
        <v>23</v>
      </c>
      <c r="J1170" t="s">
        <v>23</v>
      </c>
      <c r="K1170" t="s">
        <v>345</v>
      </c>
      <c r="L1170" t="s">
        <v>345</v>
      </c>
      <c r="M1170">
        <v>0</v>
      </c>
      <c r="N1170" t="s">
        <v>47</v>
      </c>
      <c r="O1170" s="3">
        <v>-5572510.9500000002</v>
      </c>
      <c r="Q1170" t="s">
        <v>309</v>
      </c>
      <c r="R1170" s="2" t="s">
        <v>344</v>
      </c>
      <c r="S1170">
        <v>3</v>
      </c>
      <c r="T1170" t="s">
        <v>307</v>
      </c>
      <c r="U1170" t="s">
        <v>343</v>
      </c>
      <c r="V1170" t="s">
        <v>342</v>
      </c>
      <c r="W1170">
        <v>0</v>
      </c>
      <c r="X1170" s="1">
        <v>44336.560294907409</v>
      </c>
    </row>
    <row r="1171" spans="1:24" hidden="1" x14ac:dyDescent="0.25">
      <c r="A1171" s="4">
        <v>2021</v>
      </c>
      <c r="B1171" s="4">
        <v>4</v>
      </c>
      <c r="C1171" s="4">
        <v>2021</v>
      </c>
      <c r="D1171" s="4">
        <v>4</v>
      </c>
      <c r="E1171">
        <v>20070</v>
      </c>
      <c r="F1171" t="s">
        <v>24</v>
      </c>
      <c r="G1171">
        <v>0</v>
      </c>
      <c r="H1171" t="s">
        <v>23</v>
      </c>
      <c r="I1171" t="s">
        <v>23</v>
      </c>
      <c r="J1171" t="s">
        <v>23</v>
      </c>
      <c r="K1171" t="s">
        <v>22</v>
      </c>
      <c r="L1171" t="s">
        <v>22</v>
      </c>
      <c r="M1171">
        <v>0</v>
      </c>
      <c r="N1171" t="s">
        <v>47</v>
      </c>
      <c r="O1171" s="3">
        <v>-5074460.1950000003</v>
      </c>
      <c r="Q1171" t="s">
        <v>309</v>
      </c>
      <c r="R1171" s="2" t="s">
        <v>335</v>
      </c>
      <c r="S1171">
        <v>1</v>
      </c>
      <c r="T1171" t="s">
        <v>307</v>
      </c>
      <c r="U1171" t="s">
        <v>334</v>
      </c>
      <c r="V1171" t="s">
        <v>333</v>
      </c>
      <c r="W1171">
        <v>0</v>
      </c>
      <c r="X1171" s="1">
        <v>44336.560294907409</v>
      </c>
    </row>
    <row r="1172" spans="1:24" hidden="1" x14ac:dyDescent="0.25">
      <c r="A1172" s="4">
        <v>2021</v>
      </c>
      <c r="B1172" s="4">
        <v>4</v>
      </c>
      <c r="C1172" s="4">
        <v>2021</v>
      </c>
      <c r="D1172" s="4">
        <v>4</v>
      </c>
      <c r="E1172">
        <v>20070</v>
      </c>
      <c r="F1172" t="s">
        <v>24</v>
      </c>
      <c r="G1172">
        <v>0</v>
      </c>
      <c r="H1172" t="s">
        <v>23</v>
      </c>
      <c r="I1172" t="s">
        <v>23</v>
      </c>
      <c r="J1172" t="s">
        <v>23</v>
      </c>
      <c r="K1172" t="s">
        <v>22</v>
      </c>
      <c r="L1172" t="s">
        <v>22</v>
      </c>
      <c r="M1172">
        <v>0</v>
      </c>
      <c r="N1172" t="s">
        <v>47</v>
      </c>
      <c r="O1172" s="3">
        <v>-498050.755</v>
      </c>
      <c r="Q1172" t="s">
        <v>309</v>
      </c>
      <c r="R1172" s="2" t="s">
        <v>326</v>
      </c>
      <c r="S1172">
        <v>4</v>
      </c>
      <c r="T1172" t="s">
        <v>307</v>
      </c>
      <c r="U1172" t="s">
        <v>325</v>
      </c>
      <c r="V1172" t="s">
        <v>324</v>
      </c>
      <c r="W1172">
        <v>0</v>
      </c>
      <c r="X1172" s="1">
        <v>44336.560294907409</v>
      </c>
    </row>
    <row r="1173" spans="1:24" hidden="1" x14ac:dyDescent="0.25">
      <c r="A1173" s="4">
        <v>2021</v>
      </c>
      <c r="B1173" s="4">
        <v>4</v>
      </c>
      <c r="C1173" s="4">
        <v>2021</v>
      </c>
      <c r="D1173" s="4">
        <v>4</v>
      </c>
      <c r="E1173">
        <v>20070</v>
      </c>
      <c r="F1173" t="s">
        <v>24</v>
      </c>
      <c r="G1173">
        <v>0</v>
      </c>
      <c r="H1173" t="s">
        <v>23</v>
      </c>
      <c r="I1173" t="s">
        <v>23</v>
      </c>
      <c r="J1173" t="s">
        <v>23</v>
      </c>
      <c r="K1173" t="s">
        <v>22</v>
      </c>
      <c r="L1173" t="s">
        <v>22</v>
      </c>
      <c r="M1173">
        <v>0</v>
      </c>
      <c r="N1173" t="s">
        <v>47</v>
      </c>
      <c r="O1173" s="3">
        <v>-10156.69</v>
      </c>
      <c r="Q1173" t="s">
        <v>309</v>
      </c>
      <c r="R1173" s="2" t="s">
        <v>440</v>
      </c>
      <c r="S1173">
        <v>84</v>
      </c>
      <c r="T1173" t="s">
        <v>307</v>
      </c>
      <c r="U1173" t="s">
        <v>439</v>
      </c>
      <c r="V1173" t="s">
        <v>438</v>
      </c>
      <c r="W1173">
        <v>0</v>
      </c>
      <c r="X1173" s="1">
        <v>44336.560294907409</v>
      </c>
    </row>
    <row r="1174" spans="1:24" hidden="1" x14ac:dyDescent="0.25">
      <c r="A1174" s="4">
        <v>2021</v>
      </c>
      <c r="B1174" s="4">
        <v>4</v>
      </c>
      <c r="C1174" s="4">
        <v>2021</v>
      </c>
      <c r="D1174" s="4">
        <v>4</v>
      </c>
      <c r="E1174">
        <v>20070</v>
      </c>
      <c r="F1174" t="s">
        <v>24</v>
      </c>
      <c r="G1174">
        <v>848</v>
      </c>
      <c r="H1174" t="s">
        <v>9</v>
      </c>
      <c r="I1174" t="s">
        <v>563</v>
      </c>
      <c r="J1174" t="s">
        <v>9</v>
      </c>
      <c r="K1174" t="s">
        <v>377</v>
      </c>
      <c r="L1174" t="s">
        <v>377</v>
      </c>
      <c r="M1174">
        <v>0</v>
      </c>
      <c r="N1174" t="s">
        <v>87</v>
      </c>
      <c r="O1174" s="3">
        <v>1000</v>
      </c>
      <c r="Q1174" t="s">
        <v>309</v>
      </c>
      <c r="R1174" s="2" t="s">
        <v>376</v>
      </c>
      <c r="S1174">
        <v>107</v>
      </c>
      <c r="T1174" t="s">
        <v>307</v>
      </c>
      <c r="U1174" t="s">
        <v>375</v>
      </c>
      <c r="V1174" t="s">
        <v>374</v>
      </c>
      <c r="W1174">
        <v>0</v>
      </c>
      <c r="X1174" s="1">
        <v>44336.560294907409</v>
      </c>
    </row>
    <row r="1175" spans="1:24" hidden="1" x14ac:dyDescent="0.25">
      <c r="A1175" s="4">
        <v>2021</v>
      </c>
      <c r="B1175" s="4">
        <v>4</v>
      </c>
      <c r="C1175" s="4">
        <v>2021</v>
      </c>
      <c r="D1175" s="4">
        <v>4</v>
      </c>
      <c r="E1175">
        <v>20070</v>
      </c>
      <c r="F1175" t="s">
        <v>24</v>
      </c>
      <c r="G1175">
        <v>2433</v>
      </c>
      <c r="H1175" t="s">
        <v>44</v>
      </c>
      <c r="I1175" t="s">
        <v>563</v>
      </c>
      <c r="J1175" t="s">
        <v>6</v>
      </c>
      <c r="K1175" t="s">
        <v>384</v>
      </c>
      <c r="L1175" t="s">
        <v>384</v>
      </c>
      <c r="M1175">
        <v>0</v>
      </c>
      <c r="N1175" t="s">
        <v>314</v>
      </c>
      <c r="O1175" s="3">
        <v>0.94600300000000004</v>
      </c>
      <c r="Q1175" t="s">
        <v>309</v>
      </c>
      <c r="R1175" s="2" t="s">
        <v>383</v>
      </c>
      <c r="S1175">
        <v>108</v>
      </c>
      <c r="T1175" t="s">
        <v>307</v>
      </c>
      <c r="U1175" t="s">
        <v>382</v>
      </c>
      <c r="V1175" t="s">
        <v>381</v>
      </c>
      <c r="W1175">
        <v>0</v>
      </c>
      <c r="X1175" s="1">
        <v>44336.560294907409</v>
      </c>
    </row>
    <row r="1176" spans="1:24" hidden="1" x14ac:dyDescent="0.25">
      <c r="A1176" s="4">
        <v>2021</v>
      </c>
      <c r="B1176" s="4">
        <v>4</v>
      </c>
      <c r="C1176" s="4">
        <v>2021</v>
      </c>
      <c r="D1176" s="4">
        <v>4</v>
      </c>
      <c r="E1176">
        <v>20070</v>
      </c>
      <c r="F1176" t="s">
        <v>24</v>
      </c>
      <c r="G1176">
        <v>2433</v>
      </c>
      <c r="H1176" t="s">
        <v>44</v>
      </c>
      <c r="I1176" t="s">
        <v>563</v>
      </c>
      <c r="J1176" t="s">
        <v>6</v>
      </c>
      <c r="K1176" t="s">
        <v>377</v>
      </c>
      <c r="L1176" t="s">
        <v>377</v>
      </c>
      <c r="M1176">
        <v>0</v>
      </c>
      <c r="N1176" t="s">
        <v>87</v>
      </c>
      <c r="O1176" s="3">
        <v>275.68400000000003</v>
      </c>
      <c r="Q1176" t="s">
        <v>309</v>
      </c>
      <c r="R1176" s="2" t="s">
        <v>376</v>
      </c>
      <c r="S1176">
        <v>107</v>
      </c>
      <c r="T1176" t="s">
        <v>307</v>
      </c>
      <c r="U1176" t="s">
        <v>375</v>
      </c>
      <c r="V1176" t="s">
        <v>374</v>
      </c>
      <c r="W1176">
        <v>0</v>
      </c>
      <c r="X1176" s="1">
        <v>44336.560294907409</v>
      </c>
    </row>
    <row r="1177" spans="1:24" hidden="1" x14ac:dyDescent="0.25">
      <c r="A1177" s="4">
        <v>2021</v>
      </c>
      <c r="B1177" s="4">
        <v>4</v>
      </c>
      <c r="C1177" s="4">
        <v>2021</v>
      </c>
      <c r="D1177" s="4">
        <v>4</v>
      </c>
      <c r="E1177">
        <v>20070</v>
      </c>
      <c r="F1177" t="s">
        <v>24</v>
      </c>
      <c r="G1177">
        <v>2433</v>
      </c>
      <c r="H1177" t="s">
        <v>44</v>
      </c>
      <c r="I1177" t="s">
        <v>563</v>
      </c>
      <c r="J1177" t="s">
        <v>6</v>
      </c>
      <c r="K1177" t="s">
        <v>22</v>
      </c>
      <c r="L1177" t="s">
        <v>22</v>
      </c>
      <c r="M1177">
        <v>0</v>
      </c>
      <c r="N1177" t="s">
        <v>87</v>
      </c>
      <c r="O1177" s="3">
        <v>5111.5950000000003</v>
      </c>
      <c r="Q1177" t="s">
        <v>309</v>
      </c>
      <c r="R1177" s="2" t="s">
        <v>317</v>
      </c>
      <c r="S1177">
        <v>110</v>
      </c>
      <c r="T1177" t="s">
        <v>307</v>
      </c>
      <c r="U1177" t="s">
        <v>316</v>
      </c>
      <c r="V1177" t="s">
        <v>315</v>
      </c>
      <c r="W1177">
        <v>0</v>
      </c>
      <c r="X1177" s="1">
        <v>44336.560294907409</v>
      </c>
    </row>
    <row r="1178" spans="1:24" hidden="1" x14ac:dyDescent="0.25">
      <c r="A1178" s="4">
        <v>2021</v>
      </c>
      <c r="B1178" s="4">
        <v>4</v>
      </c>
      <c r="C1178" s="4">
        <v>2021</v>
      </c>
      <c r="D1178" s="4">
        <v>4</v>
      </c>
      <c r="E1178">
        <v>20070</v>
      </c>
      <c r="F1178" t="s">
        <v>24</v>
      </c>
      <c r="G1178">
        <v>2433</v>
      </c>
      <c r="H1178" t="s">
        <v>44</v>
      </c>
      <c r="I1178" t="s">
        <v>563</v>
      </c>
      <c r="J1178" t="s">
        <v>6</v>
      </c>
      <c r="K1178" t="s">
        <v>22</v>
      </c>
      <c r="L1178" t="s">
        <v>22</v>
      </c>
      <c r="M1178">
        <v>0</v>
      </c>
      <c r="N1178" t="s">
        <v>47</v>
      </c>
      <c r="O1178" s="3">
        <v>183994.56</v>
      </c>
      <c r="Q1178" t="s">
        <v>309</v>
      </c>
      <c r="R1178" s="2" t="s">
        <v>373</v>
      </c>
      <c r="S1178">
        <v>10</v>
      </c>
      <c r="T1178" t="s">
        <v>307</v>
      </c>
      <c r="U1178" t="s">
        <v>334</v>
      </c>
      <c r="V1178" t="s">
        <v>372</v>
      </c>
      <c r="W1178">
        <v>0</v>
      </c>
      <c r="X1178" s="1">
        <v>44336.560294907409</v>
      </c>
    </row>
    <row r="1179" spans="1:24" hidden="1" x14ac:dyDescent="0.25">
      <c r="A1179" s="4">
        <v>2021</v>
      </c>
      <c r="B1179" s="4">
        <v>4</v>
      </c>
      <c r="C1179" s="4">
        <v>2021</v>
      </c>
      <c r="D1179" s="4">
        <v>4</v>
      </c>
      <c r="E1179">
        <v>20070</v>
      </c>
      <c r="F1179" t="s">
        <v>24</v>
      </c>
      <c r="G1179">
        <v>4116</v>
      </c>
      <c r="H1179" t="s">
        <v>532</v>
      </c>
      <c r="I1179" t="s">
        <v>133</v>
      </c>
      <c r="J1179" t="s">
        <v>1</v>
      </c>
      <c r="K1179" t="s">
        <v>22</v>
      </c>
      <c r="L1179" t="s">
        <v>22</v>
      </c>
      <c r="M1179">
        <v>0</v>
      </c>
      <c r="N1179" t="s">
        <v>314</v>
      </c>
      <c r="O1179" s="3">
        <v>1.8919999999999999E-2</v>
      </c>
      <c r="Q1179" t="s">
        <v>309</v>
      </c>
      <c r="R1179" s="2" t="s">
        <v>313</v>
      </c>
      <c r="S1179">
        <v>2</v>
      </c>
      <c r="T1179" t="s">
        <v>307</v>
      </c>
      <c r="U1179" t="s">
        <v>358</v>
      </c>
      <c r="V1179" t="s">
        <v>311</v>
      </c>
      <c r="W1179">
        <v>0</v>
      </c>
      <c r="X1179" s="1">
        <v>44336.560294907409</v>
      </c>
    </row>
    <row r="1180" spans="1:24" hidden="1" x14ac:dyDescent="0.25">
      <c r="A1180" s="4">
        <v>2021</v>
      </c>
      <c r="B1180" s="4">
        <v>4</v>
      </c>
      <c r="C1180" s="4">
        <v>2021</v>
      </c>
      <c r="D1180" s="4">
        <v>4</v>
      </c>
      <c r="E1180">
        <v>20070</v>
      </c>
      <c r="F1180" t="s">
        <v>24</v>
      </c>
      <c r="G1180">
        <v>4648</v>
      </c>
      <c r="H1180" t="s">
        <v>264</v>
      </c>
      <c r="I1180" t="s">
        <v>133</v>
      </c>
      <c r="J1180" t="s">
        <v>3</v>
      </c>
      <c r="K1180" t="s">
        <v>22</v>
      </c>
      <c r="L1180" t="s">
        <v>22</v>
      </c>
      <c r="M1180">
        <v>0</v>
      </c>
      <c r="N1180" t="s">
        <v>314</v>
      </c>
      <c r="O1180" s="3">
        <v>0.107945</v>
      </c>
      <c r="Q1180" t="s">
        <v>309</v>
      </c>
      <c r="R1180" s="2" t="s">
        <v>313</v>
      </c>
      <c r="S1180">
        <v>2</v>
      </c>
      <c r="T1180" t="s">
        <v>307</v>
      </c>
      <c r="U1180" t="s">
        <v>358</v>
      </c>
      <c r="V1180" t="s">
        <v>311</v>
      </c>
      <c r="W1180">
        <v>0</v>
      </c>
      <c r="X1180" s="1">
        <v>44336.560294907409</v>
      </c>
    </row>
    <row r="1181" spans="1:24" x14ac:dyDescent="0.25">
      <c r="A1181" s="4">
        <v>2021</v>
      </c>
      <c r="B1181" s="4">
        <v>4</v>
      </c>
      <c r="C1181" s="4">
        <v>2021</v>
      </c>
      <c r="D1181" s="4">
        <v>4</v>
      </c>
      <c r="E1181">
        <v>20070</v>
      </c>
      <c r="F1181" t="s">
        <v>24</v>
      </c>
      <c r="G1181">
        <v>4807</v>
      </c>
      <c r="H1181" t="s">
        <v>135</v>
      </c>
      <c r="I1181" t="s">
        <v>133</v>
      </c>
      <c r="J1181" t="s">
        <v>2</v>
      </c>
      <c r="K1181" t="s">
        <v>81</v>
      </c>
      <c r="L1181" t="s">
        <v>81</v>
      </c>
      <c r="M1181">
        <v>0</v>
      </c>
      <c r="N1181" t="s">
        <v>47</v>
      </c>
      <c r="O1181" s="3">
        <v>-1920000</v>
      </c>
      <c r="Q1181" t="s">
        <v>309</v>
      </c>
      <c r="R1181" s="2" t="s">
        <v>361</v>
      </c>
      <c r="S1181">
        <v>15</v>
      </c>
      <c r="T1181" t="s">
        <v>307</v>
      </c>
      <c r="U1181" t="s">
        <v>360</v>
      </c>
      <c r="V1181" t="s">
        <v>359</v>
      </c>
      <c r="W1181">
        <v>0</v>
      </c>
      <c r="X1181" s="1">
        <v>44336.560294907409</v>
      </c>
    </row>
    <row r="1182" spans="1:24" x14ac:dyDescent="0.25">
      <c r="A1182" s="4">
        <v>2021</v>
      </c>
      <c r="B1182" s="4">
        <v>4</v>
      </c>
      <c r="C1182" s="4">
        <v>2021</v>
      </c>
      <c r="D1182" s="4">
        <v>4</v>
      </c>
      <c r="E1182">
        <v>20070</v>
      </c>
      <c r="F1182" t="s">
        <v>24</v>
      </c>
      <c r="G1182">
        <v>4827</v>
      </c>
      <c r="H1182" t="s">
        <v>531</v>
      </c>
      <c r="I1182" t="s">
        <v>133</v>
      </c>
      <c r="J1182" t="s">
        <v>1</v>
      </c>
      <c r="K1182" t="s">
        <v>81</v>
      </c>
      <c r="L1182" t="s">
        <v>81</v>
      </c>
      <c r="M1182">
        <v>0</v>
      </c>
      <c r="N1182" t="s">
        <v>47</v>
      </c>
      <c r="O1182" s="3">
        <v>1920000</v>
      </c>
      <c r="Q1182" t="s">
        <v>309</v>
      </c>
      <c r="R1182" s="2" t="s">
        <v>361</v>
      </c>
      <c r="S1182">
        <v>15</v>
      </c>
      <c r="T1182" t="s">
        <v>307</v>
      </c>
      <c r="U1182" t="s">
        <v>360</v>
      </c>
      <c r="V1182" t="s">
        <v>359</v>
      </c>
      <c r="W1182">
        <v>0</v>
      </c>
      <c r="X1182" s="1">
        <v>44336.560294907409</v>
      </c>
    </row>
    <row r="1183" spans="1:24" hidden="1" x14ac:dyDescent="0.25">
      <c r="A1183" s="4">
        <v>2021</v>
      </c>
      <c r="B1183" s="4">
        <v>4</v>
      </c>
      <c r="C1183" s="4">
        <v>2021</v>
      </c>
      <c r="D1183" s="4">
        <v>4</v>
      </c>
      <c r="E1183">
        <v>20070</v>
      </c>
      <c r="F1183" t="s">
        <v>24</v>
      </c>
      <c r="G1183">
        <v>12530</v>
      </c>
      <c r="H1183" t="s">
        <v>7</v>
      </c>
      <c r="I1183" t="s">
        <v>563</v>
      </c>
      <c r="J1183" t="s">
        <v>7</v>
      </c>
      <c r="K1183" t="s">
        <v>377</v>
      </c>
      <c r="L1183" t="s">
        <v>377</v>
      </c>
      <c r="M1183">
        <v>0</v>
      </c>
      <c r="N1183" t="s">
        <v>87</v>
      </c>
      <c r="O1183" s="3">
        <v>4000</v>
      </c>
      <c r="Q1183" t="s">
        <v>309</v>
      </c>
      <c r="R1183" s="2" t="s">
        <v>376</v>
      </c>
      <c r="S1183">
        <v>107</v>
      </c>
      <c r="T1183" t="s">
        <v>307</v>
      </c>
      <c r="U1183" t="s">
        <v>375</v>
      </c>
      <c r="V1183" t="s">
        <v>374</v>
      </c>
      <c r="W1183">
        <v>0</v>
      </c>
      <c r="X1183" s="1">
        <v>44336.560294907409</v>
      </c>
    </row>
    <row r="1184" spans="1:24" hidden="1" x14ac:dyDescent="0.25">
      <c r="A1184" s="4">
        <v>2021</v>
      </c>
      <c r="B1184" s="4">
        <v>4</v>
      </c>
      <c r="C1184" s="4">
        <v>2021</v>
      </c>
      <c r="D1184" s="4">
        <v>4</v>
      </c>
      <c r="E1184">
        <v>20070</v>
      </c>
      <c r="F1184" t="s">
        <v>24</v>
      </c>
      <c r="G1184">
        <v>12530</v>
      </c>
      <c r="H1184" t="s">
        <v>7</v>
      </c>
      <c r="I1184" t="s">
        <v>563</v>
      </c>
      <c r="J1184" t="s">
        <v>7</v>
      </c>
      <c r="K1184" t="s">
        <v>22</v>
      </c>
      <c r="L1184" t="s">
        <v>22</v>
      </c>
      <c r="M1184">
        <v>0</v>
      </c>
      <c r="N1184" t="s">
        <v>314</v>
      </c>
      <c r="O1184" s="3">
        <v>0.1</v>
      </c>
      <c r="Q1184" t="s">
        <v>309</v>
      </c>
      <c r="R1184" s="2" t="s">
        <v>313</v>
      </c>
      <c r="S1184">
        <v>2</v>
      </c>
      <c r="T1184" t="s">
        <v>307</v>
      </c>
      <c r="U1184" t="s">
        <v>358</v>
      </c>
      <c r="V1184" t="s">
        <v>311</v>
      </c>
      <c r="W1184">
        <v>0</v>
      </c>
      <c r="X1184" s="1">
        <v>44336.560294907409</v>
      </c>
    </row>
    <row r="1185" spans="1:24" hidden="1" x14ac:dyDescent="0.25">
      <c r="A1185" s="4">
        <v>2021</v>
      </c>
      <c r="B1185" s="4">
        <v>4</v>
      </c>
      <c r="C1185" s="4">
        <v>2021</v>
      </c>
      <c r="D1185" s="4">
        <v>4</v>
      </c>
      <c r="E1185">
        <v>20070</v>
      </c>
      <c r="F1185" t="s">
        <v>24</v>
      </c>
      <c r="G1185">
        <v>12530</v>
      </c>
      <c r="H1185" t="s">
        <v>7</v>
      </c>
      <c r="I1185" t="s">
        <v>563</v>
      </c>
      <c r="J1185" t="s">
        <v>7</v>
      </c>
      <c r="K1185" t="s">
        <v>22</v>
      </c>
      <c r="L1185" t="s">
        <v>22</v>
      </c>
      <c r="M1185">
        <v>0</v>
      </c>
      <c r="N1185" t="s">
        <v>47</v>
      </c>
      <c r="O1185" s="3">
        <v>118900</v>
      </c>
      <c r="Q1185" t="s">
        <v>309</v>
      </c>
      <c r="R1185" s="2" t="s">
        <v>373</v>
      </c>
      <c r="S1185">
        <v>10</v>
      </c>
      <c r="T1185" t="s">
        <v>307</v>
      </c>
      <c r="U1185" t="s">
        <v>334</v>
      </c>
      <c r="V1185" t="s">
        <v>372</v>
      </c>
      <c r="W1185">
        <v>0</v>
      </c>
      <c r="X1185" s="1">
        <v>44336.560294907409</v>
      </c>
    </row>
    <row r="1186" spans="1:24" x14ac:dyDescent="0.25">
      <c r="A1186" s="4">
        <v>2021</v>
      </c>
      <c r="B1186" s="4">
        <v>4</v>
      </c>
      <c r="C1186" s="4">
        <v>2021</v>
      </c>
      <c r="D1186" s="4">
        <v>4</v>
      </c>
      <c r="E1186">
        <v>20070</v>
      </c>
      <c r="F1186" t="s">
        <v>24</v>
      </c>
      <c r="G1186">
        <v>68735</v>
      </c>
      <c r="H1186" t="s">
        <v>174</v>
      </c>
      <c r="I1186" t="s">
        <v>563</v>
      </c>
      <c r="J1186" t="s">
        <v>0</v>
      </c>
      <c r="K1186" t="s">
        <v>81</v>
      </c>
      <c r="L1186" t="s">
        <v>81</v>
      </c>
      <c r="M1186">
        <v>0</v>
      </c>
      <c r="N1186" t="s">
        <v>47</v>
      </c>
      <c r="O1186" s="3">
        <v>2794138.9720000001</v>
      </c>
      <c r="Q1186" t="s">
        <v>309</v>
      </c>
      <c r="R1186" s="2" t="s">
        <v>380</v>
      </c>
      <c r="S1186">
        <v>11</v>
      </c>
      <c r="T1186" t="s">
        <v>307</v>
      </c>
      <c r="U1186" t="s">
        <v>379</v>
      </c>
      <c r="V1186" t="s">
        <v>378</v>
      </c>
      <c r="W1186">
        <v>0</v>
      </c>
      <c r="X1186" s="1">
        <v>44336.560294907409</v>
      </c>
    </row>
    <row r="1187" spans="1:24" hidden="1" x14ac:dyDescent="0.25">
      <c r="A1187" s="4">
        <v>2021</v>
      </c>
      <c r="B1187" s="4">
        <v>4</v>
      </c>
      <c r="C1187" s="4">
        <v>2021</v>
      </c>
      <c r="D1187" s="4">
        <v>4</v>
      </c>
      <c r="E1187">
        <v>20070</v>
      </c>
      <c r="F1187" t="s">
        <v>24</v>
      </c>
      <c r="G1187">
        <v>68736</v>
      </c>
      <c r="H1187" t="s">
        <v>166</v>
      </c>
      <c r="I1187" t="s">
        <v>563</v>
      </c>
      <c r="J1187" t="s">
        <v>0</v>
      </c>
      <c r="K1187" t="s">
        <v>377</v>
      </c>
      <c r="L1187" t="s">
        <v>377</v>
      </c>
      <c r="M1187">
        <v>0</v>
      </c>
      <c r="N1187" t="s">
        <v>87</v>
      </c>
      <c r="O1187" s="3">
        <v>3200</v>
      </c>
      <c r="Q1187" t="s">
        <v>309</v>
      </c>
      <c r="R1187" s="2" t="s">
        <v>376</v>
      </c>
      <c r="S1187">
        <v>107</v>
      </c>
      <c r="T1187" t="s">
        <v>307</v>
      </c>
      <c r="U1187" t="s">
        <v>375</v>
      </c>
      <c r="V1187" t="s">
        <v>374</v>
      </c>
      <c r="W1187">
        <v>0</v>
      </c>
      <c r="X1187" s="1">
        <v>44336.560294907409</v>
      </c>
    </row>
    <row r="1188" spans="1:24" hidden="1" x14ac:dyDescent="0.25">
      <c r="A1188" s="4">
        <v>2021</v>
      </c>
      <c r="B1188" s="4">
        <v>4</v>
      </c>
      <c r="C1188" s="4">
        <v>2021</v>
      </c>
      <c r="D1188" s="4">
        <v>4</v>
      </c>
      <c r="E1188">
        <v>20070</v>
      </c>
      <c r="F1188" t="s">
        <v>24</v>
      </c>
      <c r="G1188">
        <v>68736</v>
      </c>
      <c r="H1188" t="s">
        <v>166</v>
      </c>
      <c r="I1188" t="s">
        <v>563</v>
      </c>
      <c r="J1188" t="s">
        <v>0</v>
      </c>
      <c r="K1188" t="s">
        <v>22</v>
      </c>
      <c r="L1188" t="s">
        <v>22</v>
      </c>
      <c r="M1188">
        <v>0</v>
      </c>
      <c r="N1188" t="s">
        <v>314</v>
      </c>
      <c r="O1188" s="3">
        <v>1</v>
      </c>
      <c r="Q1188" t="s">
        <v>309</v>
      </c>
      <c r="R1188" s="2" t="s">
        <v>313</v>
      </c>
      <c r="S1188">
        <v>2</v>
      </c>
      <c r="T1188" t="s">
        <v>307</v>
      </c>
      <c r="U1188" t="s">
        <v>358</v>
      </c>
      <c r="V1188" t="s">
        <v>311</v>
      </c>
      <c r="W1188">
        <v>0</v>
      </c>
      <c r="X1188" s="1">
        <v>44336.560294907409</v>
      </c>
    </row>
    <row r="1189" spans="1:24" hidden="1" x14ac:dyDescent="0.25">
      <c r="A1189" s="4">
        <v>2021</v>
      </c>
      <c r="B1189" s="4">
        <v>4</v>
      </c>
      <c r="C1189" s="4">
        <v>2021</v>
      </c>
      <c r="D1189" s="4">
        <v>4</v>
      </c>
      <c r="E1189">
        <v>20070</v>
      </c>
      <c r="F1189" t="s">
        <v>24</v>
      </c>
      <c r="G1189">
        <v>68736</v>
      </c>
      <c r="H1189" t="s">
        <v>166</v>
      </c>
      <c r="I1189" t="s">
        <v>563</v>
      </c>
      <c r="J1189" t="s">
        <v>0</v>
      </c>
      <c r="K1189" t="s">
        <v>22</v>
      </c>
      <c r="L1189" t="s">
        <v>22</v>
      </c>
      <c r="M1189">
        <v>0</v>
      </c>
      <c r="N1189" t="s">
        <v>47</v>
      </c>
      <c r="O1189" s="3">
        <v>-76902.012000000002</v>
      </c>
      <c r="Q1189" t="s">
        <v>309</v>
      </c>
      <c r="R1189" s="2" t="s">
        <v>371</v>
      </c>
      <c r="S1189">
        <v>37</v>
      </c>
      <c r="T1189" t="s">
        <v>307</v>
      </c>
      <c r="U1189" t="s">
        <v>370</v>
      </c>
      <c r="V1189" t="s">
        <v>369</v>
      </c>
      <c r="W1189">
        <v>0</v>
      </c>
      <c r="X1189" s="1">
        <v>44336.560294907409</v>
      </c>
    </row>
    <row r="1190" spans="1:24" hidden="1" x14ac:dyDescent="0.25">
      <c r="A1190" s="4">
        <v>2021</v>
      </c>
      <c r="B1190" s="4">
        <v>4</v>
      </c>
      <c r="C1190" s="4">
        <v>2021</v>
      </c>
      <c r="D1190" s="4">
        <v>4</v>
      </c>
      <c r="E1190">
        <v>20070</v>
      </c>
      <c r="F1190" t="s">
        <v>24</v>
      </c>
      <c r="G1190">
        <v>0</v>
      </c>
      <c r="H1190" t="s">
        <v>23</v>
      </c>
      <c r="I1190" t="s">
        <v>23</v>
      </c>
      <c r="J1190" t="s">
        <v>23</v>
      </c>
      <c r="K1190" t="s">
        <v>22</v>
      </c>
      <c r="L1190" t="s">
        <v>236</v>
      </c>
      <c r="M1190">
        <v>1</v>
      </c>
      <c r="N1190" t="s">
        <v>13</v>
      </c>
      <c r="O1190" s="3">
        <v>-92.593266999999997</v>
      </c>
      <c r="P1190" t="s">
        <v>125</v>
      </c>
      <c r="Q1190" t="s">
        <v>242</v>
      </c>
      <c r="R1190" s="2" t="s">
        <v>241</v>
      </c>
      <c r="S1190">
        <v>47</v>
      </c>
      <c r="T1190" t="s">
        <v>129</v>
      </c>
      <c r="U1190" t="s">
        <v>128</v>
      </c>
      <c r="V1190" t="s">
        <v>521</v>
      </c>
      <c r="W1190">
        <v>0</v>
      </c>
      <c r="X1190" s="1">
        <v>44336.560294907409</v>
      </c>
    </row>
    <row r="1191" spans="1:24" hidden="1" x14ac:dyDescent="0.25">
      <c r="A1191" s="4">
        <v>2021</v>
      </c>
      <c r="B1191" s="4">
        <v>4</v>
      </c>
      <c r="C1191" s="4">
        <v>2021</v>
      </c>
      <c r="D1191" s="4">
        <v>4</v>
      </c>
      <c r="E1191">
        <v>20070</v>
      </c>
      <c r="F1191" t="s">
        <v>24</v>
      </c>
      <c r="G1191">
        <v>0</v>
      </c>
      <c r="H1191" t="s">
        <v>23</v>
      </c>
      <c r="I1191" t="s">
        <v>23</v>
      </c>
      <c r="J1191" t="s">
        <v>23</v>
      </c>
      <c r="K1191" t="s">
        <v>22</v>
      </c>
      <c r="L1191" t="s">
        <v>236</v>
      </c>
      <c r="M1191">
        <v>1</v>
      </c>
      <c r="N1191" t="s">
        <v>13</v>
      </c>
      <c r="O1191" s="3">
        <v>-88.857007999999993</v>
      </c>
      <c r="P1191" t="s">
        <v>125</v>
      </c>
      <c r="Q1191" t="s">
        <v>240</v>
      </c>
      <c r="R1191" s="2" t="s">
        <v>241</v>
      </c>
      <c r="S1191">
        <v>42</v>
      </c>
      <c r="T1191" t="s">
        <v>129</v>
      </c>
      <c r="U1191" t="s">
        <v>128</v>
      </c>
      <c r="V1191" t="s">
        <v>521</v>
      </c>
      <c r="W1191">
        <v>0</v>
      </c>
      <c r="X1191" s="1">
        <v>44336.560294907409</v>
      </c>
    </row>
    <row r="1192" spans="1:24" hidden="1" x14ac:dyDescent="0.25">
      <c r="A1192" s="4">
        <v>2021</v>
      </c>
      <c r="B1192" s="4">
        <v>4</v>
      </c>
      <c r="C1192" s="4">
        <v>2021</v>
      </c>
      <c r="D1192" s="4">
        <v>4</v>
      </c>
      <c r="E1192">
        <v>20070</v>
      </c>
      <c r="F1192" t="s">
        <v>24</v>
      </c>
      <c r="G1192">
        <v>0</v>
      </c>
      <c r="H1192" t="s">
        <v>23</v>
      </c>
      <c r="I1192" t="s">
        <v>23</v>
      </c>
      <c r="J1192" t="s">
        <v>23</v>
      </c>
      <c r="K1192" t="s">
        <v>22</v>
      </c>
      <c r="L1192" t="s">
        <v>162</v>
      </c>
      <c r="M1192">
        <v>1</v>
      </c>
      <c r="N1192" t="s">
        <v>13</v>
      </c>
      <c r="O1192" s="3">
        <v>134024.05668400001</v>
      </c>
      <c r="P1192" t="s">
        <v>125</v>
      </c>
      <c r="Q1192" t="s">
        <v>157</v>
      </c>
      <c r="R1192" s="2" t="s">
        <v>229</v>
      </c>
      <c r="S1192">
        <v>22</v>
      </c>
      <c r="T1192" t="s">
        <v>141</v>
      </c>
      <c r="U1192" t="s">
        <v>140</v>
      </c>
      <c r="V1192" t="s">
        <v>228</v>
      </c>
      <c r="W1192">
        <v>0</v>
      </c>
      <c r="X1192" s="1">
        <v>44336.560294907409</v>
      </c>
    </row>
    <row r="1193" spans="1:24" hidden="1" x14ac:dyDescent="0.25">
      <c r="A1193" s="4">
        <v>2021</v>
      </c>
      <c r="B1193" s="4">
        <v>4</v>
      </c>
      <c r="C1193" s="4">
        <v>2021</v>
      </c>
      <c r="D1193" s="4">
        <v>4</v>
      </c>
      <c r="E1193">
        <v>20070</v>
      </c>
      <c r="F1193" t="s">
        <v>24</v>
      </c>
      <c r="G1193">
        <v>0</v>
      </c>
      <c r="H1193" t="s">
        <v>23</v>
      </c>
      <c r="I1193" t="s">
        <v>23</v>
      </c>
      <c r="J1193" t="s">
        <v>23</v>
      </c>
      <c r="K1193" t="s">
        <v>22</v>
      </c>
      <c r="L1193" t="s">
        <v>126</v>
      </c>
      <c r="M1193">
        <v>1</v>
      </c>
      <c r="N1193" t="s">
        <v>13</v>
      </c>
      <c r="O1193" s="3">
        <v>387.90957500000002</v>
      </c>
      <c r="P1193" t="s">
        <v>125</v>
      </c>
      <c r="Q1193" t="s">
        <v>276</v>
      </c>
      <c r="R1193" s="2" t="s">
        <v>275</v>
      </c>
      <c r="S1193">
        <v>88</v>
      </c>
      <c r="T1193" t="s">
        <v>129</v>
      </c>
      <c r="U1193" t="s">
        <v>128</v>
      </c>
      <c r="V1193" t="s">
        <v>529</v>
      </c>
      <c r="W1193">
        <v>0</v>
      </c>
      <c r="X1193" s="1">
        <v>44336.560294907409</v>
      </c>
    </row>
    <row r="1194" spans="1:24" hidden="1" x14ac:dyDescent="0.25">
      <c r="A1194" s="4">
        <v>2021</v>
      </c>
      <c r="B1194" s="4">
        <v>4</v>
      </c>
      <c r="C1194" s="4">
        <v>2021</v>
      </c>
      <c r="D1194" s="4">
        <v>4</v>
      </c>
      <c r="E1194">
        <v>20070</v>
      </c>
      <c r="F1194" t="s">
        <v>24</v>
      </c>
      <c r="G1194">
        <v>0</v>
      </c>
      <c r="H1194" t="s">
        <v>23</v>
      </c>
      <c r="I1194" t="s">
        <v>23</v>
      </c>
      <c r="J1194" t="s">
        <v>23</v>
      </c>
      <c r="K1194" t="s">
        <v>22</v>
      </c>
      <c r="L1194" t="s">
        <v>187</v>
      </c>
      <c r="M1194">
        <v>1</v>
      </c>
      <c r="N1194" t="s">
        <v>13</v>
      </c>
      <c r="O1194" s="3">
        <v>-31.543648000000001</v>
      </c>
      <c r="P1194" t="s">
        <v>125</v>
      </c>
      <c r="Q1194" t="s">
        <v>186</v>
      </c>
      <c r="R1194" s="2" t="s">
        <v>185</v>
      </c>
      <c r="S1194">
        <v>171</v>
      </c>
      <c r="T1194" t="s">
        <v>129</v>
      </c>
      <c r="U1194" t="s">
        <v>128</v>
      </c>
      <c r="V1194" t="s">
        <v>17</v>
      </c>
      <c r="W1194">
        <v>0</v>
      </c>
      <c r="X1194" s="1">
        <v>44336.560294907409</v>
      </c>
    </row>
    <row r="1195" spans="1:24" hidden="1" x14ac:dyDescent="0.25">
      <c r="A1195" s="4">
        <v>2021</v>
      </c>
      <c r="B1195" s="4">
        <v>4</v>
      </c>
      <c r="C1195" s="4">
        <v>2021</v>
      </c>
      <c r="D1195" s="4">
        <v>4</v>
      </c>
      <c r="E1195">
        <v>20070</v>
      </c>
      <c r="F1195" t="s">
        <v>24</v>
      </c>
      <c r="G1195">
        <v>0</v>
      </c>
      <c r="H1195" t="s">
        <v>23</v>
      </c>
      <c r="I1195" t="s">
        <v>23</v>
      </c>
      <c r="J1195" t="s">
        <v>23</v>
      </c>
      <c r="K1195" t="s">
        <v>22</v>
      </c>
      <c r="L1195" t="s">
        <v>187</v>
      </c>
      <c r="M1195">
        <v>1</v>
      </c>
      <c r="N1195" t="s">
        <v>13</v>
      </c>
      <c r="O1195" s="3">
        <v>767.254594</v>
      </c>
      <c r="P1195" t="s">
        <v>125</v>
      </c>
      <c r="Q1195" t="s">
        <v>186</v>
      </c>
      <c r="R1195" s="2" t="s">
        <v>188</v>
      </c>
      <c r="S1195">
        <v>170</v>
      </c>
      <c r="T1195" t="s">
        <v>129</v>
      </c>
      <c r="U1195" t="s">
        <v>128</v>
      </c>
      <c r="V1195" t="s">
        <v>17</v>
      </c>
      <c r="W1195">
        <v>0</v>
      </c>
      <c r="X1195" s="1">
        <v>44336.560294907409</v>
      </c>
    </row>
    <row r="1196" spans="1:24" hidden="1" x14ac:dyDescent="0.25">
      <c r="A1196" s="4">
        <v>2021</v>
      </c>
      <c r="B1196" s="4">
        <v>4</v>
      </c>
      <c r="C1196" s="4">
        <v>2021</v>
      </c>
      <c r="D1196" s="4">
        <v>4</v>
      </c>
      <c r="E1196">
        <v>20070</v>
      </c>
      <c r="F1196" t="s">
        <v>24</v>
      </c>
      <c r="G1196">
        <v>2433</v>
      </c>
      <c r="H1196" t="s">
        <v>44</v>
      </c>
      <c r="I1196" t="s">
        <v>563</v>
      </c>
      <c r="J1196" t="s">
        <v>6</v>
      </c>
      <c r="K1196" t="s">
        <v>158</v>
      </c>
      <c r="L1196" t="s">
        <v>162</v>
      </c>
      <c r="M1196">
        <v>1</v>
      </c>
      <c r="N1196" t="s">
        <v>13</v>
      </c>
      <c r="O1196" s="3">
        <v>-97.296475000000001</v>
      </c>
      <c r="P1196" t="s">
        <v>125</v>
      </c>
      <c r="Q1196" t="s">
        <v>161</v>
      </c>
      <c r="R1196" s="2" t="s">
        <v>160</v>
      </c>
      <c r="S1196">
        <v>11</v>
      </c>
      <c r="T1196" t="s">
        <v>141</v>
      </c>
      <c r="U1196" t="s">
        <v>140</v>
      </c>
      <c r="V1196" t="s">
        <v>159</v>
      </c>
      <c r="W1196">
        <v>0</v>
      </c>
      <c r="X1196" s="1">
        <v>44336.560294907409</v>
      </c>
    </row>
    <row r="1197" spans="1:24" hidden="1" x14ac:dyDescent="0.25">
      <c r="A1197" s="4">
        <v>2021</v>
      </c>
      <c r="B1197" s="4">
        <v>4</v>
      </c>
      <c r="C1197" s="4">
        <v>2021</v>
      </c>
      <c r="D1197" s="4">
        <v>4</v>
      </c>
      <c r="E1197">
        <v>20070</v>
      </c>
      <c r="F1197" t="s">
        <v>24</v>
      </c>
      <c r="G1197">
        <v>2433</v>
      </c>
      <c r="H1197" t="s">
        <v>44</v>
      </c>
      <c r="I1197" t="s">
        <v>563</v>
      </c>
      <c r="J1197" t="s">
        <v>6</v>
      </c>
      <c r="K1197" t="s">
        <v>12</v>
      </c>
      <c r="L1197" t="s">
        <v>22</v>
      </c>
      <c r="M1197">
        <v>1</v>
      </c>
      <c r="N1197" t="s">
        <v>13</v>
      </c>
      <c r="O1197" s="3">
        <v>-9.1911999999999994E-2</v>
      </c>
      <c r="P1197" t="s">
        <v>125</v>
      </c>
      <c r="Q1197" t="s">
        <v>150</v>
      </c>
      <c r="R1197" s="2" t="s">
        <v>149</v>
      </c>
      <c r="S1197">
        <v>136</v>
      </c>
      <c r="T1197" t="s">
        <v>129</v>
      </c>
      <c r="U1197" t="s">
        <v>128</v>
      </c>
      <c r="V1197" t="s">
        <v>17</v>
      </c>
      <c r="W1197">
        <v>0</v>
      </c>
      <c r="X1197" s="1">
        <v>44336.560294907409</v>
      </c>
    </row>
    <row r="1198" spans="1:24" hidden="1" x14ac:dyDescent="0.25">
      <c r="A1198" s="4">
        <v>2021</v>
      </c>
      <c r="B1198" s="4">
        <v>4</v>
      </c>
      <c r="C1198" s="4">
        <v>2021</v>
      </c>
      <c r="D1198" s="4">
        <v>4</v>
      </c>
      <c r="E1198">
        <v>20070</v>
      </c>
      <c r="F1198" t="s">
        <v>24</v>
      </c>
      <c r="G1198">
        <v>4648</v>
      </c>
      <c r="H1198" t="s">
        <v>264</v>
      </c>
      <c r="I1198" t="s">
        <v>133</v>
      </c>
      <c r="J1198" t="s">
        <v>3</v>
      </c>
      <c r="K1198" t="s">
        <v>144</v>
      </c>
      <c r="L1198" t="s">
        <v>22</v>
      </c>
      <c r="M1198">
        <v>1</v>
      </c>
      <c r="N1198" t="s">
        <v>13</v>
      </c>
      <c r="O1198" s="3">
        <v>-6173.7753309999998</v>
      </c>
      <c r="P1198" t="s">
        <v>53</v>
      </c>
      <c r="Q1198" t="s">
        <v>263</v>
      </c>
      <c r="R1198" s="2" t="s">
        <v>262</v>
      </c>
      <c r="S1198">
        <v>76</v>
      </c>
      <c r="T1198" t="s">
        <v>141</v>
      </c>
      <c r="U1198" t="s">
        <v>140</v>
      </c>
      <c r="V1198" t="s">
        <v>261</v>
      </c>
      <c r="W1198">
        <v>0</v>
      </c>
      <c r="X1198" s="1">
        <v>44336.560294907409</v>
      </c>
    </row>
    <row r="1199" spans="1:24" hidden="1" x14ac:dyDescent="0.25">
      <c r="A1199" s="4">
        <v>2021</v>
      </c>
      <c r="B1199" s="4">
        <v>4</v>
      </c>
      <c r="C1199" s="4">
        <v>2021</v>
      </c>
      <c r="D1199" s="4">
        <v>4</v>
      </c>
      <c r="E1199">
        <v>20070</v>
      </c>
      <c r="F1199" t="s">
        <v>24</v>
      </c>
      <c r="G1199">
        <v>4650</v>
      </c>
      <c r="H1199" t="s">
        <v>266</v>
      </c>
      <c r="I1199" t="s">
        <v>133</v>
      </c>
      <c r="J1199" t="s">
        <v>4</v>
      </c>
      <c r="K1199" t="s">
        <v>144</v>
      </c>
      <c r="L1199" t="s">
        <v>22</v>
      </c>
      <c r="M1199">
        <v>1</v>
      </c>
      <c r="N1199" t="s">
        <v>13</v>
      </c>
      <c r="O1199" s="3">
        <v>-150.25470200000001</v>
      </c>
      <c r="P1199" t="s">
        <v>53</v>
      </c>
      <c r="Q1199" t="s">
        <v>263</v>
      </c>
      <c r="R1199" s="2" t="s">
        <v>262</v>
      </c>
      <c r="S1199">
        <v>76</v>
      </c>
      <c r="T1199" t="s">
        <v>141</v>
      </c>
      <c r="U1199" t="s">
        <v>140</v>
      </c>
      <c r="V1199" t="s">
        <v>261</v>
      </c>
      <c r="W1199">
        <v>0</v>
      </c>
      <c r="X1199" s="1">
        <v>44336.560294907409</v>
      </c>
    </row>
    <row r="1200" spans="1:24" hidden="1" x14ac:dyDescent="0.25">
      <c r="A1200" s="4">
        <v>2021</v>
      </c>
      <c r="B1200" s="4">
        <v>4</v>
      </c>
      <c r="C1200" s="4">
        <v>2021</v>
      </c>
      <c r="D1200" s="4">
        <v>4</v>
      </c>
      <c r="E1200">
        <v>20070</v>
      </c>
      <c r="F1200" t="s">
        <v>24</v>
      </c>
      <c r="G1200">
        <v>4827</v>
      </c>
      <c r="H1200" t="s">
        <v>531</v>
      </c>
      <c r="I1200" t="s">
        <v>133</v>
      </c>
      <c r="J1200" t="s">
        <v>1</v>
      </c>
      <c r="K1200" t="s">
        <v>42</v>
      </c>
      <c r="L1200" t="s">
        <v>22</v>
      </c>
      <c r="M1200">
        <v>1</v>
      </c>
      <c r="N1200" t="s">
        <v>13</v>
      </c>
      <c r="O1200" s="3">
        <v>97267.199999999997</v>
      </c>
      <c r="P1200" t="s">
        <v>538</v>
      </c>
      <c r="Q1200" t="s">
        <v>258</v>
      </c>
      <c r="R1200" s="2" t="s">
        <v>257</v>
      </c>
      <c r="S1200">
        <v>33</v>
      </c>
      <c r="T1200" t="s">
        <v>141</v>
      </c>
      <c r="U1200" t="s">
        <v>140</v>
      </c>
      <c r="V1200" t="s">
        <v>256</v>
      </c>
      <c r="W1200">
        <v>0</v>
      </c>
      <c r="X1200" s="1">
        <v>44336.560294907409</v>
      </c>
    </row>
    <row r="1201" spans="1:24" hidden="1" x14ac:dyDescent="0.25">
      <c r="A1201" s="4">
        <v>2021</v>
      </c>
      <c r="B1201" s="4">
        <v>4</v>
      </c>
      <c r="C1201" s="4">
        <v>2021</v>
      </c>
      <c r="D1201" s="4">
        <v>4</v>
      </c>
      <c r="E1201">
        <v>20070</v>
      </c>
      <c r="F1201" t="s">
        <v>24</v>
      </c>
      <c r="G1201">
        <v>68735</v>
      </c>
      <c r="H1201" t="s">
        <v>174</v>
      </c>
      <c r="I1201" t="s">
        <v>563</v>
      </c>
      <c r="J1201" t="s">
        <v>0</v>
      </c>
      <c r="K1201" t="s">
        <v>158</v>
      </c>
      <c r="L1201" t="s">
        <v>22</v>
      </c>
      <c r="M1201">
        <v>1</v>
      </c>
      <c r="N1201" t="s">
        <v>13</v>
      </c>
      <c r="O1201" s="3">
        <v>-72717.331999999995</v>
      </c>
      <c r="P1201" t="s">
        <v>125</v>
      </c>
      <c r="Q1201" t="s">
        <v>157</v>
      </c>
      <c r="R1201" s="2" t="s">
        <v>156</v>
      </c>
      <c r="S1201">
        <v>25</v>
      </c>
      <c r="T1201" t="s">
        <v>141</v>
      </c>
      <c r="U1201" t="s">
        <v>140</v>
      </c>
      <c r="V1201" t="s">
        <v>155</v>
      </c>
      <c r="W1201">
        <v>0</v>
      </c>
      <c r="X1201" s="1">
        <v>44336.560294907409</v>
      </c>
    </row>
    <row r="1202" spans="1:24" hidden="1" x14ac:dyDescent="0.25">
      <c r="A1202" s="4">
        <v>2021</v>
      </c>
      <c r="B1202" s="4">
        <v>4</v>
      </c>
      <c r="C1202" s="4">
        <v>2021</v>
      </c>
      <c r="D1202" s="4">
        <v>4</v>
      </c>
      <c r="E1202">
        <v>20070</v>
      </c>
      <c r="F1202" t="s">
        <v>24</v>
      </c>
      <c r="G1202">
        <v>68735</v>
      </c>
      <c r="H1202" t="s">
        <v>174</v>
      </c>
      <c r="I1202" t="s">
        <v>563</v>
      </c>
      <c r="J1202" t="s">
        <v>0</v>
      </c>
      <c r="K1202" t="s">
        <v>12</v>
      </c>
      <c r="L1202" t="s">
        <v>22</v>
      </c>
      <c r="M1202">
        <v>1</v>
      </c>
      <c r="N1202" t="s">
        <v>13</v>
      </c>
      <c r="O1202" s="3">
        <v>-7.46</v>
      </c>
      <c r="P1202" t="s">
        <v>125</v>
      </c>
      <c r="Q1202" t="s">
        <v>150</v>
      </c>
      <c r="R1202" s="2" t="s">
        <v>171</v>
      </c>
      <c r="S1202">
        <v>137</v>
      </c>
      <c r="T1202" t="s">
        <v>129</v>
      </c>
      <c r="U1202" t="s">
        <v>128</v>
      </c>
      <c r="V1202" t="s">
        <v>17</v>
      </c>
      <c r="W1202">
        <v>0</v>
      </c>
      <c r="X1202" s="1">
        <v>44336.560294907409</v>
      </c>
    </row>
    <row r="1203" spans="1:24" hidden="1" x14ac:dyDescent="0.25">
      <c r="A1203" s="4">
        <v>2021</v>
      </c>
      <c r="B1203" s="4">
        <v>4</v>
      </c>
      <c r="C1203" s="4">
        <v>2021</v>
      </c>
      <c r="D1203" s="4">
        <v>4</v>
      </c>
      <c r="E1203">
        <v>20070</v>
      </c>
      <c r="F1203" t="s">
        <v>24</v>
      </c>
      <c r="G1203">
        <v>68736</v>
      </c>
      <c r="H1203" t="s">
        <v>166</v>
      </c>
      <c r="I1203" t="s">
        <v>563</v>
      </c>
      <c r="J1203" t="s">
        <v>0</v>
      </c>
      <c r="K1203" t="s">
        <v>144</v>
      </c>
      <c r="L1203" t="s">
        <v>22</v>
      </c>
      <c r="M1203">
        <v>1</v>
      </c>
      <c r="N1203" t="s">
        <v>13</v>
      </c>
      <c r="O1203" s="3">
        <v>-104.05</v>
      </c>
      <c r="P1203" t="s">
        <v>125</v>
      </c>
      <c r="Q1203" t="s">
        <v>173</v>
      </c>
      <c r="R1203" s="2" t="s">
        <v>534</v>
      </c>
      <c r="S1203">
        <v>121</v>
      </c>
      <c r="T1203" t="s">
        <v>129</v>
      </c>
      <c r="U1203" t="s">
        <v>128</v>
      </c>
      <c r="V1203" t="s">
        <v>564</v>
      </c>
      <c r="W1203">
        <v>0</v>
      </c>
      <c r="X1203" s="1">
        <v>44336.560294907409</v>
      </c>
    </row>
    <row r="1204" spans="1:24" hidden="1" x14ac:dyDescent="0.25">
      <c r="A1204" s="4">
        <v>2021</v>
      </c>
      <c r="B1204" s="4">
        <v>4</v>
      </c>
      <c r="C1204" s="4">
        <v>2021</v>
      </c>
      <c r="D1204" s="4">
        <v>4</v>
      </c>
      <c r="E1204">
        <v>20070</v>
      </c>
      <c r="F1204" t="s">
        <v>24</v>
      </c>
      <c r="G1204">
        <v>68736</v>
      </c>
      <c r="H1204" t="s">
        <v>166</v>
      </c>
      <c r="I1204" t="s">
        <v>563</v>
      </c>
      <c r="J1204" t="s">
        <v>0</v>
      </c>
      <c r="K1204" t="s">
        <v>12</v>
      </c>
      <c r="L1204" t="s">
        <v>22</v>
      </c>
      <c r="M1204">
        <v>1</v>
      </c>
      <c r="N1204" t="s">
        <v>13</v>
      </c>
      <c r="O1204" s="3">
        <v>-2.44</v>
      </c>
      <c r="P1204" t="s">
        <v>125</v>
      </c>
      <c r="Q1204" t="s">
        <v>150</v>
      </c>
      <c r="R1204" s="2" t="s">
        <v>171</v>
      </c>
      <c r="S1204">
        <v>137</v>
      </c>
      <c r="T1204" t="s">
        <v>129</v>
      </c>
      <c r="U1204" t="s">
        <v>128</v>
      </c>
      <c r="V1204" t="s">
        <v>17</v>
      </c>
      <c r="W1204">
        <v>0</v>
      </c>
      <c r="X1204" s="1">
        <v>44336.560294907409</v>
      </c>
    </row>
    <row r="1205" spans="1:24" hidden="1" x14ac:dyDescent="0.25">
      <c r="A1205" s="4">
        <v>2021</v>
      </c>
      <c r="B1205" s="4">
        <v>4</v>
      </c>
      <c r="C1205" s="4">
        <v>2021</v>
      </c>
      <c r="D1205" s="4">
        <v>4</v>
      </c>
      <c r="E1205">
        <v>20070</v>
      </c>
      <c r="F1205" t="s">
        <v>24</v>
      </c>
      <c r="G1205">
        <v>0</v>
      </c>
      <c r="H1205" t="s">
        <v>23</v>
      </c>
      <c r="I1205" t="s">
        <v>23</v>
      </c>
      <c r="J1205" t="s">
        <v>23</v>
      </c>
      <c r="K1205" t="s">
        <v>22</v>
      </c>
      <c r="L1205" t="s">
        <v>236</v>
      </c>
      <c r="M1205">
        <v>1</v>
      </c>
      <c r="N1205" t="s">
        <v>13</v>
      </c>
      <c r="O1205" s="3">
        <v>-74.012003000000007</v>
      </c>
      <c r="P1205" t="s">
        <v>125</v>
      </c>
      <c r="Q1205" t="s">
        <v>240</v>
      </c>
      <c r="R1205" s="2" t="s">
        <v>239</v>
      </c>
      <c r="S1205">
        <v>99</v>
      </c>
      <c r="T1205" t="s">
        <v>129</v>
      </c>
      <c r="U1205" t="s">
        <v>128</v>
      </c>
      <c r="V1205" t="s">
        <v>521</v>
      </c>
      <c r="W1205">
        <v>0</v>
      </c>
      <c r="X1205" s="1">
        <v>44336.560294907409</v>
      </c>
    </row>
    <row r="1206" spans="1:24" hidden="1" x14ac:dyDescent="0.25">
      <c r="A1206" s="4">
        <v>2021</v>
      </c>
      <c r="B1206" s="4">
        <v>4</v>
      </c>
      <c r="C1206" s="4">
        <v>2021</v>
      </c>
      <c r="D1206" s="4">
        <v>4</v>
      </c>
      <c r="E1206">
        <v>20070</v>
      </c>
      <c r="F1206" t="s">
        <v>24</v>
      </c>
      <c r="G1206">
        <v>0</v>
      </c>
      <c r="H1206" t="s">
        <v>23</v>
      </c>
      <c r="I1206" t="s">
        <v>23</v>
      </c>
      <c r="J1206" t="s">
        <v>23</v>
      </c>
      <c r="K1206" t="s">
        <v>22</v>
      </c>
      <c r="L1206" t="s">
        <v>236</v>
      </c>
      <c r="M1206">
        <v>1</v>
      </c>
      <c r="N1206" t="s">
        <v>13</v>
      </c>
      <c r="O1206" s="3">
        <v>-71.470532000000006</v>
      </c>
      <c r="P1206" t="s">
        <v>125</v>
      </c>
      <c r="Q1206" t="s">
        <v>242</v>
      </c>
      <c r="R1206" s="2" t="s">
        <v>239</v>
      </c>
      <c r="S1206">
        <v>98</v>
      </c>
      <c r="T1206" t="s">
        <v>129</v>
      </c>
      <c r="U1206" t="s">
        <v>128</v>
      </c>
      <c r="V1206" t="s">
        <v>521</v>
      </c>
      <c r="W1206">
        <v>0</v>
      </c>
      <c r="X1206" s="1">
        <v>44336.560294907409</v>
      </c>
    </row>
    <row r="1207" spans="1:24" hidden="1" x14ac:dyDescent="0.25">
      <c r="A1207" s="4">
        <v>2021</v>
      </c>
      <c r="B1207" s="4">
        <v>4</v>
      </c>
      <c r="C1207" s="4">
        <v>2021</v>
      </c>
      <c r="D1207" s="4">
        <v>4</v>
      </c>
      <c r="E1207">
        <v>20070</v>
      </c>
      <c r="F1207" t="s">
        <v>24</v>
      </c>
      <c r="G1207">
        <v>0</v>
      </c>
      <c r="H1207" t="s">
        <v>23</v>
      </c>
      <c r="I1207" t="s">
        <v>23</v>
      </c>
      <c r="J1207" t="s">
        <v>23</v>
      </c>
      <c r="K1207" t="s">
        <v>22</v>
      </c>
      <c r="L1207" t="s">
        <v>148</v>
      </c>
      <c r="M1207">
        <v>1</v>
      </c>
      <c r="N1207" t="s">
        <v>13</v>
      </c>
      <c r="O1207" s="3">
        <v>93901.052022999997</v>
      </c>
      <c r="P1207" t="s">
        <v>125</v>
      </c>
      <c r="Q1207" t="s">
        <v>143</v>
      </c>
      <c r="R1207" s="2" t="s">
        <v>231</v>
      </c>
      <c r="S1207">
        <v>79</v>
      </c>
      <c r="T1207" t="s">
        <v>141</v>
      </c>
      <c r="U1207" t="s">
        <v>140</v>
      </c>
      <c r="V1207" t="s">
        <v>230</v>
      </c>
      <c r="W1207">
        <v>0</v>
      </c>
      <c r="X1207" s="1">
        <v>44336.560294907409</v>
      </c>
    </row>
    <row r="1208" spans="1:24" hidden="1" x14ac:dyDescent="0.25">
      <c r="A1208" s="4">
        <v>2021</v>
      </c>
      <c r="B1208" s="4">
        <v>4</v>
      </c>
      <c r="C1208" s="4">
        <v>2021</v>
      </c>
      <c r="D1208" s="4">
        <v>4</v>
      </c>
      <c r="E1208">
        <v>20070</v>
      </c>
      <c r="F1208" t="s">
        <v>24</v>
      </c>
      <c r="G1208">
        <v>0</v>
      </c>
      <c r="H1208" t="s">
        <v>23</v>
      </c>
      <c r="I1208" t="s">
        <v>23</v>
      </c>
      <c r="J1208" t="s">
        <v>23</v>
      </c>
      <c r="K1208" t="s">
        <v>22</v>
      </c>
      <c r="L1208" t="s">
        <v>215</v>
      </c>
      <c r="M1208">
        <v>1</v>
      </c>
      <c r="N1208" t="s">
        <v>13</v>
      </c>
      <c r="O1208" s="3">
        <v>-606.154402</v>
      </c>
      <c r="P1208" t="s">
        <v>125</v>
      </c>
      <c r="Q1208" t="s">
        <v>161</v>
      </c>
      <c r="R1208" s="2" t="s">
        <v>214</v>
      </c>
      <c r="S1208">
        <v>89</v>
      </c>
      <c r="T1208" t="s">
        <v>129</v>
      </c>
      <c r="U1208" t="s">
        <v>128</v>
      </c>
      <c r="V1208" t="s">
        <v>518</v>
      </c>
      <c r="W1208">
        <v>0</v>
      </c>
      <c r="X1208" s="1">
        <v>44336.560294907409</v>
      </c>
    </row>
    <row r="1209" spans="1:24" hidden="1" x14ac:dyDescent="0.25">
      <c r="A1209" s="4">
        <v>2021</v>
      </c>
      <c r="B1209" s="4">
        <v>4</v>
      </c>
      <c r="C1209" s="4">
        <v>2021</v>
      </c>
      <c r="D1209" s="4">
        <v>4</v>
      </c>
      <c r="E1209">
        <v>20070</v>
      </c>
      <c r="F1209" t="s">
        <v>24</v>
      </c>
      <c r="G1209">
        <v>0</v>
      </c>
      <c r="H1209" t="s">
        <v>23</v>
      </c>
      <c r="I1209" t="s">
        <v>23</v>
      </c>
      <c r="J1209" t="s">
        <v>23</v>
      </c>
      <c r="K1209" t="s">
        <v>22</v>
      </c>
      <c r="L1209" t="s">
        <v>126</v>
      </c>
      <c r="M1209">
        <v>1</v>
      </c>
      <c r="N1209" t="s">
        <v>13</v>
      </c>
      <c r="O1209" s="3">
        <v>2.7028729999999999</v>
      </c>
      <c r="P1209" t="s">
        <v>125</v>
      </c>
      <c r="Q1209" t="s">
        <v>161</v>
      </c>
      <c r="R1209" s="2" t="s">
        <v>189</v>
      </c>
      <c r="S1209">
        <v>174</v>
      </c>
      <c r="T1209" t="s">
        <v>129</v>
      </c>
      <c r="U1209" t="s">
        <v>128</v>
      </c>
      <c r="V1209" t="s">
        <v>17</v>
      </c>
      <c r="W1209">
        <v>0</v>
      </c>
      <c r="X1209" s="1">
        <v>44336.560294907409</v>
      </c>
    </row>
    <row r="1210" spans="1:24" hidden="1" x14ac:dyDescent="0.25">
      <c r="A1210" s="4">
        <v>2021</v>
      </c>
      <c r="B1210" s="4">
        <v>4</v>
      </c>
      <c r="C1210" s="4">
        <v>2021</v>
      </c>
      <c r="D1210" s="4">
        <v>4</v>
      </c>
      <c r="E1210">
        <v>20070</v>
      </c>
      <c r="F1210" t="s">
        <v>24</v>
      </c>
      <c r="G1210">
        <v>0</v>
      </c>
      <c r="H1210" t="s">
        <v>23</v>
      </c>
      <c r="I1210" t="s">
        <v>23</v>
      </c>
      <c r="J1210" t="s">
        <v>23</v>
      </c>
      <c r="K1210" t="s">
        <v>22</v>
      </c>
      <c r="L1210" t="s">
        <v>165</v>
      </c>
      <c r="M1210">
        <v>1</v>
      </c>
      <c r="N1210" t="s">
        <v>13</v>
      </c>
      <c r="O1210" s="3">
        <v>487.00516599999997</v>
      </c>
      <c r="P1210" t="s">
        <v>125</v>
      </c>
      <c r="Q1210" t="s">
        <v>165</v>
      </c>
      <c r="R1210" s="2" t="s">
        <v>182</v>
      </c>
      <c r="S1210">
        <v>37</v>
      </c>
      <c r="T1210" t="s">
        <v>129</v>
      </c>
      <c r="U1210" t="s">
        <v>128</v>
      </c>
      <c r="V1210" t="s">
        <v>17</v>
      </c>
      <c r="W1210">
        <v>0</v>
      </c>
      <c r="X1210" s="1">
        <v>44336.560294907409</v>
      </c>
    </row>
    <row r="1211" spans="1:24" hidden="1" x14ac:dyDescent="0.25">
      <c r="A1211" s="4">
        <v>2021</v>
      </c>
      <c r="B1211" s="4">
        <v>4</v>
      </c>
      <c r="C1211" s="4">
        <v>2021</v>
      </c>
      <c r="D1211" s="4">
        <v>4</v>
      </c>
      <c r="E1211">
        <v>20070</v>
      </c>
      <c r="F1211" t="s">
        <v>24</v>
      </c>
      <c r="G1211">
        <v>0</v>
      </c>
      <c r="H1211" t="s">
        <v>23</v>
      </c>
      <c r="I1211" t="s">
        <v>23</v>
      </c>
      <c r="J1211" t="s">
        <v>23</v>
      </c>
      <c r="K1211" t="s">
        <v>22</v>
      </c>
      <c r="L1211" t="s">
        <v>165</v>
      </c>
      <c r="M1211">
        <v>1</v>
      </c>
      <c r="N1211" t="s">
        <v>13</v>
      </c>
      <c r="O1211" s="3">
        <v>911.23515199999997</v>
      </c>
      <c r="P1211" t="s">
        <v>125</v>
      </c>
      <c r="Q1211" t="s">
        <v>165</v>
      </c>
      <c r="R1211" s="2" t="s">
        <v>184</v>
      </c>
      <c r="S1211">
        <v>28</v>
      </c>
      <c r="T1211" t="s">
        <v>129</v>
      </c>
      <c r="U1211" t="s">
        <v>128</v>
      </c>
      <c r="V1211" t="s">
        <v>17</v>
      </c>
      <c r="W1211">
        <v>0</v>
      </c>
      <c r="X1211" s="1">
        <v>44336.560294907409</v>
      </c>
    </row>
    <row r="1212" spans="1:24" hidden="1" x14ac:dyDescent="0.25">
      <c r="A1212" s="4">
        <v>2021</v>
      </c>
      <c r="B1212" s="4">
        <v>4</v>
      </c>
      <c r="C1212" s="4">
        <v>2021</v>
      </c>
      <c r="D1212" s="4">
        <v>4</v>
      </c>
      <c r="E1212">
        <v>20070</v>
      </c>
      <c r="F1212" t="s">
        <v>24</v>
      </c>
      <c r="G1212">
        <v>0</v>
      </c>
      <c r="H1212" t="s">
        <v>23</v>
      </c>
      <c r="I1212" t="s">
        <v>23</v>
      </c>
      <c r="J1212" t="s">
        <v>23</v>
      </c>
      <c r="K1212" t="s">
        <v>22</v>
      </c>
      <c r="L1212" t="s">
        <v>250</v>
      </c>
      <c r="M1212">
        <v>1</v>
      </c>
      <c r="N1212" t="s">
        <v>13</v>
      </c>
      <c r="O1212" s="3">
        <v>255.48485500000001</v>
      </c>
      <c r="P1212" t="s">
        <v>53</v>
      </c>
      <c r="Q1212" t="s">
        <v>263</v>
      </c>
      <c r="R1212" s="2" t="s">
        <v>273</v>
      </c>
      <c r="S1212">
        <v>159</v>
      </c>
      <c r="T1212" t="s">
        <v>129</v>
      </c>
      <c r="U1212" t="s">
        <v>128</v>
      </c>
      <c r="V1212" t="s">
        <v>528</v>
      </c>
      <c r="W1212">
        <v>0</v>
      </c>
      <c r="X1212" s="1">
        <v>44336.560294907409</v>
      </c>
    </row>
    <row r="1213" spans="1:24" hidden="1" x14ac:dyDescent="0.25">
      <c r="A1213" s="4">
        <v>2021</v>
      </c>
      <c r="B1213" s="4">
        <v>4</v>
      </c>
      <c r="C1213" s="4">
        <v>2021</v>
      </c>
      <c r="D1213" s="4">
        <v>4</v>
      </c>
      <c r="E1213">
        <v>20070</v>
      </c>
      <c r="F1213" t="s">
        <v>24</v>
      </c>
      <c r="G1213">
        <v>0</v>
      </c>
      <c r="H1213" t="s">
        <v>23</v>
      </c>
      <c r="I1213" t="s">
        <v>23</v>
      </c>
      <c r="J1213" t="s">
        <v>23</v>
      </c>
      <c r="K1213" t="s">
        <v>12</v>
      </c>
      <c r="L1213" t="s">
        <v>179</v>
      </c>
      <c r="M1213">
        <v>1</v>
      </c>
      <c r="N1213" t="s">
        <v>13</v>
      </c>
      <c r="O1213" s="3">
        <v>135.31426500000001</v>
      </c>
      <c r="P1213" t="s">
        <v>125</v>
      </c>
      <c r="Q1213" t="s">
        <v>150</v>
      </c>
      <c r="R1213" s="2" t="s">
        <v>178</v>
      </c>
      <c r="S1213">
        <v>64</v>
      </c>
      <c r="T1213" t="s">
        <v>129</v>
      </c>
      <c r="U1213" t="s">
        <v>128</v>
      </c>
      <c r="V1213" t="s">
        <v>177</v>
      </c>
      <c r="W1213">
        <v>0</v>
      </c>
      <c r="X1213" s="1">
        <v>44336.560294907409</v>
      </c>
    </row>
    <row r="1214" spans="1:24" hidden="1" x14ac:dyDescent="0.25">
      <c r="A1214" s="4">
        <v>2021</v>
      </c>
      <c r="B1214" s="4">
        <v>4</v>
      </c>
      <c r="C1214" s="4">
        <v>2021</v>
      </c>
      <c r="D1214" s="4">
        <v>4</v>
      </c>
      <c r="E1214">
        <v>20070</v>
      </c>
      <c r="F1214" t="s">
        <v>24</v>
      </c>
      <c r="G1214">
        <v>71</v>
      </c>
      <c r="H1214" t="s">
        <v>565</v>
      </c>
      <c r="I1214" t="s">
        <v>54</v>
      </c>
      <c r="J1214" t="s">
        <v>5</v>
      </c>
      <c r="K1214" t="s">
        <v>144</v>
      </c>
      <c r="L1214" t="s">
        <v>22</v>
      </c>
      <c r="M1214">
        <v>1</v>
      </c>
      <c r="N1214" t="s">
        <v>13</v>
      </c>
      <c r="O1214" s="3">
        <v>-2514.833615</v>
      </c>
      <c r="P1214" t="s">
        <v>125</v>
      </c>
      <c r="Q1214" t="s">
        <v>143</v>
      </c>
      <c r="R1214" s="2" t="s">
        <v>142</v>
      </c>
      <c r="S1214">
        <v>9</v>
      </c>
      <c r="T1214" t="s">
        <v>141</v>
      </c>
      <c r="U1214" t="s">
        <v>140</v>
      </c>
      <c r="V1214" t="s">
        <v>139</v>
      </c>
      <c r="W1214">
        <v>0</v>
      </c>
      <c r="X1214" s="1">
        <v>44336.560294907409</v>
      </c>
    </row>
    <row r="1215" spans="1:24" hidden="1" x14ac:dyDescent="0.25">
      <c r="A1215" s="4">
        <v>2021</v>
      </c>
      <c r="B1215" s="4">
        <v>4</v>
      </c>
      <c r="C1215" s="4">
        <v>2021</v>
      </c>
      <c r="D1215" s="4">
        <v>4</v>
      </c>
      <c r="E1215">
        <v>20070</v>
      </c>
      <c r="F1215" t="s">
        <v>24</v>
      </c>
      <c r="G1215">
        <v>2183</v>
      </c>
      <c r="H1215" t="s">
        <v>138</v>
      </c>
      <c r="I1215" t="s">
        <v>133</v>
      </c>
      <c r="J1215" t="s">
        <v>3</v>
      </c>
      <c r="K1215" t="s">
        <v>158</v>
      </c>
      <c r="L1215" t="s">
        <v>22</v>
      </c>
      <c r="M1215">
        <v>1</v>
      </c>
      <c r="N1215" t="s">
        <v>13</v>
      </c>
      <c r="O1215" s="3">
        <v>-176.34651400000001</v>
      </c>
      <c r="P1215" t="s">
        <v>53</v>
      </c>
      <c r="Q1215" t="s">
        <v>263</v>
      </c>
      <c r="R1215" s="2" t="s">
        <v>271</v>
      </c>
      <c r="S1215">
        <v>182</v>
      </c>
      <c r="T1215" t="s">
        <v>129</v>
      </c>
      <c r="U1215" t="s">
        <v>128</v>
      </c>
      <c r="V1215" t="s">
        <v>270</v>
      </c>
      <c r="W1215">
        <v>0</v>
      </c>
      <c r="X1215" s="1">
        <v>44336.560294907409</v>
      </c>
    </row>
    <row r="1216" spans="1:24" hidden="1" x14ac:dyDescent="0.25">
      <c r="A1216" s="4">
        <v>2021</v>
      </c>
      <c r="B1216" s="4">
        <v>4</v>
      </c>
      <c r="C1216" s="4">
        <v>2021</v>
      </c>
      <c r="D1216" s="4">
        <v>4</v>
      </c>
      <c r="E1216">
        <v>20070</v>
      </c>
      <c r="F1216" t="s">
        <v>24</v>
      </c>
      <c r="G1216">
        <v>4649</v>
      </c>
      <c r="H1216" t="s">
        <v>265</v>
      </c>
      <c r="I1216" t="s">
        <v>133</v>
      </c>
      <c r="J1216" t="s">
        <v>3</v>
      </c>
      <c r="K1216" t="s">
        <v>144</v>
      </c>
      <c r="L1216" t="s">
        <v>22</v>
      </c>
      <c r="M1216">
        <v>1</v>
      </c>
      <c r="N1216" t="s">
        <v>13</v>
      </c>
      <c r="O1216" s="3">
        <v>-1308.004101</v>
      </c>
      <c r="P1216" t="s">
        <v>53</v>
      </c>
      <c r="Q1216" t="s">
        <v>263</v>
      </c>
      <c r="R1216" s="2" t="s">
        <v>262</v>
      </c>
      <c r="S1216">
        <v>76</v>
      </c>
      <c r="T1216" t="s">
        <v>141</v>
      </c>
      <c r="U1216" t="s">
        <v>140</v>
      </c>
      <c r="V1216" t="s">
        <v>261</v>
      </c>
      <c r="W1216">
        <v>0</v>
      </c>
      <c r="X1216" s="1">
        <v>44336.560294907409</v>
      </c>
    </row>
    <row r="1217" spans="1:24" hidden="1" x14ac:dyDescent="0.25">
      <c r="A1217" s="4">
        <v>2021</v>
      </c>
      <c r="B1217" s="4">
        <v>4</v>
      </c>
      <c r="C1217" s="4">
        <v>2021</v>
      </c>
      <c r="D1217" s="4">
        <v>4</v>
      </c>
      <c r="E1217">
        <v>20070</v>
      </c>
      <c r="F1217" t="s">
        <v>24</v>
      </c>
      <c r="G1217">
        <v>4807</v>
      </c>
      <c r="H1217" t="s">
        <v>135</v>
      </c>
      <c r="I1217" t="s">
        <v>133</v>
      </c>
      <c r="J1217" t="s">
        <v>2</v>
      </c>
      <c r="K1217" t="s">
        <v>158</v>
      </c>
      <c r="L1217" t="s">
        <v>22</v>
      </c>
      <c r="M1217">
        <v>1</v>
      </c>
      <c r="N1217" t="s">
        <v>13</v>
      </c>
      <c r="O1217" s="3">
        <v>46202.68</v>
      </c>
      <c r="P1217" t="s">
        <v>125</v>
      </c>
      <c r="Q1217" t="s">
        <v>157</v>
      </c>
      <c r="R1217" s="2" t="s">
        <v>254</v>
      </c>
      <c r="S1217">
        <v>23</v>
      </c>
      <c r="T1217" t="s">
        <v>141</v>
      </c>
      <c r="U1217" t="s">
        <v>140</v>
      </c>
      <c r="V1217" t="s">
        <v>253</v>
      </c>
      <c r="W1217">
        <v>0</v>
      </c>
      <c r="X1217" s="1">
        <v>44336.560294907409</v>
      </c>
    </row>
    <row r="1218" spans="1:24" hidden="1" x14ac:dyDescent="0.25">
      <c r="A1218" s="4">
        <v>2021</v>
      </c>
      <c r="B1218" s="4">
        <v>4</v>
      </c>
      <c r="C1218" s="4">
        <v>2021</v>
      </c>
      <c r="D1218" s="4">
        <v>4</v>
      </c>
      <c r="E1218">
        <v>20070</v>
      </c>
      <c r="F1218" t="s">
        <v>24</v>
      </c>
      <c r="G1218">
        <v>4827</v>
      </c>
      <c r="H1218" t="s">
        <v>531</v>
      </c>
      <c r="I1218" t="s">
        <v>133</v>
      </c>
      <c r="J1218" t="s">
        <v>1</v>
      </c>
      <c r="K1218" t="s">
        <v>158</v>
      </c>
      <c r="L1218" t="s">
        <v>22</v>
      </c>
      <c r="M1218">
        <v>1</v>
      </c>
      <c r="N1218" t="s">
        <v>13</v>
      </c>
      <c r="O1218" s="3">
        <v>-46202.68</v>
      </c>
      <c r="P1218" t="s">
        <v>125</v>
      </c>
      <c r="Q1218" t="s">
        <v>157</v>
      </c>
      <c r="R1218" s="2" t="s">
        <v>254</v>
      </c>
      <c r="S1218">
        <v>23</v>
      </c>
      <c r="T1218" t="s">
        <v>141</v>
      </c>
      <c r="U1218" t="s">
        <v>140</v>
      </c>
      <c r="V1218" t="s">
        <v>253</v>
      </c>
      <c r="W1218">
        <v>0</v>
      </c>
      <c r="X1218" s="1">
        <v>44336.560294907409</v>
      </c>
    </row>
    <row r="1219" spans="1:24" hidden="1" x14ac:dyDescent="0.25">
      <c r="A1219" s="4">
        <v>2021</v>
      </c>
      <c r="B1219" s="4">
        <v>4</v>
      </c>
      <c r="C1219" s="4">
        <v>2021</v>
      </c>
      <c r="D1219" s="4">
        <v>4</v>
      </c>
      <c r="E1219">
        <v>20070</v>
      </c>
      <c r="F1219" t="s">
        <v>24</v>
      </c>
      <c r="G1219">
        <v>68736</v>
      </c>
      <c r="H1219" t="s">
        <v>166</v>
      </c>
      <c r="I1219" t="s">
        <v>563</v>
      </c>
      <c r="J1219" t="s">
        <v>0</v>
      </c>
      <c r="K1219" t="s">
        <v>144</v>
      </c>
      <c r="L1219" t="s">
        <v>22</v>
      </c>
      <c r="M1219">
        <v>1</v>
      </c>
      <c r="N1219" t="s">
        <v>13</v>
      </c>
      <c r="O1219" s="3">
        <v>-12924.68</v>
      </c>
      <c r="P1219" t="s">
        <v>125</v>
      </c>
      <c r="Q1219" t="s">
        <v>173</v>
      </c>
      <c r="R1219" s="2" t="s">
        <v>172</v>
      </c>
      <c r="S1219">
        <v>177</v>
      </c>
      <c r="T1219" t="s">
        <v>129</v>
      </c>
      <c r="U1219" t="s">
        <v>128</v>
      </c>
      <c r="V1219" t="s">
        <v>17</v>
      </c>
      <c r="W1219">
        <v>0</v>
      </c>
      <c r="X1219" s="1">
        <v>44336.560294907409</v>
      </c>
    </row>
    <row r="1220" spans="1:24" hidden="1" x14ac:dyDescent="0.25">
      <c r="A1220" s="4">
        <v>2021</v>
      </c>
      <c r="B1220" s="4">
        <v>4</v>
      </c>
      <c r="C1220" s="4">
        <v>2021</v>
      </c>
      <c r="D1220" s="4">
        <v>4</v>
      </c>
      <c r="E1220">
        <v>20070</v>
      </c>
      <c r="F1220" t="s">
        <v>24</v>
      </c>
      <c r="G1220">
        <v>68736</v>
      </c>
      <c r="H1220" t="s">
        <v>166</v>
      </c>
      <c r="I1220" t="s">
        <v>563</v>
      </c>
      <c r="J1220" t="s">
        <v>0</v>
      </c>
      <c r="K1220" t="s">
        <v>158</v>
      </c>
      <c r="L1220" t="s">
        <v>162</v>
      </c>
      <c r="M1220">
        <v>1</v>
      </c>
      <c r="N1220" t="s">
        <v>13</v>
      </c>
      <c r="O1220" s="3">
        <v>1783.6119189999999</v>
      </c>
      <c r="P1220" t="s">
        <v>125</v>
      </c>
      <c r="Q1220" t="s">
        <v>161</v>
      </c>
      <c r="R1220" s="2" t="s">
        <v>160</v>
      </c>
      <c r="S1220">
        <v>11</v>
      </c>
      <c r="T1220" t="s">
        <v>141</v>
      </c>
      <c r="U1220" t="s">
        <v>140</v>
      </c>
      <c r="V1220" t="s">
        <v>159</v>
      </c>
      <c r="W1220">
        <v>0</v>
      </c>
      <c r="X1220" s="1">
        <v>44336.560294907409</v>
      </c>
    </row>
    <row r="1221" spans="1:24" hidden="1" x14ac:dyDescent="0.25">
      <c r="A1221" s="4">
        <v>2021</v>
      </c>
      <c r="B1221" s="4">
        <v>4</v>
      </c>
      <c r="C1221" s="4">
        <v>2021</v>
      </c>
      <c r="D1221" s="4">
        <v>4</v>
      </c>
      <c r="E1221">
        <v>20070</v>
      </c>
      <c r="F1221" t="s">
        <v>24</v>
      </c>
      <c r="G1221">
        <v>68736</v>
      </c>
      <c r="H1221" t="s">
        <v>166</v>
      </c>
      <c r="I1221" t="s">
        <v>563</v>
      </c>
      <c r="J1221" t="s">
        <v>0</v>
      </c>
      <c r="K1221" t="s">
        <v>158</v>
      </c>
      <c r="L1221" t="s">
        <v>22</v>
      </c>
      <c r="M1221">
        <v>1</v>
      </c>
      <c r="N1221" t="s">
        <v>13</v>
      </c>
      <c r="O1221" s="3">
        <v>-48975.256999999998</v>
      </c>
      <c r="P1221" t="s">
        <v>125</v>
      </c>
      <c r="Q1221" t="s">
        <v>157</v>
      </c>
      <c r="R1221" s="2" t="s">
        <v>156</v>
      </c>
      <c r="S1221">
        <v>25</v>
      </c>
      <c r="T1221" t="s">
        <v>141</v>
      </c>
      <c r="U1221" t="s">
        <v>140</v>
      </c>
      <c r="V1221" t="s">
        <v>155</v>
      </c>
      <c r="W1221">
        <v>0</v>
      </c>
      <c r="X1221" s="1">
        <v>44336.560294907409</v>
      </c>
    </row>
    <row r="1222" spans="1:24" hidden="1" x14ac:dyDescent="0.25">
      <c r="A1222" s="4">
        <v>2021</v>
      </c>
      <c r="B1222" s="4">
        <v>4</v>
      </c>
      <c r="C1222" s="4">
        <v>2021</v>
      </c>
      <c r="D1222" s="4">
        <v>4</v>
      </c>
      <c r="E1222">
        <v>20070</v>
      </c>
      <c r="F1222" t="s">
        <v>24</v>
      </c>
      <c r="G1222">
        <v>0</v>
      </c>
      <c r="H1222" t="s">
        <v>23</v>
      </c>
      <c r="I1222" t="s">
        <v>23</v>
      </c>
      <c r="J1222" t="s">
        <v>23</v>
      </c>
      <c r="K1222" t="s">
        <v>144</v>
      </c>
      <c r="L1222" t="s">
        <v>148</v>
      </c>
      <c r="M1222">
        <v>1</v>
      </c>
      <c r="N1222" t="s">
        <v>13</v>
      </c>
      <c r="O1222" s="3">
        <v>4.9060969999999999</v>
      </c>
      <c r="P1222" t="s">
        <v>125</v>
      </c>
      <c r="Q1222" t="s">
        <v>143</v>
      </c>
      <c r="R1222" s="2" t="s">
        <v>246</v>
      </c>
      <c r="S1222">
        <v>187</v>
      </c>
      <c r="T1222" t="s">
        <v>129</v>
      </c>
      <c r="U1222" t="s">
        <v>128</v>
      </c>
      <c r="V1222" t="s">
        <v>245</v>
      </c>
      <c r="W1222">
        <v>0</v>
      </c>
      <c r="X1222" s="1">
        <v>44336.560294907409</v>
      </c>
    </row>
    <row r="1223" spans="1:24" hidden="1" x14ac:dyDescent="0.25">
      <c r="A1223" s="4">
        <v>2021</v>
      </c>
      <c r="B1223" s="4">
        <v>4</v>
      </c>
      <c r="C1223" s="4">
        <v>2021</v>
      </c>
      <c r="D1223" s="4">
        <v>4</v>
      </c>
      <c r="E1223">
        <v>20070</v>
      </c>
      <c r="F1223" t="s">
        <v>24</v>
      </c>
      <c r="G1223">
        <v>0</v>
      </c>
      <c r="H1223" t="s">
        <v>23</v>
      </c>
      <c r="I1223" t="s">
        <v>23</v>
      </c>
      <c r="J1223" t="s">
        <v>23</v>
      </c>
      <c r="K1223" t="s">
        <v>22</v>
      </c>
      <c r="L1223" t="s">
        <v>236</v>
      </c>
      <c r="M1223">
        <v>1</v>
      </c>
      <c r="N1223" t="s">
        <v>13</v>
      </c>
      <c r="O1223" s="3">
        <v>-194.613315</v>
      </c>
      <c r="P1223" t="s">
        <v>125</v>
      </c>
      <c r="Q1223" t="s">
        <v>235</v>
      </c>
      <c r="R1223" s="2" t="s">
        <v>234</v>
      </c>
      <c r="S1223">
        <v>44</v>
      </c>
      <c r="T1223" t="s">
        <v>129</v>
      </c>
      <c r="U1223" t="s">
        <v>128</v>
      </c>
      <c r="V1223" t="s">
        <v>17</v>
      </c>
      <c r="W1223">
        <v>0</v>
      </c>
      <c r="X1223" s="1">
        <v>44336.560294907409</v>
      </c>
    </row>
    <row r="1224" spans="1:24" hidden="1" x14ac:dyDescent="0.25">
      <c r="A1224" s="4">
        <v>2021</v>
      </c>
      <c r="B1224" s="4">
        <v>4</v>
      </c>
      <c r="C1224" s="4">
        <v>2021</v>
      </c>
      <c r="D1224" s="4">
        <v>4</v>
      </c>
      <c r="E1224">
        <v>20070</v>
      </c>
      <c r="F1224" t="s">
        <v>24</v>
      </c>
      <c r="G1224">
        <v>0</v>
      </c>
      <c r="H1224" t="s">
        <v>23</v>
      </c>
      <c r="I1224" t="s">
        <v>23</v>
      </c>
      <c r="J1224" t="s">
        <v>23</v>
      </c>
      <c r="K1224" t="s">
        <v>22</v>
      </c>
      <c r="L1224" t="s">
        <v>236</v>
      </c>
      <c r="M1224">
        <v>1</v>
      </c>
      <c r="N1224" t="s">
        <v>13</v>
      </c>
      <c r="O1224" s="3">
        <v>-163.954508</v>
      </c>
      <c r="P1224" t="s">
        <v>125</v>
      </c>
      <c r="Q1224" t="s">
        <v>237</v>
      </c>
      <c r="R1224" s="2" t="s">
        <v>234</v>
      </c>
      <c r="S1224">
        <v>43</v>
      </c>
      <c r="T1224" t="s">
        <v>129</v>
      </c>
      <c r="U1224" t="s">
        <v>128</v>
      </c>
      <c r="V1224" t="s">
        <v>17</v>
      </c>
      <c r="W1224">
        <v>0</v>
      </c>
      <c r="X1224" s="1">
        <v>44336.560294907409</v>
      </c>
    </row>
    <row r="1225" spans="1:24" hidden="1" x14ac:dyDescent="0.25">
      <c r="A1225" s="4">
        <v>2021</v>
      </c>
      <c r="B1225" s="4">
        <v>4</v>
      </c>
      <c r="C1225" s="4">
        <v>2021</v>
      </c>
      <c r="D1225" s="4">
        <v>4</v>
      </c>
      <c r="E1225">
        <v>20070</v>
      </c>
      <c r="F1225" t="s">
        <v>24</v>
      </c>
      <c r="G1225">
        <v>0</v>
      </c>
      <c r="H1225" t="s">
        <v>23</v>
      </c>
      <c r="I1225" t="s">
        <v>23</v>
      </c>
      <c r="J1225" t="s">
        <v>23</v>
      </c>
      <c r="K1225" t="s">
        <v>22</v>
      </c>
      <c r="L1225" t="s">
        <v>162</v>
      </c>
      <c r="M1225">
        <v>1</v>
      </c>
      <c r="N1225" t="s">
        <v>13</v>
      </c>
      <c r="O1225" s="3">
        <v>14814.517218000001</v>
      </c>
      <c r="P1225" t="s">
        <v>125</v>
      </c>
      <c r="Q1225" t="s">
        <v>161</v>
      </c>
      <c r="R1225" s="2" t="s">
        <v>227</v>
      </c>
      <c r="S1225">
        <v>12</v>
      </c>
      <c r="T1225" t="s">
        <v>141</v>
      </c>
      <c r="U1225" t="s">
        <v>140</v>
      </c>
      <c r="V1225" t="s">
        <v>226</v>
      </c>
      <c r="W1225">
        <v>0</v>
      </c>
      <c r="X1225" s="1">
        <v>44336.560294907409</v>
      </c>
    </row>
    <row r="1226" spans="1:24" hidden="1" x14ac:dyDescent="0.25">
      <c r="A1226" s="4">
        <v>2021</v>
      </c>
      <c r="B1226" s="4">
        <v>4</v>
      </c>
      <c r="C1226" s="4">
        <v>2021</v>
      </c>
      <c r="D1226" s="4">
        <v>4</v>
      </c>
      <c r="E1226">
        <v>20070</v>
      </c>
      <c r="F1226" t="s">
        <v>24</v>
      </c>
      <c r="G1226">
        <v>0</v>
      </c>
      <c r="H1226" t="s">
        <v>23</v>
      </c>
      <c r="I1226" t="s">
        <v>23</v>
      </c>
      <c r="J1226" t="s">
        <v>23</v>
      </c>
      <c r="K1226" t="s">
        <v>22</v>
      </c>
      <c r="L1226" t="s">
        <v>179</v>
      </c>
      <c r="M1226">
        <v>1</v>
      </c>
      <c r="N1226" t="s">
        <v>13</v>
      </c>
      <c r="O1226" s="3">
        <v>132.123693</v>
      </c>
      <c r="P1226" t="s">
        <v>125</v>
      </c>
      <c r="Q1226" t="s">
        <v>150</v>
      </c>
      <c r="R1226" s="2" t="s">
        <v>207</v>
      </c>
      <c r="S1226">
        <v>133</v>
      </c>
      <c r="T1226" t="s">
        <v>129</v>
      </c>
      <c r="U1226" t="s">
        <v>128</v>
      </c>
      <c r="V1226" t="s">
        <v>17</v>
      </c>
      <c r="W1226">
        <v>0</v>
      </c>
      <c r="X1226" s="1">
        <v>44336.560294907409</v>
      </c>
    </row>
    <row r="1227" spans="1:24" hidden="1" x14ac:dyDescent="0.25">
      <c r="A1227" s="4">
        <v>2021</v>
      </c>
      <c r="B1227" s="4">
        <v>4</v>
      </c>
      <c r="C1227" s="4">
        <v>2021</v>
      </c>
      <c r="D1227" s="4">
        <v>4</v>
      </c>
      <c r="E1227">
        <v>20070</v>
      </c>
      <c r="F1227" t="s">
        <v>24</v>
      </c>
      <c r="G1227">
        <v>0</v>
      </c>
      <c r="H1227" t="s">
        <v>23</v>
      </c>
      <c r="I1227" t="s">
        <v>23</v>
      </c>
      <c r="J1227" t="s">
        <v>23</v>
      </c>
      <c r="K1227" t="s">
        <v>22</v>
      </c>
      <c r="L1227" t="s">
        <v>179</v>
      </c>
      <c r="M1227">
        <v>1</v>
      </c>
      <c r="N1227" t="s">
        <v>13</v>
      </c>
      <c r="O1227" s="3">
        <v>900.01899600000002</v>
      </c>
      <c r="P1227" t="s">
        <v>125</v>
      </c>
      <c r="Q1227" t="s">
        <v>206</v>
      </c>
      <c r="R1227" s="2" t="s">
        <v>205</v>
      </c>
      <c r="S1227">
        <v>79</v>
      </c>
      <c r="T1227" t="s">
        <v>129</v>
      </c>
      <c r="U1227" t="s">
        <v>128</v>
      </c>
      <c r="V1227" t="s">
        <v>516</v>
      </c>
      <c r="W1227">
        <v>0</v>
      </c>
      <c r="X1227" s="1">
        <v>44336.560294907409</v>
      </c>
    </row>
    <row r="1228" spans="1:24" hidden="1" x14ac:dyDescent="0.25">
      <c r="A1228" s="4">
        <v>2021</v>
      </c>
      <c r="B1228" s="4">
        <v>4</v>
      </c>
      <c r="C1228" s="4">
        <v>2021</v>
      </c>
      <c r="D1228" s="4">
        <v>4</v>
      </c>
      <c r="E1228">
        <v>20070</v>
      </c>
      <c r="F1228" t="s">
        <v>24</v>
      </c>
      <c r="G1228">
        <v>2183</v>
      </c>
      <c r="H1228" t="s">
        <v>138</v>
      </c>
      <c r="I1228" t="s">
        <v>133</v>
      </c>
      <c r="J1228" t="s">
        <v>3</v>
      </c>
      <c r="K1228" t="s">
        <v>158</v>
      </c>
      <c r="L1228" t="s">
        <v>22</v>
      </c>
      <c r="M1228">
        <v>1</v>
      </c>
      <c r="N1228" t="s">
        <v>13</v>
      </c>
      <c r="O1228" s="3">
        <v>-26196.861540999998</v>
      </c>
      <c r="P1228" t="s">
        <v>125</v>
      </c>
      <c r="Q1228" t="s">
        <v>157</v>
      </c>
      <c r="R1228" s="2" t="s">
        <v>254</v>
      </c>
      <c r="S1228">
        <v>23</v>
      </c>
      <c r="T1228" t="s">
        <v>141</v>
      </c>
      <c r="U1228" t="s">
        <v>140</v>
      </c>
      <c r="V1228" t="s">
        <v>253</v>
      </c>
      <c r="W1228">
        <v>0</v>
      </c>
      <c r="X1228" s="1">
        <v>44336.560294907409</v>
      </c>
    </row>
    <row r="1229" spans="1:24" hidden="1" x14ac:dyDescent="0.25">
      <c r="A1229" s="4">
        <v>2021</v>
      </c>
      <c r="B1229" s="4">
        <v>4</v>
      </c>
      <c r="C1229" s="4">
        <v>2021</v>
      </c>
      <c r="D1229" s="4">
        <v>4</v>
      </c>
      <c r="E1229">
        <v>20070</v>
      </c>
      <c r="F1229" t="s">
        <v>24</v>
      </c>
      <c r="G1229">
        <v>2183</v>
      </c>
      <c r="H1229" t="s">
        <v>138</v>
      </c>
      <c r="I1229" t="s">
        <v>133</v>
      </c>
      <c r="J1229" t="s">
        <v>3</v>
      </c>
      <c r="K1229" t="s">
        <v>158</v>
      </c>
      <c r="L1229" t="s">
        <v>22</v>
      </c>
      <c r="M1229">
        <v>1</v>
      </c>
      <c r="N1229" t="s">
        <v>13</v>
      </c>
      <c r="O1229" s="3">
        <v>-2.2666650000000002</v>
      </c>
      <c r="P1229" t="s">
        <v>53</v>
      </c>
      <c r="Q1229" t="s">
        <v>263</v>
      </c>
      <c r="R1229" s="2" t="s">
        <v>269</v>
      </c>
      <c r="S1229">
        <v>181</v>
      </c>
      <c r="T1229" t="s">
        <v>129</v>
      </c>
      <c r="U1229" t="s">
        <v>128</v>
      </c>
      <c r="V1229" t="s">
        <v>268</v>
      </c>
      <c r="W1229">
        <v>0</v>
      </c>
      <c r="X1229" s="1">
        <v>44336.560294907409</v>
      </c>
    </row>
    <row r="1230" spans="1:24" hidden="1" x14ac:dyDescent="0.25">
      <c r="A1230" s="4">
        <v>2021</v>
      </c>
      <c r="B1230" s="4">
        <v>4</v>
      </c>
      <c r="C1230" s="4">
        <v>2021</v>
      </c>
      <c r="D1230" s="4">
        <v>4</v>
      </c>
      <c r="E1230">
        <v>20070</v>
      </c>
      <c r="F1230" t="s">
        <v>24</v>
      </c>
      <c r="G1230">
        <v>2346</v>
      </c>
      <c r="H1230" t="s">
        <v>137</v>
      </c>
      <c r="I1230" t="s">
        <v>133</v>
      </c>
      <c r="J1230" t="s">
        <v>4</v>
      </c>
      <c r="K1230" t="s">
        <v>158</v>
      </c>
      <c r="L1230" t="s">
        <v>22</v>
      </c>
      <c r="M1230">
        <v>1</v>
      </c>
      <c r="N1230" t="s">
        <v>13</v>
      </c>
      <c r="O1230" s="3">
        <v>-475.42622999999998</v>
      </c>
      <c r="P1230" t="s">
        <v>125</v>
      </c>
      <c r="Q1230" t="s">
        <v>157</v>
      </c>
      <c r="R1230" s="2" t="s">
        <v>254</v>
      </c>
      <c r="S1230">
        <v>23</v>
      </c>
      <c r="T1230" t="s">
        <v>141</v>
      </c>
      <c r="U1230" t="s">
        <v>140</v>
      </c>
      <c r="V1230" t="s">
        <v>253</v>
      </c>
      <c r="W1230">
        <v>0</v>
      </c>
      <c r="X1230" s="1">
        <v>44336.560294907409</v>
      </c>
    </row>
    <row r="1231" spans="1:24" hidden="1" x14ac:dyDescent="0.25">
      <c r="A1231" s="4">
        <v>2021</v>
      </c>
      <c r="B1231" s="4">
        <v>4</v>
      </c>
      <c r="C1231" s="4">
        <v>2021</v>
      </c>
      <c r="D1231" s="4">
        <v>4</v>
      </c>
      <c r="E1231">
        <v>20070</v>
      </c>
      <c r="F1231" t="s">
        <v>24</v>
      </c>
      <c r="G1231">
        <v>2433</v>
      </c>
      <c r="H1231" t="s">
        <v>44</v>
      </c>
      <c r="I1231" t="s">
        <v>563</v>
      </c>
      <c r="J1231" t="s">
        <v>6</v>
      </c>
      <c r="K1231" t="s">
        <v>12</v>
      </c>
      <c r="L1231" t="s">
        <v>22</v>
      </c>
      <c r="M1231">
        <v>1</v>
      </c>
      <c r="N1231" t="s">
        <v>13</v>
      </c>
      <c r="O1231" s="3">
        <v>-8.8760490000000001</v>
      </c>
      <c r="P1231" t="s">
        <v>125</v>
      </c>
      <c r="Q1231" t="s">
        <v>165</v>
      </c>
      <c r="R1231" s="2" t="s">
        <v>175</v>
      </c>
      <c r="S1231">
        <v>140</v>
      </c>
      <c r="T1231" t="s">
        <v>129</v>
      </c>
      <c r="U1231" t="s">
        <v>128</v>
      </c>
      <c r="V1231" t="s">
        <v>17</v>
      </c>
      <c r="W1231">
        <v>0</v>
      </c>
      <c r="X1231" s="1">
        <v>44336.560294907409</v>
      </c>
    </row>
    <row r="1232" spans="1:24" hidden="1" x14ac:dyDescent="0.25">
      <c r="A1232" s="4">
        <v>2021</v>
      </c>
      <c r="B1232" s="4">
        <v>4</v>
      </c>
      <c r="C1232" s="4">
        <v>2021</v>
      </c>
      <c r="D1232" s="4">
        <v>4</v>
      </c>
      <c r="E1232">
        <v>20070</v>
      </c>
      <c r="F1232" t="s">
        <v>24</v>
      </c>
      <c r="G1232">
        <v>2433</v>
      </c>
      <c r="H1232" t="s">
        <v>44</v>
      </c>
      <c r="I1232" t="s">
        <v>563</v>
      </c>
      <c r="J1232" t="s">
        <v>6</v>
      </c>
      <c r="K1232" t="s">
        <v>12</v>
      </c>
      <c r="L1232" t="s">
        <v>22</v>
      </c>
      <c r="M1232">
        <v>1</v>
      </c>
      <c r="N1232" t="s">
        <v>13</v>
      </c>
      <c r="O1232" s="3">
        <v>-1.9695000000000001E-2</v>
      </c>
      <c r="P1232" t="s">
        <v>125</v>
      </c>
      <c r="Q1232" t="s">
        <v>150</v>
      </c>
      <c r="R1232" s="2" t="s">
        <v>252</v>
      </c>
      <c r="S1232">
        <v>150</v>
      </c>
      <c r="T1232" t="s">
        <v>129</v>
      </c>
      <c r="U1232" t="s">
        <v>128</v>
      </c>
      <c r="V1232" t="s">
        <v>251</v>
      </c>
      <c r="W1232">
        <v>0</v>
      </c>
      <c r="X1232" s="1">
        <v>44336.560294907409</v>
      </c>
    </row>
    <row r="1233" spans="1:24" hidden="1" x14ac:dyDescent="0.25">
      <c r="A1233" s="4">
        <v>2021</v>
      </c>
      <c r="B1233" s="4">
        <v>4</v>
      </c>
      <c r="C1233" s="4">
        <v>2021</v>
      </c>
      <c r="D1233" s="4">
        <v>4</v>
      </c>
      <c r="E1233">
        <v>20070</v>
      </c>
      <c r="F1233" t="s">
        <v>24</v>
      </c>
      <c r="G1233">
        <v>4807</v>
      </c>
      <c r="H1233" t="s">
        <v>135</v>
      </c>
      <c r="I1233" t="s">
        <v>133</v>
      </c>
      <c r="J1233" t="s">
        <v>2</v>
      </c>
      <c r="K1233" t="s">
        <v>42</v>
      </c>
      <c r="L1233" t="s">
        <v>22</v>
      </c>
      <c r="M1233">
        <v>1</v>
      </c>
      <c r="N1233" t="s">
        <v>13</v>
      </c>
      <c r="O1233" s="3">
        <v>0</v>
      </c>
      <c r="P1233" t="s">
        <v>267</v>
      </c>
      <c r="Q1233" t="s">
        <v>258</v>
      </c>
      <c r="R1233" s="2" t="s">
        <v>257</v>
      </c>
      <c r="S1233">
        <v>33</v>
      </c>
      <c r="T1233" t="s">
        <v>141</v>
      </c>
      <c r="U1233" t="s">
        <v>140</v>
      </c>
      <c r="V1233" t="s">
        <v>256</v>
      </c>
      <c r="W1233">
        <v>0</v>
      </c>
      <c r="X1233" s="1">
        <v>44336.560294907409</v>
      </c>
    </row>
    <row r="1234" spans="1:24" hidden="1" x14ac:dyDescent="0.25">
      <c r="A1234" s="4">
        <v>2021</v>
      </c>
      <c r="B1234" s="4">
        <v>4</v>
      </c>
      <c r="C1234" s="4">
        <v>2021</v>
      </c>
      <c r="D1234" s="4">
        <v>4</v>
      </c>
      <c r="E1234">
        <v>20070</v>
      </c>
      <c r="F1234" t="s">
        <v>24</v>
      </c>
      <c r="G1234">
        <v>12530</v>
      </c>
      <c r="H1234" t="s">
        <v>7</v>
      </c>
      <c r="I1234" t="s">
        <v>563</v>
      </c>
      <c r="J1234" t="s">
        <v>7</v>
      </c>
      <c r="K1234" t="s">
        <v>158</v>
      </c>
      <c r="L1234" t="s">
        <v>22</v>
      </c>
      <c r="M1234">
        <v>1</v>
      </c>
      <c r="N1234" t="s">
        <v>13</v>
      </c>
      <c r="O1234" s="3">
        <v>-2385.4369999999999</v>
      </c>
      <c r="P1234" t="s">
        <v>125</v>
      </c>
      <c r="Q1234" t="s">
        <v>157</v>
      </c>
      <c r="R1234" s="2" t="s">
        <v>156</v>
      </c>
      <c r="S1234">
        <v>25</v>
      </c>
      <c r="T1234" t="s">
        <v>141</v>
      </c>
      <c r="U1234" t="s">
        <v>140</v>
      </c>
      <c r="V1234" t="s">
        <v>155</v>
      </c>
      <c r="W1234">
        <v>0</v>
      </c>
      <c r="X1234" s="1">
        <v>44336.560294907409</v>
      </c>
    </row>
    <row r="1235" spans="1:24" hidden="1" x14ac:dyDescent="0.25">
      <c r="A1235" s="4">
        <v>2021</v>
      </c>
      <c r="B1235" s="4">
        <v>4</v>
      </c>
      <c r="C1235" s="4">
        <v>2021</v>
      </c>
      <c r="D1235" s="4">
        <v>4</v>
      </c>
      <c r="E1235">
        <v>20070</v>
      </c>
      <c r="F1235" t="s">
        <v>24</v>
      </c>
      <c r="G1235">
        <v>12530</v>
      </c>
      <c r="H1235" t="s">
        <v>7</v>
      </c>
      <c r="I1235" t="s">
        <v>563</v>
      </c>
      <c r="J1235" t="s">
        <v>7</v>
      </c>
      <c r="K1235" t="s">
        <v>12</v>
      </c>
      <c r="L1235" t="s">
        <v>22</v>
      </c>
      <c r="M1235">
        <v>1</v>
      </c>
      <c r="N1235" t="s">
        <v>13</v>
      </c>
      <c r="O1235" s="3">
        <v>-1934.78</v>
      </c>
      <c r="P1235" t="s">
        <v>125</v>
      </c>
      <c r="Q1235" t="s">
        <v>150</v>
      </c>
      <c r="R1235" s="2" t="s">
        <v>149</v>
      </c>
      <c r="S1235">
        <v>136</v>
      </c>
      <c r="T1235" t="s">
        <v>129</v>
      </c>
      <c r="U1235" t="s">
        <v>128</v>
      </c>
      <c r="V1235" t="s">
        <v>17</v>
      </c>
      <c r="W1235">
        <v>0</v>
      </c>
      <c r="X1235" s="1">
        <v>44336.560294907409</v>
      </c>
    </row>
    <row r="1236" spans="1:24" hidden="1" x14ac:dyDescent="0.25">
      <c r="A1236" s="4">
        <v>2021</v>
      </c>
      <c r="B1236" s="4">
        <v>4</v>
      </c>
      <c r="C1236" s="4">
        <v>2021</v>
      </c>
      <c r="D1236" s="4">
        <v>4</v>
      </c>
      <c r="E1236">
        <v>20070</v>
      </c>
      <c r="F1236" t="s">
        <v>24</v>
      </c>
      <c r="G1236">
        <v>68735</v>
      </c>
      <c r="H1236" t="s">
        <v>174</v>
      </c>
      <c r="I1236" t="s">
        <v>563</v>
      </c>
      <c r="J1236" t="s">
        <v>0</v>
      </c>
      <c r="K1236" t="s">
        <v>158</v>
      </c>
      <c r="L1236" t="s">
        <v>162</v>
      </c>
      <c r="M1236">
        <v>1</v>
      </c>
      <c r="N1236" t="s">
        <v>13</v>
      </c>
      <c r="O1236" s="3">
        <v>8776.9353900000006</v>
      </c>
      <c r="P1236" t="s">
        <v>125</v>
      </c>
      <c r="Q1236" t="s">
        <v>161</v>
      </c>
      <c r="R1236" s="2" t="s">
        <v>160</v>
      </c>
      <c r="S1236">
        <v>11</v>
      </c>
      <c r="T1236" t="s">
        <v>141</v>
      </c>
      <c r="U1236" t="s">
        <v>140</v>
      </c>
      <c r="V1236" t="s">
        <v>159</v>
      </c>
      <c r="W1236">
        <v>0</v>
      </c>
      <c r="X1236" s="1">
        <v>44336.560294907409</v>
      </c>
    </row>
    <row r="1237" spans="1:24" hidden="1" x14ac:dyDescent="0.25">
      <c r="A1237" s="4">
        <v>2021</v>
      </c>
      <c r="B1237" s="4">
        <v>4</v>
      </c>
      <c r="C1237" s="4">
        <v>2021</v>
      </c>
      <c r="D1237" s="4">
        <v>4</v>
      </c>
      <c r="E1237">
        <v>20070</v>
      </c>
      <c r="F1237" t="s">
        <v>24</v>
      </c>
      <c r="G1237">
        <v>68735</v>
      </c>
      <c r="H1237" t="s">
        <v>174</v>
      </c>
      <c r="I1237" t="s">
        <v>563</v>
      </c>
      <c r="J1237" t="s">
        <v>0</v>
      </c>
      <c r="K1237" t="s">
        <v>12</v>
      </c>
      <c r="L1237" t="s">
        <v>22</v>
      </c>
      <c r="M1237">
        <v>1</v>
      </c>
      <c r="N1237" t="s">
        <v>13</v>
      </c>
      <c r="O1237" s="3">
        <v>-16.5</v>
      </c>
      <c r="P1237" t="s">
        <v>125</v>
      </c>
      <c r="Q1237" t="s">
        <v>150</v>
      </c>
      <c r="R1237" s="2" t="s">
        <v>149</v>
      </c>
      <c r="S1237">
        <v>136</v>
      </c>
      <c r="T1237" t="s">
        <v>129</v>
      </c>
      <c r="U1237" t="s">
        <v>128</v>
      </c>
      <c r="V1237" t="s">
        <v>17</v>
      </c>
      <c r="W1237">
        <v>0</v>
      </c>
      <c r="X1237" s="1">
        <v>44336.560294907409</v>
      </c>
    </row>
    <row r="1238" spans="1:24" hidden="1" x14ac:dyDescent="0.25">
      <c r="A1238" s="4">
        <v>2021</v>
      </c>
      <c r="B1238" s="4">
        <v>4</v>
      </c>
      <c r="C1238" s="4">
        <v>2021</v>
      </c>
      <c r="D1238" s="4">
        <v>4</v>
      </c>
      <c r="E1238">
        <v>20070</v>
      </c>
      <c r="F1238" t="s">
        <v>24</v>
      </c>
      <c r="G1238">
        <v>68736</v>
      </c>
      <c r="H1238" t="s">
        <v>166</v>
      </c>
      <c r="I1238" t="s">
        <v>563</v>
      </c>
      <c r="J1238" t="s">
        <v>0</v>
      </c>
      <c r="K1238" t="s">
        <v>12</v>
      </c>
      <c r="L1238" t="s">
        <v>22</v>
      </c>
      <c r="M1238">
        <v>1</v>
      </c>
      <c r="N1238" t="s">
        <v>13</v>
      </c>
      <c r="O1238" s="3">
        <v>-6.52</v>
      </c>
      <c r="P1238" t="s">
        <v>125</v>
      </c>
      <c r="Q1238" t="s">
        <v>150</v>
      </c>
      <c r="R1238" s="2" t="s">
        <v>149</v>
      </c>
      <c r="S1238">
        <v>136</v>
      </c>
      <c r="T1238" t="s">
        <v>129</v>
      </c>
      <c r="U1238" t="s">
        <v>128</v>
      </c>
      <c r="V1238" t="s">
        <v>17</v>
      </c>
      <c r="W1238">
        <v>0</v>
      </c>
      <c r="X1238" s="1">
        <v>44336.560294907409</v>
      </c>
    </row>
    <row r="1239" spans="1:24" hidden="1" x14ac:dyDescent="0.25">
      <c r="A1239" s="4">
        <v>2021</v>
      </c>
      <c r="B1239" s="4">
        <v>4</v>
      </c>
      <c r="C1239" s="4">
        <v>2021</v>
      </c>
      <c r="D1239" s="4">
        <v>4</v>
      </c>
      <c r="E1239">
        <v>20070</v>
      </c>
      <c r="F1239" t="s">
        <v>24</v>
      </c>
      <c r="G1239">
        <v>0</v>
      </c>
      <c r="H1239" t="s">
        <v>23</v>
      </c>
      <c r="I1239" t="s">
        <v>23</v>
      </c>
      <c r="J1239" t="s">
        <v>23</v>
      </c>
      <c r="K1239" t="s">
        <v>144</v>
      </c>
      <c r="L1239" t="s">
        <v>148</v>
      </c>
      <c r="M1239">
        <v>1</v>
      </c>
      <c r="N1239" t="s">
        <v>13</v>
      </c>
      <c r="O1239" s="3">
        <v>-16.176628000000001</v>
      </c>
      <c r="P1239" t="s">
        <v>125</v>
      </c>
      <c r="Q1239" t="s">
        <v>143</v>
      </c>
      <c r="R1239" s="2" t="s">
        <v>147</v>
      </c>
      <c r="S1239">
        <v>188</v>
      </c>
      <c r="T1239" t="s">
        <v>129</v>
      </c>
      <c r="U1239" t="s">
        <v>128</v>
      </c>
      <c r="V1239" t="s">
        <v>535</v>
      </c>
      <c r="W1239">
        <v>0</v>
      </c>
      <c r="X1239" s="1">
        <v>44336.560294907409</v>
      </c>
    </row>
    <row r="1240" spans="1:24" hidden="1" x14ac:dyDescent="0.25">
      <c r="A1240" s="4">
        <v>2021</v>
      </c>
      <c r="B1240" s="4">
        <v>4</v>
      </c>
      <c r="C1240" s="4">
        <v>2021</v>
      </c>
      <c r="D1240" s="4">
        <v>4</v>
      </c>
      <c r="E1240">
        <v>20070</v>
      </c>
      <c r="F1240" t="s">
        <v>24</v>
      </c>
      <c r="G1240">
        <v>0</v>
      </c>
      <c r="H1240" t="s">
        <v>23</v>
      </c>
      <c r="I1240" t="s">
        <v>23</v>
      </c>
      <c r="J1240" t="s">
        <v>23</v>
      </c>
      <c r="K1240" t="s">
        <v>158</v>
      </c>
      <c r="L1240" t="s">
        <v>162</v>
      </c>
      <c r="M1240">
        <v>1</v>
      </c>
      <c r="N1240" t="s">
        <v>13</v>
      </c>
      <c r="O1240" s="3">
        <v>240.44726</v>
      </c>
      <c r="P1240" t="s">
        <v>125</v>
      </c>
      <c r="Q1240" t="s">
        <v>161</v>
      </c>
      <c r="R1240" s="2" t="s">
        <v>244</v>
      </c>
      <c r="S1240">
        <v>90</v>
      </c>
      <c r="T1240" t="s">
        <v>129</v>
      </c>
      <c r="U1240" t="s">
        <v>128</v>
      </c>
      <c r="V1240" t="s">
        <v>243</v>
      </c>
      <c r="W1240">
        <v>0</v>
      </c>
      <c r="X1240" s="1">
        <v>44336.560294907409</v>
      </c>
    </row>
    <row r="1241" spans="1:24" hidden="1" x14ac:dyDescent="0.25">
      <c r="A1241" s="4">
        <v>2021</v>
      </c>
      <c r="B1241" s="4">
        <v>4</v>
      </c>
      <c r="C1241" s="4">
        <v>2021</v>
      </c>
      <c r="D1241" s="4">
        <v>4</v>
      </c>
      <c r="E1241">
        <v>20070</v>
      </c>
      <c r="F1241" t="s">
        <v>24</v>
      </c>
      <c r="G1241">
        <v>0</v>
      </c>
      <c r="H1241" t="s">
        <v>23</v>
      </c>
      <c r="I1241" t="s">
        <v>23</v>
      </c>
      <c r="J1241" t="s">
        <v>23</v>
      </c>
      <c r="K1241" t="s">
        <v>22</v>
      </c>
      <c r="L1241" t="s">
        <v>179</v>
      </c>
      <c r="M1241">
        <v>1</v>
      </c>
      <c r="N1241" t="s">
        <v>13</v>
      </c>
      <c r="O1241" s="3">
        <v>101.221583</v>
      </c>
      <c r="P1241" t="s">
        <v>125</v>
      </c>
      <c r="Q1241" t="s">
        <v>150</v>
      </c>
      <c r="R1241" s="2" t="s">
        <v>208</v>
      </c>
      <c r="S1241">
        <v>134</v>
      </c>
      <c r="T1241" t="s">
        <v>129</v>
      </c>
      <c r="U1241" t="s">
        <v>128</v>
      </c>
      <c r="V1241" t="s">
        <v>17</v>
      </c>
      <c r="W1241">
        <v>0</v>
      </c>
      <c r="X1241" s="1">
        <v>44336.560294907409</v>
      </c>
    </row>
    <row r="1242" spans="1:24" hidden="1" x14ac:dyDescent="0.25">
      <c r="A1242" s="4">
        <v>2021</v>
      </c>
      <c r="B1242" s="4">
        <v>4</v>
      </c>
      <c r="C1242" s="4">
        <v>2021</v>
      </c>
      <c r="D1242" s="4">
        <v>4</v>
      </c>
      <c r="E1242">
        <v>20070</v>
      </c>
      <c r="F1242" t="s">
        <v>24</v>
      </c>
      <c r="G1242">
        <v>0</v>
      </c>
      <c r="H1242" t="s">
        <v>23</v>
      </c>
      <c r="I1242" t="s">
        <v>23</v>
      </c>
      <c r="J1242" t="s">
        <v>23</v>
      </c>
      <c r="K1242" t="s">
        <v>22</v>
      </c>
      <c r="L1242" t="s">
        <v>179</v>
      </c>
      <c r="M1242">
        <v>1</v>
      </c>
      <c r="N1242" t="s">
        <v>13</v>
      </c>
      <c r="O1242" s="3">
        <v>131.97226499999999</v>
      </c>
      <c r="P1242" t="s">
        <v>125</v>
      </c>
      <c r="Q1242" t="s">
        <v>150</v>
      </c>
      <c r="R1242" s="2" t="s">
        <v>210</v>
      </c>
      <c r="S1242">
        <v>67</v>
      </c>
      <c r="T1242" t="s">
        <v>129</v>
      </c>
      <c r="U1242" t="s">
        <v>128</v>
      </c>
      <c r="V1242" t="s">
        <v>517</v>
      </c>
      <c r="W1242">
        <v>0</v>
      </c>
      <c r="X1242" s="1">
        <v>44336.560294907409</v>
      </c>
    </row>
    <row r="1243" spans="1:24" hidden="1" x14ac:dyDescent="0.25">
      <c r="A1243" s="4">
        <v>2021</v>
      </c>
      <c r="B1243" s="4">
        <v>4</v>
      </c>
      <c r="C1243" s="4">
        <v>2021</v>
      </c>
      <c r="D1243" s="4">
        <v>4</v>
      </c>
      <c r="E1243">
        <v>20070</v>
      </c>
      <c r="F1243" t="s">
        <v>24</v>
      </c>
      <c r="G1243">
        <v>0</v>
      </c>
      <c r="H1243" t="s">
        <v>23</v>
      </c>
      <c r="I1243" t="s">
        <v>23</v>
      </c>
      <c r="J1243" t="s">
        <v>23</v>
      </c>
      <c r="K1243" t="s">
        <v>22</v>
      </c>
      <c r="L1243" t="s">
        <v>126</v>
      </c>
      <c r="M1243">
        <v>1</v>
      </c>
      <c r="N1243" t="s">
        <v>13</v>
      </c>
      <c r="O1243" s="3">
        <v>-1.219374</v>
      </c>
      <c r="P1243" t="s">
        <v>125</v>
      </c>
      <c r="Q1243" t="s">
        <v>124</v>
      </c>
      <c r="R1243" s="2" t="s">
        <v>123</v>
      </c>
      <c r="S1243">
        <v>1088</v>
      </c>
      <c r="T1243" t="s">
        <v>122</v>
      </c>
      <c r="U1243" t="s">
        <v>121</v>
      </c>
      <c r="V1243" t="s">
        <v>568</v>
      </c>
      <c r="W1243">
        <v>0</v>
      </c>
      <c r="X1243" s="1">
        <v>44336.560294907409</v>
      </c>
    </row>
    <row r="1244" spans="1:24" hidden="1" x14ac:dyDescent="0.25">
      <c r="A1244" s="4">
        <v>2021</v>
      </c>
      <c r="B1244" s="4">
        <v>4</v>
      </c>
      <c r="C1244" s="4">
        <v>2021</v>
      </c>
      <c r="D1244" s="4">
        <v>4</v>
      </c>
      <c r="E1244">
        <v>20070</v>
      </c>
      <c r="F1244" t="s">
        <v>24</v>
      </c>
      <c r="G1244">
        <v>2433</v>
      </c>
      <c r="H1244" t="s">
        <v>44</v>
      </c>
      <c r="I1244" t="s">
        <v>563</v>
      </c>
      <c r="J1244" t="s">
        <v>6</v>
      </c>
      <c r="K1244" t="s">
        <v>158</v>
      </c>
      <c r="L1244" t="s">
        <v>22</v>
      </c>
      <c r="M1244">
        <v>1</v>
      </c>
      <c r="N1244" t="s">
        <v>13</v>
      </c>
      <c r="O1244" s="3">
        <v>-4707.802377</v>
      </c>
      <c r="P1244" t="s">
        <v>125</v>
      </c>
      <c r="Q1244" t="s">
        <v>157</v>
      </c>
      <c r="R1244" s="2" t="s">
        <v>156</v>
      </c>
      <c r="S1244">
        <v>25</v>
      </c>
      <c r="T1244" t="s">
        <v>141</v>
      </c>
      <c r="U1244" t="s">
        <v>140</v>
      </c>
      <c r="V1244" t="s">
        <v>155</v>
      </c>
      <c r="W1244">
        <v>0</v>
      </c>
      <c r="X1244" s="1">
        <v>44336.560294907409</v>
      </c>
    </row>
    <row r="1245" spans="1:24" hidden="1" x14ac:dyDescent="0.25">
      <c r="A1245" s="4">
        <v>2021</v>
      </c>
      <c r="B1245" s="4">
        <v>4</v>
      </c>
      <c r="C1245" s="4">
        <v>2021</v>
      </c>
      <c r="D1245" s="4">
        <v>4</v>
      </c>
      <c r="E1245">
        <v>20070</v>
      </c>
      <c r="F1245" t="s">
        <v>24</v>
      </c>
      <c r="G1245">
        <v>2433</v>
      </c>
      <c r="H1245" t="s">
        <v>44</v>
      </c>
      <c r="I1245" t="s">
        <v>563</v>
      </c>
      <c r="J1245" t="s">
        <v>6</v>
      </c>
      <c r="K1245" t="s">
        <v>12</v>
      </c>
      <c r="L1245" t="s">
        <v>22</v>
      </c>
      <c r="M1245">
        <v>1</v>
      </c>
      <c r="N1245" t="s">
        <v>13</v>
      </c>
      <c r="O1245" s="3">
        <v>-4.1033E-2</v>
      </c>
      <c r="P1245" t="s">
        <v>125</v>
      </c>
      <c r="Q1245" t="s">
        <v>150</v>
      </c>
      <c r="R1245" s="2" t="s">
        <v>171</v>
      </c>
      <c r="S1245">
        <v>137</v>
      </c>
      <c r="T1245" t="s">
        <v>129</v>
      </c>
      <c r="U1245" t="s">
        <v>128</v>
      </c>
      <c r="V1245" t="s">
        <v>17</v>
      </c>
      <c r="W1245">
        <v>0</v>
      </c>
      <c r="X1245" s="1">
        <v>44336.560294907409</v>
      </c>
    </row>
    <row r="1246" spans="1:24" hidden="1" x14ac:dyDescent="0.25">
      <c r="A1246" s="4">
        <v>2021</v>
      </c>
      <c r="B1246" s="4">
        <v>4</v>
      </c>
      <c r="C1246" s="4">
        <v>2021</v>
      </c>
      <c r="D1246" s="4">
        <v>4</v>
      </c>
      <c r="E1246">
        <v>20070</v>
      </c>
      <c r="F1246" t="s">
        <v>24</v>
      </c>
      <c r="G1246">
        <v>12530</v>
      </c>
      <c r="H1246" t="s">
        <v>7</v>
      </c>
      <c r="I1246" t="s">
        <v>563</v>
      </c>
      <c r="J1246" t="s">
        <v>7</v>
      </c>
      <c r="K1246" t="s">
        <v>158</v>
      </c>
      <c r="L1246" t="s">
        <v>162</v>
      </c>
      <c r="M1246">
        <v>1</v>
      </c>
      <c r="N1246" t="s">
        <v>13</v>
      </c>
      <c r="O1246" s="3">
        <v>-3635.0713460000002</v>
      </c>
      <c r="P1246" t="s">
        <v>125</v>
      </c>
      <c r="Q1246" t="s">
        <v>161</v>
      </c>
      <c r="R1246" s="2" t="s">
        <v>160</v>
      </c>
      <c r="S1246">
        <v>11</v>
      </c>
      <c r="T1246" t="s">
        <v>141</v>
      </c>
      <c r="U1246" t="s">
        <v>140</v>
      </c>
      <c r="V1246" t="s">
        <v>159</v>
      </c>
      <c r="W1246">
        <v>0</v>
      </c>
      <c r="X1246" s="1">
        <v>44336.560294907409</v>
      </c>
    </row>
    <row r="1247" spans="1:24" hidden="1" x14ac:dyDescent="0.25">
      <c r="A1247" s="4">
        <v>2021</v>
      </c>
      <c r="B1247" s="4">
        <v>4</v>
      </c>
      <c r="C1247" s="4">
        <v>2021</v>
      </c>
      <c r="D1247" s="4">
        <v>4</v>
      </c>
      <c r="E1247">
        <v>20070</v>
      </c>
      <c r="F1247" t="s">
        <v>24</v>
      </c>
      <c r="G1247">
        <v>68735</v>
      </c>
      <c r="H1247" t="s">
        <v>174</v>
      </c>
      <c r="I1247" t="s">
        <v>563</v>
      </c>
      <c r="J1247" t="s">
        <v>0</v>
      </c>
      <c r="K1247" t="s">
        <v>144</v>
      </c>
      <c r="L1247" t="s">
        <v>22</v>
      </c>
      <c r="M1247">
        <v>1</v>
      </c>
      <c r="N1247" t="s">
        <v>13</v>
      </c>
      <c r="O1247" s="3">
        <v>-18852.02</v>
      </c>
      <c r="P1247" t="s">
        <v>125</v>
      </c>
      <c r="Q1247" t="s">
        <v>173</v>
      </c>
      <c r="R1247" s="2" t="s">
        <v>172</v>
      </c>
      <c r="S1247">
        <v>177</v>
      </c>
      <c r="T1247" t="s">
        <v>129</v>
      </c>
      <c r="U1247" t="s">
        <v>128</v>
      </c>
      <c r="V1247" t="s">
        <v>17</v>
      </c>
      <c r="W1247">
        <v>0</v>
      </c>
      <c r="X1247" s="1">
        <v>44336.560294907409</v>
      </c>
    </row>
    <row r="1248" spans="1:24" hidden="1" x14ac:dyDescent="0.25">
      <c r="A1248" s="4">
        <v>2021</v>
      </c>
      <c r="B1248" s="4">
        <v>4</v>
      </c>
      <c r="C1248" s="4">
        <v>2021</v>
      </c>
      <c r="D1248" s="4">
        <v>4</v>
      </c>
      <c r="E1248">
        <v>20070</v>
      </c>
      <c r="F1248" t="s">
        <v>24</v>
      </c>
      <c r="G1248">
        <v>68735</v>
      </c>
      <c r="H1248" t="s">
        <v>174</v>
      </c>
      <c r="I1248" t="s">
        <v>563</v>
      </c>
      <c r="J1248" t="s">
        <v>0</v>
      </c>
      <c r="K1248" t="s">
        <v>144</v>
      </c>
      <c r="L1248" t="s">
        <v>22</v>
      </c>
      <c r="M1248">
        <v>1</v>
      </c>
      <c r="N1248" t="s">
        <v>13</v>
      </c>
      <c r="O1248" s="3">
        <v>-60.2</v>
      </c>
      <c r="P1248" t="s">
        <v>125</v>
      </c>
      <c r="Q1248" t="s">
        <v>173</v>
      </c>
      <c r="R1248" s="2" t="s">
        <v>534</v>
      </c>
      <c r="S1248">
        <v>121</v>
      </c>
      <c r="T1248" t="s">
        <v>129</v>
      </c>
      <c r="U1248" t="s">
        <v>128</v>
      </c>
      <c r="V1248" t="s">
        <v>564</v>
      </c>
      <c r="W1248">
        <v>0</v>
      </c>
      <c r="X1248" s="1">
        <v>44336.560294907409</v>
      </c>
    </row>
    <row r="1249" spans="1:24" hidden="1" x14ac:dyDescent="0.25">
      <c r="A1249" s="4">
        <v>2021</v>
      </c>
      <c r="B1249" s="4">
        <v>4</v>
      </c>
      <c r="C1249" s="4">
        <v>2021</v>
      </c>
      <c r="D1249" s="4">
        <v>4</v>
      </c>
      <c r="E1249">
        <v>20070</v>
      </c>
      <c r="F1249" t="s">
        <v>24</v>
      </c>
      <c r="G1249">
        <v>0</v>
      </c>
      <c r="H1249" t="s">
        <v>23</v>
      </c>
      <c r="I1249" t="s">
        <v>23</v>
      </c>
      <c r="J1249" t="s">
        <v>23</v>
      </c>
      <c r="K1249" t="s">
        <v>22</v>
      </c>
      <c r="L1249" t="s">
        <v>32</v>
      </c>
      <c r="M1249">
        <v>1</v>
      </c>
      <c r="N1249" t="s">
        <v>13</v>
      </c>
      <c r="O1249" s="3">
        <v>1052.848</v>
      </c>
      <c r="P1249" t="s">
        <v>20</v>
      </c>
      <c r="Q1249" t="s">
        <v>19</v>
      </c>
      <c r="R1249" s="2" t="s">
        <v>34</v>
      </c>
      <c r="S1249" t="s">
        <v>17</v>
      </c>
      <c r="T1249" t="s">
        <v>16</v>
      </c>
      <c r="U1249" t="s">
        <v>15</v>
      </c>
      <c r="V1249" t="s">
        <v>33</v>
      </c>
      <c r="W1249">
        <v>0</v>
      </c>
      <c r="X1249" s="1">
        <v>44336.560294907409</v>
      </c>
    </row>
    <row r="1250" spans="1:24" hidden="1" x14ac:dyDescent="0.25">
      <c r="A1250" s="4">
        <v>2021</v>
      </c>
      <c r="B1250" s="4">
        <v>4</v>
      </c>
      <c r="C1250" s="4">
        <v>2021</v>
      </c>
      <c r="D1250" s="4">
        <v>4</v>
      </c>
      <c r="E1250">
        <v>20070</v>
      </c>
      <c r="F1250" t="s">
        <v>24</v>
      </c>
      <c r="G1250">
        <v>0</v>
      </c>
      <c r="H1250" t="s">
        <v>23</v>
      </c>
      <c r="I1250" t="s">
        <v>23</v>
      </c>
      <c r="J1250" t="s">
        <v>23</v>
      </c>
      <c r="K1250" t="s">
        <v>22</v>
      </c>
      <c r="L1250" t="s">
        <v>32</v>
      </c>
      <c r="M1250">
        <v>1</v>
      </c>
      <c r="N1250" t="s">
        <v>13</v>
      </c>
      <c r="O1250" s="3">
        <v>582.34659999999997</v>
      </c>
      <c r="P1250" t="s">
        <v>20</v>
      </c>
      <c r="Q1250" t="s">
        <v>19</v>
      </c>
      <c r="R1250" s="2" t="s">
        <v>31</v>
      </c>
      <c r="S1250" t="s">
        <v>17</v>
      </c>
      <c r="T1250" t="s">
        <v>16</v>
      </c>
      <c r="U1250" t="s">
        <v>15</v>
      </c>
      <c r="V1250" t="s">
        <v>30</v>
      </c>
      <c r="W1250">
        <v>0</v>
      </c>
      <c r="X1250" s="1">
        <v>44336.560294907409</v>
      </c>
    </row>
    <row r="1251" spans="1:24" hidden="1" x14ac:dyDescent="0.25">
      <c r="A1251" s="4">
        <v>2021</v>
      </c>
      <c r="B1251" s="4">
        <v>4</v>
      </c>
      <c r="C1251" s="4">
        <v>2021</v>
      </c>
      <c r="D1251" s="4">
        <v>4</v>
      </c>
      <c r="E1251">
        <v>20070</v>
      </c>
      <c r="F1251" t="s">
        <v>24</v>
      </c>
      <c r="G1251">
        <v>0</v>
      </c>
      <c r="H1251" t="s">
        <v>23</v>
      </c>
      <c r="I1251" t="s">
        <v>23</v>
      </c>
      <c r="J1251" t="s">
        <v>23</v>
      </c>
      <c r="K1251" t="s">
        <v>22</v>
      </c>
      <c r="L1251" t="s">
        <v>27</v>
      </c>
      <c r="M1251">
        <v>1</v>
      </c>
      <c r="N1251" t="s">
        <v>13</v>
      </c>
      <c r="O1251" s="3">
        <v>100</v>
      </c>
      <c r="P1251" t="s">
        <v>20</v>
      </c>
      <c r="Q1251" t="s">
        <v>19</v>
      </c>
      <c r="R1251" s="2" t="s">
        <v>29</v>
      </c>
      <c r="S1251" t="s">
        <v>17</v>
      </c>
      <c r="T1251" t="s">
        <v>16</v>
      </c>
      <c r="U1251" t="s">
        <v>15</v>
      </c>
      <c r="V1251" t="s">
        <v>28</v>
      </c>
      <c r="W1251">
        <v>0</v>
      </c>
      <c r="X1251" s="1">
        <v>44336.560294907409</v>
      </c>
    </row>
    <row r="1252" spans="1:24" hidden="1" x14ac:dyDescent="0.25">
      <c r="A1252" s="4">
        <v>2021</v>
      </c>
      <c r="B1252" s="4">
        <v>4</v>
      </c>
      <c r="C1252" s="4">
        <v>2021</v>
      </c>
      <c r="D1252" s="4">
        <v>4</v>
      </c>
      <c r="E1252">
        <v>20070</v>
      </c>
      <c r="F1252" t="s">
        <v>24</v>
      </c>
      <c r="G1252">
        <v>0</v>
      </c>
      <c r="H1252" t="s">
        <v>23</v>
      </c>
      <c r="I1252" t="s">
        <v>23</v>
      </c>
      <c r="J1252" t="s">
        <v>23</v>
      </c>
      <c r="K1252" t="s">
        <v>22</v>
      </c>
      <c r="L1252" t="s">
        <v>32</v>
      </c>
      <c r="M1252">
        <v>1</v>
      </c>
      <c r="N1252" t="s">
        <v>13</v>
      </c>
      <c r="O1252" s="3">
        <v>1389</v>
      </c>
      <c r="P1252" t="s">
        <v>20</v>
      </c>
      <c r="Q1252" t="s">
        <v>19</v>
      </c>
      <c r="R1252" s="2" t="s">
        <v>36</v>
      </c>
      <c r="S1252" t="s">
        <v>17</v>
      </c>
      <c r="T1252" t="s">
        <v>16</v>
      </c>
      <c r="U1252" t="s">
        <v>15</v>
      </c>
      <c r="V1252" t="s">
        <v>35</v>
      </c>
      <c r="W1252">
        <v>0</v>
      </c>
      <c r="X1252" s="1">
        <v>44336.560294907409</v>
      </c>
    </row>
    <row r="1253" spans="1:24" hidden="1" x14ac:dyDescent="0.25">
      <c r="A1253" s="4">
        <v>2021</v>
      </c>
      <c r="B1253" s="4">
        <v>4</v>
      </c>
      <c r="C1253" s="4">
        <v>2021</v>
      </c>
      <c r="D1253" s="4">
        <v>4</v>
      </c>
      <c r="E1253">
        <v>20070</v>
      </c>
      <c r="F1253" t="s">
        <v>24</v>
      </c>
      <c r="G1253">
        <v>0</v>
      </c>
      <c r="H1253" t="s">
        <v>23</v>
      </c>
      <c r="I1253" t="s">
        <v>23</v>
      </c>
      <c r="J1253" t="s">
        <v>23</v>
      </c>
      <c r="K1253" t="s">
        <v>22</v>
      </c>
      <c r="L1253" t="s">
        <v>21</v>
      </c>
      <c r="M1253">
        <v>1</v>
      </c>
      <c r="N1253" t="s">
        <v>13</v>
      </c>
      <c r="O1253" s="3">
        <v>-37.686</v>
      </c>
      <c r="P1253" t="s">
        <v>20</v>
      </c>
      <c r="Q1253" t="s">
        <v>19</v>
      </c>
      <c r="R1253" s="2" t="s">
        <v>18</v>
      </c>
      <c r="S1253" t="s">
        <v>17</v>
      </c>
      <c r="T1253" t="s">
        <v>16</v>
      </c>
      <c r="U1253" t="s">
        <v>15</v>
      </c>
      <c r="V1253" t="s">
        <v>14</v>
      </c>
      <c r="W1253">
        <v>0</v>
      </c>
      <c r="X1253" s="1">
        <v>44336.560294907409</v>
      </c>
    </row>
    <row r="1254" spans="1:24" hidden="1" x14ac:dyDescent="0.25">
      <c r="A1254" s="4">
        <v>2021</v>
      </c>
      <c r="B1254" s="4">
        <v>4</v>
      </c>
      <c r="C1254" s="4">
        <v>2021</v>
      </c>
      <c r="D1254" s="4">
        <v>4</v>
      </c>
      <c r="E1254">
        <v>20070</v>
      </c>
      <c r="F1254" t="s">
        <v>24</v>
      </c>
      <c r="G1254">
        <v>0</v>
      </c>
      <c r="H1254" t="s">
        <v>23</v>
      </c>
      <c r="I1254" t="s">
        <v>23</v>
      </c>
      <c r="J1254" t="s">
        <v>23</v>
      </c>
      <c r="K1254" t="s">
        <v>323</v>
      </c>
      <c r="L1254" t="s">
        <v>323</v>
      </c>
      <c r="M1254">
        <v>0</v>
      </c>
      <c r="N1254" t="s">
        <v>47</v>
      </c>
      <c r="O1254" s="3">
        <v>-5908842.8930000002</v>
      </c>
      <c r="Q1254" t="s">
        <v>309</v>
      </c>
      <c r="R1254" s="2" t="s">
        <v>322</v>
      </c>
      <c r="S1254">
        <v>93</v>
      </c>
      <c r="T1254" t="s">
        <v>307</v>
      </c>
      <c r="U1254" t="s">
        <v>321</v>
      </c>
      <c r="V1254" t="s">
        <v>320</v>
      </c>
      <c r="W1254">
        <v>0</v>
      </c>
      <c r="X1254" s="1">
        <v>44474.679118946762</v>
      </c>
    </row>
    <row r="1255" spans="1:24" hidden="1" x14ac:dyDescent="0.25">
      <c r="A1255" s="4">
        <v>2021</v>
      </c>
      <c r="B1255" s="4">
        <v>4</v>
      </c>
      <c r="C1255" s="4">
        <v>2021</v>
      </c>
      <c r="D1255" s="4">
        <v>4</v>
      </c>
      <c r="E1255">
        <v>20070</v>
      </c>
      <c r="F1255" t="s">
        <v>24</v>
      </c>
      <c r="G1255">
        <v>0</v>
      </c>
      <c r="H1255" t="s">
        <v>23</v>
      </c>
      <c r="I1255" t="s">
        <v>23</v>
      </c>
      <c r="J1255" t="s">
        <v>23</v>
      </c>
      <c r="K1255" t="s">
        <v>447</v>
      </c>
      <c r="L1255" t="s">
        <v>447</v>
      </c>
      <c r="M1255">
        <v>0</v>
      </c>
      <c r="N1255" t="s">
        <v>47</v>
      </c>
      <c r="O1255" s="3">
        <v>168862.26</v>
      </c>
      <c r="Q1255" t="s">
        <v>309</v>
      </c>
      <c r="R1255" s="2" t="s">
        <v>446</v>
      </c>
      <c r="S1255">
        <v>85</v>
      </c>
      <c r="T1255" t="s">
        <v>307</v>
      </c>
      <c r="U1255" t="s">
        <v>445</v>
      </c>
      <c r="V1255" t="s">
        <v>444</v>
      </c>
      <c r="W1255">
        <v>0</v>
      </c>
      <c r="X1255" s="1">
        <v>44474.679118946762</v>
      </c>
    </row>
    <row r="1256" spans="1:24" hidden="1" x14ac:dyDescent="0.25">
      <c r="A1256" s="4">
        <v>2021</v>
      </c>
      <c r="B1256" s="4">
        <v>4</v>
      </c>
      <c r="C1256" s="4">
        <v>2021</v>
      </c>
      <c r="D1256" s="4">
        <v>4</v>
      </c>
      <c r="E1256">
        <v>20070</v>
      </c>
      <c r="F1256" t="s">
        <v>24</v>
      </c>
      <c r="G1256">
        <v>0</v>
      </c>
      <c r="H1256" t="s">
        <v>23</v>
      </c>
      <c r="I1256" t="s">
        <v>23</v>
      </c>
      <c r="J1256" t="s">
        <v>23</v>
      </c>
      <c r="K1256" t="s">
        <v>420</v>
      </c>
      <c r="L1256" t="s">
        <v>420</v>
      </c>
      <c r="M1256">
        <v>0</v>
      </c>
      <c r="N1256" t="s">
        <v>47</v>
      </c>
      <c r="O1256" s="3">
        <v>-5775777.8430000003</v>
      </c>
      <c r="Q1256" t="s">
        <v>309</v>
      </c>
      <c r="R1256" s="2" t="s">
        <v>419</v>
      </c>
      <c r="S1256">
        <v>92</v>
      </c>
      <c r="T1256" t="s">
        <v>307</v>
      </c>
      <c r="U1256" t="s">
        <v>418</v>
      </c>
      <c r="V1256" t="s">
        <v>417</v>
      </c>
      <c r="W1256">
        <v>0</v>
      </c>
      <c r="X1256" s="1">
        <v>44474.679118946762</v>
      </c>
    </row>
    <row r="1257" spans="1:24" x14ac:dyDescent="0.25">
      <c r="A1257" s="4">
        <v>2021</v>
      </c>
      <c r="B1257" s="4">
        <v>4</v>
      </c>
      <c r="C1257" s="4">
        <v>2021</v>
      </c>
      <c r="D1257" s="4">
        <v>4</v>
      </c>
      <c r="E1257">
        <v>20070</v>
      </c>
      <c r="F1257" t="s">
        <v>24</v>
      </c>
      <c r="G1257">
        <v>25</v>
      </c>
      <c r="H1257" t="s">
        <v>9</v>
      </c>
      <c r="I1257" t="s">
        <v>43</v>
      </c>
      <c r="J1257" t="s">
        <v>9</v>
      </c>
      <c r="K1257" t="s">
        <v>81</v>
      </c>
      <c r="L1257" t="s">
        <v>81</v>
      </c>
      <c r="M1257">
        <v>0</v>
      </c>
      <c r="N1257" t="s">
        <v>47</v>
      </c>
      <c r="O1257" s="3">
        <v>336332</v>
      </c>
      <c r="Q1257" t="s">
        <v>309</v>
      </c>
      <c r="R1257" s="2" t="s">
        <v>414</v>
      </c>
      <c r="S1257">
        <v>18</v>
      </c>
      <c r="T1257" t="s">
        <v>307</v>
      </c>
      <c r="U1257" t="s">
        <v>413</v>
      </c>
      <c r="V1257" t="s">
        <v>412</v>
      </c>
      <c r="W1257">
        <v>0</v>
      </c>
      <c r="X1257" s="1">
        <v>44474.679118946762</v>
      </c>
    </row>
    <row r="1258" spans="1:24" hidden="1" x14ac:dyDescent="0.25">
      <c r="A1258" s="4">
        <v>2021</v>
      </c>
      <c r="B1258" s="4">
        <v>4</v>
      </c>
      <c r="C1258" s="4">
        <v>2021</v>
      </c>
      <c r="D1258" s="4">
        <v>4</v>
      </c>
      <c r="E1258">
        <v>20070</v>
      </c>
      <c r="F1258" t="s">
        <v>24</v>
      </c>
      <c r="G1258">
        <v>0</v>
      </c>
      <c r="H1258" t="s">
        <v>23</v>
      </c>
      <c r="I1258" t="s">
        <v>23</v>
      </c>
      <c r="J1258" t="s">
        <v>23</v>
      </c>
      <c r="K1258" t="s">
        <v>467</v>
      </c>
      <c r="L1258" t="s">
        <v>467</v>
      </c>
      <c r="M1258">
        <v>0</v>
      </c>
      <c r="N1258" t="s">
        <v>47</v>
      </c>
      <c r="O1258" s="3">
        <v>-128323.88</v>
      </c>
      <c r="Q1258" t="s">
        <v>309</v>
      </c>
      <c r="R1258" s="2" t="s">
        <v>466</v>
      </c>
      <c r="S1258">
        <v>86</v>
      </c>
      <c r="T1258" t="s">
        <v>307</v>
      </c>
      <c r="U1258" t="s">
        <v>465</v>
      </c>
      <c r="V1258" t="s">
        <v>464</v>
      </c>
      <c r="W1258">
        <v>0</v>
      </c>
      <c r="X1258" s="1">
        <v>44474.679118946762</v>
      </c>
    </row>
    <row r="1259" spans="1:24" hidden="1" x14ac:dyDescent="0.25">
      <c r="A1259" s="4">
        <v>2021</v>
      </c>
      <c r="B1259" s="4">
        <v>4</v>
      </c>
      <c r="C1259" s="4">
        <v>2021</v>
      </c>
      <c r="D1259" s="4">
        <v>4</v>
      </c>
      <c r="E1259">
        <v>20070</v>
      </c>
      <c r="F1259" t="s">
        <v>24</v>
      </c>
      <c r="G1259">
        <v>0</v>
      </c>
      <c r="H1259" t="s">
        <v>23</v>
      </c>
      <c r="I1259" t="s">
        <v>23</v>
      </c>
      <c r="J1259" t="s">
        <v>23</v>
      </c>
      <c r="K1259" t="s">
        <v>455</v>
      </c>
      <c r="L1259" t="s">
        <v>455</v>
      </c>
      <c r="M1259">
        <v>0</v>
      </c>
      <c r="N1259" t="s">
        <v>47</v>
      </c>
      <c r="O1259" s="3">
        <v>-336332</v>
      </c>
      <c r="Q1259" t="s">
        <v>309</v>
      </c>
      <c r="R1259" s="2" t="s">
        <v>454</v>
      </c>
      <c r="S1259">
        <v>91</v>
      </c>
      <c r="T1259" t="s">
        <v>307</v>
      </c>
      <c r="U1259" t="s">
        <v>453</v>
      </c>
      <c r="V1259" t="s">
        <v>452</v>
      </c>
      <c r="W1259">
        <v>0</v>
      </c>
      <c r="X1259" s="1">
        <v>44474.679118946762</v>
      </c>
    </row>
    <row r="1260" spans="1:24" hidden="1" x14ac:dyDescent="0.25">
      <c r="A1260" s="4">
        <v>2021</v>
      </c>
      <c r="B1260" s="4">
        <v>4</v>
      </c>
      <c r="C1260" s="4">
        <v>2021</v>
      </c>
      <c r="D1260" s="4">
        <v>4</v>
      </c>
      <c r="E1260">
        <v>20070</v>
      </c>
      <c r="F1260" t="s">
        <v>24</v>
      </c>
      <c r="G1260">
        <v>0</v>
      </c>
      <c r="H1260" t="s">
        <v>23</v>
      </c>
      <c r="I1260" t="s">
        <v>23</v>
      </c>
      <c r="J1260" t="s">
        <v>23</v>
      </c>
      <c r="K1260" t="s">
        <v>357</v>
      </c>
      <c r="L1260" t="s">
        <v>357</v>
      </c>
      <c r="M1260">
        <v>0</v>
      </c>
      <c r="N1260" t="s">
        <v>47</v>
      </c>
      <c r="O1260" s="3">
        <v>6.0999999999999999E-2</v>
      </c>
      <c r="Q1260" t="s">
        <v>309</v>
      </c>
      <c r="R1260" s="2" t="s">
        <v>356</v>
      </c>
      <c r="S1260">
        <v>90</v>
      </c>
      <c r="T1260" t="s">
        <v>307</v>
      </c>
      <c r="U1260" t="s">
        <v>355</v>
      </c>
      <c r="V1260" t="s">
        <v>354</v>
      </c>
      <c r="W1260">
        <v>0</v>
      </c>
      <c r="X1260" s="1">
        <v>44474.679118946762</v>
      </c>
    </row>
    <row r="1261" spans="1:24" hidden="1" x14ac:dyDescent="0.25">
      <c r="A1261" s="4">
        <v>2021</v>
      </c>
      <c r="B1261" s="4">
        <v>4</v>
      </c>
      <c r="C1261" s="4">
        <v>2021</v>
      </c>
      <c r="D1261" s="4">
        <v>4</v>
      </c>
      <c r="E1261">
        <v>20070</v>
      </c>
      <c r="F1261" t="s">
        <v>24</v>
      </c>
      <c r="G1261">
        <v>0</v>
      </c>
      <c r="H1261" t="s">
        <v>23</v>
      </c>
      <c r="I1261" t="s">
        <v>23</v>
      </c>
      <c r="J1261" t="s">
        <v>23</v>
      </c>
      <c r="K1261" t="s">
        <v>353</v>
      </c>
      <c r="L1261" t="s">
        <v>353</v>
      </c>
      <c r="M1261">
        <v>0</v>
      </c>
      <c r="N1261" t="s">
        <v>47</v>
      </c>
      <c r="O1261" s="3">
        <v>-4741.17</v>
      </c>
      <c r="Q1261" t="s">
        <v>309</v>
      </c>
      <c r="R1261" s="2" t="s">
        <v>352</v>
      </c>
      <c r="S1261">
        <v>87</v>
      </c>
      <c r="T1261" t="s">
        <v>307</v>
      </c>
      <c r="U1261" t="s">
        <v>351</v>
      </c>
      <c r="V1261" t="s">
        <v>350</v>
      </c>
      <c r="W1261">
        <v>0</v>
      </c>
      <c r="X1261" s="1">
        <v>44474.679118946762</v>
      </c>
    </row>
    <row r="1262" spans="1:24" hidden="1" x14ac:dyDescent="0.25">
      <c r="A1262" s="4">
        <v>2021</v>
      </c>
      <c r="B1262" s="4">
        <v>4</v>
      </c>
      <c r="C1262" s="4">
        <v>2021</v>
      </c>
      <c r="D1262" s="4">
        <v>4</v>
      </c>
      <c r="E1262">
        <v>20070</v>
      </c>
      <c r="F1262" t="s">
        <v>24</v>
      </c>
      <c r="G1262">
        <v>0</v>
      </c>
      <c r="H1262" t="s">
        <v>23</v>
      </c>
      <c r="I1262" t="s">
        <v>23</v>
      </c>
      <c r="J1262" t="s">
        <v>23</v>
      </c>
      <c r="K1262" t="s">
        <v>463</v>
      </c>
      <c r="L1262" t="s">
        <v>463</v>
      </c>
      <c r="M1262">
        <v>0</v>
      </c>
      <c r="N1262" t="s">
        <v>47</v>
      </c>
      <c r="O1262" s="3">
        <v>-5170301.45</v>
      </c>
      <c r="Q1262" t="s">
        <v>309</v>
      </c>
      <c r="R1262" s="2" t="s">
        <v>462</v>
      </c>
      <c r="S1262">
        <v>88</v>
      </c>
      <c r="T1262" t="s">
        <v>307</v>
      </c>
      <c r="U1262" t="s">
        <v>461</v>
      </c>
      <c r="V1262" t="s">
        <v>460</v>
      </c>
      <c r="W1262">
        <v>0</v>
      </c>
      <c r="X1262" s="1">
        <v>44474.679118946762</v>
      </c>
    </row>
    <row r="1263" spans="1:24" hidden="1" x14ac:dyDescent="0.25">
      <c r="A1263" s="4">
        <v>2021</v>
      </c>
      <c r="B1263" s="4">
        <v>4</v>
      </c>
      <c r="C1263" s="4">
        <v>2021</v>
      </c>
      <c r="D1263" s="4">
        <v>4</v>
      </c>
      <c r="E1263">
        <v>20070</v>
      </c>
      <c r="F1263" t="s">
        <v>24</v>
      </c>
      <c r="G1263">
        <v>0</v>
      </c>
      <c r="H1263" t="s">
        <v>23</v>
      </c>
      <c r="I1263" t="s">
        <v>23</v>
      </c>
      <c r="J1263" t="s">
        <v>23</v>
      </c>
      <c r="K1263" t="s">
        <v>459</v>
      </c>
      <c r="L1263" t="s">
        <v>459</v>
      </c>
      <c r="M1263">
        <v>0</v>
      </c>
      <c r="N1263" t="s">
        <v>47</v>
      </c>
      <c r="O1263" s="3">
        <v>-438006.65299999999</v>
      </c>
      <c r="Q1263" t="s">
        <v>309</v>
      </c>
      <c r="R1263" s="2" t="s">
        <v>458</v>
      </c>
      <c r="S1263">
        <v>89</v>
      </c>
      <c r="T1263" t="s">
        <v>307</v>
      </c>
      <c r="U1263" t="s">
        <v>457</v>
      </c>
      <c r="V1263" t="s">
        <v>456</v>
      </c>
      <c r="W1263">
        <v>0</v>
      </c>
      <c r="X1263" s="1">
        <v>44474.679118946762</v>
      </c>
    </row>
    <row r="1264" spans="1:24" hidden="1" x14ac:dyDescent="0.25">
      <c r="A1264" s="4">
        <v>2021</v>
      </c>
      <c r="B1264" s="4">
        <v>4</v>
      </c>
      <c r="C1264" s="4">
        <v>2021</v>
      </c>
      <c r="D1264" s="4">
        <v>3</v>
      </c>
      <c r="E1264">
        <v>20070</v>
      </c>
      <c r="F1264" t="s">
        <v>24</v>
      </c>
      <c r="G1264">
        <v>0</v>
      </c>
      <c r="H1264" t="s">
        <v>23</v>
      </c>
      <c r="I1264" t="s">
        <v>23</v>
      </c>
      <c r="J1264" t="s">
        <v>23</v>
      </c>
      <c r="K1264" t="s">
        <v>22</v>
      </c>
      <c r="L1264" t="s">
        <v>22</v>
      </c>
      <c r="M1264">
        <v>0</v>
      </c>
      <c r="N1264" t="s">
        <v>47</v>
      </c>
      <c r="O1264" s="3">
        <v>-15158.15</v>
      </c>
      <c r="Q1264" t="s">
        <v>309</v>
      </c>
      <c r="R1264" s="2" t="s">
        <v>492</v>
      </c>
      <c r="S1264">
        <v>38</v>
      </c>
      <c r="T1264" t="s">
        <v>307</v>
      </c>
      <c r="U1264" t="s">
        <v>491</v>
      </c>
      <c r="V1264" t="s">
        <v>490</v>
      </c>
      <c r="W1264">
        <v>0</v>
      </c>
      <c r="X1264" s="1">
        <v>44336.560294907409</v>
      </c>
    </row>
    <row r="1265" spans="1:24" hidden="1" x14ac:dyDescent="0.25">
      <c r="A1265" s="4">
        <v>2021</v>
      </c>
      <c r="B1265" s="4">
        <v>4</v>
      </c>
      <c r="C1265" s="4">
        <v>2021</v>
      </c>
      <c r="D1265" s="4">
        <v>3</v>
      </c>
      <c r="E1265">
        <v>20070</v>
      </c>
      <c r="F1265" t="s">
        <v>24</v>
      </c>
      <c r="G1265">
        <v>0</v>
      </c>
      <c r="H1265" t="s">
        <v>23</v>
      </c>
      <c r="I1265" t="s">
        <v>23</v>
      </c>
      <c r="J1265" t="s">
        <v>23</v>
      </c>
      <c r="K1265" t="s">
        <v>22</v>
      </c>
      <c r="L1265" t="s">
        <v>22</v>
      </c>
      <c r="M1265">
        <v>0</v>
      </c>
      <c r="N1265" t="s">
        <v>47</v>
      </c>
      <c r="O1265" s="3">
        <v>6693252.21</v>
      </c>
      <c r="Q1265" t="s">
        <v>309</v>
      </c>
      <c r="R1265" s="2" t="s">
        <v>329</v>
      </c>
      <c r="S1265">
        <v>49</v>
      </c>
      <c r="T1265" t="s">
        <v>307</v>
      </c>
      <c r="U1265" t="s">
        <v>328</v>
      </c>
      <c r="V1265" t="s">
        <v>327</v>
      </c>
      <c r="W1265">
        <v>0</v>
      </c>
      <c r="X1265" s="1">
        <v>44336.560294907409</v>
      </c>
    </row>
    <row r="1266" spans="1:24" hidden="1" x14ac:dyDescent="0.25">
      <c r="A1266" s="4">
        <v>2021</v>
      </c>
      <c r="B1266" s="4">
        <v>4</v>
      </c>
      <c r="C1266" s="4">
        <v>2021</v>
      </c>
      <c r="D1266" s="4">
        <v>3</v>
      </c>
      <c r="E1266">
        <v>20070</v>
      </c>
      <c r="F1266" t="s">
        <v>24</v>
      </c>
      <c r="G1266">
        <v>0</v>
      </c>
      <c r="H1266" t="s">
        <v>23</v>
      </c>
      <c r="I1266" t="s">
        <v>23</v>
      </c>
      <c r="J1266" t="s">
        <v>23</v>
      </c>
      <c r="K1266" t="s">
        <v>22</v>
      </c>
      <c r="L1266" t="s">
        <v>22</v>
      </c>
      <c r="M1266">
        <v>0</v>
      </c>
      <c r="N1266" t="s">
        <v>310</v>
      </c>
      <c r="O1266" s="3">
        <v>61.916666999999997</v>
      </c>
      <c r="Q1266" t="s">
        <v>309</v>
      </c>
      <c r="R1266" s="2" t="s">
        <v>308</v>
      </c>
      <c r="S1266">
        <v>50</v>
      </c>
      <c r="T1266" t="s">
        <v>307</v>
      </c>
      <c r="U1266" t="s">
        <v>306</v>
      </c>
      <c r="V1266" t="s">
        <v>305</v>
      </c>
      <c r="W1266">
        <v>0</v>
      </c>
      <c r="X1266" s="1">
        <v>44336.560294907409</v>
      </c>
    </row>
    <row r="1267" spans="1:24" hidden="1" x14ac:dyDescent="0.25">
      <c r="A1267" s="4">
        <v>2021</v>
      </c>
      <c r="B1267" s="4">
        <v>4</v>
      </c>
      <c r="C1267" s="4">
        <v>2021</v>
      </c>
      <c r="D1267" s="4">
        <v>3</v>
      </c>
      <c r="E1267">
        <v>20070</v>
      </c>
      <c r="F1267" t="s">
        <v>24</v>
      </c>
      <c r="G1267">
        <v>848</v>
      </c>
      <c r="H1267" t="s">
        <v>9</v>
      </c>
      <c r="I1267" t="s">
        <v>563</v>
      </c>
      <c r="J1267" t="s">
        <v>9</v>
      </c>
      <c r="K1267" t="s">
        <v>482</v>
      </c>
      <c r="L1267" t="s">
        <v>482</v>
      </c>
      <c r="M1267">
        <v>0</v>
      </c>
      <c r="N1267" t="s">
        <v>47</v>
      </c>
      <c r="O1267" s="3">
        <v>0</v>
      </c>
      <c r="Q1267" t="s">
        <v>309</v>
      </c>
      <c r="R1267" s="2" t="s">
        <v>481</v>
      </c>
      <c r="S1267">
        <v>33</v>
      </c>
      <c r="T1267" t="s">
        <v>307</v>
      </c>
      <c r="U1267" t="s">
        <v>480</v>
      </c>
      <c r="V1267" t="s">
        <v>479</v>
      </c>
      <c r="W1267">
        <v>0</v>
      </c>
      <c r="X1267" s="1">
        <v>44336.560294907409</v>
      </c>
    </row>
    <row r="1268" spans="1:24" hidden="1" x14ac:dyDescent="0.25">
      <c r="A1268" s="4">
        <v>2021</v>
      </c>
      <c r="B1268" s="4">
        <v>4</v>
      </c>
      <c r="C1268" s="4">
        <v>2021</v>
      </c>
      <c r="D1268" s="4">
        <v>3</v>
      </c>
      <c r="E1268">
        <v>20070</v>
      </c>
      <c r="F1268" t="s">
        <v>24</v>
      </c>
      <c r="G1268">
        <v>848</v>
      </c>
      <c r="H1268" t="s">
        <v>9</v>
      </c>
      <c r="I1268" t="s">
        <v>563</v>
      </c>
      <c r="J1268" t="s">
        <v>9</v>
      </c>
      <c r="K1268" t="s">
        <v>471</v>
      </c>
      <c r="L1268" t="s">
        <v>22</v>
      </c>
      <c r="M1268">
        <v>0</v>
      </c>
      <c r="N1268" t="s">
        <v>13</v>
      </c>
      <c r="O1268" s="3">
        <v>0</v>
      </c>
      <c r="P1268" t="s">
        <v>20</v>
      </c>
      <c r="Q1268" t="s">
        <v>225</v>
      </c>
      <c r="R1268" s="2" t="s">
        <v>409</v>
      </c>
      <c r="S1268">
        <v>48</v>
      </c>
      <c r="T1268" t="s">
        <v>141</v>
      </c>
      <c r="U1268" t="s">
        <v>140</v>
      </c>
      <c r="V1268" t="s">
        <v>470</v>
      </c>
      <c r="W1268">
        <v>0</v>
      </c>
      <c r="X1268" s="1">
        <v>44336.560294907409</v>
      </c>
    </row>
    <row r="1269" spans="1:24" hidden="1" x14ac:dyDescent="0.25">
      <c r="A1269" s="4">
        <v>2021</v>
      </c>
      <c r="B1269" s="4">
        <v>4</v>
      </c>
      <c r="C1269" s="4">
        <v>2021</v>
      </c>
      <c r="D1269" s="4">
        <v>3</v>
      </c>
      <c r="E1269">
        <v>20070</v>
      </c>
      <c r="F1269" t="s">
        <v>24</v>
      </c>
      <c r="G1269">
        <v>848</v>
      </c>
      <c r="H1269" t="s">
        <v>9</v>
      </c>
      <c r="I1269" t="s">
        <v>563</v>
      </c>
      <c r="J1269" t="s">
        <v>9</v>
      </c>
      <c r="K1269" t="s">
        <v>471</v>
      </c>
      <c r="L1269" t="s">
        <v>22</v>
      </c>
      <c r="M1269">
        <v>0</v>
      </c>
      <c r="N1269" t="s">
        <v>13</v>
      </c>
      <c r="O1269" s="3">
        <v>0</v>
      </c>
      <c r="P1269" t="s">
        <v>20</v>
      </c>
      <c r="Q1269" t="s">
        <v>197</v>
      </c>
      <c r="R1269" s="2" t="s">
        <v>409</v>
      </c>
      <c r="S1269">
        <v>47</v>
      </c>
      <c r="T1269" t="s">
        <v>141</v>
      </c>
      <c r="U1269" t="s">
        <v>140</v>
      </c>
      <c r="V1269" t="s">
        <v>470</v>
      </c>
      <c r="W1269">
        <v>0</v>
      </c>
      <c r="X1269" s="1">
        <v>44336.560294907409</v>
      </c>
    </row>
    <row r="1270" spans="1:24" hidden="1" x14ac:dyDescent="0.25">
      <c r="A1270" s="4">
        <v>2021</v>
      </c>
      <c r="B1270" s="4">
        <v>4</v>
      </c>
      <c r="C1270" s="4">
        <v>2021</v>
      </c>
      <c r="D1270" s="4">
        <v>3</v>
      </c>
      <c r="E1270">
        <v>20070</v>
      </c>
      <c r="F1270" t="s">
        <v>24</v>
      </c>
      <c r="G1270">
        <v>2433</v>
      </c>
      <c r="H1270" t="s">
        <v>44</v>
      </c>
      <c r="I1270" t="s">
        <v>563</v>
      </c>
      <c r="J1270" t="s">
        <v>6</v>
      </c>
      <c r="K1270" t="s">
        <v>365</v>
      </c>
      <c r="L1270" t="s">
        <v>22</v>
      </c>
      <c r="M1270">
        <v>0</v>
      </c>
      <c r="N1270" t="s">
        <v>87</v>
      </c>
      <c r="O1270" s="3">
        <v>254.23442700000001</v>
      </c>
      <c r="P1270" t="s">
        <v>53</v>
      </c>
      <c r="Q1270" t="s">
        <v>469</v>
      </c>
      <c r="R1270" s="2" t="s">
        <v>468</v>
      </c>
      <c r="S1270">
        <v>1074</v>
      </c>
      <c r="T1270" t="s">
        <v>122</v>
      </c>
      <c r="U1270" t="s">
        <v>121</v>
      </c>
      <c r="V1270" t="s">
        <v>290</v>
      </c>
      <c r="W1270">
        <v>0</v>
      </c>
      <c r="X1270" s="1">
        <v>44336.560294907409</v>
      </c>
    </row>
    <row r="1271" spans="1:24" hidden="1" x14ac:dyDescent="0.25">
      <c r="A1271" s="4">
        <v>2021</v>
      </c>
      <c r="B1271" s="4">
        <v>4</v>
      </c>
      <c r="C1271" s="4">
        <v>2021</v>
      </c>
      <c r="D1271" s="4">
        <v>3</v>
      </c>
      <c r="E1271">
        <v>20070</v>
      </c>
      <c r="F1271" t="s">
        <v>24</v>
      </c>
      <c r="G1271">
        <v>0</v>
      </c>
      <c r="H1271" t="s">
        <v>23</v>
      </c>
      <c r="I1271" t="s">
        <v>23</v>
      </c>
      <c r="J1271" t="s">
        <v>23</v>
      </c>
      <c r="K1271" t="s">
        <v>486</v>
      </c>
      <c r="L1271" t="s">
        <v>486</v>
      </c>
      <c r="M1271">
        <v>0</v>
      </c>
      <c r="N1271" t="s">
        <v>47</v>
      </c>
      <c r="O1271" s="3">
        <v>-15158.15</v>
      </c>
      <c r="Q1271" t="s">
        <v>309</v>
      </c>
      <c r="R1271" s="2" t="s">
        <v>485</v>
      </c>
      <c r="S1271">
        <v>7</v>
      </c>
      <c r="T1271" t="s">
        <v>307</v>
      </c>
      <c r="U1271" t="s">
        <v>484</v>
      </c>
      <c r="V1271" t="s">
        <v>483</v>
      </c>
      <c r="W1271">
        <v>0</v>
      </c>
      <c r="X1271" s="1">
        <v>44336.560294907409</v>
      </c>
    </row>
    <row r="1272" spans="1:24" hidden="1" x14ac:dyDescent="0.25">
      <c r="A1272" s="4">
        <v>2021</v>
      </c>
      <c r="B1272" s="4">
        <v>4</v>
      </c>
      <c r="C1272" s="4">
        <v>2021</v>
      </c>
      <c r="D1272" s="4">
        <v>3</v>
      </c>
      <c r="E1272">
        <v>20070</v>
      </c>
      <c r="F1272" t="s">
        <v>24</v>
      </c>
      <c r="G1272">
        <v>12530</v>
      </c>
      <c r="H1272" t="s">
        <v>7</v>
      </c>
      <c r="I1272" t="s">
        <v>563</v>
      </c>
      <c r="J1272" t="s">
        <v>7</v>
      </c>
      <c r="K1272" t="s">
        <v>22</v>
      </c>
      <c r="L1272" t="s">
        <v>22</v>
      </c>
      <c r="M1272">
        <v>0</v>
      </c>
      <c r="N1272" t="s">
        <v>47</v>
      </c>
      <c r="O1272" s="3">
        <v>825951</v>
      </c>
      <c r="Q1272" t="s">
        <v>309</v>
      </c>
      <c r="R1272" s="2" t="s">
        <v>329</v>
      </c>
      <c r="S1272">
        <v>49</v>
      </c>
      <c r="T1272" t="s">
        <v>307</v>
      </c>
      <c r="U1272" t="s">
        <v>328</v>
      </c>
      <c r="V1272" t="s">
        <v>327</v>
      </c>
      <c r="W1272">
        <v>0</v>
      </c>
      <c r="X1272" s="1">
        <v>44336.560294907409</v>
      </c>
    </row>
    <row r="1273" spans="1:24" hidden="1" x14ac:dyDescent="0.25">
      <c r="A1273" s="4">
        <v>2021</v>
      </c>
      <c r="B1273" s="4">
        <v>4</v>
      </c>
      <c r="C1273" s="4">
        <v>2021</v>
      </c>
      <c r="D1273" s="4">
        <v>3</v>
      </c>
      <c r="E1273">
        <v>20070</v>
      </c>
      <c r="F1273" t="s">
        <v>24</v>
      </c>
      <c r="G1273">
        <v>68735</v>
      </c>
      <c r="H1273" t="s">
        <v>174</v>
      </c>
      <c r="I1273" t="s">
        <v>563</v>
      </c>
      <c r="J1273" t="s">
        <v>0</v>
      </c>
      <c r="K1273" t="s">
        <v>22</v>
      </c>
      <c r="L1273" t="s">
        <v>22</v>
      </c>
      <c r="M1273">
        <v>0</v>
      </c>
      <c r="N1273" t="s">
        <v>47</v>
      </c>
      <c r="O1273" s="3">
        <v>2865266</v>
      </c>
      <c r="Q1273" t="s">
        <v>309</v>
      </c>
      <c r="R1273" s="2" t="s">
        <v>329</v>
      </c>
      <c r="S1273">
        <v>49</v>
      </c>
      <c r="T1273" t="s">
        <v>307</v>
      </c>
      <c r="U1273" t="s">
        <v>328</v>
      </c>
      <c r="V1273" t="s">
        <v>327</v>
      </c>
      <c r="W1273">
        <v>0</v>
      </c>
      <c r="X1273" s="1">
        <v>44336.560294907409</v>
      </c>
    </row>
    <row r="1274" spans="1:24" hidden="1" x14ac:dyDescent="0.25">
      <c r="A1274" s="4">
        <v>2021</v>
      </c>
      <c r="B1274" s="4">
        <v>4</v>
      </c>
      <c r="C1274" s="4">
        <v>2021</v>
      </c>
      <c r="D1274" s="4">
        <v>3</v>
      </c>
      <c r="E1274">
        <v>20070</v>
      </c>
      <c r="F1274" t="s">
        <v>24</v>
      </c>
      <c r="G1274">
        <v>68736</v>
      </c>
      <c r="H1274" t="s">
        <v>166</v>
      </c>
      <c r="I1274" t="s">
        <v>563</v>
      </c>
      <c r="J1274" t="s">
        <v>0</v>
      </c>
      <c r="K1274" t="s">
        <v>22</v>
      </c>
      <c r="L1274" t="s">
        <v>22</v>
      </c>
      <c r="M1274">
        <v>0</v>
      </c>
      <c r="N1274" t="s">
        <v>47</v>
      </c>
      <c r="O1274" s="3">
        <v>2111100</v>
      </c>
      <c r="Q1274" t="s">
        <v>309</v>
      </c>
      <c r="R1274" s="2" t="s">
        <v>329</v>
      </c>
      <c r="S1274">
        <v>49</v>
      </c>
      <c r="T1274" t="s">
        <v>307</v>
      </c>
      <c r="U1274" t="s">
        <v>328</v>
      </c>
      <c r="V1274" t="s">
        <v>327</v>
      </c>
      <c r="W1274">
        <v>0</v>
      </c>
      <c r="X1274" s="1">
        <v>44336.560294907409</v>
      </c>
    </row>
    <row r="1275" spans="1:24" hidden="1" x14ac:dyDescent="0.25">
      <c r="A1275" s="4">
        <v>2021</v>
      </c>
      <c r="B1275" s="4">
        <v>4</v>
      </c>
      <c r="C1275" s="4">
        <v>2021</v>
      </c>
      <c r="D1275" s="4">
        <v>3</v>
      </c>
      <c r="E1275">
        <v>20070</v>
      </c>
      <c r="F1275" t="s">
        <v>24</v>
      </c>
      <c r="G1275">
        <v>848</v>
      </c>
      <c r="H1275" t="s">
        <v>9</v>
      </c>
      <c r="I1275" t="s">
        <v>563</v>
      </c>
      <c r="J1275" t="s">
        <v>9</v>
      </c>
      <c r="K1275" t="s">
        <v>22</v>
      </c>
      <c r="L1275" t="s">
        <v>22</v>
      </c>
      <c r="M1275">
        <v>0</v>
      </c>
      <c r="N1275" t="s">
        <v>47</v>
      </c>
      <c r="O1275" s="3">
        <v>0</v>
      </c>
      <c r="Q1275" t="s">
        <v>309</v>
      </c>
      <c r="R1275" s="2" t="s">
        <v>478</v>
      </c>
      <c r="S1275">
        <v>100</v>
      </c>
      <c r="T1275" t="s">
        <v>307</v>
      </c>
      <c r="U1275" t="s">
        <v>477</v>
      </c>
      <c r="V1275" t="s">
        <v>476</v>
      </c>
      <c r="W1275">
        <v>0</v>
      </c>
      <c r="X1275" s="1">
        <v>44336.560294907409</v>
      </c>
    </row>
    <row r="1276" spans="1:24" hidden="1" x14ac:dyDescent="0.25">
      <c r="A1276" s="4">
        <v>2021</v>
      </c>
      <c r="B1276" s="4">
        <v>4</v>
      </c>
      <c r="C1276" s="4">
        <v>2021</v>
      </c>
      <c r="D1276" s="4">
        <v>3</v>
      </c>
      <c r="E1276">
        <v>20070</v>
      </c>
      <c r="F1276" t="s">
        <v>24</v>
      </c>
      <c r="G1276">
        <v>848</v>
      </c>
      <c r="H1276" t="s">
        <v>9</v>
      </c>
      <c r="I1276" t="s">
        <v>563</v>
      </c>
      <c r="J1276" t="s">
        <v>9</v>
      </c>
      <c r="K1276" t="s">
        <v>471</v>
      </c>
      <c r="L1276" t="s">
        <v>22</v>
      </c>
      <c r="M1276">
        <v>0</v>
      </c>
      <c r="N1276" t="s">
        <v>13</v>
      </c>
      <c r="O1276" s="3">
        <v>0</v>
      </c>
      <c r="P1276" t="s">
        <v>20</v>
      </c>
      <c r="Q1276" t="s">
        <v>192</v>
      </c>
      <c r="R1276" s="2" t="s">
        <v>475</v>
      </c>
      <c r="S1276">
        <v>45</v>
      </c>
      <c r="T1276" t="s">
        <v>141</v>
      </c>
      <c r="U1276" t="s">
        <v>140</v>
      </c>
      <c r="V1276" t="s">
        <v>474</v>
      </c>
      <c r="W1276">
        <v>0</v>
      </c>
      <c r="X1276" s="1">
        <v>44336.560294907409</v>
      </c>
    </row>
    <row r="1277" spans="1:24" hidden="1" x14ac:dyDescent="0.25">
      <c r="A1277" s="4">
        <v>2021</v>
      </c>
      <c r="B1277" s="4">
        <v>4</v>
      </c>
      <c r="C1277" s="4">
        <v>2021</v>
      </c>
      <c r="D1277" s="4">
        <v>3</v>
      </c>
      <c r="E1277">
        <v>20070</v>
      </c>
      <c r="F1277" t="s">
        <v>24</v>
      </c>
      <c r="G1277">
        <v>848</v>
      </c>
      <c r="H1277" t="s">
        <v>9</v>
      </c>
      <c r="I1277" t="s">
        <v>563</v>
      </c>
      <c r="J1277" t="s">
        <v>9</v>
      </c>
      <c r="K1277" t="s">
        <v>471</v>
      </c>
      <c r="L1277" t="s">
        <v>22</v>
      </c>
      <c r="M1277">
        <v>0</v>
      </c>
      <c r="N1277" t="s">
        <v>13</v>
      </c>
      <c r="O1277" s="3">
        <v>0</v>
      </c>
      <c r="P1277" t="s">
        <v>20</v>
      </c>
      <c r="Q1277" t="s">
        <v>192</v>
      </c>
      <c r="R1277" s="2" t="s">
        <v>473</v>
      </c>
      <c r="S1277">
        <v>46</v>
      </c>
      <c r="T1277" t="s">
        <v>141</v>
      </c>
      <c r="U1277" t="s">
        <v>140</v>
      </c>
      <c r="V1277" t="s">
        <v>472</v>
      </c>
      <c r="W1277">
        <v>0</v>
      </c>
      <c r="X1277" s="1">
        <v>44336.560294907409</v>
      </c>
    </row>
    <row r="1278" spans="1:24" hidden="1" x14ac:dyDescent="0.25">
      <c r="A1278" s="4">
        <v>2021</v>
      </c>
      <c r="B1278" s="4">
        <v>4</v>
      </c>
      <c r="C1278" s="4">
        <v>2021</v>
      </c>
      <c r="D1278" s="4">
        <v>3</v>
      </c>
      <c r="E1278">
        <v>20070</v>
      </c>
      <c r="F1278" t="s">
        <v>24</v>
      </c>
      <c r="G1278">
        <v>2346</v>
      </c>
      <c r="H1278" t="s">
        <v>137</v>
      </c>
      <c r="I1278" t="s">
        <v>133</v>
      </c>
      <c r="J1278" t="s">
        <v>4</v>
      </c>
      <c r="K1278" t="s">
        <v>22</v>
      </c>
      <c r="L1278" t="s">
        <v>22</v>
      </c>
      <c r="M1278">
        <v>0</v>
      </c>
      <c r="N1278" t="s">
        <v>310</v>
      </c>
      <c r="O1278" s="3">
        <v>62.384627999999999</v>
      </c>
      <c r="Q1278" t="s">
        <v>309</v>
      </c>
      <c r="R1278" s="2" t="s">
        <v>308</v>
      </c>
      <c r="S1278">
        <v>50</v>
      </c>
      <c r="T1278" t="s">
        <v>307</v>
      </c>
      <c r="U1278" t="s">
        <v>306</v>
      </c>
      <c r="V1278" t="s">
        <v>305</v>
      </c>
      <c r="W1278">
        <v>0</v>
      </c>
      <c r="X1278" s="1">
        <v>44336.560294907409</v>
      </c>
    </row>
    <row r="1279" spans="1:24" hidden="1" x14ac:dyDescent="0.25">
      <c r="A1279" s="4">
        <v>2021</v>
      </c>
      <c r="B1279" s="4">
        <v>4</v>
      </c>
      <c r="C1279" s="4">
        <v>2021</v>
      </c>
      <c r="D1279" s="4">
        <v>3</v>
      </c>
      <c r="E1279">
        <v>20070</v>
      </c>
      <c r="F1279" t="s">
        <v>24</v>
      </c>
      <c r="G1279">
        <v>2433</v>
      </c>
      <c r="H1279" t="s">
        <v>44</v>
      </c>
      <c r="I1279" t="s">
        <v>563</v>
      </c>
      <c r="J1279" t="s">
        <v>6</v>
      </c>
      <c r="K1279" t="s">
        <v>22</v>
      </c>
      <c r="L1279" t="s">
        <v>22</v>
      </c>
      <c r="M1279">
        <v>0</v>
      </c>
      <c r="N1279" t="s">
        <v>47</v>
      </c>
      <c r="O1279" s="3">
        <v>194028.55</v>
      </c>
      <c r="Q1279" t="s">
        <v>309</v>
      </c>
      <c r="R1279" s="2" t="s">
        <v>329</v>
      </c>
      <c r="S1279">
        <v>49</v>
      </c>
      <c r="T1279" t="s">
        <v>307</v>
      </c>
      <c r="U1279" t="s">
        <v>328</v>
      </c>
      <c r="V1279" t="s">
        <v>327</v>
      </c>
      <c r="W1279">
        <v>0</v>
      </c>
      <c r="X1279" s="1">
        <v>44336.560294907409</v>
      </c>
    </row>
    <row r="1280" spans="1:24" hidden="1" x14ac:dyDescent="0.25">
      <c r="A1280" s="4">
        <v>2021</v>
      </c>
      <c r="B1280" s="4">
        <v>4</v>
      </c>
      <c r="C1280" s="4">
        <v>2021</v>
      </c>
      <c r="D1280" s="4">
        <v>3</v>
      </c>
      <c r="E1280">
        <v>20070</v>
      </c>
      <c r="F1280" t="s">
        <v>24</v>
      </c>
      <c r="G1280">
        <v>4807</v>
      </c>
      <c r="H1280" t="s">
        <v>135</v>
      </c>
      <c r="I1280" t="s">
        <v>133</v>
      </c>
      <c r="J1280" t="s">
        <v>2</v>
      </c>
      <c r="K1280" t="s">
        <v>22</v>
      </c>
      <c r="L1280" t="s">
        <v>22</v>
      </c>
      <c r="M1280">
        <v>0</v>
      </c>
      <c r="N1280" t="s">
        <v>310</v>
      </c>
      <c r="O1280" s="3">
        <v>121.647154</v>
      </c>
      <c r="Q1280" t="s">
        <v>309</v>
      </c>
      <c r="R1280" s="2" t="s">
        <v>308</v>
      </c>
      <c r="S1280">
        <v>50</v>
      </c>
      <c r="T1280" t="s">
        <v>307</v>
      </c>
      <c r="U1280" t="s">
        <v>306</v>
      </c>
      <c r="V1280" t="s">
        <v>305</v>
      </c>
      <c r="W1280">
        <v>0</v>
      </c>
      <c r="X1280" s="1">
        <v>44336.560294907409</v>
      </c>
    </row>
    <row r="1281" spans="1:24" hidden="1" x14ac:dyDescent="0.25">
      <c r="A1281" s="4">
        <v>2021</v>
      </c>
      <c r="B1281" s="4">
        <v>4</v>
      </c>
      <c r="C1281" s="4">
        <v>2021</v>
      </c>
      <c r="D1281" s="4">
        <v>3</v>
      </c>
      <c r="E1281">
        <v>20070</v>
      </c>
      <c r="F1281" t="s">
        <v>24</v>
      </c>
      <c r="G1281">
        <v>0</v>
      </c>
      <c r="H1281" t="s">
        <v>23</v>
      </c>
      <c r="I1281" t="s">
        <v>23</v>
      </c>
      <c r="J1281" t="s">
        <v>23</v>
      </c>
      <c r="K1281" t="s">
        <v>437</v>
      </c>
      <c r="L1281" t="s">
        <v>437</v>
      </c>
      <c r="M1281">
        <v>0</v>
      </c>
      <c r="N1281" t="s">
        <v>436</v>
      </c>
      <c r="O1281" s="3">
        <v>20210302.190000001</v>
      </c>
      <c r="Q1281" t="s">
        <v>309</v>
      </c>
      <c r="R1281" s="2" t="s">
        <v>489</v>
      </c>
      <c r="S1281">
        <v>98</v>
      </c>
      <c r="T1281" t="s">
        <v>307</v>
      </c>
      <c r="U1281" t="s">
        <v>488</v>
      </c>
      <c r="V1281" t="s">
        <v>574</v>
      </c>
      <c r="W1281">
        <v>0</v>
      </c>
      <c r="X1281" s="1">
        <v>44336.560294907409</v>
      </c>
    </row>
    <row r="1282" spans="1:24" hidden="1" x14ac:dyDescent="0.25">
      <c r="A1282" s="4">
        <v>2021</v>
      </c>
      <c r="B1282" s="4">
        <v>4</v>
      </c>
      <c r="C1282" s="4">
        <v>2021</v>
      </c>
      <c r="D1282" s="4">
        <v>3</v>
      </c>
      <c r="E1282">
        <v>20070</v>
      </c>
      <c r="F1282" t="s">
        <v>24</v>
      </c>
      <c r="G1282">
        <v>848</v>
      </c>
      <c r="H1282" t="s">
        <v>9</v>
      </c>
      <c r="I1282" t="s">
        <v>563</v>
      </c>
      <c r="J1282" t="s">
        <v>9</v>
      </c>
      <c r="K1282" t="s">
        <v>471</v>
      </c>
      <c r="L1282" t="s">
        <v>22</v>
      </c>
      <c r="M1282">
        <v>0</v>
      </c>
      <c r="N1282" t="s">
        <v>13</v>
      </c>
      <c r="O1282" s="3">
        <v>0</v>
      </c>
      <c r="P1282" t="s">
        <v>20</v>
      </c>
      <c r="Q1282" t="s">
        <v>220</v>
      </c>
      <c r="R1282" s="2" t="s">
        <v>409</v>
      </c>
      <c r="S1282">
        <v>49</v>
      </c>
      <c r="T1282" t="s">
        <v>141</v>
      </c>
      <c r="U1282" t="s">
        <v>140</v>
      </c>
      <c r="V1282" t="s">
        <v>470</v>
      </c>
      <c r="W1282">
        <v>0</v>
      </c>
      <c r="X1282" s="1">
        <v>44336.560294907409</v>
      </c>
    </row>
    <row r="1283" spans="1:24" hidden="1" x14ac:dyDescent="0.25">
      <c r="A1283" s="4">
        <v>2021</v>
      </c>
      <c r="B1283" s="4">
        <v>4</v>
      </c>
      <c r="C1283" s="4">
        <v>2021</v>
      </c>
      <c r="D1283" s="4">
        <v>3</v>
      </c>
      <c r="E1283">
        <v>20070</v>
      </c>
      <c r="F1283" t="s">
        <v>24</v>
      </c>
      <c r="G1283">
        <v>2183</v>
      </c>
      <c r="H1283" t="s">
        <v>138</v>
      </c>
      <c r="I1283" t="s">
        <v>133</v>
      </c>
      <c r="J1283" t="s">
        <v>3</v>
      </c>
      <c r="K1283" t="s">
        <v>22</v>
      </c>
      <c r="L1283" t="s">
        <v>22</v>
      </c>
      <c r="M1283">
        <v>0</v>
      </c>
      <c r="N1283" t="s">
        <v>310</v>
      </c>
      <c r="O1283" s="3">
        <v>62.384627999999999</v>
      </c>
      <c r="Q1283" t="s">
        <v>309</v>
      </c>
      <c r="R1283" s="2" t="s">
        <v>308</v>
      </c>
      <c r="S1283">
        <v>50</v>
      </c>
      <c r="T1283" t="s">
        <v>307</v>
      </c>
      <c r="U1283" t="s">
        <v>306</v>
      </c>
      <c r="V1283" t="s">
        <v>305</v>
      </c>
      <c r="W1283">
        <v>0</v>
      </c>
      <c r="X1283" s="1">
        <v>44336.560294907409</v>
      </c>
    </row>
    <row r="1284" spans="1:24" hidden="1" x14ac:dyDescent="0.25">
      <c r="A1284" s="4">
        <v>2021</v>
      </c>
      <c r="B1284" s="4">
        <v>4</v>
      </c>
      <c r="C1284" s="4">
        <v>2021</v>
      </c>
      <c r="D1284" s="4">
        <v>3</v>
      </c>
      <c r="E1284">
        <v>20070</v>
      </c>
      <c r="F1284" t="s">
        <v>24</v>
      </c>
      <c r="G1284">
        <v>4116</v>
      </c>
      <c r="H1284" t="s">
        <v>532</v>
      </c>
      <c r="I1284" t="s">
        <v>133</v>
      </c>
      <c r="J1284" t="s">
        <v>1</v>
      </c>
      <c r="K1284" t="s">
        <v>22</v>
      </c>
      <c r="L1284" t="s">
        <v>22</v>
      </c>
      <c r="M1284">
        <v>0</v>
      </c>
      <c r="N1284" t="s">
        <v>310</v>
      </c>
      <c r="O1284" s="3">
        <v>41.645727999999998</v>
      </c>
      <c r="Q1284" t="s">
        <v>309</v>
      </c>
      <c r="R1284" s="2" t="s">
        <v>308</v>
      </c>
      <c r="S1284">
        <v>50</v>
      </c>
      <c r="T1284" t="s">
        <v>307</v>
      </c>
      <c r="U1284" t="s">
        <v>306</v>
      </c>
      <c r="V1284" t="s">
        <v>305</v>
      </c>
      <c r="W1284">
        <v>0</v>
      </c>
      <c r="X1284" s="1">
        <v>44336.560294907409</v>
      </c>
    </row>
    <row r="1285" spans="1:24" hidden="1" x14ac:dyDescent="0.25">
      <c r="A1285" s="4">
        <v>2021</v>
      </c>
      <c r="B1285" s="4">
        <v>4</v>
      </c>
      <c r="C1285" s="4">
        <v>2021</v>
      </c>
      <c r="D1285" s="4">
        <v>3</v>
      </c>
      <c r="E1285">
        <v>20070</v>
      </c>
      <c r="F1285" t="s">
        <v>24</v>
      </c>
      <c r="G1285">
        <v>4827</v>
      </c>
      <c r="H1285" t="s">
        <v>531</v>
      </c>
      <c r="I1285" t="s">
        <v>133</v>
      </c>
      <c r="J1285" t="s">
        <v>1</v>
      </c>
      <c r="K1285" t="s">
        <v>22</v>
      </c>
      <c r="L1285" t="s">
        <v>22</v>
      </c>
      <c r="M1285">
        <v>0</v>
      </c>
      <c r="N1285" t="s">
        <v>310</v>
      </c>
      <c r="O1285" s="3">
        <v>41.645727999999998</v>
      </c>
      <c r="Q1285" t="s">
        <v>309</v>
      </c>
      <c r="R1285" s="2" t="s">
        <v>308</v>
      </c>
      <c r="S1285">
        <v>50</v>
      </c>
      <c r="T1285" t="s">
        <v>307</v>
      </c>
      <c r="U1285" t="s">
        <v>306</v>
      </c>
      <c r="V1285" t="s">
        <v>305</v>
      </c>
      <c r="W1285">
        <v>0</v>
      </c>
      <c r="X1285" s="1">
        <v>44336.560294907409</v>
      </c>
    </row>
    <row r="1286" spans="1:24" hidden="1" x14ac:dyDescent="0.25">
      <c r="A1286" s="4">
        <v>2021</v>
      </c>
      <c r="B1286" s="4">
        <v>4</v>
      </c>
      <c r="C1286" s="4">
        <v>2021</v>
      </c>
      <c r="D1286" s="4">
        <v>3</v>
      </c>
      <c r="E1286">
        <v>20070</v>
      </c>
      <c r="F1286" t="s">
        <v>24</v>
      </c>
      <c r="G1286">
        <v>0</v>
      </c>
      <c r="H1286" t="s">
        <v>23</v>
      </c>
      <c r="I1286" t="s">
        <v>23</v>
      </c>
      <c r="J1286" t="s">
        <v>23</v>
      </c>
      <c r="K1286" t="s">
        <v>22</v>
      </c>
      <c r="L1286" t="s">
        <v>303</v>
      </c>
      <c r="M1286">
        <v>1</v>
      </c>
      <c r="N1286" t="s">
        <v>13</v>
      </c>
      <c r="O1286" s="3">
        <v>62.348315999999997</v>
      </c>
      <c r="P1286" t="s">
        <v>125</v>
      </c>
      <c r="Q1286" t="s">
        <v>303</v>
      </c>
      <c r="R1286" s="2" t="s">
        <v>302</v>
      </c>
      <c r="S1286">
        <v>105</v>
      </c>
      <c r="T1286" t="s">
        <v>129</v>
      </c>
      <c r="U1286" t="s">
        <v>128</v>
      </c>
      <c r="V1286" t="s">
        <v>17</v>
      </c>
      <c r="W1286">
        <v>0</v>
      </c>
      <c r="X1286" s="1">
        <v>44336.560294907409</v>
      </c>
    </row>
    <row r="1287" spans="1:24" hidden="1" x14ac:dyDescent="0.25">
      <c r="A1287" s="4">
        <v>2021</v>
      </c>
      <c r="B1287" s="4">
        <v>4</v>
      </c>
      <c r="C1287" s="4">
        <v>2021</v>
      </c>
      <c r="D1287" s="4">
        <v>3</v>
      </c>
      <c r="E1287">
        <v>20070</v>
      </c>
      <c r="F1287" t="s">
        <v>24</v>
      </c>
      <c r="G1287">
        <v>0</v>
      </c>
      <c r="H1287" t="s">
        <v>23</v>
      </c>
      <c r="I1287" t="s">
        <v>23</v>
      </c>
      <c r="J1287" t="s">
        <v>23</v>
      </c>
      <c r="K1287" t="s">
        <v>22</v>
      </c>
      <c r="L1287" t="s">
        <v>132</v>
      </c>
      <c r="M1287">
        <v>1</v>
      </c>
      <c r="N1287" t="s">
        <v>13</v>
      </c>
      <c r="O1287" s="3">
        <v>2618.4682499999999</v>
      </c>
      <c r="P1287" t="s">
        <v>125</v>
      </c>
      <c r="Q1287" t="s">
        <v>131</v>
      </c>
      <c r="R1287" s="2" t="s">
        <v>154</v>
      </c>
      <c r="S1287">
        <v>94</v>
      </c>
      <c r="T1287" t="s">
        <v>129</v>
      </c>
      <c r="U1287" t="s">
        <v>128</v>
      </c>
      <c r="V1287" t="s">
        <v>511</v>
      </c>
      <c r="W1287">
        <v>0</v>
      </c>
      <c r="X1287" s="1">
        <v>44336.560294907409</v>
      </c>
    </row>
    <row r="1288" spans="1:24" hidden="1" x14ac:dyDescent="0.25">
      <c r="A1288" s="4">
        <v>2021</v>
      </c>
      <c r="B1288" s="4">
        <v>4</v>
      </c>
      <c r="C1288" s="4">
        <v>2021</v>
      </c>
      <c r="D1288" s="4">
        <v>3</v>
      </c>
      <c r="E1288">
        <v>20070</v>
      </c>
      <c r="F1288" t="s">
        <v>24</v>
      </c>
      <c r="G1288">
        <v>0</v>
      </c>
      <c r="H1288" t="s">
        <v>23</v>
      </c>
      <c r="I1288" t="s">
        <v>23</v>
      </c>
      <c r="J1288" t="s">
        <v>23</v>
      </c>
      <c r="K1288" t="s">
        <v>22</v>
      </c>
      <c r="L1288" t="s">
        <v>132</v>
      </c>
      <c r="M1288">
        <v>1</v>
      </c>
      <c r="N1288" t="s">
        <v>13</v>
      </c>
      <c r="O1288" s="3">
        <v>3842.7439450000002</v>
      </c>
      <c r="P1288" t="s">
        <v>125</v>
      </c>
      <c r="Q1288" t="s">
        <v>223</v>
      </c>
      <c r="R1288" s="2" t="s">
        <v>222</v>
      </c>
      <c r="S1288">
        <v>77</v>
      </c>
      <c r="T1288" t="s">
        <v>129</v>
      </c>
      <c r="U1288" t="s">
        <v>128</v>
      </c>
      <c r="V1288" t="s">
        <v>520</v>
      </c>
      <c r="W1288">
        <v>0</v>
      </c>
      <c r="X1288" s="1">
        <v>44336.560294907409</v>
      </c>
    </row>
    <row r="1289" spans="1:24" hidden="1" x14ac:dyDescent="0.25">
      <c r="A1289" s="4">
        <v>2021</v>
      </c>
      <c r="B1289" s="4">
        <v>4</v>
      </c>
      <c r="C1289" s="4">
        <v>2021</v>
      </c>
      <c r="D1289" s="4">
        <v>3</v>
      </c>
      <c r="E1289">
        <v>20070</v>
      </c>
      <c r="F1289" t="s">
        <v>24</v>
      </c>
      <c r="G1289">
        <v>0</v>
      </c>
      <c r="H1289" t="s">
        <v>23</v>
      </c>
      <c r="I1289" t="s">
        <v>23</v>
      </c>
      <c r="J1289" t="s">
        <v>23</v>
      </c>
      <c r="K1289" t="s">
        <v>22</v>
      </c>
      <c r="L1289" t="s">
        <v>193</v>
      </c>
      <c r="M1289">
        <v>1</v>
      </c>
      <c r="N1289" t="s">
        <v>13</v>
      </c>
      <c r="O1289" s="3">
        <v>1417.5779749999999</v>
      </c>
      <c r="P1289" t="s">
        <v>125</v>
      </c>
      <c r="Q1289" t="s">
        <v>200</v>
      </c>
      <c r="R1289" s="2" t="s">
        <v>199</v>
      </c>
      <c r="S1289">
        <v>81</v>
      </c>
      <c r="T1289" t="s">
        <v>129</v>
      </c>
      <c r="U1289" t="s">
        <v>128</v>
      </c>
      <c r="V1289" t="s">
        <v>512</v>
      </c>
      <c r="W1289">
        <v>0</v>
      </c>
      <c r="X1289" s="1">
        <v>44336.560294907409</v>
      </c>
    </row>
    <row r="1290" spans="1:24" hidden="1" x14ac:dyDescent="0.25">
      <c r="A1290" s="4">
        <v>2021</v>
      </c>
      <c r="B1290" s="4">
        <v>4</v>
      </c>
      <c r="C1290" s="4">
        <v>2021</v>
      </c>
      <c r="D1290" s="4">
        <v>3</v>
      </c>
      <c r="E1290">
        <v>20070</v>
      </c>
      <c r="F1290" t="s">
        <v>24</v>
      </c>
      <c r="G1290">
        <v>0</v>
      </c>
      <c r="H1290" t="s">
        <v>23</v>
      </c>
      <c r="I1290" t="s">
        <v>23</v>
      </c>
      <c r="J1290" t="s">
        <v>23</v>
      </c>
      <c r="K1290" t="s">
        <v>22</v>
      </c>
      <c r="L1290" t="s">
        <v>193</v>
      </c>
      <c r="M1290">
        <v>1</v>
      </c>
      <c r="N1290" t="s">
        <v>13</v>
      </c>
      <c r="O1290" s="3">
        <v>2528.36031</v>
      </c>
      <c r="P1290" t="s">
        <v>125</v>
      </c>
      <c r="Q1290" t="s">
        <v>203</v>
      </c>
      <c r="R1290" s="2" t="s">
        <v>202</v>
      </c>
      <c r="S1290">
        <v>58</v>
      </c>
      <c r="T1290" t="s">
        <v>129</v>
      </c>
      <c r="U1290" t="s">
        <v>128</v>
      </c>
      <c r="V1290" t="s">
        <v>17</v>
      </c>
      <c r="W1290">
        <v>0</v>
      </c>
      <c r="X1290" s="1">
        <v>44336.560294907409</v>
      </c>
    </row>
    <row r="1291" spans="1:24" hidden="1" x14ac:dyDescent="0.25">
      <c r="A1291" s="4">
        <v>2021</v>
      </c>
      <c r="B1291" s="4">
        <v>4</v>
      </c>
      <c r="C1291" s="4">
        <v>2021</v>
      </c>
      <c r="D1291" s="4">
        <v>3</v>
      </c>
      <c r="E1291">
        <v>20070</v>
      </c>
      <c r="F1291" t="s">
        <v>24</v>
      </c>
      <c r="G1291">
        <v>2433</v>
      </c>
      <c r="H1291" t="s">
        <v>44</v>
      </c>
      <c r="I1291" t="s">
        <v>563</v>
      </c>
      <c r="J1291" t="s">
        <v>6</v>
      </c>
      <c r="K1291" t="s">
        <v>144</v>
      </c>
      <c r="L1291" t="s">
        <v>22</v>
      </c>
      <c r="M1291">
        <v>1</v>
      </c>
      <c r="N1291" t="s">
        <v>13</v>
      </c>
      <c r="O1291" s="3">
        <v>-1346.679267</v>
      </c>
      <c r="P1291" t="s">
        <v>53</v>
      </c>
      <c r="Q1291" t="s">
        <v>263</v>
      </c>
      <c r="R1291" s="2" t="s">
        <v>291</v>
      </c>
      <c r="S1291">
        <v>1077</v>
      </c>
      <c r="T1291" t="s">
        <v>122</v>
      </c>
      <c r="U1291" t="s">
        <v>121</v>
      </c>
      <c r="V1291" t="s">
        <v>290</v>
      </c>
      <c r="W1291">
        <v>0</v>
      </c>
      <c r="X1291" s="1">
        <v>44336.560294907409</v>
      </c>
    </row>
    <row r="1292" spans="1:24" hidden="1" x14ac:dyDescent="0.25">
      <c r="A1292" s="4">
        <v>2021</v>
      </c>
      <c r="B1292" s="4">
        <v>4</v>
      </c>
      <c r="C1292" s="4">
        <v>2021</v>
      </c>
      <c r="D1292" s="4">
        <v>3</v>
      </c>
      <c r="E1292">
        <v>20070</v>
      </c>
      <c r="F1292" t="s">
        <v>24</v>
      </c>
      <c r="G1292">
        <v>4807</v>
      </c>
      <c r="H1292" t="s">
        <v>135</v>
      </c>
      <c r="I1292" t="s">
        <v>133</v>
      </c>
      <c r="J1292" t="s">
        <v>2</v>
      </c>
      <c r="K1292" t="s">
        <v>22</v>
      </c>
      <c r="L1292" t="s">
        <v>132</v>
      </c>
      <c r="M1292">
        <v>1</v>
      </c>
      <c r="N1292" t="s">
        <v>13</v>
      </c>
      <c r="O1292" s="3">
        <v>82.997994000000006</v>
      </c>
      <c r="P1292" t="s">
        <v>125</v>
      </c>
      <c r="Q1292" t="s">
        <v>131</v>
      </c>
      <c r="R1292" s="2" t="s">
        <v>130</v>
      </c>
      <c r="S1292">
        <v>91</v>
      </c>
      <c r="T1292" t="s">
        <v>129</v>
      </c>
      <c r="U1292" t="s">
        <v>128</v>
      </c>
      <c r="V1292" t="s">
        <v>127</v>
      </c>
      <c r="W1292">
        <v>0</v>
      </c>
      <c r="X1292" s="1">
        <v>44336.560294907409</v>
      </c>
    </row>
    <row r="1293" spans="1:24" hidden="1" x14ac:dyDescent="0.25">
      <c r="A1293" s="4">
        <v>2021</v>
      </c>
      <c r="B1293" s="4">
        <v>4</v>
      </c>
      <c r="C1293" s="4">
        <v>2021</v>
      </c>
      <c r="D1293" s="4">
        <v>3</v>
      </c>
      <c r="E1293">
        <v>20070</v>
      </c>
      <c r="F1293" t="s">
        <v>24</v>
      </c>
      <c r="G1293">
        <v>68736</v>
      </c>
      <c r="H1293" t="s">
        <v>166</v>
      </c>
      <c r="I1293" t="s">
        <v>563</v>
      </c>
      <c r="J1293" t="s">
        <v>0</v>
      </c>
      <c r="K1293" t="s">
        <v>22</v>
      </c>
      <c r="L1293" t="s">
        <v>132</v>
      </c>
      <c r="M1293">
        <v>1</v>
      </c>
      <c r="N1293" t="s">
        <v>13</v>
      </c>
      <c r="O1293" s="3">
        <v>825.88376300000004</v>
      </c>
      <c r="P1293" t="s">
        <v>125</v>
      </c>
      <c r="Q1293" t="s">
        <v>131</v>
      </c>
      <c r="R1293" s="2" t="s">
        <v>154</v>
      </c>
      <c r="S1293">
        <v>94</v>
      </c>
      <c r="T1293" t="s">
        <v>129</v>
      </c>
      <c r="U1293" t="s">
        <v>128</v>
      </c>
      <c r="V1293" t="s">
        <v>511</v>
      </c>
      <c r="W1293">
        <v>0</v>
      </c>
      <c r="X1293" s="1">
        <v>44336.560294907409</v>
      </c>
    </row>
    <row r="1294" spans="1:24" hidden="1" x14ac:dyDescent="0.25">
      <c r="A1294" s="4">
        <v>2021</v>
      </c>
      <c r="B1294" s="4">
        <v>4</v>
      </c>
      <c r="C1294" s="4">
        <v>2021</v>
      </c>
      <c r="D1294" s="4">
        <v>3</v>
      </c>
      <c r="E1294">
        <v>20070</v>
      </c>
      <c r="F1294" t="s">
        <v>24</v>
      </c>
      <c r="G1294">
        <v>0</v>
      </c>
      <c r="H1294" t="s">
        <v>23</v>
      </c>
      <c r="I1294" t="s">
        <v>23</v>
      </c>
      <c r="J1294" t="s">
        <v>23</v>
      </c>
      <c r="K1294" t="s">
        <v>22</v>
      </c>
      <c r="L1294" t="s">
        <v>132</v>
      </c>
      <c r="M1294">
        <v>1</v>
      </c>
      <c r="N1294" t="s">
        <v>13</v>
      </c>
      <c r="O1294" s="3">
        <v>94.888244999999998</v>
      </c>
      <c r="P1294" t="s">
        <v>125</v>
      </c>
      <c r="Q1294" t="s">
        <v>220</v>
      </c>
      <c r="R1294" s="2" t="s">
        <v>219</v>
      </c>
      <c r="S1294">
        <v>86</v>
      </c>
      <c r="T1294" t="s">
        <v>129</v>
      </c>
      <c r="U1294" t="s">
        <v>128</v>
      </c>
      <c r="V1294" t="s">
        <v>519</v>
      </c>
      <c r="W1294">
        <v>0</v>
      </c>
      <c r="X1294" s="1">
        <v>44336.560294907409</v>
      </c>
    </row>
    <row r="1295" spans="1:24" hidden="1" x14ac:dyDescent="0.25">
      <c r="A1295" s="4">
        <v>2021</v>
      </c>
      <c r="B1295" s="4">
        <v>4</v>
      </c>
      <c r="C1295" s="4">
        <v>2021</v>
      </c>
      <c r="D1295" s="4">
        <v>3</v>
      </c>
      <c r="E1295">
        <v>20070</v>
      </c>
      <c r="F1295" t="s">
        <v>24</v>
      </c>
      <c r="G1295">
        <v>0</v>
      </c>
      <c r="H1295" t="s">
        <v>23</v>
      </c>
      <c r="I1295" t="s">
        <v>23</v>
      </c>
      <c r="J1295" t="s">
        <v>23</v>
      </c>
      <c r="K1295" t="s">
        <v>22</v>
      </c>
      <c r="L1295" t="s">
        <v>193</v>
      </c>
      <c r="M1295">
        <v>1</v>
      </c>
      <c r="N1295" t="s">
        <v>13</v>
      </c>
      <c r="O1295" s="3">
        <v>144317.220115</v>
      </c>
      <c r="P1295" t="s">
        <v>125</v>
      </c>
      <c r="Q1295" t="s">
        <v>192</v>
      </c>
      <c r="R1295" s="2" t="s">
        <v>194</v>
      </c>
      <c r="S1295">
        <v>71</v>
      </c>
      <c r="T1295" t="s">
        <v>129</v>
      </c>
      <c r="U1295" t="s">
        <v>128</v>
      </c>
      <c r="V1295" t="s">
        <v>514</v>
      </c>
      <c r="W1295">
        <v>0</v>
      </c>
      <c r="X1295" s="1">
        <v>44336.560294907409</v>
      </c>
    </row>
    <row r="1296" spans="1:24" hidden="1" x14ac:dyDescent="0.25">
      <c r="A1296" s="4">
        <v>2021</v>
      </c>
      <c r="B1296" s="4">
        <v>4</v>
      </c>
      <c r="C1296" s="4">
        <v>2021</v>
      </c>
      <c r="D1296" s="4">
        <v>3</v>
      </c>
      <c r="E1296">
        <v>20070</v>
      </c>
      <c r="F1296" t="s">
        <v>24</v>
      </c>
      <c r="G1296">
        <v>2183</v>
      </c>
      <c r="H1296" t="s">
        <v>138</v>
      </c>
      <c r="I1296" t="s">
        <v>133</v>
      </c>
      <c r="J1296" t="s">
        <v>3</v>
      </c>
      <c r="K1296" t="s">
        <v>22</v>
      </c>
      <c r="L1296" t="s">
        <v>132</v>
      </c>
      <c r="M1296">
        <v>1</v>
      </c>
      <c r="N1296" t="s">
        <v>13</v>
      </c>
      <c r="O1296" s="3">
        <v>42.564079</v>
      </c>
      <c r="P1296" t="s">
        <v>125</v>
      </c>
      <c r="Q1296" t="s">
        <v>131</v>
      </c>
      <c r="R1296" s="2" t="s">
        <v>130</v>
      </c>
      <c r="S1296">
        <v>91</v>
      </c>
      <c r="T1296" t="s">
        <v>129</v>
      </c>
      <c r="U1296" t="s">
        <v>128</v>
      </c>
      <c r="V1296" t="s">
        <v>127</v>
      </c>
      <c r="W1296">
        <v>0</v>
      </c>
      <c r="X1296" s="1">
        <v>44336.560294907409</v>
      </c>
    </row>
    <row r="1297" spans="1:24" hidden="1" x14ac:dyDescent="0.25">
      <c r="A1297" s="4">
        <v>2021</v>
      </c>
      <c r="B1297" s="4">
        <v>4</v>
      </c>
      <c r="C1297" s="4">
        <v>2021</v>
      </c>
      <c r="D1297" s="4">
        <v>3</v>
      </c>
      <c r="E1297">
        <v>20070</v>
      </c>
      <c r="F1297" t="s">
        <v>24</v>
      </c>
      <c r="G1297">
        <v>4648</v>
      </c>
      <c r="H1297" t="s">
        <v>264</v>
      </c>
      <c r="I1297" t="s">
        <v>133</v>
      </c>
      <c r="J1297" t="s">
        <v>3</v>
      </c>
      <c r="K1297" t="s">
        <v>144</v>
      </c>
      <c r="L1297" t="s">
        <v>22</v>
      </c>
      <c r="M1297">
        <v>1</v>
      </c>
      <c r="N1297" t="s">
        <v>13</v>
      </c>
      <c r="O1297" s="3">
        <v>-0.64392400000000005</v>
      </c>
      <c r="P1297" t="s">
        <v>53</v>
      </c>
      <c r="Q1297" t="s">
        <v>263</v>
      </c>
      <c r="R1297" s="2" t="s">
        <v>291</v>
      </c>
      <c r="S1297">
        <v>1080</v>
      </c>
      <c r="T1297" t="s">
        <v>122</v>
      </c>
      <c r="U1297" t="s">
        <v>121</v>
      </c>
      <c r="V1297" t="s">
        <v>502</v>
      </c>
      <c r="W1297">
        <v>0</v>
      </c>
      <c r="X1297" s="1">
        <v>44336.560294907409</v>
      </c>
    </row>
    <row r="1298" spans="1:24" hidden="1" x14ac:dyDescent="0.25">
      <c r="A1298" s="4">
        <v>2021</v>
      </c>
      <c r="B1298" s="4">
        <v>4</v>
      </c>
      <c r="C1298" s="4">
        <v>2021</v>
      </c>
      <c r="D1298" s="4">
        <v>3</v>
      </c>
      <c r="E1298">
        <v>20070</v>
      </c>
      <c r="F1298" t="s">
        <v>24</v>
      </c>
      <c r="G1298">
        <v>4827</v>
      </c>
      <c r="H1298" t="s">
        <v>531</v>
      </c>
      <c r="I1298" t="s">
        <v>133</v>
      </c>
      <c r="J1298" t="s">
        <v>1</v>
      </c>
      <c r="K1298" t="s">
        <v>22</v>
      </c>
      <c r="L1298" t="s">
        <v>132</v>
      </c>
      <c r="M1298">
        <v>1</v>
      </c>
      <c r="N1298" t="s">
        <v>13</v>
      </c>
      <c r="O1298" s="3">
        <v>28.414244</v>
      </c>
      <c r="P1298" t="s">
        <v>125</v>
      </c>
      <c r="Q1298" t="s">
        <v>131</v>
      </c>
      <c r="R1298" s="2" t="s">
        <v>130</v>
      </c>
      <c r="S1298">
        <v>91</v>
      </c>
      <c r="T1298" t="s">
        <v>129</v>
      </c>
      <c r="U1298" t="s">
        <v>128</v>
      </c>
      <c r="V1298" t="s">
        <v>127</v>
      </c>
      <c r="W1298">
        <v>0</v>
      </c>
      <c r="X1298" s="1">
        <v>44336.560294907409</v>
      </c>
    </row>
    <row r="1299" spans="1:24" hidden="1" x14ac:dyDescent="0.25">
      <c r="A1299" s="4">
        <v>2021</v>
      </c>
      <c r="B1299" s="4">
        <v>4</v>
      </c>
      <c r="C1299" s="4">
        <v>2021</v>
      </c>
      <c r="D1299" s="4">
        <v>3</v>
      </c>
      <c r="E1299">
        <v>20070</v>
      </c>
      <c r="F1299" t="s">
        <v>24</v>
      </c>
      <c r="G1299">
        <v>0</v>
      </c>
      <c r="H1299" t="s">
        <v>23</v>
      </c>
      <c r="I1299" t="s">
        <v>23</v>
      </c>
      <c r="J1299" t="s">
        <v>23</v>
      </c>
      <c r="K1299" t="s">
        <v>22</v>
      </c>
      <c r="L1299" t="s">
        <v>132</v>
      </c>
      <c r="M1299">
        <v>1</v>
      </c>
      <c r="N1299" t="s">
        <v>13</v>
      </c>
      <c r="O1299" s="3">
        <v>-59.339618000000002</v>
      </c>
      <c r="P1299" t="s">
        <v>125</v>
      </c>
      <c r="Q1299" t="s">
        <v>217</v>
      </c>
      <c r="R1299" s="2" t="s">
        <v>216</v>
      </c>
      <c r="S1299">
        <v>76</v>
      </c>
      <c r="T1299" t="s">
        <v>129</v>
      </c>
      <c r="U1299" t="s">
        <v>128</v>
      </c>
      <c r="V1299" t="s">
        <v>17</v>
      </c>
      <c r="W1299">
        <v>0</v>
      </c>
      <c r="X1299" s="1">
        <v>44336.560294907409</v>
      </c>
    </row>
    <row r="1300" spans="1:24" hidden="1" x14ac:dyDescent="0.25">
      <c r="A1300" s="4">
        <v>2021</v>
      </c>
      <c r="B1300" s="4">
        <v>4</v>
      </c>
      <c r="C1300" s="4">
        <v>2021</v>
      </c>
      <c r="D1300" s="4">
        <v>3</v>
      </c>
      <c r="E1300">
        <v>20070</v>
      </c>
      <c r="F1300" t="s">
        <v>24</v>
      </c>
      <c r="G1300">
        <v>0</v>
      </c>
      <c r="H1300" t="s">
        <v>23</v>
      </c>
      <c r="I1300" t="s">
        <v>23</v>
      </c>
      <c r="J1300" t="s">
        <v>23</v>
      </c>
      <c r="K1300" t="s">
        <v>22</v>
      </c>
      <c r="L1300" t="s">
        <v>132</v>
      </c>
      <c r="M1300">
        <v>1</v>
      </c>
      <c r="N1300" t="s">
        <v>13</v>
      </c>
      <c r="O1300" s="3">
        <v>42.244796000000001</v>
      </c>
      <c r="P1300" t="s">
        <v>125</v>
      </c>
      <c r="Q1300" t="s">
        <v>131</v>
      </c>
      <c r="R1300" s="2" t="s">
        <v>130</v>
      </c>
      <c r="S1300">
        <v>91</v>
      </c>
      <c r="T1300" t="s">
        <v>129</v>
      </c>
      <c r="U1300" t="s">
        <v>128</v>
      </c>
      <c r="V1300" t="s">
        <v>127</v>
      </c>
      <c r="W1300">
        <v>0</v>
      </c>
      <c r="X1300" s="1">
        <v>44336.560294907409</v>
      </c>
    </row>
    <row r="1301" spans="1:24" hidden="1" x14ac:dyDescent="0.25">
      <c r="A1301" s="4">
        <v>2021</v>
      </c>
      <c r="B1301" s="4">
        <v>4</v>
      </c>
      <c r="C1301" s="4">
        <v>2021</v>
      </c>
      <c r="D1301" s="4">
        <v>3</v>
      </c>
      <c r="E1301">
        <v>20070</v>
      </c>
      <c r="F1301" t="s">
        <v>24</v>
      </c>
      <c r="G1301">
        <v>0</v>
      </c>
      <c r="H1301" t="s">
        <v>23</v>
      </c>
      <c r="I1301" t="s">
        <v>23</v>
      </c>
      <c r="J1301" t="s">
        <v>23</v>
      </c>
      <c r="K1301" t="s">
        <v>22</v>
      </c>
      <c r="L1301" t="s">
        <v>132</v>
      </c>
      <c r="M1301">
        <v>1</v>
      </c>
      <c r="N1301" t="s">
        <v>13</v>
      </c>
      <c r="O1301" s="3">
        <v>2938.0226849999999</v>
      </c>
      <c r="P1301" t="s">
        <v>125</v>
      </c>
      <c r="Q1301" t="s">
        <v>225</v>
      </c>
      <c r="R1301" s="2" t="s">
        <v>224</v>
      </c>
      <c r="S1301">
        <v>70</v>
      </c>
      <c r="T1301" t="s">
        <v>129</v>
      </c>
      <c r="U1301" t="s">
        <v>128</v>
      </c>
      <c r="V1301" t="s">
        <v>17</v>
      </c>
      <c r="W1301">
        <v>0</v>
      </c>
      <c r="X1301" s="1">
        <v>44336.560294907409</v>
      </c>
    </row>
    <row r="1302" spans="1:24" hidden="1" x14ac:dyDescent="0.25">
      <c r="A1302" s="4">
        <v>2021</v>
      </c>
      <c r="B1302" s="4">
        <v>4</v>
      </c>
      <c r="C1302" s="4">
        <v>2021</v>
      </c>
      <c r="D1302" s="4">
        <v>3</v>
      </c>
      <c r="E1302">
        <v>20070</v>
      </c>
      <c r="F1302" t="s">
        <v>24</v>
      </c>
      <c r="G1302">
        <v>0</v>
      </c>
      <c r="H1302" t="s">
        <v>23</v>
      </c>
      <c r="I1302" t="s">
        <v>23</v>
      </c>
      <c r="J1302" t="s">
        <v>23</v>
      </c>
      <c r="K1302" t="s">
        <v>22</v>
      </c>
      <c r="L1302" t="s">
        <v>193</v>
      </c>
      <c r="M1302">
        <v>1</v>
      </c>
      <c r="N1302" t="s">
        <v>13</v>
      </c>
      <c r="O1302" s="3">
        <v>2204.5667920000001</v>
      </c>
      <c r="P1302" t="s">
        <v>125</v>
      </c>
      <c r="Q1302" t="s">
        <v>197</v>
      </c>
      <c r="R1302" s="2" t="s">
        <v>196</v>
      </c>
      <c r="S1302">
        <v>75</v>
      </c>
      <c r="T1302" t="s">
        <v>129</v>
      </c>
      <c r="U1302" t="s">
        <v>128</v>
      </c>
      <c r="V1302" t="s">
        <v>515</v>
      </c>
      <c r="W1302">
        <v>0</v>
      </c>
      <c r="X1302" s="1">
        <v>44336.560294907409</v>
      </c>
    </row>
    <row r="1303" spans="1:24" hidden="1" x14ac:dyDescent="0.25">
      <c r="A1303" s="4">
        <v>2021</v>
      </c>
      <c r="B1303" s="4">
        <v>4</v>
      </c>
      <c r="C1303" s="4">
        <v>2021</v>
      </c>
      <c r="D1303" s="4">
        <v>3</v>
      </c>
      <c r="E1303">
        <v>20070</v>
      </c>
      <c r="F1303" t="s">
        <v>24</v>
      </c>
      <c r="G1303">
        <v>0</v>
      </c>
      <c r="H1303" t="s">
        <v>23</v>
      </c>
      <c r="I1303" t="s">
        <v>23</v>
      </c>
      <c r="J1303" t="s">
        <v>23</v>
      </c>
      <c r="K1303" t="s">
        <v>22</v>
      </c>
      <c r="L1303" t="s">
        <v>193</v>
      </c>
      <c r="M1303">
        <v>1</v>
      </c>
      <c r="N1303" t="s">
        <v>13</v>
      </c>
      <c r="O1303" s="3">
        <v>18959.142207000001</v>
      </c>
      <c r="P1303" t="s">
        <v>125</v>
      </c>
      <c r="Q1303" t="s">
        <v>192</v>
      </c>
      <c r="R1303" s="2" t="s">
        <v>191</v>
      </c>
      <c r="S1303">
        <v>72</v>
      </c>
      <c r="T1303" t="s">
        <v>129</v>
      </c>
      <c r="U1303" t="s">
        <v>128</v>
      </c>
      <c r="V1303" t="s">
        <v>514</v>
      </c>
      <c r="W1303">
        <v>0</v>
      </c>
      <c r="X1303" s="1">
        <v>44336.560294907409</v>
      </c>
    </row>
    <row r="1304" spans="1:24" hidden="1" x14ac:dyDescent="0.25">
      <c r="A1304" s="4">
        <v>2021</v>
      </c>
      <c r="B1304" s="4">
        <v>4</v>
      </c>
      <c r="C1304" s="4">
        <v>2021</v>
      </c>
      <c r="D1304" s="4">
        <v>3</v>
      </c>
      <c r="E1304">
        <v>20070</v>
      </c>
      <c r="F1304" t="s">
        <v>24</v>
      </c>
      <c r="G1304">
        <v>2346</v>
      </c>
      <c r="H1304" t="s">
        <v>137</v>
      </c>
      <c r="I1304" t="s">
        <v>133</v>
      </c>
      <c r="J1304" t="s">
        <v>4</v>
      </c>
      <c r="K1304" t="s">
        <v>22</v>
      </c>
      <c r="L1304" t="s">
        <v>132</v>
      </c>
      <c r="M1304">
        <v>1</v>
      </c>
      <c r="N1304" t="s">
        <v>13</v>
      </c>
      <c r="O1304" s="3">
        <v>42.564079</v>
      </c>
      <c r="P1304" t="s">
        <v>125</v>
      </c>
      <c r="Q1304" t="s">
        <v>131</v>
      </c>
      <c r="R1304" s="2" t="s">
        <v>130</v>
      </c>
      <c r="S1304">
        <v>91</v>
      </c>
      <c r="T1304" t="s">
        <v>129</v>
      </c>
      <c r="U1304" t="s">
        <v>128</v>
      </c>
      <c r="V1304" t="s">
        <v>127</v>
      </c>
      <c r="W1304">
        <v>0</v>
      </c>
      <c r="X1304" s="1">
        <v>44336.560294907409</v>
      </c>
    </row>
    <row r="1305" spans="1:24" hidden="1" x14ac:dyDescent="0.25">
      <c r="A1305" s="4">
        <v>2021</v>
      </c>
      <c r="B1305" s="4">
        <v>4</v>
      </c>
      <c r="C1305" s="4">
        <v>2021</v>
      </c>
      <c r="D1305" s="4">
        <v>3</v>
      </c>
      <c r="E1305">
        <v>20070</v>
      </c>
      <c r="F1305" t="s">
        <v>24</v>
      </c>
      <c r="G1305">
        <v>4116</v>
      </c>
      <c r="H1305" t="s">
        <v>532</v>
      </c>
      <c r="I1305" t="s">
        <v>133</v>
      </c>
      <c r="J1305" t="s">
        <v>1</v>
      </c>
      <c r="K1305" t="s">
        <v>22</v>
      </c>
      <c r="L1305" t="s">
        <v>132</v>
      </c>
      <c r="M1305">
        <v>1</v>
      </c>
      <c r="N1305" t="s">
        <v>13</v>
      </c>
      <c r="O1305" s="3">
        <v>28.414244</v>
      </c>
      <c r="P1305" t="s">
        <v>125</v>
      </c>
      <c r="Q1305" t="s">
        <v>131</v>
      </c>
      <c r="R1305" s="2" t="s">
        <v>130</v>
      </c>
      <c r="S1305">
        <v>91</v>
      </c>
      <c r="T1305" t="s">
        <v>129</v>
      </c>
      <c r="U1305" t="s">
        <v>128</v>
      </c>
      <c r="V1305" t="s">
        <v>127</v>
      </c>
      <c r="W1305">
        <v>0</v>
      </c>
      <c r="X1305" s="1">
        <v>44336.560294907409</v>
      </c>
    </row>
    <row r="1306" spans="1:24" hidden="1" x14ac:dyDescent="0.25">
      <c r="A1306" s="4">
        <v>2021</v>
      </c>
      <c r="B1306" s="4">
        <v>4</v>
      </c>
      <c r="C1306" s="4">
        <v>2021</v>
      </c>
      <c r="D1306" s="4">
        <v>3</v>
      </c>
      <c r="E1306">
        <v>20070</v>
      </c>
      <c r="F1306" t="s">
        <v>24</v>
      </c>
      <c r="G1306">
        <v>12530</v>
      </c>
      <c r="H1306" t="s">
        <v>7</v>
      </c>
      <c r="I1306" t="s">
        <v>563</v>
      </c>
      <c r="J1306" t="s">
        <v>7</v>
      </c>
      <c r="K1306" t="s">
        <v>22</v>
      </c>
      <c r="L1306" t="s">
        <v>132</v>
      </c>
      <c r="M1306">
        <v>1</v>
      </c>
      <c r="N1306" t="s">
        <v>13</v>
      </c>
      <c r="O1306" s="3">
        <v>323.12042100000002</v>
      </c>
      <c r="P1306" t="s">
        <v>125</v>
      </c>
      <c r="Q1306" t="s">
        <v>131</v>
      </c>
      <c r="R1306" s="2" t="s">
        <v>154</v>
      </c>
      <c r="S1306">
        <v>94</v>
      </c>
      <c r="T1306" t="s">
        <v>129</v>
      </c>
      <c r="U1306" t="s">
        <v>128</v>
      </c>
      <c r="V1306" t="s">
        <v>511</v>
      </c>
      <c r="W1306">
        <v>0</v>
      </c>
      <c r="X1306" s="1">
        <v>44336.560294907409</v>
      </c>
    </row>
    <row r="1307" spans="1:24" hidden="1" x14ac:dyDescent="0.25">
      <c r="A1307" s="4">
        <v>2021</v>
      </c>
      <c r="B1307" s="4">
        <v>4</v>
      </c>
      <c r="C1307" s="4">
        <v>2021</v>
      </c>
      <c r="D1307" s="4">
        <v>3</v>
      </c>
      <c r="E1307">
        <v>20070</v>
      </c>
      <c r="F1307" t="s">
        <v>24</v>
      </c>
      <c r="G1307">
        <v>2433</v>
      </c>
      <c r="H1307" t="s">
        <v>44</v>
      </c>
      <c r="I1307" t="s">
        <v>563</v>
      </c>
      <c r="J1307" t="s">
        <v>6</v>
      </c>
      <c r="K1307" t="s">
        <v>22</v>
      </c>
      <c r="L1307" t="s">
        <v>132</v>
      </c>
      <c r="M1307">
        <v>1</v>
      </c>
      <c r="N1307" t="s">
        <v>13</v>
      </c>
      <c r="O1307" s="3">
        <v>75.905940000000001</v>
      </c>
      <c r="P1307" t="s">
        <v>125</v>
      </c>
      <c r="Q1307" t="s">
        <v>131</v>
      </c>
      <c r="R1307" s="2" t="s">
        <v>154</v>
      </c>
      <c r="S1307">
        <v>94</v>
      </c>
      <c r="T1307" t="s">
        <v>129</v>
      </c>
      <c r="U1307" t="s">
        <v>128</v>
      </c>
      <c r="V1307" t="s">
        <v>511</v>
      </c>
      <c r="W1307">
        <v>0</v>
      </c>
      <c r="X1307" s="1">
        <v>44336.560294907409</v>
      </c>
    </row>
    <row r="1308" spans="1:24" hidden="1" x14ac:dyDescent="0.25">
      <c r="A1308" s="4">
        <v>2021</v>
      </c>
      <c r="B1308" s="4">
        <v>4</v>
      </c>
      <c r="C1308" s="4">
        <v>2021</v>
      </c>
      <c r="D1308" s="4">
        <v>3</v>
      </c>
      <c r="E1308">
        <v>20070</v>
      </c>
      <c r="F1308" t="s">
        <v>24</v>
      </c>
      <c r="G1308">
        <v>68735</v>
      </c>
      <c r="H1308" t="s">
        <v>174</v>
      </c>
      <c r="I1308" t="s">
        <v>563</v>
      </c>
      <c r="J1308" t="s">
        <v>0</v>
      </c>
      <c r="K1308" t="s">
        <v>22</v>
      </c>
      <c r="L1308" t="s">
        <v>132</v>
      </c>
      <c r="M1308">
        <v>1</v>
      </c>
      <c r="N1308" t="s">
        <v>13</v>
      </c>
      <c r="O1308" s="3">
        <v>1120.921163</v>
      </c>
      <c r="P1308" t="s">
        <v>125</v>
      </c>
      <c r="Q1308" t="s">
        <v>131</v>
      </c>
      <c r="R1308" s="2" t="s">
        <v>154</v>
      </c>
      <c r="S1308">
        <v>94</v>
      </c>
      <c r="T1308" t="s">
        <v>129</v>
      </c>
      <c r="U1308" t="s">
        <v>128</v>
      </c>
      <c r="V1308" t="s">
        <v>511</v>
      </c>
      <c r="W1308">
        <v>0</v>
      </c>
      <c r="X1308" s="1">
        <v>44336.560294907409</v>
      </c>
    </row>
    <row r="1309" spans="1:24" hidden="1" x14ac:dyDescent="0.25">
      <c r="A1309" s="4">
        <v>2021</v>
      </c>
      <c r="B1309" s="4">
        <v>4</v>
      </c>
      <c r="C1309" s="4">
        <v>2021</v>
      </c>
      <c r="D1309" s="4">
        <v>4</v>
      </c>
      <c r="E1309">
        <v>20070</v>
      </c>
      <c r="F1309" t="s">
        <v>24</v>
      </c>
      <c r="G1309">
        <v>0</v>
      </c>
      <c r="H1309" t="s">
        <v>23</v>
      </c>
      <c r="I1309" t="s">
        <v>23</v>
      </c>
      <c r="J1309" t="s">
        <v>23</v>
      </c>
      <c r="K1309" t="s">
        <v>22</v>
      </c>
      <c r="L1309" t="s">
        <v>126</v>
      </c>
      <c r="M1309">
        <v>1</v>
      </c>
      <c r="N1309" t="s">
        <v>13</v>
      </c>
      <c r="O1309" s="3">
        <v>0.11958199999999999</v>
      </c>
      <c r="P1309" t="s">
        <v>125</v>
      </c>
      <c r="Q1309" t="s">
        <v>124</v>
      </c>
      <c r="R1309" s="2" t="s">
        <v>123</v>
      </c>
      <c r="S1309">
        <v>1089</v>
      </c>
      <c r="T1309" t="s">
        <v>122</v>
      </c>
      <c r="U1309" t="s">
        <v>121</v>
      </c>
      <c r="V1309" t="s">
        <v>551</v>
      </c>
      <c r="W1309">
        <v>1</v>
      </c>
      <c r="X1309" s="1">
        <v>44336.560294907409</v>
      </c>
    </row>
    <row r="1310" spans="1:24" hidden="1" x14ac:dyDescent="0.25">
      <c r="A1310" s="4">
        <v>2021</v>
      </c>
      <c r="B1310" s="4">
        <v>4</v>
      </c>
      <c r="C1310" s="4">
        <v>2020</v>
      </c>
      <c r="D1310" s="4">
        <v>12</v>
      </c>
      <c r="E1310">
        <v>20070</v>
      </c>
      <c r="F1310" t="s">
        <v>24</v>
      </c>
      <c r="G1310">
        <v>0</v>
      </c>
      <c r="H1310" t="s">
        <v>23</v>
      </c>
      <c r="I1310" t="s">
        <v>23</v>
      </c>
      <c r="J1310" t="s">
        <v>23</v>
      </c>
      <c r="K1310" t="s">
        <v>158</v>
      </c>
      <c r="L1310" t="s">
        <v>162</v>
      </c>
      <c r="M1310">
        <v>1</v>
      </c>
      <c r="N1310" t="s">
        <v>13</v>
      </c>
      <c r="O1310" s="3">
        <v>-520.05792899999994</v>
      </c>
      <c r="P1310" t="s">
        <v>125</v>
      </c>
      <c r="Q1310" t="s">
        <v>161</v>
      </c>
      <c r="R1310" s="2" t="s">
        <v>244</v>
      </c>
      <c r="S1310">
        <v>90</v>
      </c>
      <c r="T1310" t="s">
        <v>129</v>
      </c>
      <c r="U1310" t="s">
        <v>128</v>
      </c>
      <c r="V1310" t="s">
        <v>243</v>
      </c>
      <c r="W1310">
        <v>1</v>
      </c>
      <c r="X1310" s="1">
        <v>44336.560294907409</v>
      </c>
    </row>
    <row r="1311" spans="1:24" hidden="1" x14ac:dyDescent="0.25">
      <c r="A1311" s="4">
        <v>2021</v>
      </c>
      <c r="B1311" s="4">
        <v>4</v>
      </c>
      <c r="C1311" s="4">
        <v>2020</v>
      </c>
      <c r="D1311" s="4">
        <v>12</v>
      </c>
      <c r="E1311">
        <v>20070</v>
      </c>
      <c r="F1311" t="s">
        <v>24</v>
      </c>
      <c r="G1311">
        <v>0</v>
      </c>
      <c r="H1311" t="s">
        <v>23</v>
      </c>
      <c r="I1311" t="s">
        <v>23</v>
      </c>
      <c r="J1311" t="s">
        <v>23</v>
      </c>
      <c r="K1311" t="s">
        <v>22</v>
      </c>
      <c r="L1311" t="s">
        <v>236</v>
      </c>
      <c r="M1311">
        <v>1</v>
      </c>
      <c r="N1311" t="s">
        <v>13</v>
      </c>
      <c r="O1311" s="3">
        <v>0</v>
      </c>
      <c r="P1311" t="s">
        <v>125</v>
      </c>
      <c r="Q1311" t="s">
        <v>240</v>
      </c>
      <c r="R1311" s="2" t="s">
        <v>241</v>
      </c>
      <c r="S1311">
        <v>42</v>
      </c>
      <c r="T1311" t="s">
        <v>129</v>
      </c>
      <c r="U1311" t="s">
        <v>128</v>
      </c>
      <c r="V1311" t="s">
        <v>521</v>
      </c>
      <c r="W1311">
        <v>1</v>
      </c>
      <c r="X1311" s="1">
        <v>44336.560294907409</v>
      </c>
    </row>
    <row r="1312" spans="1:24" hidden="1" x14ac:dyDescent="0.25">
      <c r="A1312" s="4">
        <v>2021</v>
      </c>
      <c r="B1312" s="4">
        <v>4</v>
      </c>
      <c r="C1312" s="4">
        <v>2020</v>
      </c>
      <c r="D1312" s="4">
        <v>12</v>
      </c>
      <c r="E1312">
        <v>20070</v>
      </c>
      <c r="F1312" t="s">
        <v>24</v>
      </c>
      <c r="G1312">
        <v>0</v>
      </c>
      <c r="H1312" t="s">
        <v>23</v>
      </c>
      <c r="I1312" t="s">
        <v>23</v>
      </c>
      <c r="J1312" t="s">
        <v>23</v>
      </c>
      <c r="K1312" t="s">
        <v>22</v>
      </c>
      <c r="L1312" t="s">
        <v>236</v>
      </c>
      <c r="M1312">
        <v>1</v>
      </c>
      <c r="N1312" t="s">
        <v>13</v>
      </c>
      <c r="O1312" s="3">
        <v>0</v>
      </c>
      <c r="P1312" t="s">
        <v>125</v>
      </c>
      <c r="Q1312" t="s">
        <v>235</v>
      </c>
      <c r="R1312" s="2" t="s">
        <v>234</v>
      </c>
      <c r="S1312">
        <v>44</v>
      </c>
      <c r="T1312" t="s">
        <v>129</v>
      </c>
      <c r="U1312" t="s">
        <v>128</v>
      </c>
      <c r="V1312" t="s">
        <v>17</v>
      </c>
      <c r="W1312">
        <v>1</v>
      </c>
      <c r="X1312" s="1">
        <v>44336.560294907409</v>
      </c>
    </row>
    <row r="1313" spans="1:24" hidden="1" x14ac:dyDescent="0.25">
      <c r="A1313" s="4">
        <v>2021</v>
      </c>
      <c r="B1313" s="4">
        <v>4</v>
      </c>
      <c r="C1313" s="4">
        <v>2020</v>
      </c>
      <c r="D1313" s="4">
        <v>12</v>
      </c>
      <c r="E1313">
        <v>20070</v>
      </c>
      <c r="F1313" t="s">
        <v>24</v>
      </c>
      <c r="G1313">
        <v>0</v>
      </c>
      <c r="H1313" t="s">
        <v>23</v>
      </c>
      <c r="I1313" t="s">
        <v>23</v>
      </c>
      <c r="J1313" t="s">
        <v>23</v>
      </c>
      <c r="K1313" t="s">
        <v>22</v>
      </c>
      <c r="L1313" t="s">
        <v>162</v>
      </c>
      <c r="M1313">
        <v>1</v>
      </c>
      <c r="N1313" t="s">
        <v>13</v>
      </c>
      <c r="O1313" s="3">
        <v>0</v>
      </c>
      <c r="P1313" t="s">
        <v>125</v>
      </c>
      <c r="Q1313" t="s">
        <v>157</v>
      </c>
      <c r="R1313" s="2" t="s">
        <v>229</v>
      </c>
      <c r="S1313">
        <v>22</v>
      </c>
      <c r="T1313" t="s">
        <v>141</v>
      </c>
      <c r="U1313" t="s">
        <v>140</v>
      </c>
      <c r="V1313" t="s">
        <v>228</v>
      </c>
      <c r="W1313">
        <v>1</v>
      </c>
      <c r="X1313" s="1">
        <v>44336.560294907409</v>
      </c>
    </row>
    <row r="1314" spans="1:24" hidden="1" x14ac:dyDescent="0.25">
      <c r="A1314" s="4">
        <v>2021</v>
      </c>
      <c r="B1314" s="4">
        <v>4</v>
      </c>
      <c r="C1314" s="4">
        <v>2020</v>
      </c>
      <c r="D1314" s="4">
        <v>12</v>
      </c>
      <c r="E1314">
        <v>20070</v>
      </c>
      <c r="F1314" t="s">
        <v>24</v>
      </c>
      <c r="G1314">
        <v>0</v>
      </c>
      <c r="H1314" t="s">
        <v>23</v>
      </c>
      <c r="I1314" t="s">
        <v>23</v>
      </c>
      <c r="J1314" t="s">
        <v>23</v>
      </c>
      <c r="K1314" t="s">
        <v>22</v>
      </c>
      <c r="L1314" t="s">
        <v>132</v>
      </c>
      <c r="M1314">
        <v>1</v>
      </c>
      <c r="N1314" t="s">
        <v>13</v>
      </c>
      <c r="O1314" s="3">
        <v>0</v>
      </c>
      <c r="P1314" t="s">
        <v>125</v>
      </c>
      <c r="Q1314" t="s">
        <v>225</v>
      </c>
      <c r="R1314" s="2" t="s">
        <v>224</v>
      </c>
      <c r="S1314">
        <v>70</v>
      </c>
      <c r="T1314" t="s">
        <v>129</v>
      </c>
      <c r="U1314" t="s">
        <v>128</v>
      </c>
      <c r="V1314" t="s">
        <v>17</v>
      </c>
      <c r="W1314">
        <v>1</v>
      </c>
      <c r="X1314" s="1">
        <v>44336.560294907409</v>
      </c>
    </row>
    <row r="1315" spans="1:24" hidden="1" x14ac:dyDescent="0.25">
      <c r="A1315" s="4">
        <v>2021</v>
      </c>
      <c r="B1315" s="4">
        <v>4</v>
      </c>
      <c r="C1315" s="4">
        <v>2020</v>
      </c>
      <c r="D1315" s="4">
        <v>12</v>
      </c>
      <c r="E1315">
        <v>20070</v>
      </c>
      <c r="F1315" t="s">
        <v>24</v>
      </c>
      <c r="G1315">
        <v>0</v>
      </c>
      <c r="H1315" t="s">
        <v>23</v>
      </c>
      <c r="I1315" t="s">
        <v>23</v>
      </c>
      <c r="J1315" t="s">
        <v>23</v>
      </c>
      <c r="K1315" t="s">
        <v>22</v>
      </c>
      <c r="L1315" t="s">
        <v>132</v>
      </c>
      <c r="M1315">
        <v>1</v>
      </c>
      <c r="N1315" t="s">
        <v>13</v>
      </c>
      <c r="O1315" s="3">
        <v>0</v>
      </c>
      <c r="P1315" t="s">
        <v>125</v>
      </c>
      <c r="Q1315" t="s">
        <v>220</v>
      </c>
      <c r="R1315" s="2" t="s">
        <v>219</v>
      </c>
      <c r="S1315">
        <v>86</v>
      </c>
      <c r="T1315" t="s">
        <v>129</v>
      </c>
      <c r="U1315" t="s">
        <v>128</v>
      </c>
      <c r="V1315" t="s">
        <v>519</v>
      </c>
      <c r="W1315">
        <v>1</v>
      </c>
      <c r="X1315" s="1">
        <v>44336.560294907409</v>
      </c>
    </row>
    <row r="1316" spans="1:24" hidden="1" x14ac:dyDescent="0.25">
      <c r="A1316" s="4">
        <v>2021</v>
      </c>
      <c r="B1316" s="4">
        <v>4</v>
      </c>
      <c r="C1316" s="4">
        <v>2020</v>
      </c>
      <c r="D1316" s="4">
        <v>12</v>
      </c>
      <c r="E1316">
        <v>20070</v>
      </c>
      <c r="F1316" t="s">
        <v>24</v>
      </c>
      <c r="G1316">
        <v>0</v>
      </c>
      <c r="H1316" t="s">
        <v>23</v>
      </c>
      <c r="I1316" t="s">
        <v>23</v>
      </c>
      <c r="J1316" t="s">
        <v>23</v>
      </c>
      <c r="K1316" t="s">
        <v>22</v>
      </c>
      <c r="L1316" t="s">
        <v>179</v>
      </c>
      <c r="M1316">
        <v>1</v>
      </c>
      <c r="N1316" t="s">
        <v>13</v>
      </c>
      <c r="O1316" s="3">
        <v>-1.0018000000000001E-2</v>
      </c>
      <c r="P1316" t="s">
        <v>125</v>
      </c>
      <c r="Q1316" t="s">
        <v>150</v>
      </c>
      <c r="R1316" s="2" t="s">
        <v>207</v>
      </c>
      <c r="S1316">
        <v>133</v>
      </c>
      <c r="T1316" t="s">
        <v>129</v>
      </c>
      <c r="U1316" t="s">
        <v>128</v>
      </c>
      <c r="V1316" t="s">
        <v>17</v>
      </c>
      <c r="W1316">
        <v>1</v>
      </c>
      <c r="X1316" s="1">
        <v>44336.560294907409</v>
      </c>
    </row>
    <row r="1317" spans="1:24" hidden="1" x14ac:dyDescent="0.25">
      <c r="A1317" s="4">
        <v>2021</v>
      </c>
      <c r="B1317" s="4">
        <v>4</v>
      </c>
      <c r="C1317" s="4">
        <v>2020</v>
      </c>
      <c r="D1317" s="4">
        <v>12</v>
      </c>
      <c r="E1317">
        <v>20070</v>
      </c>
      <c r="F1317" t="s">
        <v>24</v>
      </c>
      <c r="G1317">
        <v>0</v>
      </c>
      <c r="H1317" t="s">
        <v>23</v>
      </c>
      <c r="I1317" t="s">
        <v>23</v>
      </c>
      <c r="J1317" t="s">
        <v>23</v>
      </c>
      <c r="K1317" t="s">
        <v>22</v>
      </c>
      <c r="L1317" t="s">
        <v>179</v>
      </c>
      <c r="M1317">
        <v>1</v>
      </c>
      <c r="N1317" t="s">
        <v>13</v>
      </c>
      <c r="O1317" s="3">
        <v>1.9E-3</v>
      </c>
      <c r="P1317" t="s">
        <v>125</v>
      </c>
      <c r="Q1317" t="s">
        <v>150</v>
      </c>
      <c r="R1317" s="2" t="s">
        <v>210</v>
      </c>
      <c r="S1317">
        <v>67</v>
      </c>
      <c r="T1317" t="s">
        <v>129</v>
      </c>
      <c r="U1317" t="s">
        <v>128</v>
      </c>
      <c r="V1317" t="s">
        <v>517</v>
      </c>
      <c r="W1317">
        <v>1</v>
      </c>
      <c r="X1317" s="1">
        <v>44336.560294907409</v>
      </c>
    </row>
    <row r="1318" spans="1:24" hidden="1" x14ac:dyDescent="0.25">
      <c r="A1318" s="4">
        <v>2021</v>
      </c>
      <c r="B1318" s="4">
        <v>4</v>
      </c>
      <c r="C1318" s="4">
        <v>2020</v>
      </c>
      <c r="D1318" s="4">
        <v>12</v>
      </c>
      <c r="E1318">
        <v>20070</v>
      </c>
      <c r="F1318" t="s">
        <v>24</v>
      </c>
      <c r="G1318">
        <v>0</v>
      </c>
      <c r="H1318" t="s">
        <v>23</v>
      </c>
      <c r="I1318" t="s">
        <v>23</v>
      </c>
      <c r="J1318" t="s">
        <v>23</v>
      </c>
      <c r="K1318" t="s">
        <v>22</v>
      </c>
      <c r="L1318" t="s">
        <v>193</v>
      </c>
      <c r="M1318">
        <v>1</v>
      </c>
      <c r="N1318" t="s">
        <v>13</v>
      </c>
      <c r="O1318" s="3">
        <v>0.498529</v>
      </c>
      <c r="P1318" t="s">
        <v>125</v>
      </c>
      <c r="Q1318" t="s">
        <v>200</v>
      </c>
      <c r="R1318" s="2" t="s">
        <v>199</v>
      </c>
      <c r="S1318">
        <v>81</v>
      </c>
      <c r="T1318" t="s">
        <v>129</v>
      </c>
      <c r="U1318" t="s">
        <v>128</v>
      </c>
      <c r="V1318" t="s">
        <v>512</v>
      </c>
      <c r="W1318">
        <v>1</v>
      </c>
      <c r="X1318" s="1">
        <v>44336.560294907409</v>
      </c>
    </row>
    <row r="1319" spans="1:24" hidden="1" x14ac:dyDescent="0.25">
      <c r="A1319" s="4">
        <v>2021</v>
      </c>
      <c r="B1319" s="4">
        <v>4</v>
      </c>
      <c r="C1319" s="4">
        <v>2020</v>
      </c>
      <c r="D1319" s="4">
        <v>12</v>
      </c>
      <c r="E1319">
        <v>20070</v>
      </c>
      <c r="F1319" t="s">
        <v>24</v>
      </c>
      <c r="G1319">
        <v>39</v>
      </c>
      <c r="H1319" t="s">
        <v>166</v>
      </c>
      <c r="I1319" t="s">
        <v>563</v>
      </c>
      <c r="J1319" t="s">
        <v>0</v>
      </c>
      <c r="K1319" t="s">
        <v>22</v>
      </c>
      <c r="L1319" t="s">
        <v>132</v>
      </c>
      <c r="M1319">
        <v>1</v>
      </c>
      <c r="N1319" t="s">
        <v>13</v>
      </c>
      <c r="O1319" s="3">
        <v>-1.86</v>
      </c>
      <c r="P1319" t="s">
        <v>125</v>
      </c>
      <c r="Q1319" t="s">
        <v>131</v>
      </c>
      <c r="R1319" s="2" t="s">
        <v>523</v>
      </c>
      <c r="S1319">
        <v>92</v>
      </c>
      <c r="T1319" t="s">
        <v>129</v>
      </c>
      <c r="U1319" t="s">
        <v>176</v>
      </c>
      <c r="V1319" t="s">
        <v>522</v>
      </c>
      <c r="W1319">
        <v>1</v>
      </c>
      <c r="X1319" s="1">
        <v>44336.560294907409</v>
      </c>
    </row>
    <row r="1320" spans="1:24" hidden="1" x14ac:dyDescent="0.25">
      <c r="A1320" s="4">
        <v>2021</v>
      </c>
      <c r="B1320" s="4">
        <v>4</v>
      </c>
      <c r="C1320" s="4">
        <v>2020</v>
      </c>
      <c r="D1320" s="4">
        <v>12</v>
      </c>
      <c r="E1320">
        <v>20070</v>
      </c>
      <c r="F1320" t="s">
        <v>24</v>
      </c>
      <c r="G1320">
        <v>2183</v>
      </c>
      <c r="H1320" t="s">
        <v>138</v>
      </c>
      <c r="I1320" t="s">
        <v>133</v>
      </c>
      <c r="J1320" t="s">
        <v>3</v>
      </c>
      <c r="K1320" t="s">
        <v>22</v>
      </c>
      <c r="L1320" t="s">
        <v>132</v>
      </c>
      <c r="M1320">
        <v>1</v>
      </c>
      <c r="N1320" t="s">
        <v>13</v>
      </c>
      <c r="O1320" s="3">
        <v>-1.219E-3</v>
      </c>
      <c r="P1320" t="s">
        <v>125</v>
      </c>
      <c r="Q1320" t="s">
        <v>131</v>
      </c>
      <c r="R1320" s="2" t="s">
        <v>130</v>
      </c>
      <c r="S1320">
        <v>91</v>
      </c>
      <c r="T1320" t="s">
        <v>129</v>
      </c>
      <c r="U1320" t="s">
        <v>128</v>
      </c>
      <c r="V1320" t="s">
        <v>127</v>
      </c>
      <c r="W1320">
        <v>1</v>
      </c>
      <c r="X1320" s="1">
        <v>44336.560294907409</v>
      </c>
    </row>
    <row r="1321" spans="1:24" hidden="1" x14ac:dyDescent="0.25">
      <c r="A1321" s="4">
        <v>2021</v>
      </c>
      <c r="B1321" s="4">
        <v>4</v>
      </c>
      <c r="C1321" s="4">
        <v>2020</v>
      </c>
      <c r="D1321" s="4">
        <v>12</v>
      </c>
      <c r="E1321">
        <v>20070</v>
      </c>
      <c r="F1321" t="s">
        <v>24</v>
      </c>
      <c r="G1321">
        <v>2433</v>
      </c>
      <c r="H1321" t="s">
        <v>44</v>
      </c>
      <c r="I1321" t="s">
        <v>563</v>
      </c>
      <c r="J1321" t="s">
        <v>6</v>
      </c>
      <c r="K1321" t="s">
        <v>158</v>
      </c>
      <c r="L1321" t="s">
        <v>22</v>
      </c>
      <c r="M1321">
        <v>1</v>
      </c>
      <c r="N1321" t="s">
        <v>13</v>
      </c>
      <c r="O1321" s="3">
        <v>0</v>
      </c>
      <c r="P1321" t="s">
        <v>125</v>
      </c>
      <c r="Q1321" t="s">
        <v>157</v>
      </c>
      <c r="R1321" s="2" t="s">
        <v>156</v>
      </c>
      <c r="S1321">
        <v>25</v>
      </c>
      <c r="T1321" t="s">
        <v>141</v>
      </c>
      <c r="U1321" t="s">
        <v>140</v>
      </c>
      <c r="V1321" t="s">
        <v>155</v>
      </c>
      <c r="W1321">
        <v>1</v>
      </c>
      <c r="X1321" s="1">
        <v>44336.560294907409</v>
      </c>
    </row>
    <row r="1322" spans="1:24" hidden="1" x14ac:dyDescent="0.25">
      <c r="A1322" s="4">
        <v>2021</v>
      </c>
      <c r="B1322" s="4">
        <v>4</v>
      </c>
      <c r="C1322" s="4">
        <v>2020</v>
      </c>
      <c r="D1322" s="4">
        <v>12</v>
      </c>
      <c r="E1322">
        <v>20070</v>
      </c>
      <c r="F1322" t="s">
        <v>24</v>
      </c>
      <c r="G1322">
        <v>2433</v>
      </c>
      <c r="H1322" t="s">
        <v>44</v>
      </c>
      <c r="I1322" t="s">
        <v>563</v>
      </c>
      <c r="J1322" t="s">
        <v>6</v>
      </c>
      <c r="K1322" t="s">
        <v>12</v>
      </c>
      <c r="L1322" t="s">
        <v>22</v>
      </c>
      <c r="M1322">
        <v>1</v>
      </c>
      <c r="N1322" t="s">
        <v>13</v>
      </c>
      <c r="O1322" s="3">
        <v>0</v>
      </c>
      <c r="P1322" t="s">
        <v>125</v>
      </c>
      <c r="Q1322" t="s">
        <v>150</v>
      </c>
      <c r="R1322" s="2" t="s">
        <v>171</v>
      </c>
      <c r="S1322">
        <v>137</v>
      </c>
      <c r="T1322" t="s">
        <v>129</v>
      </c>
      <c r="U1322" t="s">
        <v>128</v>
      </c>
      <c r="V1322" t="s">
        <v>17</v>
      </c>
      <c r="W1322">
        <v>1</v>
      </c>
      <c r="X1322" s="1">
        <v>44336.560294907409</v>
      </c>
    </row>
    <row r="1323" spans="1:24" hidden="1" x14ac:dyDescent="0.25">
      <c r="A1323" s="4">
        <v>2021</v>
      </c>
      <c r="B1323" s="4">
        <v>4</v>
      </c>
      <c r="C1323" s="4">
        <v>2020</v>
      </c>
      <c r="D1323" s="4">
        <v>12</v>
      </c>
      <c r="E1323">
        <v>20070</v>
      </c>
      <c r="F1323" t="s">
        <v>24</v>
      </c>
      <c r="G1323">
        <v>4807</v>
      </c>
      <c r="H1323" t="s">
        <v>135</v>
      </c>
      <c r="I1323" t="s">
        <v>133</v>
      </c>
      <c r="J1323" t="s">
        <v>2</v>
      </c>
      <c r="K1323" t="s">
        <v>22</v>
      </c>
      <c r="L1323" t="s">
        <v>132</v>
      </c>
      <c r="M1323">
        <v>1</v>
      </c>
      <c r="N1323" t="s">
        <v>13</v>
      </c>
      <c r="O1323" s="3">
        <v>-661.87118099999998</v>
      </c>
      <c r="P1323" t="s">
        <v>125</v>
      </c>
      <c r="Q1323" t="s">
        <v>131</v>
      </c>
      <c r="R1323" s="2" t="s">
        <v>130</v>
      </c>
      <c r="S1323">
        <v>91</v>
      </c>
      <c r="T1323" t="s">
        <v>129</v>
      </c>
      <c r="U1323" t="s">
        <v>128</v>
      </c>
      <c r="V1323" t="s">
        <v>127</v>
      </c>
      <c r="W1323">
        <v>1</v>
      </c>
      <c r="X1323" s="1">
        <v>44336.560294907409</v>
      </c>
    </row>
    <row r="1324" spans="1:24" hidden="1" x14ac:dyDescent="0.25">
      <c r="A1324" s="4">
        <v>2021</v>
      </c>
      <c r="B1324" s="4">
        <v>4</v>
      </c>
      <c r="C1324" s="4">
        <v>2020</v>
      </c>
      <c r="D1324" s="4">
        <v>12</v>
      </c>
      <c r="E1324">
        <v>20070</v>
      </c>
      <c r="F1324" t="s">
        <v>24</v>
      </c>
      <c r="G1324">
        <v>4827</v>
      </c>
      <c r="H1324" t="s">
        <v>531</v>
      </c>
      <c r="I1324" t="s">
        <v>133</v>
      </c>
      <c r="J1324" t="s">
        <v>1</v>
      </c>
      <c r="K1324" t="s">
        <v>22</v>
      </c>
      <c r="L1324" t="s">
        <v>132</v>
      </c>
      <c r="M1324">
        <v>1</v>
      </c>
      <c r="N1324" t="s">
        <v>13</v>
      </c>
      <c r="O1324" s="3">
        <v>-8.1300000000000003E-4</v>
      </c>
      <c r="P1324" t="s">
        <v>125</v>
      </c>
      <c r="Q1324" t="s">
        <v>131</v>
      </c>
      <c r="R1324" s="2" t="s">
        <v>130</v>
      </c>
      <c r="S1324">
        <v>91</v>
      </c>
      <c r="T1324" t="s">
        <v>129</v>
      </c>
      <c r="U1324" t="s">
        <v>128</v>
      </c>
      <c r="V1324" t="s">
        <v>127</v>
      </c>
      <c r="W1324">
        <v>1</v>
      </c>
      <c r="X1324" s="1">
        <v>44336.560294907409</v>
      </c>
    </row>
    <row r="1325" spans="1:24" hidden="1" x14ac:dyDescent="0.25">
      <c r="A1325" s="4">
        <v>2021</v>
      </c>
      <c r="B1325" s="4">
        <v>4</v>
      </c>
      <c r="C1325" s="4">
        <v>2020</v>
      </c>
      <c r="D1325" s="4">
        <v>12</v>
      </c>
      <c r="E1325">
        <v>20070</v>
      </c>
      <c r="F1325" t="s">
        <v>24</v>
      </c>
      <c r="G1325">
        <v>12323</v>
      </c>
      <c r="H1325" t="s">
        <v>166</v>
      </c>
      <c r="I1325" t="s">
        <v>563</v>
      </c>
      <c r="J1325" t="s">
        <v>0</v>
      </c>
      <c r="K1325" t="s">
        <v>22</v>
      </c>
      <c r="L1325" t="s">
        <v>132</v>
      </c>
      <c r="M1325">
        <v>1</v>
      </c>
      <c r="N1325" t="s">
        <v>13</v>
      </c>
      <c r="O1325" s="3">
        <v>1.3780000000000001E-3</v>
      </c>
      <c r="P1325" t="s">
        <v>125</v>
      </c>
      <c r="Q1325" t="s">
        <v>131</v>
      </c>
      <c r="R1325" s="2" t="s">
        <v>154</v>
      </c>
      <c r="S1325">
        <v>94</v>
      </c>
      <c r="T1325" t="s">
        <v>129</v>
      </c>
      <c r="U1325" t="s">
        <v>128</v>
      </c>
      <c r="V1325" t="s">
        <v>511</v>
      </c>
      <c r="W1325">
        <v>1</v>
      </c>
      <c r="X1325" s="1">
        <v>44336.560294907409</v>
      </c>
    </row>
    <row r="1326" spans="1:24" hidden="1" x14ac:dyDescent="0.25">
      <c r="A1326" s="4">
        <v>2021</v>
      </c>
      <c r="B1326" s="4">
        <v>4</v>
      </c>
      <c r="C1326" s="4">
        <v>2020</v>
      </c>
      <c r="D1326" s="4">
        <v>12</v>
      </c>
      <c r="E1326">
        <v>20070</v>
      </c>
      <c r="F1326" t="s">
        <v>24</v>
      </c>
      <c r="G1326">
        <v>0</v>
      </c>
      <c r="H1326" t="s">
        <v>23</v>
      </c>
      <c r="I1326" t="s">
        <v>23</v>
      </c>
      <c r="J1326" t="s">
        <v>23</v>
      </c>
      <c r="K1326" t="s">
        <v>22</v>
      </c>
      <c r="L1326" t="s">
        <v>236</v>
      </c>
      <c r="M1326">
        <v>1</v>
      </c>
      <c r="N1326" t="s">
        <v>13</v>
      </c>
      <c r="O1326" s="3">
        <v>0</v>
      </c>
      <c r="P1326" t="s">
        <v>125</v>
      </c>
      <c r="Q1326" t="s">
        <v>242</v>
      </c>
      <c r="R1326" s="2" t="s">
        <v>241</v>
      </c>
      <c r="S1326">
        <v>47</v>
      </c>
      <c r="T1326" t="s">
        <v>129</v>
      </c>
      <c r="U1326" t="s">
        <v>128</v>
      </c>
      <c r="V1326" t="s">
        <v>521</v>
      </c>
      <c r="W1326">
        <v>1</v>
      </c>
      <c r="X1326" s="1">
        <v>44336.560294907409</v>
      </c>
    </row>
    <row r="1327" spans="1:24" hidden="1" x14ac:dyDescent="0.25">
      <c r="A1327" s="4">
        <v>2021</v>
      </c>
      <c r="B1327" s="4">
        <v>4</v>
      </c>
      <c r="C1327" s="4">
        <v>2020</v>
      </c>
      <c r="D1327" s="4">
        <v>12</v>
      </c>
      <c r="E1327">
        <v>20070</v>
      </c>
      <c r="F1327" t="s">
        <v>24</v>
      </c>
      <c r="G1327">
        <v>0</v>
      </c>
      <c r="H1327" t="s">
        <v>23</v>
      </c>
      <c r="I1327" t="s">
        <v>23</v>
      </c>
      <c r="J1327" t="s">
        <v>23</v>
      </c>
      <c r="K1327" t="s">
        <v>22</v>
      </c>
      <c r="L1327" t="s">
        <v>236</v>
      </c>
      <c r="M1327">
        <v>1</v>
      </c>
      <c r="N1327" t="s">
        <v>13</v>
      </c>
      <c r="O1327" s="3">
        <v>0</v>
      </c>
      <c r="P1327" t="s">
        <v>125</v>
      </c>
      <c r="Q1327" t="s">
        <v>240</v>
      </c>
      <c r="R1327" s="2" t="s">
        <v>239</v>
      </c>
      <c r="S1327">
        <v>99</v>
      </c>
      <c r="T1327" t="s">
        <v>129</v>
      </c>
      <c r="U1327" t="s">
        <v>128</v>
      </c>
      <c r="V1327" t="s">
        <v>521</v>
      </c>
      <c r="W1327">
        <v>1</v>
      </c>
      <c r="X1327" s="1">
        <v>44336.560294907409</v>
      </c>
    </row>
    <row r="1328" spans="1:24" hidden="1" x14ac:dyDescent="0.25">
      <c r="A1328" s="4">
        <v>2021</v>
      </c>
      <c r="B1328" s="4">
        <v>4</v>
      </c>
      <c r="C1328" s="4">
        <v>2020</v>
      </c>
      <c r="D1328" s="4">
        <v>12</v>
      </c>
      <c r="E1328">
        <v>20070</v>
      </c>
      <c r="F1328" t="s">
        <v>24</v>
      </c>
      <c r="G1328">
        <v>0</v>
      </c>
      <c r="H1328" t="s">
        <v>23</v>
      </c>
      <c r="I1328" t="s">
        <v>23</v>
      </c>
      <c r="J1328" t="s">
        <v>23</v>
      </c>
      <c r="K1328" t="s">
        <v>22</v>
      </c>
      <c r="L1328" t="s">
        <v>162</v>
      </c>
      <c r="M1328">
        <v>1</v>
      </c>
      <c r="N1328" t="s">
        <v>13</v>
      </c>
      <c r="O1328" s="3">
        <v>4.1939999999999998E-3</v>
      </c>
      <c r="P1328" t="s">
        <v>125</v>
      </c>
      <c r="Q1328" t="s">
        <v>161</v>
      </c>
      <c r="R1328" s="2" t="s">
        <v>227</v>
      </c>
      <c r="S1328">
        <v>12</v>
      </c>
      <c r="T1328" t="s">
        <v>141</v>
      </c>
      <c r="U1328" t="s">
        <v>140</v>
      </c>
      <c r="V1328" t="s">
        <v>226</v>
      </c>
      <c r="W1328">
        <v>1</v>
      </c>
      <c r="X1328" s="1">
        <v>44336.560294907409</v>
      </c>
    </row>
    <row r="1329" spans="1:24" hidden="1" x14ac:dyDescent="0.25">
      <c r="A1329" s="4">
        <v>2021</v>
      </c>
      <c r="B1329" s="4">
        <v>4</v>
      </c>
      <c r="C1329" s="4">
        <v>2020</v>
      </c>
      <c r="D1329" s="4">
        <v>12</v>
      </c>
      <c r="E1329">
        <v>20070</v>
      </c>
      <c r="F1329" t="s">
        <v>24</v>
      </c>
      <c r="G1329">
        <v>0</v>
      </c>
      <c r="H1329" t="s">
        <v>23</v>
      </c>
      <c r="I1329" t="s">
        <v>23</v>
      </c>
      <c r="J1329" t="s">
        <v>23</v>
      </c>
      <c r="K1329" t="s">
        <v>22</v>
      </c>
      <c r="L1329" t="s">
        <v>132</v>
      </c>
      <c r="M1329">
        <v>1</v>
      </c>
      <c r="N1329" t="s">
        <v>13</v>
      </c>
      <c r="O1329" s="3">
        <v>-1.1E-4</v>
      </c>
      <c r="P1329" t="s">
        <v>125</v>
      </c>
      <c r="Q1329" t="s">
        <v>131</v>
      </c>
      <c r="R1329" s="2" t="s">
        <v>154</v>
      </c>
      <c r="S1329">
        <v>94</v>
      </c>
      <c r="T1329" t="s">
        <v>129</v>
      </c>
      <c r="U1329" t="s">
        <v>128</v>
      </c>
      <c r="V1329" t="s">
        <v>511</v>
      </c>
      <c r="W1329">
        <v>1</v>
      </c>
      <c r="X1329" s="1">
        <v>44336.560294907409</v>
      </c>
    </row>
    <row r="1330" spans="1:24" hidden="1" x14ac:dyDescent="0.25">
      <c r="A1330" s="4">
        <v>2021</v>
      </c>
      <c r="B1330" s="4">
        <v>4</v>
      </c>
      <c r="C1330" s="4">
        <v>2020</v>
      </c>
      <c r="D1330" s="4">
        <v>12</v>
      </c>
      <c r="E1330">
        <v>20070</v>
      </c>
      <c r="F1330" t="s">
        <v>24</v>
      </c>
      <c r="G1330">
        <v>0</v>
      </c>
      <c r="H1330" t="s">
        <v>23</v>
      </c>
      <c r="I1330" t="s">
        <v>23</v>
      </c>
      <c r="J1330" t="s">
        <v>23</v>
      </c>
      <c r="K1330" t="s">
        <v>22</v>
      </c>
      <c r="L1330" t="s">
        <v>187</v>
      </c>
      <c r="M1330">
        <v>1</v>
      </c>
      <c r="N1330" t="s">
        <v>13</v>
      </c>
      <c r="O1330" s="3">
        <v>-0.17773600000000001</v>
      </c>
      <c r="P1330" t="s">
        <v>125</v>
      </c>
      <c r="Q1330" t="s">
        <v>186</v>
      </c>
      <c r="R1330" s="2" t="s">
        <v>188</v>
      </c>
      <c r="S1330">
        <v>170</v>
      </c>
      <c r="T1330" t="s">
        <v>129</v>
      </c>
      <c r="U1330" t="s">
        <v>128</v>
      </c>
      <c r="V1330" t="s">
        <v>17</v>
      </c>
      <c r="W1330">
        <v>1</v>
      </c>
      <c r="X1330" s="1">
        <v>44336.560294907409</v>
      </c>
    </row>
    <row r="1331" spans="1:24" hidden="1" x14ac:dyDescent="0.25">
      <c r="A1331" s="4">
        <v>2021</v>
      </c>
      <c r="B1331" s="4">
        <v>4</v>
      </c>
      <c r="C1331" s="4">
        <v>2020</v>
      </c>
      <c r="D1331" s="4">
        <v>12</v>
      </c>
      <c r="E1331">
        <v>20070</v>
      </c>
      <c r="F1331" t="s">
        <v>24</v>
      </c>
      <c r="G1331">
        <v>0</v>
      </c>
      <c r="H1331" t="s">
        <v>23</v>
      </c>
      <c r="I1331" t="s">
        <v>23</v>
      </c>
      <c r="J1331" t="s">
        <v>23</v>
      </c>
      <c r="K1331" t="s">
        <v>22</v>
      </c>
      <c r="L1331" t="s">
        <v>187</v>
      </c>
      <c r="M1331">
        <v>1</v>
      </c>
      <c r="N1331" t="s">
        <v>13</v>
      </c>
      <c r="O1331" s="3">
        <v>1.3831E-2</v>
      </c>
      <c r="P1331" t="s">
        <v>125</v>
      </c>
      <c r="Q1331" t="s">
        <v>186</v>
      </c>
      <c r="R1331" s="2" t="s">
        <v>185</v>
      </c>
      <c r="S1331">
        <v>171</v>
      </c>
      <c r="T1331" t="s">
        <v>129</v>
      </c>
      <c r="U1331" t="s">
        <v>128</v>
      </c>
      <c r="V1331" t="s">
        <v>17</v>
      </c>
      <c r="W1331">
        <v>1</v>
      </c>
      <c r="X1331" s="1">
        <v>44336.560294907409</v>
      </c>
    </row>
    <row r="1332" spans="1:24" hidden="1" x14ac:dyDescent="0.25">
      <c r="A1332" s="4">
        <v>2021</v>
      </c>
      <c r="B1332" s="4">
        <v>4</v>
      </c>
      <c r="C1332" s="4">
        <v>2020</v>
      </c>
      <c r="D1332" s="4">
        <v>12</v>
      </c>
      <c r="E1332">
        <v>20070</v>
      </c>
      <c r="F1332" t="s">
        <v>24</v>
      </c>
      <c r="G1332">
        <v>39</v>
      </c>
      <c r="H1332" t="s">
        <v>166</v>
      </c>
      <c r="I1332" t="s">
        <v>563</v>
      </c>
      <c r="J1332" t="s">
        <v>0</v>
      </c>
      <c r="K1332" t="s">
        <v>22</v>
      </c>
      <c r="L1332" t="s">
        <v>132</v>
      </c>
      <c r="M1332">
        <v>1</v>
      </c>
      <c r="N1332" t="s">
        <v>13</v>
      </c>
      <c r="O1332" s="3">
        <v>-22.32</v>
      </c>
      <c r="P1332" t="s">
        <v>125</v>
      </c>
      <c r="Q1332" t="s">
        <v>131</v>
      </c>
      <c r="R1332" s="2" t="s">
        <v>525</v>
      </c>
      <c r="S1332">
        <v>93</v>
      </c>
      <c r="T1332" t="s">
        <v>129</v>
      </c>
      <c r="U1332" t="s">
        <v>176</v>
      </c>
      <c r="V1332" t="s">
        <v>524</v>
      </c>
      <c r="W1332">
        <v>1</v>
      </c>
      <c r="X1332" s="1">
        <v>44336.560294907409</v>
      </c>
    </row>
    <row r="1333" spans="1:24" hidden="1" x14ac:dyDescent="0.25">
      <c r="A1333" s="4">
        <v>2021</v>
      </c>
      <c r="B1333" s="4">
        <v>4</v>
      </c>
      <c r="C1333" s="4">
        <v>2020</v>
      </c>
      <c r="D1333" s="4">
        <v>12</v>
      </c>
      <c r="E1333">
        <v>20070</v>
      </c>
      <c r="F1333" t="s">
        <v>24</v>
      </c>
      <c r="G1333">
        <v>71</v>
      </c>
      <c r="H1333" t="s">
        <v>565</v>
      </c>
      <c r="I1333" t="s">
        <v>54</v>
      </c>
      <c r="J1333" t="s">
        <v>5</v>
      </c>
      <c r="K1333" t="s">
        <v>144</v>
      </c>
      <c r="L1333" t="s">
        <v>22</v>
      </c>
      <c r="M1333">
        <v>1</v>
      </c>
      <c r="N1333" t="s">
        <v>13</v>
      </c>
      <c r="O1333" s="3">
        <v>0</v>
      </c>
      <c r="P1333" t="s">
        <v>125</v>
      </c>
      <c r="Q1333" t="s">
        <v>143</v>
      </c>
      <c r="R1333" s="2" t="s">
        <v>142</v>
      </c>
      <c r="S1333">
        <v>9</v>
      </c>
      <c r="T1333" t="s">
        <v>141</v>
      </c>
      <c r="U1333" t="s">
        <v>140</v>
      </c>
      <c r="V1333" t="s">
        <v>139</v>
      </c>
      <c r="W1333">
        <v>1</v>
      </c>
      <c r="X1333" s="1">
        <v>44336.560294907409</v>
      </c>
    </row>
    <row r="1334" spans="1:24" hidden="1" x14ac:dyDescent="0.25">
      <c r="A1334" s="4">
        <v>2021</v>
      </c>
      <c r="B1334" s="4">
        <v>4</v>
      </c>
      <c r="C1334" s="4">
        <v>2020</v>
      </c>
      <c r="D1334" s="4">
        <v>12</v>
      </c>
      <c r="E1334">
        <v>20070</v>
      </c>
      <c r="F1334" t="s">
        <v>24</v>
      </c>
      <c r="G1334">
        <v>2433</v>
      </c>
      <c r="H1334" t="s">
        <v>44</v>
      </c>
      <c r="I1334" t="s">
        <v>563</v>
      </c>
      <c r="J1334" t="s">
        <v>6</v>
      </c>
      <c r="K1334" t="s">
        <v>158</v>
      </c>
      <c r="L1334" t="s">
        <v>162</v>
      </c>
      <c r="M1334">
        <v>1</v>
      </c>
      <c r="N1334" t="s">
        <v>13</v>
      </c>
      <c r="O1334" s="3">
        <v>0</v>
      </c>
      <c r="P1334" t="s">
        <v>125</v>
      </c>
      <c r="Q1334" t="s">
        <v>161</v>
      </c>
      <c r="R1334" s="2" t="s">
        <v>160</v>
      </c>
      <c r="S1334">
        <v>11</v>
      </c>
      <c r="T1334" t="s">
        <v>141</v>
      </c>
      <c r="U1334" t="s">
        <v>140</v>
      </c>
      <c r="V1334" t="s">
        <v>159</v>
      </c>
      <c r="W1334">
        <v>1</v>
      </c>
      <c r="X1334" s="1">
        <v>44336.560294907409</v>
      </c>
    </row>
    <row r="1335" spans="1:24" hidden="1" x14ac:dyDescent="0.25">
      <c r="A1335" s="4">
        <v>2021</v>
      </c>
      <c r="B1335" s="4">
        <v>4</v>
      </c>
      <c r="C1335" s="4">
        <v>2020</v>
      </c>
      <c r="D1335" s="4">
        <v>12</v>
      </c>
      <c r="E1335">
        <v>20070</v>
      </c>
      <c r="F1335" t="s">
        <v>24</v>
      </c>
      <c r="G1335">
        <v>2433</v>
      </c>
      <c r="H1335" t="s">
        <v>44</v>
      </c>
      <c r="I1335" t="s">
        <v>563</v>
      </c>
      <c r="J1335" t="s">
        <v>6</v>
      </c>
      <c r="K1335" t="s">
        <v>12</v>
      </c>
      <c r="L1335" t="s">
        <v>22</v>
      </c>
      <c r="M1335">
        <v>1</v>
      </c>
      <c r="N1335" t="s">
        <v>13</v>
      </c>
      <c r="O1335" s="3">
        <v>0</v>
      </c>
      <c r="P1335" t="s">
        <v>125</v>
      </c>
      <c r="Q1335" t="s">
        <v>165</v>
      </c>
      <c r="R1335" s="2" t="s">
        <v>175</v>
      </c>
      <c r="S1335">
        <v>140</v>
      </c>
      <c r="T1335" t="s">
        <v>129</v>
      </c>
      <c r="U1335" t="s">
        <v>128</v>
      </c>
      <c r="V1335" t="s">
        <v>17</v>
      </c>
      <c r="W1335">
        <v>1</v>
      </c>
      <c r="X1335" s="1">
        <v>44336.560294907409</v>
      </c>
    </row>
    <row r="1336" spans="1:24" hidden="1" x14ac:dyDescent="0.25">
      <c r="A1336" s="4">
        <v>2021</v>
      </c>
      <c r="B1336" s="4">
        <v>4</v>
      </c>
      <c r="C1336" s="4">
        <v>2020</v>
      </c>
      <c r="D1336" s="4">
        <v>12</v>
      </c>
      <c r="E1336">
        <v>20070</v>
      </c>
      <c r="F1336" t="s">
        <v>24</v>
      </c>
      <c r="G1336">
        <v>10801</v>
      </c>
      <c r="H1336" t="s">
        <v>174</v>
      </c>
      <c r="I1336" t="s">
        <v>563</v>
      </c>
      <c r="J1336" t="s">
        <v>0</v>
      </c>
      <c r="K1336" t="s">
        <v>158</v>
      </c>
      <c r="L1336" t="s">
        <v>162</v>
      </c>
      <c r="M1336">
        <v>1</v>
      </c>
      <c r="N1336" t="s">
        <v>13</v>
      </c>
      <c r="O1336" s="3">
        <v>-0.10867400000000001</v>
      </c>
      <c r="P1336" t="s">
        <v>125</v>
      </c>
      <c r="Q1336" t="s">
        <v>161</v>
      </c>
      <c r="R1336" s="2" t="s">
        <v>160</v>
      </c>
      <c r="S1336">
        <v>11</v>
      </c>
      <c r="T1336" t="s">
        <v>141</v>
      </c>
      <c r="U1336" t="s">
        <v>140</v>
      </c>
      <c r="V1336" t="s">
        <v>159</v>
      </c>
      <c r="W1336">
        <v>1</v>
      </c>
      <c r="X1336" s="1">
        <v>44336.560294907409</v>
      </c>
    </row>
    <row r="1337" spans="1:24" hidden="1" x14ac:dyDescent="0.25">
      <c r="A1337" s="4">
        <v>2021</v>
      </c>
      <c r="B1337" s="4">
        <v>4</v>
      </c>
      <c r="C1337" s="4">
        <v>2020</v>
      </c>
      <c r="D1337" s="4">
        <v>12</v>
      </c>
      <c r="E1337">
        <v>20070</v>
      </c>
      <c r="F1337" t="s">
        <v>24</v>
      </c>
      <c r="G1337">
        <v>10801</v>
      </c>
      <c r="H1337" t="s">
        <v>174</v>
      </c>
      <c r="I1337" t="s">
        <v>563</v>
      </c>
      <c r="J1337" t="s">
        <v>0</v>
      </c>
      <c r="K1337" t="s">
        <v>22</v>
      </c>
      <c r="L1337" t="s">
        <v>132</v>
      </c>
      <c r="M1337">
        <v>1</v>
      </c>
      <c r="N1337" t="s">
        <v>13</v>
      </c>
      <c r="O1337" s="3">
        <v>1.86</v>
      </c>
      <c r="P1337" t="s">
        <v>125</v>
      </c>
      <c r="Q1337" t="s">
        <v>131</v>
      </c>
      <c r="R1337" s="2" t="s">
        <v>523</v>
      </c>
      <c r="S1337">
        <v>92</v>
      </c>
      <c r="T1337" t="s">
        <v>129</v>
      </c>
      <c r="U1337" t="s">
        <v>128</v>
      </c>
      <c r="V1337" t="s">
        <v>522</v>
      </c>
      <c r="W1337">
        <v>1</v>
      </c>
      <c r="X1337" s="1">
        <v>44336.560294907409</v>
      </c>
    </row>
    <row r="1338" spans="1:24" hidden="1" x14ac:dyDescent="0.25">
      <c r="A1338" s="4">
        <v>2021</v>
      </c>
      <c r="B1338" s="4">
        <v>4</v>
      </c>
      <c r="C1338" s="4">
        <v>2020</v>
      </c>
      <c r="D1338" s="4">
        <v>12</v>
      </c>
      <c r="E1338">
        <v>20070</v>
      </c>
      <c r="F1338" t="s">
        <v>24</v>
      </c>
      <c r="G1338">
        <v>10801</v>
      </c>
      <c r="H1338" t="s">
        <v>174</v>
      </c>
      <c r="I1338" t="s">
        <v>563</v>
      </c>
      <c r="J1338" t="s">
        <v>0</v>
      </c>
      <c r="K1338" t="s">
        <v>22</v>
      </c>
      <c r="L1338" t="s">
        <v>132</v>
      </c>
      <c r="M1338">
        <v>1</v>
      </c>
      <c r="N1338" t="s">
        <v>13</v>
      </c>
      <c r="O1338" s="3">
        <v>22.32</v>
      </c>
      <c r="P1338" t="s">
        <v>125</v>
      </c>
      <c r="Q1338" t="s">
        <v>131</v>
      </c>
      <c r="R1338" s="2" t="s">
        <v>525</v>
      </c>
      <c r="S1338">
        <v>93</v>
      </c>
      <c r="T1338" t="s">
        <v>129</v>
      </c>
      <c r="U1338" t="s">
        <v>128</v>
      </c>
      <c r="V1338" t="s">
        <v>524</v>
      </c>
      <c r="W1338">
        <v>1</v>
      </c>
      <c r="X1338" s="1">
        <v>44336.560294907409</v>
      </c>
    </row>
    <row r="1339" spans="1:24" hidden="1" x14ac:dyDescent="0.25">
      <c r="A1339" s="4">
        <v>2021</v>
      </c>
      <c r="B1339" s="4">
        <v>4</v>
      </c>
      <c r="C1339" s="4">
        <v>2020</v>
      </c>
      <c r="D1339" s="4">
        <v>12</v>
      </c>
      <c r="E1339">
        <v>20070</v>
      </c>
      <c r="F1339" t="s">
        <v>24</v>
      </c>
      <c r="G1339">
        <v>12323</v>
      </c>
      <c r="H1339" t="s">
        <v>166</v>
      </c>
      <c r="I1339" t="s">
        <v>563</v>
      </c>
      <c r="J1339" t="s">
        <v>0</v>
      </c>
      <c r="K1339" t="s">
        <v>22</v>
      </c>
      <c r="L1339" t="s">
        <v>132</v>
      </c>
      <c r="M1339">
        <v>1</v>
      </c>
      <c r="N1339" t="s">
        <v>13</v>
      </c>
      <c r="O1339" s="3">
        <v>22.32</v>
      </c>
      <c r="P1339" t="s">
        <v>125</v>
      </c>
      <c r="Q1339" t="s">
        <v>131</v>
      </c>
      <c r="R1339" s="2" t="s">
        <v>525</v>
      </c>
      <c r="S1339">
        <v>93</v>
      </c>
      <c r="T1339" t="s">
        <v>129</v>
      </c>
      <c r="U1339" t="s">
        <v>128</v>
      </c>
      <c r="V1339" t="s">
        <v>524</v>
      </c>
      <c r="W1339">
        <v>1</v>
      </c>
      <c r="X1339" s="1">
        <v>44336.560294907409</v>
      </c>
    </row>
    <row r="1340" spans="1:24" hidden="1" x14ac:dyDescent="0.25">
      <c r="A1340" s="4">
        <v>2021</v>
      </c>
      <c r="B1340" s="4">
        <v>4</v>
      </c>
      <c r="C1340" s="4">
        <v>2020</v>
      </c>
      <c r="D1340" s="4">
        <v>12</v>
      </c>
      <c r="E1340">
        <v>20070</v>
      </c>
      <c r="F1340" t="s">
        <v>24</v>
      </c>
      <c r="G1340">
        <v>12530</v>
      </c>
      <c r="H1340" t="s">
        <v>7</v>
      </c>
      <c r="I1340" t="s">
        <v>563</v>
      </c>
      <c r="J1340" t="s">
        <v>7</v>
      </c>
      <c r="K1340" t="s">
        <v>158</v>
      </c>
      <c r="L1340" t="s">
        <v>162</v>
      </c>
      <c r="M1340">
        <v>1</v>
      </c>
      <c r="N1340" t="s">
        <v>13</v>
      </c>
      <c r="O1340" s="3">
        <v>0</v>
      </c>
      <c r="P1340" t="s">
        <v>125</v>
      </c>
      <c r="Q1340" t="s">
        <v>161</v>
      </c>
      <c r="R1340" s="2" t="s">
        <v>160</v>
      </c>
      <c r="S1340">
        <v>11</v>
      </c>
      <c r="T1340" t="s">
        <v>141</v>
      </c>
      <c r="U1340" t="s">
        <v>140</v>
      </c>
      <c r="V1340" t="s">
        <v>159</v>
      </c>
      <c r="W1340">
        <v>1</v>
      </c>
      <c r="X1340" s="1">
        <v>44336.560294907409</v>
      </c>
    </row>
    <row r="1341" spans="1:24" hidden="1" x14ac:dyDescent="0.25">
      <c r="A1341" s="4">
        <v>2021</v>
      </c>
      <c r="B1341" s="4">
        <v>4</v>
      </c>
      <c r="C1341" s="4">
        <v>2020</v>
      </c>
      <c r="D1341" s="4">
        <v>12</v>
      </c>
      <c r="E1341">
        <v>20070</v>
      </c>
      <c r="F1341" t="s">
        <v>24</v>
      </c>
      <c r="G1341">
        <v>12530</v>
      </c>
      <c r="H1341" t="s">
        <v>7</v>
      </c>
      <c r="I1341" t="s">
        <v>563</v>
      </c>
      <c r="J1341" t="s">
        <v>7</v>
      </c>
      <c r="K1341" t="s">
        <v>158</v>
      </c>
      <c r="L1341" t="s">
        <v>22</v>
      </c>
      <c r="M1341">
        <v>1</v>
      </c>
      <c r="N1341" t="s">
        <v>13</v>
      </c>
      <c r="O1341" s="3">
        <v>0</v>
      </c>
      <c r="P1341" t="s">
        <v>125</v>
      </c>
      <c r="Q1341" t="s">
        <v>157</v>
      </c>
      <c r="R1341" s="2" t="s">
        <v>156</v>
      </c>
      <c r="S1341">
        <v>25</v>
      </c>
      <c r="T1341" t="s">
        <v>141</v>
      </c>
      <c r="U1341" t="s">
        <v>140</v>
      </c>
      <c r="V1341" t="s">
        <v>155</v>
      </c>
      <c r="W1341">
        <v>1</v>
      </c>
      <c r="X1341" s="1">
        <v>44336.560294907409</v>
      </c>
    </row>
    <row r="1342" spans="1:24" hidden="1" x14ac:dyDescent="0.25">
      <c r="A1342" s="4">
        <v>2021</v>
      </c>
      <c r="B1342" s="4">
        <v>4</v>
      </c>
      <c r="C1342" s="4">
        <v>2020</v>
      </c>
      <c r="D1342" s="4">
        <v>12</v>
      </c>
      <c r="E1342">
        <v>20070</v>
      </c>
      <c r="F1342" t="s">
        <v>24</v>
      </c>
      <c r="G1342">
        <v>12530</v>
      </c>
      <c r="H1342" t="s">
        <v>7</v>
      </c>
      <c r="I1342" t="s">
        <v>563</v>
      </c>
      <c r="J1342" t="s">
        <v>7</v>
      </c>
      <c r="K1342" t="s">
        <v>22</v>
      </c>
      <c r="L1342" t="s">
        <v>132</v>
      </c>
      <c r="M1342">
        <v>1</v>
      </c>
      <c r="N1342" t="s">
        <v>13</v>
      </c>
      <c r="O1342" s="3">
        <v>-1.5E-5</v>
      </c>
      <c r="P1342" t="s">
        <v>125</v>
      </c>
      <c r="Q1342" t="s">
        <v>131</v>
      </c>
      <c r="R1342" s="2" t="s">
        <v>154</v>
      </c>
      <c r="S1342">
        <v>94</v>
      </c>
      <c r="T1342" t="s">
        <v>129</v>
      </c>
      <c r="U1342" t="s">
        <v>128</v>
      </c>
      <c r="V1342" t="s">
        <v>511</v>
      </c>
      <c r="W1342">
        <v>1</v>
      </c>
      <c r="X1342" s="1">
        <v>44336.560294907409</v>
      </c>
    </row>
    <row r="1343" spans="1:24" hidden="1" x14ac:dyDescent="0.25">
      <c r="A1343" s="4">
        <v>2021</v>
      </c>
      <c r="B1343" s="4">
        <v>4</v>
      </c>
      <c r="C1343" s="4">
        <v>2020</v>
      </c>
      <c r="D1343" s="4">
        <v>12</v>
      </c>
      <c r="E1343">
        <v>20070</v>
      </c>
      <c r="F1343" t="s">
        <v>24</v>
      </c>
      <c r="G1343">
        <v>0</v>
      </c>
      <c r="H1343" t="s">
        <v>23</v>
      </c>
      <c r="I1343" t="s">
        <v>23</v>
      </c>
      <c r="J1343" t="s">
        <v>23</v>
      </c>
      <c r="K1343" t="s">
        <v>144</v>
      </c>
      <c r="L1343" t="s">
        <v>148</v>
      </c>
      <c r="M1343">
        <v>1</v>
      </c>
      <c r="N1343" t="s">
        <v>13</v>
      </c>
      <c r="O1343" s="3">
        <v>1.65E-4</v>
      </c>
      <c r="P1343" t="s">
        <v>125</v>
      </c>
      <c r="Q1343" t="s">
        <v>143</v>
      </c>
      <c r="R1343" s="2" t="s">
        <v>246</v>
      </c>
      <c r="S1343">
        <v>187</v>
      </c>
      <c r="T1343" t="s">
        <v>129</v>
      </c>
      <c r="U1343" t="s">
        <v>128</v>
      </c>
      <c r="V1343" t="s">
        <v>245</v>
      </c>
      <c r="W1343">
        <v>1</v>
      </c>
      <c r="X1343" s="1">
        <v>44336.560294907409</v>
      </c>
    </row>
    <row r="1344" spans="1:24" hidden="1" x14ac:dyDescent="0.25">
      <c r="A1344" s="4">
        <v>2021</v>
      </c>
      <c r="B1344" s="4">
        <v>4</v>
      </c>
      <c r="C1344" s="4">
        <v>2020</v>
      </c>
      <c r="D1344" s="4">
        <v>12</v>
      </c>
      <c r="E1344">
        <v>20070</v>
      </c>
      <c r="F1344" t="s">
        <v>24</v>
      </c>
      <c r="G1344">
        <v>0</v>
      </c>
      <c r="H1344" t="s">
        <v>23</v>
      </c>
      <c r="I1344" t="s">
        <v>23</v>
      </c>
      <c r="J1344" t="s">
        <v>23</v>
      </c>
      <c r="K1344" t="s">
        <v>144</v>
      </c>
      <c r="L1344" t="s">
        <v>148</v>
      </c>
      <c r="M1344">
        <v>1</v>
      </c>
      <c r="N1344" t="s">
        <v>13</v>
      </c>
      <c r="O1344" s="3">
        <v>4.3399999999999998E-4</v>
      </c>
      <c r="P1344" t="s">
        <v>125</v>
      </c>
      <c r="Q1344" t="s">
        <v>143</v>
      </c>
      <c r="R1344" s="2" t="s">
        <v>147</v>
      </c>
      <c r="S1344">
        <v>188</v>
      </c>
      <c r="T1344" t="s">
        <v>129</v>
      </c>
      <c r="U1344" t="s">
        <v>128</v>
      </c>
      <c r="V1344" t="s">
        <v>535</v>
      </c>
      <c r="W1344">
        <v>1</v>
      </c>
      <c r="X1344" s="1">
        <v>44336.560294907409</v>
      </c>
    </row>
    <row r="1345" spans="1:24" hidden="1" x14ac:dyDescent="0.25">
      <c r="A1345" s="4">
        <v>2021</v>
      </c>
      <c r="B1345" s="4">
        <v>4</v>
      </c>
      <c r="C1345" s="4">
        <v>2020</v>
      </c>
      <c r="D1345" s="4">
        <v>12</v>
      </c>
      <c r="E1345">
        <v>20070</v>
      </c>
      <c r="F1345" t="s">
        <v>24</v>
      </c>
      <c r="G1345">
        <v>0</v>
      </c>
      <c r="H1345" t="s">
        <v>23</v>
      </c>
      <c r="I1345" t="s">
        <v>23</v>
      </c>
      <c r="J1345" t="s">
        <v>23</v>
      </c>
      <c r="K1345" t="s">
        <v>22</v>
      </c>
      <c r="L1345" t="s">
        <v>148</v>
      </c>
      <c r="M1345">
        <v>1</v>
      </c>
      <c r="N1345" t="s">
        <v>13</v>
      </c>
      <c r="O1345" s="3">
        <v>-1.6459000000000001E-2</v>
      </c>
      <c r="P1345" t="s">
        <v>125</v>
      </c>
      <c r="Q1345" t="s">
        <v>143</v>
      </c>
      <c r="R1345" s="2" t="s">
        <v>231</v>
      </c>
      <c r="S1345">
        <v>79</v>
      </c>
      <c r="T1345" t="s">
        <v>141</v>
      </c>
      <c r="U1345" t="s">
        <v>140</v>
      </c>
      <c r="V1345" t="s">
        <v>230</v>
      </c>
      <c r="W1345">
        <v>1</v>
      </c>
      <c r="X1345" s="1">
        <v>44336.560294907409</v>
      </c>
    </row>
    <row r="1346" spans="1:24" hidden="1" x14ac:dyDescent="0.25">
      <c r="A1346" s="4">
        <v>2021</v>
      </c>
      <c r="B1346" s="4">
        <v>4</v>
      </c>
      <c r="C1346" s="4">
        <v>2020</v>
      </c>
      <c r="D1346" s="4">
        <v>12</v>
      </c>
      <c r="E1346">
        <v>20070</v>
      </c>
      <c r="F1346" t="s">
        <v>24</v>
      </c>
      <c r="G1346">
        <v>0</v>
      </c>
      <c r="H1346" t="s">
        <v>23</v>
      </c>
      <c r="I1346" t="s">
        <v>23</v>
      </c>
      <c r="J1346" t="s">
        <v>23</v>
      </c>
      <c r="K1346" t="s">
        <v>22</v>
      </c>
      <c r="L1346" t="s">
        <v>132</v>
      </c>
      <c r="M1346">
        <v>1</v>
      </c>
      <c r="N1346" t="s">
        <v>13</v>
      </c>
      <c r="O1346" s="3">
        <v>-1.176E-3</v>
      </c>
      <c r="P1346" t="s">
        <v>125</v>
      </c>
      <c r="Q1346" t="s">
        <v>131</v>
      </c>
      <c r="R1346" s="2" t="s">
        <v>130</v>
      </c>
      <c r="S1346">
        <v>91</v>
      </c>
      <c r="T1346" t="s">
        <v>129</v>
      </c>
      <c r="U1346" t="s">
        <v>128</v>
      </c>
      <c r="V1346" t="s">
        <v>127</v>
      </c>
      <c r="W1346">
        <v>1</v>
      </c>
      <c r="X1346" s="1">
        <v>44336.560294907409</v>
      </c>
    </row>
    <row r="1347" spans="1:24" hidden="1" x14ac:dyDescent="0.25">
      <c r="A1347" s="4">
        <v>2021</v>
      </c>
      <c r="B1347" s="4">
        <v>4</v>
      </c>
      <c r="C1347" s="4">
        <v>2020</v>
      </c>
      <c r="D1347" s="4">
        <v>12</v>
      </c>
      <c r="E1347">
        <v>20070</v>
      </c>
      <c r="F1347" t="s">
        <v>24</v>
      </c>
      <c r="G1347">
        <v>0</v>
      </c>
      <c r="H1347" t="s">
        <v>23</v>
      </c>
      <c r="I1347" t="s">
        <v>23</v>
      </c>
      <c r="J1347" t="s">
        <v>23</v>
      </c>
      <c r="K1347" t="s">
        <v>22</v>
      </c>
      <c r="L1347" t="s">
        <v>132</v>
      </c>
      <c r="M1347">
        <v>1</v>
      </c>
      <c r="N1347" t="s">
        <v>13</v>
      </c>
      <c r="O1347" s="3">
        <v>0</v>
      </c>
      <c r="P1347" t="s">
        <v>125</v>
      </c>
      <c r="Q1347" t="s">
        <v>223</v>
      </c>
      <c r="R1347" s="2" t="s">
        <v>222</v>
      </c>
      <c r="S1347">
        <v>77</v>
      </c>
      <c r="T1347" t="s">
        <v>129</v>
      </c>
      <c r="U1347" t="s">
        <v>128</v>
      </c>
      <c r="V1347" t="s">
        <v>520</v>
      </c>
      <c r="W1347">
        <v>1</v>
      </c>
      <c r="X1347" s="1">
        <v>44336.560294907409</v>
      </c>
    </row>
    <row r="1348" spans="1:24" hidden="1" x14ac:dyDescent="0.25">
      <c r="A1348" s="4">
        <v>2021</v>
      </c>
      <c r="B1348" s="4">
        <v>4</v>
      </c>
      <c r="C1348" s="4">
        <v>2020</v>
      </c>
      <c r="D1348" s="4">
        <v>12</v>
      </c>
      <c r="E1348">
        <v>20070</v>
      </c>
      <c r="F1348" t="s">
        <v>24</v>
      </c>
      <c r="G1348">
        <v>0</v>
      </c>
      <c r="H1348" t="s">
        <v>23</v>
      </c>
      <c r="I1348" t="s">
        <v>23</v>
      </c>
      <c r="J1348" t="s">
        <v>23</v>
      </c>
      <c r="K1348" t="s">
        <v>22</v>
      </c>
      <c r="L1348" t="s">
        <v>215</v>
      </c>
      <c r="M1348">
        <v>1</v>
      </c>
      <c r="N1348" t="s">
        <v>13</v>
      </c>
      <c r="O1348" s="3">
        <v>363.888937</v>
      </c>
      <c r="P1348" t="s">
        <v>125</v>
      </c>
      <c r="Q1348" t="s">
        <v>161</v>
      </c>
      <c r="R1348" s="2" t="s">
        <v>214</v>
      </c>
      <c r="S1348">
        <v>89</v>
      </c>
      <c r="T1348" t="s">
        <v>129</v>
      </c>
      <c r="U1348" t="s">
        <v>128</v>
      </c>
      <c r="V1348" t="s">
        <v>518</v>
      </c>
      <c r="W1348">
        <v>1</v>
      </c>
      <c r="X1348" s="1">
        <v>44336.560294907409</v>
      </c>
    </row>
    <row r="1349" spans="1:24" hidden="1" x14ac:dyDescent="0.25">
      <c r="A1349" s="4">
        <v>2021</v>
      </c>
      <c r="B1349" s="4">
        <v>4</v>
      </c>
      <c r="C1349" s="4">
        <v>2020</v>
      </c>
      <c r="D1349" s="4">
        <v>12</v>
      </c>
      <c r="E1349">
        <v>20070</v>
      </c>
      <c r="F1349" t="s">
        <v>24</v>
      </c>
      <c r="G1349">
        <v>0</v>
      </c>
      <c r="H1349" t="s">
        <v>23</v>
      </c>
      <c r="I1349" t="s">
        <v>23</v>
      </c>
      <c r="J1349" t="s">
        <v>23</v>
      </c>
      <c r="K1349" t="s">
        <v>22</v>
      </c>
      <c r="L1349" t="s">
        <v>179</v>
      </c>
      <c r="M1349">
        <v>1</v>
      </c>
      <c r="N1349" t="s">
        <v>13</v>
      </c>
      <c r="O1349" s="3">
        <v>-2.4917000000000002E-2</v>
      </c>
      <c r="P1349" t="s">
        <v>125</v>
      </c>
      <c r="Q1349" t="s">
        <v>150</v>
      </c>
      <c r="R1349" s="2" t="s">
        <v>208</v>
      </c>
      <c r="S1349">
        <v>134</v>
      </c>
      <c r="T1349" t="s">
        <v>129</v>
      </c>
      <c r="U1349" t="s">
        <v>128</v>
      </c>
      <c r="V1349" t="s">
        <v>17</v>
      </c>
      <c r="W1349">
        <v>1</v>
      </c>
      <c r="X1349" s="1">
        <v>44336.560294907409</v>
      </c>
    </row>
    <row r="1350" spans="1:24" hidden="1" x14ac:dyDescent="0.25">
      <c r="A1350" s="4">
        <v>2021</v>
      </c>
      <c r="B1350" s="4">
        <v>4</v>
      </c>
      <c r="C1350" s="4">
        <v>2020</v>
      </c>
      <c r="D1350" s="4">
        <v>12</v>
      </c>
      <c r="E1350">
        <v>20070</v>
      </c>
      <c r="F1350" t="s">
        <v>24</v>
      </c>
      <c r="G1350">
        <v>0</v>
      </c>
      <c r="H1350" t="s">
        <v>23</v>
      </c>
      <c r="I1350" t="s">
        <v>23</v>
      </c>
      <c r="J1350" t="s">
        <v>23</v>
      </c>
      <c r="K1350" t="s">
        <v>22</v>
      </c>
      <c r="L1350" t="s">
        <v>236</v>
      </c>
      <c r="M1350">
        <v>1</v>
      </c>
      <c r="N1350" t="s">
        <v>13</v>
      </c>
      <c r="O1350" s="3">
        <v>0</v>
      </c>
      <c r="P1350" t="s">
        <v>125</v>
      </c>
      <c r="Q1350" t="s">
        <v>242</v>
      </c>
      <c r="R1350" s="2" t="s">
        <v>239</v>
      </c>
      <c r="S1350">
        <v>98</v>
      </c>
      <c r="T1350" t="s">
        <v>129</v>
      </c>
      <c r="U1350" t="s">
        <v>128</v>
      </c>
      <c r="V1350" t="s">
        <v>521</v>
      </c>
      <c r="W1350">
        <v>1</v>
      </c>
      <c r="X1350" s="1">
        <v>44336.560294907409</v>
      </c>
    </row>
    <row r="1351" spans="1:24" hidden="1" x14ac:dyDescent="0.25">
      <c r="A1351" s="4">
        <v>2021</v>
      </c>
      <c r="B1351" s="4">
        <v>4</v>
      </c>
      <c r="C1351" s="4">
        <v>2020</v>
      </c>
      <c r="D1351" s="4">
        <v>12</v>
      </c>
      <c r="E1351">
        <v>20070</v>
      </c>
      <c r="F1351" t="s">
        <v>24</v>
      </c>
      <c r="G1351">
        <v>0</v>
      </c>
      <c r="H1351" t="s">
        <v>23</v>
      </c>
      <c r="I1351" t="s">
        <v>23</v>
      </c>
      <c r="J1351" t="s">
        <v>23</v>
      </c>
      <c r="K1351" t="s">
        <v>22</v>
      </c>
      <c r="L1351" t="s">
        <v>236</v>
      </c>
      <c r="M1351">
        <v>1</v>
      </c>
      <c r="N1351" t="s">
        <v>13</v>
      </c>
      <c r="O1351" s="3">
        <v>0</v>
      </c>
      <c r="P1351" t="s">
        <v>125</v>
      </c>
      <c r="Q1351" t="s">
        <v>237</v>
      </c>
      <c r="R1351" s="2" t="s">
        <v>234</v>
      </c>
      <c r="S1351">
        <v>43</v>
      </c>
      <c r="T1351" t="s">
        <v>129</v>
      </c>
      <c r="U1351" t="s">
        <v>128</v>
      </c>
      <c r="V1351" t="s">
        <v>17</v>
      </c>
      <c r="W1351">
        <v>1</v>
      </c>
      <c r="X1351" s="1">
        <v>44336.560294907409</v>
      </c>
    </row>
    <row r="1352" spans="1:24" hidden="1" x14ac:dyDescent="0.25">
      <c r="A1352" s="4">
        <v>2021</v>
      </c>
      <c r="B1352" s="4">
        <v>4</v>
      </c>
      <c r="C1352" s="4">
        <v>2020</v>
      </c>
      <c r="D1352" s="4">
        <v>12</v>
      </c>
      <c r="E1352">
        <v>20070</v>
      </c>
      <c r="F1352" t="s">
        <v>24</v>
      </c>
      <c r="G1352">
        <v>0</v>
      </c>
      <c r="H1352" t="s">
        <v>23</v>
      </c>
      <c r="I1352" t="s">
        <v>23</v>
      </c>
      <c r="J1352" t="s">
        <v>23</v>
      </c>
      <c r="K1352" t="s">
        <v>22</v>
      </c>
      <c r="L1352" t="s">
        <v>132</v>
      </c>
      <c r="M1352">
        <v>1</v>
      </c>
      <c r="N1352" t="s">
        <v>13</v>
      </c>
      <c r="O1352" s="3">
        <v>-7.5669999999999999E-3</v>
      </c>
      <c r="P1352" t="s">
        <v>125</v>
      </c>
      <c r="Q1352" t="s">
        <v>217</v>
      </c>
      <c r="R1352" s="2" t="s">
        <v>216</v>
      </c>
      <c r="S1352">
        <v>76</v>
      </c>
      <c r="T1352" t="s">
        <v>129</v>
      </c>
      <c r="U1352" t="s">
        <v>128</v>
      </c>
      <c r="V1352" t="s">
        <v>17</v>
      </c>
      <c r="W1352">
        <v>1</v>
      </c>
      <c r="X1352" s="1">
        <v>44336.560294907409</v>
      </c>
    </row>
    <row r="1353" spans="1:24" hidden="1" x14ac:dyDescent="0.25">
      <c r="A1353" s="4">
        <v>2021</v>
      </c>
      <c r="B1353" s="4">
        <v>4</v>
      </c>
      <c r="C1353" s="4">
        <v>2020</v>
      </c>
      <c r="D1353" s="4">
        <v>12</v>
      </c>
      <c r="E1353">
        <v>20070</v>
      </c>
      <c r="F1353" t="s">
        <v>24</v>
      </c>
      <c r="G1353">
        <v>0</v>
      </c>
      <c r="H1353" t="s">
        <v>23</v>
      </c>
      <c r="I1353" t="s">
        <v>23</v>
      </c>
      <c r="J1353" t="s">
        <v>23</v>
      </c>
      <c r="K1353" t="s">
        <v>22</v>
      </c>
      <c r="L1353" t="s">
        <v>179</v>
      </c>
      <c r="M1353">
        <v>1</v>
      </c>
      <c r="N1353" t="s">
        <v>13</v>
      </c>
      <c r="O1353" s="3">
        <v>-3.3470000000000001E-3</v>
      </c>
      <c r="P1353" t="s">
        <v>125</v>
      </c>
      <c r="Q1353" t="s">
        <v>150</v>
      </c>
      <c r="R1353" s="2" t="s">
        <v>286</v>
      </c>
      <c r="S1353">
        <v>120</v>
      </c>
      <c r="T1353" t="s">
        <v>129</v>
      </c>
      <c r="U1353" t="s">
        <v>128</v>
      </c>
      <c r="V1353" t="s">
        <v>527</v>
      </c>
      <c r="W1353">
        <v>1</v>
      </c>
      <c r="X1353" s="1">
        <v>44336.560294907409</v>
      </c>
    </row>
    <row r="1354" spans="1:24" hidden="1" x14ac:dyDescent="0.25">
      <c r="A1354" s="4">
        <v>2021</v>
      </c>
      <c r="B1354" s="4">
        <v>4</v>
      </c>
      <c r="C1354" s="4">
        <v>2020</v>
      </c>
      <c r="D1354" s="4">
        <v>12</v>
      </c>
      <c r="E1354">
        <v>20070</v>
      </c>
      <c r="F1354" t="s">
        <v>24</v>
      </c>
      <c r="G1354">
        <v>0</v>
      </c>
      <c r="H1354" t="s">
        <v>23</v>
      </c>
      <c r="I1354" t="s">
        <v>23</v>
      </c>
      <c r="J1354" t="s">
        <v>23</v>
      </c>
      <c r="K1354" t="s">
        <v>22</v>
      </c>
      <c r="L1354" t="s">
        <v>179</v>
      </c>
      <c r="M1354">
        <v>1</v>
      </c>
      <c r="N1354" t="s">
        <v>13</v>
      </c>
      <c r="O1354" s="3">
        <v>0</v>
      </c>
      <c r="P1354" t="s">
        <v>125</v>
      </c>
      <c r="Q1354" t="s">
        <v>206</v>
      </c>
      <c r="R1354" s="2" t="s">
        <v>205</v>
      </c>
      <c r="S1354">
        <v>79</v>
      </c>
      <c r="T1354" t="s">
        <v>129</v>
      </c>
      <c r="U1354" t="s">
        <v>128</v>
      </c>
      <c r="V1354" t="s">
        <v>516</v>
      </c>
      <c r="W1354">
        <v>1</v>
      </c>
      <c r="X1354" s="1">
        <v>44336.560294907409</v>
      </c>
    </row>
    <row r="1355" spans="1:24" hidden="1" x14ac:dyDescent="0.25">
      <c r="A1355" s="4">
        <v>2021</v>
      </c>
      <c r="B1355" s="4">
        <v>4</v>
      </c>
      <c r="C1355" s="4">
        <v>2020</v>
      </c>
      <c r="D1355" s="4">
        <v>12</v>
      </c>
      <c r="E1355">
        <v>20070</v>
      </c>
      <c r="F1355" t="s">
        <v>24</v>
      </c>
      <c r="G1355">
        <v>0</v>
      </c>
      <c r="H1355" t="s">
        <v>23</v>
      </c>
      <c r="I1355" t="s">
        <v>23</v>
      </c>
      <c r="J1355" t="s">
        <v>23</v>
      </c>
      <c r="K1355" t="s">
        <v>22</v>
      </c>
      <c r="L1355" t="s">
        <v>193</v>
      </c>
      <c r="M1355">
        <v>1</v>
      </c>
      <c r="N1355" t="s">
        <v>13</v>
      </c>
      <c r="O1355" s="3">
        <v>0</v>
      </c>
      <c r="P1355" t="s">
        <v>125</v>
      </c>
      <c r="Q1355" t="s">
        <v>192</v>
      </c>
      <c r="R1355" s="2" t="s">
        <v>194</v>
      </c>
      <c r="S1355">
        <v>71</v>
      </c>
      <c r="T1355" t="s">
        <v>129</v>
      </c>
      <c r="U1355" t="s">
        <v>128</v>
      </c>
      <c r="V1355" t="s">
        <v>514</v>
      </c>
      <c r="W1355">
        <v>1</v>
      </c>
      <c r="X1355" s="1">
        <v>44336.560294907409</v>
      </c>
    </row>
    <row r="1356" spans="1:24" hidden="1" x14ac:dyDescent="0.25">
      <c r="A1356" s="4">
        <v>2021</v>
      </c>
      <c r="B1356" s="4">
        <v>4</v>
      </c>
      <c r="C1356" s="4">
        <v>2020</v>
      </c>
      <c r="D1356" s="4">
        <v>12</v>
      </c>
      <c r="E1356">
        <v>20070</v>
      </c>
      <c r="F1356" t="s">
        <v>24</v>
      </c>
      <c r="G1356">
        <v>0</v>
      </c>
      <c r="H1356" t="s">
        <v>23</v>
      </c>
      <c r="I1356" t="s">
        <v>23</v>
      </c>
      <c r="J1356" t="s">
        <v>23</v>
      </c>
      <c r="K1356" t="s">
        <v>22</v>
      </c>
      <c r="L1356" t="s">
        <v>126</v>
      </c>
      <c r="M1356">
        <v>1</v>
      </c>
      <c r="N1356" t="s">
        <v>13</v>
      </c>
      <c r="O1356" s="3">
        <v>-2.2368190000000001</v>
      </c>
      <c r="P1356" t="s">
        <v>125</v>
      </c>
      <c r="Q1356" t="s">
        <v>161</v>
      </c>
      <c r="R1356" s="2" t="s">
        <v>189</v>
      </c>
      <c r="S1356">
        <v>174</v>
      </c>
      <c r="T1356" t="s">
        <v>129</v>
      </c>
      <c r="U1356" t="s">
        <v>128</v>
      </c>
      <c r="V1356" t="s">
        <v>17</v>
      </c>
      <c r="W1356">
        <v>1</v>
      </c>
      <c r="X1356" s="1">
        <v>44336.560294907409</v>
      </c>
    </row>
    <row r="1357" spans="1:24" hidden="1" x14ac:dyDescent="0.25">
      <c r="A1357" s="4">
        <v>2021</v>
      </c>
      <c r="B1357" s="4">
        <v>4</v>
      </c>
      <c r="C1357" s="4">
        <v>2020</v>
      </c>
      <c r="D1357" s="4">
        <v>12</v>
      </c>
      <c r="E1357">
        <v>20070</v>
      </c>
      <c r="F1357" t="s">
        <v>24</v>
      </c>
      <c r="G1357">
        <v>0</v>
      </c>
      <c r="H1357" t="s">
        <v>23</v>
      </c>
      <c r="I1357" t="s">
        <v>23</v>
      </c>
      <c r="J1357" t="s">
        <v>23</v>
      </c>
      <c r="K1357" t="s">
        <v>22</v>
      </c>
      <c r="L1357" t="s">
        <v>179</v>
      </c>
      <c r="M1357">
        <v>1</v>
      </c>
      <c r="N1357" t="s">
        <v>13</v>
      </c>
      <c r="O1357" s="3">
        <v>1.9000000000000001E-5</v>
      </c>
      <c r="P1357" t="s">
        <v>125</v>
      </c>
      <c r="Q1357" t="s">
        <v>150</v>
      </c>
      <c r="R1357" s="2" t="s">
        <v>212</v>
      </c>
      <c r="S1357">
        <v>65</v>
      </c>
      <c r="T1357" t="s">
        <v>129</v>
      </c>
      <c r="U1357" t="s">
        <v>128</v>
      </c>
      <c r="V1357" t="s">
        <v>526</v>
      </c>
      <c r="W1357">
        <v>1</v>
      </c>
      <c r="X1357" s="1">
        <v>44336.560294907409</v>
      </c>
    </row>
    <row r="1358" spans="1:24" hidden="1" x14ac:dyDescent="0.25">
      <c r="A1358" s="4">
        <v>2021</v>
      </c>
      <c r="B1358" s="4">
        <v>4</v>
      </c>
      <c r="C1358" s="4">
        <v>2020</v>
      </c>
      <c r="D1358" s="4">
        <v>12</v>
      </c>
      <c r="E1358">
        <v>20070</v>
      </c>
      <c r="F1358" t="s">
        <v>24</v>
      </c>
      <c r="G1358">
        <v>0</v>
      </c>
      <c r="H1358" t="s">
        <v>23</v>
      </c>
      <c r="I1358" t="s">
        <v>23</v>
      </c>
      <c r="J1358" t="s">
        <v>23</v>
      </c>
      <c r="K1358" t="s">
        <v>22</v>
      </c>
      <c r="L1358" t="s">
        <v>193</v>
      </c>
      <c r="M1358">
        <v>1</v>
      </c>
      <c r="N1358" t="s">
        <v>13</v>
      </c>
      <c r="O1358" s="3">
        <v>0</v>
      </c>
      <c r="P1358" t="s">
        <v>125</v>
      </c>
      <c r="Q1358" t="s">
        <v>197</v>
      </c>
      <c r="R1358" s="2" t="s">
        <v>196</v>
      </c>
      <c r="S1358">
        <v>75</v>
      </c>
      <c r="T1358" t="s">
        <v>129</v>
      </c>
      <c r="U1358" t="s">
        <v>128</v>
      </c>
      <c r="V1358" t="s">
        <v>515</v>
      </c>
      <c r="W1358">
        <v>1</v>
      </c>
      <c r="X1358" s="1">
        <v>44336.560294907409</v>
      </c>
    </row>
    <row r="1359" spans="1:24" hidden="1" x14ac:dyDescent="0.25">
      <c r="A1359" s="4">
        <v>2021</v>
      </c>
      <c r="B1359" s="4">
        <v>4</v>
      </c>
      <c r="C1359" s="4">
        <v>2020</v>
      </c>
      <c r="D1359" s="4">
        <v>12</v>
      </c>
      <c r="E1359">
        <v>20070</v>
      </c>
      <c r="F1359" t="s">
        <v>24</v>
      </c>
      <c r="G1359">
        <v>0</v>
      </c>
      <c r="H1359" t="s">
        <v>23</v>
      </c>
      <c r="I1359" t="s">
        <v>23</v>
      </c>
      <c r="J1359" t="s">
        <v>23</v>
      </c>
      <c r="K1359" t="s">
        <v>22</v>
      </c>
      <c r="L1359" t="s">
        <v>193</v>
      </c>
      <c r="M1359">
        <v>1</v>
      </c>
      <c r="N1359" t="s">
        <v>13</v>
      </c>
      <c r="O1359" s="3">
        <v>0</v>
      </c>
      <c r="P1359" t="s">
        <v>125</v>
      </c>
      <c r="Q1359" t="s">
        <v>192</v>
      </c>
      <c r="R1359" s="2" t="s">
        <v>191</v>
      </c>
      <c r="S1359">
        <v>72</v>
      </c>
      <c r="T1359" t="s">
        <v>129</v>
      </c>
      <c r="U1359" t="s">
        <v>128</v>
      </c>
      <c r="V1359" t="s">
        <v>514</v>
      </c>
      <c r="W1359">
        <v>1</v>
      </c>
      <c r="X1359" s="1">
        <v>44336.560294907409</v>
      </c>
    </row>
    <row r="1360" spans="1:24" hidden="1" x14ac:dyDescent="0.25">
      <c r="A1360" s="4">
        <v>2021</v>
      </c>
      <c r="B1360" s="4">
        <v>4</v>
      </c>
      <c r="C1360" s="4">
        <v>2020</v>
      </c>
      <c r="D1360" s="4">
        <v>12</v>
      </c>
      <c r="E1360">
        <v>20070</v>
      </c>
      <c r="F1360" t="s">
        <v>24</v>
      </c>
      <c r="G1360">
        <v>0</v>
      </c>
      <c r="H1360" t="s">
        <v>23</v>
      </c>
      <c r="I1360" t="s">
        <v>23</v>
      </c>
      <c r="J1360" t="s">
        <v>23</v>
      </c>
      <c r="K1360" t="s">
        <v>22</v>
      </c>
      <c r="L1360" t="s">
        <v>193</v>
      </c>
      <c r="M1360">
        <v>1</v>
      </c>
      <c r="N1360" t="s">
        <v>13</v>
      </c>
      <c r="O1360" s="3">
        <v>0.63342699999999996</v>
      </c>
      <c r="P1360" t="s">
        <v>125</v>
      </c>
      <c r="Q1360" t="s">
        <v>203</v>
      </c>
      <c r="R1360" s="2" t="s">
        <v>202</v>
      </c>
      <c r="S1360">
        <v>58</v>
      </c>
      <c r="T1360" t="s">
        <v>129</v>
      </c>
      <c r="U1360" t="s">
        <v>128</v>
      </c>
      <c r="V1360" t="s">
        <v>17</v>
      </c>
      <c r="W1360">
        <v>1</v>
      </c>
      <c r="X1360" s="1">
        <v>44336.560294907409</v>
      </c>
    </row>
    <row r="1361" spans="1:24" hidden="1" x14ac:dyDescent="0.25">
      <c r="A1361" s="4">
        <v>2021</v>
      </c>
      <c r="B1361" s="4">
        <v>4</v>
      </c>
      <c r="C1361" s="4">
        <v>2020</v>
      </c>
      <c r="D1361" s="4">
        <v>12</v>
      </c>
      <c r="E1361">
        <v>20070</v>
      </c>
      <c r="F1361" t="s">
        <v>24</v>
      </c>
      <c r="G1361">
        <v>37</v>
      </c>
      <c r="H1361" t="s">
        <v>174</v>
      </c>
      <c r="I1361" t="s">
        <v>563</v>
      </c>
      <c r="J1361" t="s">
        <v>0</v>
      </c>
      <c r="K1361" t="s">
        <v>22</v>
      </c>
      <c r="L1361" t="s">
        <v>132</v>
      </c>
      <c r="M1361">
        <v>1</v>
      </c>
      <c r="N1361" t="s">
        <v>13</v>
      </c>
      <c r="O1361" s="3">
        <v>-22.32</v>
      </c>
      <c r="P1361" t="s">
        <v>125</v>
      </c>
      <c r="Q1361" t="s">
        <v>131</v>
      </c>
      <c r="R1361" s="2" t="s">
        <v>525</v>
      </c>
      <c r="S1361">
        <v>93</v>
      </c>
      <c r="T1361" t="s">
        <v>129</v>
      </c>
      <c r="U1361" t="s">
        <v>176</v>
      </c>
      <c r="V1361" t="s">
        <v>524</v>
      </c>
      <c r="W1361">
        <v>1</v>
      </c>
      <c r="X1361" s="1">
        <v>44336.560294907409</v>
      </c>
    </row>
    <row r="1362" spans="1:24" hidden="1" x14ac:dyDescent="0.25">
      <c r="A1362" s="4">
        <v>2021</v>
      </c>
      <c r="B1362" s="4">
        <v>4</v>
      </c>
      <c r="C1362" s="4">
        <v>2020</v>
      </c>
      <c r="D1362" s="4">
        <v>12</v>
      </c>
      <c r="E1362">
        <v>20070</v>
      </c>
      <c r="F1362" t="s">
        <v>24</v>
      </c>
      <c r="G1362">
        <v>37</v>
      </c>
      <c r="H1362" t="s">
        <v>174</v>
      </c>
      <c r="I1362" t="s">
        <v>563</v>
      </c>
      <c r="J1362" t="s">
        <v>0</v>
      </c>
      <c r="K1362" t="s">
        <v>22</v>
      </c>
      <c r="L1362" t="s">
        <v>132</v>
      </c>
      <c r="M1362">
        <v>1</v>
      </c>
      <c r="N1362" t="s">
        <v>13</v>
      </c>
      <c r="O1362" s="3">
        <v>-1.86</v>
      </c>
      <c r="P1362" t="s">
        <v>125</v>
      </c>
      <c r="Q1362" t="s">
        <v>131</v>
      </c>
      <c r="R1362" s="2" t="s">
        <v>523</v>
      </c>
      <c r="S1362">
        <v>92</v>
      </c>
      <c r="T1362" t="s">
        <v>129</v>
      </c>
      <c r="U1362" t="s">
        <v>176</v>
      </c>
      <c r="V1362" t="s">
        <v>522</v>
      </c>
      <c r="W1362">
        <v>1</v>
      </c>
      <c r="X1362" s="1">
        <v>44336.560294907409</v>
      </c>
    </row>
    <row r="1363" spans="1:24" hidden="1" x14ac:dyDescent="0.25">
      <c r="A1363" s="4">
        <v>2021</v>
      </c>
      <c r="B1363" s="4">
        <v>4</v>
      </c>
      <c r="C1363" s="4">
        <v>2020</v>
      </c>
      <c r="D1363" s="4">
        <v>12</v>
      </c>
      <c r="E1363">
        <v>20070</v>
      </c>
      <c r="F1363" t="s">
        <v>24</v>
      </c>
      <c r="G1363">
        <v>2346</v>
      </c>
      <c r="H1363" t="s">
        <v>137</v>
      </c>
      <c r="I1363" t="s">
        <v>133</v>
      </c>
      <c r="J1363" t="s">
        <v>4</v>
      </c>
      <c r="K1363" t="s">
        <v>22</v>
      </c>
      <c r="L1363" t="s">
        <v>132</v>
      </c>
      <c r="M1363">
        <v>1</v>
      </c>
      <c r="N1363" t="s">
        <v>13</v>
      </c>
      <c r="O1363" s="3">
        <v>-1.219E-3</v>
      </c>
      <c r="P1363" t="s">
        <v>125</v>
      </c>
      <c r="Q1363" t="s">
        <v>131</v>
      </c>
      <c r="R1363" s="2" t="s">
        <v>130</v>
      </c>
      <c r="S1363">
        <v>91</v>
      </c>
      <c r="T1363" t="s">
        <v>129</v>
      </c>
      <c r="U1363" t="s">
        <v>128</v>
      </c>
      <c r="V1363" t="s">
        <v>127</v>
      </c>
      <c r="W1363">
        <v>1</v>
      </c>
      <c r="X1363" s="1">
        <v>44336.560294907409</v>
      </c>
    </row>
    <row r="1364" spans="1:24" hidden="1" x14ac:dyDescent="0.25">
      <c r="A1364" s="4">
        <v>2021</v>
      </c>
      <c r="B1364" s="4">
        <v>4</v>
      </c>
      <c r="C1364" s="4">
        <v>2020</v>
      </c>
      <c r="D1364" s="4">
        <v>12</v>
      </c>
      <c r="E1364">
        <v>20070</v>
      </c>
      <c r="F1364" t="s">
        <v>24</v>
      </c>
      <c r="G1364">
        <v>2433</v>
      </c>
      <c r="H1364" t="s">
        <v>44</v>
      </c>
      <c r="I1364" t="s">
        <v>563</v>
      </c>
      <c r="J1364" t="s">
        <v>6</v>
      </c>
      <c r="K1364" t="s">
        <v>22</v>
      </c>
      <c r="L1364" t="s">
        <v>132</v>
      </c>
      <c r="M1364">
        <v>1</v>
      </c>
      <c r="N1364" t="s">
        <v>13</v>
      </c>
      <c r="O1364" s="3">
        <v>-3.0000000000000001E-6</v>
      </c>
      <c r="P1364" t="s">
        <v>125</v>
      </c>
      <c r="Q1364" t="s">
        <v>131</v>
      </c>
      <c r="R1364" s="2" t="s">
        <v>154</v>
      </c>
      <c r="S1364">
        <v>94</v>
      </c>
      <c r="T1364" t="s">
        <v>129</v>
      </c>
      <c r="U1364" t="s">
        <v>128</v>
      </c>
      <c r="V1364" t="s">
        <v>511</v>
      </c>
      <c r="W1364">
        <v>1</v>
      </c>
      <c r="X1364" s="1">
        <v>44336.560294907409</v>
      </c>
    </row>
    <row r="1365" spans="1:24" hidden="1" x14ac:dyDescent="0.25">
      <c r="A1365" s="4">
        <v>2021</v>
      </c>
      <c r="B1365" s="4">
        <v>4</v>
      </c>
      <c r="C1365" s="4">
        <v>2020</v>
      </c>
      <c r="D1365" s="4">
        <v>12</v>
      </c>
      <c r="E1365">
        <v>20070</v>
      </c>
      <c r="F1365" t="s">
        <v>24</v>
      </c>
      <c r="G1365">
        <v>2433</v>
      </c>
      <c r="H1365" t="s">
        <v>44</v>
      </c>
      <c r="I1365" t="s">
        <v>563</v>
      </c>
      <c r="J1365" t="s">
        <v>6</v>
      </c>
      <c r="K1365" t="s">
        <v>12</v>
      </c>
      <c r="L1365" t="s">
        <v>22</v>
      </c>
      <c r="M1365">
        <v>1</v>
      </c>
      <c r="N1365" t="s">
        <v>13</v>
      </c>
      <c r="O1365" s="3">
        <v>0</v>
      </c>
      <c r="P1365" t="s">
        <v>125</v>
      </c>
      <c r="Q1365" t="s">
        <v>150</v>
      </c>
      <c r="R1365" s="2" t="s">
        <v>149</v>
      </c>
      <c r="S1365">
        <v>136</v>
      </c>
      <c r="T1365" t="s">
        <v>129</v>
      </c>
      <c r="U1365" t="s">
        <v>128</v>
      </c>
      <c r="V1365" t="s">
        <v>17</v>
      </c>
      <c r="W1365">
        <v>1</v>
      </c>
      <c r="X1365" s="1">
        <v>44336.560294907409</v>
      </c>
    </row>
    <row r="1366" spans="1:24" hidden="1" x14ac:dyDescent="0.25">
      <c r="A1366" s="4">
        <v>2021</v>
      </c>
      <c r="B1366" s="4">
        <v>4</v>
      </c>
      <c r="C1366" s="4">
        <v>2020</v>
      </c>
      <c r="D1366" s="4">
        <v>12</v>
      </c>
      <c r="E1366">
        <v>20070</v>
      </c>
      <c r="F1366" t="s">
        <v>24</v>
      </c>
      <c r="G1366">
        <v>10801</v>
      </c>
      <c r="H1366" t="s">
        <v>174</v>
      </c>
      <c r="I1366" t="s">
        <v>563</v>
      </c>
      <c r="J1366" t="s">
        <v>0</v>
      </c>
      <c r="K1366" t="s">
        <v>144</v>
      </c>
      <c r="L1366" t="s">
        <v>22</v>
      </c>
      <c r="M1366">
        <v>1</v>
      </c>
      <c r="N1366" t="s">
        <v>13</v>
      </c>
      <c r="O1366" s="3">
        <v>0</v>
      </c>
      <c r="P1366" t="s">
        <v>125</v>
      </c>
      <c r="Q1366" t="s">
        <v>173</v>
      </c>
      <c r="R1366" s="2" t="s">
        <v>534</v>
      </c>
      <c r="S1366">
        <v>121</v>
      </c>
      <c r="T1366" t="s">
        <v>129</v>
      </c>
      <c r="U1366" t="s">
        <v>128</v>
      </c>
      <c r="V1366" t="s">
        <v>564</v>
      </c>
      <c r="W1366">
        <v>1</v>
      </c>
      <c r="X1366" s="1">
        <v>44336.560294907409</v>
      </c>
    </row>
    <row r="1367" spans="1:24" hidden="1" x14ac:dyDescent="0.25">
      <c r="A1367" s="4">
        <v>2021</v>
      </c>
      <c r="B1367" s="4">
        <v>4</v>
      </c>
      <c r="C1367" s="4">
        <v>2020</v>
      </c>
      <c r="D1367" s="4">
        <v>12</v>
      </c>
      <c r="E1367">
        <v>20070</v>
      </c>
      <c r="F1367" t="s">
        <v>24</v>
      </c>
      <c r="G1367">
        <v>10801</v>
      </c>
      <c r="H1367" t="s">
        <v>174</v>
      </c>
      <c r="I1367" t="s">
        <v>563</v>
      </c>
      <c r="J1367" t="s">
        <v>0</v>
      </c>
      <c r="K1367" t="s">
        <v>158</v>
      </c>
      <c r="L1367" t="s">
        <v>162</v>
      </c>
      <c r="M1367">
        <v>1</v>
      </c>
      <c r="N1367" t="s">
        <v>13</v>
      </c>
      <c r="O1367" s="3">
        <v>0</v>
      </c>
      <c r="P1367" t="s">
        <v>125</v>
      </c>
      <c r="Q1367" t="s">
        <v>157</v>
      </c>
      <c r="R1367" s="2" t="s">
        <v>499</v>
      </c>
      <c r="S1367">
        <v>24</v>
      </c>
      <c r="T1367" t="s">
        <v>141</v>
      </c>
      <c r="U1367" t="s">
        <v>140</v>
      </c>
      <c r="V1367" t="s">
        <v>498</v>
      </c>
      <c r="W1367">
        <v>1</v>
      </c>
      <c r="X1367" s="1">
        <v>44336.560294907409</v>
      </c>
    </row>
    <row r="1368" spans="1:24" hidden="1" x14ac:dyDescent="0.25">
      <c r="A1368" s="4">
        <v>2021</v>
      </c>
      <c r="B1368" s="4">
        <v>4</v>
      </c>
      <c r="C1368" s="4">
        <v>2020</v>
      </c>
      <c r="D1368" s="4">
        <v>12</v>
      </c>
      <c r="E1368">
        <v>20070</v>
      </c>
      <c r="F1368" t="s">
        <v>24</v>
      </c>
      <c r="G1368">
        <v>10801</v>
      </c>
      <c r="H1368" t="s">
        <v>174</v>
      </c>
      <c r="I1368" t="s">
        <v>563</v>
      </c>
      <c r="J1368" t="s">
        <v>0</v>
      </c>
      <c r="K1368" t="s">
        <v>22</v>
      </c>
      <c r="L1368" t="s">
        <v>132</v>
      </c>
      <c r="M1368">
        <v>1</v>
      </c>
      <c r="N1368" t="s">
        <v>13</v>
      </c>
      <c r="O1368" s="3">
        <v>2.7820000000000002E-3</v>
      </c>
      <c r="P1368" t="s">
        <v>125</v>
      </c>
      <c r="Q1368" t="s">
        <v>131</v>
      </c>
      <c r="R1368" s="2" t="s">
        <v>154</v>
      </c>
      <c r="S1368">
        <v>94</v>
      </c>
      <c r="T1368" t="s">
        <v>129</v>
      </c>
      <c r="U1368" t="s">
        <v>128</v>
      </c>
      <c r="V1368" t="s">
        <v>511</v>
      </c>
      <c r="W1368">
        <v>1</v>
      </c>
      <c r="X1368" s="1">
        <v>44336.560294907409</v>
      </c>
    </row>
    <row r="1369" spans="1:24" hidden="1" x14ac:dyDescent="0.25">
      <c r="A1369" s="4">
        <v>2021</v>
      </c>
      <c r="B1369" s="4">
        <v>4</v>
      </c>
      <c r="C1369" s="4">
        <v>2020</v>
      </c>
      <c r="D1369" s="4">
        <v>12</v>
      </c>
      <c r="E1369">
        <v>20070</v>
      </c>
      <c r="F1369" t="s">
        <v>24</v>
      </c>
      <c r="G1369">
        <v>12323</v>
      </c>
      <c r="H1369" t="s">
        <v>166</v>
      </c>
      <c r="I1369" t="s">
        <v>563</v>
      </c>
      <c r="J1369" t="s">
        <v>0</v>
      </c>
      <c r="K1369" t="s">
        <v>158</v>
      </c>
      <c r="L1369" t="s">
        <v>162</v>
      </c>
      <c r="M1369">
        <v>1</v>
      </c>
      <c r="N1369" t="s">
        <v>13</v>
      </c>
      <c r="O1369" s="3">
        <v>-5.9103999999999997E-2</v>
      </c>
      <c r="P1369" t="s">
        <v>125</v>
      </c>
      <c r="Q1369" t="s">
        <v>161</v>
      </c>
      <c r="R1369" s="2" t="s">
        <v>160</v>
      </c>
      <c r="S1369">
        <v>11</v>
      </c>
      <c r="T1369" t="s">
        <v>141</v>
      </c>
      <c r="U1369" t="s">
        <v>140</v>
      </c>
      <c r="V1369" t="s">
        <v>159</v>
      </c>
      <c r="W1369">
        <v>1</v>
      </c>
      <c r="X1369" s="1">
        <v>44336.560294907409</v>
      </c>
    </row>
    <row r="1370" spans="1:24" hidden="1" x14ac:dyDescent="0.25">
      <c r="A1370" s="4">
        <v>2021</v>
      </c>
      <c r="B1370" s="4">
        <v>4</v>
      </c>
      <c r="C1370" s="4">
        <v>2020</v>
      </c>
      <c r="D1370" s="4">
        <v>12</v>
      </c>
      <c r="E1370">
        <v>20070</v>
      </c>
      <c r="F1370" t="s">
        <v>24</v>
      </c>
      <c r="G1370">
        <v>12530</v>
      </c>
      <c r="H1370" t="s">
        <v>7</v>
      </c>
      <c r="I1370" t="s">
        <v>563</v>
      </c>
      <c r="J1370" t="s">
        <v>7</v>
      </c>
      <c r="K1370" t="s">
        <v>12</v>
      </c>
      <c r="L1370" t="s">
        <v>22</v>
      </c>
      <c r="M1370">
        <v>1</v>
      </c>
      <c r="N1370" t="s">
        <v>13</v>
      </c>
      <c r="O1370" s="3">
        <v>0</v>
      </c>
      <c r="P1370" t="s">
        <v>125</v>
      </c>
      <c r="Q1370" t="s">
        <v>150</v>
      </c>
      <c r="R1370" s="2" t="s">
        <v>252</v>
      </c>
      <c r="S1370">
        <v>150</v>
      </c>
      <c r="T1370" t="s">
        <v>129</v>
      </c>
      <c r="U1370" t="s">
        <v>128</v>
      </c>
      <c r="V1370" t="s">
        <v>251</v>
      </c>
      <c r="W1370">
        <v>1</v>
      </c>
      <c r="X1370" s="1">
        <v>44336.560294907409</v>
      </c>
    </row>
    <row r="1371" spans="1:24" hidden="1" x14ac:dyDescent="0.25">
      <c r="A1371" s="4">
        <v>2021</v>
      </c>
      <c r="B1371" s="4">
        <v>4</v>
      </c>
      <c r="C1371" s="4">
        <v>2020</v>
      </c>
      <c r="D1371" s="4">
        <v>12</v>
      </c>
      <c r="E1371">
        <v>20070</v>
      </c>
      <c r="F1371" t="s">
        <v>24</v>
      </c>
      <c r="G1371">
        <v>0</v>
      </c>
      <c r="H1371" t="s">
        <v>23</v>
      </c>
      <c r="I1371" t="s">
        <v>23</v>
      </c>
      <c r="J1371" t="s">
        <v>23</v>
      </c>
      <c r="K1371" t="s">
        <v>22</v>
      </c>
      <c r="L1371" t="s">
        <v>165</v>
      </c>
      <c r="M1371">
        <v>1</v>
      </c>
      <c r="N1371" t="s">
        <v>13</v>
      </c>
      <c r="O1371" s="3">
        <v>-1.053626</v>
      </c>
      <c r="P1371" t="s">
        <v>125</v>
      </c>
      <c r="Q1371" t="s">
        <v>165</v>
      </c>
      <c r="R1371" s="2" t="s">
        <v>184</v>
      </c>
      <c r="S1371">
        <v>28</v>
      </c>
      <c r="T1371" t="s">
        <v>129</v>
      </c>
      <c r="U1371" t="s">
        <v>128</v>
      </c>
      <c r="V1371" t="s">
        <v>17</v>
      </c>
      <c r="W1371">
        <v>1</v>
      </c>
      <c r="X1371" s="1">
        <v>44336.560294907409</v>
      </c>
    </row>
    <row r="1372" spans="1:24" hidden="1" x14ac:dyDescent="0.25">
      <c r="A1372" s="4">
        <v>2021</v>
      </c>
      <c r="B1372" s="4">
        <v>4</v>
      </c>
      <c r="C1372" s="4">
        <v>2020</v>
      </c>
      <c r="D1372" s="4">
        <v>12</v>
      </c>
      <c r="E1372">
        <v>20070</v>
      </c>
      <c r="F1372" t="s">
        <v>24</v>
      </c>
      <c r="G1372">
        <v>0</v>
      </c>
      <c r="H1372" t="s">
        <v>23</v>
      </c>
      <c r="I1372" t="s">
        <v>23</v>
      </c>
      <c r="J1372" t="s">
        <v>23</v>
      </c>
      <c r="K1372" t="s">
        <v>22</v>
      </c>
      <c r="L1372" t="s">
        <v>165</v>
      </c>
      <c r="M1372">
        <v>1</v>
      </c>
      <c r="N1372" t="s">
        <v>13</v>
      </c>
      <c r="O1372" s="3">
        <v>7.4262999999999996E-2</v>
      </c>
      <c r="P1372" t="s">
        <v>125</v>
      </c>
      <c r="Q1372" t="s">
        <v>165</v>
      </c>
      <c r="R1372" s="2" t="s">
        <v>182</v>
      </c>
      <c r="S1372">
        <v>37</v>
      </c>
      <c r="T1372" t="s">
        <v>129</v>
      </c>
      <c r="U1372" t="s">
        <v>128</v>
      </c>
      <c r="V1372" t="s">
        <v>17</v>
      </c>
      <c r="W1372">
        <v>1</v>
      </c>
      <c r="X1372" s="1">
        <v>44336.560294907409</v>
      </c>
    </row>
    <row r="1373" spans="1:24" hidden="1" x14ac:dyDescent="0.25">
      <c r="A1373" s="4">
        <v>2021</v>
      </c>
      <c r="B1373" s="4">
        <v>4</v>
      </c>
      <c r="C1373" s="4">
        <v>2020</v>
      </c>
      <c r="D1373" s="4">
        <v>12</v>
      </c>
      <c r="E1373">
        <v>20070</v>
      </c>
      <c r="F1373" t="s">
        <v>24</v>
      </c>
      <c r="G1373">
        <v>0</v>
      </c>
      <c r="H1373" t="s">
        <v>23</v>
      </c>
      <c r="I1373" t="s">
        <v>23</v>
      </c>
      <c r="J1373" t="s">
        <v>23</v>
      </c>
      <c r="K1373" t="s">
        <v>12</v>
      </c>
      <c r="L1373" t="s">
        <v>179</v>
      </c>
      <c r="M1373">
        <v>1</v>
      </c>
      <c r="N1373" t="s">
        <v>13</v>
      </c>
      <c r="O1373" s="3">
        <v>51.832473999999998</v>
      </c>
      <c r="P1373" t="s">
        <v>125</v>
      </c>
      <c r="Q1373" t="s">
        <v>150</v>
      </c>
      <c r="R1373" s="2" t="s">
        <v>178</v>
      </c>
      <c r="S1373">
        <v>64</v>
      </c>
      <c r="T1373" t="s">
        <v>129</v>
      </c>
      <c r="U1373" t="s">
        <v>128</v>
      </c>
      <c r="V1373" t="s">
        <v>177</v>
      </c>
      <c r="W1373">
        <v>1</v>
      </c>
      <c r="X1373" s="1">
        <v>44336.560294907409</v>
      </c>
    </row>
    <row r="1374" spans="1:24" hidden="1" x14ac:dyDescent="0.25">
      <c r="A1374" s="4">
        <v>2021</v>
      </c>
      <c r="B1374" s="4">
        <v>4</v>
      </c>
      <c r="C1374" s="4">
        <v>2020</v>
      </c>
      <c r="D1374" s="4">
        <v>12</v>
      </c>
      <c r="E1374">
        <v>20070</v>
      </c>
      <c r="F1374" t="s">
        <v>24</v>
      </c>
      <c r="G1374">
        <v>4116</v>
      </c>
      <c r="H1374" t="s">
        <v>532</v>
      </c>
      <c r="I1374" t="s">
        <v>133</v>
      </c>
      <c r="J1374" t="s">
        <v>1</v>
      </c>
      <c r="K1374" t="s">
        <v>22</v>
      </c>
      <c r="L1374" t="s">
        <v>132</v>
      </c>
      <c r="M1374">
        <v>1</v>
      </c>
      <c r="N1374" t="s">
        <v>13</v>
      </c>
      <c r="O1374" s="3">
        <v>-8.1300000000000003E-4</v>
      </c>
      <c r="P1374" t="s">
        <v>125</v>
      </c>
      <c r="Q1374" t="s">
        <v>131</v>
      </c>
      <c r="R1374" s="2" t="s">
        <v>130</v>
      </c>
      <c r="S1374">
        <v>91</v>
      </c>
      <c r="T1374" t="s">
        <v>129</v>
      </c>
      <c r="U1374" t="s">
        <v>128</v>
      </c>
      <c r="V1374" t="s">
        <v>127</v>
      </c>
      <c r="W1374">
        <v>1</v>
      </c>
      <c r="X1374" s="1">
        <v>44336.560294907409</v>
      </c>
    </row>
    <row r="1375" spans="1:24" hidden="1" x14ac:dyDescent="0.25">
      <c r="A1375" s="4">
        <v>2021</v>
      </c>
      <c r="B1375" s="4">
        <v>4</v>
      </c>
      <c r="C1375" s="4">
        <v>2020</v>
      </c>
      <c r="D1375" s="4">
        <v>12</v>
      </c>
      <c r="E1375">
        <v>20070</v>
      </c>
      <c r="F1375" t="s">
        <v>24</v>
      </c>
      <c r="G1375">
        <v>10801</v>
      </c>
      <c r="H1375" t="s">
        <v>174</v>
      </c>
      <c r="I1375" t="s">
        <v>563</v>
      </c>
      <c r="J1375" t="s">
        <v>0</v>
      </c>
      <c r="K1375" t="s">
        <v>144</v>
      </c>
      <c r="L1375" t="s">
        <v>22</v>
      </c>
      <c r="M1375">
        <v>1</v>
      </c>
      <c r="N1375" t="s">
        <v>13</v>
      </c>
      <c r="O1375" s="3">
        <v>0</v>
      </c>
      <c r="P1375" t="s">
        <v>125</v>
      </c>
      <c r="Q1375" t="s">
        <v>173</v>
      </c>
      <c r="R1375" s="2" t="s">
        <v>172</v>
      </c>
      <c r="S1375">
        <v>177</v>
      </c>
      <c r="T1375" t="s">
        <v>129</v>
      </c>
      <c r="U1375" t="s">
        <v>128</v>
      </c>
      <c r="V1375" t="s">
        <v>17</v>
      </c>
      <c r="W1375">
        <v>1</v>
      </c>
      <c r="X1375" s="1">
        <v>44336.560294907409</v>
      </c>
    </row>
    <row r="1376" spans="1:24" hidden="1" x14ac:dyDescent="0.25">
      <c r="A1376" s="4">
        <v>2021</v>
      </c>
      <c r="B1376" s="4">
        <v>4</v>
      </c>
      <c r="C1376" s="4">
        <v>2020</v>
      </c>
      <c r="D1376" s="4">
        <v>12</v>
      </c>
      <c r="E1376">
        <v>20070</v>
      </c>
      <c r="F1376" t="s">
        <v>24</v>
      </c>
      <c r="G1376">
        <v>12323</v>
      </c>
      <c r="H1376" t="s">
        <v>166</v>
      </c>
      <c r="I1376" t="s">
        <v>563</v>
      </c>
      <c r="J1376" t="s">
        <v>0</v>
      </c>
      <c r="K1376" t="s">
        <v>144</v>
      </c>
      <c r="L1376" t="s">
        <v>22</v>
      </c>
      <c r="M1376">
        <v>1</v>
      </c>
      <c r="N1376" t="s">
        <v>13</v>
      </c>
      <c r="O1376" s="3">
        <v>0</v>
      </c>
      <c r="P1376" t="s">
        <v>125</v>
      </c>
      <c r="Q1376" t="s">
        <v>173</v>
      </c>
      <c r="R1376" s="2" t="s">
        <v>534</v>
      </c>
      <c r="S1376">
        <v>121</v>
      </c>
      <c r="T1376" t="s">
        <v>129</v>
      </c>
      <c r="U1376" t="s">
        <v>128</v>
      </c>
      <c r="V1376" t="s">
        <v>564</v>
      </c>
      <c r="W1376">
        <v>1</v>
      </c>
      <c r="X1376" s="1">
        <v>44336.560294907409</v>
      </c>
    </row>
    <row r="1377" spans="1:24" hidden="1" x14ac:dyDescent="0.25">
      <c r="A1377" s="4">
        <v>2021</v>
      </c>
      <c r="B1377" s="4">
        <v>4</v>
      </c>
      <c r="C1377" s="4">
        <v>2020</v>
      </c>
      <c r="D1377" s="4">
        <v>12</v>
      </c>
      <c r="E1377">
        <v>20070</v>
      </c>
      <c r="F1377" t="s">
        <v>24</v>
      </c>
      <c r="G1377">
        <v>12323</v>
      </c>
      <c r="H1377" t="s">
        <v>166</v>
      </c>
      <c r="I1377" t="s">
        <v>563</v>
      </c>
      <c r="J1377" t="s">
        <v>0</v>
      </c>
      <c r="K1377" t="s">
        <v>144</v>
      </c>
      <c r="L1377" t="s">
        <v>22</v>
      </c>
      <c r="M1377">
        <v>1</v>
      </c>
      <c r="N1377" t="s">
        <v>13</v>
      </c>
      <c r="O1377" s="3">
        <v>0</v>
      </c>
      <c r="P1377" t="s">
        <v>125</v>
      </c>
      <c r="Q1377" t="s">
        <v>173</v>
      </c>
      <c r="R1377" s="2" t="s">
        <v>172</v>
      </c>
      <c r="S1377">
        <v>177</v>
      </c>
      <c r="T1377" t="s">
        <v>129</v>
      </c>
      <c r="U1377" t="s">
        <v>128</v>
      </c>
      <c r="V1377" t="s">
        <v>17</v>
      </c>
      <c r="W1377">
        <v>1</v>
      </c>
      <c r="X1377" s="1">
        <v>44336.560294907409</v>
      </c>
    </row>
    <row r="1378" spans="1:24" hidden="1" x14ac:dyDescent="0.25">
      <c r="A1378" s="4">
        <v>2021</v>
      </c>
      <c r="B1378" s="4">
        <v>4</v>
      </c>
      <c r="C1378" s="4">
        <v>2020</v>
      </c>
      <c r="D1378" s="4">
        <v>12</v>
      </c>
      <c r="E1378">
        <v>20070</v>
      </c>
      <c r="F1378" t="s">
        <v>24</v>
      </c>
      <c r="G1378">
        <v>12323</v>
      </c>
      <c r="H1378" t="s">
        <v>166</v>
      </c>
      <c r="I1378" t="s">
        <v>563</v>
      </c>
      <c r="J1378" t="s">
        <v>0</v>
      </c>
      <c r="K1378" t="s">
        <v>158</v>
      </c>
      <c r="L1378" t="s">
        <v>162</v>
      </c>
      <c r="M1378">
        <v>1</v>
      </c>
      <c r="N1378" t="s">
        <v>13</v>
      </c>
      <c r="O1378" s="3">
        <v>0</v>
      </c>
      <c r="P1378" t="s">
        <v>125</v>
      </c>
      <c r="Q1378" t="s">
        <v>157</v>
      </c>
      <c r="R1378" s="2" t="s">
        <v>499</v>
      </c>
      <c r="S1378">
        <v>24</v>
      </c>
      <c r="T1378" t="s">
        <v>141</v>
      </c>
      <c r="U1378" t="s">
        <v>140</v>
      </c>
      <c r="V1378" t="s">
        <v>498</v>
      </c>
      <c r="W1378">
        <v>1</v>
      </c>
      <c r="X1378" s="1">
        <v>44336.560294907409</v>
      </c>
    </row>
    <row r="1379" spans="1:24" hidden="1" x14ac:dyDescent="0.25">
      <c r="A1379" s="4">
        <v>2021</v>
      </c>
      <c r="B1379" s="4">
        <v>4</v>
      </c>
      <c r="C1379" s="4">
        <v>2020</v>
      </c>
      <c r="D1379" s="4">
        <v>12</v>
      </c>
      <c r="E1379">
        <v>20070</v>
      </c>
      <c r="F1379" t="s">
        <v>24</v>
      </c>
      <c r="G1379">
        <v>12323</v>
      </c>
      <c r="H1379" t="s">
        <v>166</v>
      </c>
      <c r="I1379" t="s">
        <v>563</v>
      </c>
      <c r="J1379" t="s">
        <v>0</v>
      </c>
      <c r="K1379" t="s">
        <v>22</v>
      </c>
      <c r="L1379" t="s">
        <v>132</v>
      </c>
      <c r="M1379">
        <v>1</v>
      </c>
      <c r="N1379" t="s">
        <v>13</v>
      </c>
      <c r="O1379" s="3">
        <v>1.86</v>
      </c>
      <c r="P1379" t="s">
        <v>125</v>
      </c>
      <c r="Q1379" t="s">
        <v>131</v>
      </c>
      <c r="R1379" s="2" t="s">
        <v>523</v>
      </c>
      <c r="S1379">
        <v>92</v>
      </c>
      <c r="T1379" t="s">
        <v>129</v>
      </c>
      <c r="U1379" t="s">
        <v>128</v>
      </c>
      <c r="V1379" t="s">
        <v>522</v>
      </c>
      <c r="W1379">
        <v>1</v>
      </c>
      <c r="X1379" s="1">
        <v>44336.560294907409</v>
      </c>
    </row>
    <row r="1380" spans="1:24" hidden="1" x14ac:dyDescent="0.25">
      <c r="A1380" s="4">
        <v>2021</v>
      </c>
      <c r="B1380" s="4">
        <v>4</v>
      </c>
      <c r="C1380" s="4">
        <v>2020</v>
      </c>
      <c r="D1380" s="4">
        <v>12</v>
      </c>
      <c r="E1380">
        <v>20070</v>
      </c>
      <c r="F1380" t="s">
        <v>24</v>
      </c>
      <c r="G1380">
        <v>12530</v>
      </c>
      <c r="H1380" t="s">
        <v>7</v>
      </c>
      <c r="I1380" t="s">
        <v>563</v>
      </c>
      <c r="J1380" t="s">
        <v>7</v>
      </c>
      <c r="K1380" t="s">
        <v>12</v>
      </c>
      <c r="L1380" t="s">
        <v>22</v>
      </c>
      <c r="M1380">
        <v>1</v>
      </c>
      <c r="N1380" t="s">
        <v>13</v>
      </c>
      <c r="O1380" s="3">
        <v>0</v>
      </c>
      <c r="P1380" t="s">
        <v>125</v>
      </c>
      <c r="Q1380" t="s">
        <v>150</v>
      </c>
      <c r="R1380" s="2" t="s">
        <v>149</v>
      </c>
      <c r="S1380">
        <v>136</v>
      </c>
      <c r="T1380" t="s">
        <v>129</v>
      </c>
      <c r="U1380" t="s">
        <v>128</v>
      </c>
      <c r="V1380" t="s">
        <v>17</v>
      </c>
      <c r="W1380">
        <v>1</v>
      </c>
      <c r="X1380" s="1">
        <v>44336.560294907409</v>
      </c>
    </row>
    <row r="1381" spans="1:24" hidden="1" x14ac:dyDescent="0.25">
      <c r="A1381" s="4">
        <v>2021</v>
      </c>
      <c r="B1381" s="4">
        <v>4</v>
      </c>
      <c r="C1381" s="4">
        <v>2020</v>
      </c>
      <c r="D1381" s="4">
        <v>12</v>
      </c>
      <c r="E1381">
        <v>20070</v>
      </c>
      <c r="F1381" t="s">
        <v>24</v>
      </c>
      <c r="G1381">
        <v>12530</v>
      </c>
      <c r="H1381" t="s">
        <v>7</v>
      </c>
      <c r="I1381" t="s">
        <v>563</v>
      </c>
      <c r="J1381" t="s">
        <v>7</v>
      </c>
      <c r="K1381" t="s">
        <v>12</v>
      </c>
      <c r="L1381" t="s">
        <v>22</v>
      </c>
      <c r="M1381">
        <v>1</v>
      </c>
      <c r="N1381" t="s">
        <v>13</v>
      </c>
      <c r="O1381" s="3">
        <v>0</v>
      </c>
      <c r="P1381" t="s">
        <v>125</v>
      </c>
      <c r="Q1381" t="s">
        <v>150</v>
      </c>
      <c r="R1381" s="2" t="s">
        <v>171</v>
      </c>
      <c r="S1381">
        <v>137</v>
      </c>
      <c r="T1381" t="s">
        <v>129</v>
      </c>
      <c r="U1381" t="s">
        <v>128</v>
      </c>
      <c r="V1381" t="s">
        <v>17</v>
      </c>
      <c r="W1381">
        <v>1</v>
      </c>
      <c r="X1381" s="1">
        <v>44336.560294907409</v>
      </c>
    </row>
    <row r="1382" spans="1:24" hidden="1" x14ac:dyDescent="0.25">
      <c r="A1382" s="4">
        <v>2021</v>
      </c>
      <c r="B1382" s="4">
        <v>4</v>
      </c>
      <c r="C1382" s="4">
        <v>2020</v>
      </c>
      <c r="D1382" s="4">
        <v>11</v>
      </c>
      <c r="E1382">
        <v>20070</v>
      </c>
      <c r="F1382" t="s">
        <v>24</v>
      </c>
      <c r="G1382">
        <v>0</v>
      </c>
      <c r="H1382" t="s">
        <v>23</v>
      </c>
      <c r="I1382" t="s">
        <v>23</v>
      </c>
      <c r="J1382" t="s">
        <v>23</v>
      </c>
      <c r="K1382" t="s">
        <v>22</v>
      </c>
      <c r="L1382" t="s">
        <v>250</v>
      </c>
      <c r="M1382">
        <v>1</v>
      </c>
      <c r="N1382" t="s">
        <v>13</v>
      </c>
      <c r="O1382" s="3">
        <v>39.411624000000003</v>
      </c>
      <c r="P1382" t="s">
        <v>53</v>
      </c>
      <c r="Q1382" t="s">
        <v>249</v>
      </c>
      <c r="R1382" s="2" t="s">
        <v>248</v>
      </c>
      <c r="S1382">
        <v>1073</v>
      </c>
      <c r="T1382" t="s">
        <v>122</v>
      </c>
      <c r="U1382" t="s">
        <v>121</v>
      </c>
      <c r="V1382" t="s">
        <v>247</v>
      </c>
      <c r="W1382">
        <v>1</v>
      </c>
      <c r="X1382" s="1">
        <v>44336.560294907409</v>
      </c>
    </row>
    <row r="1383" spans="1:24" hidden="1" x14ac:dyDescent="0.25">
      <c r="A1383" s="4">
        <v>2021</v>
      </c>
      <c r="B1383" s="4">
        <v>4</v>
      </c>
      <c r="C1383" s="4">
        <v>2020</v>
      </c>
      <c r="D1383" s="4">
        <v>6</v>
      </c>
      <c r="E1383">
        <v>20070</v>
      </c>
      <c r="F1383" t="s">
        <v>24</v>
      </c>
      <c r="G1383">
        <v>0</v>
      </c>
      <c r="H1383" t="s">
        <v>23</v>
      </c>
      <c r="I1383" t="s">
        <v>23</v>
      </c>
      <c r="J1383" t="s">
        <v>23</v>
      </c>
      <c r="K1383" t="s">
        <v>158</v>
      </c>
      <c r="L1383" t="s">
        <v>162</v>
      </c>
      <c r="M1383">
        <v>1</v>
      </c>
      <c r="N1383" t="s">
        <v>13</v>
      </c>
      <c r="O1383" s="3">
        <v>0</v>
      </c>
      <c r="P1383" t="s">
        <v>125</v>
      </c>
      <c r="Q1383" t="s">
        <v>157</v>
      </c>
      <c r="R1383" s="2" t="s">
        <v>499</v>
      </c>
      <c r="S1383">
        <v>24</v>
      </c>
      <c r="T1383" t="s">
        <v>141</v>
      </c>
      <c r="U1383" t="s">
        <v>140</v>
      </c>
      <c r="V1383" t="s">
        <v>498</v>
      </c>
      <c r="W1383">
        <v>1</v>
      </c>
      <c r="X1383" s="1">
        <v>44336.560294907409</v>
      </c>
    </row>
    <row r="1384" spans="1:24" hidden="1" x14ac:dyDescent="0.25">
      <c r="A1384" s="4">
        <v>2021</v>
      </c>
      <c r="B1384" s="4">
        <v>4</v>
      </c>
      <c r="C1384" s="4">
        <v>2020</v>
      </c>
      <c r="D1384" s="4">
        <v>6</v>
      </c>
      <c r="E1384">
        <v>20070</v>
      </c>
      <c r="F1384" t="s">
        <v>24</v>
      </c>
      <c r="G1384">
        <v>0</v>
      </c>
      <c r="H1384" t="s">
        <v>23</v>
      </c>
      <c r="I1384" t="s">
        <v>23</v>
      </c>
      <c r="J1384" t="s">
        <v>23</v>
      </c>
      <c r="K1384" t="s">
        <v>158</v>
      </c>
      <c r="L1384" t="s">
        <v>162</v>
      </c>
      <c r="M1384">
        <v>1</v>
      </c>
      <c r="N1384" t="s">
        <v>13</v>
      </c>
      <c r="O1384" s="3">
        <v>0</v>
      </c>
      <c r="P1384" t="s">
        <v>125</v>
      </c>
      <c r="Q1384" t="s">
        <v>161</v>
      </c>
      <c r="R1384" s="2" t="s">
        <v>160</v>
      </c>
      <c r="S1384">
        <v>11</v>
      </c>
      <c r="T1384" t="s">
        <v>141</v>
      </c>
      <c r="U1384" t="s">
        <v>140</v>
      </c>
      <c r="V1384" t="s">
        <v>159</v>
      </c>
      <c r="W1384">
        <v>1</v>
      </c>
      <c r="X1384" s="1">
        <v>44336.560294907409</v>
      </c>
    </row>
    <row r="1385" spans="1:24" hidden="1" x14ac:dyDescent="0.25">
      <c r="A1385" s="4">
        <v>2021</v>
      </c>
      <c r="B1385" s="4">
        <v>4</v>
      </c>
      <c r="C1385" s="4">
        <v>2020</v>
      </c>
      <c r="D1385" s="4">
        <v>6</v>
      </c>
      <c r="E1385">
        <v>20070</v>
      </c>
      <c r="F1385" t="s">
        <v>24</v>
      </c>
      <c r="G1385">
        <v>0</v>
      </c>
      <c r="H1385" t="s">
        <v>23</v>
      </c>
      <c r="I1385" t="s">
        <v>23</v>
      </c>
      <c r="J1385" t="s">
        <v>23</v>
      </c>
      <c r="K1385" t="s">
        <v>22</v>
      </c>
      <c r="L1385" t="s">
        <v>236</v>
      </c>
      <c r="M1385">
        <v>1</v>
      </c>
      <c r="N1385" t="s">
        <v>13</v>
      </c>
      <c r="O1385" s="3">
        <v>0</v>
      </c>
      <c r="P1385" t="s">
        <v>125</v>
      </c>
      <c r="Q1385" t="s">
        <v>240</v>
      </c>
      <c r="R1385" s="2" t="s">
        <v>241</v>
      </c>
      <c r="S1385">
        <v>42</v>
      </c>
      <c r="T1385" t="s">
        <v>129</v>
      </c>
      <c r="U1385" t="s">
        <v>128</v>
      </c>
      <c r="V1385" t="s">
        <v>521</v>
      </c>
      <c r="W1385">
        <v>1</v>
      </c>
      <c r="X1385" s="1">
        <v>44336.560294907409</v>
      </c>
    </row>
    <row r="1386" spans="1:24" hidden="1" x14ac:dyDescent="0.25">
      <c r="A1386" s="4">
        <v>2021</v>
      </c>
      <c r="B1386" s="4">
        <v>4</v>
      </c>
      <c r="C1386" s="4">
        <v>2020</v>
      </c>
      <c r="D1386" s="4">
        <v>6</v>
      </c>
      <c r="E1386">
        <v>20070</v>
      </c>
      <c r="F1386" t="s">
        <v>24</v>
      </c>
      <c r="G1386">
        <v>0</v>
      </c>
      <c r="H1386" t="s">
        <v>23</v>
      </c>
      <c r="I1386" t="s">
        <v>23</v>
      </c>
      <c r="J1386" t="s">
        <v>23</v>
      </c>
      <c r="K1386" t="s">
        <v>22</v>
      </c>
      <c r="L1386" t="s">
        <v>162</v>
      </c>
      <c r="M1386">
        <v>1</v>
      </c>
      <c r="N1386" t="s">
        <v>13</v>
      </c>
      <c r="O1386" s="3">
        <v>0</v>
      </c>
      <c r="P1386" t="s">
        <v>125</v>
      </c>
      <c r="Q1386" t="s">
        <v>157</v>
      </c>
      <c r="R1386" s="2" t="s">
        <v>229</v>
      </c>
      <c r="S1386">
        <v>22</v>
      </c>
      <c r="T1386" t="s">
        <v>141</v>
      </c>
      <c r="U1386" t="s">
        <v>140</v>
      </c>
      <c r="V1386" t="s">
        <v>228</v>
      </c>
      <c r="W1386">
        <v>1</v>
      </c>
      <c r="X1386" s="1">
        <v>44336.560294907409</v>
      </c>
    </row>
    <row r="1387" spans="1:24" hidden="1" x14ac:dyDescent="0.25">
      <c r="A1387" s="4">
        <v>2021</v>
      </c>
      <c r="B1387" s="4">
        <v>4</v>
      </c>
      <c r="C1387" s="4">
        <v>2020</v>
      </c>
      <c r="D1387" s="4">
        <v>6</v>
      </c>
      <c r="E1387">
        <v>20070</v>
      </c>
      <c r="F1387" t="s">
        <v>24</v>
      </c>
      <c r="G1387">
        <v>0</v>
      </c>
      <c r="H1387" t="s">
        <v>23</v>
      </c>
      <c r="I1387" t="s">
        <v>23</v>
      </c>
      <c r="J1387" t="s">
        <v>23</v>
      </c>
      <c r="K1387" t="s">
        <v>22</v>
      </c>
      <c r="L1387" t="s">
        <v>179</v>
      </c>
      <c r="M1387">
        <v>1</v>
      </c>
      <c r="N1387" t="s">
        <v>13</v>
      </c>
      <c r="O1387" s="3">
        <v>0</v>
      </c>
      <c r="P1387" t="s">
        <v>125</v>
      </c>
      <c r="Q1387" t="s">
        <v>150</v>
      </c>
      <c r="R1387" s="2" t="s">
        <v>207</v>
      </c>
      <c r="S1387">
        <v>133</v>
      </c>
      <c r="T1387" t="s">
        <v>129</v>
      </c>
      <c r="U1387" t="s">
        <v>128</v>
      </c>
      <c r="V1387" t="s">
        <v>17</v>
      </c>
      <c r="W1387">
        <v>1</v>
      </c>
      <c r="X1387" s="1">
        <v>44336.560294907409</v>
      </c>
    </row>
    <row r="1388" spans="1:24" hidden="1" x14ac:dyDescent="0.25">
      <c r="A1388" s="4">
        <v>2021</v>
      </c>
      <c r="B1388" s="4">
        <v>4</v>
      </c>
      <c r="C1388" s="4">
        <v>2020</v>
      </c>
      <c r="D1388" s="4">
        <v>6</v>
      </c>
      <c r="E1388">
        <v>20070</v>
      </c>
      <c r="F1388" t="s">
        <v>24</v>
      </c>
      <c r="G1388">
        <v>0</v>
      </c>
      <c r="H1388" t="s">
        <v>23</v>
      </c>
      <c r="I1388" t="s">
        <v>23</v>
      </c>
      <c r="J1388" t="s">
        <v>23</v>
      </c>
      <c r="K1388" t="s">
        <v>22</v>
      </c>
      <c r="L1388" t="s">
        <v>187</v>
      </c>
      <c r="M1388">
        <v>1</v>
      </c>
      <c r="N1388" t="s">
        <v>13</v>
      </c>
      <c r="O1388" s="3">
        <v>0</v>
      </c>
      <c r="P1388" t="s">
        <v>125</v>
      </c>
      <c r="Q1388" t="s">
        <v>186</v>
      </c>
      <c r="R1388" s="2" t="s">
        <v>185</v>
      </c>
      <c r="S1388">
        <v>171</v>
      </c>
      <c r="T1388" t="s">
        <v>129</v>
      </c>
      <c r="U1388" t="s">
        <v>128</v>
      </c>
      <c r="V1388" t="s">
        <v>17</v>
      </c>
      <c r="W1388">
        <v>1</v>
      </c>
      <c r="X1388" s="1">
        <v>44336.560294907409</v>
      </c>
    </row>
    <row r="1389" spans="1:24" hidden="1" x14ac:dyDescent="0.25">
      <c r="A1389" s="4">
        <v>2021</v>
      </c>
      <c r="B1389" s="4">
        <v>4</v>
      </c>
      <c r="C1389" s="4">
        <v>2020</v>
      </c>
      <c r="D1389" s="4">
        <v>6</v>
      </c>
      <c r="E1389">
        <v>20070</v>
      </c>
      <c r="F1389" t="s">
        <v>24</v>
      </c>
      <c r="G1389">
        <v>0</v>
      </c>
      <c r="H1389" t="s">
        <v>23</v>
      </c>
      <c r="I1389" t="s">
        <v>23</v>
      </c>
      <c r="J1389" t="s">
        <v>23</v>
      </c>
      <c r="K1389" t="s">
        <v>22</v>
      </c>
      <c r="L1389" t="s">
        <v>165</v>
      </c>
      <c r="M1389">
        <v>1</v>
      </c>
      <c r="N1389" t="s">
        <v>13</v>
      </c>
      <c r="O1389" s="3">
        <v>0</v>
      </c>
      <c r="P1389" t="s">
        <v>125</v>
      </c>
      <c r="Q1389" t="s">
        <v>165</v>
      </c>
      <c r="R1389" s="2" t="s">
        <v>181</v>
      </c>
      <c r="S1389">
        <v>30</v>
      </c>
      <c r="T1389" t="s">
        <v>129</v>
      </c>
      <c r="U1389" t="s">
        <v>128</v>
      </c>
      <c r="V1389" t="s">
        <v>17</v>
      </c>
      <c r="W1389">
        <v>1</v>
      </c>
      <c r="X1389" s="1">
        <v>44336.560294907409</v>
      </c>
    </row>
    <row r="1390" spans="1:24" hidden="1" x14ac:dyDescent="0.25">
      <c r="A1390" s="4">
        <v>2021</v>
      </c>
      <c r="B1390" s="4">
        <v>4</v>
      </c>
      <c r="C1390" s="4">
        <v>2020</v>
      </c>
      <c r="D1390" s="4">
        <v>6</v>
      </c>
      <c r="E1390">
        <v>20070</v>
      </c>
      <c r="F1390" t="s">
        <v>24</v>
      </c>
      <c r="G1390">
        <v>0</v>
      </c>
      <c r="H1390" t="s">
        <v>23</v>
      </c>
      <c r="I1390" t="s">
        <v>23</v>
      </c>
      <c r="J1390" t="s">
        <v>23</v>
      </c>
      <c r="K1390" t="s">
        <v>22</v>
      </c>
      <c r="L1390" t="s">
        <v>165</v>
      </c>
      <c r="M1390">
        <v>1</v>
      </c>
      <c r="N1390" t="s">
        <v>13</v>
      </c>
      <c r="O1390" s="3">
        <v>0</v>
      </c>
      <c r="P1390" t="s">
        <v>125</v>
      </c>
      <c r="Q1390" t="s">
        <v>165</v>
      </c>
      <c r="R1390" s="2" t="s">
        <v>183</v>
      </c>
      <c r="S1390">
        <v>36</v>
      </c>
      <c r="T1390" t="s">
        <v>129</v>
      </c>
      <c r="U1390" t="s">
        <v>128</v>
      </c>
      <c r="V1390" t="s">
        <v>17</v>
      </c>
      <c r="W1390">
        <v>1</v>
      </c>
      <c r="X1390" s="1">
        <v>44336.560294907409</v>
      </c>
    </row>
    <row r="1391" spans="1:24" hidden="1" x14ac:dyDescent="0.25">
      <c r="A1391" s="4">
        <v>2021</v>
      </c>
      <c r="B1391" s="4">
        <v>4</v>
      </c>
      <c r="C1391" s="4">
        <v>2020</v>
      </c>
      <c r="D1391" s="4">
        <v>6</v>
      </c>
      <c r="E1391">
        <v>20070</v>
      </c>
      <c r="F1391" t="s">
        <v>24</v>
      </c>
      <c r="G1391">
        <v>0</v>
      </c>
      <c r="H1391" t="s">
        <v>23</v>
      </c>
      <c r="I1391" t="s">
        <v>23</v>
      </c>
      <c r="J1391" t="s">
        <v>23</v>
      </c>
      <c r="K1391" t="s">
        <v>12</v>
      </c>
      <c r="L1391" t="s">
        <v>179</v>
      </c>
      <c r="M1391">
        <v>1</v>
      </c>
      <c r="N1391" t="s">
        <v>13</v>
      </c>
      <c r="O1391" s="3">
        <v>1.3287999999999999E-2</v>
      </c>
      <c r="P1391" t="s">
        <v>125</v>
      </c>
      <c r="Q1391" t="s">
        <v>150</v>
      </c>
      <c r="R1391" s="2" t="s">
        <v>178</v>
      </c>
      <c r="S1391">
        <v>64</v>
      </c>
      <c r="T1391" t="s">
        <v>129</v>
      </c>
      <c r="U1391" t="s">
        <v>128</v>
      </c>
      <c r="V1391" t="s">
        <v>177</v>
      </c>
      <c r="W1391">
        <v>1</v>
      </c>
      <c r="X1391" s="1">
        <v>44336.560294907409</v>
      </c>
    </row>
    <row r="1392" spans="1:24" hidden="1" x14ac:dyDescent="0.25">
      <c r="A1392" s="4">
        <v>2021</v>
      </c>
      <c r="B1392" s="4">
        <v>4</v>
      </c>
      <c r="C1392" s="4">
        <v>2020</v>
      </c>
      <c r="D1392" s="4">
        <v>6</v>
      </c>
      <c r="E1392">
        <v>20070</v>
      </c>
      <c r="F1392" t="s">
        <v>24</v>
      </c>
      <c r="G1392">
        <v>71</v>
      </c>
      <c r="H1392" t="s">
        <v>565</v>
      </c>
      <c r="I1392" t="s">
        <v>54</v>
      </c>
      <c r="J1392" t="s">
        <v>5</v>
      </c>
      <c r="K1392" t="s">
        <v>144</v>
      </c>
      <c r="L1392" t="s">
        <v>22</v>
      </c>
      <c r="M1392">
        <v>1</v>
      </c>
      <c r="N1392" t="s">
        <v>13</v>
      </c>
      <c r="O1392" s="3">
        <v>0</v>
      </c>
      <c r="P1392" t="s">
        <v>125</v>
      </c>
      <c r="Q1392" t="s">
        <v>143</v>
      </c>
      <c r="R1392" s="2" t="s">
        <v>142</v>
      </c>
      <c r="S1392">
        <v>9</v>
      </c>
      <c r="T1392" t="s">
        <v>141</v>
      </c>
      <c r="U1392" t="s">
        <v>140</v>
      </c>
      <c r="V1392" t="s">
        <v>139</v>
      </c>
      <c r="W1392">
        <v>1</v>
      </c>
      <c r="X1392" s="1">
        <v>44336.560294907409</v>
      </c>
    </row>
    <row r="1393" spans="1:24" hidden="1" x14ac:dyDescent="0.25">
      <c r="A1393" s="4">
        <v>2021</v>
      </c>
      <c r="B1393" s="4">
        <v>4</v>
      </c>
      <c r="C1393" s="4">
        <v>2020</v>
      </c>
      <c r="D1393" s="4">
        <v>6</v>
      </c>
      <c r="E1393">
        <v>20070</v>
      </c>
      <c r="F1393" t="s">
        <v>24</v>
      </c>
      <c r="G1393">
        <v>2433</v>
      </c>
      <c r="H1393" t="s">
        <v>44</v>
      </c>
      <c r="I1393" t="s">
        <v>563</v>
      </c>
      <c r="J1393" t="s">
        <v>6</v>
      </c>
      <c r="K1393" t="s">
        <v>12</v>
      </c>
      <c r="L1393" t="s">
        <v>22</v>
      </c>
      <c r="M1393">
        <v>1</v>
      </c>
      <c r="N1393" t="s">
        <v>13</v>
      </c>
      <c r="O1393" s="3">
        <v>0</v>
      </c>
      <c r="P1393" t="s">
        <v>125</v>
      </c>
      <c r="Q1393" t="s">
        <v>150</v>
      </c>
      <c r="R1393" s="2" t="s">
        <v>171</v>
      </c>
      <c r="S1393">
        <v>137</v>
      </c>
      <c r="T1393" t="s">
        <v>129</v>
      </c>
      <c r="U1393" t="s">
        <v>128</v>
      </c>
      <c r="V1393" t="s">
        <v>17</v>
      </c>
      <c r="W1393">
        <v>1</v>
      </c>
      <c r="X1393" s="1">
        <v>44336.560294907409</v>
      </c>
    </row>
    <row r="1394" spans="1:24" hidden="1" x14ac:dyDescent="0.25">
      <c r="A1394" s="4">
        <v>2021</v>
      </c>
      <c r="B1394" s="4">
        <v>4</v>
      </c>
      <c r="C1394" s="4">
        <v>2020</v>
      </c>
      <c r="D1394" s="4">
        <v>6</v>
      </c>
      <c r="E1394">
        <v>20070</v>
      </c>
      <c r="F1394" t="s">
        <v>24</v>
      </c>
      <c r="G1394">
        <v>10801</v>
      </c>
      <c r="H1394" t="s">
        <v>174</v>
      </c>
      <c r="I1394" t="s">
        <v>563</v>
      </c>
      <c r="J1394" t="s">
        <v>0</v>
      </c>
      <c r="K1394" t="s">
        <v>22</v>
      </c>
      <c r="L1394" t="s">
        <v>132</v>
      </c>
      <c r="M1394">
        <v>1</v>
      </c>
      <c r="N1394" t="s">
        <v>13</v>
      </c>
      <c r="O1394" s="3">
        <v>6.9999999999999999E-6</v>
      </c>
      <c r="P1394" t="s">
        <v>125</v>
      </c>
      <c r="Q1394" t="s">
        <v>131</v>
      </c>
      <c r="R1394" s="2" t="s">
        <v>154</v>
      </c>
      <c r="S1394">
        <v>94</v>
      </c>
      <c r="T1394" t="s">
        <v>129</v>
      </c>
      <c r="U1394" t="s">
        <v>128</v>
      </c>
      <c r="V1394" t="s">
        <v>511</v>
      </c>
      <c r="W1394">
        <v>1</v>
      </c>
      <c r="X1394" s="1">
        <v>44336.560294907409</v>
      </c>
    </row>
    <row r="1395" spans="1:24" hidden="1" x14ac:dyDescent="0.25">
      <c r="A1395" s="4">
        <v>2021</v>
      </c>
      <c r="B1395" s="4">
        <v>4</v>
      </c>
      <c r="C1395" s="4">
        <v>2020</v>
      </c>
      <c r="D1395" s="4">
        <v>6</v>
      </c>
      <c r="E1395">
        <v>20070</v>
      </c>
      <c r="F1395" t="s">
        <v>24</v>
      </c>
      <c r="G1395">
        <v>12530</v>
      </c>
      <c r="H1395" t="s">
        <v>7</v>
      </c>
      <c r="I1395" t="s">
        <v>563</v>
      </c>
      <c r="J1395" t="s">
        <v>7</v>
      </c>
      <c r="K1395" t="s">
        <v>158</v>
      </c>
      <c r="L1395" t="s">
        <v>162</v>
      </c>
      <c r="M1395">
        <v>1</v>
      </c>
      <c r="N1395" t="s">
        <v>13</v>
      </c>
      <c r="O1395" s="3">
        <v>0</v>
      </c>
      <c r="P1395" t="s">
        <v>125</v>
      </c>
      <c r="Q1395" t="s">
        <v>161</v>
      </c>
      <c r="R1395" s="2" t="s">
        <v>160</v>
      </c>
      <c r="S1395">
        <v>11</v>
      </c>
      <c r="T1395" t="s">
        <v>141</v>
      </c>
      <c r="U1395" t="s">
        <v>140</v>
      </c>
      <c r="V1395" t="s">
        <v>159</v>
      </c>
      <c r="W1395">
        <v>1</v>
      </c>
      <c r="X1395" s="1">
        <v>44336.560294907409</v>
      </c>
    </row>
    <row r="1396" spans="1:24" hidden="1" x14ac:dyDescent="0.25">
      <c r="A1396" s="4">
        <v>2021</v>
      </c>
      <c r="B1396" s="4">
        <v>4</v>
      </c>
      <c r="C1396" s="4">
        <v>2020</v>
      </c>
      <c r="D1396" s="4">
        <v>6</v>
      </c>
      <c r="E1396">
        <v>20070</v>
      </c>
      <c r="F1396" t="s">
        <v>24</v>
      </c>
      <c r="G1396">
        <v>0</v>
      </c>
      <c r="H1396" t="s">
        <v>23</v>
      </c>
      <c r="I1396" t="s">
        <v>23</v>
      </c>
      <c r="J1396" t="s">
        <v>23</v>
      </c>
      <c r="K1396" t="s">
        <v>22</v>
      </c>
      <c r="L1396" t="s">
        <v>236</v>
      </c>
      <c r="M1396">
        <v>1</v>
      </c>
      <c r="N1396" t="s">
        <v>13</v>
      </c>
      <c r="O1396" s="3">
        <v>0</v>
      </c>
      <c r="P1396" t="s">
        <v>125</v>
      </c>
      <c r="Q1396" t="s">
        <v>242</v>
      </c>
      <c r="R1396" s="2" t="s">
        <v>241</v>
      </c>
      <c r="S1396">
        <v>47</v>
      </c>
      <c r="T1396" t="s">
        <v>129</v>
      </c>
      <c r="U1396" t="s">
        <v>128</v>
      </c>
      <c r="V1396" t="s">
        <v>521</v>
      </c>
      <c r="W1396">
        <v>1</v>
      </c>
      <c r="X1396" s="1">
        <v>44336.560294907409</v>
      </c>
    </row>
    <row r="1397" spans="1:24" hidden="1" x14ac:dyDescent="0.25">
      <c r="A1397" s="4">
        <v>2021</v>
      </c>
      <c r="B1397" s="4">
        <v>4</v>
      </c>
      <c r="C1397" s="4">
        <v>2020</v>
      </c>
      <c r="D1397" s="4">
        <v>6</v>
      </c>
      <c r="E1397">
        <v>20070</v>
      </c>
      <c r="F1397" t="s">
        <v>24</v>
      </c>
      <c r="G1397">
        <v>0</v>
      </c>
      <c r="H1397" t="s">
        <v>23</v>
      </c>
      <c r="I1397" t="s">
        <v>23</v>
      </c>
      <c r="J1397" t="s">
        <v>23</v>
      </c>
      <c r="K1397" t="s">
        <v>22</v>
      </c>
      <c r="L1397" t="s">
        <v>236</v>
      </c>
      <c r="M1397">
        <v>1</v>
      </c>
      <c r="N1397" t="s">
        <v>13</v>
      </c>
      <c r="O1397" s="3">
        <v>0</v>
      </c>
      <c r="P1397" t="s">
        <v>125</v>
      </c>
      <c r="Q1397" t="s">
        <v>242</v>
      </c>
      <c r="R1397" s="2" t="s">
        <v>239</v>
      </c>
      <c r="S1397">
        <v>98</v>
      </c>
      <c r="T1397" t="s">
        <v>129</v>
      </c>
      <c r="U1397" t="s">
        <v>128</v>
      </c>
      <c r="V1397" t="s">
        <v>521</v>
      </c>
      <c r="W1397">
        <v>1</v>
      </c>
      <c r="X1397" s="1">
        <v>44336.560294907409</v>
      </c>
    </row>
    <row r="1398" spans="1:24" hidden="1" x14ac:dyDescent="0.25">
      <c r="A1398" s="4">
        <v>2021</v>
      </c>
      <c r="B1398" s="4">
        <v>4</v>
      </c>
      <c r="C1398" s="4">
        <v>2020</v>
      </c>
      <c r="D1398" s="4">
        <v>6</v>
      </c>
      <c r="E1398">
        <v>20070</v>
      </c>
      <c r="F1398" t="s">
        <v>24</v>
      </c>
      <c r="G1398">
        <v>0</v>
      </c>
      <c r="H1398" t="s">
        <v>23</v>
      </c>
      <c r="I1398" t="s">
        <v>23</v>
      </c>
      <c r="J1398" t="s">
        <v>23</v>
      </c>
      <c r="K1398" t="s">
        <v>22</v>
      </c>
      <c r="L1398" t="s">
        <v>236</v>
      </c>
      <c r="M1398">
        <v>1</v>
      </c>
      <c r="N1398" t="s">
        <v>13</v>
      </c>
      <c r="O1398" s="3">
        <v>0</v>
      </c>
      <c r="P1398" t="s">
        <v>125</v>
      </c>
      <c r="Q1398" t="s">
        <v>240</v>
      </c>
      <c r="R1398" s="2" t="s">
        <v>239</v>
      </c>
      <c r="S1398">
        <v>99</v>
      </c>
      <c r="T1398" t="s">
        <v>129</v>
      </c>
      <c r="U1398" t="s">
        <v>128</v>
      </c>
      <c r="V1398" t="s">
        <v>521</v>
      </c>
      <c r="W1398">
        <v>1</v>
      </c>
      <c r="X1398" s="1">
        <v>44336.560294907409</v>
      </c>
    </row>
    <row r="1399" spans="1:24" hidden="1" x14ac:dyDescent="0.25">
      <c r="A1399" s="4">
        <v>2021</v>
      </c>
      <c r="B1399" s="4">
        <v>4</v>
      </c>
      <c r="C1399" s="4">
        <v>2020</v>
      </c>
      <c r="D1399" s="4">
        <v>6</v>
      </c>
      <c r="E1399">
        <v>20070</v>
      </c>
      <c r="F1399" t="s">
        <v>24</v>
      </c>
      <c r="G1399">
        <v>0</v>
      </c>
      <c r="H1399" t="s">
        <v>23</v>
      </c>
      <c r="I1399" t="s">
        <v>23</v>
      </c>
      <c r="J1399" t="s">
        <v>23</v>
      </c>
      <c r="K1399" t="s">
        <v>22</v>
      </c>
      <c r="L1399" t="s">
        <v>148</v>
      </c>
      <c r="M1399">
        <v>1</v>
      </c>
      <c r="N1399" t="s">
        <v>13</v>
      </c>
      <c r="O1399" s="3">
        <v>0</v>
      </c>
      <c r="P1399" t="s">
        <v>125</v>
      </c>
      <c r="Q1399" t="s">
        <v>143</v>
      </c>
      <c r="R1399" s="2" t="s">
        <v>231</v>
      </c>
      <c r="S1399">
        <v>2</v>
      </c>
      <c r="T1399" t="s">
        <v>141</v>
      </c>
      <c r="U1399" t="s">
        <v>140</v>
      </c>
      <c r="V1399" t="s">
        <v>573</v>
      </c>
      <c r="W1399">
        <v>1</v>
      </c>
      <c r="X1399" s="1">
        <v>44336.560294907409</v>
      </c>
    </row>
    <row r="1400" spans="1:24" hidden="1" x14ac:dyDescent="0.25">
      <c r="A1400" s="4">
        <v>2021</v>
      </c>
      <c r="B1400" s="4">
        <v>4</v>
      </c>
      <c r="C1400" s="4">
        <v>2020</v>
      </c>
      <c r="D1400" s="4">
        <v>6</v>
      </c>
      <c r="E1400">
        <v>20070</v>
      </c>
      <c r="F1400" t="s">
        <v>24</v>
      </c>
      <c r="G1400">
        <v>0</v>
      </c>
      <c r="H1400" t="s">
        <v>23</v>
      </c>
      <c r="I1400" t="s">
        <v>23</v>
      </c>
      <c r="J1400" t="s">
        <v>23</v>
      </c>
      <c r="K1400" t="s">
        <v>22</v>
      </c>
      <c r="L1400" t="s">
        <v>162</v>
      </c>
      <c r="M1400">
        <v>1</v>
      </c>
      <c r="N1400" t="s">
        <v>13</v>
      </c>
      <c r="O1400" s="3">
        <v>0</v>
      </c>
      <c r="P1400" t="s">
        <v>125</v>
      </c>
      <c r="Q1400" t="s">
        <v>161</v>
      </c>
      <c r="R1400" s="2" t="s">
        <v>227</v>
      </c>
      <c r="S1400">
        <v>12</v>
      </c>
      <c r="T1400" t="s">
        <v>141</v>
      </c>
      <c r="U1400" t="s">
        <v>140</v>
      </c>
      <c r="V1400" t="s">
        <v>226</v>
      </c>
      <c r="W1400">
        <v>1</v>
      </c>
      <c r="X1400" s="1">
        <v>44336.560294907409</v>
      </c>
    </row>
    <row r="1401" spans="1:24" hidden="1" x14ac:dyDescent="0.25">
      <c r="A1401" s="4">
        <v>2021</v>
      </c>
      <c r="B1401" s="4">
        <v>4</v>
      </c>
      <c r="C1401" s="4">
        <v>2020</v>
      </c>
      <c r="D1401" s="4">
        <v>6</v>
      </c>
      <c r="E1401">
        <v>20070</v>
      </c>
      <c r="F1401" t="s">
        <v>24</v>
      </c>
      <c r="G1401">
        <v>0</v>
      </c>
      <c r="H1401" t="s">
        <v>23</v>
      </c>
      <c r="I1401" t="s">
        <v>23</v>
      </c>
      <c r="J1401" t="s">
        <v>23</v>
      </c>
      <c r="K1401" t="s">
        <v>22</v>
      </c>
      <c r="L1401" t="s">
        <v>179</v>
      </c>
      <c r="M1401">
        <v>1</v>
      </c>
      <c r="N1401" t="s">
        <v>13</v>
      </c>
      <c r="O1401" s="3">
        <v>0</v>
      </c>
      <c r="P1401" t="s">
        <v>125</v>
      </c>
      <c r="Q1401" t="s">
        <v>206</v>
      </c>
      <c r="R1401" s="2" t="s">
        <v>205</v>
      </c>
      <c r="S1401">
        <v>79</v>
      </c>
      <c r="T1401" t="s">
        <v>129</v>
      </c>
      <c r="U1401" t="s">
        <v>128</v>
      </c>
      <c r="V1401" t="s">
        <v>516</v>
      </c>
      <c r="W1401">
        <v>1</v>
      </c>
      <c r="X1401" s="1">
        <v>44336.560294907409</v>
      </c>
    </row>
    <row r="1402" spans="1:24" hidden="1" x14ac:dyDescent="0.25">
      <c r="A1402" s="4">
        <v>2021</v>
      </c>
      <c r="B1402" s="4">
        <v>4</v>
      </c>
      <c r="C1402" s="4">
        <v>2020</v>
      </c>
      <c r="D1402" s="4">
        <v>6</v>
      </c>
      <c r="E1402">
        <v>20070</v>
      </c>
      <c r="F1402" t="s">
        <v>24</v>
      </c>
      <c r="G1402">
        <v>0</v>
      </c>
      <c r="H1402" t="s">
        <v>23</v>
      </c>
      <c r="I1402" t="s">
        <v>23</v>
      </c>
      <c r="J1402" t="s">
        <v>23</v>
      </c>
      <c r="K1402" t="s">
        <v>22</v>
      </c>
      <c r="L1402" t="s">
        <v>179</v>
      </c>
      <c r="M1402">
        <v>1</v>
      </c>
      <c r="N1402" t="s">
        <v>13</v>
      </c>
      <c r="O1402" s="3">
        <v>0</v>
      </c>
      <c r="P1402" t="s">
        <v>125</v>
      </c>
      <c r="Q1402" t="s">
        <v>150</v>
      </c>
      <c r="R1402" s="2" t="s">
        <v>208</v>
      </c>
      <c r="S1402">
        <v>134</v>
      </c>
      <c r="T1402" t="s">
        <v>129</v>
      </c>
      <c r="U1402" t="s">
        <v>128</v>
      </c>
      <c r="V1402" t="s">
        <v>17</v>
      </c>
      <c r="W1402">
        <v>1</v>
      </c>
      <c r="X1402" s="1">
        <v>44336.560294907409</v>
      </c>
    </row>
    <row r="1403" spans="1:24" hidden="1" x14ac:dyDescent="0.25">
      <c r="A1403" s="4">
        <v>2021</v>
      </c>
      <c r="B1403" s="4">
        <v>4</v>
      </c>
      <c r="C1403" s="4">
        <v>2020</v>
      </c>
      <c r="D1403" s="4">
        <v>6</v>
      </c>
      <c r="E1403">
        <v>20070</v>
      </c>
      <c r="F1403" t="s">
        <v>24</v>
      </c>
      <c r="G1403">
        <v>0</v>
      </c>
      <c r="H1403" t="s">
        <v>23</v>
      </c>
      <c r="I1403" t="s">
        <v>23</v>
      </c>
      <c r="J1403" t="s">
        <v>23</v>
      </c>
      <c r="K1403" t="s">
        <v>22</v>
      </c>
      <c r="L1403" t="s">
        <v>165</v>
      </c>
      <c r="M1403">
        <v>1</v>
      </c>
      <c r="N1403" t="s">
        <v>13</v>
      </c>
      <c r="O1403" s="3">
        <v>-3.101E-3</v>
      </c>
      <c r="P1403" t="s">
        <v>125</v>
      </c>
      <c r="Q1403" t="s">
        <v>165</v>
      </c>
      <c r="R1403" s="2" t="s">
        <v>184</v>
      </c>
      <c r="S1403">
        <v>28</v>
      </c>
      <c r="T1403" t="s">
        <v>129</v>
      </c>
      <c r="U1403" t="s">
        <v>128</v>
      </c>
      <c r="V1403" t="s">
        <v>17</v>
      </c>
      <c r="W1403">
        <v>1</v>
      </c>
      <c r="X1403" s="1">
        <v>44336.560294907409</v>
      </c>
    </row>
    <row r="1404" spans="1:24" hidden="1" x14ac:dyDescent="0.25">
      <c r="A1404" s="4">
        <v>2021</v>
      </c>
      <c r="B1404" s="4">
        <v>4</v>
      </c>
      <c r="C1404" s="4">
        <v>2020</v>
      </c>
      <c r="D1404" s="4">
        <v>6</v>
      </c>
      <c r="E1404">
        <v>20070</v>
      </c>
      <c r="F1404" t="s">
        <v>24</v>
      </c>
      <c r="G1404">
        <v>71</v>
      </c>
      <c r="H1404" t="s">
        <v>565</v>
      </c>
      <c r="I1404" t="s">
        <v>54</v>
      </c>
      <c r="J1404" t="s">
        <v>5</v>
      </c>
      <c r="K1404" t="s">
        <v>22</v>
      </c>
      <c r="L1404" t="s">
        <v>148</v>
      </c>
      <c r="M1404">
        <v>1</v>
      </c>
      <c r="N1404" t="s">
        <v>13</v>
      </c>
      <c r="O1404" s="3">
        <v>0</v>
      </c>
      <c r="P1404" t="s">
        <v>125</v>
      </c>
      <c r="Q1404" t="s">
        <v>143</v>
      </c>
      <c r="R1404" s="2" t="s">
        <v>231</v>
      </c>
      <c r="S1404">
        <v>2</v>
      </c>
      <c r="T1404" t="s">
        <v>141</v>
      </c>
      <c r="U1404" t="s">
        <v>140</v>
      </c>
      <c r="V1404" t="s">
        <v>573</v>
      </c>
      <c r="W1404">
        <v>1</v>
      </c>
      <c r="X1404" s="1">
        <v>44336.560294907409</v>
      </c>
    </row>
    <row r="1405" spans="1:24" hidden="1" x14ac:dyDescent="0.25">
      <c r="A1405" s="4">
        <v>2021</v>
      </c>
      <c r="B1405" s="4">
        <v>4</v>
      </c>
      <c r="C1405" s="4">
        <v>2020</v>
      </c>
      <c r="D1405" s="4">
        <v>6</v>
      </c>
      <c r="E1405">
        <v>20070</v>
      </c>
      <c r="F1405" t="s">
        <v>24</v>
      </c>
      <c r="G1405">
        <v>71</v>
      </c>
      <c r="H1405" t="s">
        <v>565</v>
      </c>
      <c r="I1405" t="s">
        <v>54</v>
      </c>
      <c r="J1405" t="s">
        <v>5</v>
      </c>
      <c r="K1405" t="s">
        <v>22</v>
      </c>
      <c r="L1405" t="s">
        <v>148</v>
      </c>
      <c r="M1405">
        <v>1</v>
      </c>
      <c r="N1405" t="s">
        <v>13</v>
      </c>
      <c r="O1405" s="3">
        <v>0</v>
      </c>
      <c r="P1405" t="s">
        <v>125</v>
      </c>
      <c r="Q1405" t="s">
        <v>143</v>
      </c>
      <c r="R1405" s="2" t="s">
        <v>572</v>
      </c>
      <c r="S1405">
        <v>50</v>
      </c>
      <c r="T1405" t="s">
        <v>141</v>
      </c>
      <c r="U1405" t="s">
        <v>140</v>
      </c>
      <c r="V1405" t="s">
        <v>571</v>
      </c>
      <c r="W1405">
        <v>1</v>
      </c>
      <c r="X1405" s="1">
        <v>44336.560294907409</v>
      </c>
    </row>
    <row r="1406" spans="1:24" hidden="1" x14ac:dyDescent="0.25">
      <c r="A1406" s="4">
        <v>2021</v>
      </c>
      <c r="B1406" s="4">
        <v>4</v>
      </c>
      <c r="C1406" s="4">
        <v>2020</v>
      </c>
      <c r="D1406" s="4">
        <v>6</v>
      </c>
      <c r="E1406">
        <v>20070</v>
      </c>
      <c r="F1406" t="s">
        <v>24</v>
      </c>
      <c r="G1406">
        <v>2183</v>
      </c>
      <c r="H1406" t="s">
        <v>138</v>
      </c>
      <c r="I1406" t="s">
        <v>133</v>
      </c>
      <c r="J1406" t="s">
        <v>3</v>
      </c>
      <c r="K1406" t="s">
        <v>22</v>
      </c>
      <c r="L1406" t="s">
        <v>132</v>
      </c>
      <c r="M1406">
        <v>1</v>
      </c>
      <c r="N1406" t="s">
        <v>13</v>
      </c>
      <c r="O1406" s="3">
        <v>0</v>
      </c>
      <c r="P1406" t="s">
        <v>125</v>
      </c>
      <c r="Q1406" t="s">
        <v>131</v>
      </c>
      <c r="R1406" s="2" t="s">
        <v>130</v>
      </c>
      <c r="S1406">
        <v>91</v>
      </c>
      <c r="T1406" t="s">
        <v>129</v>
      </c>
      <c r="U1406" t="s">
        <v>128</v>
      </c>
      <c r="V1406" t="s">
        <v>127</v>
      </c>
      <c r="W1406">
        <v>1</v>
      </c>
      <c r="X1406" s="1">
        <v>44336.560294907409</v>
      </c>
    </row>
    <row r="1407" spans="1:24" hidden="1" x14ac:dyDescent="0.25">
      <c r="A1407" s="4">
        <v>2021</v>
      </c>
      <c r="B1407" s="4">
        <v>4</v>
      </c>
      <c r="C1407" s="4">
        <v>2020</v>
      </c>
      <c r="D1407" s="4">
        <v>6</v>
      </c>
      <c r="E1407">
        <v>20070</v>
      </c>
      <c r="F1407" t="s">
        <v>24</v>
      </c>
      <c r="G1407">
        <v>2431</v>
      </c>
      <c r="H1407" t="s">
        <v>537</v>
      </c>
      <c r="I1407" t="s">
        <v>563</v>
      </c>
      <c r="J1407" t="s">
        <v>536</v>
      </c>
      <c r="K1407" t="s">
        <v>158</v>
      </c>
      <c r="L1407" t="s">
        <v>22</v>
      </c>
      <c r="M1407">
        <v>1</v>
      </c>
      <c r="N1407" t="s">
        <v>13</v>
      </c>
      <c r="O1407" s="3">
        <v>0</v>
      </c>
      <c r="P1407" t="s">
        <v>125</v>
      </c>
      <c r="Q1407" t="s">
        <v>157</v>
      </c>
      <c r="R1407" s="2" t="s">
        <v>156</v>
      </c>
      <c r="S1407">
        <v>25</v>
      </c>
      <c r="T1407" t="s">
        <v>141</v>
      </c>
      <c r="U1407" t="s">
        <v>140</v>
      </c>
      <c r="V1407" t="s">
        <v>155</v>
      </c>
      <c r="W1407">
        <v>1</v>
      </c>
      <c r="X1407" s="1">
        <v>44336.560294907409</v>
      </c>
    </row>
    <row r="1408" spans="1:24" hidden="1" x14ac:dyDescent="0.25">
      <c r="A1408" s="4">
        <v>2021</v>
      </c>
      <c r="B1408" s="4">
        <v>4</v>
      </c>
      <c r="C1408" s="4">
        <v>2020</v>
      </c>
      <c r="D1408" s="4">
        <v>6</v>
      </c>
      <c r="E1408">
        <v>20070</v>
      </c>
      <c r="F1408" t="s">
        <v>24</v>
      </c>
      <c r="G1408">
        <v>2433</v>
      </c>
      <c r="H1408" t="s">
        <v>44</v>
      </c>
      <c r="I1408" t="s">
        <v>563</v>
      </c>
      <c r="J1408" t="s">
        <v>6</v>
      </c>
      <c r="K1408" t="s">
        <v>158</v>
      </c>
      <c r="L1408" t="s">
        <v>162</v>
      </c>
      <c r="M1408">
        <v>1</v>
      </c>
      <c r="N1408" t="s">
        <v>13</v>
      </c>
      <c r="O1408" s="3">
        <v>0</v>
      </c>
      <c r="P1408" t="s">
        <v>125</v>
      </c>
      <c r="Q1408" t="s">
        <v>161</v>
      </c>
      <c r="R1408" s="2" t="s">
        <v>160</v>
      </c>
      <c r="S1408">
        <v>11</v>
      </c>
      <c r="T1408" t="s">
        <v>141</v>
      </c>
      <c r="U1408" t="s">
        <v>140</v>
      </c>
      <c r="V1408" t="s">
        <v>159</v>
      </c>
      <c r="W1408">
        <v>1</v>
      </c>
      <c r="X1408" s="1">
        <v>44336.560294907409</v>
      </c>
    </row>
    <row r="1409" spans="1:24" hidden="1" x14ac:dyDescent="0.25">
      <c r="A1409" s="4">
        <v>2021</v>
      </c>
      <c r="B1409" s="4">
        <v>4</v>
      </c>
      <c r="C1409" s="4">
        <v>2020</v>
      </c>
      <c r="D1409" s="4">
        <v>6</v>
      </c>
      <c r="E1409">
        <v>20070</v>
      </c>
      <c r="F1409" t="s">
        <v>24</v>
      </c>
      <c r="G1409">
        <v>2433</v>
      </c>
      <c r="H1409" t="s">
        <v>44</v>
      </c>
      <c r="I1409" t="s">
        <v>563</v>
      </c>
      <c r="J1409" t="s">
        <v>6</v>
      </c>
      <c r="K1409" t="s">
        <v>158</v>
      </c>
      <c r="L1409" t="s">
        <v>22</v>
      </c>
      <c r="M1409">
        <v>1</v>
      </c>
      <c r="N1409" t="s">
        <v>13</v>
      </c>
      <c r="O1409" s="3">
        <v>0</v>
      </c>
      <c r="P1409" t="s">
        <v>125</v>
      </c>
      <c r="Q1409" t="s">
        <v>157</v>
      </c>
      <c r="R1409" s="2" t="s">
        <v>156</v>
      </c>
      <c r="S1409">
        <v>25</v>
      </c>
      <c r="T1409" t="s">
        <v>141</v>
      </c>
      <c r="U1409" t="s">
        <v>140</v>
      </c>
      <c r="V1409" t="s">
        <v>155</v>
      </c>
      <c r="W1409">
        <v>1</v>
      </c>
      <c r="X1409" s="1">
        <v>44336.560294907409</v>
      </c>
    </row>
    <row r="1410" spans="1:24" hidden="1" x14ac:dyDescent="0.25">
      <c r="A1410" s="4">
        <v>2021</v>
      </c>
      <c r="B1410" s="4">
        <v>4</v>
      </c>
      <c r="C1410" s="4">
        <v>2020</v>
      </c>
      <c r="D1410" s="4">
        <v>6</v>
      </c>
      <c r="E1410">
        <v>20070</v>
      </c>
      <c r="F1410" t="s">
        <v>24</v>
      </c>
      <c r="G1410">
        <v>4717</v>
      </c>
      <c r="H1410" t="s">
        <v>549</v>
      </c>
      <c r="I1410" t="s">
        <v>133</v>
      </c>
      <c r="J1410" t="s">
        <v>1</v>
      </c>
      <c r="K1410" t="s">
        <v>22</v>
      </c>
      <c r="L1410" t="s">
        <v>132</v>
      </c>
      <c r="M1410">
        <v>1</v>
      </c>
      <c r="N1410" t="s">
        <v>13</v>
      </c>
      <c r="O1410" s="3">
        <v>0</v>
      </c>
      <c r="P1410" t="s">
        <v>125</v>
      </c>
      <c r="Q1410" t="s">
        <v>131</v>
      </c>
      <c r="R1410" s="2" t="s">
        <v>130</v>
      </c>
      <c r="S1410">
        <v>91</v>
      </c>
      <c r="T1410" t="s">
        <v>129</v>
      </c>
      <c r="U1410" t="s">
        <v>128</v>
      </c>
      <c r="V1410" t="s">
        <v>127</v>
      </c>
      <c r="W1410">
        <v>1</v>
      </c>
      <c r="X1410" s="1">
        <v>44336.560294907409</v>
      </c>
    </row>
    <row r="1411" spans="1:24" hidden="1" x14ac:dyDescent="0.25">
      <c r="A1411" s="4">
        <v>2021</v>
      </c>
      <c r="B1411" s="4">
        <v>4</v>
      </c>
      <c r="C1411" s="4">
        <v>2020</v>
      </c>
      <c r="D1411" s="4">
        <v>6</v>
      </c>
      <c r="E1411">
        <v>20070</v>
      </c>
      <c r="F1411" t="s">
        <v>24</v>
      </c>
      <c r="G1411">
        <v>4807</v>
      </c>
      <c r="H1411" t="s">
        <v>135</v>
      </c>
      <c r="I1411" t="s">
        <v>133</v>
      </c>
      <c r="J1411" t="s">
        <v>2</v>
      </c>
      <c r="K1411" t="s">
        <v>22</v>
      </c>
      <c r="L1411" t="s">
        <v>132</v>
      </c>
      <c r="M1411">
        <v>1</v>
      </c>
      <c r="N1411" t="s">
        <v>13</v>
      </c>
      <c r="O1411" s="3">
        <v>-401.089136</v>
      </c>
      <c r="P1411" t="s">
        <v>125</v>
      </c>
      <c r="Q1411" t="s">
        <v>131</v>
      </c>
      <c r="R1411" s="2" t="s">
        <v>130</v>
      </c>
      <c r="S1411">
        <v>91</v>
      </c>
      <c r="T1411" t="s">
        <v>129</v>
      </c>
      <c r="U1411" t="s">
        <v>176</v>
      </c>
      <c r="V1411" t="s">
        <v>127</v>
      </c>
      <c r="W1411">
        <v>1</v>
      </c>
      <c r="X1411" s="1">
        <v>44336.560294907409</v>
      </c>
    </row>
    <row r="1412" spans="1:24" hidden="1" x14ac:dyDescent="0.25">
      <c r="A1412" s="4">
        <v>2021</v>
      </c>
      <c r="B1412" s="4">
        <v>4</v>
      </c>
      <c r="C1412" s="4">
        <v>2020</v>
      </c>
      <c r="D1412" s="4">
        <v>6</v>
      </c>
      <c r="E1412">
        <v>20070</v>
      </c>
      <c r="F1412" t="s">
        <v>24</v>
      </c>
      <c r="G1412">
        <v>12323</v>
      </c>
      <c r="H1412" t="s">
        <v>166</v>
      </c>
      <c r="I1412" t="s">
        <v>563</v>
      </c>
      <c r="J1412" t="s">
        <v>0</v>
      </c>
      <c r="K1412" t="s">
        <v>22</v>
      </c>
      <c r="L1412" t="s">
        <v>132</v>
      </c>
      <c r="M1412">
        <v>1</v>
      </c>
      <c r="N1412" t="s">
        <v>13</v>
      </c>
      <c r="O1412" s="3">
        <v>0</v>
      </c>
      <c r="P1412" t="s">
        <v>125</v>
      </c>
      <c r="Q1412" t="s">
        <v>131</v>
      </c>
      <c r="R1412" s="2" t="s">
        <v>525</v>
      </c>
      <c r="S1412">
        <v>93</v>
      </c>
      <c r="T1412" t="s">
        <v>129</v>
      </c>
      <c r="U1412" t="s">
        <v>128</v>
      </c>
      <c r="V1412" t="s">
        <v>524</v>
      </c>
      <c r="W1412">
        <v>1</v>
      </c>
      <c r="X1412" s="1">
        <v>44336.560294907409</v>
      </c>
    </row>
    <row r="1413" spans="1:24" hidden="1" x14ac:dyDescent="0.25">
      <c r="A1413" s="4">
        <v>2021</v>
      </c>
      <c r="B1413" s="4">
        <v>4</v>
      </c>
      <c r="C1413" s="4">
        <v>2020</v>
      </c>
      <c r="D1413" s="4">
        <v>6</v>
      </c>
      <c r="E1413">
        <v>20070</v>
      </c>
      <c r="F1413" t="s">
        <v>24</v>
      </c>
      <c r="G1413">
        <v>12530</v>
      </c>
      <c r="H1413" t="s">
        <v>7</v>
      </c>
      <c r="I1413" t="s">
        <v>563</v>
      </c>
      <c r="J1413" t="s">
        <v>7</v>
      </c>
      <c r="K1413" t="s">
        <v>158</v>
      </c>
      <c r="L1413" t="s">
        <v>22</v>
      </c>
      <c r="M1413">
        <v>1</v>
      </c>
      <c r="N1413" t="s">
        <v>13</v>
      </c>
      <c r="O1413" s="3">
        <v>0</v>
      </c>
      <c r="P1413" t="s">
        <v>125</v>
      </c>
      <c r="Q1413" t="s">
        <v>157</v>
      </c>
      <c r="R1413" s="2" t="s">
        <v>156</v>
      </c>
      <c r="S1413">
        <v>25</v>
      </c>
      <c r="T1413" t="s">
        <v>141</v>
      </c>
      <c r="U1413" t="s">
        <v>140</v>
      </c>
      <c r="V1413" t="s">
        <v>155</v>
      </c>
      <c r="W1413">
        <v>1</v>
      </c>
      <c r="X1413" s="1">
        <v>44336.560294907409</v>
      </c>
    </row>
    <row r="1414" spans="1:24" hidden="1" x14ac:dyDescent="0.25">
      <c r="A1414" s="4">
        <v>2021</v>
      </c>
      <c r="B1414" s="4">
        <v>4</v>
      </c>
      <c r="C1414" s="4">
        <v>2020</v>
      </c>
      <c r="D1414" s="4">
        <v>6</v>
      </c>
      <c r="E1414">
        <v>20070</v>
      </c>
      <c r="F1414" t="s">
        <v>24</v>
      </c>
      <c r="G1414">
        <v>0</v>
      </c>
      <c r="H1414" t="s">
        <v>23</v>
      </c>
      <c r="I1414" t="s">
        <v>23</v>
      </c>
      <c r="J1414" t="s">
        <v>23</v>
      </c>
      <c r="K1414" t="s">
        <v>22</v>
      </c>
      <c r="L1414" t="s">
        <v>215</v>
      </c>
      <c r="M1414">
        <v>1</v>
      </c>
      <c r="N1414" t="s">
        <v>13</v>
      </c>
      <c r="O1414" s="3">
        <v>5.3819999999999996E-3</v>
      </c>
      <c r="P1414" t="s">
        <v>125</v>
      </c>
      <c r="Q1414" t="s">
        <v>161</v>
      </c>
      <c r="R1414" s="2" t="s">
        <v>214</v>
      </c>
      <c r="S1414">
        <v>89</v>
      </c>
      <c r="T1414" t="s">
        <v>129</v>
      </c>
      <c r="U1414" t="s">
        <v>128</v>
      </c>
      <c r="V1414" t="s">
        <v>518</v>
      </c>
      <c r="W1414">
        <v>1</v>
      </c>
      <c r="X1414" s="1">
        <v>44336.560294907409</v>
      </c>
    </row>
    <row r="1415" spans="1:24" hidden="1" x14ac:dyDescent="0.25">
      <c r="A1415" s="4">
        <v>2021</v>
      </c>
      <c r="B1415" s="4">
        <v>4</v>
      </c>
      <c r="C1415" s="4">
        <v>2020</v>
      </c>
      <c r="D1415" s="4">
        <v>6</v>
      </c>
      <c r="E1415">
        <v>20070</v>
      </c>
      <c r="F1415" t="s">
        <v>24</v>
      </c>
      <c r="G1415">
        <v>0</v>
      </c>
      <c r="H1415" t="s">
        <v>23</v>
      </c>
      <c r="I1415" t="s">
        <v>23</v>
      </c>
      <c r="J1415" t="s">
        <v>23</v>
      </c>
      <c r="K1415" t="s">
        <v>158</v>
      </c>
      <c r="L1415" t="s">
        <v>162</v>
      </c>
      <c r="M1415">
        <v>1</v>
      </c>
      <c r="N1415" t="s">
        <v>13</v>
      </c>
      <c r="O1415" s="3">
        <v>-4.8060000000000004E-3</v>
      </c>
      <c r="P1415" t="s">
        <v>125</v>
      </c>
      <c r="Q1415" t="s">
        <v>161</v>
      </c>
      <c r="R1415" s="2" t="s">
        <v>244</v>
      </c>
      <c r="S1415">
        <v>90</v>
      </c>
      <c r="T1415" t="s">
        <v>129</v>
      </c>
      <c r="U1415" t="s">
        <v>128</v>
      </c>
      <c r="V1415" t="s">
        <v>243</v>
      </c>
      <c r="W1415">
        <v>1</v>
      </c>
      <c r="X1415" s="1">
        <v>44336.560294907409</v>
      </c>
    </row>
    <row r="1416" spans="1:24" hidden="1" x14ac:dyDescent="0.25">
      <c r="A1416" s="4">
        <v>2021</v>
      </c>
      <c r="B1416" s="4">
        <v>4</v>
      </c>
      <c r="C1416" s="4">
        <v>2020</v>
      </c>
      <c r="D1416" s="4">
        <v>6</v>
      </c>
      <c r="E1416">
        <v>20070</v>
      </c>
      <c r="F1416" t="s">
        <v>24</v>
      </c>
      <c r="G1416">
        <v>0</v>
      </c>
      <c r="H1416" t="s">
        <v>23</v>
      </c>
      <c r="I1416" t="s">
        <v>23</v>
      </c>
      <c r="J1416" t="s">
        <v>23</v>
      </c>
      <c r="K1416" t="s">
        <v>22</v>
      </c>
      <c r="L1416" t="s">
        <v>236</v>
      </c>
      <c r="M1416">
        <v>1</v>
      </c>
      <c r="N1416" t="s">
        <v>13</v>
      </c>
      <c r="O1416" s="3">
        <v>0</v>
      </c>
      <c r="P1416" t="s">
        <v>125</v>
      </c>
      <c r="Q1416" t="s">
        <v>237</v>
      </c>
      <c r="R1416" s="2" t="s">
        <v>234</v>
      </c>
      <c r="S1416">
        <v>43</v>
      </c>
      <c r="T1416" t="s">
        <v>129</v>
      </c>
      <c r="U1416" t="s">
        <v>128</v>
      </c>
      <c r="V1416" t="s">
        <v>17</v>
      </c>
      <c r="W1416">
        <v>1</v>
      </c>
      <c r="X1416" s="1">
        <v>44336.560294907409</v>
      </c>
    </row>
    <row r="1417" spans="1:24" hidden="1" x14ac:dyDescent="0.25">
      <c r="A1417" s="4">
        <v>2021</v>
      </c>
      <c r="B1417" s="4">
        <v>4</v>
      </c>
      <c r="C1417" s="4">
        <v>2020</v>
      </c>
      <c r="D1417" s="4">
        <v>6</v>
      </c>
      <c r="E1417">
        <v>20070</v>
      </c>
      <c r="F1417" t="s">
        <v>24</v>
      </c>
      <c r="G1417">
        <v>0</v>
      </c>
      <c r="H1417" t="s">
        <v>23</v>
      </c>
      <c r="I1417" t="s">
        <v>23</v>
      </c>
      <c r="J1417" t="s">
        <v>23</v>
      </c>
      <c r="K1417" t="s">
        <v>22</v>
      </c>
      <c r="L1417" t="s">
        <v>236</v>
      </c>
      <c r="M1417">
        <v>1</v>
      </c>
      <c r="N1417" t="s">
        <v>13</v>
      </c>
      <c r="O1417" s="3">
        <v>0</v>
      </c>
      <c r="P1417" t="s">
        <v>125</v>
      </c>
      <c r="Q1417" t="s">
        <v>235</v>
      </c>
      <c r="R1417" s="2" t="s">
        <v>234</v>
      </c>
      <c r="S1417">
        <v>44</v>
      </c>
      <c r="T1417" t="s">
        <v>129</v>
      </c>
      <c r="U1417" t="s">
        <v>128</v>
      </c>
      <c r="V1417" t="s">
        <v>17</v>
      </c>
      <c r="W1417">
        <v>1</v>
      </c>
      <c r="X1417" s="1">
        <v>44336.560294907409</v>
      </c>
    </row>
    <row r="1418" spans="1:24" hidden="1" x14ac:dyDescent="0.25">
      <c r="A1418" s="4">
        <v>2021</v>
      </c>
      <c r="B1418" s="4">
        <v>4</v>
      </c>
      <c r="C1418" s="4">
        <v>2020</v>
      </c>
      <c r="D1418" s="4">
        <v>6</v>
      </c>
      <c r="E1418">
        <v>20070</v>
      </c>
      <c r="F1418" t="s">
        <v>24</v>
      </c>
      <c r="G1418">
        <v>0</v>
      </c>
      <c r="H1418" t="s">
        <v>23</v>
      </c>
      <c r="I1418" t="s">
        <v>23</v>
      </c>
      <c r="J1418" t="s">
        <v>23</v>
      </c>
      <c r="K1418" t="s">
        <v>22</v>
      </c>
      <c r="L1418" t="s">
        <v>132</v>
      </c>
      <c r="M1418">
        <v>1</v>
      </c>
      <c r="N1418" t="s">
        <v>13</v>
      </c>
      <c r="O1418" s="3">
        <v>0</v>
      </c>
      <c r="P1418" t="s">
        <v>125</v>
      </c>
      <c r="Q1418" t="s">
        <v>131</v>
      </c>
      <c r="R1418" s="2" t="s">
        <v>130</v>
      </c>
      <c r="S1418">
        <v>91</v>
      </c>
      <c r="T1418" t="s">
        <v>129</v>
      </c>
      <c r="U1418" t="s">
        <v>128</v>
      </c>
      <c r="V1418" t="s">
        <v>127</v>
      </c>
      <c r="W1418">
        <v>1</v>
      </c>
      <c r="X1418" s="1">
        <v>44336.560294907409</v>
      </c>
    </row>
    <row r="1419" spans="1:24" hidden="1" x14ac:dyDescent="0.25">
      <c r="A1419" s="4">
        <v>2021</v>
      </c>
      <c r="B1419" s="4">
        <v>4</v>
      </c>
      <c r="C1419" s="4">
        <v>2020</v>
      </c>
      <c r="D1419" s="4">
        <v>6</v>
      </c>
      <c r="E1419">
        <v>20070</v>
      </c>
      <c r="F1419" t="s">
        <v>24</v>
      </c>
      <c r="G1419">
        <v>0</v>
      </c>
      <c r="H1419" t="s">
        <v>23</v>
      </c>
      <c r="I1419" t="s">
        <v>23</v>
      </c>
      <c r="J1419" t="s">
        <v>23</v>
      </c>
      <c r="K1419" t="s">
        <v>22</v>
      </c>
      <c r="L1419" t="s">
        <v>132</v>
      </c>
      <c r="M1419">
        <v>1</v>
      </c>
      <c r="N1419" t="s">
        <v>13</v>
      </c>
      <c r="O1419" s="3">
        <v>0</v>
      </c>
      <c r="P1419" t="s">
        <v>125</v>
      </c>
      <c r="Q1419" t="s">
        <v>223</v>
      </c>
      <c r="R1419" s="2" t="s">
        <v>222</v>
      </c>
      <c r="S1419">
        <v>77</v>
      </c>
      <c r="T1419" t="s">
        <v>129</v>
      </c>
      <c r="U1419" t="s">
        <v>128</v>
      </c>
      <c r="V1419" t="s">
        <v>520</v>
      </c>
      <c r="W1419">
        <v>1</v>
      </c>
      <c r="X1419" s="1">
        <v>44336.560294907409</v>
      </c>
    </row>
    <row r="1420" spans="1:24" hidden="1" x14ac:dyDescent="0.25">
      <c r="A1420" s="4">
        <v>2021</v>
      </c>
      <c r="B1420" s="4">
        <v>4</v>
      </c>
      <c r="C1420" s="4">
        <v>2020</v>
      </c>
      <c r="D1420" s="4">
        <v>6</v>
      </c>
      <c r="E1420">
        <v>20070</v>
      </c>
      <c r="F1420" t="s">
        <v>24</v>
      </c>
      <c r="G1420">
        <v>0</v>
      </c>
      <c r="H1420" t="s">
        <v>23</v>
      </c>
      <c r="I1420" t="s">
        <v>23</v>
      </c>
      <c r="J1420" t="s">
        <v>23</v>
      </c>
      <c r="K1420" t="s">
        <v>22</v>
      </c>
      <c r="L1420" t="s">
        <v>132</v>
      </c>
      <c r="M1420">
        <v>1</v>
      </c>
      <c r="N1420" t="s">
        <v>13</v>
      </c>
      <c r="O1420" s="3">
        <v>1.5999999999999999E-5</v>
      </c>
      <c r="P1420" t="s">
        <v>125</v>
      </c>
      <c r="Q1420" t="s">
        <v>131</v>
      </c>
      <c r="R1420" s="2" t="s">
        <v>154</v>
      </c>
      <c r="S1420">
        <v>94</v>
      </c>
      <c r="T1420" t="s">
        <v>129</v>
      </c>
      <c r="U1420" t="s">
        <v>128</v>
      </c>
      <c r="V1420" t="s">
        <v>511</v>
      </c>
      <c r="W1420">
        <v>1</v>
      </c>
      <c r="X1420" s="1">
        <v>44336.560294907409</v>
      </c>
    </row>
    <row r="1421" spans="1:24" hidden="1" x14ac:dyDescent="0.25">
      <c r="A1421" s="4">
        <v>2021</v>
      </c>
      <c r="B1421" s="4">
        <v>4</v>
      </c>
      <c r="C1421" s="4">
        <v>2020</v>
      </c>
      <c r="D1421" s="4">
        <v>6</v>
      </c>
      <c r="E1421">
        <v>20070</v>
      </c>
      <c r="F1421" t="s">
        <v>24</v>
      </c>
      <c r="G1421">
        <v>0</v>
      </c>
      <c r="H1421" t="s">
        <v>23</v>
      </c>
      <c r="I1421" t="s">
        <v>23</v>
      </c>
      <c r="J1421" t="s">
        <v>23</v>
      </c>
      <c r="K1421" t="s">
        <v>22</v>
      </c>
      <c r="L1421" t="s">
        <v>179</v>
      </c>
      <c r="M1421">
        <v>1</v>
      </c>
      <c r="N1421" t="s">
        <v>13</v>
      </c>
      <c r="O1421" s="3">
        <v>0</v>
      </c>
      <c r="P1421" t="s">
        <v>125</v>
      </c>
      <c r="Q1421" t="s">
        <v>150</v>
      </c>
      <c r="R1421" s="2" t="s">
        <v>210</v>
      </c>
      <c r="S1421">
        <v>67</v>
      </c>
      <c r="T1421" t="s">
        <v>129</v>
      </c>
      <c r="U1421" t="s">
        <v>128</v>
      </c>
      <c r="V1421" t="s">
        <v>517</v>
      </c>
      <c r="W1421">
        <v>1</v>
      </c>
      <c r="X1421" s="1">
        <v>44336.560294907409</v>
      </c>
    </row>
    <row r="1422" spans="1:24" hidden="1" x14ac:dyDescent="0.25">
      <c r="A1422" s="4">
        <v>2021</v>
      </c>
      <c r="B1422" s="4">
        <v>4</v>
      </c>
      <c r="C1422" s="4">
        <v>2020</v>
      </c>
      <c r="D1422" s="4">
        <v>6</v>
      </c>
      <c r="E1422">
        <v>20070</v>
      </c>
      <c r="F1422" t="s">
        <v>24</v>
      </c>
      <c r="G1422">
        <v>0</v>
      </c>
      <c r="H1422" t="s">
        <v>23</v>
      </c>
      <c r="I1422" t="s">
        <v>23</v>
      </c>
      <c r="J1422" t="s">
        <v>23</v>
      </c>
      <c r="K1422" t="s">
        <v>22</v>
      </c>
      <c r="L1422" t="s">
        <v>126</v>
      </c>
      <c r="M1422">
        <v>1</v>
      </c>
      <c r="N1422" t="s">
        <v>13</v>
      </c>
      <c r="O1422" s="3">
        <v>0</v>
      </c>
      <c r="P1422" t="s">
        <v>125</v>
      </c>
      <c r="Q1422" t="s">
        <v>161</v>
      </c>
      <c r="R1422" s="2" t="s">
        <v>189</v>
      </c>
      <c r="S1422">
        <v>174</v>
      </c>
      <c r="T1422" t="s">
        <v>129</v>
      </c>
      <c r="U1422" t="s">
        <v>128</v>
      </c>
      <c r="V1422" t="s">
        <v>17</v>
      </c>
      <c r="W1422">
        <v>1</v>
      </c>
      <c r="X1422" s="1">
        <v>44336.560294907409</v>
      </c>
    </row>
    <row r="1423" spans="1:24" hidden="1" x14ac:dyDescent="0.25">
      <c r="A1423" s="4">
        <v>2021</v>
      </c>
      <c r="B1423" s="4">
        <v>4</v>
      </c>
      <c r="C1423" s="4">
        <v>2020</v>
      </c>
      <c r="D1423" s="4">
        <v>6</v>
      </c>
      <c r="E1423">
        <v>20070</v>
      </c>
      <c r="F1423" t="s">
        <v>24</v>
      </c>
      <c r="G1423">
        <v>0</v>
      </c>
      <c r="H1423" t="s">
        <v>23</v>
      </c>
      <c r="I1423" t="s">
        <v>23</v>
      </c>
      <c r="J1423" t="s">
        <v>23</v>
      </c>
      <c r="K1423" t="s">
        <v>22</v>
      </c>
      <c r="L1423" t="s">
        <v>165</v>
      </c>
      <c r="M1423">
        <v>1</v>
      </c>
      <c r="N1423" t="s">
        <v>13</v>
      </c>
      <c r="O1423" s="3">
        <v>1.9780000000000002E-3</v>
      </c>
      <c r="P1423" t="s">
        <v>125</v>
      </c>
      <c r="Q1423" t="s">
        <v>165</v>
      </c>
      <c r="R1423" s="2" t="s">
        <v>182</v>
      </c>
      <c r="S1423">
        <v>37</v>
      </c>
      <c r="T1423" t="s">
        <v>129</v>
      </c>
      <c r="U1423" t="s">
        <v>128</v>
      </c>
      <c r="V1423" t="s">
        <v>17</v>
      </c>
      <c r="W1423">
        <v>1</v>
      </c>
      <c r="X1423" s="1">
        <v>44336.560294907409</v>
      </c>
    </row>
    <row r="1424" spans="1:24" hidden="1" x14ac:dyDescent="0.25">
      <c r="A1424" s="4">
        <v>2021</v>
      </c>
      <c r="B1424" s="4">
        <v>4</v>
      </c>
      <c r="C1424" s="4">
        <v>2020</v>
      </c>
      <c r="D1424" s="4">
        <v>6</v>
      </c>
      <c r="E1424">
        <v>20070</v>
      </c>
      <c r="F1424" t="s">
        <v>24</v>
      </c>
      <c r="G1424">
        <v>2346</v>
      </c>
      <c r="H1424" t="s">
        <v>137</v>
      </c>
      <c r="I1424" t="s">
        <v>133</v>
      </c>
      <c r="J1424" t="s">
        <v>4</v>
      </c>
      <c r="K1424" t="s">
        <v>22</v>
      </c>
      <c r="L1424" t="s">
        <v>132</v>
      </c>
      <c r="M1424">
        <v>1</v>
      </c>
      <c r="N1424" t="s">
        <v>13</v>
      </c>
      <c r="O1424" s="3">
        <v>0</v>
      </c>
      <c r="P1424" t="s">
        <v>125</v>
      </c>
      <c r="Q1424" t="s">
        <v>131</v>
      </c>
      <c r="R1424" s="2" t="s">
        <v>130</v>
      </c>
      <c r="S1424">
        <v>91</v>
      </c>
      <c r="T1424" t="s">
        <v>129</v>
      </c>
      <c r="U1424" t="s">
        <v>128</v>
      </c>
      <c r="V1424" t="s">
        <v>127</v>
      </c>
      <c r="W1424">
        <v>1</v>
      </c>
      <c r="X1424" s="1">
        <v>44336.560294907409</v>
      </c>
    </row>
    <row r="1425" spans="1:24" hidden="1" x14ac:dyDescent="0.25">
      <c r="A1425" s="4">
        <v>2021</v>
      </c>
      <c r="B1425" s="4">
        <v>4</v>
      </c>
      <c r="C1425" s="4">
        <v>2020</v>
      </c>
      <c r="D1425" s="4">
        <v>6</v>
      </c>
      <c r="E1425">
        <v>20070</v>
      </c>
      <c r="F1425" t="s">
        <v>24</v>
      </c>
      <c r="G1425">
        <v>2431</v>
      </c>
      <c r="H1425" t="s">
        <v>537</v>
      </c>
      <c r="I1425" t="s">
        <v>563</v>
      </c>
      <c r="J1425" t="s">
        <v>536</v>
      </c>
      <c r="K1425" t="s">
        <v>22</v>
      </c>
      <c r="L1425" t="s">
        <v>132</v>
      </c>
      <c r="M1425">
        <v>1</v>
      </c>
      <c r="N1425" t="s">
        <v>13</v>
      </c>
      <c r="O1425" s="3">
        <v>-9.9999999999999995E-7</v>
      </c>
      <c r="P1425" t="s">
        <v>125</v>
      </c>
      <c r="Q1425" t="s">
        <v>131</v>
      </c>
      <c r="R1425" s="2" t="s">
        <v>154</v>
      </c>
      <c r="S1425">
        <v>94</v>
      </c>
      <c r="T1425" t="s">
        <v>129</v>
      </c>
      <c r="U1425" t="s">
        <v>128</v>
      </c>
      <c r="V1425" t="s">
        <v>511</v>
      </c>
      <c r="W1425">
        <v>1</v>
      </c>
      <c r="X1425" s="1">
        <v>44336.560294907409</v>
      </c>
    </row>
    <row r="1426" spans="1:24" hidden="1" x14ac:dyDescent="0.25">
      <c r="A1426" s="4">
        <v>2021</v>
      </c>
      <c r="B1426" s="4">
        <v>4</v>
      </c>
      <c r="C1426" s="4">
        <v>2020</v>
      </c>
      <c r="D1426" s="4">
        <v>6</v>
      </c>
      <c r="E1426">
        <v>20070</v>
      </c>
      <c r="F1426" t="s">
        <v>24</v>
      </c>
      <c r="G1426">
        <v>2433</v>
      </c>
      <c r="H1426" t="s">
        <v>44</v>
      </c>
      <c r="I1426" t="s">
        <v>563</v>
      </c>
      <c r="J1426" t="s">
        <v>6</v>
      </c>
      <c r="K1426" t="s">
        <v>22</v>
      </c>
      <c r="L1426" t="s">
        <v>132</v>
      </c>
      <c r="M1426">
        <v>1</v>
      </c>
      <c r="N1426" t="s">
        <v>13</v>
      </c>
      <c r="O1426" s="3">
        <v>0</v>
      </c>
      <c r="P1426" t="s">
        <v>125</v>
      </c>
      <c r="Q1426" t="s">
        <v>131</v>
      </c>
      <c r="R1426" s="2" t="s">
        <v>154</v>
      </c>
      <c r="S1426">
        <v>94</v>
      </c>
      <c r="T1426" t="s">
        <v>129</v>
      </c>
      <c r="U1426" t="s">
        <v>128</v>
      </c>
      <c r="V1426" t="s">
        <v>511</v>
      </c>
      <c r="W1426">
        <v>1</v>
      </c>
      <c r="X1426" s="1">
        <v>44336.560294907409</v>
      </c>
    </row>
    <row r="1427" spans="1:24" hidden="1" x14ac:dyDescent="0.25">
      <c r="A1427" s="4">
        <v>2021</v>
      </c>
      <c r="B1427" s="4">
        <v>4</v>
      </c>
      <c r="C1427" s="4">
        <v>2020</v>
      </c>
      <c r="D1427" s="4">
        <v>6</v>
      </c>
      <c r="E1427">
        <v>20070</v>
      </c>
      <c r="F1427" t="s">
        <v>24</v>
      </c>
      <c r="G1427">
        <v>2433</v>
      </c>
      <c r="H1427" t="s">
        <v>44</v>
      </c>
      <c r="I1427" t="s">
        <v>563</v>
      </c>
      <c r="J1427" t="s">
        <v>6</v>
      </c>
      <c r="K1427" t="s">
        <v>12</v>
      </c>
      <c r="L1427" t="s">
        <v>22</v>
      </c>
      <c r="M1427">
        <v>1</v>
      </c>
      <c r="N1427" t="s">
        <v>13</v>
      </c>
      <c r="O1427" s="3">
        <v>0</v>
      </c>
      <c r="P1427" t="s">
        <v>125</v>
      </c>
      <c r="Q1427" t="s">
        <v>165</v>
      </c>
      <c r="R1427" s="2" t="s">
        <v>164</v>
      </c>
      <c r="S1427">
        <v>55</v>
      </c>
      <c r="T1427" t="s">
        <v>129</v>
      </c>
      <c r="U1427" t="s">
        <v>128</v>
      </c>
      <c r="V1427" t="s">
        <v>163</v>
      </c>
      <c r="W1427">
        <v>1</v>
      </c>
      <c r="X1427" s="1">
        <v>44336.560294907409</v>
      </c>
    </row>
    <row r="1428" spans="1:24" hidden="1" x14ac:dyDescent="0.25">
      <c r="A1428" s="4">
        <v>2021</v>
      </c>
      <c r="B1428" s="4">
        <v>4</v>
      </c>
      <c r="C1428" s="4">
        <v>2020</v>
      </c>
      <c r="D1428" s="4">
        <v>6</v>
      </c>
      <c r="E1428">
        <v>20070</v>
      </c>
      <c r="F1428" t="s">
        <v>24</v>
      </c>
      <c r="G1428">
        <v>0</v>
      </c>
      <c r="H1428" t="s">
        <v>23</v>
      </c>
      <c r="I1428" t="s">
        <v>23</v>
      </c>
      <c r="J1428" t="s">
        <v>23</v>
      </c>
      <c r="K1428" t="s">
        <v>22</v>
      </c>
      <c r="L1428" t="s">
        <v>187</v>
      </c>
      <c r="M1428">
        <v>1</v>
      </c>
      <c r="N1428" t="s">
        <v>13</v>
      </c>
      <c r="O1428" s="3">
        <v>-7.2300000000000001E-4</v>
      </c>
      <c r="P1428" t="s">
        <v>125</v>
      </c>
      <c r="Q1428" t="s">
        <v>186</v>
      </c>
      <c r="R1428" s="2" t="s">
        <v>188</v>
      </c>
      <c r="S1428">
        <v>170</v>
      </c>
      <c r="T1428" t="s">
        <v>129</v>
      </c>
      <c r="U1428" t="s">
        <v>128</v>
      </c>
      <c r="V1428" t="s">
        <v>17</v>
      </c>
      <c r="W1428">
        <v>1</v>
      </c>
      <c r="X1428" s="1">
        <v>44336.560294907409</v>
      </c>
    </row>
    <row r="1429" spans="1:24" hidden="1" x14ac:dyDescent="0.25">
      <c r="A1429" s="4">
        <v>2021</v>
      </c>
      <c r="B1429" s="4">
        <v>4</v>
      </c>
      <c r="C1429" s="4">
        <v>2020</v>
      </c>
      <c r="D1429" s="4">
        <v>6</v>
      </c>
      <c r="E1429">
        <v>20070</v>
      </c>
      <c r="F1429" t="s">
        <v>24</v>
      </c>
      <c r="G1429">
        <v>2431</v>
      </c>
      <c r="H1429" t="s">
        <v>537</v>
      </c>
      <c r="I1429" t="s">
        <v>563</v>
      </c>
      <c r="J1429" t="s">
        <v>536</v>
      </c>
      <c r="K1429" t="s">
        <v>158</v>
      </c>
      <c r="L1429" t="s">
        <v>162</v>
      </c>
      <c r="M1429">
        <v>1</v>
      </c>
      <c r="N1429" t="s">
        <v>13</v>
      </c>
      <c r="O1429" s="3">
        <v>0</v>
      </c>
      <c r="P1429" t="s">
        <v>125</v>
      </c>
      <c r="Q1429" t="s">
        <v>161</v>
      </c>
      <c r="R1429" s="2" t="s">
        <v>160</v>
      </c>
      <c r="S1429">
        <v>11</v>
      </c>
      <c r="T1429" t="s">
        <v>141</v>
      </c>
      <c r="U1429" t="s">
        <v>140</v>
      </c>
      <c r="V1429" t="s">
        <v>159</v>
      </c>
      <c r="W1429">
        <v>1</v>
      </c>
      <c r="X1429" s="1">
        <v>44336.560294907409</v>
      </c>
    </row>
    <row r="1430" spans="1:24" hidden="1" x14ac:dyDescent="0.25">
      <c r="A1430" s="4">
        <v>2021</v>
      </c>
      <c r="B1430" s="4">
        <v>4</v>
      </c>
      <c r="C1430" s="4">
        <v>2020</v>
      </c>
      <c r="D1430" s="4">
        <v>6</v>
      </c>
      <c r="E1430">
        <v>20070</v>
      </c>
      <c r="F1430" t="s">
        <v>24</v>
      </c>
      <c r="G1430">
        <v>2433</v>
      </c>
      <c r="H1430" t="s">
        <v>44</v>
      </c>
      <c r="I1430" t="s">
        <v>563</v>
      </c>
      <c r="J1430" t="s">
        <v>6</v>
      </c>
      <c r="K1430" t="s">
        <v>12</v>
      </c>
      <c r="L1430" t="s">
        <v>22</v>
      </c>
      <c r="M1430">
        <v>1</v>
      </c>
      <c r="N1430" t="s">
        <v>13</v>
      </c>
      <c r="O1430" s="3">
        <v>0</v>
      </c>
      <c r="P1430" t="s">
        <v>125</v>
      </c>
      <c r="Q1430" t="s">
        <v>165</v>
      </c>
      <c r="R1430" s="2" t="s">
        <v>175</v>
      </c>
      <c r="S1430">
        <v>140</v>
      </c>
      <c r="T1430" t="s">
        <v>129</v>
      </c>
      <c r="U1430" t="s">
        <v>128</v>
      </c>
      <c r="V1430" t="s">
        <v>17</v>
      </c>
      <c r="W1430">
        <v>1</v>
      </c>
      <c r="X1430" s="1">
        <v>44336.560294907409</v>
      </c>
    </row>
    <row r="1431" spans="1:24" hidden="1" x14ac:dyDescent="0.25">
      <c r="A1431" s="4">
        <v>2021</v>
      </c>
      <c r="B1431" s="4">
        <v>4</v>
      </c>
      <c r="C1431" s="4">
        <v>2020</v>
      </c>
      <c r="D1431" s="4">
        <v>6</v>
      </c>
      <c r="E1431">
        <v>20070</v>
      </c>
      <c r="F1431" t="s">
        <v>24</v>
      </c>
      <c r="G1431">
        <v>10801</v>
      </c>
      <c r="H1431" t="s">
        <v>174</v>
      </c>
      <c r="I1431" t="s">
        <v>563</v>
      </c>
      <c r="J1431" t="s">
        <v>0</v>
      </c>
      <c r="K1431" t="s">
        <v>22</v>
      </c>
      <c r="L1431" t="s">
        <v>132</v>
      </c>
      <c r="M1431">
        <v>1</v>
      </c>
      <c r="N1431" t="s">
        <v>13</v>
      </c>
      <c r="O1431" s="3">
        <v>0</v>
      </c>
      <c r="P1431" t="s">
        <v>125</v>
      </c>
      <c r="Q1431" t="s">
        <v>131</v>
      </c>
      <c r="R1431" s="2" t="s">
        <v>525</v>
      </c>
      <c r="S1431">
        <v>93</v>
      </c>
      <c r="T1431" t="s">
        <v>129</v>
      </c>
      <c r="U1431" t="s">
        <v>128</v>
      </c>
      <c r="V1431" t="s">
        <v>524</v>
      </c>
      <c r="W1431">
        <v>1</v>
      </c>
      <c r="X1431" s="1">
        <v>44336.560294907409</v>
      </c>
    </row>
    <row r="1432" spans="1:24" hidden="1" x14ac:dyDescent="0.25">
      <c r="A1432" s="4">
        <v>2021</v>
      </c>
      <c r="B1432" s="4">
        <v>4</v>
      </c>
      <c r="C1432" s="4">
        <v>2020</v>
      </c>
      <c r="D1432" s="4">
        <v>6</v>
      </c>
      <c r="E1432">
        <v>20070</v>
      </c>
      <c r="F1432" t="s">
        <v>24</v>
      </c>
      <c r="G1432">
        <v>10801</v>
      </c>
      <c r="H1432" t="s">
        <v>174</v>
      </c>
      <c r="I1432" t="s">
        <v>563</v>
      </c>
      <c r="J1432" t="s">
        <v>0</v>
      </c>
      <c r="K1432" t="s">
        <v>22</v>
      </c>
      <c r="L1432" t="s">
        <v>132</v>
      </c>
      <c r="M1432">
        <v>1</v>
      </c>
      <c r="N1432" t="s">
        <v>13</v>
      </c>
      <c r="O1432" s="3">
        <v>0</v>
      </c>
      <c r="P1432" t="s">
        <v>125</v>
      </c>
      <c r="Q1432" t="s">
        <v>131</v>
      </c>
      <c r="R1432" s="2" t="s">
        <v>523</v>
      </c>
      <c r="S1432">
        <v>92</v>
      </c>
      <c r="T1432" t="s">
        <v>129</v>
      </c>
      <c r="U1432" t="s">
        <v>128</v>
      </c>
      <c r="V1432" t="s">
        <v>522</v>
      </c>
      <c r="W1432">
        <v>1</v>
      </c>
      <c r="X1432" s="1">
        <v>44336.560294907409</v>
      </c>
    </row>
    <row r="1433" spans="1:24" hidden="1" x14ac:dyDescent="0.25">
      <c r="A1433" s="4">
        <v>2021</v>
      </c>
      <c r="B1433" s="4">
        <v>4</v>
      </c>
      <c r="C1433" s="4">
        <v>2020</v>
      </c>
      <c r="D1433" s="4">
        <v>6</v>
      </c>
      <c r="E1433">
        <v>20070</v>
      </c>
      <c r="F1433" t="s">
        <v>24</v>
      </c>
      <c r="G1433">
        <v>12323</v>
      </c>
      <c r="H1433" t="s">
        <v>166</v>
      </c>
      <c r="I1433" t="s">
        <v>563</v>
      </c>
      <c r="J1433" t="s">
        <v>0</v>
      </c>
      <c r="K1433" t="s">
        <v>158</v>
      </c>
      <c r="L1433" t="s">
        <v>162</v>
      </c>
      <c r="M1433">
        <v>1</v>
      </c>
      <c r="N1433" t="s">
        <v>13</v>
      </c>
      <c r="O1433" s="3">
        <v>0</v>
      </c>
      <c r="P1433" t="s">
        <v>125</v>
      </c>
      <c r="Q1433" t="s">
        <v>161</v>
      </c>
      <c r="R1433" s="2" t="s">
        <v>160</v>
      </c>
      <c r="S1433">
        <v>11</v>
      </c>
      <c r="T1433" t="s">
        <v>141</v>
      </c>
      <c r="U1433" t="s">
        <v>140</v>
      </c>
      <c r="V1433" t="s">
        <v>159</v>
      </c>
      <c r="W1433">
        <v>1</v>
      </c>
      <c r="X1433" s="1">
        <v>44336.560294907409</v>
      </c>
    </row>
    <row r="1434" spans="1:24" hidden="1" x14ac:dyDescent="0.25">
      <c r="A1434" s="4">
        <v>2021</v>
      </c>
      <c r="B1434" s="4">
        <v>4</v>
      </c>
      <c r="C1434" s="4">
        <v>2020</v>
      </c>
      <c r="D1434" s="4">
        <v>6</v>
      </c>
      <c r="E1434">
        <v>20070</v>
      </c>
      <c r="F1434" t="s">
        <v>24</v>
      </c>
      <c r="G1434">
        <v>12323</v>
      </c>
      <c r="H1434" t="s">
        <v>166</v>
      </c>
      <c r="I1434" t="s">
        <v>563</v>
      </c>
      <c r="J1434" t="s">
        <v>0</v>
      </c>
      <c r="K1434" t="s">
        <v>22</v>
      </c>
      <c r="L1434" t="s">
        <v>132</v>
      </c>
      <c r="M1434">
        <v>1</v>
      </c>
      <c r="N1434" t="s">
        <v>13</v>
      </c>
      <c r="O1434" s="3">
        <v>0</v>
      </c>
      <c r="P1434" t="s">
        <v>125</v>
      </c>
      <c r="Q1434" t="s">
        <v>131</v>
      </c>
      <c r="R1434" s="2" t="s">
        <v>523</v>
      </c>
      <c r="S1434">
        <v>92</v>
      </c>
      <c r="T1434" t="s">
        <v>129</v>
      </c>
      <c r="U1434" t="s">
        <v>128</v>
      </c>
      <c r="V1434" t="s">
        <v>522</v>
      </c>
      <c r="W1434">
        <v>1</v>
      </c>
      <c r="X1434" s="1">
        <v>44336.560294907409</v>
      </c>
    </row>
    <row r="1435" spans="1:24" hidden="1" x14ac:dyDescent="0.25">
      <c r="A1435" s="4">
        <v>2021</v>
      </c>
      <c r="B1435" s="4">
        <v>4</v>
      </c>
      <c r="C1435" s="4">
        <v>2020</v>
      </c>
      <c r="D1435" s="4">
        <v>6</v>
      </c>
      <c r="E1435">
        <v>20070</v>
      </c>
      <c r="F1435" t="s">
        <v>24</v>
      </c>
      <c r="G1435">
        <v>12530</v>
      </c>
      <c r="H1435" t="s">
        <v>7</v>
      </c>
      <c r="I1435" t="s">
        <v>563</v>
      </c>
      <c r="J1435" t="s">
        <v>7</v>
      </c>
      <c r="K1435" t="s">
        <v>12</v>
      </c>
      <c r="L1435" t="s">
        <v>22</v>
      </c>
      <c r="M1435">
        <v>1</v>
      </c>
      <c r="N1435" t="s">
        <v>13</v>
      </c>
      <c r="O1435" s="3">
        <v>0</v>
      </c>
      <c r="P1435" t="s">
        <v>125</v>
      </c>
      <c r="Q1435" t="s">
        <v>150</v>
      </c>
      <c r="R1435" s="2" t="s">
        <v>149</v>
      </c>
      <c r="S1435">
        <v>136</v>
      </c>
      <c r="T1435" t="s">
        <v>129</v>
      </c>
      <c r="U1435" t="s">
        <v>128</v>
      </c>
      <c r="V1435" t="s">
        <v>17</v>
      </c>
      <c r="W1435">
        <v>1</v>
      </c>
      <c r="X1435" s="1">
        <v>44336.560294907409</v>
      </c>
    </row>
    <row r="1436" spans="1:24" hidden="1" x14ac:dyDescent="0.25">
      <c r="A1436" s="4">
        <v>2021</v>
      </c>
      <c r="B1436" s="4">
        <v>4</v>
      </c>
      <c r="C1436" s="4">
        <v>2020</v>
      </c>
      <c r="D1436" s="4">
        <v>6</v>
      </c>
      <c r="E1436">
        <v>20070</v>
      </c>
      <c r="F1436" t="s">
        <v>24</v>
      </c>
      <c r="G1436">
        <v>4795</v>
      </c>
      <c r="H1436" t="s">
        <v>135</v>
      </c>
      <c r="I1436" t="s">
        <v>133</v>
      </c>
      <c r="J1436" t="s">
        <v>2</v>
      </c>
      <c r="K1436" t="s">
        <v>22</v>
      </c>
      <c r="L1436" t="s">
        <v>132</v>
      </c>
      <c r="M1436">
        <v>1</v>
      </c>
      <c r="N1436" t="s">
        <v>13</v>
      </c>
      <c r="O1436" s="3">
        <v>-255.238541</v>
      </c>
      <c r="P1436" t="s">
        <v>125</v>
      </c>
      <c r="Q1436" t="s">
        <v>131</v>
      </c>
      <c r="R1436" s="2" t="s">
        <v>130</v>
      </c>
      <c r="S1436">
        <v>91</v>
      </c>
      <c r="T1436" t="s">
        <v>129</v>
      </c>
      <c r="U1436" t="s">
        <v>128</v>
      </c>
      <c r="V1436" t="s">
        <v>127</v>
      </c>
      <c r="W1436">
        <v>1</v>
      </c>
      <c r="X1436" s="1">
        <v>44336.560294907409</v>
      </c>
    </row>
    <row r="1437" spans="1:24" hidden="1" x14ac:dyDescent="0.25">
      <c r="A1437" s="4">
        <v>2021</v>
      </c>
      <c r="B1437" s="4">
        <v>4</v>
      </c>
      <c r="C1437" s="4">
        <v>2020</v>
      </c>
      <c r="D1437" s="4">
        <v>6</v>
      </c>
      <c r="E1437">
        <v>20070</v>
      </c>
      <c r="F1437" t="s">
        <v>24</v>
      </c>
      <c r="G1437">
        <v>10801</v>
      </c>
      <c r="H1437" t="s">
        <v>174</v>
      </c>
      <c r="I1437" t="s">
        <v>563</v>
      </c>
      <c r="J1437" t="s">
        <v>0</v>
      </c>
      <c r="K1437" t="s">
        <v>158</v>
      </c>
      <c r="L1437" t="s">
        <v>162</v>
      </c>
      <c r="M1437">
        <v>1</v>
      </c>
      <c r="N1437" t="s">
        <v>13</v>
      </c>
      <c r="O1437" s="3">
        <v>0</v>
      </c>
      <c r="P1437" t="s">
        <v>125</v>
      </c>
      <c r="Q1437" t="s">
        <v>157</v>
      </c>
      <c r="R1437" s="2" t="s">
        <v>499</v>
      </c>
      <c r="S1437">
        <v>24</v>
      </c>
      <c r="T1437" t="s">
        <v>141</v>
      </c>
      <c r="U1437" t="s">
        <v>140</v>
      </c>
      <c r="V1437" t="s">
        <v>498</v>
      </c>
      <c r="W1437">
        <v>1</v>
      </c>
      <c r="X1437" s="1">
        <v>44336.560294907409</v>
      </c>
    </row>
    <row r="1438" spans="1:24" hidden="1" x14ac:dyDescent="0.25">
      <c r="A1438" s="4">
        <v>2021</v>
      </c>
      <c r="B1438" s="4">
        <v>4</v>
      </c>
      <c r="C1438" s="4">
        <v>2020</v>
      </c>
      <c r="D1438" s="4">
        <v>6</v>
      </c>
      <c r="E1438">
        <v>20070</v>
      </c>
      <c r="F1438" t="s">
        <v>24</v>
      </c>
      <c r="G1438">
        <v>10801</v>
      </c>
      <c r="H1438" t="s">
        <v>174</v>
      </c>
      <c r="I1438" t="s">
        <v>563</v>
      </c>
      <c r="J1438" t="s">
        <v>0</v>
      </c>
      <c r="K1438" t="s">
        <v>158</v>
      </c>
      <c r="L1438" t="s">
        <v>162</v>
      </c>
      <c r="M1438">
        <v>1</v>
      </c>
      <c r="N1438" t="s">
        <v>13</v>
      </c>
      <c r="O1438" s="3">
        <v>0</v>
      </c>
      <c r="P1438" t="s">
        <v>125</v>
      </c>
      <c r="Q1438" t="s">
        <v>161</v>
      </c>
      <c r="R1438" s="2" t="s">
        <v>160</v>
      </c>
      <c r="S1438">
        <v>11</v>
      </c>
      <c r="T1438" t="s">
        <v>141</v>
      </c>
      <c r="U1438" t="s">
        <v>140</v>
      </c>
      <c r="V1438" t="s">
        <v>159</v>
      </c>
      <c r="W1438">
        <v>1</v>
      </c>
      <c r="X1438" s="1">
        <v>44336.560294907409</v>
      </c>
    </row>
    <row r="1439" spans="1:24" hidden="1" x14ac:dyDescent="0.25">
      <c r="A1439" s="4">
        <v>2021</v>
      </c>
      <c r="B1439" s="4">
        <v>4</v>
      </c>
      <c r="C1439" s="4">
        <v>2020</v>
      </c>
      <c r="D1439" s="4">
        <v>6</v>
      </c>
      <c r="E1439">
        <v>20070</v>
      </c>
      <c r="F1439" t="s">
        <v>24</v>
      </c>
      <c r="G1439">
        <v>12323</v>
      </c>
      <c r="H1439" t="s">
        <v>166</v>
      </c>
      <c r="I1439" t="s">
        <v>563</v>
      </c>
      <c r="J1439" t="s">
        <v>0</v>
      </c>
      <c r="K1439" t="s">
        <v>158</v>
      </c>
      <c r="L1439" t="s">
        <v>162</v>
      </c>
      <c r="M1439">
        <v>1</v>
      </c>
      <c r="N1439" t="s">
        <v>13</v>
      </c>
      <c r="O1439" s="3">
        <v>0</v>
      </c>
      <c r="P1439" t="s">
        <v>125</v>
      </c>
      <c r="Q1439" t="s">
        <v>157</v>
      </c>
      <c r="R1439" s="2" t="s">
        <v>499</v>
      </c>
      <c r="S1439">
        <v>24</v>
      </c>
      <c r="T1439" t="s">
        <v>141</v>
      </c>
      <c r="U1439" t="s">
        <v>140</v>
      </c>
      <c r="V1439" t="s">
        <v>498</v>
      </c>
      <c r="W1439">
        <v>1</v>
      </c>
      <c r="X1439" s="1">
        <v>44336.560294907409</v>
      </c>
    </row>
    <row r="1440" spans="1:24" hidden="1" x14ac:dyDescent="0.25">
      <c r="A1440" s="4">
        <v>2021</v>
      </c>
      <c r="B1440" s="4">
        <v>4</v>
      </c>
      <c r="C1440" s="4">
        <v>2020</v>
      </c>
      <c r="D1440" s="4">
        <v>6</v>
      </c>
      <c r="E1440">
        <v>20070</v>
      </c>
      <c r="F1440" t="s">
        <v>24</v>
      </c>
      <c r="G1440">
        <v>12323</v>
      </c>
      <c r="H1440" t="s">
        <v>166</v>
      </c>
      <c r="I1440" t="s">
        <v>563</v>
      </c>
      <c r="J1440" t="s">
        <v>0</v>
      </c>
      <c r="K1440" t="s">
        <v>22</v>
      </c>
      <c r="L1440" t="s">
        <v>132</v>
      </c>
      <c r="M1440">
        <v>1</v>
      </c>
      <c r="N1440" t="s">
        <v>13</v>
      </c>
      <c r="O1440" s="3">
        <v>6.0000000000000002E-6</v>
      </c>
      <c r="P1440" t="s">
        <v>125</v>
      </c>
      <c r="Q1440" t="s">
        <v>131</v>
      </c>
      <c r="R1440" s="2" t="s">
        <v>154</v>
      </c>
      <c r="S1440">
        <v>94</v>
      </c>
      <c r="T1440" t="s">
        <v>129</v>
      </c>
      <c r="U1440" t="s">
        <v>128</v>
      </c>
      <c r="V1440" t="s">
        <v>511</v>
      </c>
      <c r="W1440">
        <v>1</v>
      </c>
      <c r="X1440" s="1">
        <v>44336.560294907409</v>
      </c>
    </row>
    <row r="1441" spans="1:24" hidden="1" x14ac:dyDescent="0.25">
      <c r="A1441" s="4">
        <v>2021</v>
      </c>
      <c r="B1441" s="4">
        <v>4</v>
      </c>
      <c r="C1441" s="4">
        <v>2020</v>
      </c>
      <c r="D1441" s="4">
        <v>6</v>
      </c>
      <c r="E1441">
        <v>20070</v>
      </c>
      <c r="F1441" t="s">
        <v>24</v>
      </c>
      <c r="G1441">
        <v>12530</v>
      </c>
      <c r="H1441" t="s">
        <v>7</v>
      </c>
      <c r="I1441" t="s">
        <v>563</v>
      </c>
      <c r="J1441" t="s">
        <v>7</v>
      </c>
      <c r="K1441" t="s">
        <v>22</v>
      </c>
      <c r="L1441" t="s">
        <v>132</v>
      </c>
      <c r="M1441">
        <v>1</v>
      </c>
      <c r="N1441" t="s">
        <v>13</v>
      </c>
      <c r="O1441" s="3">
        <v>9.9999999999999995E-7</v>
      </c>
      <c r="P1441" t="s">
        <v>125</v>
      </c>
      <c r="Q1441" t="s">
        <v>131</v>
      </c>
      <c r="R1441" s="2" t="s">
        <v>154</v>
      </c>
      <c r="S1441">
        <v>94</v>
      </c>
      <c r="T1441" t="s">
        <v>129</v>
      </c>
      <c r="U1441" t="s">
        <v>128</v>
      </c>
      <c r="V1441" t="s">
        <v>511</v>
      </c>
      <c r="W1441">
        <v>1</v>
      </c>
      <c r="X1441" s="1">
        <v>44336.560294907409</v>
      </c>
    </row>
    <row r="1442" spans="1:24" hidden="1" x14ac:dyDescent="0.25">
      <c r="A1442" s="4">
        <v>2021</v>
      </c>
      <c r="B1442" s="4">
        <v>4</v>
      </c>
      <c r="C1442" s="4">
        <v>2020</v>
      </c>
      <c r="D1442" s="4">
        <v>6</v>
      </c>
      <c r="E1442">
        <v>20070</v>
      </c>
      <c r="F1442" t="s">
        <v>24</v>
      </c>
      <c r="G1442">
        <v>12530</v>
      </c>
      <c r="H1442" t="s">
        <v>7</v>
      </c>
      <c r="I1442" t="s">
        <v>563</v>
      </c>
      <c r="J1442" t="s">
        <v>7</v>
      </c>
      <c r="K1442" t="s">
        <v>12</v>
      </c>
      <c r="L1442" t="s">
        <v>22</v>
      </c>
      <c r="M1442">
        <v>1</v>
      </c>
      <c r="N1442" t="s">
        <v>13</v>
      </c>
      <c r="O1442" s="3">
        <v>0</v>
      </c>
      <c r="P1442" t="s">
        <v>125</v>
      </c>
      <c r="Q1442" t="s">
        <v>150</v>
      </c>
      <c r="R1442" s="2" t="s">
        <v>171</v>
      </c>
      <c r="S1442">
        <v>137</v>
      </c>
      <c r="T1442" t="s">
        <v>129</v>
      </c>
      <c r="U1442" t="s">
        <v>128</v>
      </c>
      <c r="V1442" t="s">
        <v>17</v>
      </c>
      <c r="W1442">
        <v>1</v>
      </c>
      <c r="X1442" s="1">
        <v>44336.560294907409</v>
      </c>
    </row>
    <row r="1443" spans="1:24" hidden="1" x14ac:dyDescent="0.25">
      <c r="A1443" s="4">
        <v>2021</v>
      </c>
      <c r="B1443" s="4">
        <v>4</v>
      </c>
      <c r="C1443" s="4">
        <v>2020</v>
      </c>
      <c r="D1443" s="4">
        <v>6</v>
      </c>
      <c r="E1443">
        <v>20070</v>
      </c>
      <c r="F1443" t="s">
        <v>24</v>
      </c>
      <c r="G1443">
        <v>0</v>
      </c>
      <c r="H1443" t="s">
        <v>23</v>
      </c>
      <c r="I1443" t="s">
        <v>23</v>
      </c>
      <c r="J1443" t="s">
        <v>23</v>
      </c>
      <c r="K1443" t="s">
        <v>357</v>
      </c>
      <c r="L1443" t="s">
        <v>357</v>
      </c>
      <c r="M1443">
        <v>0</v>
      </c>
      <c r="N1443" t="s">
        <v>47</v>
      </c>
      <c r="O1443" s="3">
        <v>4.0000000000000001E-3</v>
      </c>
      <c r="Q1443" t="s">
        <v>309</v>
      </c>
      <c r="R1443" s="2" t="s">
        <v>356</v>
      </c>
      <c r="S1443">
        <v>90</v>
      </c>
      <c r="T1443" t="s">
        <v>307</v>
      </c>
      <c r="U1443" t="s">
        <v>355</v>
      </c>
      <c r="V1443" t="s">
        <v>354</v>
      </c>
      <c r="W1443">
        <v>1</v>
      </c>
      <c r="X1443" s="1">
        <v>44579.516197025463</v>
      </c>
    </row>
    <row r="1444" spans="1:24" hidden="1" x14ac:dyDescent="0.25">
      <c r="A1444" s="4">
        <v>2021</v>
      </c>
      <c r="B1444" s="4">
        <v>4</v>
      </c>
      <c r="C1444" s="4">
        <v>2020</v>
      </c>
      <c r="D1444" s="4">
        <v>6</v>
      </c>
      <c r="E1444">
        <v>20070</v>
      </c>
      <c r="F1444" t="s">
        <v>24</v>
      </c>
      <c r="G1444">
        <v>0</v>
      </c>
      <c r="H1444" t="s">
        <v>23</v>
      </c>
      <c r="I1444" t="s">
        <v>23</v>
      </c>
      <c r="J1444" t="s">
        <v>23</v>
      </c>
      <c r="K1444" t="s">
        <v>22</v>
      </c>
      <c r="L1444" t="s">
        <v>22</v>
      </c>
      <c r="M1444">
        <v>0</v>
      </c>
      <c r="N1444" t="s">
        <v>47</v>
      </c>
      <c r="O1444" s="3">
        <v>248.69399999999999</v>
      </c>
      <c r="Q1444" t="s">
        <v>309</v>
      </c>
      <c r="R1444" s="2" t="s">
        <v>326</v>
      </c>
      <c r="S1444">
        <v>4</v>
      </c>
      <c r="T1444" t="s">
        <v>307</v>
      </c>
      <c r="U1444" t="s">
        <v>325</v>
      </c>
      <c r="V1444" t="s">
        <v>324</v>
      </c>
      <c r="W1444">
        <v>1</v>
      </c>
      <c r="X1444" s="1">
        <v>44579.516197025463</v>
      </c>
    </row>
    <row r="1445" spans="1:24" hidden="1" x14ac:dyDescent="0.25">
      <c r="A1445" s="4">
        <v>2021</v>
      </c>
      <c r="B1445" s="4">
        <v>4</v>
      </c>
      <c r="C1445" s="4">
        <v>2020</v>
      </c>
      <c r="D1445" s="4">
        <v>6</v>
      </c>
      <c r="E1445">
        <v>20070</v>
      </c>
      <c r="F1445" t="s">
        <v>24</v>
      </c>
      <c r="G1445">
        <v>0</v>
      </c>
      <c r="H1445" t="s">
        <v>23</v>
      </c>
      <c r="I1445" t="s">
        <v>23</v>
      </c>
      <c r="J1445" t="s">
        <v>23</v>
      </c>
      <c r="K1445" t="s">
        <v>420</v>
      </c>
      <c r="L1445" t="s">
        <v>420</v>
      </c>
      <c r="M1445">
        <v>0</v>
      </c>
      <c r="N1445" t="s">
        <v>47</v>
      </c>
      <c r="O1445" s="3">
        <v>-2E-3</v>
      </c>
      <c r="Q1445" t="s">
        <v>309</v>
      </c>
      <c r="R1445" s="2" t="s">
        <v>419</v>
      </c>
      <c r="S1445">
        <v>92</v>
      </c>
      <c r="T1445" t="s">
        <v>307</v>
      </c>
      <c r="U1445" t="s">
        <v>418</v>
      </c>
      <c r="V1445" t="s">
        <v>417</v>
      </c>
      <c r="W1445">
        <v>1</v>
      </c>
      <c r="X1445" s="1">
        <v>44579.516197025463</v>
      </c>
    </row>
    <row r="1446" spans="1:24" hidden="1" x14ac:dyDescent="0.25">
      <c r="A1446" s="4">
        <v>2021</v>
      </c>
      <c r="B1446" s="4">
        <v>4</v>
      </c>
      <c r="C1446" s="4">
        <v>2020</v>
      </c>
      <c r="D1446" s="4">
        <v>6</v>
      </c>
      <c r="E1446">
        <v>20070</v>
      </c>
      <c r="F1446" t="s">
        <v>24</v>
      </c>
      <c r="G1446">
        <v>36</v>
      </c>
      <c r="H1446" t="s">
        <v>44</v>
      </c>
      <c r="I1446" t="s">
        <v>43</v>
      </c>
      <c r="J1446" t="s">
        <v>6</v>
      </c>
      <c r="K1446" t="s">
        <v>22</v>
      </c>
      <c r="L1446" t="s">
        <v>22</v>
      </c>
      <c r="M1446">
        <v>0</v>
      </c>
      <c r="N1446" t="s">
        <v>87</v>
      </c>
      <c r="O1446" s="3">
        <v>-1530.92</v>
      </c>
      <c r="Q1446" t="s">
        <v>309</v>
      </c>
      <c r="R1446" s="2" t="s">
        <v>317</v>
      </c>
      <c r="S1446">
        <v>110</v>
      </c>
      <c r="T1446" t="s">
        <v>307</v>
      </c>
      <c r="U1446" t="s">
        <v>312</v>
      </c>
      <c r="V1446" t="s">
        <v>315</v>
      </c>
      <c r="W1446">
        <v>1</v>
      </c>
      <c r="X1446" s="1">
        <v>44579.516197025463</v>
      </c>
    </row>
    <row r="1447" spans="1:24" hidden="1" x14ac:dyDescent="0.25">
      <c r="A1447" s="4">
        <v>2021</v>
      </c>
      <c r="B1447" s="4">
        <v>4</v>
      </c>
      <c r="C1447" s="4">
        <v>2020</v>
      </c>
      <c r="D1447" s="4">
        <v>6</v>
      </c>
      <c r="E1447">
        <v>20070</v>
      </c>
      <c r="F1447" t="s">
        <v>24</v>
      </c>
      <c r="G1447">
        <v>4807</v>
      </c>
      <c r="H1447" t="s">
        <v>135</v>
      </c>
      <c r="I1447" t="s">
        <v>133</v>
      </c>
      <c r="J1447" t="s">
        <v>2</v>
      </c>
      <c r="K1447" t="s">
        <v>22</v>
      </c>
      <c r="L1447" t="s">
        <v>22</v>
      </c>
      <c r="M1447">
        <v>0</v>
      </c>
      <c r="N1447" t="s">
        <v>314</v>
      </c>
      <c r="O1447" s="3">
        <v>-1</v>
      </c>
      <c r="Q1447" t="s">
        <v>309</v>
      </c>
      <c r="R1447" s="2" t="s">
        <v>313</v>
      </c>
      <c r="S1447">
        <v>2</v>
      </c>
      <c r="T1447" t="s">
        <v>307</v>
      </c>
      <c r="U1447" t="s">
        <v>312</v>
      </c>
      <c r="V1447" t="s">
        <v>311</v>
      </c>
      <c r="W1447">
        <v>1</v>
      </c>
      <c r="X1447" s="1">
        <v>44579.516197025463</v>
      </c>
    </row>
    <row r="1448" spans="1:24" hidden="1" x14ac:dyDescent="0.25">
      <c r="A1448" s="4">
        <v>2021</v>
      </c>
      <c r="B1448" s="4">
        <v>4</v>
      </c>
      <c r="C1448" s="4">
        <v>2020</v>
      </c>
      <c r="D1448" s="4">
        <v>6</v>
      </c>
      <c r="E1448">
        <v>20070</v>
      </c>
      <c r="F1448" t="s">
        <v>24</v>
      </c>
      <c r="G1448">
        <v>4807</v>
      </c>
      <c r="H1448" t="s">
        <v>135</v>
      </c>
      <c r="I1448" t="s">
        <v>133</v>
      </c>
      <c r="J1448" t="s">
        <v>2</v>
      </c>
      <c r="K1448" t="s">
        <v>22</v>
      </c>
      <c r="L1448" t="s">
        <v>22</v>
      </c>
      <c r="M1448">
        <v>0</v>
      </c>
      <c r="N1448" t="s">
        <v>310</v>
      </c>
      <c r="O1448" s="3">
        <v>-600</v>
      </c>
      <c r="Q1448" t="s">
        <v>309</v>
      </c>
      <c r="R1448" s="2" t="s">
        <v>308</v>
      </c>
      <c r="S1448">
        <v>50</v>
      </c>
      <c r="T1448" t="s">
        <v>307</v>
      </c>
      <c r="U1448" t="s">
        <v>312</v>
      </c>
      <c r="V1448" t="s">
        <v>305</v>
      </c>
      <c r="W1448">
        <v>1</v>
      </c>
      <c r="X1448" s="1">
        <v>44579.516197025463</v>
      </c>
    </row>
    <row r="1449" spans="1:24" hidden="1" x14ac:dyDescent="0.25">
      <c r="A1449" s="4">
        <v>2021</v>
      </c>
      <c r="B1449" s="4">
        <v>4</v>
      </c>
      <c r="C1449" s="4">
        <v>2020</v>
      </c>
      <c r="D1449" s="4">
        <v>6</v>
      </c>
      <c r="E1449">
        <v>20070</v>
      </c>
      <c r="F1449" t="s">
        <v>24</v>
      </c>
      <c r="G1449">
        <v>0</v>
      </c>
      <c r="H1449" t="s">
        <v>23</v>
      </c>
      <c r="I1449" t="s">
        <v>23</v>
      </c>
      <c r="J1449" t="s">
        <v>23</v>
      </c>
      <c r="K1449" t="s">
        <v>22</v>
      </c>
      <c r="L1449" t="s">
        <v>22</v>
      </c>
      <c r="M1449">
        <v>0</v>
      </c>
      <c r="N1449" t="s">
        <v>47</v>
      </c>
      <c r="O1449" s="3">
        <v>-377.584</v>
      </c>
      <c r="Q1449" t="s">
        <v>309</v>
      </c>
      <c r="R1449" s="2" t="s">
        <v>338</v>
      </c>
      <c r="S1449">
        <v>41</v>
      </c>
      <c r="T1449" t="s">
        <v>307</v>
      </c>
      <c r="U1449" t="s">
        <v>337</v>
      </c>
      <c r="V1449" t="s">
        <v>336</v>
      </c>
      <c r="W1449">
        <v>1</v>
      </c>
      <c r="X1449" s="1">
        <v>44579.516197025463</v>
      </c>
    </row>
    <row r="1450" spans="1:24" hidden="1" x14ac:dyDescent="0.25">
      <c r="A1450" s="4">
        <v>2021</v>
      </c>
      <c r="B1450" s="4">
        <v>4</v>
      </c>
      <c r="C1450" s="4">
        <v>2020</v>
      </c>
      <c r="D1450" s="4">
        <v>6</v>
      </c>
      <c r="E1450">
        <v>20070</v>
      </c>
      <c r="F1450" t="s">
        <v>24</v>
      </c>
      <c r="G1450">
        <v>0</v>
      </c>
      <c r="H1450" t="s">
        <v>23</v>
      </c>
      <c r="I1450" t="s">
        <v>23</v>
      </c>
      <c r="J1450" t="s">
        <v>23</v>
      </c>
      <c r="K1450" t="s">
        <v>22</v>
      </c>
      <c r="L1450" t="s">
        <v>22</v>
      </c>
      <c r="M1450">
        <v>0</v>
      </c>
      <c r="N1450" t="s">
        <v>47</v>
      </c>
      <c r="O1450" s="3">
        <v>-248.69399999999999</v>
      </c>
      <c r="Q1450" t="s">
        <v>309</v>
      </c>
      <c r="R1450" s="2" t="s">
        <v>335</v>
      </c>
      <c r="S1450">
        <v>1</v>
      </c>
      <c r="T1450" t="s">
        <v>307</v>
      </c>
      <c r="U1450" t="s">
        <v>334</v>
      </c>
      <c r="V1450" t="s">
        <v>333</v>
      </c>
      <c r="W1450">
        <v>1</v>
      </c>
      <c r="X1450" s="1">
        <v>44579.516197025463</v>
      </c>
    </row>
    <row r="1451" spans="1:24" hidden="1" x14ac:dyDescent="0.25">
      <c r="A1451" s="4">
        <v>2021</v>
      </c>
      <c r="B1451" s="4">
        <v>4</v>
      </c>
      <c r="C1451" s="4">
        <v>2020</v>
      </c>
      <c r="D1451" s="4">
        <v>6</v>
      </c>
      <c r="E1451">
        <v>20070</v>
      </c>
      <c r="F1451" t="s">
        <v>24</v>
      </c>
      <c r="G1451">
        <v>0</v>
      </c>
      <c r="H1451" t="s">
        <v>23</v>
      </c>
      <c r="I1451" t="s">
        <v>23</v>
      </c>
      <c r="J1451" t="s">
        <v>23</v>
      </c>
      <c r="K1451" t="s">
        <v>323</v>
      </c>
      <c r="L1451" t="s">
        <v>323</v>
      </c>
      <c r="M1451">
        <v>0</v>
      </c>
      <c r="N1451" t="s">
        <v>47</v>
      </c>
      <c r="O1451" s="3">
        <v>-2E-3</v>
      </c>
      <c r="Q1451" t="s">
        <v>309</v>
      </c>
      <c r="R1451" s="2" t="s">
        <v>322</v>
      </c>
      <c r="S1451">
        <v>93</v>
      </c>
      <c r="T1451" t="s">
        <v>307</v>
      </c>
      <c r="U1451" t="s">
        <v>321</v>
      </c>
      <c r="V1451" t="s">
        <v>320</v>
      </c>
      <c r="W1451">
        <v>1</v>
      </c>
      <c r="X1451" s="1">
        <v>44579.516197025463</v>
      </c>
    </row>
    <row r="1452" spans="1:24" hidden="1" x14ac:dyDescent="0.25">
      <c r="A1452" s="4">
        <v>2021</v>
      </c>
      <c r="B1452" s="4">
        <v>4</v>
      </c>
      <c r="C1452" s="4">
        <v>2020</v>
      </c>
      <c r="D1452" s="4">
        <v>6</v>
      </c>
      <c r="E1452">
        <v>20070</v>
      </c>
      <c r="F1452" t="s">
        <v>24</v>
      </c>
      <c r="G1452">
        <v>36</v>
      </c>
      <c r="H1452" t="s">
        <v>44</v>
      </c>
      <c r="I1452" t="s">
        <v>43</v>
      </c>
      <c r="J1452" t="s">
        <v>6</v>
      </c>
      <c r="K1452" t="s">
        <v>22</v>
      </c>
      <c r="L1452" t="s">
        <v>22</v>
      </c>
      <c r="M1452">
        <v>0</v>
      </c>
      <c r="N1452" t="s">
        <v>87</v>
      </c>
      <c r="O1452" s="3">
        <v>1530.92</v>
      </c>
      <c r="Q1452" t="s">
        <v>309</v>
      </c>
      <c r="R1452" s="2" t="s">
        <v>319</v>
      </c>
      <c r="S1452">
        <v>111</v>
      </c>
      <c r="T1452" t="s">
        <v>307</v>
      </c>
      <c r="U1452" t="s">
        <v>316</v>
      </c>
      <c r="V1452" t="s">
        <v>318</v>
      </c>
      <c r="W1452">
        <v>1</v>
      </c>
      <c r="X1452" s="1">
        <v>44579.516197025463</v>
      </c>
    </row>
    <row r="1453" spans="1:24" hidden="1" x14ac:dyDescent="0.25">
      <c r="A1453" s="4">
        <v>2021</v>
      </c>
      <c r="B1453" s="4">
        <v>4</v>
      </c>
      <c r="C1453" s="4">
        <v>2020</v>
      </c>
      <c r="D1453" s="4">
        <v>6</v>
      </c>
      <c r="E1453">
        <v>20070</v>
      </c>
      <c r="F1453" t="s">
        <v>24</v>
      </c>
      <c r="G1453">
        <v>4795</v>
      </c>
      <c r="H1453" t="s">
        <v>135</v>
      </c>
      <c r="I1453" t="s">
        <v>133</v>
      </c>
      <c r="J1453" t="s">
        <v>2</v>
      </c>
      <c r="K1453" t="s">
        <v>22</v>
      </c>
      <c r="L1453" t="s">
        <v>22</v>
      </c>
      <c r="M1453">
        <v>0</v>
      </c>
      <c r="N1453" t="s">
        <v>310</v>
      </c>
      <c r="O1453" s="3">
        <v>600</v>
      </c>
      <c r="Q1453" t="s">
        <v>309</v>
      </c>
      <c r="R1453" s="2" t="s">
        <v>308</v>
      </c>
      <c r="S1453">
        <v>50</v>
      </c>
      <c r="T1453" t="s">
        <v>307</v>
      </c>
      <c r="U1453" t="s">
        <v>306</v>
      </c>
      <c r="V1453" t="s">
        <v>305</v>
      </c>
      <c r="W1453">
        <v>1</v>
      </c>
      <c r="X1453" s="1">
        <v>44579.516197025463</v>
      </c>
    </row>
    <row r="1454" spans="1:24" hidden="1" x14ac:dyDescent="0.25">
      <c r="A1454" s="4">
        <v>2021</v>
      </c>
      <c r="B1454" s="4">
        <v>4</v>
      </c>
      <c r="C1454" s="4">
        <v>2020</v>
      </c>
      <c r="D1454" s="4">
        <v>12</v>
      </c>
      <c r="E1454">
        <v>20070</v>
      </c>
      <c r="F1454" t="s">
        <v>24</v>
      </c>
      <c r="G1454">
        <v>0</v>
      </c>
      <c r="H1454" t="s">
        <v>23</v>
      </c>
      <c r="I1454" t="s">
        <v>23</v>
      </c>
      <c r="J1454" t="s">
        <v>23</v>
      </c>
      <c r="K1454" t="s">
        <v>357</v>
      </c>
      <c r="L1454" t="s">
        <v>357</v>
      </c>
      <c r="M1454">
        <v>0</v>
      </c>
      <c r="N1454" t="s">
        <v>47</v>
      </c>
      <c r="O1454" s="3">
        <v>3.2000000000000001E-2</v>
      </c>
      <c r="Q1454" t="s">
        <v>309</v>
      </c>
      <c r="R1454" s="2" t="s">
        <v>356</v>
      </c>
      <c r="S1454">
        <v>90</v>
      </c>
      <c r="T1454" t="s">
        <v>307</v>
      </c>
      <c r="U1454" t="s">
        <v>355</v>
      </c>
      <c r="V1454" t="s">
        <v>354</v>
      </c>
      <c r="W1454">
        <v>1</v>
      </c>
      <c r="X1454" s="1">
        <v>44579.516197025463</v>
      </c>
    </row>
    <row r="1455" spans="1:24" hidden="1" x14ac:dyDescent="0.25">
      <c r="A1455" s="4">
        <v>2021</v>
      </c>
      <c r="B1455" s="4">
        <v>4</v>
      </c>
      <c r="C1455" s="4">
        <v>2020</v>
      </c>
      <c r="D1455" s="4">
        <v>12</v>
      </c>
      <c r="E1455">
        <v>20070</v>
      </c>
      <c r="F1455" t="s">
        <v>24</v>
      </c>
      <c r="G1455">
        <v>0</v>
      </c>
      <c r="H1455" t="s">
        <v>23</v>
      </c>
      <c r="I1455" t="s">
        <v>23</v>
      </c>
      <c r="J1455" t="s">
        <v>23</v>
      </c>
      <c r="K1455" t="s">
        <v>353</v>
      </c>
      <c r="L1455" t="s">
        <v>353</v>
      </c>
      <c r="M1455">
        <v>0</v>
      </c>
      <c r="N1455" t="s">
        <v>47</v>
      </c>
      <c r="O1455" s="3">
        <v>-0.18</v>
      </c>
      <c r="Q1455" t="s">
        <v>309</v>
      </c>
      <c r="R1455" s="2" t="s">
        <v>352</v>
      </c>
      <c r="S1455">
        <v>87</v>
      </c>
      <c r="T1455" t="s">
        <v>307</v>
      </c>
      <c r="U1455" t="s">
        <v>351</v>
      </c>
      <c r="V1455" t="s">
        <v>350</v>
      </c>
      <c r="W1455">
        <v>1</v>
      </c>
      <c r="X1455" s="1">
        <v>44579.516197025463</v>
      </c>
    </row>
    <row r="1456" spans="1:24" hidden="1" x14ac:dyDescent="0.25">
      <c r="A1456" s="4">
        <v>2021</v>
      </c>
      <c r="B1456" s="4">
        <v>4</v>
      </c>
      <c r="C1456" s="4">
        <v>2020</v>
      </c>
      <c r="D1456" s="4">
        <v>12</v>
      </c>
      <c r="E1456">
        <v>20070</v>
      </c>
      <c r="F1456" t="s">
        <v>24</v>
      </c>
      <c r="G1456">
        <v>0</v>
      </c>
      <c r="H1456" t="s">
        <v>23</v>
      </c>
      <c r="I1456" t="s">
        <v>23</v>
      </c>
      <c r="J1456" t="s">
        <v>23</v>
      </c>
      <c r="K1456" t="s">
        <v>463</v>
      </c>
      <c r="L1456" t="s">
        <v>463</v>
      </c>
      <c r="M1456">
        <v>0</v>
      </c>
      <c r="N1456" t="s">
        <v>47</v>
      </c>
      <c r="O1456" s="3">
        <v>-11.673</v>
      </c>
      <c r="Q1456" t="s">
        <v>309</v>
      </c>
      <c r="R1456" s="2" t="s">
        <v>462</v>
      </c>
      <c r="S1456">
        <v>88</v>
      </c>
      <c r="T1456" t="s">
        <v>307</v>
      </c>
      <c r="U1456" t="s">
        <v>461</v>
      </c>
      <c r="V1456" t="s">
        <v>460</v>
      </c>
      <c r="W1456">
        <v>1</v>
      </c>
      <c r="X1456" s="1">
        <v>44579.516197025463</v>
      </c>
    </row>
    <row r="1457" spans="1:24" hidden="1" x14ac:dyDescent="0.25">
      <c r="A1457" s="4">
        <v>2021</v>
      </c>
      <c r="B1457" s="4">
        <v>4</v>
      </c>
      <c r="C1457" s="4">
        <v>2020</v>
      </c>
      <c r="D1457" s="4">
        <v>12</v>
      </c>
      <c r="E1457">
        <v>20070</v>
      </c>
      <c r="F1457" t="s">
        <v>24</v>
      </c>
      <c r="G1457">
        <v>0</v>
      </c>
      <c r="H1457" t="s">
        <v>23</v>
      </c>
      <c r="I1457" t="s">
        <v>23</v>
      </c>
      <c r="J1457" t="s">
        <v>23</v>
      </c>
      <c r="K1457" t="s">
        <v>447</v>
      </c>
      <c r="L1457" t="s">
        <v>447</v>
      </c>
      <c r="M1457">
        <v>0</v>
      </c>
      <c r="N1457" t="s">
        <v>47</v>
      </c>
      <c r="O1457" s="3">
        <v>11.66</v>
      </c>
      <c r="Q1457" t="s">
        <v>309</v>
      </c>
      <c r="R1457" s="2" t="s">
        <v>446</v>
      </c>
      <c r="S1457">
        <v>85</v>
      </c>
      <c r="T1457" t="s">
        <v>307</v>
      </c>
      <c r="U1457" t="s">
        <v>445</v>
      </c>
      <c r="V1457" t="s">
        <v>444</v>
      </c>
      <c r="W1457">
        <v>1</v>
      </c>
      <c r="X1457" s="1">
        <v>44579.516197025463</v>
      </c>
    </row>
    <row r="1458" spans="1:24" hidden="1" x14ac:dyDescent="0.25">
      <c r="A1458" s="4">
        <v>2021</v>
      </c>
      <c r="B1458" s="4">
        <v>4</v>
      </c>
      <c r="C1458" s="4">
        <v>2020</v>
      </c>
      <c r="D1458" s="4">
        <v>12</v>
      </c>
      <c r="E1458">
        <v>20070</v>
      </c>
      <c r="F1458" t="s">
        <v>24</v>
      </c>
      <c r="G1458">
        <v>0</v>
      </c>
      <c r="H1458" t="s">
        <v>23</v>
      </c>
      <c r="I1458" t="s">
        <v>23</v>
      </c>
      <c r="J1458" t="s">
        <v>23</v>
      </c>
      <c r="K1458" t="s">
        <v>22</v>
      </c>
      <c r="L1458" t="s">
        <v>22</v>
      </c>
      <c r="M1458">
        <v>0</v>
      </c>
      <c r="N1458" t="s">
        <v>47</v>
      </c>
      <c r="O1458" s="3">
        <v>12.14</v>
      </c>
      <c r="Q1458" t="s">
        <v>309</v>
      </c>
      <c r="R1458" s="2" t="s">
        <v>332</v>
      </c>
      <c r="S1458">
        <v>53</v>
      </c>
      <c r="T1458" t="s">
        <v>307</v>
      </c>
      <c r="U1458" t="s">
        <v>331</v>
      </c>
      <c r="V1458" t="s">
        <v>330</v>
      </c>
      <c r="W1458">
        <v>1</v>
      </c>
      <c r="X1458" s="1">
        <v>44579.516197025463</v>
      </c>
    </row>
    <row r="1459" spans="1:24" hidden="1" x14ac:dyDescent="0.25">
      <c r="A1459" s="4">
        <v>2021</v>
      </c>
      <c r="B1459" s="4">
        <v>4</v>
      </c>
      <c r="C1459" s="4">
        <v>2020</v>
      </c>
      <c r="D1459" s="4">
        <v>12</v>
      </c>
      <c r="E1459">
        <v>20070</v>
      </c>
      <c r="F1459" t="s">
        <v>24</v>
      </c>
      <c r="G1459">
        <v>0</v>
      </c>
      <c r="H1459" t="s">
        <v>23</v>
      </c>
      <c r="I1459" t="s">
        <v>23</v>
      </c>
      <c r="J1459" t="s">
        <v>23</v>
      </c>
      <c r="K1459" t="s">
        <v>323</v>
      </c>
      <c r="L1459" t="s">
        <v>323</v>
      </c>
      <c r="M1459">
        <v>0</v>
      </c>
      <c r="N1459" t="s">
        <v>47</v>
      </c>
      <c r="O1459" s="3">
        <v>-0.193</v>
      </c>
      <c r="Q1459" t="s">
        <v>309</v>
      </c>
      <c r="R1459" s="2" t="s">
        <v>322</v>
      </c>
      <c r="S1459">
        <v>93</v>
      </c>
      <c r="T1459" t="s">
        <v>307</v>
      </c>
      <c r="U1459" t="s">
        <v>321</v>
      </c>
      <c r="V1459" t="s">
        <v>320</v>
      </c>
      <c r="W1459">
        <v>1</v>
      </c>
      <c r="X1459" s="1">
        <v>44579.516197025463</v>
      </c>
    </row>
    <row r="1460" spans="1:24" hidden="1" x14ac:dyDescent="0.25">
      <c r="A1460" s="4">
        <v>2021</v>
      </c>
      <c r="B1460" s="4">
        <v>4</v>
      </c>
      <c r="C1460" s="4">
        <v>2020</v>
      </c>
      <c r="D1460" s="4">
        <v>12</v>
      </c>
      <c r="E1460">
        <v>20070</v>
      </c>
      <c r="F1460" t="s">
        <v>24</v>
      </c>
      <c r="G1460">
        <v>25</v>
      </c>
      <c r="H1460" t="s">
        <v>9</v>
      </c>
      <c r="I1460" t="s">
        <v>43</v>
      </c>
      <c r="J1460" t="s">
        <v>9</v>
      </c>
      <c r="K1460" t="s">
        <v>22</v>
      </c>
      <c r="L1460" t="s">
        <v>22</v>
      </c>
      <c r="M1460">
        <v>0</v>
      </c>
      <c r="N1460" t="s">
        <v>47</v>
      </c>
      <c r="O1460" s="3">
        <v>0.05</v>
      </c>
      <c r="Q1460" t="s">
        <v>309</v>
      </c>
      <c r="R1460" s="2" t="s">
        <v>392</v>
      </c>
      <c r="S1460">
        <v>106</v>
      </c>
      <c r="T1460" t="s">
        <v>307</v>
      </c>
      <c r="U1460" t="s">
        <v>391</v>
      </c>
      <c r="V1460" t="s">
        <v>390</v>
      </c>
      <c r="W1460">
        <v>1</v>
      </c>
      <c r="X1460" s="1">
        <v>44579.516197025463</v>
      </c>
    </row>
    <row r="1461" spans="1:24" hidden="1" x14ac:dyDescent="0.25">
      <c r="A1461" s="4">
        <v>2021</v>
      </c>
      <c r="B1461" s="4">
        <v>4</v>
      </c>
      <c r="C1461" s="4">
        <v>2020</v>
      </c>
      <c r="D1461" s="4">
        <v>12</v>
      </c>
      <c r="E1461">
        <v>20070</v>
      </c>
      <c r="F1461" t="s">
        <v>24</v>
      </c>
      <c r="G1461">
        <v>25</v>
      </c>
      <c r="H1461" t="s">
        <v>9</v>
      </c>
      <c r="I1461" t="s">
        <v>43</v>
      </c>
      <c r="J1461" t="s">
        <v>9</v>
      </c>
      <c r="K1461" t="s">
        <v>22</v>
      </c>
      <c r="L1461" t="s">
        <v>22</v>
      </c>
      <c r="M1461">
        <v>0</v>
      </c>
      <c r="N1461" t="s">
        <v>47</v>
      </c>
      <c r="O1461" s="3">
        <v>0.05</v>
      </c>
      <c r="Q1461" t="s">
        <v>309</v>
      </c>
      <c r="R1461" s="2" t="s">
        <v>397</v>
      </c>
      <c r="S1461">
        <v>55</v>
      </c>
      <c r="T1461" t="s">
        <v>307</v>
      </c>
      <c r="U1461" t="s">
        <v>396</v>
      </c>
      <c r="V1461" t="s">
        <v>395</v>
      </c>
      <c r="W1461">
        <v>1</v>
      </c>
      <c r="X1461" s="1">
        <v>44579.516197025463</v>
      </c>
    </row>
    <row r="1462" spans="1:24" hidden="1" x14ac:dyDescent="0.25">
      <c r="A1462" s="4">
        <v>2021</v>
      </c>
      <c r="B1462" s="4">
        <v>4</v>
      </c>
      <c r="C1462" s="4">
        <v>2020</v>
      </c>
      <c r="D1462" s="4">
        <v>12</v>
      </c>
      <c r="E1462">
        <v>20070</v>
      </c>
      <c r="F1462" t="s">
        <v>24</v>
      </c>
      <c r="G1462">
        <v>36</v>
      </c>
      <c r="H1462" t="s">
        <v>44</v>
      </c>
      <c r="I1462" t="s">
        <v>43</v>
      </c>
      <c r="J1462" t="s">
        <v>6</v>
      </c>
      <c r="K1462" t="s">
        <v>22</v>
      </c>
      <c r="L1462" t="s">
        <v>22</v>
      </c>
      <c r="M1462">
        <v>0</v>
      </c>
      <c r="N1462" t="s">
        <v>87</v>
      </c>
      <c r="O1462" s="3">
        <v>-4294.7150000000001</v>
      </c>
      <c r="Q1462" t="s">
        <v>309</v>
      </c>
      <c r="R1462" s="2" t="s">
        <v>317</v>
      </c>
      <c r="S1462">
        <v>110</v>
      </c>
      <c r="T1462" t="s">
        <v>307</v>
      </c>
      <c r="U1462" t="s">
        <v>312</v>
      </c>
      <c r="V1462" t="s">
        <v>315</v>
      </c>
      <c r="W1462">
        <v>1</v>
      </c>
      <c r="X1462" s="1">
        <v>44579.516197025463</v>
      </c>
    </row>
    <row r="1463" spans="1:24" hidden="1" x14ac:dyDescent="0.25">
      <c r="A1463" s="4">
        <v>2021</v>
      </c>
      <c r="B1463" s="4">
        <v>4</v>
      </c>
      <c r="C1463" s="4">
        <v>2020</v>
      </c>
      <c r="D1463" s="4">
        <v>12</v>
      </c>
      <c r="E1463">
        <v>20070</v>
      </c>
      <c r="F1463" t="s">
        <v>24</v>
      </c>
      <c r="G1463">
        <v>37</v>
      </c>
      <c r="H1463" t="s">
        <v>174</v>
      </c>
      <c r="I1463" t="s">
        <v>43</v>
      </c>
      <c r="J1463" t="s">
        <v>0</v>
      </c>
      <c r="K1463" t="s">
        <v>22</v>
      </c>
      <c r="L1463" t="s">
        <v>22</v>
      </c>
      <c r="M1463">
        <v>0</v>
      </c>
      <c r="N1463" t="s">
        <v>47</v>
      </c>
      <c r="O1463" s="3">
        <v>8.0039999999999996</v>
      </c>
      <c r="Q1463" t="s">
        <v>309</v>
      </c>
      <c r="R1463" s="2" t="s">
        <v>371</v>
      </c>
      <c r="S1463">
        <v>37</v>
      </c>
      <c r="T1463" t="s">
        <v>307</v>
      </c>
      <c r="U1463" t="s">
        <v>370</v>
      </c>
      <c r="V1463" t="s">
        <v>369</v>
      </c>
      <c r="W1463">
        <v>1</v>
      </c>
      <c r="X1463" s="1">
        <v>44579.516197025463</v>
      </c>
    </row>
    <row r="1464" spans="1:24" hidden="1" x14ac:dyDescent="0.25">
      <c r="A1464" s="4">
        <v>2021</v>
      </c>
      <c r="B1464" s="4">
        <v>4</v>
      </c>
      <c r="C1464" s="4">
        <v>2020</v>
      </c>
      <c r="D1464" s="4">
        <v>12</v>
      </c>
      <c r="E1464">
        <v>20070</v>
      </c>
      <c r="F1464" t="s">
        <v>24</v>
      </c>
      <c r="G1464">
        <v>0</v>
      </c>
      <c r="H1464" t="s">
        <v>23</v>
      </c>
      <c r="I1464" t="s">
        <v>23</v>
      </c>
      <c r="J1464" t="s">
        <v>23</v>
      </c>
      <c r="K1464" t="s">
        <v>22</v>
      </c>
      <c r="L1464" t="s">
        <v>22</v>
      </c>
      <c r="M1464">
        <v>0</v>
      </c>
      <c r="N1464" t="s">
        <v>47</v>
      </c>
      <c r="O1464" s="3">
        <v>0.14000000000000001</v>
      </c>
      <c r="Q1464" t="s">
        <v>309</v>
      </c>
      <c r="R1464" s="2" t="s">
        <v>329</v>
      </c>
      <c r="S1464">
        <v>49</v>
      </c>
      <c r="T1464" t="s">
        <v>307</v>
      </c>
      <c r="U1464" t="s">
        <v>328</v>
      </c>
      <c r="V1464" t="s">
        <v>327</v>
      </c>
      <c r="W1464">
        <v>1</v>
      </c>
      <c r="X1464" s="1">
        <v>44579.516197025463</v>
      </c>
    </row>
    <row r="1465" spans="1:24" hidden="1" x14ac:dyDescent="0.25">
      <c r="A1465" s="4">
        <v>2021</v>
      </c>
      <c r="B1465" s="4">
        <v>4</v>
      </c>
      <c r="C1465" s="4">
        <v>2020</v>
      </c>
      <c r="D1465" s="4">
        <v>12</v>
      </c>
      <c r="E1465">
        <v>20070</v>
      </c>
      <c r="F1465" t="s">
        <v>24</v>
      </c>
      <c r="G1465">
        <v>37</v>
      </c>
      <c r="H1465" t="s">
        <v>174</v>
      </c>
      <c r="I1465" t="s">
        <v>43</v>
      </c>
      <c r="J1465" t="s">
        <v>0</v>
      </c>
      <c r="K1465" t="s">
        <v>384</v>
      </c>
      <c r="L1465" t="s">
        <v>384</v>
      </c>
      <c r="M1465">
        <v>0</v>
      </c>
      <c r="N1465" t="s">
        <v>314</v>
      </c>
      <c r="O1465" s="3">
        <v>1.9999999999999999E-6</v>
      </c>
      <c r="Q1465" t="s">
        <v>309</v>
      </c>
      <c r="R1465" s="2" t="s">
        <v>383</v>
      </c>
      <c r="S1465">
        <v>108</v>
      </c>
      <c r="T1465" t="s">
        <v>307</v>
      </c>
      <c r="U1465" t="s">
        <v>382</v>
      </c>
      <c r="V1465" t="s">
        <v>381</v>
      </c>
      <c r="W1465">
        <v>1</v>
      </c>
      <c r="X1465" s="1">
        <v>44579.516197025463</v>
      </c>
    </row>
    <row r="1466" spans="1:24" x14ac:dyDescent="0.25">
      <c r="A1466" s="4">
        <v>2021</v>
      </c>
      <c r="B1466" s="4">
        <v>4</v>
      </c>
      <c r="C1466" s="4">
        <v>2020</v>
      </c>
      <c r="D1466" s="4">
        <v>12</v>
      </c>
      <c r="E1466">
        <v>20070</v>
      </c>
      <c r="F1466" t="s">
        <v>24</v>
      </c>
      <c r="G1466">
        <v>37</v>
      </c>
      <c r="H1466" t="s">
        <v>174</v>
      </c>
      <c r="I1466" t="s">
        <v>43</v>
      </c>
      <c r="J1466" t="s">
        <v>0</v>
      </c>
      <c r="K1466" t="s">
        <v>81</v>
      </c>
      <c r="L1466" t="s">
        <v>81</v>
      </c>
      <c r="M1466">
        <v>0</v>
      </c>
      <c r="N1466" t="s">
        <v>47</v>
      </c>
      <c r="O1466" s="3">
        <v>8.0039999999999996</v>
      </c>
      <c r="Q1466" t="s">
        <v>309</v>
      </c>
      <c r="R1466" s="2" t="s">
        <v>380</v>
      </c>
      <c r="S1466">
        <v>11</v>
      </c>
      <c r="T1466" t="s">
        <v>307</v>
      </c>
      <c r="U1466" t="s">
        <v>379</v>
      </c>
      <c r="V1466" t="s">
        <v>378</v>
      </c>
      <c r="W1466">
        <v>1</v>
      </c>
      <c r="X1466" s="1">
        <v>44579.516197025463</v>
      </c>
    </row>
    <row r="1467" spans="1:24" hidden="1" x14ac:dyDescent="0.25">
      <c r="A1467" s="4">
        <v>2021</v>
      </c>
      <c r="B1467" s="4">
        <v>4</v>
      </c>
      <c r="C1467" s="4">
        <v>2020</v>
      </c>
      <c r="D1467" s="4">
        <v>12</v>
      </c>
      <c r="E1467">
        <v>20070</v>
      </c>
      <c r="F1467" t="s">
        <v>24</v>
      </c>
      <c r="G1467">
        <v>39</v>
      </c>
      <c r="H1467" t="s">
        <v>166</v>
      </c>
      <c r="I1467" t="s">
        <v>43</v>
      </c>
      <c r="J1467" t="s">
        <v>0</v>
      </c>
      <c r="K1467" t="s">
        <v>384</v>
      </c>
      <c r="L1467" t="s">
        <v>384</v>
      </c>
      <c r="M1467">
        <v>0</v>
      </c>
      <c r="N1467" t="s">
        <v>314</v>
      </c>
      <c r="O1467" s="3">
        <v>1.9999999999999999E-6</v>
      </c>
      <c r="Q1467" t="s">
        <v>309</v>
      </c>
      <c r="R1467" s="2" t="s">
        <v>383</v>
      </c>
      <c r="S1467">
        <v>108</v>
      </c>
      <c r="T1467" t="s">
        <v>307</v>
      </c>
      <c r="U1467" t="s">
        <v>382</v>
      </c>
      <c r="V1467" t="s">
        <v>381</v>
      </c>
      <c r="W1467">
        <v>1</v>
      </c>
      <c r="X1467" s="1">
        <v>44579.516197025463</v>
      </c>
    </row>
    <row r="1468" spans="1:24" hidden="1" x14ac:dyDescent="0.25">
      <c r="A1468" s="4">
        <v>2021</v>
      </c>
      <c r="B1468" s="4">
        <v>4</v>
      </c>
      <c r="C1468" s="4">
        <v>2020</v>
      </c>
      <c r="D1468" s="4">
        <v>12</v>
      </c>
      <c r="E1468">
        <v>20070</v>
      </c>
      <c r="F1468" t="s">
        <v>24</v>
      </c>
      <c r="G1468">
        <v>39</v>
      </c>
      <c r="H1468" t="s">
        <v>166</v>
      </c>
      <c r="I1468" t="s">
        <v>43</v>
      </c>
      <c r="J1468" t="s">
        <v>0</v>
      </c>
      <c r="K1468" t="s">
        <v>22</v>
      </c>
      <c r="L1468" t="s">
        <v>22</v>
      </c>
      <c r="M1468">
        <v>0</v>
      </c>
      <c r="N1468" t="s">
        <v>47</v>
      </c>
      <c r="O1468" s="3">
        <v>3.996</v>
      </c>
      <c r="Q1468" t="s">
        <v>309</v>
      </c>
      <c r="R1468" s="2" t="s">
        <v>371</v>
      </c>
      <c r="S1468">
        <v>37</v>
      </c>
      <c r="T1468" t="s">
        <v>307</v>
      </c>
      <c r="U1468" t="s">
        <v>370</v>
      </c>
      <c r="V1468" t="s">
        <v>369</v>
      </c>
      <c r="W1468">
        <v>1</v>
      </c>
      <c r="X1468" s="1">
        <v>44579.516197025463</v>
      </c>
    </row>
    <row r="1469" spans="1:24" hidden="1" x14ac:dyDescent="0.25">
      <c r="A1469" s="4">
        <v>2021</v>
      </c>
      <c r="B1469" s="4">
        <v>4</v>
      </c>
      <c r="C1469" s="4">
        <v>2020</v>
      </c>
      <c r="D1469" s="4">
        <v>12</v>
      </c>
      <c r="E1469">
        <v>20070</v>
      </c>
      <c r="F1469" t="s">
        <v>24</v>
      </c>
      <c r="G1469">
        <v>0</v>
      </c>
      <c r="H1469" t="s">
        <v>23</v>
      </c>
      <c r="I1469" t="s">
        <v>23</v>
      </c>
      <c r="J1469" t="s">
        <v>23</v>
      </c>
      <c r="K1469" t="s">
        <v>345</v>
      </c>
      <c r="L1469" t="s">
        <v>345</v>
      </c>
      <c r="M1469">
        <v>0</v>
      </c>
      <c r="N1469" t="s">
        <v>47</v>
      </c>
      <c r="O1469" s="3">
        <v>-0.14000000000000001</v>
      </c>
      <c r="Q1469" t="s">
        <v>309</v>
      </c>
      <c r="R1469" s="2" t="s">
        <v>344</v>
      </c>
      <c r="S1469">
        <v>3</v>
      </c>
      <c r="T1469" t="s">
        <v>307</v>
      </c>
      <c r="U1469" t="s">
        <v>343</v>
      </c>
      <c r="V1469" t="s">
        <v>342</v>
      </c>
      <c r="W1469">
        <v>1</v>
      </c>
      <c r="X1469" s="1">
        <v>44579.516197025463</v>
      </c>
    </row>
    <row r="1470" spans="1:24" hidden="1" x14ac:dyDescent="0.25">
      <c r="A1470" s="4">
        <v>2021</v>
      </c>
      <c r="B1470" s="4">
        <v>4</v>
      </c>
      <c r="C1470" s="4">
        <v>2020</v>
      </c>
      <c r="D1470" s="4">
        <v>12</v>
      </c>
      <c r="E1470">
        <v>20070</v>
      </c>
      <c r="F1470" t="s">
        <v>24</v>
      </c>
      <c r="G1470">
        <v>0</v>
      </c>
      <c r="H1470" t="s">
        <v>23</v>
      </c>
      <c r="I1470" t="s">
        <v>23</v>
      </c>
      <c r="J1470" t="s">
        <v>23</v>
      </c>
      <c r="K1470" t="s">
        <v>451</v>
      </c>
      <c r="L1470" t="s">
        <v>451</v>
      </c>
      <c r="M1470">
        <v>0</v>
      </c>
      <c r="N1470" t="s">
        <v>314</v>
      </c>
      <c r="O1470" s="3">
        <v>-2.8519999999999999E-3</v>
      </c>
      <c r="Q1470" t="s">
        <v>309</v>
      </c>
      <c r="R1470" s="2" t="s">
        <v>450</v>
      </c>
      <c r="S1470">
        <v>97</v>
      </c>
      <c r="T1470" t="s">
        <v>307</v>
      </c>
      <c r="U1470" t="s">
        <v>449</v>
      </c>
      <c r="V1470" t="s">
        <v>448</v>
      </c>
      <c r="W1470">
        <v>1</v>
      </c>
      <c r="X1470" s="1">
        <v>44579.516197025463</v>
      </c>
    </row>
    <row r="1471" spans="1:24" hidden="1" x14ac:dyDescent="0.25">
      <c r="A1471" s="4">
        <v>2021</v>
      </c>
      <c r="B1471" s="4">
        <v>4</v>
      </c>
      <c r="C1471" s="4">
        <v>2020</v>
      </c>
      <c r="D1471" s="4">
        <v>12</v>
      </c>
      <c r="E1471">
        <v>20070</v>
      </c>
      <c r="F1471" t="s">
        <v>24</v>
      </c>
      <c r="G1471">
        <v>0</v>
      </c>
      <c r="H1471" t="s">
        <v>23</v>
      </c>
      <c r="I1471" t="s">
        <v>23</v>
      </c>
      <c r="J1471" t="s">
        <v>23</v>
      </c>
      <c r="K1471" t="s">
        <v>22</v>
      </c>
      <c r="L1471" t="s">
        <v>22</v>
      </c>
      <c r="M1471">
        <v>0</v>
      </c>
      <c r="N1471" t="s">
        <v>47</v>
      </c>
      <c r="O1471" s="3">
        <v>1140.413</v>
      </c>
      <c r="Q1471" t="s">
        <v>309</v>
      </c>
      <c r="R1471" s="2" t="s">
        <v>335</v>
      </c>
      <c r="S1471">
        <v>1</v>
      </c>
      <c r="T1471" t="s">
        <v>307</v>
      </c>
      <c r="U1471" t="s">
        <v>334</v>
      </c>
      <c r="V1471" t="s">
        <v>333</v>
      </c>
      <c r="W1471">
        <v>1</v>
      </c>
      <c r="X1471" s="1">
        <v>44579.516197025463</v>
      </c>
    </row>
    <row r="1472" spans="1:24" hidden="1" x14ac:dyDescent="0.25">
      <c r="A1472" s="4">
        <v>2021</v>
      </c>
      <c r="B1472" s="4">
        <v>4</v>
      </c>
      <c r="C1472" s="4">
        <v>2020</v>
      </c>
      <c r="D1472" s="4">
        <v>12</v>
      </c>
      <c r="E1472">
        <v>20070</v>
      </c>
      <c r="F1472" t="s">
        <v>24</v>
      </c>
      <c r="G1472">
        <v>37</v>
      </c>
      <c r="H1472" t="s">
        <v>174</v>
      </c>
      <c r="I1472" t="s">
        <v>43</v>
      </c>
      <c r="J1472" t="s">
        <v>0</v>
      </c>
      <c r="K1472" t="s">
        <v>22</v>
      </c>
      <c r="L1472" t="s">
        <v>22</v>
      </c>
      <c r="M1472">
        <v>0</v>
      </c>
      <c r="N1472" t="s">
        <v>47</v>
      </c>
      <c r="O1472" s="3">
        <v>8</v>
      </c>
      <c r="Q1472" t="s">
        <v>309</v>
      </c>
      <c r="R1472" s="2" t="s">
        <v>329</v>
      </c>
      <c r="S1472">
        <v>49</v>
      </c>
      <c r="T1472" t="s">
        <v>307</v>
      </c>
      <c r="U1472" t="s">
        <v>328</v>
      </c>
      <c r="V1472" t="s">
        <v>327</v>
      </c>
      <c r="W1472">
        <v>1</v>
      </c>
      <c r="X1472" s="1">
        <v>44579.516197025463</v>
      </c>
    </row>
    <row r="1473" spans="1:24" hidden="1" x14ac:dyDescent="0.25">
      <c r="A1473" s="4">
        <v>2021</v>
      </c>
      <c r="B1473" s="4">
        <v>4</v>
      </c>
      <c r="C1473" s="4">
        <v>2020</v>
      </c>
      <c r="D1473" s="4">
        <v>12</v>
      </c>
      <c r="E1473">
        <v>20070</v>
      </c>
      <c r="F1473" t="s">
        <v>24</v>
      </c>
      <c r="G1473">
        <v>39</v>
      </c>
      <c r="H1473" t="s">
        <v>166</v>
      </c>
      <c r="I1473" t="s">
        <v>43</v>
      </c>
      <c r="J1473" t="s">
        <v>0</v>
      </c>
      <c r="K1473" t="s">
        <v>22</v>
      </c>
      <c r="L1473" t="s">
        <v>22</v>
      </c>
      <c r="M1473">
        <v>0</v>
      </c>
      <c r="N1473" t="s">
        <v>47</v>
      </c>
      <c r="O1473" s="3">
        <v>4</v>
      </c>
      <c r="Q1473" t="s">
        <v>309</v>
      </c>
      <c r="R1473" s="2" t="s">
        <v>329</v>
      </c>
      <c r="S1473">
        <v>49</v>
      </c>
      <c r="T1473" t="s">
        <v>307</v>
      </c>
      <c r="U1473" t="s">
        <v>328</v>
      </c>
      <c r="V1473" t="s">
        <v>327</v>
      </c>
      <c r="W1473">
        <v>1</v>
      </c>
      <c r="X1473" s="1">
        <v>44579.516197025463</v>
      </c>
    </row>
    <row r="1474" spans="1:24" hidden="1" x14ac:dyDescent="0.25">
      <c r="A1474" s="4">
        <v>2021</v>
      </c>
      <c r="B1474" s="4">
        <v>4</v>
      </c>
      <c r="C1474" s="4">
        <v>2020</v>
      </c>
      <c r="D1474" s="4">
        <v>12</v>
      </c>
      <c r="E1474">
        <v>20070</v>
      </c>
      <c r="F1474" t="s">
        <v>24</v>
      </c>
      <c r="G1474">
        <v>4807</v>
      </c>
      <c r="H1474" t="s">
        <v>135</v>
      </c>
      <c r="I1474" t="s">
        <v>133</v>
      </c>
      <c r="J1474" t="s">
        <v>2</v>
      </c>
      <c r="K1474" t="s">
        <v>22</v>
      </c>
      <c r="L1474" t="s">
        <v>22</v>
      </c>
      <c r="M1474">
        <v>0</v>
      </c>
      <c r="N1474" t="s">
        <v>310</v>
      </c>
      <c r="O1474" s="3">
        <v>24</v>
      </c>
      <c r="Q1474" t="s">
        <v>309</v>
      </c>
      <c r="R1474" s="2" t="s">
        <v>308</v>
      </c>
      <c r="S1474">
        <v>50</v>
      </c>
      <c r="T1474" t="s">
        <v>307</v>
      </c>
      <c r="U1474" t="s">
        <v>306</v>
      </c>
      <c r="V1474" t="s">
        <v>305</v>
      </c>
      <c r="W1474">
        <v>1</v>
      </c>
      <c r="X1474" s="1">
        <v>44579.516197025463</v>
      </c>
    </row>
    <row r="1475" spans="1:24" hidden="1" x14ac:dyDescent="0.25">
      <c r="A1475" s="4">
        <v>2021</v>
      </c>
      <c r="B1475" s="4">
        <v>4</v>
      </c>
      <c r="C1475" s="4">
        <v>2020</v>
      </c>
      <c r="D1475" s="4">
        <v>6</v>
      </c>
      <c r="E1475">
        <v>20070</v>
      </c>
      <c r="F1475" t="s">
        <v>24</v>
      </c>
      <c r="G1475">
        <v>0</v>
      </c>
      <c r="H1475" t="s">
        <v>23</v>
      </c>
      <c r="I1475" t="s">
        <v>23</v>
      </c>
      <c r="J1475" t="s">
        <v>23</v>
      </c>
      <c r="K1475" t="s">
        <v>463</v>
      </c>
      <c r="L1475" t="s">
        <v>463</v>
      </c>
      <c r="M1475">
        <v>0</v>
      </c>
      <c r="N1475" t="s">
        <v>47</v>
      </c>
      <c r="O1475" s="3">
        <v>-2E-3</v>
      </c>
      <c r="Q1475" t="s">
        <v>309</v>
      </c>
      <c r="R1475" s="2" t="s">
        <v>462</v>
      </c>
      <c r="S1475">
        <v>88</v>
      </c>
      <c r="T1475" t="s">
        <v>307</v>
      </c>
      <c r="U1475" t="s">
        <v>461</v>
      </c>
      <c r="V1475" t="s">
        <v>460</v>
      </c>
      <c r="W1475">
        <v>1</v>
      </c>
      <c r="X1475" s="1">
        <v>44579.516197025463</v>
      </c>
    </row>
    <row r="1476" spans="1:24" hidden="1" x14ac:dyDescent="0.25">
      <c r="A1476" s="4">
        <v>2021</v>
      </c>
      <c r="B1476" s="4">
        <v>4</v>
      </c>
      <c r="C1476" s="4">
        <v>2020</v>
      </c>
      <c r="D1476" s="4">
        <v>6</v>
      </c>
      <c r="E1476">
        <v>20070</v>
      </c>
      <c r="F1476" t="s">
        <v>24</v>
      </c>
      <c r="G1476">
        <v>34</v>
      </c>
      <c r="H1476" t="s">
        <v>537</v>
      </c>
      <c r="I1476" t="s">
        <v>43</v>
      </c>
      <c r="J1476" t="s">
        <v>536</v>
      </c>
      <c r="K1476" t="s">
        <v>22</v>
      </c>
      <c r="L1476" t="s">
        <v>22</v>
      </c>
      <c r="M1476">
        <v>0</v>
      </c>
      <c r="N1476" t="s">
        <v>47</v>
      </c>
      <c r="O1476" s="3">
        <v>-2E-3</v>
      </c>
      <c r="Q1476" t="s">
        <v>309</v>
      </c>
      <c r="R1476" s="2" t="s">
        <v>329</v>
      </c>
      <c r="S1476">
        <v>49</v>
      </c>
      <c r="T1476" t="s">
        <v>307</v>
      </c>
      <c r="U1476" t="s">
        <v>328</v>
      </c>
      <c r="V1476" t="s">
        <v>327</v>
      </c>
      <c r="W1476">
        <v>1</v>
      </c>
      <c r="X1476" s="1">
        <v>44579.516197025463</v>
      </c>
    </row>
    <row r="1477" spans="1:24" hidden="1" x14ac:dyDescent="0.25">
      <c r="A1477" s="4">
        <v>2021</v>
      </c>
      <c r="B1477" s="4">
        <v>4</v>
      </c>
      <c r="C1477" s="4">
        <v>2020</v>
      </c>
      <c r="D1477" s="4">
        <v>12</v>
      </c>
      <c r="E1477">
        <v>20070</v>
      </c>
      <c r="F1477" t="s">
        <v>24</v>
      </c>
      <c r="G1477">
        <v>0</v>
      </c>
      <c r="H1477" t="s">
        <v>23</v>
      </c>
      <c r="I1477" t="s">
        <v>23</v>
      </c>
      <c r="J1477" t="s">
        <v>23</v>
      </c>
      <c r="K1477" t="s">
        <v>349</v>
      </c>
      <c r="L1477" t="s">
        <v>349</v>
      </c>
      <c r="M1477">
        <v>0</v>
      </c>
      <c r="N1477" t="s">
        <v>87</v>
      </c>
      <c r="O1477" s="3">
        <v>3.0000000000000001E-3</v>
      </c>
      <c r="Q1477" t="s">
        <v>309</v>
      </c>
      <c r="R1477" s="2" t="s">
        <v>348</v>
      </c>
      <c r="S1477">
        <v>40</v>
      </c>
      <c r="T1477" t="s">
        <v>307</v>
      </c>
      <c r="U1477" t="s">
        <v>347</v>
      </c>
      <c r="V1477" t="s">
        <v>346</v>
      </c>
      <c r="W1477">
        <v>1</v>
      </c>
      <c r="X1477" s="1">
        <v>44579.516197025463</v>
      </c>
    </row>
    <row r="1478" spans="1:24" hidden="1" x14ac:dyDescent="0.25">
      <c r="A1478" s="4">
        <v>2021</v>
      </c>
      <c r="B1478" s="4">
        <v>4</v>
      </c>
      <c r="C1478" s="4">
        <v>2020</v>
      </c>
      <c r="D1478" s="4">
        <v>12</v>
      </c>
      <c r="E1478">
        <v>20070</v>
      </c>
      <c r="F1478" t="s">
        <v>24</v>
      </c>
      <c r="G1478">
        <v>0</v>
      </c>
      <c r="H1478" t="s">
        <v>23</v>
      </c>
      <c r="I1478" t="s">
        <v>23</v>
      </c>
      <c r="J1478" t="s">
        <v>23</v>
      </c>
      <c r="K1478" t="s">
        <v>22</v>
      </c>
      <c r="L1478" t="s">
        <v>22</v>
      </c>
      <c r="M1478">
        <v>0</v>
      </c>
      <c r="N1478" t="s">
        <v>47</v>
      </c>
      <c r="O1478" s="3">
        <v>-1140.5530000000001</v>
      </c>
      <c r="Q1478" t="s">
        <v>309</v>
      </c>
      <c r="R1478" s="2" t="s">
        <v>326</v>
      </c>
      <c r="S1478">
        <v>4</v>
      </c>
      <c r="T1478" t="s">
        <v>307</v>
      </c>
      <c r="U1478" t="s">
        <v>325</v>
      </c>
      <c r="V1478" t="s">
        <v>324</v>
      </c>
      <c r="W1478">
        <v>1</v>
      </c>
      <c r="X1478" s="1">
        <v>44579.516197025463</v>
      </c>
    </row>
    <row r="1479" spans="1:24" hidden="1" x14ac:dyDescent="0.25">
      <c r="A1479" s="4">
        <v>2021</v>
      </c>
      <c r="B1479" s="4">
        <v>4</v>
      </c>
      <c r="C1479" s="4">
        <v>2020</v>
      </c>
      <c r="D1479" s="4">
        <v>12</v>
      </c>
      <c r="E1479">
        <v>20070</v>
      </c>
      <c r="F1479" t="s">
        <v>24</v>
      </c>
      <c r="G1479">
        <v>0</v>
      </c>
      <c r="H1479" t="s">
        <v>23</v>
      </c>
      <c r="I1479" t="s">
        <v>23</v>
      </c>
      <c r="J1479" t="s">
        <v>23</v>
      </c>
      <c r="K1479" t="s">
        <v>22</v>
      </c>
      <c r="L1479" t="s">
        <v>22</v>
      </c>
      <c r="M1479">
        <v>0</v>
      </c>
      <c r="N1479" t="s">
        <v>47</v>
      </c>
      <c r="O1479" s="3">
        <v>417.48700000000002</v>
      </c>
      <c r="Q1479" t="s">
        <v>309</v>
      </c>
      <c r="R1479" s="2" t="s">
        <v>338</v>
      </c>
      <c r="S1479">
        <v>41</v>
      </c>
      <c r="T1479" t="s">
        <v>307</v>
      </c>
      <c r="U1479" t="s">
        <v>337</v>
      </c>
      <c r="V1479" t="s">
        <v>336</v>
      </c>
      <c r="W1479">
        <v>1</v>
      </c>
      <c r="X1479" s="1">
        <v>44579.516197025463</v>
      </c>
    </row>
    <row r="1480" spans="1:24" hidden="1" x14ac:dyDescent="0.25">
      <c r="A1480" s="4">
        <v>2021</v>
      </c>
      <c r="B1480" s="4">
        <v>4</v>
      </c>
      <c r="C1480" s="4">
        <v>2020</v>
      </c>
      <c r="D1480" s="4">
        <v>12</v>
      </c>
      <c r="E1480">
        <v>20070</v>
      </c>
      <c r="F1480" t="s">
        <v>24</v>
      </c>
      <c r="G1480">
        <v>0</v>
      </c>
      <c r="H1480" t="s">
        <v>23</v>
      </c>
      <c r="I1480" t="s">
        <v>23</v>
      </c>
      <c r="J1480" t="s">
        <v>23</v>
      </c>
      <c r="K1480" t="s">
        <v>420</v>
      </c>
      <c r="L1480" t="s">
        <v>420</v>
      </c>
      <c r="M1480">
        <v>0</v>
      </c>
      <c r="N1480" t="s">
        <v>47</v>
      </c>
      <c r="O1480" s="3">
        <v>-1.2999999999999999E-2</v>
      </c>
      <c r="Q1480" t="s">
        <v>309</v>
      </c>
      <c r="R1480" s="2" t="s">
        <v>419</v>
      </c>
      <c r="S1480">
        <v>92</v>
      </c>
      <c r="T1480" t="s">
        <v>307</v>
      </c>
      <c r="U1480" t="s">
        <v>418</v>
      </c>
      <c r="V1480" t="s">
        <v>417</v>
      </c>
      <c r="W1480">
        <v>1</v>
      </c>
      <c r="X1480" s="1">
        <v>44579.516197025463</v>
      </c>
    </row>
    <row r="1481" spans="1:24" hidden="1" x14ac:dyDescent="0.25">
      <c r="A1481" s="4">
        <v>2021</v>
      </c>
      <c r="B1481" s="4">
        <v>4</v>
      </c>
      <c r="C1481" s="4">
        <v>2020</v>
      </c>
      <c r="D1481" s="4">
        <v>12</v>
      </c>
      <c r="E1481">
        <v>20070</v>
      </c>
      <c r="F1481" t="s">
        <v>24</v>
      </c>
      <c r="G1481">
        <v>36</v>
      </c>
      <c r="H1481" t="s">
        <v>44</v>
      </c>
      <c r="I1481" t="s">
        <v>43</v>
      </c>
      <c r="J1481" t="s">
        <v>6</v>
      </c>
      <c r="K1481" t="s">
        <v>22</v>
      </c>
      <c r="L1481" t="s">
        <v>22</v>
      </c>
      <c r="M1481">
        <v>0</v>
      </c>
      <c r="N1481" t="s">
        <v>87</v>
      </c>
      <c r="O1481" s="3">
        <v>4294.7150000000001</v>
      </c>
      <c r="Q1481" t="s">
        <v>309</v>
      </c>
      <c r="R1481" s="2" t="s">
        <v>319</v>
      </c>
      <c r="S1481">
        <v>111</v>
      </c>
      <c r="T1481" t="s">
        <v>307</v>
      </c>
      <c r="U1481" t="s">
        <v>316</v>
      </c>
      <c r="V1481" t="s">
        <v>318</v>
      </c>
      <c r="W1481">
        <v>1</v>
      </c>
      <c r="X1481" s="1">
        <v>44579.516197025463</v>
      </c>
    </row>
    <row r="1482" spans="1:24" x14ac:dyDescent="0.25">
      <c r="A1482" s="4">
        <v>2021</v>
      </c>
      <c r="B1482" s="4">
        <v>4</v>
      </c>
      <c r="C1482" s="4">
        <v>2020</v>
      </c>
      <c r="D1482" s="4">
        <v>12</v>
      </c>
      <c r="E1482">
        <v>20070</v>
      </c>
      <c r="F1482" t="s">
        <v>24</v>
      </c>
      <c r="G1482">
        <v>39</v>
      </c>
      <c r="H1482" t="s">
        <v>166</v>
      </c>
      <c r="I1482" t="s">
        <v>43</v>
      </c>
      <c r="J1482" t="s">
        <v>0</v>
      </c>
      <c r="K1482" t="s">
        <v>81</v>
      </c>
      <c r="L1482" t="s">
        <v>81</v>
      </c>
      <c r="M1482">
        <v>0</v>
      </c>
      <c r="N1482" t="s">
        <v>47</v>
      </c>
      <c r="O1482" s="3">
        <v>3.996</v>
      </c>
      <c r="Q1482" t="s">
        <v>309</v>
      </c>
      <c r="R1482" s="2" t="s">
        <v>380</v>
      </c>
      <c r="S1482">
        <v>11</v>
      </c>
      <c r="T1482" t="s">
        <v>307</v>
      </c>
      <c r="U1482" t="s">
        <v>379</v>
      </c>
      <c r="V1482" t="s">
        <v>378</v>
      </c>
      <c r="W1482">
        <v>1</v>
      </c>
      <c r="X1482" s="1">
        <v>44579.516197025463</v>
      </c>
    </row>
    <row r="1483" spans="1:24" hidden="1" x14ac:dyDescent="0.25">
      <c r="A1483" s="4">
        <v>2021</v>
      </c>
      <c r="B1483" s="4">
        <v>5</v>
      </c>
      <c r="C1483" s="4" t="s">
        <v>17</v>
      </c>
      <c r="D1483" s="4" t="s">
        <v>17</v>
      </c>
      <c r="E1483">
        <v>20070</v>
      </c>
      <c r="F1483" t="s">
        <v>24</v>
      </c>
      <c r="G1483">
        <v>0</v>
      </c>
      <c r="H1483" t="s">
        <v>23</v>
      </c>
      <c r="I1483" t="s">
        <v>23</v>
      </c>
      <c r="J1483" t="s">
        <v>23</v>
      </c>
      <c r="K1483" t="s">
        <v>22</v>
      </c>
      <c r="L1483" t="s">
        <v>110</v>
      </c>
      <c r="M1483">
        <v>0</v>
      </c>
      <c r="N1483" t="s">
        <v>13</v>
      </c>
      <c r="O1483" s="3">
        <v>2247.459961</v>
      </c>
      <c r="P1483" t="s">
        <v>53</v>
      </c>
      <c r="Q1483" t="s">
        <v>109</v>
      </c>
      <c r="R1483" s="2" t="s">
        <v>56</v>
      </c>
      <c r="S1483" t="s">
        <v>17</v>
      </c>
      <c r="T1483" t="s">
        <v>16</v>
      </c>
      <c r="U1483" t="s">
        <v>38</v>
      </c>
      <c r="V1483" t="s">
        <v>111</v>
      </c>
      <c r="W1483">
        <v>0</v>
      </c>
      <c r="X1483" s="1">
        <v>44369.429927164354</v>
      </c>
    </row>
    <row r="1484" spans="1:24" hidden="1" x14ac:dyDescent="0.25">
      <c r="A1484" s="4">
        <v>2021</v>
      </c>
      <c r="B1484" s="4">
        <v>5</v>
      </c>
      <c r="C1484" s="4" t="s">
        <v>17</v>
      </c>
      <c r="D1484" s="4" t="s">
        <v>17</v>
      </c>
      <c r="E1484">
        <v>20070</v>
      </c>
      <c r="F1484" t="s">
        <v>24</v>
      </c>
      <c r="G1484">
        <v>0</v>
      </c>
      <c r="H1484" t="s">
        <v>23</v>
      </c>
      <c r="I1484" t="s">
        <v>23</v>
      </c>
      <c r="J1484" t="s">
        <v>23</v>
      </c>
      <c r="K1484" t="s">
        <v>22</v>
      </c>
      <c r="L1484" t="s">
        <v>110</v>
      </c>
      <c r="M1484">
        <v>0</v>
      </c>
      <c r="N1484" t="s">
        <v>13</v>
      </c>
      <c r="O1484" s="3">
        <v>0</v>
      </c>
      <c r="P1484" t="s">
        <v>53</v>
      </c>
      <c r="Q1484" t="s">
        <v>109</v>
      </c>
      <c r="R1484" s="2" t="s">
        <v>96</v>
      </c>
      <c r="S1484" t="s">
        <v>17</v>
      </c>
      <c r="T1484" t="s">
        <v>16</v>
      </c>
      <c r="U1484" t="s">
        <v>38</v>
      </c>
      <c r="V1484" t="s">
        <v>108</v>
      </c>
      <c r="W1484">
        <v>0</v>
      </c>
      <c r="X1484" s="1">
        <v>44369.429927164354</v>
      </c>
    </row>
    <row r="1485" spans="1:24" hidden="1" x14ac:dyDescent="0.25">
      <c r="A1485" s="4">
        <v>2021</v>
      </c>
      <c r="B1485" s="4">
        <v>5</v>
      </c>
      <c r="C1485" s="4" t="s">
        <v>17</v>
      </c>
      <c r="D1485" s="4" t="s">
        <v>17</v>
      </c>
      <c r="E1485">
        <v>20070</v>
      </c>
      <c r="F1485" t="s">
        <v>24</v>
      </c>
      <c r="G1485">
        <v>0</v>
      </c>
      <c r="H1485" t="s">
        <v>23</v>
      </c>
      <c r="I1485" t="s">
        <v>23</v>
      </c>
      <c r="J1485" t="s">
        <v>23</v>
      </c>
      <c r="K1485" t="s">
        <v>22</v>
      </c>
      <c r="L1485" t="s">
        <v>115</v>
      </c>
      <c r="M1485">
        <v>0</v>
      </c>
      <c r="N1485" t="s">
        <v>13</v>
      </c>
      <c r="O1485" s="3">
        <v>266.73001099999999</v>
      </c>
      <c r="P1485" t="s">
        <v>53</v>
      </c>
      <c r="Q1485" t="s">
        <v>114</v>
      </c>
      <c r="R1485" s="2" t="s">
        <v>113</v>
      </c>
      <c r="S1485" t="s">
        <v>17</v>
      </c>
      <c r="T1485" t="s">
        <v>16</v>
      </c>
      <c r="U1485" t="s">
        <v>38</v>
      </c>
      <c r="V1485" t="s">
        <v>112</v>
      </c>
      <c r="W1485">
        <v>0</v>
      </c>
      <c r="X1485" s="1">
        <v>44369.429927164354</v>
      </c>
    </row>
    <row r="1486" spans="1:24" hidden="1" x14ac:dyDescent="0.25">
      <c r="A1486" s="4">
        <v>2021</v>
      </c>
      <c r="B1486" s="4">
        <v>5</v>
      </c>
      <c r="C1486" s="4" t="s">
        <v>17</v>
      </c>
      <c r="D1486" s="4" t="s">
        <v>17</v>
      </c>
      <c r="E1486">
        <v>20070</v>
      </c>
      <c r="F1486" t="s">
        <v>24</v>
      </c>
      <c r="G1486">
        <v>71</v>
      </c>
      <c r="H1486" t="s">
        <v>23</v>
      </c>
      <c r="I1486" t="s">
        <v>54</v>
      </c>
      <c r="J1486" t="s">
        <v>5</v>
      </c>
      <c r="K1486" t="s">
        <v>11</v>
      </c>
      <c r="L1486" t="s">
        <v>22</v>
      </c>
      <c r="M1486">
        <v>0</v>
      </c>
      <c r="N1486" t="s">
        <v>13</v>
      </c>
      <c r="O1486" s="3">
        <v>180.78999300000001</v>
      </c>
      <c r="P1486" t="s">
        <v>53</v>
      </c>
      <c r="Q1486" t="s">
        <v>52</v>
      </c>
      <c r="R1486" s="2" t="s">
        <v>56</v>
      </c>
      <c r="S1486" t="s">
        <v>17</v>
      </c>
      <c r="T1486" t="s">
        <v>16</v>
      </c>
      <c r="U1486" t="s">
        <v>38</v>
      </c>
      <c r="V1486" t="s">
        <v>55</v>
      </c>
      <c r="W1486">
        <v>0</v>
      </c>
      <c r="X1486" s="1">
        <v>44369.429927164354</v>
      </c>
    </row>
    <row r="1487" spans="1:24" hidden="1" x14ac:dyDescent="0.25">
      <c r="A1487" s="4">
        <v>2021</v>
      </c>
      <c r="B1487" s="4">
        <v>5</v>
      </c>
      <c r="C1487" s="4" t="s">
        <v>17</v>
      </c>
      <c r="D1487" s="4" t="s">
        <v>17</v>
      </c>
      <c r="E1487">
        <v>20070</v>
      </c>
      <c r="F1487" t="s">
        <v>24</v>
      </c>
      <c r="G1487">
        <v>71</v>
      </c>
      <c r="H1487" t="s">
        <v>23</v>
      </c>
      <c r="I1487" t="s">
        <v>54</v>
      </c>
      <c r="J1487" t="s">
        <v>5</v>
      </c>
      <c r="K1487" t="s">
        <v>11</v>
      </c>
      <c r="L1487" t="s">
        <v>22</v>
      </c>
      <c r="M1487">
        <v>0</v>
      </c>
      <c r="N1487" t="s">
        <v>13</v>
      </c>
      <c r="O1487" s="3">
        <v>0</v>
      </c>
      <c r="P1487" t="s">
        <v>53</v>
      </c>
      <c r="Q1487" t="s">
        <v>52</v>
      </c>
      <c r="R1487" s="2" t="s">
        <v>51</v>
      </c>
      <c r="S1487" t="s">
        <v>17</v>
      </c>
      <c r="T1487" t="s">
        <v>16</v>
      </c>
      <c r="U1487" t="s">
        <v>38</v>
      </c>
      <c r="V1487" t="s">
        <v>50</v>
      </c>
      <c r="W1487">
        <v>0</v>
      </c>
      <c r="X1487" s="1">
        <v>44369.429927164354</v>
      </c>
    </row>
    <row r="1488" spans="1:24" hidden="1" x14ac:dyDescent="0.25">
      <c r="A1488" s="4">
        <v>2021</v>
      </c>
      <c r="B1488" s="4">
        <v>5</v>
      </c>
      <c r="C1488" s="4" t="s">
        <v>17</v>
      </c>
      <c r="D1488" s="4" t="s">
        <v>17</v>
      </c>
      <c r="E1488">
        <v>20070</v>
      </c>
      <c r="F1488" t="s">
        <v>24</v>
      </c>
      <c r="G1488">
        <v>12530</v>
      </c>
      <c r="H1488" t="s">
        <v>23</v>
      </c>
      <c r="I1488" t="s">
        <v>563</v>
      </c>
      <c r="J1488" t="s">
        <v>7</v>
      </c>
      <c r="K1488" t="s">
        <v>22</v>
      </c>
      <c r="L1488" t="s">
        <v>22</v>
      </c>
      <c r="M1488">
        <v>0</v>
      </c>
      <c r="N1488" t="s">
        <v>47</v>
      </c>
      <c r="O1488" s="3">
        <v>411470</v>
      </c>
      <c r="P1488" t="s">
        <v>60</v>
      </c>
      <c r="Q1488" t="s">
        <v>59</v>
      </c>
      <c r="R1488" s="2" t="s">
        <v>46</v>
      </c>
      <c r="S1488" t="s">
        <v>17</v>
      </c>
      <c r="T1488" t="s">
        <v>16</v>
      </c>
      <c r="U1488" t="s">
        <v>38</v>
      </c>
      <c r="V1488" t="s">
        <v>63</v>
      </c>
      <c r="W1488">
        <v>0</v>
      </c>
      <c r="X1488" s="1">
        <v>44369.429927164354</v>
      </c>
    </row>
    <row r="1489" spans="1:24" hidden="1" x14ac:dyDescent="0.25">
      <c r="A1489" s="4">
        <v>2021</v>
      </c>
      <c r="B1489" s="4">
        <v>5</v>
      </c>
      <c r="C1489" s="4" t="s">
        <v>17</v>
      </c>
      <c r="D1489" s="4" t="s">
        <v>17</v>
      </c>
      <c r="E1489">
        <v>20070</v>
      </c>
      <c r="F1489" t="s">
        <v>24</v>
      </c>
      <c r="G1489">
        <v>12530</v>
      </c>
      <c r="H1489" t="s">
        <v>23</v>
      </c>
      <c r="I1489" t="s">
        <v>563</v>
      </c>
      <c r="J1489" t="s">
        <v>7</v>
      </c>
      <c r="K1489" t="s">
        <v>11</v>
      </c>
      <c r="L1489" t="s">
        <v>22</v>
      </c>
      <c r="M1489">
        <v>0</v>
      </c>
      <c r="N1489" t="s">
        <v>13</v>
      </c>
      <c r="O1489" s="3">
        <v>0</v>
      </c>
      <c r="P1489" t="s">
        <v>60</v>
      </c>
      <c r="Q1489" t="s">
        <v>59</v>
      </c>
      <c r="R1489" s="2" t="s">
        <v>62</v>
      </c>
      <c r="S1489" t="s">
        <v>17</v>
      </c>
      <c r="T1489" t="s">
        <v>16</v>
      </c>
      <c r="U1489" t="s">
        <v>38</v>
      </c>
      <c r="V1489" t="s">
        <v>61</v>
      </c>
      <c r="W1489">
        <v>0</v>
      </c>
      <c r="X1489" s="1">
        <v>44369.429927164354</v>
      </c>
    </row>
    <row r="1490" spans="1:24" hidden="1" x14ac:dyDescent="0.25">
      <c r="A1490" s="4">
        <v>2021</v>
      </c>
      <c r="B1490" s="4">
        <v>5</v>
      </c>
      <c r="C1490" s="4" t="s">
        <v>17</v>
      </c>
      <c r="D1490" s="4" t="s">
        <v>17</v>
      </c>
      <c r="E1490">
        <v>20070</v>
      </c>
      <c r="F1490" t="s">
        <v>24</v>
      </c>
      <c r="G1490">
        <v>12530</v>
      </c>
      <c r="H1490" t="s">
        <v>23</v>
      </c>
      <c r="I1490" t="s">
        <v>563</v>
      </c>
      <c r="J1490" t="s">
        <v>7</v>
      </c>
      <c r="K1490" t="s">
        <v>42</v>
      </c>
      <c r="L1490" t="s">
        <v>22</v>
      </c>
      <c r="M1490">
        <v>0</v>
      </c>
      <c r="N1490" t="s">
        <v>13</v>
      </c>
      <c r="O1490" s="3">
        <v>28046.650390999999</v>
      </c>
      <c r="P1490" t="s">
        <v>60</v>
      </c>
      <c r="Q1490" t="s">
        <v>59</v>
      </c>
      <c r="R1490" s="2" t="s">
        <v>58</v>
      </c>
      <c r="S1490" t="s">
        <v>17</v>
      </c>
      <c r="T1490" t="s">
        <v>16</v>
      </c>
      <c r="U1490" t="s">
        <v>38</v>
      </c>
      <c r="V1490" t="s">
        <v>57</v>
      </c>
      <c r="W1490">
        <v>0</v>
      </c>
      <c r="X1490" s="1">
        <v>44369.429927164354</v>
      </c>
    </row>
    <row r="1491" spans="1:24" hidden="1" x14ac:dyDescent="0.25">
      <c r="A1491" s="4">
        <v>2021</v>
      </c>
      <c r="B1491" s="4">
        <v>5</v>
      </c>
      <c r="C1491" s="4" t="s">
        <v>17</v>
      </c>
      <c r="D1491" s="4" t="s">
        <v>17</v>
      </c>
      <c r="E1491">
        <v>20070</v>
      </c>
      <c r="F1491" t="s">
        <v>24</v>
      </c>
      <c r="G1491">
        <v>0</v>
      </c>
      <c r="H1491" t="s">
        <v>23</v>
      </c>
      <c r="I1491" t="s">
        <v>23</v>
      </c>
      <c r="J1491" t="s">
        <v>23</v>
      </c>
      <c r="K1491" t="s">
        <v>22</v>
      </c>
      <c r="L1491" t="s">
        <v>22</v>
      </c>
      <c r="M1491">
        <v>0</v>
      </c>
      <c r="N1491" t="s">
        <v>87</v>
      </c>
      <c r="O1491" s="3">
        <v>7100</v>
      </c>
      <c r="P1491" t="s">
        <v>103</v>
      </c>
      <c r="Q1491" t="s">
        <v>102</v>
      </c>
      <c r="R1491" s="2" t="s">
        <v>86</v>
      </c>
      <c r="S1491" t="s">
        <v>17</v>
      </c>
      <c r="T1491" t="s">
        <v>16</v>
      </c>
      <c r="U1491" t="s">
        <v>38</v>
      </c>
      <c r="V1491" t="s">
        <v>107</v>
      </c>
      <c r="W1491">
        <v>0</v>
      </c>
      <c r="X1491" s="1">
        <v>44369.429927164354</v>
      </c>
    </row>
    <row r="1492" spans="1:24" hidden="1" x14ac:dyDescent="0.25">
      <c r="A1492" s="4">
        <v>2021</v>
      </c>
      <c r="B1492" s="4">
        <v>5</v>
      </c>
      <c r="C1492" s="4" t="s">
        <v>17</v>
      </c>
      <c r="D1492" s="4" t="s">
        <v>17</v>
      </c>
      <c r="E1492">
        <v>20070</v>
      </c>
      <c r="F1492" t="s">
        <v>24</v>
      </c>
      <c r="G1492">
        <v>0</v>
      </c>
      <c r="H1492" t="s">
        <v>23</v>
      </c>
      <c r="I1492" t="s">
        <v>23</v>
      </c>
      <c r="J1492" t="s">
        <v>23</v>
      </c>
      <c r="K1492" t="s">
        <v>22</v>
      </c>
      <c r="L1492" t="s">
        <v>104</v>
      </c>
      <c r="M1492">
        <v>0</v>
      </c>
      <c r="N1492" t="s">
        <v>13</v>
      </c>
      <c r="O1492" s="3">
        <v>27189</v>
      </c>
      <c r="P1492" t="s">
        <v>103</v>
      </c>
      <c r="Q1492" t="s">
        <v>102</v>
      </c>
      <c r="R1492" s="2" t="s">
        <v>106</v>
      </c>
      <c r="S1492" t="s">
        <v>17</v>
      </c>
      <c r="T1492" t="s">
        <v>16</v>
      </c>
      <c r="U1492" t="s">
        <v>38</v>
      </c>
      <c r="V1492" t="s">
        <v>105</v>
      </c>
      <c r="W1492">
        <v>0</v>
      </c>
      <c r="X1492" s="1">
        <v>44369.429927164354</v>
      </c>
    </row>
    <row r="1493" spans="1:24" hidden="1" x14ac:dyDescent="0.25">
      <c r="A1493" s="4">
        <v>2021</v>
      </c>
      <c r="B1493" s="4">
        <v>5</v>
      </c>
      <c r="C1493" s="4" t="s">
        <v>17</v>
      </c>
      <c r="D1493" s="4" t="s">
        <v>17</v>
      </c>
      <c r="E1493">
        <v>20070</v>
      </c>
      <c r="F1493" t="s">
        <v>24</v>
      </c>
      <c r="G1493">
        <v>0</v>
      </c>
      <c r="H1493" t="s">
        <v>23</v>
      </c>
      <c r="I1493" t="s">
        <v>23</v>
      </c>
      <c r="J1493" t="s">
        <v>23</v>
      </c>
      <c r="K1493" t="s">
        <v>22</v>
      </c>
      <c r="L1493" t="s">
        <v>104</v>
      </c>
      <c r="M1493">
        <v>0</v>
      </c>
      <c r="N1493" t="s">
        <v>13</v>
      </c>
      <c r="O1493" s="3">
        <v>0</v>
      </c>
      <c r="P1493" t="s">
        <v>103</v>
      </c>
      <c r="Q1493" t="s">
        <v>102</v>
      </c>
      <c r="R1493" s="2" t="s">
        <v>101</v>
      </c>
      <c r="S1493" t="s">
        <v>17</v>
      </c>
      <c r="T1493" t="s">
        <v>16</v>
      </c>
      <c r="U1493" t="s">
        <v>38</v>
      </c>
      <c r="V1493" t="s">
        <v>100</v>
      </c>
      <c r="W1493">
        <v>0</v>
      </c>
      <c r="X1493" s="1">
        <v>44369.429927164354</v>
      </c>
    </row>
    <row r="1494" spans="1:24" hidden="1" x14ac:dyDescent="0.25">
      <c r="A1494" s="4">
        <v>2021</v>
      </c>
      <c r="B1494" s="4">
        <v>5</v>
      </c>
      <c r="C1494" s="4" t="s">
        <v>17</v>
      </c>
      <c r="D1494" s="4" t="s">
        <v>17</v>
      </c>
      <c r="E1494">
        <v>20070</v>
      </c>
      <c r="F1494" t="s">
        <v>24</v>
      </c>
      <c r="G1494">
        <v>0</v>
      </c>
      <c r="H1494" t="s">
        <v>23</v>
      </c>
      <c r="I1494" t="s">
        <v>23</v>
      </c>
      <c r="J1494" t="s">
        <v>0</v>
      </c>
      <c r="K1494" t="s">
        <v>22</v>
      </c>
      <c r="L1494" t="s">
        <v>22</v>
      </c>
      <c r="M1494">
        <v>0</v>
      </c>
      <c r="N1494" t="s">
        <v>47</v>
      </c>
      <c r="O1494" s="3">
        <v>4978208</v>
      </c>
      <c r="P1494" t="s">
        <v>67</v>
      </c>
      <c r="Q1494" t="s">
        <v>66</v>
      </c>
      <c r="R1494" s="2" t="s">
        <v>71</v>
      </c>
      <c r="S1494" t="s">
        <v>17</v>
      </c>
      <c r="T1494" t="s">
        <v>16</v>
      </c>
      <c r="U1494" t="s">
        <v>38</v>
      </c>
      <c r="V1494" t="s">
        <v>70</v>
      </c>
      <c r="W1494">
        <v>0</v>
      </c>
      <c r="X1494" s="1">
        <v>44369.429927164354</v>
      </c>
    </row>
    <row r="1495" spans="1:24" hidden="1" x14ac:dyDescent="0.25">
      <c r="A1495" s="4">
        <v>2021</v>
      </c>
      <c r="B1495" s="4">
        <v>5</v>
      </c>
      <c r="C1495" s="4" t="s">
        <v>17</v>
      </c>
      <c r="D1495" s="4" t="s">
        <v>17</v>
      </c>
      <c r="E1495">
        <v>20070</v>
      </c>
      <c r="F1495" t="s">
        <v>24</v>
      </c>
      <c r="G1495">
        <v>0</v>
      </c>
      <c r="H1495" t="s">
        <v>23</v>
      </c>
      <c r="I1495" t="s">
        <v>23</v>
      </c>
      <c r="J1495" t="s">
        <v>0</v>
      </c>
      <c r="K1495" t="s">
        <v>42</v>
      </c>
      <c r="L1495" t="s">
        <v>22</v>
      </c>
      <c r="M1495">
        <v>0</v>
      </c>
      <c r="N1495" t="s">
        <v>13</v>
      </c>
      <c r="O1495" s="3">
        <v>0</v>
      </c>
      <c r="P1495" t="s">
        <v>67</v>
      </c>
      <c r="Q1495" t="s">
        <v>66</v>
      </c>
      <c r="R1495" s="2" t="s">
        <v>69</v>
      </c>
      <c r="S1495" t="s">
        <v>17</v>
      </c>
      <c r="T1495" t="s">
        <v>16</v>
      </c>
      <c r="U1495" t="s">
        <v>38</v>
      </c>
      <c r="V1495" t="s">
        <v>68</v>
      </c>
      <c r="W1495">
        <v>0</v>
      </c>
      <c r="X1495" s="1">
        <v>44369.429927164354</v>
      </c>
    </row>
    <row r="1496" spans="1:24" hidden="1" x14ac:dyDescent="0.25">
      <c r="A1496" s="4">
        <v>2021</v>
      </c>
      <c r="B1496" s="4">
        <v>5</v>
      </c>
      <c r="C1496" s="4" t="s">
        <v>17</v>
      </c>
      <c r="D1496" s="4" t="s">
        <v>17</v>
      </c>
      <c r="E1496">
        <v>20070</v>
      </c>
      <c r="F1496" t="s">
        <v>24</v>
      </c>
      <c r="G1496">
        <v>0</v>
      </c>
      <c r="H1496" t="s">
        <v>23</v>
      </c>
      <c r="I1496" t="s">
        <v>23</v>
      </c>
      <c r="J1496" t="s">
        <v>0</v>
      </c>
      <c r="K1496" t="s">
        <v>42</v>
      </c>
      <c r="L1496" t="s">
        <v>22</v>
      </c>
      <c r="M1496">
        <v>0</v>
      </c>
      <c r="N1496" t="s">
        <v>13</v>
      </c>
      <c r="O1496" s="3">
        <v>168661.6875</v>
      </c>
      <c r="P1496" t="s">
        <v>67</v>
      </c>
      <c r="Q1496" t="s">
        <v>66</v>
      </c>
      <c r="R1496" s="2" t="s">
        <v>65</v>
      </c>
      <c r="S1496" t="s">
        <v>17</v>
      </c>
      <c r="T1496" t="s">
        <v>16</v>
      </c>
      <c r="U1496" t="s">
        <v>38</v>
      </c>
      <c r="V1496" t="s">
        <v>64</v>
      </c>
      <c r="W1496">
        <v>0</v>
      </c>
      <c r="X1496" s="1">
        <v>44369.429927164354</v>
      </c>
    </row>
    <row r="1497" spans="1:24" hidden="1" x14ac:dyDescent="0.25">
      <c r="A1497" s="4">
        <v>2021</v>
      </c>
      <c r="B1497" s="4">
        <v>5</v>
      </c>
      <c r="C1497" s="4" t="s">
        <v>17</v>
      </c>
      <c r="D1497" s="4" t="s">
        <v>17</v>
      </c>
      <c r="E1497">
        <v>20070</v>
      </c>
      <c r="F1497" t="s">
        <v>24</v>
      </c>
      <c r="G1497">
        <v>36</v>
      </c>
      <c r="H1497" t="s">
        <v>570</v>
      </c>
      <c r="I1497" t="s">
        <v>563</v>
      </c>
      <c r="J1497" t="s">
        <v>6</v>
      </c>
      <c r="K1497" t="s">
        <v>22</v>
      </c>
      <c r="L1497" t="s">
        <v>22</v>
      </c>
      <c r="M1497">
        <v>0</v>
      </c>
      <c r="N1497" t="s">
        <v>47</v>
      </c>
      <c r="O1497" s="3">
        <v>187544.1875</v>
      </c>
      <c r="P1497" t="s">
        <v>41</v>
      </c>
      <c r="Q1497" t="s">
        <v>40</v>
      </c>
      <c r="R1497" s="2" t="s">
        <v>46</v>
      </c>
      <c r="S1497" t="s">
        <v>17</v>
      </c>
      <c r="T1497" t="s">
        <v>16</v>
      </c>
      <c r="U1497" t="s">
        <v>38</v>
      </c>
      <c r="V1497" t="s">
        <v>45</v>
      </c>
      <c r="W1497">
        <v>0</v>
      </c>
      <c r="X1497" s="1">
        <v>44369.429927164354</v>
      </c>
    </row>
    <row r="1498" spans="1:24" hidden="1" x14ac:dyDescent="0.25">
      <c r="A1498" s="4">
        <v>2021</v>
      </c>
      <c r="B1498" s="4">
        <v>5</v>
      </c>
      <c r="C1498" s="4" t="s">
        <v>17</v>
      </c>
      <c r="D1498" s="4" t="s">
        <v>17</v>
      </c>
      <c r="E1498">
        <v>20070</v>
      </c>
      <c r="F1498" t="s">
        <v>24</v>
      </c>
      <c r="G1498">
        <v>36</v>
      </c>
      <c r="H1498" t="s">
        <v>570</v>
      </c>
      <c r="I1498" t="s">
        <v>563</v>
      </c>
      <c r="J1498" t="s">
        <v>6</v>
      </c>
      <c r="K1498" t="s">
        <v>42</v>
      </c>
      <c r="L1498" t="s">
        <v>22</v>
      </c>
      <c r="M1498">
        <v>0</v>
      </c>
      <c r="N1498" t="s">
        <v>13</v>
      </c>
      <c r="O1498" s="3">
        <v>19513.970702999999</v>
      </c>
      <c r="P1498" t="s">
        <v>41</v>
      </c>
      <c r="Q1498" t="s">
        <v>40</v>
      </c>
      <c r="R1498" s="2" t="s">
        <v>39</v>
      </c>
      <c r="S1498" t="s">
        <v>17</v>
      </c>
      <c r="T1498" t="s">
        <v>16</v>
      </c>
      <c r="U1498" t="s">
        <v>38</v>
      </c>
      <c r="V1498" t="s">
        <v>37</v>
      </c>
      <c r="W1498">
        <v>0</v>
      </c>
      <c r="X1498" s="1">
        <v>44369.429927164354</v>
      </c>
    </row>
    <row r="1499" spans="1:24" hidden="1" x14ac:dyDescent="0.25">
      <c r="A1499" s="4">
        <v>2021</v>
      </c>
      <c r="B1499" s="4">
        <v>5</v>
      </c>
      <c r="C1499" s="4" t="s">
        <v>17</v>
      </c>
      <c r="D1499" s="4" t="s">
        <v>17</v>
      </c>
      <c r="E1499">
        <v>20070</v>
      </c>
      <c r="F1499" t="s">
        <v>24</v>
      </c>
      <c r="G1499">
        <v>36</v>
      </c>
      <c r="H1499" t="s">
        <v>570</v>
      </c>
      <c r="I1499" t="s">
        <v>563</v>
      </c>
      <c r="J1499" t="s">
        <v>6</v>
      </c>
      <c r="K1499" t="s">
        <v>11</v>
      </c>
      <c r="L1499" t="s">
        <v>22</v>
      </c>
      <c r="M1499">
        <v>0</v>
      </c>
      <c r="N1499" t="s">
        <v>13</v>
      </c>
      <c r="O1499" s="3">
        <v>35.770000000000003</v>
      </c>
      <c r="P1499" t="s">
        <v>41</v>
      </c>
      <c r="Q1499" t="s">
        <v>40</v>
      </c>
      <c r="R1499" s="2" t="s">
        <v>49</v>
      </c>
      <c r="S1499" t="s">
        <v>17</v>
      </c>
      <c r="T1499" t="s">
        <v>16</v>
      </c>
      <c r="U1499" t="s">
        <v>38</v>
      </c>
      <c r="V1499" t="s">
        <v>48</v>
      </c>
      <c r="W1499">
        <v>0</v>
      </c>
      <c r="X1499" s="1">
        <v>44369.429927164354</v>
      </c>
    </row>
    <row r="1500" spans="1:24" hidden="1" x14ac:dyDescent="0.25">
      <c r="A1500" s="4">
        <v>2021</v>
      </c>
      <c r="B1500" s="4">
        <v>5</v>
      </c>
      <c r="C1500" s="4" t="s">
        <v>17</v>
      </c>
      <c r="D1500" s="4" t="s">
        <v>17</v>
      </c>
      <c r="E1500">
        <v>20070</v>
      </c>
      <c r="F1500" t="s">
        <v>24</v>
      </c>
      <c r="G1500">
        <v>0</v>
      </c>
      <c r="H1500" t="s">
        <v>23</v>
      </c>
      <c r="I1500" t="s">
        <v>23</v>
      </c>
      <c r="J1500" t="s">
        <v>4</v>
      </c>
      <c r="K1500" t="s">
        <v>22</v>
      </c>
      <c r="L1500" t="s">
        <v>22</v>
      </c>
      <c r="M1500">
        <v>0</v>
      </c>
      <c r="N1500" t="s">
        <v>87</v>
      </c>
      <c r="O1500" s="3">
        <v>30.802999</v>
      </c>
      <c r="P1500" t="s">
        <v>75</v>
      </c>
      <c r="Q1500" t="s">
        <v>74</v>
      </c>
      <c r="R1500" s="2" t="s">
        <v>86</v>
      </c>
      <c r="S1500" t="s">
        <v>17</v>
      </c>
      <c r="T1500" t="s">
        <v>16</v>
      </c>
      <c r="U1500" t="s">
        <v>38</v>
      </c>
      <c r="V1500" t="s">
        <v>85</v>
      </c>
      <c r="W1500">
        <v>0</v>
      </c>
      <c r="X1500" s="1">
        <v>44369.429927164354</v>
      </c>
    </row>
    <row r="1501" spans="1:24" hidden="1" x14ac:dyDescent="0.25">
      <c r="A1501" s="4">
        <v>2021</v>
      </c>
      <c r="B1501" s="4">
        <v>5</v>
      </c>
      <c r="C1501" s="4" t="s">
        <v>17</v>
      </c>
      <c r="D1501" s="4" t="s">
        <v>17</v>
      </c>
      <c r="E1501">
        <v>20070</v>
      </c>
      <c r="F1501" t="s">
        <v>24</v>
      </c>
      <c r="G1501">
        <v>0</v>
      </c>
      <c r="H1501" t="s">
        <v>23</v>
      </c>
      <c r="I1501" t="s">
        <v>23</v>
      </c>
      <c r="J1501" t="s">
        <v>4</v>
      </c>
      <c r="K1501" t="s">
        <v>84</v>
      </c>
      <c r="L1501" t="s">
        <v>22</v>
      </c>
      <c r="M1501">
        <v>0</v>
      </c>
      <c r="N1501" t="s">
        <v>13</v>
      </c>
      <c r="O1501" s="3">
        <v>126.16999800000001</v>
      </c>
      <c r="P1501" t="s">
        <v>75</v>
      </c>
      <c r="Q1501" t="s">
        <v>74</v>
      </c>
      <c r="R1501" s="2" t="s">
        <v>83</v>
      </c>
      <c r="S1501" t="s">
        <v>17</v>
      </c>
      <c r="T1501" t="s">
        <v>16</v>
      </c>
      <c r="U1501" t="s">
        <v>38</v>
      </c>
      <c r="V1501" t="s">
        <v>82</v>
      </c>
      <c r="W1501">
        <v>0</v>
      </c>
      <c r="X1501" s="1">
        <v>44369.429927164354</v>
      </c>
    </row>
    <row r="1502" spans="1:24" x14ac:dyDescent="0.25">
      <c r="A1502" s="4">
        <v>2021</v>
      </c>
      <c r="B1502" s="4">
        <v>5</v>
      </c>
      <c r="C1502" s="4" t="s">
        <v>17</v>
      </c>
      <c r="D1502" s="4" t="s">
        <v>17</v>
      </c>
      <c r="E1502">
        <v>20070</v>
      </c>
      <c r="F1502" t="s">
        <v>24</v>
      </c>
      <c r="G1502">
        <v>0</v>
      </c>
      <c r="H1502" t="s">
        <v>23</v>
      </c>
      <c r="I1502" t="s">
        <v>23</v>
      </c>
      <c r="J1502" t="s">
        <v>4</v>
      </c>
      <c r="K1502" t="s">
        <v>81</v>
      </c>
      <c r="L1502" t="s">
        <v>22</v>
      </c>
      <c r="M1502">
        <v>0</v>
      </c>
      <c r="N1502" t="s">
        <v>47</v>
      </c>
      <c r="O1502" s="3">
        <v>17949</v>
      </c>
      <c r="P1502" t="s">
        <v>75</v>
      </c>
      <c r="Q1502" t="s">
        <v>74</v>
      </c>
      <c r="R1502" s="2" t="s">
        <v>46</v>
      </c>
      <c r="S1502" t="s">
        <v>17</v>
      </c>
      <c r="T1502" t="s">
        <v>16</v>
      </c>
      <c r="U1502" t="s">
        <v>38</v>
      </c>
      <c r="V1502" t="s">
        <v>80</v>
      </c>
      <c r="W1502">
        <v>0</v>
      </c>
      <c r="X1502" s="1">
        <v>44369.429927164354</v>
      </c>
    </row>
    <row r="1503" spans="1:24" hidden="1" x14ac:dyDescent="0.25">
      <c r="A1503" s="4">
        <v>2021</v>
      </c>
      <c r="B1503" s="4">
        <v>5</v>
      </c>
      <c r="C1503" s="4" t="s">
        <v>17</v>
      </c>
      <c r="D1503" s="4" t="s">
        <v>17</v>
      </c>
      <c r="E1503">
        <v>20070</v>
      </c>
      <c r="F1503" t="s">
        <v>24</v>
      </c>
      <c r="G1503">
        <v>0</v>
      </c>
      <c r="H1503" t="s">
        <v>23</v>
      </c>
      <c r="I1503" t="s">
        <v>23</v>
      </c>
      <c r="J1503" t="s">
        <v>4</v>
      </c>
      <c r="K1503" t="s">
        <v>42</v>
      </c>
      <c r="L1503" t="s">
        <v>22</v>
      </c>
      <c r="M1503">
        <v>0</v>
      </c>
      <c r="N1503" t="s">
        <v>13</v>
      </c>
      <c r="O1503" s="3">
        <v>88.309997999999993</v>
      </c>
      <c r="P1503" t="s">
        <v>75</v>
      </c>
      <c r="Q1503" t="s">
        <v>74</v>
      </c>
      <c r="R1503" s="2" t="s">
        <v>39</v>
      </c>
      <c r="S1503" t="s">
        <v>17</v>
      </c>
      <c r="T1503" t="s">
        <v>16</v>
      </c>
      <c r="U1503" t="s">
        <v>38</v>
      </c>
      <c r="V1503" t="s">
        <v>79</v>
      </c>
      <c r="W1503">
        <v>0</v>
      </c>
      <c r="X1503" s="1">
        <v>44369.429927164354</v>
      </c>
    </row>
    <row r="1504" spans="1:24" hidden="1" x14ac:dyDescent="0.25">
      <c r="A1504" s="4">
        <v>2021</v>
      </c>
      <c r="B1504" s="4">
        <v>5</v>
      </c>
      <c r="C1504" s="4" t="s">
        <v>17</v>
      </c>
      <c r="D1504" s="4" t="s">
        <v>17</v>
      </c>
      <c r="E1504">
        <v>20070</v>
      </c>
      <c r="F1504" t="s">
        <v>24</v>
      </c>
      <c r="G1504">
        <v>0</v>
      </c>
      <c r="H1504" t="s">
        <v>23</v>
      </c>
      <c r="I1504" t="s">
        <v>23</v>
      </c>
      <c r="J1504" t="s">
        <v>4</v>
      </c>
      <c r="K1504" t="s">
        <v>11</v>
      </c>
      <c r="L1504" t="s">
        <v>22</v>
      </c>
      <c r="M1504">
        <v>0</v>
      </c>
      <c r="N1504" t="s">
        <v>13</v>
      </c>
      <c r="O1504" s="3">
        <v>37.810001</v>
      </c>
      <c r="P1504" t="s">
        <v>75</v>
      </c>
      <c r="Q1504" t="s">
        <v>74</v>
      </c>
      <c r="R1504" s="2" t="s">
        <v>78</v>
      </c>
      <c r="S1504" t="s">
        <v>17</v>
      </c>
      <c r="T1504" t="s">
        <v>16</v>
      </c>
      <c r="U1504" t="s">
        <v>38</v>
      </c>
      <c r="V1504" t="s">
        <v>77</v>
      </c>
      <c r="W1504">
        <v>0</v>
      </c>
      <c r="X1504" s="1">
        <v>44369.429927164354</v>
      </c>
    </row>
    <row r="1505" spans="1:24" hidden="1" x14ac:dyDescent="0.25">
      <c r="A1505" s="4">
        <v>2021</v>
      </c>
      <c r="B1505" s="4">
        <v>5</v>
      </c>
      <c r="C1505" s="4" t="s">
        <v>17</v>
      </c>
      <c r="D1505" s="4" t="s">
        <v>17</v>
      </c>
      <c r="E1505">
        <v>20070</v>
      </c>
      <c r="F1505" t="s">
        <v>24</v>
      </c>
      <c r="G1505">
        <v>0</v>
      </c>
      <c r="H1505" t="s">
        <v>23</v>
      </c>
      <c r="I1505" t="s">
        <v>23</v>
      </c>
      <c r="J1505" t="s">
        <v>23</v>
      </c>
      <c r="K1505" t="s">
        <v>22</v>
      </c>
      <c r="L1505" t="s">
        <v>76</v>
      </c>
      <c r="M1505">
        <v>0</v>
      </c>
      <c r="N1505" t="s">
        <v>13</v>
      </c>
      <c r="O1505" s="3">
        <v>662.95001200000002</v>
      </c>
      <c r="P1505" t="s">
        <v>75</v>
      </c>
      <c r="Q1505" t="s">
        <v>74</v>
      </c>
      <c r="R1505" s="2" t="s">
        <v>73</v>
      </c>
      <c r="S1505" t="s">
        <v>17</v>
      </c>
      <c r="T1505" t="s">
        <v>16</v>
      </c>
      <c r="U1505" t="s">
        <v>38</v>
      </c>
      <c r="V1505" t="s">
        <v>72</v>
      </c>
      <c r="W1505">
        <v>0</v>
      </c>
      <c r="X1505" s="1">
        <v>44369.429927164354</v>
      </c>
    </row>
    <row r="1506" spans="1:24" hidden="1" x14ac:dyDescent="0.25">
      <c r="A1506" s="4">
        <v>2021</v>
      </c>
      <c r="B1506" s="4">
        <v>5</v>
      </c>
      <c r="C1506" s="4" t="s">
        <v>17</v>
      </c>
      <c r="D1506" s="4" t="s">
        <v>17</v>
      </c>
      <c r="E1506">
        <v>20070</v>
      </c>
      <c r="F1506" t="s">
        <v>24</v>
      </c>
      <c r="G1506">
        <v>0</v>
      </c>
      <c r="H1506" t="s">
        <v>23</v>
      </c>
      <c r="I1506" t="s">
        <v>23</v>
      </c>
      <c r="J1506" t="s">
        <v>3</v>
      </c>
      <c r="K1506" t="s">
        <v>22</v>
      </c>
      <c r="L1506" t="s">
        <v>22</v>
      </c>
      <c r="M1506">
        <v>0</v>
      </c>
      <c r="N1506" t="s">
        <v>87</v>
      </c>
      <c r="O1506" s="3">
        <v>1544</v>
      </c>
      <c r="P1506" t="s">
        <v>75</v>
      </c>
      <c r="Q1506" t="s">
        <v>90</v>
      </c>
      <c r="R1506" s="2" t="s">
        <v>86</v>
      </c>
      <c r="S1506" t="s">
        <v>17</v>
      </c>
      <c r="T1506" t="s">
        <v>16</v>
      </c>
      <c r="U1506" t="s">
        <v>38</v>
      </c>
      <c r="V1506" t="s">
        <v>94</v>
      </c>
      <c r="W1506">
        <v>0</v>
      </c>
      <c r="X1506" s="1">
        <v>44369.429927164354</v>
      </c>
    </row>
    <row r="1507" spans="1:24" hidden="1" x14ac:dyDescent="0.25">
      <c r="A1507" s="4">
        <v>2021</v>
      </c>
      <c r="B1507" s="4">
        <v>5</v>
      </c>
      <c r="C1507" s="4" t="s">
        <v>17</v>
      </c>
      <c r="D1507" s="4" t="s">
        <v>17</v>
      </c>
      <c r="E1507">
        <v>20070</v>
      </c>
      <c r="F1507" t="s">
        <v>24</v>
      </c>
      <c r="G1507">
        <v>0</v>
      </c>
      <c r="H1507" t="s">
        <v>23</v>
      </c>
      <c r="I1507" t="s">
        <v>23</v>
      </c>
      <c r="J1507" t="s">
        <v>3</v>
      </c>
      <c r="K1507" t="s">
        <v>84</v>
      </c>
      <c r="L1507" t="s">
        <v>22</v>
      </c>
      <c r="M1507">
        <v>0</v>
      </c>
      <c r="N1507" t="s">
        <v>13</v>
      </c>
      <c r="O1507" s="3">
        <v>38486.410155999998</v>
      </c>
      <c r="P1507" t="s">
        <v>75</v>
      </c>
      <c r="Q1507" t="s">
        <v>90</v>
      </c>
      <c r="R1507" s="2" t="s">
        <v>83</v>
      </c>
      <c r="S1507" t="s">
        <v>17</v>
      </c>
      <c r="T1507" t="s">
        <v>16</v>
      </c>
      <c r="U1507" t="s">
        <v>38</v>
      </c>
      <c r="V1507" t="s">
        <v>93</v>
      </c>
      <c r="W1507">
        <v>0</v>
      </c>
      <c r="X1507" s="1">
        <v>44369.429927164354</v>
      </c>
    </row>
    <row r="1508" spans="1:24" x14ac:dyDescent="0.25">
      <c r="A1508" s="4">
        <v>2021</v>
      </c>
      <c r="B1508" s="4">
        <v>5</v>
      </c>
      <c r="C1508" s="4" t="s">
        <v>17</v>
      </c>
      <c r="D1508" s="4" t="s">
        <v>17</v>
      </c>
      <c r="E1508">
        <v>20070</v>
      </c>
      <c r="F1508" t="s">
        <v>24</v>
      </c>
      <c r="G1508">
        <v>0</v>
      </c>
      <c r="H1508" t="s">
        <v>23</v>
      </c>
      <c r="I1508" t="s">
        <v>23</v>
      </c>
      <c r="J1508" t="s">
        <v>3</v>
      </c>
      <c r="K1508" t="s">
        <v>81</v>
      </c>
      <c r="L1508" t="s">
        <v>22</v>
      </c>
      <c r="M1508">
        <v>0</v>
      </c>
      <c r="N1508" t="s">
        <v>47</v>
      </c>
      <c r="O1508" s="3">
        <v>1061854</v>
      </c>
      <c r="P1508" t="s">
        <v>75</v>
      </c>
      <c r="Q1508" t="s">
        <v>90</v>
      </c>
      <c r="R1508" s="2" t="s">
        <v>46</v>
      </c>
      <c r="S1508" t="s">
        <v>17</v>
      </c>
      <c r="T1508" t="s">
        <v>16</v>
      </c>
      <c r="U1508" t="s">
        <v>38</v>
      </c>
      <c r="V1508" t="s">
        <v>92</v>
      </c>
      <c r="W1508">
        <v>0</v>
      </c>
      <c r="X1508" s="1">
        <v>44369.429927164354</v>
      </c>
    </row>
    <row r="1509" spans="1:24" hidden="1" x14ac:dyDescent="0.25">
      <c r="A1509" s="4">
        <v>2021</v>
      </c>
      <c r="B1509" s="4">
        <v>5</v>
      </c>
      <c r="C1509" s="4" t="s">
        <v>17</v>
      </c>
      <c r="D1509" s="4" t="s">
        <v>17</v>
      </c>
      <c r="E1509">
        <v>20070</v>
      </c>
      <c r="F1509" t="s">
        <v>24</v>
      </c>
      <c r="G1509">
        <v>0</v>
      </c>
      <c r="H1509" t="s">
        <v>23</v>
      </c>
      <c r="I1509" t="s">
        <v>23</v>
      </c>
      <c r="J1509" t="s">
        <v>3</v>
      </c>
      <c r="K1509" t="s">
        <v>42</v>
      </c>
      <c r="L1509" t="s">
        <v>22</v>
      </c>
      <c r="M1509">
        <v>0</v>
      </c>
      <c r="N1509" t="s">
        <v>13</v>
      </c>
      <c r="O1509" s="3">
        <v>5224.3198240000002</v>
      </c>
      <c r="P1509" t="s">
        <v>75</v>
      </c>
      <c r="Q1509" t="s">
        <v>90</v>
      </c>
      <c r="R1509" s="2" t="s">
        <v>39</v>
      </c>
      <c r="S1509" t="s">
        <v>17</v>
      </c>
      <c r="T1509" t="s">
        <v>16</v>
      </c>
      <c r="U1509" t="s">
        <v>38</v>
      </c>
      <c r="V1509" t="s">
        <v>91</v>
      </c>
      <c r="W1509">
        <v>0</v>
      </c>
      <c r="X1509" s="1">
        <v>44369.429927164354</v>
      </c>
    </row>
    <row r="1510" spans="1:24" hidden="1" x14ac:dyDescent="0.25">
      <c r="A1510" s="4">
        <v>2021</v>
      </c>
      <c r="B1510" s="4">
        <v>5</v>
      </c>
      <c r="C1510" s="4" t="s">
        <v>17</v>
      </c>
      <c r="D1510" s="4" t="s">
        <v>17</v>
      </c>
      <c r="E1510">
        <v>20070</v>
      </c>
      <c r="F1510" t="s">
        <v>24</v>
      </c>
      <c r="G1510">
        <v>0</v>
      </c>
      <c r="H1510" t="s">
        <v>23</v>
      </c>
      <c r="I1510" t="s">
        <v>23</v>
      </c>
      <c r="J1510" t="s">
        <v>3</v>
      </c>
      <c r="K1510" t="s">
        <v>11</v>
      </c>
      <c r="L1510" t="s">
        <v>22</v>
      </c>
      <c r="M1510">
        <v>0</v>
      </c>
      <c r="N1510" t="s">
        <v>13</v>
      </c>
      <c r="O1510" s="3">
        <v>131.64999399999999</v>
      </c>
      <c r="P1510" t="s">
        <v>75</v>
      </c>
      <c r="Q1510" t="s">
        <v>90</v>
      </c>
      <c r="R1510" s="2" t="s">
        <v>89</v>
      </c>
      <c r="S1510" t="s">
        <v>17</v>
      </c>
      <c r="T1510" t="s">
        <v>16</v>
      </c>
      <c r="U1510" t="s">
        <v>38</v>
      </c>
      <c r="V1510" t="s">
        <v>88</v>
      </c>
      <c r="W1510">
        <v>0</v>
      </c>
      <c r="X1510" s="1">
        <v>44369.429927164354</v>
      </c>
    </row>
    <row r="1511" spans="1:24" hidden="1" x14ac:dyDescent="0.25">
      <c r="A1511" s="4">
        <v>2021</v>
      </c>
      <c r="B1511" s="4">
        <v>5</v>
      </c>
      <c r="C1511" s="4" t="s">
        <v>17</v>
      </c>
      <c r="D1511" s="4" t="s">
        <v>17</v>
      </c>
      <c r="E1511">
        <v>20070</v>
      </c>
      <c r="F1511" t="s">
        <v>24</v>
      </c>
      <c r="G1511">
        <v>0</v>
      </c>
      <c r="H1511" t="s">
        <v>23</v>
      </c>
      <c r="I1511" t="s">
        <v>23</v>
      </c>
      <c r="J1511" t="s">
        <v>23</v>
      </c>
      <c r="K1511" t="s">
        <v>22</v>
      </c>
      <c r="L1511" t="s">
        <v>98</v>
      </c>
      <c r="M1511">
        <v>0</v>
      </c>
      <c r="N1511" t="s">
        <v>13</v>
      </c>
      <c r="O1511" s="3">
        <v>85071</v>
      </c>
      <c r="P1511" t="s">
        <v>53</v>
      </c>
      <c r="Q1511" t="s">
        <v>97</v>
      </c>
      <c r="R1511" s="2" t="s">
        <v>56</v>
      </c>
      <c r="S1511" t="s">
        <v>17</v>
      </c>
      <c r="T1511" t="s">
        <v>16</v>
      </c>
      <c r="U1511" t="s">
        <v>38</v>
      </c>
      <c r="V1511" t="s">
        <v>99</v>
      </c>
      <c r="W1511">
        <v>0</v>
      </c>
      <c r="X1511" s="1">
        <v>44369.429927164354</v>
      </c>
    </row>
    <row r="1512" spans="1:24" hidden="1" x14ac:dyDescent="0.25">
      <c r="A1512" s="4">
        <v>2021</v>
      </c>
      <c r="B1512" s="4">
        <v>5</v>
      </c>
      <c r="C1512" s="4" t="s">
        <v>17</v>
      </c>
      <c r="D1512" s="4" t="s">
        <v>17</v>
      </c>
      <c r="E1512">
        <v>20070</v>
      </c>
      <c r="F1512" t="s">
        <v>24</v>
      </c>
      <c r="G1512">
        <v>0</v>
      </c>
      <c r="H1512" t="s">
        <v>23</v>
      </c>
      <c r="I1512" t="s">
        <v>23</v>
      </c>
      <c r="J1512" t="s">
        <v>23</v>
      </c>
      <c r="K1512" t="s">
        <v>22</v>
      </c>
      <c r="L1512" t="s">
        <v>98</v>
      </c>
      <c r="M1512">
        <v>0</v>
      </c>
      <c r="N1512" t="s">
        <v>13</v>
      </c>
      <c r="O1512" s="3">
        <v>0</v>
      </c>
      <c r="P1512" t="s">
        <v>53</v>
      </c>
      <c r="Q1512" t="s">
        <v>97</v>
      </c>
      <c r="R1512" s="2" t="s">
        <v>96</v>
      </c>
      <c r="S1512" t="s">
        <v>17</v>
      </c>
      <c r="T1512" t="s">
        <v>16</v>
      </c>
      <c r="U1512" t="s">
        <v>38</v>
      </c>
      <c r="V1512" t="s">
        <v>95</v>
      </c>
      <c r="W1512">
        <v>0</v>
      </c>
      <c r="X1512" s="1">
        <v>44369.429927164354</v>
      </c>
    </row>
    <row r="1513" spans="1:24" hidden="1" x14ac:dyDescent="0.25">
      <c r="A1513" s="4">
        <v>2021</v>
      </c>
      <c r="B1513" s="4">
        <v>5</v>
      </c>
      <c r="C1513" s="4" t="s">
        <v>17</v>
      </c>
      <c r="D1513" s="4" t="s">
        <v>17</v>
      </c>
      <c r="E1513">
        <v>20070</v>
      </c>
      <c r="F1513" t="s">
        <v>24</v>
      </c>
      <c r="G1513">
        <v>0</v>
      </c>
      <c r="H1513" t="s">
        <v>23</v>
      </c>
      <c r="I1513" t="s">
        <v>23</v>
      </c>
      <c r="J1513" t="s">
        <v>23</v>
      </c>
      <c r="K1513" t="s">
        <v>22</v>
      </c>
      <c r="L1513" t="s">
        <v>119</v>
      </c>
      <c r="M1513">
        <v>1</v>
      </c>
      <c r="N1513" t="s">
        <v>13</v>
      </c>
      <c r="O1513" s="3">
        <v>357.89001500000001</v>
      </c>
      <c r="P1513" t="s">
        <v>53</v>
      </c>
      <c r="Q1513" t="s">
        <v>118</v>
      </c>
      <c r="R1513" s="2" t="s">
        <v>117</v>
      </c>
      <c r="S1513" t="s">
        <v>17</v>
      </c>
      <c r="T1513" t="s">
        <v>16</v>
      </c>
      <c r="U1513" t="s">
        <v>38</v>
      </c>
      <c r="V1513" t="s">
        <v>116</v>
      </c>
      <c r="W1513">
        <v>0</v>
      </c>
      <c r="X1513" s="1">
        <v>44369.429927164354</v>
      </c>
    </row>
    <row r="1514" spans="1:24" hidden="1" x14ac:dyDescent="0.25">
      <c r="A1514" s="4">
        <v>2021</v>
      </c>
      <c r="B1514" s="4">
        <v>5</v>
      </c>
      <c r="C1514" s="4">
        <v>2021</v>
      </c>
      <c r="D1514" s="4">
        <v>5</v>
      </c>
      <c r="E1514">
        <v>20070</v>
      </c>
      <c r="F1514" t="s">
        <v>24</v>
      </c>
      <c r="G1514">
        <v>0</v>
      </c>
      <c r="H1514" t="s">
        <v>23</v>
      </c>
      <c r="I1514" t="s">
        <v>23</v>
      </c>
      <c r="J1514" t="s">
        <v>23</v>
      </c>
      <c r="K1514" t="s">
        <v>349</v>
      </c>
      <c r="L1514" t="s">
        <v>349</v>
      </c>
      <c r="M1514">
        <v>0</v>
      </c>
      <c r="N1514" t="s">
        <v>87</v>
      </c>
      <c r="O1514" s="3">
        <v>-17418.433000000001</v>
      </c>
      <c r="Q1514" t="s">
        <v>309</v>
      </c>
      <c r="R1514" s="2" t="s">
        <v>348</v>
      </c>
      <c r="S1514">
        <v>40</v>
      </c>
      <c r="T1514" t="s">
        <v>307</v>
      </c>
      <c r="U1514" t="s">
        <v>347</v>
      </c>
      <c r="V1514" t="s">
        <v>346</v>
      </c>
      <c r="W1514">
        <v>0</v>
      </c>
      <c r="X1514" s="1">
        <v>44369.429927164354</v>
      </c>
    </row>
    <row r="1515" spans="1:24" hidden="1" x14ac:dyDescent="0.25">
      <c r="A1515" s="4">
        <v>2021</v>
      </c>
      <c r="B1515" s="4">
        <v>5</v>
      </c>
      <c r="C1515" s="4">
        <v>2021</v>
      </c>
      <c r="D1515" s="4">
        <v>5</v>
      </c>
      <c r="E1515">
        <v>20070</v>
      </c>
      <c r="F1515" t="s">
        <v>24</v>
      </c>
      <c r="G1515">
        <v>0</v>
      </c>
      <c r="H1515" t="s">
        <v>23</v>
      </c>
      <c r="I1515" t="s">
        <v>23</v>
      </c>
      <c r="J1515" t="s">
        <v>23</v>
      </c>
      <c r="K1515" t="s">
        <v>345</v>
      </c>
      <c r="L1515" t="s">
        <v>345</v>
      </c>
      <c r="M1515">
        <v>0</v>
      </c>
      <c r="N1515" t="s">
        <v>47</v>
      </c>
      <c r="O1515" s="3">
        <v>-5391832.4900000002</v>
      </c>
      <c r="Q1515" t="s">
        <v>309</v>
      </c>
      <c r="R1515" s="2" t="s">
        <v>344</v>
      </c>
      <c r="S1515">
        <v>3</v>
      </c>
      <c r="T1515" t="s">
        <v>307</v>
      </c>
      <c r="U1515" t="s">
        <v>343</v>
      </c>
      <c r="V1515" t="s">
        <v>342</v>
      </c>
      <c r="W1515">
        <v>0</v>
      </c>
      <c r="X1515" s="1">
        <v>44369.429927164354</v>
      </c>
    </row>
    <row r="1516" spans="1:24" hidden="1" x14ac:dyDescent="0.25">
      <c r="A1516" s="4">
        <v>2021</v>
      </c>
      <c r="B1516" s="4">
        <v>5</v>
      </c>
      <c r="C1516" s="4">
        <v>2021</v>
      </c>
      <c r="D1516" s="4">
        <v>5</v>
      </c>
      <c r="E1516">
        <v>20070</v>
      </c>
      <c r="F1516" t="s">
        <v>24</v>
      </c>
      <c r="G1516">
        <v>0</v>
      </c>
      <c r="H1516" t="s">
        <v>23</v>
      </c>
      <c r="I1516" t="s">
        <v>23</v>
      </c>
      <c r="J1516" t="s">
        <v>23</v>
      </c>
      <c r="K1516" t="s">
        <v>451</v>
      </c>
      <c r="L1516" t="s">
        <v>451</v>
      </c>
      <c r="M1516">
        <v>0</v>
      </c>
      <c r="N1516" t="s">
        <v>314</v>
      </c>
      <c r="O1516" s="3">
        <v>4.9659999999999999E-3</v>
      </c>
      <c r="Q1516" t="s">
        <v>309</v>
      </c>
      <c r="R1516" s="2" t="s">
        <v>450</v>
      </c>
      <c r="S1516">
        <v>97</v>
      </c>
      <c r="T1516" t="s">
        <v>307</v>
      </c>
      <c r="U1516" t="s">
        <v>449</v>
      </c>
      <c r="V1516" t="s">
        <v>448</v>
      </c>
      <c r="W1516">
        <v>0</v>
      </c>
      <c r="X1516" s="1">
        <v>44369.429927164354</v>
      </c>
    </row>
    <row r="1517" spans="1:24" hidden="1" x14ac:dyDescent="0.25">
      <c r="A1517" s="4">
        <v>2021</v>
      </c>
      <c r="B1517" s="4">
        <v>5</v>
      </c>
      <c r="C1517" s="4">
        <v>2021</v>
      </c>
      <c r="D1517" s="4">
        <v>5</v>
      </c>
      <c r="E1517">
        <v>20070</v>
      </c>
      <c r="F1517" t="s">
        <v>24</v>
      </c>
      <c r="G1517">
        <v>0</v>
      </c>
      <c r="H1517" t="s">
        <v>23</v>
      </c>
      <c r="I1517" t="s">
        <v>23</v>
      </c>
      <c r="J1517" t="s">
        <v>23</v>
      </c>
      <c r="K1517" t="s">
        <v>22</v>
      </c>
      <c r="L1517" t="s">
        <v>22</v>
      </c>
      <c r="M1517">
        <v>0</v>
      </c>
      <c r="N1517" t="s">
        <v>314</v>
      </c>
      <c r="O1517" s="3">
        <v>1</v>
      </c>
      <c r="Q1517" t="s">
        <v>309</v>
      </c>
      <c r="R1517" s="2" t="s">
        <v>443</v>
      </c>
      <c r="S1517">
        <v>96</v>
      </c>
      <c r="T1517" t="s">
        <v>307</v>
      </c>
      <c r="U1517" t="s">
        <v>442</v>
      </c>
      <c r="V1517" t="s">
        <v>441</v>
      </c>
      <c r="W1517">
        <v>0</v>
      </c>
      <c r="X1517" s="1">
        <v>44369.429927164354</v>
      </c>
    </row>
    <row r="1518" spans="1:24" hidden="1" x14ac:dyDescent="0.25">
      <c r="A1518" s="4">
        <v>2021</v>
      </c>
      <c r="B1518" s="4">
        <v>5</v>
      </c>
      <c r="C1518" s="4">
        <v>2021</v>
      </c>
      <c r="D1518" s="4">
        <v>5</v>
      </c>
      <c r="E1518">
        <v>20070</v>
      </c>
      <c r="F1518" t="s">
        <v>24</v>
      </c>
      <c r="G1518">
        <v>0</v>
      </c>
      <c r="H1518" t="s">
        <v>23</v>
      </c>
      <c r="I1518" t="s">
        <v>23</v>
      </c>
      <c r="J1518" t="s">
        <v>23</v>
      </c>
      <c r="K1518" t="s">
        <v>22</v>
      </c>
      <c r="L1518" t="s">
        <v>22</v>
      </c>
      <c r="M1518">
        <v>0</v>
      </c>
      <c r="N1518" t="s">
        <v>47</v>
      </c>
      <c r="O1518" s="3">
        <v>-5258790.3190000001</v>
      </c>
      <c r="Q1518" t="s">
        <v>309</v>
      </c>
      <c r="R1518" s="2" t="s">
        <v>335</v>
      </c>
      <c r="S1518">
        <v>1</v>
      </c>
      <c r="T1518" t="s">
        <v>307</v>
      </c>
      <c r="U1518" t="s">
        <v>334</v>
      </c>
      <c r="V1518" t="s">
        <v>333</v>
      </c>
      <c r="W1518">
        <v>0</v>
      </c>
      <c r="X1518" s="1">
        <v>44369.429927164354</v>
      </c>
    </row>
    <row r="1519" spans="1:24" hidden="1" x14ac:dyDescent="0.25">
      <c r="A1519" s="4">
        <v>2021</v>
      </c>
      <c r="B1519" s="4">
        <v>5</v>
      </c>
      <c r="C1519" s="4">
        <v>2021</v>
      </c>
      <c r="D1519" s="4">
        <v>5</v>
      </c>
      <c r="E1519">
        <v>20070</v>
      </c>
      <c r="F1519" t="s">
        <v>24</v>
      </c>
      <c r="G1519">
        <v>0</v>
      </c>
      <c r="H1519" t="s">
        <v>23</v>
      </c>
      <c r="I1519" t="s">
        <v>23</v>
      </c>
      <c r="J1519" t="s">
        <v>23</v>
      </c>
      <c r="K1519" t="s">
        <v>22</v>
      </c>
      <c r="L1519" t="s">
        <v>22</v>
      </c>
      <c r="M1519">
        <v>0</v>
      </c>
      <c r="N1519" t="s">
        <v>47</v>
      </c>
      <c r="O1519" s="3">
        <v>-133042.171</v>
      </c>
      <c r="Q1519" t="s">
        <v>309</v>
      </c>
      <c r="R1519" s="2" t="s">
        <v>326</v>
      </c>
      <c r="S1519">
        <v>4</v>
      </c>
      <c r="T1519" t="s">
        <v>307</v>
      </c>
      <c r="U1519" t="s">
        <v>325</v>
      </c>
      <c r="V1519" t="s">
        <v>324</v>
      </c>
      <c r="W1519">
        <v>0</v>
      </c>
      <c r="X1519" s="1">
        <v>44369.429927164354</v>
      </c>
    </row>
    <row r="1520" spans="1:24" hidden="1" x14ac:dyDescent="0.25">
      <c r="A1520" s="4">
        <v>2021</v>
      </c>
      <c r="B1520" s="4">
        <v>5</v>
      </c>
      <c r="C1520" s="4">
        <v>2021</v>
      </c>
      <c r="D1520" s="4">
        <v>5</v>
      </c>
      <c r="E1520">
        <v>20070</v>
      </c>
      <c r="F1520" t="s">
        <v>24</v>
      </c>
      <c r="G1520">
        <v>0</v>
      </c>
      <c r="H1520" t="s">
        <v>23</v>
      </c>
      <c r="I1520" t="s">
        <v>23</v>
      </c>
      <c r="J1520" t="s">
        <v>23</v>
      </c>
      <c r="K1520" t="s">
        <v>22</v>
      </c>
      <c r="L1520" t="s">
        <v>22</v>
      </c>
      <c r="M1520">
        <v>0</v>
      </c>
      <c r="N1520" t="s">
        <v>47</v>
      </c>
      <c r="O1520" s="3">
        <v>-9358.7999999999993</v>
      </c>
      <c r="Q1520" t="s">
        <v>309</v>
      </c>
      <c r="R1520" s="2" t="s">
        <v>440</v>
      </c>
      <c r="S1520">
        <v>84</v>
      </c>
      <c r="T1520" t="s">
        <v>307</v>
      </c>
      <c r="U1520" t="s">
        <v>439</v>
      </c>
      <c r="V1520" t="s">
        <v>438</v>
      </c>
      <c r="W1520">
        <v>0</v>
      </c>
      <c r="X1520" s="1">
        <v>44369.429927164354</v>
      </c>
    </row>
    <row r="1521" spans="1:24" hidden="1" x14ac:dyDescent="0.25">
      <c r="A1521" s="4">
        <v>2021</v>
      </c>
      <c r="B1521" s="4">
        <v>5</v>
      </c>
      <c r="C1521" s="4">
        <v>2021</v>
      </c>
      <c r="D1521" s="4">
        <v>5</v>
      </c>
      <c r="E1521">
        <v>20070</v>
      </c>
      <c r="F1521" t="s">
        <v>24</v>
      </c>
      <c r="G1521">
        <v>0</v>
      </c>
      <c r="H1521" t="s">
        <v>23</v>
      </c>
      <c r="I1521" t="s">
        <v>23</v>
      </c>
      <c r="J1521" t="s">
        <v>23</v>
      </c>
      <c r="K1521" t="s">
        <v>22</v>
      </c>
      <c r="L1521" t="s">
        <v>22</v>
      </c>
      <c r="M1521">
        <v>0</v>
      </c>
      <c r="N1521" t="s">
        <v>47</v>
      </c>
      <c r="O1521" s="3">
        <v>614470.97100000002</v>
      </c>
      <c r="Q1521" t="s">
        <v>309</v>
      </c>
      <c r="R1521" s="2" t="s">
        <v>338</v>
      </c>
      <c r="S1521">
        <v>41</v>
      </c>
      <c r="T1521" t="s">
        <v>307</v>
      </c>
      <c r="U1521" t="s">
        <v>337</v>
      </c>
      <c r="V1521" t="s">
        <v>336</v>
      </c>
      <c r="W1521">
        <v>0</v>
      </c>
      <c r="X1521" s="1">
        <v>44369.429927164354</v>
      </c>
    </row>
    <row r="1522" spans="1:24" hidden="1" x14ac:dyDescent="0.25">
      <c r="A1522" s="4">
        <v>2021</v>
      </c>
      <c r="B1522" s="4">
        <v>5</v>
      </c>
      <c r="C1522" s="4">
        <v>2021</v>
      </c>
      <c r="D1522" s="4">
        <v>5</v>
      </c>
      <c r="E1522">
        <v>20070</v>
      </c>
      <c r="F1522" t="s">
        <v>24</v>
      </c>
      <c r="G1522">
        <v>0</v>
      </c>
      <c r="H1522" t="s">
        <v>23</v>
      </c>
      <c r="I1522" t="s">
        <v>23</v>
      </c>
      <c r="J1522" t="s">
        <v>23</v>
      </c>
      <c r="K1522" t="s">
        <v>22</v>
      </c>
      <c r="L1522" t="s">
        <v>22</v>
      </c>
      <c r="M1522">
        <v>0</v>
      </c>
      <c r="N1522" t="s">
        <v>47</v>
      </c>
      <c r="O1522" s="3">
        <v>10947912.684</v>
      </c>
      <c r="Q1522" t="s">
        <v>309</v>
      </c>
      <c r="R1522" s="2" t="s">
        <v>332</v>
      </c>
      <c r="S1522">
        <v>53</v>
      </c>
      <c r="T1522" t="s">
        <v>307</v>
      </c>
      <c r="U1522" t="s">
        <v>331</v>
      </c>
      <c r="V1522" t="s">
        <v>330</v>
      </c>
      <c r="W1522">
        <v>0</v>
      </c>
      <c r="X1522" s="1">
        <v>44369.429927164354</v>
      </c>
    </row>
    <row r="1523" spans="1:24" hidden="1" x14ac:dyDescent="0.25">
      <c r="A1523" s="4">
        <v>2021</v>
      </c>
      <c r="B1523" s="4">
        <v>5</v>
      </c>
      <c r="C1523" s="4">
        <v>2021</v>
      </c>
      <c r="D1523" s="4">
        <v>5</v>
      </c>
      <c r="E1523">
        <v>20070</v>
      </c>
      <c r="F1523" t="s">
        <v>24</v>
      </c>
      <c r="G1523">
        <v>0</v>
      </c>
      <c r="H1523" t="s">
        <v>23</v>
      </c>
      <c r="I1523" t="s">
        <v>23</v>
      </c>
      <c r="J1523" t="s">
        <v>23</v>
      </c>
      <c r="K1523" t="s">
        <v>437</v>
      </c>
      <c r="L1523" t="s">
        <v>437</v>
      </c>
      <c r="M1523">
        <v>0</v>
      </c>
      <c r="N1523" t="s">
        <v>436</v>
      </c>
      <c r="O1523" s="3">
        <v>20190730.18</v>
      </c>
      <c r="Q1523" t="s">
        <v>309</v>
      </c>
      <c r="R1523" s="2" t="s">
        <v>435</v>
      </c>
      <c r="S1523">
        <v>101</v>
      </c>
      <c r="T1523" t="s">
        <v>307</v>
      </c>
      <c r="U1523" t="s">
        <v>434</v>
      </c>
      <c r="V1523" t="s">
        <v>569</v>
      </c>
      <c r="W1523">
        <v>0</v>
      </c>
      <c r="X1523" s="1">
        <v>44369.429927164354</v>
      </c>
    </row>
    <row r="1524" spans="1:24" hidden="1" x14ac:dyDescent="0.25">
      <c r="A1524" s="4">
        <v>2021</v>
      </c>
      <c r="B1524" s="4">
        <v>5</v>
      </c>
      <c r="C1524" s="4">
        <v>2021</v>
      </c>
      <c r="D1524" s="4">
        <v>5</v>
      </c>
      <c r="E1524">
        <v>20070</v>
      </c>
      <c r="F1524" t="s">
        <v>24</v>
      </c>
      <c r="G1524">
        <v>0</v>
      </c>
      <c r="H1524" t="s">
        <v>23</v>
      </c>
      <c r="I1524" t="s">
        <v>23</v>
      </c>
      <c r="J1524" t="s">
        <v>23</v>
      </c>
      <c r="K1524" t="s">
        <v>432</v>
      </c>
      <c r="L1524" t="s">
        <v>432</v>
      </c>
      <c r="M1524">
        <v>0</v>
      </c>
      <c r="N1524" t="s">
        <v>47</v>
      </c>
      <c r="O1524" s="3">
        <v>-14630</v>
      </c>
      <c r="Q1524" t="s">
        <v>309</v>
      </c>
      <c r="R1524" s="2" t="s">
        <v>431</v>
      </c>
      <c r="S1524">
        <v>94</v>
      </c>
      <c r="T1524" t="s">
        <v>307</v>
      </c>
      <c r="U1524" t="s">
        <v>430</v>
      </c>
      <c r="V1524" t="s">
        <v>429</v>
      </c>
      <c r="W1524">
        <v>0</v>
      </c>
      <c r="X1524" s="1">
        <v>44369.429927164354</v>
      </c>
    </row>
    <row r="1525" spans="1:24" hidden="1" x14ac:dyDescent="0.25">
      <c r="A1525" s="4">
        <v>2021</v>
      </c>
      <c r="B1525" s="4">
        <v>5</v>
      </c>
      <c r="C1525" s="4">
        <v>2021</v>
      </c>
      <c r="D1525" s="4">
        <v>5</v>
      </c>
      <c r="E1525">
        <v>20070</v>
      </c>
      <c r="F1525" t="s">
        <v>24</v>
      </c>
      <c r="G1525">
        <v>0</v>
      </c>
      <c r="H1525" t="s">
        <v>23</v>
      </c>
      <c r="I1525" t="s">
        <v>23</v>
      </c>
      <c r="J1525" t="s">
        <v>23</v>
      </c>
      <c r="K1525" t="s">
        <v>428</v>
      </c>
      <c r="L1525" t="s">
        <v>428</v>
      </c>
      <c r="M1525">
        <v>0</v>
      </c>
      <c r="N1525" t="s">
        <v>47</v>
      </c>
      <c r="O1525" s="3">
        <v>-16037</v>
      </c>
      <c r="Q1525" t="s">
        <v>309</v>
      </c>
      <c r="R1525" s="2" t="s">
        <v>427</v>
      </c>
      <c r="S1525">
        <v>95</v>
      </c>
      <c r="T1525" t="s">
        <v>307</v>
      </c>
      <c r="U1525" t="s">
        <v>426</v>
      </c>
      <c r="V1525" t="s">
        <v>425</v>
      </c>
      <c r="W1525">
        <v>0</v>
      </c>
      <c r="X1525" s="1">
        <v>44369.429927164354</v>
      </c>
    </row>
    <row r="1526" spans="1:24" hidden="1" x14ac:dyDescent="0.25">
      <c r="A1526" s="4">
        <v>2021</v>
      </c>
      <c r="B1526" s="4">
        <v>5</v>
      </c>
      <c r="C1526" s="4">
        <v>2021</v>
      </c>
      <c r="D1526" s="4">
        <v>5</v>
      </c>
      <c r="E1526">
        <v>20070</v>
      </c>
      <c r="F1526" t="s">
        <v>24</v>
      </c>
      <c r="G1526">
        <v>0</v>
      </c>
      <c r="H1526" t="s">
        <v>23</v>
      </c>
      <c r="I1526" t="s">
        <v>23</v>
      </c>
      <c r="J1526" t="s">
        <v>23</v>
      </c>
      <c r="K1526" t="s">
        <v>424</v>
      </c>
      <c r="L1526" t="s">
        <v>424</v>
      </c>
      <c r="M1526">
        <v>0</v>
      </c>
      <c r="N1526" t="s">
        <v>87</v>
      </c>
      <c r="O1526" s="3">
        <v>-12059.762000000001</v>
      </c>
      <c r="Q1526" t="s">
        <v>309</v>
      </c>
      <c r="R1526" s="2" t="s">
        <v>423</v>
      </c>
      <c r="S1526">
        <v>83</v>
      </c>
      <c r="T1526" t="s">
        <v>307</v>
      </c>
      <c r="U1526" t="s">
        <v>422</v>
      </c>
      <c r="V1526" t="s">
        <v>421</v>
      </c>
      <c r="W1526">
        <v>0</v>
      </c>
      <c r="X1526" s="1">
        <v>44369.429927164354</v>
      </c>
    </row>
    <row r="1527" spans="1:24" hidden="1" x14ac:dyDescent="0.25">
      <c r="A1527" s="4">
        <v>2021</v>
      </c>
      <c r="B1527" s="4">
        <v>5</v>
      </c>
      <c r="C1527" s="4">
        <v>2021</v>
      </c>
      <c r="D1527" s="4">
        <v>5</v>
      </c>
      <c r="E1527">
        <v>20070</v>
      </c>
      <c r="F1527" t="s">
        <v>24</v>
      </c>
      <c r="G1527">
        <v>71</v>
      </c>
      <c r="H1527" t="s">
        <v>565</v>
      </c>
      <c r="I1527" t="s">
        <v>54</v>
      </c>
      <c r="J1527" t="s">
        <v>5</v>
      </c>
      <c r="K1527" t="s">
        <v>365</v>
      </c>
      <c r="L1527" t="s">
        <v>365</v>
      </c>
      <c r="M1527">
        <v>0</v>
      </c>
      <c r="N1527" t="s">
        <v>87</v>
      </c>
      <c r="O1527" s="3">
        <v>440.65</v>
      </c>
      <c r="Q1527" t="s">
        <v>309</v>
      </c>
      <c r="R1527" s="2" t="s">
        <v>368</v>
      </c>
      <c r="S1527">
        <v>5</v>
      </c>
      <c r="T1527" t="s">
        <v>307</v>
      </c>
      <c r="U1527" t="s">
        <v>367</v>
      </c>
      <c r="V1527" t="s">
        <v>366</v>
      </c>
      <c r="W1527">
        <v>0</v>
      </c>
      <c r="X1527" s="1">
        <v>44369.429927164354</v>
      </c>
    </row>
    <row r="1528" spans="1:24" hidden="1" x14ac:dyDescent="0.25">
      <c r="A1528" s="4">
        <v>2021</v>
      </c>
      <c r="B1528" s="4">
        <v>5</v>
      </c>
      <c r="C1528" s="4">
        <v>2021</v>
      </c>
      <c r="D1528" s="4">
        <v>5</v>
      </c>
      <c r="E1528">
        <v>20070</v>
      </c>
      <c r="F1528" t="s">
        <v>24</v>
      </c>
      <c r="G1528">
        <v>848</v>
      </c>
      <c r="H1528" t="s">
        <v>9</v>
      </c>
      <c r="I1528" t="s">
        <v>563</v>
      </c>
      <c r="J1528" t="s">
        <v>9</v>
      </c>
      <c r="K1528" t="s">
        <v>384</v>
      </c>
      <c r="L1528" t="s">
        <v>384</v>
      </c>
      <c r="M1528">
        <v>0</v>
      </c>
      <c r="N1528" t="s">
        <v>314</v>
      </c>
      <c r="O1528" s="3">
        <v>0.28236699999999998</v>
      </c>
      <c r="Q1528" t="s">
        <v>309</v>
      </c>
      <c r="R1528" s="2" t="s">
        <v>383</v>
      </c>
      <c r="S1528">
        <v>108</v>
      </c>
      <c r="T1528" t="s">
        <v>307</v>
      </c>
      <c r="U1528" t="s">
        <v>382</v>
      </c>
      <c r="V1528" t="s">
        <v>381</v>
      </c>
      <c r="W1528">
        <v>0</v>
      </c>
      <c r="X1528" s="1">
        <v>44369.429927164354</v>
      </c>
    </row>
    <row r="1529" spans="1:24" hidden="1" x14ac:dyDescent="0.25">
      <c r="A1529" s="4">
        <v>2021</v>
      </c>
      <c r="B1529" s="4">
        <v>5</v>
      </c>
      <c r="C1529" s="4">
        <v>2021</v>
      </c>
      <c r="D1529" s="4">
        <v>5</v>
      </c>
      <c r="E1529">
        <v>20070</v>
      </c>
      <c r="F1529" t="s">
        <v>24</v>
      </c>
      <c r="G1529">
        <v>848</v>
      </c>
      <c r="H1529" t="s">
        <v>9</v>
      </c>
      <c r="I1529" t="s">
        <v>563</v>
      </c>
      <c r="J1529" t="s">
        <v>9</v>
      </c>
      <c r="K1529" t="s">
        <v>416</v>
      </c>
      <c r="L1529" t="s">
        <v>22</v>
      </c>
      <c r="M1529">
        <v>0</v>
      </c>
      <c r="N1529" t="s">
        <v>13</v>
      </c>
      <c r="O1529" s="3">
        <v>0</v>
      </c>
      <c r="P1529" t="s">
        <v>20</v>
      </c>
      <c r="Q1529" t="s">
        <v>143</v>
      </c>
      <c r="R1529" s="2" t="s">
        <v>409</v>
      </c>
      <c r="S1529">
        <v>52</v>
      </c>
      <c r="T1529" t="s">
        <v>141</v>
      </c>
      <c r="U1529" t="s">
        <v>140</v>
      </c>
      <c r="V1529" t="s">
        <v>415</v>
      </c>
      <c r="W1529">
        <v>0</v>
      </c>
      <c r="X1529" s="1">
        <v>44369.429927164354</v>
      </c>
    </row>
    <row r="1530" spans="1:24" hidden="1" x14ac:dyDescent="0.25">
      <c r="A1530" s="4">
        <v>2021</v>
      </c>
      <c r="B1530" s="4">
        <v>5</v>
      </c>
      <c r="C1530" s="4">
        <v>2021</v>
      </c>
      <c r="D1530" s="4">
        <v>5</v>
      </c>
      <c r="E1530">
        <v>20070</v>
      </c>
      <c r="F1530" t="s">
        <v>24</v>
      </c>
      <c r="G1530">
        <v>848</v>
      </c>
      <c r="H1530" t="s">
        <v>9</v>
      </c>
      <c r="I1530" t="s">
        <v>563</v>
      </c>
      <c r="J1530" t="s">
        <v>9</v>
      </c>
      <c r="K1530" t="s">
        <v>410</v>
      </c>
      <c r="L1530" t="s">
        <v>22</v>
      </c>
      <c r="M1530">
        <v>0</v>
      </c>
      <c r="N1530" t="s">
        <v>13</v>
      </c>
      <c r="O1530" s="3">
        <v>-5710.1750000000002</v>
      </c>
      <c r="P1530" t="s">
        <v>20</v>
      </c>
      <c r="Q1530" t="s">
        <v>157</v>
      </c>
      <c r="R1530" s="2" t="s">
        <v>409</v>
      </c>
      <c r="S1530">
        <v>27</v>
      </c>
      <c r="T1530" t="s">
        <v>141</v>
      </c>
      <c r="U1530" t="s">
        <v>140</v>
      </c>
      <c r="V1530" t="s">
        <v>411</v>
      </c>
      <c r="W1530">
        <v>0</v>
      </c>
      <c r="X1530" s="1">
        <v>44369.429927164354</v>
      </c>
    </row>
    <row r="1531" spans="1:24" hidden="1" x14ac:dyDescent="0.25">
      <c r="A1531" s="4">
        <v>2021</v>
      </c>
      <c r="B1531" s="4">
        <v>5</v>
      </c>
      <c r="C1531" s="4">
        <v>2021</v>
      </c>
      <c r="D1531" s="4">
        <v>5</v>
      </c>
      <c r="E1531">
        <v>20070</v>
      </c>
      <c r="F1531" t="s">
        <v>24</v>
      </c>
      <c r="G1531">
        <v>848</v>
      </c>
      <c r="H1531" t="s">
        <v>9</v>
      </c>
      <c r="I1531" t="s">
        <v>563</v>
      </c>
      <c r="J1531" t="s">
        <v>9</v>
      </c>
      <c r="K1531" t="s">
        <v>410</v>
      </c>
      <c r="L1531" t="s">
        <v>22</v>
      </c>
      <c r="M1531">
        <v>0</v>
      </c>
      <c r="N1531" t="s">
        <v>13</v>
      </c>
      <c r="O1531" s="3">
        <v>526.362706</v>
      </c>
      <c r="P1531" t="s">
        <v>20</v>
      </c>
      <c r="Q1531" t="s">
        <v>161</v>
      </c>
      <c r="R1531" s="2" t="s">
        <v>409</v>
      </c>
      <c r="S1531">
        <v>14</v>
      </c>
      <c r="T1531" t="s">
        <v>141</v>
      </c>
      <c r="U1531" t="s">
        <v>140</v>
      </c>
      <c r="V1531" t="s">
        <v>408</v>
      </c>
      <c r="W1531">
        <v>0</v>
      </c>
      <c r="X1531" s="1">
        <v>44369.429927164354</v>
      </c>
    </row>
    <row r="1532" spans="1:24" hidden="1" x14ac:dyDescent="0.25">
      <c r="A1532" s="4">
        <v>2021</v>
      </c>
      <c r="B1532" s="4">
        <v>5</v>
      </c>
      <c r="C1532" s="4">
        <v>2021</v>
      </c>
      <c r="D1532" s="4">
        <v>5</v>
      </c>
      <c r="E1532">
        <v>20070</v>
      </c>
      <c r="F1532" t="s">
        <v>24</v>
      </c>
      <c r="G1532">
        <v>848</v>
      </c>
      <c r="H1532" t="s">
        <v>9</v>
      </c>
      <c r="I1532" t="s">
        <v>563</v>
      </c>
      <c r="J1532" t="s">
        <v>9</v>
      </c>
      <c r="K1532" t="s">
        <v>407</v>
      </c>
      <c r="L1532" t="s">
        <v>407</v>
      </c>
      <c r="M1532">
        <v>0</v>
      </c>
      <c r="N1532" t="s">
        <v>47</v>
      </c>
      <c r="O1532" s="3">
        <v>0</v>
      </c>
      <c r="Q1532" t="s">
        <v>309</v>
      </c>
      <c r="R1532" s="2" t="s">
        <v>406</v>
      </c>
      <c r="S1532">
        <v>102</v>
      </c>
      <c r="T1532" t="s">
        <v>307</v>
      </c>
      <c r="U1532" t="s">
        <v>405</v>
      </c>
      <c r="V1532" t="s">
        <v>404</v>
      </c>
      <c r="W1532">
        <v>0</v>
      </c>
      <c r="X1532" s="1">
        <v>44369.429927164354</v>
      </c>
    </row>
    <row r="1533" spans="1:24" hidden="1" x14ac:dyDescent="0.25">
      <c r="A1533" s="4">
        <v>2021</v>
      </c>
      <c r="B1533" s="4">
        <v>5</v>
      </c>
      <c r="C1533" s="4">
        <v>2021</v>
      </c>
      <c r="D1533" s="4">
        <v>5</v>
      </c>
      <c r="E1533">
        <v>20070</v>
      </c>
      <c r="F1533" t="s">
        <v>24</v>
      </c>
      <c r="G1533">
        <v>848</v>
      </c>
      <c r="H1533" t="s">
        <v>9</v>
      </c>
      <c r="I1533" t="s">
        <v>563</v>
      </c>
      <c r="J1533" t="s">
        <v>9</v>
      </c>
      <c r="K1533" t="s">
        <v>377</v>
      </c>
      <c r="L1533" t="s">
        <v>377</v>
      </c>
      <c r="M1533">
        <v>0</v>
      </c>
      <c r="N1533" t="s">
        <v>87</v>
      </c>
      <c r="O1533" s="3">
        <v>1000</v>
      </c>
      <c r="Q1533" t="s">
        <v>309</v>
      </c>
      <c r="R1533" s="2" t="s">
        <v>376</v>
      </c>
      <c r="S1533">
        <v>107</v>
      </c>
      <c r="T1533" t="s">
        <v>307</v>
      </c>
      <c r="U1533" t="s">
        <v>375</v>
      </c>
      <c r="V1533" t="s">
        <v>374</v>
      </c>
      <c r="W1533">
        <v>0</v>
      </c>
      <c r="X1533" s="1">
        <v>44369.429927164354</v>
      </c>
    </row>
    <row r="1534" spans="1:24" hidden="1" x14ac:dyDescent="0.25">
      <c r="A1534" s="4">
        <v>2021</v>
      </c>
      <c r="B1534" s="4">
        <v>5</v>
      </c>
      <c r="C1534" s="4">
        <v>2021</v>
      </c>
      <c r="D1534" s="4">
        <v>5</v>
      </c>
      <c r="E1534">
        <v>20070</v>
      </c>
      <c r="F1534" t="s">
        <v>24</v>
      </c>
      <c r="G1534">
        <v>848</v>
      </c>
      <c r="H1534" t="s">
        <v>9</v>
      </c>
      <c r="I1534" t="s">
        <v>563</v>
      </c>
      <c r="J1534" t="s">
        <v>9</v>
      </c>
      <c r="K1534" t="s">
        <v>22</v>
      </c>
      <c r="L1534" t="s">
        <v>22</v>
      </c>
      <c r="M1534">
        <v>0</v>
      </c>
      <c r="N1534" t="s">
        <v>314</v>
      </c>
      <c r="O1534" s="3">
        <v>1</v>
      </c>
      <c r="Q1534" t="s">
        <v>309</v>
      </c>
      <c r="R1534" s="2" t="s">
        <v>313</v>
      </c>
      <c r="S1534">
        <v>2</v>
      </c>
      <c r="T1534" t="s">
        <v>307</v>
      </c>
      <c r="U1534" t="s">
        <v>358</v>
      </c>
      <c r="V1534" t="s">
        <v>311</v>
      </c>
      <c r="W1534">
        <v>0</v>
      </c>
      <c r="X1534" s="1">
        <v>44369.429927164354</v>
      </c>
    </row>
    <row r="1535" spans="1:24" hidden="1" x14ac:dyDescent="0.25">
      <c r="A1535" s="4">
        <v>2021</v>
      </c>
      <c r="B1535" s="4">
        <v>5</v>
      </c>
      <c r="C1535" s="4">
        <v>2021</v>
      </c>
      <c r="D1535" s="4">
        <v>5</v>
      </c>
      <c r="E1535">
        <v>20070</v>
      </c>
      <c r="F1535" t="s">
        <v>24</v>
      </c>
      <c r="G1535">
        <v>848</v>
      </c>
      <c r="H1535" t="s">
        <v>9</v>
      </c>
      <c r="I1535" t="s">
        <v>563</v>
      </c>
      <c r="J1535" t="s">
        <v>9</v>
      </c>
      <c r="K1535" t="s">
        <v>22</v>
      </c>
      <c r="L1535" t="s">
        <v>22</v>
      </c>
      <c r="M1535">
        <v>0</v>
      </c>
      <c r="N1535" t="s">
        <v>87</v>
      </c>
      <c r="O1535" s="3">
        <v>0</v>
      </c>
      <c r="Q1535" t="s">
        <v>309</v>
      </c>
      <c r="R1535" s="2" t="s">
        <v>403</v>
      </c>
      <c r="S1535">
        <v>58</v>
      </c>
      <c r="T1535" t="s">
        <v>307</v>
      </c>
      <c r="U1535" t="s">
        <v>402</v>
      </c>
      <c r="V1535" t="s">
        <v>401</v>
      </c>
      <c r="W1535">
        <v>0</v>
      </c>
      <c r="X1535" s="1">
        <v>44369.429927164354</v>
      </c>
    </row>
    <row r="1536" spans="1:24" hidden="1" x14ac:dyDescent="0.25">
      <c r="A1536" s="4">
        <v>2021</v>
      </c>
      <c r="B1536" s="4">
        <v>5</v>
      </c>
      <c r="C1536" s="4">
        <v>2021</v>
      </c>
      <c r="D1536" s="4">
        <v>5</v>
      </c>
      <c r="E1536">
        <v>20070</v>
      </c>
      <c r="F1536" t="s">
        <v>24</v>
      </c>
      <c r="G1536">
        <v>848</v>
      </c>
      <c r="H1536" t="s">
        <v>9</v>
      </c>
      <c r="I1536" t="s">
        <v>563</v>
      </c>
      <c r="J1536" t="s">
        <v>9</v>
      </c>
      <c r="K1536" t="s">
        <v>22</v>
      </c>
      <c r="L1536" t="s">
        <v>22</v>
      </c>
      <c r="M1536">
        <v>0</v>
      </c>
      <c r="N1536" t="s">
        <v>47</v>
      </c>
      <c r="O1536" s="3">
        <v>-19308.18</v>
      </c>
      <c r="Q1536" t="s">
        <v>309</v>
      </c>
      <c r="R1536" s="2" t="s">
        <v>397</v>
      </c>
      <c r="S1536">
        <v>55</v>
      </c>
      <c r="T1536" t="s">
        <v>307</v>
      </c>
      <c r="U1536" t="s">
        <v>396</v>
      </c>
      <c r="V1536" t="s">
        <v>395</v>
      </c>
      <c r="W1536">
        <v>0</v>
      </c>
      <c r="X1536" s="1">
        <v>44369.429927164354</v>
      </c>
    </row>
    <row r="1537" spans="1:24" hidden="1" x14ac:dyDescent="0.25">
      <c r="A1537" s="4">
        <v>2021</v>
      </c>
      <c r="B1537" s="4">
        <v>5</v>
      </c>
      <c r="C1537" s="4">
        <v>2021</v>
      </c>
      <c r="D1537" s="4">
        <v>5</v>
      </c>
      <c r="E1537">
        <v>20070</v>
      </c>
      <c r="F1537" t="s">
        <v>24</v>
      </c>
      <c r="G1537">
        <v>848</v>
      </c>
      <c r="H1537" t="s">
        <v>9</v>
      </c>
      <c r="I1537" t="s">
        <v>563</v>
      </c>
      <c r="J1537" t="s">
        <v>9</v>
      </c>
      <c r="K1537" t="s">
        <v>22</v>
      </c>
      <c r="L1537" t="s">
        <v>22</v>
      </c>
      <c r="M1537">
        <v>0</v>
      </c>
      <c r="N1537" t="s">
        <v>47</v>
      </c>
      <c r="O1537" s="3">
        <v>0</v>
      </c>
      <c r="Q1537" t="s">
        <v>309</v>
      </c>
      <c r="R1537" s="2" t="s">
        <v>400</v>
      </c>
      <c r="S1537">
        <v>104</v>
      </c>
      <c r="T1537" t="s">
        <v>307</v>
      </c>
      <c r="U1537" t="s">
        <v>399</v>
      </c>
      <c r="V1537" t="s">
        <v>398</v>
      </c>
      <c r="W1537">
        <v>0</v>
      </c>
      <c r="X1537" s="1">
        <v>44369.429927164354</v>
      </c>
    </row>
    <row r="1538" spans="1:24" hidden="1" x14ac:dyDescent="0.25">
      <c r="A1538" s="4">
        <v>2021</v>
      </c>
      <c r="B1538" s="4">
        <v>5</v>
      </c>
      <c r="C1538" s="4">
        <v>2021</v>
      </c>
      <c r="D1538" s="4">
        <v>5</v>
      </c>
      <c r="E1538">
        <v>20070</v>
      </c>
      <c r="F1538" t="s">
        <v>24</v>
      </c>
      <c r="G1538">
        <v>848</v>
      </c>
      <c r="H1538" t="s">
        <v>9</v>
      </c>
      <c r="I1538" t="s">
        <v>563</v>
      </c>
      <c r="J1538" t="s">
        <v>9</v>
      </c>
      <c r="K1538" t="s">
        <v>22</v>
      </c>
      <c r="L1538" t="s">
        <v>22</v>
      </c>
      <c r="M1538">
        <v>0</v>
      </c>
      <c r="N1538" t="s">
        <v>47</v>
      </c>
      <c r="O1538" s="3">
        <v>218291.82</v>
      </c>
      <c r="Q1538" t="s">
        <v>309</v>
      </c>
      <c r="R1538" s="2" t="s">
        <v>392</v>
      </c>
      <c r="S1538">
        <v>106</v>
      </c>
      <c r="T1538" t="s">
        <v>307</v>
      </c>
      <c r="U1538" t="s">
        <v>391</v>
      </c>
      <c r="V1538" t="s">
        <v>390</v>
      </c>
      <c r="W1538">
        <v>0</v>
      </c>
      <c r="X1538" s="1">
        <v>44369.429927164354</v>
      </c>
    </row>
    <row r="1539" spans="1:24" hidden="1" x14ac:dyDescent="0.25">
      <c r="A1539" s="4">
        <v>2021</v>
      </c>
      <c r="B1539" s="4">
        <v>5</v>
      </c>
      <c r="C1539" s="4">
        <v>2021</v>
      </c>
      <c r="D1539" s="4">
        <v>5</v>
      </c>
      <c r="E1539">
        <v>20070</v>
      </c>
      <c r="F1539" t="s">
        <v>24</v>
      </c>
      <c r="G1539">
        <v>848</v>
      </c>
      <c r="H1539" t="s">
        <v>9</v>
      </c>
      <c r="I1539" t="s">
        <v>563</v>
      </c>
      <c r="J1539" t="s">
        <v>9</v>
      </c>
      <c r="K1539" t="s">
        <v>22</v>
      </c>
      <c r="L1539" t="s">
        <v>22</v>
      </c>
      <c r="M1539">
        <v>0</v>
      </c>
      <c r="N1539" t="s">
        <v>47</v>
      </c>
      <c r="O1539" s="3">
        <v>237600</v>
      </c>
      <c r="Q1539" t="s">
        <v>309</v>
      </c>
      <c r="R1539" s="2" t="s">
        <v>394</v>
      </c>
      <c r="S1539">
        <v>8</v>
      </c>
      <c r="T1539" t="s">
        <v>307</v>
      </c>
      <c r="U1539" t="s">
        <v>334</v>
      </c>
      <c r="V1539" t="s">
        <v>393</v>
      </c>
      <c r="W1539">
        <v>0</v>
      </c>
      <c r="X1539" s="1">
        <v>44369.429927164354</v>
      </c>
    </row>
    <row r="1540" spans="1:24" hidden="1" x14ac:dyDescent="0.25">
      <c r="A1540" s="4">
        <v>2021</v>
      </c>
      <c r="B1540" s="4">
        <v>5</v>
      </c>
      <c r="C1540" s="4">
        <v>2021</v>
      </c>
      <c r="D1540" s="4">
        <v>5</v>
      </c>
      <c r="E1540">
        <v>20070</v>
      </c>
      <c r="F1540" t="s">
        <v>24</v>
      </c>
      <c r="G1540">
        <v>2183</v>
      </c>
      <c r="H1540" t="s">
        <v>138</v>
      </c>
      <c r="I1540" t="s">
        <v>133</v>
      </c>
      <c r="J1540" t="s">
        <v>3</v>
      </c>
      <c r="K1540" t="s">
        <v>22</v>
      </c>
      <c r="L1540" t="s">
        <v>22</v>
      </c>
      <c r="M1540">
        <v>0</v>
      </c>
      <c r="N1540" t="s">
        <v>314</v>
      </c>
      <c r="O1540" s="3">
        <v>0.10796600000000001</v>
      </c>
      <c r="Q1540" t="s">
        <v>309</v>
      </c>
      <c r="R1540" s="2" t="s">
        <v>313</v>
      </c>
      <c r="S1540">
        <v>2</v>
      </c>
      <c r="T1540" t="s">
        <v>307</v>
      </c>
      <c r="U1540" t="s">
        <v>358</v>
      </c>
      <c r="V1540" t="s">
        <v>311</v>
      </c>
      <c r="W1540">
        <v>0</v>
      </c>
      <c r="X1540" s="1">
        <v>44369.429927164354</v>
      </c>
    </row>
    <row r="1541" spans="1:24" hidden="1" x14ac:dyDescent="0.25">
      <c r="A1541" s="4">
        <v>2021</v>
      </c>
      <c r="B1541" s="4">
        <v>5</v>
      </c>
      <c r="C1541" s="4">
        <v>2021</v>
      </c>
      <c r="D1541" s="4">
        <v>5</v>
      </c>
      <c r="E1541">
        <v>20070</v>
      </c>
      <c r="F1541" t="s">
        <v>24</v>
      </c>
      <c r="G1541">
        <v>2346</v>
      </c>
      <c r="H1541" t="s">
        <v>137</v>
      </c>
      <c r="I1541" t="s">
        <v>133</v>
      </c>
      <c r="J1541" t="s">
        <v>4</v>
      </c>
      <c r="K1541" t="s">
        <v>22</v>
      </c>
      <c r="L1541" t="s">
        <v>22</v>
      </c>
      <c r="M1541">
        <v>0</v>
      </c>
      <c r="N1541" t="s">
        <v>314</v>
      </c>
      <c r="O1541" s="3">
        <v>3.0929999999999999E-2</v>
      </c>
      <c r="Q1541" t="s">
        <v>309</v>
      </c>
      <c r="R1541" s="2" t="s">
        <v>313</v>
      </c>
      <c r="S1541">
        <v>2</v>
      </c>
      <c r="T1541" t="s">
        <v>307</v>
      </c>
      <c r="U1541" t="s">
        <v>358</v>
      </c>
      <c r="V1541" t="s">
        <v>311</v>
      </c>
      <c r="W1541">
        <v>0</v>
      </c>
      <c r="X1541" s="1">
        <v>44369.429927164354</v>
      </c>
    </row>
    <row r="1542" spans="1:24" hidden="1" x14ac:dyDescent="0.25">
      <c r="A1542" s="4">
        <v>2021</v>
      </c>
      <c r="B1542" s="4">
        <v>5</v>
      </c>
      <c r="C1542" s="4">
        <v>2021</v>
      </c>
      <c r="D1542" s="4">
        <v>5</v>
      </c>
      <c r="E1542">
        <v>20070</v>
      </c>
      <c r="F1542" t="s">
        <v>24</v>
      </c>
      <c r="G1542">
        <v>2433</v>
      </c>
      <c r="H1542" t="s">
        <v>44</v>
      </c>
      <c r="I1542" t="s">
        <v>563</v>
      </c>
      <c r="J1542" t="s">
        <v>6</v>
      </c>
      <c r="K1542" t="s">
        <v>384</v>
      </c>
      <c r="L1542" t="s">
        <v>384</v>
      </c>
      <c r="M1542">
        <v>0</v>
      </c>
      <c r="N1542" t="s">
        <v>314</v>
      </c>
      <c r="O1542" s="3">
        <v>0.91436399999999995</v>
      </c>
      <c r="Q1542" t="s">
        <v>309</v>
      </c>
      <c r="R1542" s="2" t="s">
        <v>383</v>
      </c>
      <c r="S1542">
        <v>108</v>
      </c>
      <c r="T1542" t="s">
        <v>307</v>
      </c>
      <c r="U1542" t="s">
        <v>382</v>
      </c>
      <c r="V1542" t="s">
        <v>381</v>
      </c>
      <c r="W1542">
        <v>0</v>
      </c>
      <c r="X1542" s="1">
        <v>44369.429927164354</v>
      </c>
    </row>
    <row r="1543" spans="1:24" x14ac:dyDescent="0.25">
      <c r="A1543" s="4">
        <v>2021</v>
      </c>
      <c r="B1543" s="4">
        <v>5</v>
      </c>
      <c r="C1543" s="4">
        <v>2021</v>
      </c>
      <c r="D1543" s="4">
        <v>5</v>
      </c>
      <c r="E1543">
        <v>20070</v>
      </c>
      <c r="F1543" t="s">
        <v>24</v>
      </c>
      <c r="G1543">
        <v>2433</v>
      </c>
      <c r="H1543" t="s">
        <v>44</v>
      </c>
      <c r="I1543" t="s">
        <v>563</v>
      </c>
      <c r="J1543" t="s">
        <v>6</v>
      </c>
      <c r="K1543" t="s">
        <v>81</v>
      </c>
      <c r="L1543" t="s">
        <v>81</v>
      </c>
      <c r="M1543">
        <v>0</v>
      </c>
      <c r="N1543" t="s">
        <v>47</v>
      </c>
      <c r="O1543" s="3">
        <v>187544.179</v>
      </c>
      <c r="Q1543" t="s">
        <v>309</v>
      </c>
      <c r="R1543" s="2" t="s">
        <v>380</v>
      </c>
      <c r="S1543">
        <v>11</v>
      </c>
      <c r="T1543" t="s">
        <v>307</v>
      </c>
      <c r="U1543" t="s">
        <v>379</v>
      </c>
      <c r="V1543" t="s">
        <v>378</v>
      </c>
      <c r="W1543">
        <v>0</v>
      </c>
      <c r="X1543" s="1">
        <v>44369.429927164354</v>
      </c>
    </row>
    <row r="1544" spans="1:24" hidden="1" x14ac:dyDescent="0.25">
      <c r="A1544" s="4">
        <v>2021</v>
      </c>
      <c r="B1544" s="4">
        <v>5</v>
      </c>
      <c r="C1544" s="4">
        <v>2021</v>
      </c>
      <c r="D1544" s="4">
        <v>5</v>
      </c>
      <c r="E1544">
        <v>20070</v>
      </c>
      <c r="F1544" t="s">
        <v>24</v>
      </c>
      <c r="G1544">
        <v>2433</v>
      </c>
      <c r="H1544" t="s">
        <v>44</v>
      </c>
      <c r="I1544" t="s">
        <v>563</v>
      </c>
      <c r="J1544" t="s">
        <v>6</v>
      </c>
      <c r="K1544" t="s">
        <v>377</v>
      </c>
      <c r="L1544" t="s">
        <v>377</v>
      </c>
      <c r="M1544">
        <v>0</v>
      </c>
      <c r="N1544" t="s">
        <v>87</v>
      </c>
      <c r="O1544" s="3">
        <v>275.68400000000003</v>
      </c>
      <c r="Q1544" t="s">
        <v>309</v>
      </c>
      <c r="R1544" s="2" t="s">
        <v>376</v>
      </c>
      <c r="S1544">
        <v>107</v>
      </c>
      <c r="T1544" t="s">
        <v>307</v>
      </c>
      <c r="U1544" t="s">
        <v>375</v>
      </c>
      <c r="V1544" t="s">
        <v>374</v>
      </c>
      <c r="W1544">
        <v>0</v>
      </c>
      <c r="X1544" s="1">
        <v>44369.429927164354</v>
      </c>
    </row>
    <row r="1545" spans="1:24" hidden="1" x14ac:dyDescent="0.25">
      <c r="A1545" s="4">
        <v>2021</v>
      </c>
      <c r="B1545" s="4">
        <v>5</v>
      </c>
      <c r="C1545" s="4">
        <v>2021</v>
      </c>
      <c r="D1545" s="4">
        <v>5</v>
      </c>
      <c r="E1545">
        <v>20070</v>
      </c>
      <c r="F1545" t="s">
        <v>24</v>
      </c>
      <c r="G1545">
        <v>2433</v>
      </c>
      <c r="H1545" t="s">
        <v>44</v>
      </c>
      <c r="I1545" t="s">
        <v>563</v>
      </c>
      <c r="J1545" t="s">
        <v>6</v>
      </c>
      <c r="K1545" t="s">
        <v>22</v>
      </c>
      <c r="L1545" t="s">
        <v>22</v>
      </c>
      <c r="M1545">
        <v>0</v>
      </c>
      <c r="N1545" t="s">
        <v>314</v>
      </c>
      <c r="O1545" s="3">
        <v>1.3448E-2</v>
      </c>
      <c r="Q1545" t="s">
        <v>309</v>
      </c>
      <c r="R1545" s="2" t="s">
        <v>313</v>
      </c>
      <c r="S1545">
        <v>2</v>
      </c>
      <c r="T1545" t="s">
        <v>307</v>
      </c>
      <c r="U1545" t="s">
        <v>358</v>
      </c>
      <c r="V1545" t="s">
        <v>311</v>
      </c>
      <c r="W1545">
        <v>0</v>
      </c>
      <c r="X1545" s="1">
        <v>44369.429927164354</v>
      </c>
    </row>
    <row r="1546" spans="1:24" hidden="1" x14ac:dyDescent="0.25">
      <c r="A1546" s="4">
        <v>2021</v>
      </c>
      <c r="B1546" s="4">
        <v>5</v>
      </c>
      <c r="C1546" s="4">
        <v>2021</v>
      </c>
      <c r="D1546" s="4">
        <v>5</v>
      </c>
      <c r="E1546">
        <v>20070</v>
      </c>
      <c r="F1546" t="s">
        <v>24</v>
      </c>
      <c r="G1546">
        <v>2433</v>
      </c>
      <c r="H1546" t="s">
        <v>44</v>
      </c>
      <c r="I1546" t="s">
        <v>563</v>
      </c>
      <c r="J1546" t="s">
        <v>6</v>
      </c>
      <c r="K1546" t="s">
        <v>22</v>
      </c>
      <c r="L1546" t="s">
        <v>22</v>
      </c>
      <c r="M1546">
        <v>0</v>
      </c>
      <c r="N1546" t="s">
        <v>87</v>
      </c>
      <c r="O1546" s="3">
        <v>0</v>
      </c>
      <c r="Q1546" t="s">
        <v>309</v>
      </c>
      <c r="R1546" s="2" t="s">
        <v>319</v>
      </c>
      <c r="S1546">
        <v>111</v>
      </c>
      <c r="T1546" t="s">
        <v>307</v>
      </c>
      <c r="U1546" t="s">
        <v>316</v>
      </c>
      <c r="V1546" t="s">
        <v>318</v>
      </c>
      <c r="W1546">
        <v>0</v>
      </c>
      <c r="X1546" s="1">
        <v>44369.429927164354</v>
      </c>
    </row>
    <row r="1547" spans="1:24" hidden="1" x14ac:dyDescent="0.25">
      <c r="A1547" s="4">
        <v>2021</v>
      </c>
      <c r="B1547" s="4">
        <v>5</v>
      </c>
      <c r="C1547" s="4">
        <v>2021</v>
      </c>
      <c r="D1547" s="4">
        <v>5</v>
      </c>
      <c r="E1547">
        <v>20070</v>
      </c>
      <c r="F1547" t="s">
        <v>24</v>
      </c>
      <c r="G1547">
        <v>2433</v>
      </c>
      <c r="H1547" t="s">
        <v>44</v>
      </c>
      <c r="I1547" t="s">
        <v>563</v>
      </c>
      <c r="J1547" t="s">
        <v>6</v>
      </c>
      <c r="K1547" t="s">
        <v>22</v>
      </c>
      <c r="L1547" t="s">
        <v>22</v>
      </c>
      <c r="M1547">
        <v>0</v>
      </c>
      <c r="N1547" t="s">
        <v>87</v>
      </c>
      <c r="O1547" s="3">
        <v>2023.963</v>
      </c>
      <c r="Q1547" t="s">
        <v>309</v>
      </c>
      <c r="R1547" s="2" t="s">
        <v>386</v>
      </c>
      <c r="S1547">
        <v>112</v>
      </c>
      <c r="T1547" t="s">
        <v>307</v>
      </c>
      <c r="U1547" t="s">
        <v>316</v>
      </c>
      <c r="V1547" t="s">
        <v>385</v>
      </c>
      <c r="W1547">
        <v>0</v>
      </c>
      <c r="X1547" s="1">
        <v>44369.429927164354</v>
      </c>
    </row>
    <row r="1548" spans="1:24" hidden="1" x14ac:dyDescent="0.25">
      <c r="A1548" s="4">
        <v>2021</v>
      </c>
      <c r="B1548" s="4">
        <v>5</v>
      </c>
      <c r="C1548" s="4">
        <v>2021</v>
      </c>
      <c r="D1548" s="4">
        <v>5</v>
      </c>
      <c r="E1548">
        <v>20070</v>
      </c>
      <c r="F1548" t="s">
        <v>24</v>
      </c>
      <c r="G1548">
        <v>2433</v>
      </c>
      <c r="H1548" t="s">
        <v>44</v>
      </c>
      <c r="I1548" t="s">
        <v>563</v>
      </c>
      <c r="J1548" t="s">
        <v>6</v>
      </c>
      <c r="K1548" t="s">
        <v>22</v>
      </c>
      <c r="L1548" t="s">
        <v>22</v>
      </c>
      <c r="M1548">
        <v>0</v>
      </c>
      <c r="N1548" t="s">
        <v>87</v>
      </c>
      <c r="O1548" s="3">
        <v>7368.0879999999997</v>
      </c>
      <c r="Q1548" t="s">
        <v>309</v>
      </c>
      <c r="R1548" s="2" t="s">
        <v>317</v>
      </c>
      <c r="S1548">
        <v>110</v>
      </c>
      <c r="T1548" t="s">
        <v>307</v>
      </c>
      <c r="U1548" t="s">
        <v>316</v>
      </c>
      <c r="V1548" t="s">
        <v>315</v>
      </c>
      <c r="W1548">
        <v>0</v>
      </c>
      <c r="X1548" s="1">
        <v>44369.429927164354</v>
      </c>
    </row>
    <row r="1549" spans="1:24" hidden="1" x14ac:dyDescent="0.25">
      <c r="A1549" s="4">
        <v>2021</v>
      </c>
      <c r="B1549" s="4">
        <v>5</v>
      </c>
      <c r="C1549" s="4">
        <v>2021</v>
      </c>
      <c r="D1549" s="4">
        <v>5</v>
      </c>
      <c r="E1549">
        <v>20070</v>
      </c>
      <c r="F1549" t="s">
        <v>24</v>
      </c>
      <c r="G1549">
        <v>2433</v>
      </c>
      <c r="H1549" t="s">
        <v>44</v>
      </c>
      <c r="I1549" t="s">
        <v>563</v>
      </c>
      <c r="J1549" t="s">
        <v>6</v>
      </c>
      <c r="K1549" t="s">
        <v>22</v>
      </c>
      <c r="L1549" t="s">
        <v>22</v>
      </c>
      <c r="M1549">
        <v>0</v>
      </c>
      <c r="N1549" t="s">
        <v>47</v>
      </c>
      <c r="O1549" s="3">
        <v>-2586.509</v>
      </c>
      <c r="Q1549" t="s">
        <v>309</v>
      </c>
      <c r="R1549" s="2" t="s">
        <v>371</v>
      </c>
      <c r="S1549">
        <v>37</v>
      </c>
      <c r="T1549" t="s">
        <v>307</v>
      </c>
      <c r="U1549" t="s">
        <v>370</v>
      </c>
      <c r="V1549" t="s">
        <v>369</v>
      </c>
      <c r="W1549">
        <v>0</v>
      </c>
      <c r="X1549" s="1">
        <v>44369.429927164354</v>
      </c>
    </row>
    <row r="1550" spans="1:24" hidden="1" x14ac:dyDescent="0.25">
      <c r="A1550" s="4">
        <v>2021</v>
      </c>
      <c r="B1550" s="4">
        <v>5</v>
      </c>
      <c r="C1550" s="4">
        <v>2021</v>
      </c>
      <c r="D1550" s="4">
        <v>5</v>
      </c>
      <c r="E1550">
        <v>20070</v>
      </c>
      <c r="F1550" t="s">
        <v>24</v>
      </c>
      <c r="G1550">
        <v>2433</v>
      </c>
      <c r="H1550" t="s">
        <v>44</v>
      </c>
      <c r="I1550" t="s">
        <v>563</v>
      </c>
      <c r="J1550" t="s">
        <v>6</v>
      </c>
      <c r="K1550" t="s">
        <v>22</v>
      </c>
      <c r="L1550" t="s">
        <v>22</v>
      </c>
      <c r="M1550">
        <v>0</v>
      </c>
      <c r="N1550" t="s">
        <v>47</v>
      </c>
      <c r="O1550" s="3">
        <v>190127.712</v>
      </c>
      <c r="Q1550" t="s">
        <v>309</v>
      </c>
      <c r="R1550" s="2" t="s">
        <v>373</v>
      </c>
      <c r="S1550">
        <v>10</v>
      </c>
      <c r="T1550" t="s">
        <v>307</v>
      </c>
      <c r="U1550" t="s">
        <v>334</v>
      </c>
      <c r="V1550" t="s">
        <v>372</v>
      </c>
      <c r="W1550">
        <v>0</v>
      </c>
      <c r="X1550" s="1">
        <v>44369.429927164354</v>
      </c>
    </row>
    <row r="1551" spans="1:24" hidden="1" x14ac:dyDescent="0.25">
      <c r="A1551" s="4">
        <v>2021</v>
      </c>
      <c r="B1551" s="4">
        <v>5</v>
      </c>
      <c r="C1551" s="4">
        <v>2021</v>
      </c>
      <c r="D1551" s="4">
        <v>5</v>
      </c>
      <c r="E1551">
        <v>20070</v>
      </c>
      <c r="F1551" t="s">
        <v>24</v>
      </c>
      <c r="G1551">
        <v>4116</v>
      </c>
      <c r="H1551" t="s">
        <v>532</v>
      </c>
      <c r="I1551" t="s">
        <v>133</v>
      </c>
      <c r="J1551" t="s">
        <v>1</v>
      </c>
      <c r="K1551" t="s">
        <v>22</v>
      </c>
      <c r="L1551" t="s">
        <v>22</v>
      </c>
      <c r="M1551">
        <v>0</v>
      </c>
      <c r="N1551" t="s">
        <v>314</v>
      </c>
      <c r="O1551" s="3">
        <v>1.8919999999999999E-2</v>
      </c>
      <c r="Q1551" t="s">
        <v>309</v>
      </c>
      <c r="R1551" s="2" t="s">
        <v>313</v>
      </c>
      <c r="S1551">
        <v>2</v>
      </c>
      <c r="T1551" t="s">
        <v>307</v>
      </c>
      <c r="U1551" t="s">
        <v>358</v>
      </c>
      <c r="V1551" t="s">
        <v>311</v>
      </c>
      <c r="W1551">
        <v>0</v>
      </c>
      <c r="X1551" s="1">
        <v>44369.429927164354</v>
      </c>
    </row>
    <row r="1552" spans="1:24" hidden="1" x14ac:dyDescent="0.25">
      <c r="A1552" s="4">
        <v>2021</v>
      </c>
      <c r="B1552" s="4">
        <v>5</v>
      </c>
      <c r="C1552" s="4">
        <v>2021</v>
      </c>
      <c r="D1552" s="4">
        <v>5</v>
      </c>
      <c r="E1552">
        <v>20070</v>
      </c>
      <c r="F1552" t="s">
        <v>24</v>
      </c>
      <c r="G1552">
        <v>4648</v>
      </c>
      <c r="H1552" t="s">
        <v>264</v>
      </c>
      <c r="I1552" t="s">
        <v>133</v>
      </c>
      <c r="J1552" t="s">
        <v>3</v>
      </c>
      <c r="K1552" t="s">
        <v>365</v>
      </c>
      <c r="L1552" t="s">
        <v>365</v>
      </c>
      <c r="M1552">
        <v>0</v>
      </c>
      <c r="N1552" t="s">
        <v>87</v>
      </c>
      <c r="O1552" s="3">
        <v>1165.5229999999999</v>
      </c>
      <c r="Q1552" t="s">
        <v>309</v>
      </c>
      <c r="R1552" s="2" t="s">
        <v>364</v>
      </c>
      <c r="S1552">
        <v>25</v>
      </c>
      <c r="T1552" t="s">
        <v>307</v>
      </c>
      <c r="U1552" t="s">
        <v>363</v>
      </c>
      <c r="V1552" t="s">
        <v>362</v>
      </c>
      <c r="W1552">
        <v>0</v>
      </c>
      <c r="X1552" s="1">
        <v>44369.429927164354</v>
      </c>
    </row>
    <row r="1553" spans="1:24" hidden="1" x14ac:dyDescent="0.25">
      <c r="A1553" s="4">
        <v>2021</v>
      </c>
      <c r="B1553" s="4">
        <v>5</v>
      </c>
      <c r="C1553" s="4">
        <v>2021</v>
      </c>
      <c r="D1553" s="4">
        <v>5</v>
      </c>
      <c r="E1553">
        <v>20070</v>
      </c>
      <c r="F1553" t="s">
        <v>24</v>
      </c>
      <c r="G1553">
        <v>4648</v>
      </c>
      <c r="H1553" t="s">
        <v>264</v>
      </c>
      <c r="I1553" t="s">
        <v>133</v>
      </c>
      <c r="J1553" t="s">
        <v>3</v>
      </c>
      <c r="K1553" t="s">
        <v>22</v>
      </c>
      <c r="L1553" t="s">
        <v>22</v>
      </c>
      <c r="M1553">
        <v>0</v>
      </c>
      <c r="N1553" t="s">
        <v>314</v>
      </c>
      <c r="O1553" s="3">
        <v>0.107945</v>
      </c>
      <c r="Q1553" t="s">
        <v>309</v>
      </c>
      <c r="R1553" s="2" t="s">
        <v>313</v>
      </c>
      <c r="S1553">
        <v>2</v>
      </c>
      <c r="T1553" t="s">
        <v>307</v>
      </c>
      <c r="U1553" t="s">
        <v>358</v>
      </c>
      <c r="V1553" t="s">
        <v>311</v>
      </c>
      <c r="W1553">
        <v>0</v>
      </c>
      <c r="X1553" s="1">
        <v>44369.429927164354</v>
      </c>
    </row>
    <row r="1554" spans="1:24" hidden="1" x14ac:dyDescent="0.25">
      <c r="A1554" s="4">
        <v>2021</v>
      </c>
      <c r="B1554" s="4">
        <v>5</v>
      </c>
      <c r="C1554" s="4">
        <v>2021</v>
      </c>
      <c r="D1554" s="4">
        <v>5</v>
      </c>
      <c r="E1554">
        <v>20070</v>
      </c>
      <c r="F1554" t="s">
        <v>24</v>
      </c>
      <c r="G1554">
        <v>4649</v>
      </c>
      <c r="H1554" t="s">
        <v>265</v>
      </c>
      <c r="I1554" t="s">
        <v>133</v>
      </c>
      <c r="J1554" t="s">
        <v>3</v>
      </c>
      <c r="K1554" t="s">
        <v>365</v>
      </c>
      <c r="L1554" t="s">
        <v>365</v>
      </c>
      <c r="M1554">
        <v>0</v>
      </c>
      <c r="N1554" t="s">
        <v>87</v>
      </c>
      <c r="O1554" s="3">
        <v>246.93299999999999</v>
      </c>
      <c r="Q1554" t="s">
        <v>309</v>
      </c>
      <c r="R1554" s="2" t="s">
        <v>364</v>
      </c>
      <c r="S1554">
        <v>25</v>
      </c>
      <c r="T1554" t="s">
        <v>307</v>
      </c>
      <c r="U1554" t="s">
        <v>363</v>
      </c>
      <c r="V1554" t="s">
        <v>362</v>
      </c>
      <c r="W1554">
        <v>0</v>
      </c>
      <c r="X1554" s="1">
        <v>44369.429927164354</v>
      </c>
    </row>
    <row r="1555" spans="1:24" hidden="1" x14ac:dyDescent="0.25">
      <c r="A1555" s="4">
        <v>2021</v>
      </c>
      <c r="B1555" s="4">
        <v>5</v>
      </c>
      <c r="C1555" s="4">
        <v>2021</v>
      </c>
      <c r="D1555" s="4">
        <v>5</v>
      </c>
      <c r="E1555">
        <v>20070</v>
      </c>
      <c r="F1555" t="s">
        <v>24</v>
      </c>
      <c r="G1555">
        <v>4649</v>
      </c>
      <c r="H1555" t="s">
        <v>265</v>
      </c>
      <c r="I1555" t="s">
        <v>133</v>
      </c>
      <c r="J1555" t="s">
        <v>3</v>
      </c>
      <c r="K1555" t="s">
        <v>22</v>
      </c>
      <c r="L1555" t="s">
        <v>22</v>
      </c>
      <c r="M1555">
        <v>0</v>
      </c>
      <c r="N1555" t="s">
        <v>314</v>
      </c>
      <c r="O1555" s="3">
        <v>0.107945</v>
      </c>
      <c r="Q1555" t="s">
        <v>309</v>
      </c>
      <c r="R1555" s="2" t="s">
        <v>313</v>
      </c>
      <c r="S1555">
        <v>2</v>
      </c>
      <c r="T1555" t="s">
        <v>307</v>
      </c>
      <c r="U1555" t="s">
        <v>358</v>
      </c>
      <c r="V1555" t="s">
        <v>311</v>
      </c>
      <c r="W1555">
        <v>0</v>
      </c>
      <c r="X1555" s="1">
        <v>44369.429927164354</v>
      </c>
    </row>
    <row r="1556" spans="1:24" hidden="1" x14ac:dyDescent="0.25">
      <c r="A1556" s="4">
        <v>2021</v>
      </c>
      <c r="B1556" s="4">
        <v>5</v>
      </c>
      <c r="C1556" s="4">
        <v>2021</v>
      </c>
      <c r="D1556" s="4">
        <v>5</v>
      </c>
      <c r="E1556">
        <v>20070</v>
      </c>
      <c r="F1556" t="s">
        <v>24</v>
      </c>
      <c r="G1556">
        <v>4650</v>
      </c>
      <c r="H1556" t="s">
        <v>266</v>
      </c>
      <c r="I1556" t="s">
        <v>133</v>
      </c>
      <c r="J1556" t="s">
        <v>4</v>
      </c>
      <c r="K1556" t="s">
        <v>365</v>
      </c>
      <c r="L1556" t="s">
        <v>365</v>
      </c>
      <c r="M1556">
        <v>0</v>
      </c>
      <c r="N1556" t="s">
        <v>87</v>
      </c>
      <c r="O1556" s="3">
        <v>28.366</v>
      </c>
      <c r="Q1556" t="s">
        <v>309</v>
      </c>
      <c r="R1556" s="2" t="s">
        <v>364</v>
      </c>
      <c r="S1556">
        <v>25</v>
      </c>
      <c r="T1556" t="s">
        <v>307</v>
      </c>
      <c r="U1556" t="s">
        <v>363</v>
      </c>
      <c r="V1556" t="s">
        <v>362</v>
      </c>
      <c r="W1556">
        <v>0</v>
      </c>
      <c r="X1556" s="1">
        <v>44369.429927164354</v>
      </c>
    </row>
    <row r="1557" spans="1:24" hidden="1" x14ac:dyDescent="0.25">
      <c r="A1557" s="4">
        <v>2021</v>
      </c>
      <c r="B1557" s="4">
        <v>5</v>
      </c>
      <c r="C1557" s="4">
        <v>2021</v>
      </c>
      <c r="D1557" s="4">
        <v>5</v>
      </c>
      <c r="E1557">
        <v>20070</v>
      </c>
      <c r="F1557" t="s">
        <v>24</v>
      </c>
      <c r="G1557">
        <v>4650</v>
      </c>
      <c r="H1557" t="s">
        <v>266</v>
      </c>
      <c r="I1557" t="s">
        <v>133</v>
      </c>
      <c r="J1557" t="s">
        <v>4</v>
      </c>
      <c r="K1557" t="s">
        <v>22</v>
      </c>
      <c r="L1557" t="s">
        <v>22</v>
      </c>
      <c r="M1557">
        <v>0</v>
      </c>
      <c r="N1557" t="s">
        <v>314</v>
      </c>
      <c r="O1557" s="3">
        <v>3.1E-2</v>
      </c>
      <c r="Q1557" t="s">
        <v>309</v>
      </c>
      <c r="R1557" s="2" t="s">
        <v>313</v>
      </c>
      <c r="S1557">
        <v>2</v>
      </c>
      <c r="T1557" t="s">
        <v>307</v>
      </c>
      <c r="U1557" t="s">
        <v>358</v>
      </c>
      <c r="V1557" t="s">
        <v>311</v>
      </c>
      <c r="W1557">
        <v>0</v>
      </c>
      <c r="X1557" s="1">
        <v>44369.429927164354</v>
      </c>
    </row>
    <row r="1558" spans="1:24" x14ac:dyDescent="0.25">
      <c r="A1558" s="4">
        <v>2021</v>
      </c>
      <c r="B1558" s="4">
        <v>5</v>
      </c>
      <c r="C1558" s="4">
        <v>2021</v>
      </c>
      <c r="D1558" s="4">
        <v>5</v>
      </c>
      <c r="E1558">
        <v>20070</v>
      </c>
      <c r="F1558" t="s">
        <v>24</v>
      </c>
      <c r="G1558">
        <v>4807</v>
      </c>
      <c r="H1558" t="s">
        <v>135</v>
      </c>
      <c r="I1558" t="s">
        <v>133</v>
      </c>
      <c r="J1558" t="s">
        <v>2</v>
      </c>
      <c r="K1558" t="s">
        <v>81</v>
      </c>
      <c r="L1558" t="s">
        <v>81</v>
      </c>
      <c r="M1558">
        <v>0</v>
      </c>
      <c r="N1558" t="s">
        <v>47</v>
      </c>
      <c r="O1558" s="3">
        <v>-1984000</v>
      </c>
      <c r="Q1558" t="s">
        <v>309</v>
      </c>
      <c r="R1558" s="2" t="s">
        <v>361</v>
      </c>
      <c r="S1558">
        <v>15</v>
      </c>
      <c r="T1558" t="s">
        <v>307</v>
      </c>
      <c r="U1558" t="s">
        <v>360</v>
      </c>
      <c r="V1558" t="s">
        <v>359</v>
      </c>
      <c r="W1558">
        <v>0</v>
      </c>
      <c r="X1558" s="1">
        <v>44369.429927164354</v>
      </c>
    </row>
    <row r="1559" spans="1:24" hidden="1" x14ac:dyDescent="0.25">
      <c r="A1559" s="4">
        <v>2021</v>
      </c>
      <c r="B1559" s="4">
        <v>5</v>
      </c>
      <c r="C1559" s="4">
        <v>2021</v>
      </c>
      <c r="D1559" s="4">
        <v>5</v>
      </c>
      <c r="E1559">
        <v>20070</v>
      </c>
      <c r="F1559" t="s">
        <v>24</v>
      </c>
      <c r="G1559">
        <v>4807</v>
      </c>
      <c r="H1559" t="s">
        <v>135</v>
      </c>
      <c r="I1559" t="s">
        <v>133</v>
      </c>
      <c r="J1559" t="s">
        <v>2</v>
      </c>
      <c r="K1559" t="s">
        <v>22</v>
      </c>
      <c r="L1559" t="s">
        <v>22</v>
      </c>
      <c r="M1559">
        <v>0</v>
      </c>
      <c r="N1559" t="s">
        <v>314</v>
      </c>
      <c r="O1559" s="3">
        <v>1</v>
      </c>
      <c r="Q1559" t="s">
        <v>309</v>
      </c>
      <c r="R1559" s="2" t="s">
        <v>313</v>
      </c>
      <c r="S1559">
        <v>2</v>
      </c>
      <c r="T1559" t="s">
        <v>307</v>
      </c>
      <c r="U1559" t="s">
        <v>358</v>
      </c>
      <c r="V1559" t="s">
        <v>311</v>
      </c>
      <c r="W1559">
        <v>0</v>
      </c>
      <c r="X1559" s="1">
        <v>44369.429927164354</v>
      </c>
    </row>
    <row r="1560" spans="1:24" x14ac:dyDescent="0.25">
      <c r="A1560" s="4">
        <v>2021</v>
      </c>
      <c r="B1560" s="4">
        <v>5</v>
      </c>
      <c r="C1560" s="4">
        <v>2021</v>
      </c>
      <c r="D1560" s="4">
        <v>5</v>
      </c>
      <c r="E1560">
        <v>20070</v>
      </c>
      <c r="F1560" t="s">
        <v>24</v>
      </c>
      <c r="G1560">
        <v>4827</v>
      </c>
      <c r="H1560" t="s">
        <v>531</v>
      </c>
      <c r="I1560" t="s">
        <v>133</v>
      </c>
      <c r="J1560" t="s">
        <v>1</v>
      </c>
      <c r="K1560" t="s">
        <v>81</v>
      </c>
      <c r="L1560" t="s">
        <v>81</v>
      </c>
      <c r="M1560">
        <v>0</v>
      </c>
      <c r="N1560" t="s">
        <v>47</v>
      </c>
      <c r="O1560" s="3">
        <v>1984000</v>
      </c>
      <c r="Q1560" t="s">
        <v>309</v>
      </c>
      <c r="R1560" s="2" t="s">
        <v>361</v>
      </c>
      <c r="S1560">
        <v>15</v>
      </c>
      <c r="T1560" t="s">
        <v>307</v>
      </c>
      <c r="U1560" t="s">
        <v>360</v>
      </c>
      <c r="V1560" t="s">
        <v>359</v>
      </c>
      <c r="W1560">
        <v>0</v>
      </c>
      <c r="X1560" s="1">
        <v>44369.429927164354</v>
      </c>
    </row>
    <row r="1561" spans="1:24" hidden="1" x14ac:dyDescent="0.25">
      <c r="A1561" s="4">
        <v>2021</v>
      </c>
      <c r="B1561" s="4">
        <v>5</v>
      </c>
      <c r="C1561" s="4">
        <v>2021</v>
      </c>
      <c r="D1561" s="4">
        <v>5</v>
      </c>
      <c r="E1561">
        <v>20070</v>
      </c>
      <c r="F1561" t="s">
        <v>24</v>
      </c>
      <c r="G1561">
        <v>4827</v>
      </c>
      <c r="H1561" t="s">
        <v>531</v>
      </c>
      <c r="I1561" t="s">
        <v>133</v>
      </c>
      <c r="J1561" t="s">
        <v>1</v>
      </c>
      <c r="K1561" t="s">
        <v>22</v>
      </c>
      <c r="L1561" t="s">
        <v>22</v>
      </c>
      <c r="M1561">
        <v>0</v>
      </c>
      <c r="N1561" t="s">
        <v>314</v>
      </c>
      <c r="O1561" s="3">
        <v>0.659304</v>
      </c>
      <c r="Q1561" t="s">
        <v>309</v>
      </c>
      <c r="R1561" s="2" t="s">
        <v>313</v>
      </c>
      <c r="S1561">
        <v>2</v>
      </c>
      <c r="T1561" t="s">
        <v>307</v>
      </c>
      <c r="U1561" t="s">
        <v>358</v>
      </c>
      <c r="V1561" t="s">
        <v>311</v>
      </c>
      <c r="W1561">
        <v>0</v>
      </c>
      <c r="X1561" s="1">
        <v>44369.429927164354</v>
      </c>
    </row>
    <row r="1562" spans="1:24" hidden="1" x14ac:dyDescent="0.25">
      <c r="A1562" s="4">
        <v>2021</v>
      </c>
      <c r="B1562" s="4">
        <v>5</v>
      </c>
      <c r="C1562" s="4">
        <v>2021</v>
      </c>
      <c r="D1562" s="4">
        <v>5</v>
      </c>
      <c r="E1562">
        <v>20070</v>
      </c>
      <c r="F1562" t="s">
        <v>24</v>
      </c>
      <c r="G1562">
        <v>4845</v>
      </c>
      <c r="H1562" t="s">
        <v>559</v>
      </c>
      <c r="I1562" t="s">
        <v>133</v>
      </c>
      <c r="J1562" t="s">
        <v>3</v>
      </c>
      <c r="K1562" t="s">
        <v>22</v>
      </c>
      <c r="L1562" t="s">
        <v>22</v>
      </c>
      <c r="M1562">
        <v>0</v>
      </c>
      <c r="N1562" t="s">
        <v>314</v>
      </c>
      <c r="O1562" s="3">
        <v>0.10796600000000001</v>
      </c>
      <c r="Q1562" t="s">
        <v>309</v>
      </c>
      <c r="R1562" s="2" t="s">
        <v>313</v>
      </c>
      <c r="S1562">
        <v>2</v>
      </c>
      <c r="T1562" t="s">
        <v>307</v>
      </c>
      <c r="U1562" t="s">
        <v>358</v>
      </c>
      <c r="V1562" t="s">
        <v>311</v>
      </c>
      <c r="W1562">
        <v>0</v>
      </c>
      <c r="X1562" s="1">
        <v>44369.429927164354</v>
      </c>
    </row>
    <row r="1563" spans="1:24" hidden="1" x14ac:dyDescent="0.25">
      <c r="A1563" s="4">
        <v>2021</v>
      </c>
      <c r="B1563" s="4">
        <v>5</v>
      </c>
      <c r="C1563" s="4">
        <v>2021</v>
      </c>
      <c r="D1563" s="4">
        <v>5</v>
      </c>
      <c r="E1563">
        <v>20070</v>
      </c>
      <c r="F1563" t="s">
        <v>24</v>
      </c>
      <c r="G1563">
        <v>10801</v>
      </c>
      <c r="H1563" t="s">
        <v>174</v>
      </c>
      <c r="I1563" t="s">
        <v>563</v>
      </c>
      <c r="J1563" t="s">
        <v>0</v>
      </c>
      <c r="K1563" t="s">
        <v>365</v>
      </c>
      <c r="L1563" t="s">
        <v>365</v>
      </c>
      <c r="M1563">
        <v>0</v>
      </c>
      <c r="N1563" t="s">
        <v>87</v>
      </c>
      <c r="O1563" s="3">
        <v>3559</v>
      </c>
      <c r="Q1563" t="s">
        <v>309</v>
      </c>
      <c r="R1563" s="2" t="s">
        <v>389</v>
      </c>
      <c r="S1563">
        <v>17</v>
      </c>
      <c r="T1563" t="s">
        <v>307</v>
      </c>
      <c r="U1563" t="s">
        <v>388</v>
      </c>
      <c r="V1563" t="s">
        <v>387</v>
      </c>
      <c r="W1563">
        <v>0</v>
      </c>
      <c r="X1563" s="1">
        <v>44369.429927164354</v>
      </c>
    </row>
    <row r="1564" spans="1:24" hidden="1" x14ac:dyDescent="0.25">
      <c r="A1564" s="4">
        <v>2021</v>
      </c>
      <c r="B1564" s="4">
        <v>5</v>
      </c>
      <c r="C1564" s="4">
        <v>2021</v>
      </c>
      <c r="D1564" s="4">
        <v>5</v>
      </c>
      <c r="E1564">
        <v>20070</v>
      </c>
      <c r="F1564" t="s">
        <v>24</v>
      </c>
      <c r="G1564">
        <v>12323</v>
      </c>
      <c r="H1564" t="s">
        <v>166</v>
      </c>
      <c r="I1564" t="s">
        <v>563</v>
      </c>
      <c r="J1564" t="s">
        <v>0</v>
      </c>
      <c r="K1564" t="s">
        <v>365</v>
      </c>
      <c r="L1564" t="s">
        <v>365</v>
      </c>
      <c r="M1564">
        <v>0</v>
      </c>
      <c r="N1564" t="s">
        <v>87</v>
      </c>
      <c r="O1564" s="3">
        <v>2440</v>
      </c>
      <c r="Q1564" t="s">
        <v>309</v>
      </c>
      <c r="R1564" s="2" t="s">
        <v>389</v>
      </c>
      <c r="S1564">
        <v>17</v>
      </c>
      <c r="T1564" t="s">
        <v>307</v>
      </c>
      <c r="U1564" t="s">
        <v>388</v>
      </c>
      <c r="V1564" t="s">
        <v>387</v>
      </c>
      <c r="W1564">
        <v>0</v>
      </c>
      <c r="X1564" s="1">
        <v>44369.429927164354</v>
      </c>
    </row>
    <row r="1565" spans="1:24" hidden="1" x14ac:dyDescent="0.25">
      <c r="A1565" s="4">
        <v>2021</v>
      </c>
      <c r="B1565" s="4">
        <v>5</v>
      </c>
      <c r="C1565" s="4">
        <v>2021</v>
      </c>
      <c r="D1565" s="4">
        <v>5</v>
      </c>
      <c r="E1565">
        <v>20070</v>
      </c>
      <c r="F1565" t="s">
        <v>24</v>
      </c>
      <c r="G1565">
        <v>12530</v>
      </c>
      <c r="H1565" t="s">
        <v>7</v>
      </c>
      <c r="I1565" t="s">
        <v>563</v>
      </c>
      <c r="J1565" t="s">
        <v>7</v>
      </c>
      <c r="K1565" t="s">
        <v>384</v>
      </c>
      <c r="L1565" t="s">
        <v>384</v>
      </c>
      <c r="M1565">
        <v>0</v>
      </c>
      <c r="N1565" t="s">
        <v>314</v>
      </c>
      <c r="O1565" s="3">
        <v>0.138262</v>
      </c>
      <c r="Q1565" t="s">
        <v>309</v>
      </c>
      <c r="R1565" s="2" t="s">
        <v>383</v>
      </c>
      <c r="S1565">
        <v>108</v>
      </c>
      <c r="T1565" t="s">
        <v>307</v>
      </c>
      <c r="U1565" t="s">
        <v>382</v>
      </c>
      <c r="V1565" t="s">
        <v>381</v>
      </c>
      <c r="W1565">
        <v>0</v>
      </c>
      <c r="X1565" s="1">
        <v>44369.429927164354</v>
      </c>
    </row>
    <row r="1566" spans="1:24" x14ac:dyDescent="0.25">
      <c r="A1566" s="4">
        <v>2021</v>
      </c>
      <c r="B1566" s="4">
        <v>5</v>
      </c>
      <c r="C1566" s="4">
        <v>2021</v>
      </c>
      <c r="D1566" s="4">
        <v>5</v>
      </c>
      <c r="E1566">
        <v>20070</v>
      </c>
      <c r="F1566" t="s">
        <v>24</v>
      </c>
      <c r="G1566">
        <v>12530</v>
      </c>
      <c r="H1566" t="s">
        <v>7</v>
      </c>
      <c r="I1566" t="s">
        <v>563</v>
      </c>
      <c r="J1566" t="s">
        <v>7</v>
      </c>
      <c r="K1566" t="s">
        <v>81</v>
      </c>
      <c r="L1566" t="s">
        <v>81</v>
      </c>
      <c r="M1566">
        <v>0</v>
      </c>
      <c r="N1566" t="s">
        <v>47</v>
      </c>
      <c r="O1566" s="3">
        <v>411467.99200000003</v>
      </c>
      <c r="Q1566" t="s">
        <v>309</v>
      </c>
      <c r="R1566" s="2" t="s">
        <v>380</v>
      </c>
      <c r="S1566">
        <v>11</v>
      </c>
      <c r="T1566" t="s">
        <v>307</v>
      </c>
      <c r="U1566" t="s">
        <v>379</v>
      </c>
      <c r="V1566" t="s">
        <v>378</v>
      </c>
      <c r="W1566">
        <v>0</v>
      </c>
      <c r="X1566" s="1">
        <v>44369.429927164354</v>
      </c>
    </row>
    <row r="1567" spans="1:24" hidden="1" x14ac:dyDescent="0.25">
      <c r="A1567" s="4">
        <v>2021</v>
      </c>
      <c r="B1567" s="4">
        <v>5</v>
      </c>
      <c r="C1567" s="4">
        <v>2021</v>
      </c>
      <c r="D1567" s="4">
        <v>5</v>
      </c>
      <c r="E1567">
        <v>20070</v>
      </c>
      <c r="F1567" t="s">
        <v>24</v>
      </c>
      <c r="G1567">
        <v>12530</v>
      </c>
      <c r="H1567" t="s">
        <v>7</v>
      </c>
      <c r="I1567" t="s">
        <v>563</v>
      </c>
      <c r="J1567" t="s">
        <v>7</v>
      </c>
      <c r="K1567" t="s">
        <v>377</v>
      </c>
      <c r="L1567" t="s">
        <v>377</v>
      </c>
      <c r="M1567">
        <v>0</v>
      </c>
      <c r="N1567" t="s">
        <v>87</v>
      </c>
      <c r="O1567" s="3">
        <v>4000</v>
      </c>
      <c r="Q1567" t="s">
        <v>309</v>
      </c>
      <c r="R1567" s="2" t="s">
        <v>376</v>
      </c>
      <c r="S1567">
        <v>107</v>
      </c>
      <c r="T1567" t="s">
        <v>307</v>
      </c>
      <c r="U1567" t="s">
        <v>375</v>
      </c>
      <c r="V1567" t="s">
        <v>374</v>
      </c>
      <c r="W1567">
        <v>0</v>
      </c>
      <c r="X1567" s="1">
        <v>44369.429927164354</v>
      </c>
    </row>
    <row r="1568" spans="1:24" hidden="1" x14ac:dyDescent="0.25">
      <c r="A1568" s="4">
        <v>2021</v>
      </c>
      <c r="B1568" s="4">
        <v>5</v>
      </c>
      <c r="C1568" s="4">
        <v>2021</v>
      </c>
      <c r="D1568" s="4">
        <v>5</v>
      </c>
      <c r="E1568">
        <v>20070</v>
      </c>
      <c r="F1568" t="s">
        <v>24</v>
      </c>
      <c r="G1568">
        <v>12530</v>
      </c>
      <c r="H1568" t="s">
        <v>7</v>
      </c>
      <c r="I1568" t="s">
        <v>563</v>
      </c>
      <c r="J1568" t="s">
        <v>7</v>
      </c>
      <c r="K1568" t="s">
        <v>22</v>
      </c>
      <c r="L1568" t="s">
        <v>22</v>
      </c>
      <c r="M1568">
        <v>0</v>
      </c>
      <c r="N1568" t="s">
        <v>314</v>
      </c>
      <c r="O1568" s="3">
        <v>0.1</v>
      </c>
      <c r="Q1568" t="s">
        <v>309</v>
      </c>
      <c r="R1568" s="2" t="s">
        <v>313</v>
      </c>
      <c r="S1568">
        <v>2</v>
      </c>
      <c r="T1568" t="s">
        <v>307</v>
      </c>
      <c r="U1568" t="s">
        <v>358</v>
      </c>
      <c r="V1568" t="s">
        <v>311</v>
      </c>
      <c r="W1568">
        <v>0</v>
      </c>
      <c r="X1568" s="1">
        <v>44369.429927164354</v>
      </c>
    </row>
    <row r="1569" spans="1:24" hidden="1" x14ac:dyDescent="0.25">
      <c r="A1569" s="4">
        <v>2021</v>
      </c>
      <c r="B1569" s="4">
        <v>5</v>
      </c>
      <c r="C1569" s="4">
        <v>2021</v>
      </c>
      <c r="D1569" s="4">
        <v>5</v>
      </c>
      <c r="E1569">
        <v>20070</v>
      </c>
      <c r="F1569" t="s">
        <v>24</v>
      </c>
      <c r="G1569">
        <v>12530</v>
      </c>
      <c r="H1569" t="s">
        <v>7</v>
      </c>
      <c r="I1569" t="s">
        <v>563</v>
      </c>
      <c r="J1569" t="s">
        <v>7</v>
      </c>
      <c r="K1569" t="s">
        <v>22</v>
      </c>
      <c r="L1569" t="s">
        <v>22</v>
      </c>
      <c r="M1569">
        <v>0</v>
      </c>
      <c r="N1569" t="s">
        <v>47</v>
      </c>
      <c r="O1569" s="3">
        <v>196960</v>
      </c>
      <c r="Q1569" t="s">
        <v>309</v>
      </c>
      <c r="R1569" s="2" t="s">
        <v>373</v>
      </c>
      <c r="S1569">
        <v>10</v>
      </c>
      <c r="T1569" t="s">
        <v>307</v>
      </c>
      <c r="U1569" t="s">
        <v>334</v>
      </c>
      <c r="V1569" t="s">
        <v>372</v>
      </c>
      <c r="W1569">
        <v>0</v>
      </c>
      <c r="X1569" s="1">
        <v>44369.429927164354</v>
      </c>
    </row>
    <row r="1570" spans="1:24" hidden="1" x14ac:dyDescent="0.25">
      <c r="A1570" s="4">
        <v>2021</v>
      </c>
      <c r="B1570" s="4">
        <v>5</v>
      </c>
      <c r="C1570" s="4">
        <v>2021</v>
      </c>
      <c r="D1570" s="4">
        <v>5</v>
      </c>
      <c r="E1570">
        <v>20070</v>
      </c>
      <c r="F1570" t="s">
        <v>24</v>
      </c>
      <c r="G1570">
        <v>12530</v>
      </c>
      <c r="H1570" t="s">
        <v>7</v>
      </c>
      <c r="I1570" t="s">
        <v>563</v>
      </c>
      <c r="J1570" t="s">
        <v>7</v>
      </c>
      <c r="K1570" t="s">
        <v>22</v>
      </c>
      <c r="L1570" t="s">
        <v>22</v>
      </c>
      <c r="M1570">
        <v>0</v>
      </c>
      <c r="N1570" t="s">
        <v>47</v>
      </c>
      <c r="O1570" s="3">
        <v>214508.14</v>
      </c>
      <c r="Q1570" t="s">
        <v>309</v>
      </c>
      <c r="R1570" s="2" t="s">
        <v>371</v>
      </c>
      <c r="S1570">
        <v>37</v>
      </c>
      <c r="T1570" t="s">
        <v>307</v>
      </c>
      <c r="U1570" t="s">
        <v>370</v>
      </c>
      <c r="V1570" t="s">
        <v>369</v>
      </c>
      <c r="W1570">
        <v>0</v>
      </c>
      <c r="X1570" s="1">
        <v>44369.429927164354</v>
      </c>
    </row>
    <row r="1571" spans="1:24" hidden="1" x14ac:dyDescent="0.25">
      <c r="A1571" s="4">
        <v>2021</v>
      </c>
      <c r="B1571" s="4">
        <v>5</v>
      </c>
      <c r="C1571" s="4">
        <v>2021</v>
      </c>
      <c r="D1571" s="4">
        <v>5</v>
      </c>
      <c r="E1571">
        <v>20070</v>
      </c>
      <c r="F1571" t="s">
        <v>24</v>
      </c>
      <c r="G1571">
        <v>68735</v>
      </c>
      <c r="H1571" t="s">
        <v>174</v>
      </c>
      <c r="I1571" t="s">
        <v>563</v>
      </c>
      <c r="J1571" t="s">
        <v>0</v>
      </c>
      <c r="K1571" t="s">
        <v>384</v>
      </c>
      <c r="L1571" t="s">
        <v>384</v>
      </c>
      <c r="M1571">
        <v>0</v>
      </c>
      <c r="N1571" t="s">
        <v>314</v>
      </c>
      <c r="O1571" s="3">
        <v>0.80618999999999996</v>
      </c>
      <c r="Q1571" t="s">
        <v>309</v>
      </c>
      <c r="R1571" s="2" t="s">
        <v>383</v>
      </c>
      <c r="S1571">
        <v>108</v>
      </c>
      <c r="T1571" t="s">
        <v>307</v>
      </c>
      <c r="U1571" t="s">
        <v>382</v>
      </c>
      <c r="V1571" t="s">
        <v>381</v>
      </c>
      <c r="W1571">
        <v>0</v>
      </c>
      <c r="X1571" s="1">
        <v>44369.429927164354</v>
      </c>
    </row>
    <row r="1572" spans="1:24" x14ac:dyDescent="0.25">
      <c r="A1572" s="4">
        <v>2021</v>
      </c>
      <c r="B1572" s="4">
        <v>5</v>
      </c>
      <c r="C1572" s="4">
        <v>2021</v>
      </c>
      <c r="D1572" s="4">
        <v>5</v>
      </c>
      <c r="E1572">
        <v>20070</v>
      </c>
      <c r="F1572" t="s">
        <v>24</v>
      </c>
      <c r="G1572">
        <v>68735</v>
      </c>
      <c r="H1572" t="s">
        <v>174</v>
      </c>
      <c r="I1572" t="s">
        <v>563</v>
      </c>
      <c r="J1572" t="s">
        <v>0</v>
      </c>
      <c r="K1572" t="s">
        <v>81</v>
      </c>
      <c r="L1572" t="s">
        <v>81</v>
      </c>
      <c r="M1572">
        <v>0</v>
      </c>
      <c r="N1572" t="s">
        <v>47</v>
      </c>
      <c r="O1572" s="3">
        <v>2879067.0410000002</v>
      </c>
      <c r="Q1572" t="s">
        <v>309</v>
      </c>
      <c r="R1572" s="2" t="s">
        <v>380</v>
      </c>
      <c r="S1572">
        <v>11</v>
      </c>
      <c r="T1572" t="s">
        <v>307</v>
      </c>
      <c r="U1572" t="s">
        <v>379</v>
      </c>
      <c r="V1572" t="s">
        <v>378</v>
      </c>
      <c r="W1572">
        <v>0</v>
      </c>
      <c r="X1572" s="1">
        <v>44369.429927164354</v>
      </c>
    </row>
    <row r="1573" spans="1:24" hidden="1" x14ac:dyDescent="0.25">
      <c r="A1573" s="4">
        <v>2021</v>
      </c>
      <c r="B1573" s="4">
        <v>5</v>
      </c>
      <c r="C1573" s="4">
        <v>2021</v>
      </c>
      <c r="D1573" s="4">
        <v>5</v>
      </c>
      <c r="E1573">
        <v>20070</v>
      </c>
      <c r="F1573" t="s">
        <v>24</v>
      </c>
      <c r="G1573">
        <v>68735</v>
      </c>
      <c r="H1573" t="s">
        <v>174</v>
      </c>
      <c r="I1573" t="s">
        <v>563</v>
      </c>
      <c r="J1573" t="s">
        <v>0</v>
      </c>
      <c r="K1573" t="s">
        <v>377</v>
      </c>
      <c r="L1573" t="s">
        <v>377</v>
      </c>
      <c r="M1573">
        <v>0</v>
      </c>
      <c r="N1573" t="s">
        <v>87</v>
      </c>
      <c r="O1573" s="3">
        <v>4800</v>
      </c>
      <c r="Q1573" t="s">
        <v>309</v>
      </c>
      <c r="R1573" s="2" t="s">
        <v>376</v>
      </c>
      <c r="S1573">
        <v>107</v>
      </c>
      <c r="T1573" t="s">
        <v>307</v>
      </c>
      <c r="U1573" t="s">
        <v>375</v>
      </c>
      <c r="V1573" t="s">
        <v>374</v>
      </c>
      <c r="W1573">
        <v>0</v>
      </c>
      <c r="X1573" s="1">
        <v>44369.429927164354</v>
      </c>
    </row>
    <row r="1574" spans="1:24" hidden="1" x14ac:dyDescent="0.25">
      <c r="A1574" s="4">
        <v>2021</v>
      </c>
      <c r="B1574" s="4">
        <v>5</v>
      </c>
      <c r="C1574" s="4">
        <v>2021</v>
      </c>
      <c r="D1574" s="4">
        <v>5</v>
      </c>
      <c r="E1574">
        <v>20070</v>
      </c>
      <c r="F1574" t="s">
        <v>24</v>
      </c>
      <c r="G1574">
        <v>68735</v>
      </c>
      <c r="H1574" t="s">
        <v>174</v>
      </c>
      <c r="I1574" t="s">
        <v>563</v>
      </c>
      <c r="J1574" t="s">
        <v>0</v>
      </c>
      <c r="K1574" t="s">
        <v>22</v>
      </c>
      <c r="L1574" t="s">
        <v>22</v>
      </c>
      <c r="M1574">
        <v>0</v>
      </c>
      <c r="N1574" t="s">
        <v>314</v>
      </c>
      <c r="O1574" s="3">
        <v>1</v>
      </c>
      <c r="Q1574" t="s">
        <v>309</v>
      </c>
      <c r="R1574" s="2" t="s">
        <v>313</v>
      </c>
      <c r="S1574">
        <v>2</v>
      </c>
      <c r="T1574" t="s">
        <v>307</v>
      </c>
      <c r="U1574" t="s">
        <v>358</v>
      </c>
      <c r="V1574" t="s">
        <v>311</v>
      </c>
      <c r="W1574">
        <v>0</v>
      </c>
      <c r="X1574" s="1">
        <v>44369.429927164354</v>
      </c>
    </row>
    <row r="1575" spans="1:24" hidden="1" x14ac:dyDescent="0.25">
      <c r="A1575" s="4">
        <v>2021</v>
      </c>
      <c r="B1575" s="4">
        <v>5</v>
      </c>
      <c r="C1575" s="4">
        <v>2021</v>
      </c>
      <c r="D1575" s="4">
        <v>5</v>
      </c>
      <c r="E1575">
        <v>20070</v>
      </c>
      <c r="F1575" t="s">
        <v>24</v>
      </c>
      <c r="G1575">
        <v>68735</v>
      </c>
      <c r="H1575" t="s">
        <v>174</v>
      </c>
      <c r="I1575" t="s">
        <v>563</v>
      </c>
      <c r="J1575" t="s">
        <v>0</v>
      </c>
      <c r="K1575" t="s">
        <v>22</v>
      </c>
      <c r="L1575" t="s">
        <v>22</v>
      </c>
      <c r="M1575">
        <v>0</v>
      </c>
      <c r="N1575" t="s">
        <v>47</v>
      </c>
      <c r="O1575" s="3">
        <v>-104332.62699999999</v>
      </c>
      <c r="Q1575" t="s">
        <v>309</v>
      </c>
      <c r="R1575" s="2" t="s">
        <v>371</v>
      </c>
      <c r="S1575">
        <v>37</v>
      </c>
      <c r="T1575" t="s">
        <v>307</v>
      </c>
      <c r="U1575" t="s">
        <v>370</v>
      </c>
      <c r="V1575" t="s">
        <v>369</v>
      </c>
      <c r="W1575">
        <v>0</v>
      </c>
      <c r="X1575" s="1">
        <v>44369.429927164354</v>
      </c>
    </row>
    <row r="1576" spans="1:24" hidden="1" x14ac:dyDescent="0.25">
      <c r="A1576" s="4">
        <v>2021</v>
      </c>
      <c r="B1576" s="4">
        <v>5</v>
      </c>
      <c r="C1576" s="4">
        <v>2021</v>
      </c>
      <c r="D1576" s="4">
        <v>5</v>
      </c>
      <c r="E1576">
        <v>20070</v>
      </c>
      <c r="F1576" t="s">
        <v>24</v>
      </c>
      <c r="G1576">
        <v>68735</v>
      </c>
      <c r="H1576" t="s">
        <v>174</v>
      </c>
      <c r="I1576" t="s">
        <v>563</v>
      </c>
      <c r="J1576" t="s">
        <v>0</v>
      </c>
      <c r="K1576" t="s">
        <v>22</v>
      </c>
      <c r="L1576" t="s">
        <v>22</v>
      </c>
      <c r="M1576">
        <v>0</v>
      </c>
      <c r="N1576" t="s">
        <v>47</v>
      </c>
      <c r="O1576" s="3">
        <v>2983400</v>
      </c>
      <c r="Q1576" t="s">
        <v>309</v>
      </c>
      <c r="R1576" s="2" t="s">
        <v>373</v>
      </c>
      <c r="S1576">
        <v>10</v>
      </c>
      <c r="T1576" t="s">
        <v>307</v>
      </c>
      <c r="U1576" t="s">
        <v>334</v>
      </c>
      <c r="V1576" t="s">
        <v>372</v>
      </c>
      <c r="W1576">
        <v>0</v>
      </c>
      <c r="X1576" s="1">
        <v>44369.429927164354</v>
      </c>
    </row>
    <row r="1577" spans="1:24" hidden="1" x14ac:dyDescent="0.25">
      <c r="A1577" s="4">
        <v>2021</v>
      </c>
      <c r="B1577" s="4">
        <v>5</v>
      </c>
      <c r="C1577" s="4">
        <v>2021</v>
      </c>
      <c r="D1577" s="4">
        <v>5</v>
      </c>
      <c r="E1577">
        <v>20070</v>
      </c>
      <c r="F1577" t="s">
        <v>24</v>
      </c>
      <c r="G1577">
        <v>68736</v>
      </c>
      <c r="H1577" t="s">
        <v>166</v>
      </c>
      <c r="I1577" t="s">
        <v>563</v>
      </c>
      <c r="J1577" t="s">
        <v>0</v>
      </c>
      <c r="K1577" t="s">
        <v>384</v>
      </c>
      <c r="L1577" t="s">
        <v>384</v>
      </c>
      <c r="M1577">
        <v>0</v>
      </c>
      <c r="N1577" t="s">
        <v>314</v>
      </c>
      <c r="O1577" s="3">
        <v>0.87281600000000004</v>
      </c>
      <c r="Q1577" t="s">
        <v>309</v>
      </c>
      <c r="R1577" s="2" t="s">
        <v>383</v>
      </c>
      <c r="S1577">
        <v>108</v>
      </c>
      <c r="T1577" t="s">
        <v>307</v>
      </c>
      <c r="U1577" t="s">
        <v>382</v>
      </c>
      <c r="V1577" t="s">
        <v>381</v>
      </c>
      <c r="W1577">
        <v>0</v>
      </c>
      <c r="X1577" s="1">
        <v>44369.429927164354</v>
      </c>
    </row>
    <row r="1578" spans="1:24" x14ac:dyDescent="0.25">
      <c r="A1578" s="4">
        <v>2021</v>
      </c>
      <c r="B1578" s="4">
        <v>5</v>
      </c>
      <c r="C1578" s="4">
        <v>2021</v>
      </c>
      <c r="D1578" s="4">
        <v>5</v>
      </c>
      <c r="E1578">
        <v>20070</v>
      </c>
      <c r="F1578" t="s">
        <v>24</v>
      </c>
      <c r="G1578">
        <v>68736</v>
      </c>
      <c r="H1578" t="s">
        <v>166</v>
      </c>
      <c r="I1578" t="s">
        <v>563</v>
      </c>
      <c r="J1578" t="s">
        <v>0</v>
      </c>
      <c r="K1578" t="s">
        <v>81</v>
      </c>
      <c r="L1578" t="s">
        <v>81</v>
      </c>
      <c r="M1578">
        <v>0</v>
      </c>
      <c r="N1578" t="s">
        <v>47</v>
      </c>
      <c r="O1578" s="3">
        <v>2078000.9820000001</v>
      </c>
      <c r="Q1578" t="s">
        <v>309</v>
      </c>
      <c r="R1578" s="2" t="s">
        <v>380</v>
      </c>
      <c r="S1578">
        <v>11</v>
      </c>
      <c r="T1578" t="s">
        <v>307</v>
      </c>
      <c r="U1578" t="s">
        <v>379</v>
      </c>
      <c r="V1578" t="s">
        <v>378</v>
      </c>
      <c r="W1578">
        <v>0</v>
      </c>
      <c r="X1578" s="1">
        <v>44369.429927164354</v>
      </c>
    </row>
    <row r="1579" spans="1:24" hidden="1" x14ac:dyDescent="0.25">
      <c r="A1579" s="4">
        <v>2021</v>
      </c>
      <c r="B1579" s="4">
        <v>5</v>
      </c>
      <c r="C1579" s="4">
        <v>2021</v>
      </c>
      <c r="D1579" s="4">
        <v>5</v>
      </c>
      <c r="E1579">
        <v>20070</v>
      </c>
      <c r="F1579" t="s">
        <v>24</v>
      </c>
      <c r="G1579">
        <v>68736</v>
      </c>
      <c r="H1579" t="s">
        <v>166</v>
      </c>
      <c r="I1579" t="s">
        <v>563</v>
      </c>
      <c r="J1579" t="s">
        <v>0</v>
      </c>
      <c r="K1579" t="s">
        <v>377</v>
      </c>
      <c r="L1579" t="s">
        <v>377</v>
      </c>
      <c r="M1579">
        <v>0</v>
      </c>
      <c r="N1579" t="s">
        <v>87</v>
      </c>
      <c r="O1579" s="3">
        <v>3200</v>
      </c>
      <c r="Q1579" t="s">
        <v>309</v>
      </c>
      <c r="R1579" s="2" t="s">
        <v>376</v>
      </c>
      <c r="S1579">
        <v>107</v>
      </c>
      <c r="T1579" t="s">
        <v>307</v>
      </c>
      <c r="U1579" t="s">
        <v>375</v>
      </c>
      <c r="V1579" t="s">
        <v>374</v>
      </c>
      <c r="W1579">
        <v>0</v>
      </c>
      <c r="X1579" s="1">
        <v>44369.429927164354</v>
      </c>
    </row>
    <row r="1580" spans="1:24" hidden="1" x14ac:dyDescent="0.25">
      <c r="A1580" s="4">
        <v>2021</v>
      </c>
      <c r="B1580" s="4">
        <v>5</v>
      </c>
      <c r="C1580" s="4">
        <v>2021</v>
      </c>
      <c r="D1580" s="4">
        <v>5</v>
      </c>
      <c r="E1580">
        <v>20070</v>
      </c>
      <c r="F1580" t="s">
        <v>24</v>
      </c>
      <c r="G1580">
        <v>68736</v>
      </c>
      <c r="H1580" t="s">
        <v>166</v>
      </c>
      <c r="I1580" t="s">
        <v>563</v>
      </c>
      <c r="J1580" t="s">
        <v>0</v>
      </c>
      <c r="K1580" t="s">
        <v>22</v>
      </c>
      <c r="L1580" t="s">
        <v>22</v>
      </c>
      <c r="M1580">
        <v>0</v>
      </c>
      <c r="N1580" t="s">
        <v>314</v>
      </c>
      <c r="O1580" s="3">
        <v>1</v>
      </c>
      <c r="Q1580" t="s">
        <v>309</v>
      </c>
      <c r="R1580" s="2" t="s">
        <v>313</v>
      </c>
      <c r="S1580">
        <v>2</v>
      </c>
      <c r="T1580" t="s">
        <v>307</v>
      </c>
      <c r="U1580" t="s">
        <v>358</v>
      </c>
      <c r="V1580" t="s">
        <v>311</v>
      </c>
      <c r="W1580">
        <v>0</v>
      </c>
      <c r="X1580" s="1">
        <v>44369.429927164354</v>
      </c>
    </row>
    <row r="1581" spans="1:24" hidden="1" x14ac:dyDescent="0.25">
      <c r="A1581" s="4">
        <v>2021</v>
      </c>
      <c r="B1581" s="4">
        <v>5</v>
      </c>
      <c r="C1581" s="4">
        <v>2021</v>
      </c>
      <c r="D1581" s="4">
        <v>5</v>
      </c>
      <c r="E1581">
        <v>20070</v>
      </c>
      <c r="F1581" t="s">
        <v>24</v>
      </c>
      <c r="G1581">
        <v>68736</v>
      </c>
      <c r="H1581" t="s">
        <v>166</v>
      </c>
      <c r="I1581" t="s">
        <v>563</v>
      </c>
      <c r="J1581" t="s">
        <v>0</v>
      </c>
      <c r="K1581" t="s">
        <v>22</v>
      </c>
      <c r="L1581" t="s">
        <v>22</v>
      </c>
      <c r="M1581">
        <v>0</v>
      </c>
      <c r="N1581" t="s">
        <v>47</v>
      </c>
      <c r="O1581" s="3">
        <v>-106099.398</v>
      </c>
      <c r="Q1581" t="s">
        <v>309</v>
      </c>
      <c r="R1581" s="2" t="s">
        <v>371</v>
      </c>
      <c r="S1581">
        <v>37</v>
      </c>
      <c r="T1581" t="s">
        <v>307</v>
      </c>
      <c r="U1581" t="s">
        <v>370</v>
      </c>
      <c r="V1581" t="s">
        <v>369</v>
      </c>
      <c r="W1581">
        <v>0</v>
      </c>
      <c r="X1581" s="1">
        <v>44369.429927164354</v>
      </c>
    </row>
    <row r="1582" spans="1:24" hidden="1" x14ac:dyDescent="0.25">
      <c r="A1582" s="4">
        <v>2021</v>
      </c>
      <c r="B1582" s="4">
        <v>5</v>
      </c>
      <c r="C1582" s="4">
        <v>2021</v>
      </c>
      <c r="D1582" s="4">
        <v>5</v>
      </c>
      <c r="E1582">
        <v>20070</v>
      </c>
      <c r="F1582" t="s">
        <v>24</v>
      </c>
      <c r="G1582">
        <v>68736</v>
      </c>
      <c r="H1582" t="s">
        <v>166</v>
      </c>
      <c r="I1582" t="s">
        <v>563</v>
      </c>
      <c r="J1582" t="s">
        <v>0</v>
      </c>
      <c r="K1582" t="s">
        <v>22</v>
      </c>
      <c r="L1582" t="s">
        <v>22</v>
      </c>
      <c r="M1582">
        <v>0</v>
      </c>
      <c r="N1582" t="s">
        <v>47</v>
      </c>
      <c r="O1582" s="3">
        <v>2184100</v>
      </c>
      <c r="Q1582" t="s">
        <v>309</v>
      </c>
      <c r="R1582" s="2" t="s">
        <v>373</v>
      </c>
      <c r="S1582">
        <v>10</v>
      </c>
      <c r="T1582" t="s">
        <v>307</v>
      </c>
      <c r="U1582" t="s">
        <v>334</v>
      </c>
      <c r="V1582" t="s">
        <v>372</v>
      </c>
      <c r="W1582">
        <v>0</v>
      </c>
      <c r="X1582" s="1">
        <v>44369.429927164354</v>
      </c>
    </row>
    <row r="1583" spans="1:24" hidden="1" x14ac:dyDescent="0.25">
      <c r="A1583" s="4">
        <v>2021</v>
      </c>
      <c r="B1583" s="4">
        <v>5</v>
      </c>
      <c r="C1583" s="4">
        <v>2021</v>
      </c>
      <c r="D1583" s="4">
        <v>5</v>
      </c>
      <c r="E1583">
        <v>20070</v>
      </c>
      <c r="F1583" t="s">
        <v>24</v>
      </c>
      <c r="G1583">
        <v>0</v>
      </c>
      <c r="H1583" t="s">
        <v>23</v>
      </c>
      <c r="I1583" t="s">
        <v>23</v>
      </c>
      <c r="J1583" t="s">
        <v>23</v>
      </c>
      <c r="K1583" t="s">
        <v>144</v>
      </c>
      <c r="L1583" t="s">
        <v>148</v>
      </c>
      <c r="M1583">
        <v>1</v>
      </c>
      <c r="N1583" t="s">
        <v>13</v>
      </c>
      <c r="O1583" s="3">
        <v>-19.048127999999998</v>
      </c>
      <c r="P1583" t="s">
        <v>125</v>
      </c>
      <c r="Q1583" t="s">
        <v>143</v>
      </c>
      <c r="R1583" s="2" t="s">
        <v>147</v>
      </c>
      <c r="S1583">
        <v>188</v>
      </c>
      <c r="T1583" t="s">
        <v>129</v>
      </c>
      <c r="U1583" t="s">
        <v>128</v>
      </c>
      <c r="V1583" t="s">
        <v>535</v>
      </c>
      <c r="W1583">
        <v>0</v>
      </c>
      <c r="X1583" s="1">
        <v>44369.429927164354</v>
      </c>
    </row>
    <row r="1584" spans="1:24" hidden="1" x14ac:dyDescent="0.25">
      <c r="A1584" s="4">
        <v>2021</v>
      </c>
      <c r="B1584" s="4">
        <v>5</v>
      </c>
      <c r="C1584" s="4">
        <v>2021</v>
      </c>
      <c r="D1584" s="4">
        <v>5</v>
      </c>
      <c r="E1584">
        <v>20070</v>
      </c>
      <c r="F1584" t="s">
        <v>24</v>
      </c>
      <c r="G1584">
        <v>0</v>
      </c>
      <c r="H1584" t="s">
        <v>23</v>
      </c>
      <c r="I1584" t="s">
        <v>23</v>
      </c>
      <c r="J1584" t="s">
        <v>23</v>
      </c>
      <c r="K1584" t="s">
        <v>144</v>
      </c>
      <c r="L1584" t="s">
        <v>148</v>
      </c>
      <c r="M1584">
        <v>1</v>
      </c>
      <c r="N1584" t="s">
        <v>13</v>
      </c>
      <c r="O1584" s="3">
        <v>3.948032</v>
      </c>
      <c r="P1584" t="s">
        <v>125</v>
      </c>
      <c r="Q1584" t="s">
        <v>143</v>
      </c>
      <c r="R1584" s="2" t="s">
        <v>246</v>
      </c>
      <c r="S1584">
        <v>187</v>
      </c>
      <c r="T1584" t="s">
        <v>129</v>
      </c>
      <c r="U1584" t="s">
        <v>128</v>
      </c>
      <c r="V1584" t="s">
        <v>245</v>
      </c>
      <c r="W1584">
        <v>0</v>
      </c>
      <c r="X1584" s="1">
        <v>44369.429927164354</v>
      </c>
    </row>
    <row r="1585" spans="1:24" hidden="1" x14ac:dyDescent="0.25">
      <c r="A1585" s="4">
        <v>2021</v>
      </c>
      <c r="B1585" s="4">
        <v>5</v>
      </c>
      <c r="C1585" s="4">
        <v>2021</v>
      </c>
      <c r="D1585" s="4">
        <v>5</v>
      </c>
      <c r="E1585">
        <v>20070</v>
      </c>
      <c r="F1585" t="s">
        <v>24</v>
      </c>
      <c r="G1585">
        <v>0</v>
      </c>
      <c r="H1585" t="s">
        <v>23</v>
      </c>
      <c r="I1585" t="s">
        <v>23</v>
      </c>
      <c r="J1585" t="s">
        <v>23</v>
      </c>
      <c r="K1585" t="s">
        <v>158</v>
      </c>
      <c r="L1585" t="s">
        <v>162</v>
      </c>
      <c r="M1585">
        <v>1</v>
      </c>
      <c r="N1585" t="s">
        <v>13</v>
      </c>
      <c r="O1585" s="3">
        <v>139.510086</v>
      </c>
      <c r="P1585" t="s">
        <v>125</v>
      </c>
      <c r="Q1585" t="s">
        <v>161</v>
      </c>
      <c r="R1585" s="2" t="s">
        <v>244</v>
      </c>
      <c r="S1585">
        <v>90</v>
      </c>
      <c r="T1585" t="s">
        <v>129</v>
      </c>
      <c r="U1585" t="s">
        <v>128</v>
      </c>
      <c r="V1585" t="s">
        <v>243</v>
      </c>
      <c r="W1585">
        <v>0</v>
      </c>
      <c r="X1585" s="1">
        <v>44369.429927164354</v>
      </c>
    </row>
    <row r="1586" spans="1:24" hidden="1" x14ac:dyDescent="0.25">
      <c r="A1586" s="4">
        <v>2021</v>
      </c>
      <c r="B1586" s="4">
        <v>5</v>
      </c>
      <c r="C1586" s="4">
        <v>2021</v>
      </c>
      <c r="D1586" s="4">
        <v>5</v>
      </c>
      <c r="E1586">
        <v>20070</v>
      </c>
      <c r="F1586" t="s">
        <v>24</v>
      </c>
      <c r="G1586">
        <v>0</v>
      </c>
      <c r="H1586" t="s">
        <v>23</v>
      </c>
      <c r="I1586" t="s">
        <v>23</v>
      </c>
      <c r="J1586" t="s">
        <v>23</v>
      </c>
      <c r="K1586" t="s">
        <v>22</v>
      </c>
      <c r="L1586" t="s">
        <v>236</v>
      </c>
      <c r="M1586">
        <v>1</v>
      </c>
      <c r="N1586" t="s">
        <v>13</v>
      </c>
      <c r="O1586" s="3">
        <v>-91.440104000000005</v>
      </c>
      <c r="P1586" t="s">
        <v>125</v>
      </c>
      <c r="Q1586" t="s">
        <v>235</v>
      </c>
      <c r="R1586" s="2" t="s">
        <v>234</v>
      </c>
      <c r="S1586">
        <v>44</v>
      </c>
      <c r="T1586" t="s">
        <v>129</v>
      </c>
      <c r="U1586" t="s">
        <v>128</v>
      </c>
      <c r="V1586" t="s">
        <v>17</v>
      </c>
      <c r="W1586">
        <v>0</v>
      </c>
      <c r="X1586" s="1">
        <v>44369.429927164354</v>
      </c>
    </row>
    <row r="1587" spans="1:24" hidden="1" x14ac:dyDescent="0.25">
      <c r="A1587" s="4">
        <v>2021</v>
      </c>
      <c r="B1587" s="4">
        <v>5</v>
      </c>
      <c r="C1587" s="4">
        <v>2021</v>
      </c>
      <c r="D1587" s="4">
        <v>5</v>
      </c>
      <c r="E1587">
        <v>20070</v>
      </c>
      <c r="F1587" t="s">
        <v>24</v>
      </c>
      <c r="G1587">
        <v>0</v>
      </c>
      <c r="H1587" t="s">
        <v>23</v>
      </c>
      <c r="I1587" t="s">
        <v>23</v>
      </c>
      <c r="J1587" t="s">
        <v>23</v>
      </c>
      <c r="K1587" t="s">
        <v>22</v>
      </c>
      <c r="L1587" t="s">
        <v>236</v>
      </c>
      <c r="M1587">
        <v>1</v>
      </c>
      <c r="N1587" t="s">
        <v>13</v>
      </c>
      <c r="O1587" s="3">
        <v>-81.820891000000003</v>
      </c>
      <c r="P1587" t="s">
        <v>125</v>
      </c>
      <c r="Q1587" t="s">
        <v>242</v>
      </c>
      <c r="R1587" s="2" t="s">
        <v>241</v>
      </c>
      <c r="S1587">
        <v>47</v>
      </c>
      <c r="T1587" t="s">
        <v>129</v>
      </c>
      <c r="U1587" t="s">
        <v>128</v>
      </c>
      <c r="V1587" t="s">
        <v>521</v>
      </c>
      <c r="W1587">
        <v>0</v>
      </c>
      <c r="X1587" s="1">
        <v>44369.429927164354</v>
      </c>
    </row>
    <row r="1588" spans="1:24" hidden="1" x14ac:dyDescent="0.25">
      <c r="A1588" s="4">
        <v>2021</v>
      </c>
      <c r="B1588" s="4">
        <v>5</v>
      </c>
      <c r="C1588" s="4">
        <v>2021</v>
      </c>
      <c r="D1588" s="4">
        <v>5</v>
      </c>
      <c r="E1588">
        <v>20070</v>
      </c>
      <c r="F1588" t="s">
        <v>24</v>
      </c>
      <c r="G1588">
        <v>0</v>
      </c>
      <c r="H1588" t="s">
        <v>23</v>
      </c>
      <c r="I1588" t="s">
        <v>23</v>
      </c>
      <c r="J1588" t="s">
        <v>23</v>
      </c>
      <c r="K1588" t="s">
        <v>22</v>
      </c>
      <c r="L1588" t="s">
        <v>236</v>
      </c>
      <c r="M1588">
        <v>1</v>
      </c>
      <c r="N1588" t="s">
        <v>13</v>
      </c>
      <c r="O1588" s="3">
        <v>-78.520213999999996</v>
      </c>
      <c r="P1588" t="s">
        <v>125</v>
      </c>
      <c r="Q1588" t="s">
        <v>240</v>
      </c>
      <c r="R1588" s="2" t="s">
        <v>241</v>
      </c>
      <c r="S1588">
        <v>42</v>
      </c>
      <c r="T1588" t="s">
        <v>129</v>
      </c>
      <c r="U1588" t="s">
        <v>128</v>
      </c>
      <c r="V1588" t="s">
        <v>521</v>
      </c>
      <c r="W1588">
        <v>0</v>
      </c>
      <c r="X1588" s="1">
        <v>44369.429927164354</v>
      </c>
    </row>
    <row r="1589" spans="1:24" hidden="1" x14ac:dyDescent="0.25">
      <c r="A1589" s="4">
        <v>2021</v>
      </c>
      <c r="B1589" s="4">
        <v>5</v>
      </c>
      <c r="C1589" s="4">
        <v>2021</v>
      </c>
      <c r="D1589" s="4">
        <v>5</v>
      </c>
      <c r="E1589">
        <v>20070</v>
      </c>
      <c r="F1589" t="s">
        <v>24</v>
      </c>
      <c r="G1589">
        <v>0</v>
      </c>
      <c r="H1589" t="s">
        <v>23</v>
      </c>
      <c r="I1589" t="s">
        <v>23</v>
      </c>
      <c r="J1589" t="s">
        <v>23</v>
      </c>
      <c r="K1589" t="s">
        <v>22</v>
      </c>
      <c r="L1589" t="s">
        <v>236</v>
      </c>
      <c r="M1589">
        <v>1</v>
      </c>
      <c r="N1589" t="s">
        <v>13</v>
      </c>
      <c r="O1589" s="3">
        <v>-73.605609000000001</v>
      </c>
      <c r="P1589" t="s">
        <v>125</v>
      </c>
      <c r="Q1589" t="s">
        <v>237</v>
      </c>
      <c r="R1589" s="2" t="s">
        <v>234</v>
      </c>
      <c r="S1589">
        <v>43</v>
      </c>
      <c r="T1589" t="s">
        <v>129</v>
      </c>
      <c r="U1589" t="s">
        <v>128</v>
      </c>
      <c r="V1589" t="s">
        <v>17</v>
      </c>
      <c r="W1589">
        <v>0</v>
      </c>
      <c r="X1589" s="1">
        <v>44369.429927164354</v>
      </c>
    </row>
    <row r="1590" spans="1:24" hidden="1" x14ac:dyDescent="0.25">
      <c r="A1590" s="4">
        <v>2021</v>
      </c>
      <c r="B1590" s="4">
        <v>5</v>
      </c>
      <c r="C1590" s="4">
        <v>2021</v>
      </c>
      <c r="D1590" s="4">
        <v>5</v>
      </c>
      <c r="E1590">
        <v>20070</v>
      </c>
      <c r="F1590" t="s">
        <v>24</v>
      </c>
      <c r="G1590">
        <v>0</v>
      </c>
      <c r="H1590" t="s">
        <v>23</v>
      </c>
      <c r="I1590" t="s">
        <v>23</v>
      </c>
      <c r="J1590" t="s">
        <v>23</v>
      </c>
      <c r="K1590" t="s">
        <v>22</v>
      </c>
      <c r="L1590" t="s">
        <v>236</v>
      </c>
      <c r="M1590">
        <v>1</v>
      </c>
      <c r="N1590" t="s">
        <v>13</v>
      </c>
      <c r="O1590" s="3">
        <v>-65.400487999999996</v>
      </c>
      <c r="P1590" t="s">
        <v>125</v>
      </c>
      <c r="Q1590" t="s">
        <v>240</v>
      </c>
      <c r="R1590" s="2" t="s">
        <v>239</v>
      </c>
      <c r="S1590">
        <v>99</v>
      </c>
      <c r="T1590" t="s">
        <v>129</v>
      </c>
      <c r="U1590" t="s">
        <v>128</v>
      </c>
      <c r="V1590" t="s">
        <v>521</v>
      </c>
      <c r="W1590">
        <v>0</v>
      </c>
      <c r="X1590" s="1">
        <v>44369.429927164354</v>
      </c>
    </row>
    <row r="1591" spans="1:24" hidden="1" x14ac:dyDescent="0.25">
      <c r="A1591" s="4">
        <v>2021</v>
      </c>
      <c r="B1591" s="4">
        <v>5</v>
      </c>
      <c r="C1591" s="4">
        <v>2021</v>
      </c>
      <c r="D1591" s="4">
        <v>5</v>
      </c>
      <c r="E1591">
        <v>20070</v>
      </c>
      <c r="F1591" t="s">
        <v>24</v>
      </c>
      <c r="G1591">
        <v>0</v>
      </c>
      <c r="H1591" t="s">
        <v>23</v>
      </c>
      <c r="I1591" t="s">
        <v>23</v>
      </c>
      <c r="J1591" t="s">
        <v>23</v>
      </c>
      <c r="K1591" t="s">
        <v>22</v>
      </c>
      <c r="L1591" t="s">
        <v>236</v>
      </c>
      <c r="M1591">
        <v>1</v>
      </c>
      <c r="N1591" t="s">
        <v>13</v>
      </c>
      <c r="O1591" s="3">
        <v>-63.156568999999998</v>
      </c>
      <c r="P1591" t="s">
        <v>125</v>
      </c>
      <c r="Q1591" t="s">
        <v>242</v>
      </c>
      <c r="R1591" s="2" t="s">
        <v>239</v>
      </c>
      <c r="S1591">
        <v>98</v>
      </c>
      <c r="T1591" t="s">
        <v>129</v>
      </c>
      <c r="U1591" t="s">
        <v>128</v>
      </c>
      <c r="V1591" t="s">
        <v>521</v>
      </c>
      <c r="W1591">
        <v>0</v>
      </c>
      <c r="X1591" s="1">
        <v>44369.429927164354</v>
      </c>
    </row>
    <row r="1592" spans="1:24" hidden="1" x14ac:dyDescent="0.25">
      <c r="A1592" s="4">
        <v>2021</v>
      </c>
      <c r="B1592" s="4">
        <v>5</v>
      </c>
      <c r="C1592" s="4">
        <v>2021</v>
      </c>
      <c r="D1592" s="4">
        <v>5</v>
      </c>
      <c r="E1592">
        <v>20070</v>
      </c>
      <c r="F1592" t="s">
        <v>24</v>
      </c>
      <c r="G1592">
        <v>0</v>
      </c>
      <c r="H1592" t="s">
        <v>23</v>
      </c>
      <c r="I1592" t="s">
        <v>23</v>
      </c>
      <c r="J1592" t="s">
        <v>23</v>
      </c>
      <c r="K1592" t="s">
        <v>22</v>
      </c>
      <c r="L1592" t="s">
        <v>148</v>
      </c>
      <c r="M1592">
        <v>1</v>
      </c>
      <c r="N1592" t="s">
        <v>13</v>
      </c>
      <c r="O1592" s="3">
        <v>94897.364826999998</v>
      </c>
      <c r="P1592" t="s">
        <v>125</v>
      </c>
      <c r="Q1592" t="s">
        <v>143</v>
      </c>
      <c r="R1592" s="2" t="s">
        <v>231</v>
      </c>
      <c r="S1592">
        <v>79</v>
      </c>
      <c r="T1592" t="s">
        <v>141</v>
      </c>
      <c r="U1592" t="s">
        <v>140</v>
      </c>
      <c r="V1592" t="s">
        <v>230</v>
      </c>
      <c r="W1592">
        <v>0</v>
      </c>
      <c r="X1592" s="1">
        <v>44369.429927164354</v>
      </c>
    </row>
    <row r="1593" spans="1:24" hidden="1" x14ac:dyDescent="0.25">
      <c r="A1593" s="4">
        <v>2021</v>
      </c>
      <c r="B1593" s="4">
        <v>5</v>
      </c>
      <c r="C1593" s="4">
        <v>2021</v>
      </c>
      <c r="D1593" s="4">
        <v>5</v>
      </c>
      <c r="E1593">
        <v>20070</v>
      </c>
      <c r="F1593" t="s">
        <v>24</v>
      </c>
      <c r="G1593">
        <v>0</v>
      </c>
      <c r="H1593" t="s">
        <v>23</v>
      </c>
      <c r="I1593" t="s">
        <v>23</v>
      </c>
      <c r="J1593" t="s">
        <v>23</v>
      </c>
      <c r="K1593" t="s">
        <v>22</v>
      </c>
      <c r="L1593" t="s">
        <v>162</v>
      </c>
      <c r="M1593">
        <v>1</v>
      </c>
      <c r="N1593" t="s">
        <v>13</v>
      </c>
      <c r="O1593" s="3">
        <v>4311.3506950000001</v>
      </c>
      <c r="P1593" t="s">
        <v>125</v>
      </c>
      <c r="Q1593" t="s">
        <v>161</v>
      </c>
      <c r="R1593" s="2" t="s">
        <v>227</v>
      </c>
      <c r="S1593">
        <v>12</v>
      </c>
      <c r="T1593" t="s">
        <v>141</v>
      </c>
      <c r="U1593" t="s">
        <v>140</v>
      </c>
      <c r="V1593" t="s">
        <v>226</v>
      </c>
      <c r="W1593">
        <v>0</v>
      </c>
      <c r="X1593" s="1">
        <v>44369.429927164354</v>
      </c>
    </row>
    <row r="1594" spans="1:24" hidden="1" x14ac:dyDescent="0.25">
      <c r="A1594" s="4">
        <v>2021</v>
      </c>
      <c r="B1594" s="4">
        <v>5</v>
      </c>
      <c r="C1594" s="4">
        <v>2021</v>
      </c>
      <c r="D1594" s="4">
        <v>5</v>
      </c>
      <c r="E1594">
        <v>20070</v>
      </c>
      <c r="F1594" t="s">
        <v>24</v>
      </c>
      <c r="G1594">
        <v>0</v>
      </c>
      <c r="H1594" t="s">
        <v>23</v>
      </c>
      <c r="I1594" t="s">
        <v>23</v>
      </c>
      <c r="J1594" t="s">
        <v>23</v>
      </c>
      <c r="K1594" t="s">
        <v>22</v>
      </c>
      <c r="L1594" t="s">
        <v>162</v>
      </c>
      <c r="M1594">
        <v>1</v>
      </c>
      <c r="N1594" t="s">
        <v>13</v>
      </c>
      <c r="O1594" s="3">
        <v>131573.046145</v>
      </c>
      <c r="P1594" t="s">
        <v>125</v>
      </c>
      <c r="Q1594" t="s">
        <v>157</v>
      </c>
      <c r="R1594" s="2" t="s">
        <v>229</v>
      </c>
      <c r="S1594">
        <v>22</v>
      </c>
      <c r="T1594" t="s">
        <v>141</v>
      </c>
      <c r="U1594" t="s">
        <v>140</v>
      </c>
      <c r="V1594" t="s">
        <v>228</v>
      </c>
      <c r="W1594">
        <v>0</v>
      </c>
      <c r="X1594" s="1">
        <v>44369.429927164354</v>
      </c>
    </row>
    <row r="1595" spans="1:24" hidden="1" x14ac:dyDescent="0.25">
      <c r="A1595" s="4">
        <v>2021</v>
      </c>
      <c r="B1595" s="4">
        <v>5</v>
      </c>
      <c r="C1595" s="4">
        <v>2021</v>
      </c>
      <c r="D1595" s="4">
        <v>5</v>
      </c>
      <c r="E1595">
        <v>20070</v>
      </c>
      <c r="F1595" t="s">
        <v>24</v>
      </c>
      <c r="G1595">
        <v>0</v>
      </c>
      <c r="H1595" t="s">
        <v>23</v>
      </c>
      <c r="I1595" t="s">
        <v>23</v>
      </c>
      <c r="J1595" t="s">
        <v>23</v>
      </c>
      <c r="K1595" t="s">
        <v>22</v>
      </c>
      <c r="L1595" t="s">
        <v>215</v>
      </c>
      <c r="M1595">
        <v>1</v>
      </c>
      <c r="N1595" t="s">
        <v>13</v>
      </c>
      <c r="O1595" s="3">
        <v>-526.64976999999999</v>
      </c>
      <c r="P1595" t="s">
        <v>125</v>
      </c>
      <c r="Q1595" t="s">
        <v>161</v>
      </c>
      <c r="R1595" s="2" t="s">
        <v>214</v>
      </c>
      <c r="S1595">
        <v>89</v>
      </c>
      <c r="T1595" t="s">
        <v>129</v>
      </c>
      <c r="U1595" t="s">
        <v>128</v>
      </c>
      <c r="V1595" t="s">
        <v>518</v>
      </c>
      <c r="W1595">
        <v>0</v>
      </c>
      <c r="X1595" s="1">
        <v>44369.429927164354</v>
      </c>
    </row>
    <row r="1596" spans="1:24" hidden="1" x14ac:dyDescent="0.25">
      <c r="A1596" s="4">
        <v>2021</v>
      </c>
      <c r="B1596" s="4">
        <v>5</v>
      </c>
      <c r="C1596" s="4">
        <v>2021</v>
      </c>
      <c r="D1596" s="4">
        <v>5</v>
      </c>
      <c r="E1596">
        <v>20070</v>
      </c>
      <c r="F1596" t="s">
        <v>24</v>
      </c>
      <c r="G1596">
        <v>0</v>
      </c>
      <c r="H1596" t="s">
        <v>23</v>
      </c>
      <c r="I1596" t="s">
        <v>23</v>
      </c>
      <c r="J1596" t="s">
        <v>23</v>
      </c>
      <c r="K1596" t="s">
        <v>22</v>
      </c>
      <c r="L1596" t="s">
        <v>179</v>
      </c>
      <c r="M1596">
        <v>1</v>
      </c>
      <c r="N1596" t="s">
        <v>13</v>
      </c>
      <c r="O1596" s="3">
        <v>0.96977400000000002</v>
      </c>
      <c r="P1596" t="s">
        <v>125</v>
      </c>
      <c r="Q1596" t="s">
        <v>150</v>
      </c>
      <c r="R1596" s="2" t="s">
        <v>210</v>
      </c>
      <c r="S1596">
        <v>67</v>
      </c>
      <c r="T1596" t="s">
        <v>129</v>
      </c>
      <c r="U1596" t="s">
        <v>128</v>
      </c>
      <c r="V1596" t="s">
        <v>517</v>
      </c>
      <c r="W1596">
        <v>0</v>
      </c>
      <c r="X1596" s="1">
        <v>44369.429927164354</v>
      </c>
    </row>
    <row r="1597" spans="1:24" hidden="1" x14ac:dyDescent="0.25">
      <c r="A1597" s="4">
        <v>2021</v>
      </c>
      <c r="B1597" s="4">
        <v>5</v>
      </c>
      <c r="C1597" s="4">
        <v>2021</v>
      </c>
      <c r="D1597" s="4">
        <v>5</v>
      </c>
      <c r="E1597">
        <v>20070</v>
      </c>
      <c r="F1597" t="s">
        <v>24</v>
      </c>
      <c r="G1597">
        <v>0</v>
      </c>
      <c r="H1597" t="s">
        <v>23</v>
      </c>
      <c r="I1597" t="s">
        <v>23</v>
      </c>
      <c r="J1597" t="s">
        <v>23</v>
      </c>
      <c r="K1597" t="s">
        <v>22</v>
      </c>
      <c r="L1597" t="s">
        <v>179</v>
      </c>
      <c r="M1597">
        <v>1</v>
      </c>
      <c r="N1597" t="s">
        <v>13</v>
      </c>
      <c r="O1597" s="3">
        <v>55.939151000000003</v>
      </c>
      <c r="P1597" t="s">
        <v>125</v>
      </c>
      <c r="Q1597" t="s">
        <v>150</v>
      </c>
      <c r="R1597" s="2" t="s">
        <v>208</v>
      </c>
      <c r="S1597">
        <v>134</v>
      </c>
      <c r="T1597" t="s">
        <v>129</v>
      </c>
      <c r="U1597" t="s">
        <v>128</v>
      </c>
      <c r="V1597" t="s">
        <v>17</v>
      </c>
      <c r="W1597">
        <v>0</v>
      </c>
      <c r="X1597" s="1">
        <v>44369.429927164354</v>
      </c>
    </row>
    <row r="1598" spans="1:24" hidden="1" x14ac:dyDescent="0.25">
      <c r="A1598" s="4">
        <v>2021</v>
      </c>
      <c r="B1598" s="4">
        <v>5</v>
      </c>
      <c r="C1598" s="4">
        <v>2021</v>
      </c>
      <c r="D1598" s="4">
        <v>5</v>
      </c>
      <c r="E1598">
        <v>20070</v>
      </c>
      <c r="F1598" t="s">
        <v>24</v>
      </c>
      <c r="G1598">
        <v>0</v>
      </c>
      <c r="H1598" t="s">
        <v>23</v>
      </c>
      <c r="I1598" t="s">
        <v>23</v>
      </c>
      <c r="J1598" t="s">
        <v>23</v>
      </c>
      <c r="K1598" t="s">
        <v>22</v>
      </c>
      <c r="L1598" t="s">
        <v>179</v>
      </c>
      <c r="M1598">
        <v>1</v>
      </c>
      <c r="N1598" t="s">
        <v>13</v>
      </c>
      <c r="O1598" s="3">
        <v>95.526172000000003</v>
      </c>
      <c r="P1598" t="s">
        <v>125</v>
      </c>
      <c r="Q1598" t="s">
        <v>150</v>
      </c>
      <c r="R1598" s="2" t="s">
        <v>207</v>
      </c>
      <c r="S1598">
        <v>133</v>
      </c>
      <c r="T1598" t="s">
        <v>129</v>
      </c>
      <c r="U1598" t="s">
        <v>128</v>
      </c>
      <c r="V1598" t="s">
        <v>17</v>
      </c>
      <c r="W1598">
        <v>0</v>
      </c>
      <c r="X1598" s="1">
        <v>44369.429927164354</v>
      </c>
    </row>
    <row r="1599" spans="1:24" hidden="1" x14ac:dyDescent="0.25">
      <c r="A1599" s="4">
        <v>2021</v>
      </c>
      <c r="B1599" s="4">
        <v>5</v>
      </c>
      <c r="C1599" s="4">
        <v>2021</v>
      </c>
      <c r="D1599" s="4">
        <v>5</v>
      </c>
      <c r="E1599">
        <v>20070</v>
      </c>
      <c r="F1599" t="s">
        <v>24</v>
      </c>
      <c r="G1599">
        <v>0</v>
      </c>
      <c r="H1599" t="s">
        <v>23</v>
      </c>
      <c r="I1599" t="s">
        <v>23</v>
      </c>
      <c r="J1599" t="s">
        <v>23</v>
      </c>
      <c r="K1599" t="s">
        <v>22</v>
      </c>
      <c r="L1599" t="s">
        <v>179</v>
      </c>
      <c r="M1599">
        <v>1</v>
      </c>
      <c r="N1599" t="s">
        <v>13</v>
      </c>
      <c r="O1599" s="3">
        <v>254.929022</v>
      </c>
      <c r="P1599" t="s">
        <v>125</v>
      </c>
      <c r="Q1599" t="s">
        <v>206</v>
      </c>
      <c r="R1599" s="2" t="s">
        <v>205</v>
      </c>
      <c r="S1599">
        <v>79</v>
      </c>
      <c r="T1599" t="s">
        <v>129</v>
      </c>
      <c r="U1599" t="s">
        <v>128</v>
      </c>
      <c r="V1599" t="s">
        <v>516</v>
      </c>
      <c r="W1599">
        <v>0</v>
      </c>
      <c r="X1599" s="1">
        <v>44369.429927164354</v>
      </c>
    </row>
    <row r="1600" spans="1:24" hidden="1" x14ac:dyDescent="0.25">
      <c r="A1600" s="4">
        <v>2021</v>
      </c>
      <c r="B1600" s="4">
        <v>5</v>
      </c>
      <c r="C1600" s="4">
        <v>2021</v>
      </c>
      <c r="D1600" s="4">
        <v>5</v>
      </c>
      <c r="E1600">
        <v>20070</v>
      </c>
      <c r="F1600" t="s">
        <v>24</v>
      </c>
      <c r="G1600">
        <v>0</v>
      </c>
      <c r="H1600" t="s">
        <v>23</v>
      </c>
      <c r="I1600" t="s">
        <v>23</v>
      </c>
      <c r="J1600" t="s">
        <v>23</v>
      </c>
      <c r="K1600" t="s">
        <v>22</v>
      </c>
      <c r="L1600" t="s">
        <v>126</v>
      </c>
      <c r="M1600">
        <v>1</v>
      </c>
      <c r="N1600" t="s">
        <v>13</v>
      </c>
      <c r="O1600" s="3">
        <v>1.299132</v>
      </c>
      <c r="P1600" t="s">
        <v>125</v>
      </c>
      <c r="Q1600" t="s">
        <v>161</v>
      </c>
      <c r="R1600" s="2" t="s">
        <v>189</v>
      </c>
      <c r="S1600">
        <v>174</v>
      </c>
      <c r="T1600" t="s">
        <v>129</v>
      </c>
      <c r="U1600" t="s">
        <v>128</v>
      </c>
      <c r="V1600" t="s">
        <v>17</v>
      </c>
      <c r="W1600">
        <v>0</v>
      </c>
      <c r="X1600" s="1">
        <v>44369.429927164354</v>
      </c>
    </row>
    <row r="1601" spans="1:24" hidden="1" x14ac:dyDescent="0.25">
      <c r="A1601" s="4">
        <v>2021</v>
      </c>
      <c r="B1601" s="4">
        <v>5</v>
      </c>
      <c r="C1601" s="4">
        <v>2021</v>
      </c>
      <c r="D1601" s="4">
        <v>5</v>
      </c>
      <c r="E1601">
        <v>20070</v>
      </c>
      <c r="F1601" t="s">
        <v>24</v>
      </c>
      <c r="G1601">
        <v>0</v>
      </c>
      <c r="H1601" t="s">
        <v>23</v>
      </c>
      <c r="I1601" t="s">
        <v>23</v>
      </c>
      <c r="J1601" t="s">
        <v>23</v>
      </c>
      <c r="K1601" t="s">
        <v>22</v>
      </c>
      <c r="L1601" t="s">
        <v>126</v>
      </c>
      <c r="M1601">
        <v>1</v>
      </c>
      <c r="N1601" t="s">
        <v>13</v>
      </c>
      <c r="O1601" s="3">
        <v>1.302913</v>
      </c>
      <c r="P1601" t="s">
        <v>125</v>
      </c>
      <c r="Q1601" t="s">
        <v>124</v>
      </c>
      <c r="R1601" s="2" t="s">
        <v>123</v>
      </c>
      <c r="S1601">
        <v>1108</v>
      </c>
      <c r="T1601" t="s">
        <v>122</v>
      </c>
      <c r="U1601" t="s">
        <v>121</v>
      </c>
      <c r="V1601" t="s">
        <v>568</v>
      </c>
      <c r="W1601">
        <v>0</v>
      </c>
      <c r="X1601" s="1">
        <v>44369.429927164354</v>
      </c>
    </row>
    <row r="1602" spans="1:24" hidden="1" x14ac:dyDescent="0.25">
      <c r="A1602" s="4">
        <v>2021</v>
      </c>
      <c r="B1602" s="4">
        <v>5</v>
      </c>
      <c r="C1602" s="4">
        <v>2021</v>
      </c>
      <c r="D1602" s="4">
        <v>5</v>
      </c>
      <c r="E1602">
        <v>20070</v>
      </c>
      <c r="F1602" t="s">
        <v>24</v>
      </c>
      <c r="G1602">
        <v>0</v>
      </c>
      <c r="H1602" t="s">
        <v>23</v>
      </c>
      <c r="I1602" t="s">
        <v>23</v>
      </c>
      <c r="J1602" t="s">
        <v>23</v>
      </c>
      <c r="K1602" t="s">
        <v>22</v>
      </c>
      <c r="L1602" t="s">
        <v>126</v>
      </c>
      <c r="M1602">
        <v>1</v>
      </c>
      <c r="N1602" t="s">
        <v>13</v>
      </c>
      <c r="O1602" s="3">
        <v>331.91618</v>
      </c>
      <c r="P1602" t="s">
        <v>125</v>
      </c>
      <c r="Q1602" t="s">
        <v>276</v>
      </c>
      <c r="R1602" s="2" t="s">
        <v>275</v>
      </c>
      <c r="S1602">
        <v>88</v>
      </c>
      <c r="T1602" t="s">
        <v>129</v>
      </c>
      <c r="U1602" t="s">
        <v>128</v>
      </c>
      <c r="V1602" t="s">
        <v>529</v>
      </c>
      <c r="W1602">
        <v>0</v>
      </c>
      <c r="X1602" s="1">
        <v>44369.429927164354</v>
      </c>
    </row>
    <row r="1603" spans="1:24" hidden="1" x14ac:dyDescent="0.25">
      <c r="A1603" s="4">
        <v>2021</v>
      </c>
      <c r="B1603" s="4">
        <v>5</v>
      </c>
      <c r="C1603" s="4">
        <v>2021</v>
      </c>
      <c r="D1603" s="4">
        <v>5</v>
      </c>
      <c r="E1603">
        <v>20070</v>
      </c>
      <c r="F1603" t="s">
        <v>24</v>
      </c>
      <c r="G1603">
        <v>0</v>
      </c>
      <c r="H1603" t="s">
        <v>23</v>
      </c>
      <c r="I1603" t="s">
        <v>23</v>
      </c>
      <c r="J1603" t="s">
        <v>23</v>
      </c>
      <c r="K1603" t="s">
        <v>22</v>
      </c>
      <c r="L1603" t="s">
        <v>187</v>
      </c>
      <c r="M1603">
        <v>1</v>
      </c>
      <c r="N1603" t="s">
        <v>13</v>
      </c>
      <c r="O1603" s="3">
        <v>-13.341811</v>
      </c>
      <c r="P1603" t="s">
        <v>125</v>
      </c>
      <c r="Q1603" t="s">
        <v>186</v>
      </c>
      <c r="R1603" s="2" t="s">
        <v>185</v>
      </c>
      <c r="S1603">
        <v>171</v>
      </c>
      <c r="T1603" t="s">
        <v>129</v>
      </c>
      <c r="U1603" t="s">
        <v>128</v>
      </c>
      <c r="V1603" t="s">
        <v>17</v>
      </c>
      <c r="W1603">
        <v>0</v>
      </c>
      <c r="X1603" s="1">
        <v>44369.429927164354</v>
      </c>
    </row>
    <row r="1604" spans="1:24" hidden="1" x14ac:dyDescent="0.25">
      <c r="A1604" s="4">
        <v>2021</v>
      </c>
      <c r="B1604" s="4">
        <v>5</v>
      </c>
      <c r="C1604" s="4">
        <v>2021</v>
      </c>
      <c r="D1604" s="4">
        <v>5</v>
      </c>
      <c r="E1604">
        <v>20070</v>
      </c>
      <c r="F1604" t="s">
        <v>24</v>
      </c>
      <c r="G1604">
        <v>0</v>
      </c>
      <c r="H1604" t="s">
        <v>23</v>
      </c>
      <c r="I1604" t="s">
        <v>23</v>
      </c>
      <c r="J1604" t="s">
        <v>23</v>
      </c>
      <c r="K1604" t="s">
        <v>22</v>
      </c>
      <c r="L1604" t="s">
        <v>187</v>
      </c>
      <c r="M1604">
        <v>1</v>
      </c>
      <c r="N1604" t="s">
        <v>13</v>
      </c>
      <c r="O1604" s="3">
        <v>742.71102900000005</v>
      </c>
      <c r="P1604" t="s">
        <v>125</v>
      </c>
      <c r="Q1604" t="s">
        <v>186</v>
      </c>
      <c r="R1604" s="2" t="s">
        <v>188</v>
      </c>
      <c r="S1604">
        <v>170</v>
      </c>
      <c r="T1604" t="s">
        <v>129</v>
      </c>
      <c r="U1604" t="s">
        <v>128</v>
      </c>
      <c r="V1604" t="s">
        <v>17</v>
      </c>
      <c r="W1604">
        <v>0</v>
      </c>
      <c r="X1604" s="1">
        <v>44369.429927164354</v>
      </c>
    </row>
    <row r="1605" spans="1:24" hidden="1" x14ac:dyDescent="0.25">
      <c r="A1605" s="4">
        <v>2021</v>
      </c>
      <c r="B1605" s="4">
        <v>5</v>
      </c>
      <c r="C1605" s="4">
        <v>2021</v>
      </c>
      <c r="D1605" s="4">
        <v>5</v>
      </c>
      <c r="E1605">
        <v>20070</v>
      </c>
      <c r="F1605" t="s">
        <v>24</v>
      </c>
      <c r="G1605">
        <v>0</v>
      </c>
      <c r="H1605" t="s">
        <v>23</v>
      </c>
      <c r="I1605" t="s">
        <v>23</v>
      </c>
      <c r="J1605" t="s">
        <v>23</v>
      </c>
      <c r="K1605" t="s">
        <v>22</v>
      </c>
      <c r="L1605" t="s">
        <v>165</v>
      </c>
      <c r="M1605">
        <v>1</v>
      </c>
      <c r="N1605" t="s">
        <v>13</v>
      </c>
      <c r="O1605" s="3">
        <v>202.180251</v>
      </c>
      <c r="P1605" t="s">
        <v>125</v>
      </c>
      <c r="Q1605" t="s">
        <v>165</v>
      </c>
      <c r="R1605" s="2" t="s">
        <v>182</v>
      </c>
      <c r="S1605">
        <v>37</v>
      </c>
      <c r="T1605" t="s">
        <v>129</v>
      </c>
      <c r="U1605" t="s">
        <v>128</v>
      </c>
      <c r="V1605" t="s">
        <v>17</v>
      </c>
      <c r="W1605">
        <v>0</v>
      </c>
      <c r="X1605" s="1">
        <v>44369.429927164354</v>
      </c>
    </row>
    <row r="1606" spans="1:24" hidden="1" x14ac:dyDescent="0.25">
      <c r="A1606" s="4">
        <v>2021</v>
      </c>
      <c r="B1606" s="4">
        <v>5</v>
      </c>
      <c r="C1606" s="4">
        <v>2021</v>
      </c>
      <c r="D1606" s="4">
        <v>5</v>
      </c>
      <c r="E1606">
        <v>20070</v>
      </c>
      <c r="F1606" t="s">
        <v>24</v>
      </c>
      <c r="G1606">
        <v>0</v>
      </c>
      <c r="H1606" t="s">
        <v>23</v>
      </c>
      <c r="I1606" t="s">
        <v>23</v>
      </c>
      <c r="J1606" t="s">
        <v>23</v>
      </c>
      <c r="K1606" t="s">
        <v>22</v>
      </c>
      <c r="L1606" t="s">
        <v>165</v>
      </c>
      <c r="M1606">
        <v>1</v>
      </c>
      <c r="N1606" t="s">
        <v>13</v>
      </c>
      <c r="O1606" s="3">
        <v>807.34159599999998</v>
      </c>
      <c r="P1606" t="s">
        <v>125</v>
      </c>
      <c r="Q1606" t="s">
        <v>165</v>
      </c>
      <c r="R1606" s="2" t="s">
        <v>184</v>
      </c>
      <c r="S1606">
        <v>28</v>
      </c>
      <c r="T1606" t="s">
        <v>129</v>
      </c>
      <c r="U1606" t="s">
        <v>128</v>
      </c>
      <c r="V1606" t="s">
        <v>17</v>
      </c>
      <c r="W1606">
        <v>0</v>
      </c>
      <c r="X1606" s="1">
        <v>44369.429927164354</v>
      </c>
    </row>
    <row r="1607" spans="1:24" hidden="1" x14ac:dyDescent="0.25">
      <c r="A1607" s="4">
        <v>2021</v>
      </c>
      <c r="B1607" s="4">
        <v>5</v>
      </c>
      <c r="C1607" s="4">
        <v>2021</v>
      </c>
      <c r="D1607" s="4">
        <v>5</v>
      </c>
      <c r="E1607">
        <v>20070</v>
      </c>
      <c r="F1607" t="s">
        <v>24</v>
      </c>
      <c r="G1607">
        <v>0</v>
      </c>
      <c r="H1607" t="s">
        <v>23</v>
      </c>
      <c r="I1607" t="s">
        <v>23</v>
      </c>
      <c r="J1607" t="s">
        <v>23</v>
      </c>
      <c r="K1607" t="s">
        <v>22</v>
      </c>
      <c r="L1607" t="s">
        <v>250</v>
      </c>
      <c r="M1607">
        <v>1</v>
      </c>
      <c r="N1607" t="s">
        <v>13</v>
      </c>
      <c r="O1607" s="3">
        <v>312.53260299999999</v>
      </c>
      <c r="P1607" t="s">
        <v>53</v>
      </c>
      <c r="Q1607" t="s">
        <v>263</v>
      </c>
      <c r="R1607" s="2" t="s">
        <v>273</v>
      </c>
      <c r="S1607">
        <v>159</v>
      </c>
      <c r="T1607" t="s">
        <v>129</v>
      </c>
      <c r="U1607" t="s">
        <v>128</v>
      </c>
      <c r="V1607" t="s">
        <v>528</v>
      </c>
      <c r="W1607">
        <v>0</v>
      </c>
      <c r="X1607" s="1">
        <v>44369.429927164354</v>
      </c>
    </row>
    <row r="1608" spans="1:24" hidden="1" x14ac:dyDescent="0.25">
      <c r="A1608" s="4">
        <v>2021</v>
      </c>
      <c r="B1608" s="4">
        <v>5</v>
      </c>
      <c r="C1608" s="4">
        <v>2021</v>
      </c>
      <c r="D1608" s="4">
        <v>5</v>
      </c>
      <c r="E1608">
        <v>20070</v>
      </c>
      <c r="F1608" t="s">
        <v>24</v>
      </c>
      <c r="G1608">
        <v>0</v>
      </c>
      <c r="H1608" t="s">
        <v>23</v>
      </c>
      <c r="I1608" t="s">
        <v>23</v>
      </c>
      <c r="J1608" t="s">
        <v>23</v>
      </c>
      <c r="K1608" t="s">
        <v>12</v>
      </c>
      <c r="L1608" t="s">
        <v>179</v>
      </c>
      <c r="M1608">
        <v>1</v>
      </c>
      <c r="N1608" t="s">
        <v>13</v>
      </c>
      <c r="O1608" s="3">
        <v>80.727834999999999</v>
      </c>
      <c r="P1608" t="s">
        <v>125</v>
      </c>
      <c r="Q1608" t="s">
        <v>150</v>
      </c>
      <c r="R1608" s="2" t="s">
        <v>178</v>
      </c>
      <c r="S1608">
        <v>64</v>
      </c>
      <c r="T1608" t="s">
        <v>129</v>
      </c>
      <c r="U1608" t="s">
        <v>128</v>
      </c>
      <c r="V1608" t="s">
        <v>177</v>
      </c>
      <c r="W1608">
        <v>0</v>
      </c>
      <c r="X1608" s="1">
        <v>44369.429927164354</v>
      </c>
    </row>
    <row r="1609" spans="1:24" hidden="1" x14ac:dyDescent="0.25">
      <c r="A1609" s="4">
        <v>2021</v>
      </c>
      <c r="B1609" s="4">
        <v>5</v>
      </c>
      <c r="C1609" s="4">
        <v>2021</v>
      </c>
      <c r="D1609" s="4">
        <v>5</v>
      </c>
      <c r="E1609">
        <v>20070</v>
      </c>
      <c r="F1609" t="s">
        <v>24</v>
      </c>
      <c r="G1609">
        <v>71</v>
      </c>
      <c r="H1609" t="s">
        <v>565</v>
      </c>
      <c r="I1609" t="s">
        <v>54</v>
      </c>
      <c r="J1609" t="s">
        <v>5</v>
      </c>
      <c r="K1609" t="s">
        <v>144</v>
      </c>
      <c r="L1609" t="s">
        <v>22</v>
      </c>
      <c r="M1609">
        <v>1</v>
      </c>
      <c r="N1609" t="s">
        <v>13</v>
      </c>
      <c r="O1609" s="3">
        <v>-2523.0297049999999</v>
      </c>
      <c r="P1609" t="s">
        <v>125</v>
      </c>
      <c r="Q1609" t="s">
        <v>143</v>
      </c>
      <c r="R1609" s="2" t="s">
        <v>142</v>
      </c>
      <c r="S1609">
        <v>9</v>
      </c>
      <c r="T1609" t="s">
        <v>141</v>
      </c>
      <c r="U1609" t="s">
        <v>140</v>
      </c>
      <c r="V1609" t="s">
        <v>139</v>
      </c>
      <c r="W1609">
        <v>0</v>
      </c>
      <c r="X1609" s="1">
        <v>44369.429927164354</v>
      </c>
    </row>
    <row r="1610" spans="1:24" hidden="1" x14ac:dyDescent="0.25">
      <c r="A1610" s="4">
        <v>2021</v>
      </c>
      <c r="B1610" s="4">
        <v>5</v>
      </c>
      <c r="C1610" s="4">
        <v>2021</v>
      </c>
      <c r="D1610" s="4">
        <v>5</v>
      </c>
      <c r="E1610">
        <v>20070</v>
      </c>
      <c r="F1610" t="s">
        <v>24</v>
      </c>
      <c r="G1610">
        <v>2183</v>
      </c>
      <c r="H1610" t="s">
        <v>138</v>
      </c>
      <c r="I1610" t="s">
        <v>133</v>
      </c>
      <c r="J1610" t="s">
        <v>3</v>
      </c>
      <c r="K1610" t="s">
        <v>158</v>
      </c>
      <c r="L1610" t="s">
        <v>22</v>
      </c>
      <c r="M1610">
        <v>1</v>
      </c>
      <c r="N1610" t="s">
        <v>13</v>
      </c>
      <c r="O1610" s="3">
        <v>-26080.071054</v>
      </c>
      <c r="P1610" t="s">
        <v>125</v>
      </c>
      <c r="Q1610" t="s">
        <v>157</v>
      </c>
      <c r="R1610" s="2" t="s">
        <v>254</v>
      </c>
      <c r="S1610">
        <v>23</v>
      </c>
      <c r="T1610" t="s">
        <v>141</v>
      </c>
      <c r="U1610" t="s">
        <v>140</v>
      </c>
      <c r="V1610" t="s">
        <v>253</v>
      </c>
      <c r="W1610">
        <v>0</v>
      </c>
      <c r="X1610" s="1">
        <v>44369.429927164354</v>
      </c>
    </row>
    <row r="1611" spans="1:24" hidden="1" x14ac:dyDescent="0.25">
      <c r="A1611" s="4">
        <v>2021</v>
      </c>
      <c r="B1611" s="4">
        <v>5</v>
      </c>
      <c r="C1611" s="4">
        <v>2021</v>
      </c>
      <c r="D1611" s="4">
        <v>5</v>
      </c>
      <c r="E1611">
        <v>20070</v>
      </c>
      <c r="F1611" t="s">
        <v>24</v>
      </c>
      <c r="G1611">
        <v>2183</v>
      </c>
      <c r="H1611" t="s">
        <v>138</v>
      </c>
      <c r="I1611" t="s">
        <v>133</v>
      </c>
      <c r="J1611" t="s">
        <v>3</v>
      </c>
      <c r="K1611" t="s">
        <v>158</v>
      </c>
      <c r="L1611" t="s">
        <v>22</v>
      </c>
      <c r="M1611">
        <v>1</v>
      </c>
      <c r="N1611" t="s">
        <v>13</v>
      </c>
      <c r="O1611" s="3">
        <v>-194.10453200000001</v>
      </c>
      <c r="P1611" t="s">
        <v>53</v>
      </c>
      <c r="Q1611" t="s">
        <v>263</v>
      </c>
      <c r="R1611" s="2" t="s">
        <v>271</v>
      </c>
      <c r="S1611">
        <v>182</v>
      </c>
      <c r="T1611" t="s">
        <v>129</v>
      </c>
      <c r="U1611" t="s">
        <v>128</v>
      </c>
      <c r="V1611" t="s">
        <v>270</v>
      </c>
      <c r="W1611">
        <v>0</v>
      </c>
      <c r="X1611" s="1">
        <v>44369.429927164354</v>
      </c>
    </row>
    <row r="1612" spans="1:24" hidden="1" x14ac:dyDescent="0.25">
      <c r="A1612" s="4">
        <v>2021</v>
      </c>
      <c r="B1612" s="4">
        <v>5</v>
      </c>
      <c r="C1612" s="4">
        <v>2021</v>
      </c>
      <c r="D1612" s="4">
        <v>5</v>
      </c>
      <c r="E1612">
        <v>20070</v>
      </c>
      <c r="F1612" t="s">
        <v>24</v>
      </c>
      <c r="G1612">
        <v>2183</v>
      </c>
      <c r="H1612" t="s">
        <v>138</v>
      </c>
      <c r="I1612" t="s">
        <v>133</v>
      </c>
      <c r="J1612" t="s">
        <v>3</v>
      </c>
      <c r="K1612" t="s">
        <v>158</v>
      </c>
      <c r="L1612" t="s">
        <v>22</v>
      </c>
      <c r="M1612">
        <v>1</v>
      </c>
      <c r="N1612" t="s">
        <v>13</v>
      </c>
      <c r="O1612" s="3">
        <v>-2.2409840000000001</v>
      </c>
      <c r="P1612" t="s">
        <v>53</v>
      </c>
      <c r="Q1612" t="s">
        <v>263</v>
      </c>
      <c r="R1612" s="2" t="s">
        <v>269</v>
      </c>
      <c r="S1612">
        <v>181</v>
      </c>
      <c r="T1612" t="s">
        <v>129</v>
      </c>
      <c r="U1612" t="s">
        <v>128</v>
      </c>
      <c r="V1612" t="s">
        <v>268</v>
      </c>
      <c r="W1612">
        <v>0</v>
      </c>
      <c r="X1612" s="1">
        <v>44369.429927164354</v>
      </c>
    </row>
    <row r="1613" spans="1:24" hidden="1" x14ac:dyDescent="0.25">
      <c r="A1613" s="4">
        <v>2021</v>
      </c>
      <c r="B1613" s="4">
        <v>5</v>
      </c>
      <c r="C1613" s="4">
        <v>2021</v>
      </c>
      <c r="D1613" s="4">
        <v>5</v>
      </c>
      <c r="E1613">
        <v>20070</v>
      </c>
      <c r="F1613" t="s">
        <v>24</v>
      </c>
      <c r="G1613">
        <v>2346</v>
      </c>
      <c r="H1613" t="s">
        <v>137</v>
      </c>
      <c r="I1613" t="s">
        <v>133</v>
      </c>
      <c r="J1613" t="s">
        <v>4</v>
      </c>
      <c r="K1613" t="s">
        <v>158</v>
      </c>
      <c r="L1613" t="s">
        <v>22</v>
      </c>
      <c r="M1613">
        <v>1</v>
      </c>
      <c r="N1613" t="s">
        <v>13</v>
      </c>
      <c r="O1613" s="3">
        <v>-463.93236000000002</v>
      </c>
      <c r="P1613" t="s">
        <v>125</v>
      </c>
      <c r="Q1613" t="s">
        <v>157</v>
      </c>
      <c r="R1613" s="2" t="s">
        <v>254</v>
      </c>
      <c r="S1613">
        <v>23</v>
      </c>
      <c r="T1613" t="s">
        <v>141</v>
      </c>
      <c r="U1613" t="s">
        <v>140</v>
      </c>
      <c r="V1613" t="s">
        <v>253</v>
      </c>
      <c r="W1613">
        <v>0</v>
      </c>
      <c r="X1613" s="1">
        <v>44369.429927164354</v>
      </c>
    </row>
    <row r="1614" spans="1:24" hidden="1" x14ac:dyDescent="0.25">
      <c r="A1614" s="4">
        <v>2021</v>
      </c>
      <c r="B1614" s="4">
        <v>5</v>
      </c>
      <c r="C1614" s="4">
        <v>2021</v>
      </c>
      <c r="D1614" s="4">
        <v>5</v>
      </c>
      <c r="E1614">
        <v>20070</v>
      </c>
      <c r="F1614" t="s">
        <v>24</v>
      </c>
      <c r="G1614">
        <v>2433</v>
      </c>
      <c r="H1614" t="s">
        <v>44</v>
      </c>
      <c r="I1614" t="s">
        <v>563</v>
      </c>
      <c r="J1614" t="s">
        <v>6</v>
      </c>
      <c r="K1614" t="s">
        <v>158</v>
      </c>
      <c r="L1614" t="s">
        <v>162</v>
      </c>
      <c r="M1614">
        <v>1</v>
      </c>
      <c r="N1614" t="s">
        <v>13</v>
      </c>
      <c r="O1614" s="3">
        <v>67.664056000000002</v>
      </c>
      <c r="P1614" t="s">
        <v>125</v>
      </c>
      <c r="Q1614" t="s">
        <v>161</v>
      </c>
      <c r="R1614" s="2" t="s">
        <v>160</v>
      </c>
      <c r="S1614">
        <v>11</v>
      </c>
      <c r="T1614" t="s">
        <v>141</v>
      </c>
      <c r="U1614" t="s">
        <v>140</v>
      </c>
      <c r="V1614" t="s">
        <v>159</v>
      </c>
      <c r="W1614">
        <v>0</v>
      </c>
      <c r="X1614" s="1">
        <v>44369.429927164354</v>
      </c>
    </row>
    <row r="1615" spans="1:24" hidden="1" x14ac:dyDescent="0.25">
      <c r="A1615" s="4">
        <v>2021</v>
      </c>
      <c r="B1615" s="4">
        <v>5</v>
      </c>
      <c r="C1615" s="4">
        <v>2021</v>
      </c>
      <c r="D1615" s="4">
        <v>5</v>
      </c>
      <c r="E1615">
        <v>20070</v>
      </c>
      <c r="F1615" t="s">
        <v>24</v>
      </c>
      <c r="G1615">
        <v>2433</v>
      </c>
      <c r="H1615" t="s">
        <v>44</v>
      </c>
      <c r="I1615" t="s">
        <v>563</v>
      </c>
      <c r="J1615" t="s">
        <v>6</v>
      </c>
      <c r="K1615" t="s">
        <v>158</v>
      </c>
      <c r="L1615" t="s">
        <v>22</v>
      </c>
      <c r="M1615">
        <v>1</v>
      </c>
      <c r="N1615" t="s">
        <v>13</v>
      </c>
      <c r="O1615" s="3">
        <v>-4653.2684200000003</v>
      </c>
      <c r="P1615" t="s">
        <v>125</v>
      </c>
      <c r="Q1615" t="s">
        <v>157</v>
      </c>
      <c r="R1615" s="2" t="s">
        <v>156</v>
      </c>
      <c r="S1615">
        <v>25</v>
      </c>
      <c r="T1615" t="s">
        <v>141</v>
      </c>
      <c r="U1615" t="s">
        <v>140</v>
      </c>
      <c r="V1615" t="s">
        <v>155</v>
      </c>
      <c r="W1615">
        <v>0</v>
      </c>
      <c r="X1615" s="1">
        <v>44369.429927164354</v>
      </c>
    </row>
    <row r="1616" spans="1:24" hidden="1" x14ac:dyDescent="0.25">
      <c r="A1616" s="4">
        <v>2021</v>
      </c>
      <c r="B1616" s="4">
        <v>5</v>
      </c>
      <c r="C1616" s="4">
        <v>2021</v>
      </c>
      <c r="D1616" s="4">
        <v>5</v>
      </c>
      <c r="E1616">
        <v>20070</v>
      </c>
      <c r="F1616" t="s">
        <v>24</v>
      </c>
      <c r="G1616">
        <v>2433</v>
      </c>
      <c r="H1616" t="s">
        <v>44</v>
      </c>
      <c r="I1616" t="s">
        <v>563</v>
      </c>
      <c r="J1616" t="s">
        <v>6</v>
      </c>
      <c r="K1616" t="s">
        <v>12</v>
      </c>
      <c r="L1616" t="s">
        <v>22</v>
      </c>
      <c r="M1616">
        <v>1</v>
      </c>
      <c r="N1616" t="s">
        <v>13</v>
      </c>
      <c r="O1616" s="3">
        <v>-5.0518700000000001</v>
      </c>
      <c r="P1616" t="s">
        <v>125</v>
      </c>
      <c r="Q1616" t="s">
        <v>165</v>
      </c>
      <c r="R1616" s="2" t="s">
        <v>175</v>
      </c>
      <c r="S1616">
        <v>140</v>
      </c>
      <c r="T1616" t="s">
        <v>129</v>
      </c>
      <c r="U1616" t="s">
        <v>128</v>
      </c>
      <c r="V1616" t="s">
        <v>17</v>
      </c>
      <c r="W1616">
        <v>0</v>
      </c>
      <c r="X1616" s="1">
        <v>44369.429927164354</v>
      </c>
    </row>
    <row r="1617" spans="1:24" hidden="1" x14ac:dyDescent="0.25">
      <c r="A1617" s="4">
        <v>2021</v>
      </c>
      <c r="B1617" s="4">
        <v>5</v>
      </c>
      <c r="C1617" s="4">
        <v>2021</v>
      </c>
      <c r="D1617" s="4">
        <v>5</v>
      </c>
      <c r="E1617">
        <v>20070</v>
      </c>
      <c r="F1617" t="s">
        <v>24</v>
      </c>
      <c r="G1617">
        <v>2433</v>
      </c>
      <c r="H1617" t="s">
        <v>44</v>
      </c>
      <c r="I1617" t="s">
        <v>563</v>
      </c>
      <c r="J1617" t="s">
        <v>6</v>
      </c>
      <c r="K1617" t="s">
        <v>12</v>
      </c>
      <c r="L1617" t="s">
        <v>22</v>
      </c>
      <c r="M1617">
        <v>1</v>
      </c>
      <c r="N1617" t="s">
        <v>13</v>
      </c>
      <c r="O1617" s="3">
        <v>-0.31349100000000002</v>
      </c>
      <c r="P1617" t="s">
        <v>125</v>
      </c>
      <c r="Q1617" t="s">
        <v>150</v>
      </c>
      <c r="R1617" s="2" t="s">
        <v>171</v>
      </c>
      <c r="S1617">
        <v>137</v>
      </c>
      <c r="T1617" t="s">
        <v>129</v>
      </c>
      <c r="U1617" t="s">
        <v>128</v>
      </c>
      <c r="V1617" t="s">
        <v>17</v>
      </c>
      <c r="W1617">
        <v>0</v>
      </c>
      <c r="X1617" s="1">
        <v>44369.429927164354</v>
      </c>
    </row>
    <row r="1618" spans="1:24" hidden="1" x14ac:dyDescent="0.25">
      <c r="A1618" s="4">
        <v>2021</v>
      </c>
      <c r="B1618" s="4">
        <v>5</v>
      </c>
      <c r="C1618" s="4">
        <v>2021</v>
      </c>
      <c r="D1618" s="4">
        <v>5</v>
      </c>
      <c r="E1618">
        <v>20070</v>
      </c>
      <c r="F1618" t="s">
        <v>24</v>
      </c>
      <c r="G1618">
        <v>2433</v>
      </c>
      <c r="H1618" t="s">
        <v>44</v>
      </c>
      <c r="I1618" t="s">
        <v>563</v>
      </c>
      <c r="J1618" t="s">
        <v>6</v>
      </c>
      <c r="K1618" t="s">
        <v>12</v>
      </c>
      <c r="L1618" t="s">
        <v>22</v>
      </c>
      <c r="M1618">
        <v>1</v>
      </c>
      <c r="N1618" t="s">
        <v>13</v>
      </c>
      <c r="O1618" s="3">
        <v>-0.111608</v>
      </c>
      <c r="P1618" t="s">
        <v>125</v>
      </c>
      <c r="Q1618" t="s">
        <v>150</v>
      </c>
      <c r="R1618" s="2" t="s">
        <v>149</v>
      </c>
      <c r="S1618">
        <v>136</v>
      </c>
      <c r="T1618" t="s">
        <v>129</v>
      </c>
      <c r="U1618" t="s">
        <v>128</v>
      </c>
      <c r="V1618" t="s">
        <v>17</v>
      </c>
      <c r="W1618">
        <v>0</v>
      </c>
      <c r="X1618" s="1">
        <v>44369.429927164354</v>
      </c>
    </row>
    <row r="1619" spans="1:24" hidden="1" x14ac:dyDescent="0.25">
      <c r="A1619" s="4">
        <v>2021</v>
      </c>
      <c r="B1619" s="4">
        <v>5</v>
      </c>
      <c r="C1619" s="4">
        <v>2021</v>
      </c>
      <c r="D1619" s="4">
        <v>5</v>
      </c>
      <c r="E1619">
        <v>20070</v>
      </c>
      <c r="F1619" t="s">
        <v>24</v>
      </c>
      <c r="G1619">
        <v>2433</v>
      </c>
      <c r="H1619" t="s">
        <v>44</v>
      </c>
      <c r="I1619" t="s">
        <v>563</v>
      </c>
      <c r="J1619" t="s">
        <v>6</v>
      </c>
      <c r="K1619" t="s">
        <v>12</v>
      </c>
      <c r="L1619" t="s">
        <v>22</v>
      </c>
      <c r="M1619">
        <v>1</v>
      </c>
      <c r="N1619" t="s">
        <v>13</v>
      </c>
      <c r="O1619" s="3">
        <v>-0.109968</v>
      </c>
      <c r="P1619" t="s">
        <v>125</v>
      </c>
      <c r="Q1619" t="s">
        <v>150</v>
      </c>
      <c r="R1619" s="2" t="s">
        <v>252</v>
      </c>
      <c r="S1619">
        <v>150</v>
      </c>
      <c r="T1619" t="s">
        <v>129</v>
      </c>
      <c r="U1619" t="s">
        <v>128</v>
      </c>
      <c r="V1619" t="s">
        <v>251</v>
      </c>
      <c r="W1619">
        <v>0</v>
      </c>
      <c r="X1619" s="1">
        <v>44369.429927164354</v>
      </c>
    </row>
    <row r="1620" spans="1:24" hidden="1" x14ac:dyDescent="0.25">
      <c r="A1620" s="4">
        <v>2021</v>
      </c>
      <c r="B1620" s="4">
        <v>5</v>
      </c>
      <c r="C1620" s="4">
        <v>2021</v>
      </c>
      <c r="D1620" s="4">
        <v>5</v>
      </c>
      <c r="E1620">
        <v>20070</v>
      </c>
      <c r="F1620" t="s">
        <v>24</v>
      </c>
      <c r="G1620">
        <v>4648</v>
      </c>
      <c r="H1620" t="s">
        <v>264</v>
      </c>
      <c r="I1620" t="s">
        <v>133</v>
      </c>
      <c r="J1620" t="s">
        <v>3</v>
      </c>
      <c r="K1620" t="s">
        <v>84</v>
      </c>
      <c r="L1620" t="s">
        <v>22</v>
      </c>
      <c r="M1620">
        <v>1</v>
      </c>
      <c r="N1620" t="s">
        <v>13</v>
      </c>
      <c r="O1620" s="3">
        <v>103.03636299999999</v>
      </c>
      <c r="P1620" t="s">
        <v>53</v>
      </c>
      <c r="Q1620" t="s">
        <v>263</v>
      </c>
      <c r="R1620" s="2" t="s">
        <v>567</v>
      </c>
      <c r="S1620">
        <v>1110</v>
      </c>
      <c r="T1620" t="s">
        <v>122</v>
      </c>
      <c r="U1620" t="s">
        <v>121</v>
      </c>
      <c r="V1620" t="s">
        <v>566</v>
      </c>
      <c r="W1620">
        <v>0</v>
      </c>
      <c r="X1620" s="1">
        <v>44369.429927164354</v>
      </c>
    </row>
    <row r="1621" spans="1:24" hidden="1" x14ac:dyDescent="0.25">
      <c r="A1621" s="4">
        <v>2021</v>
      </c>
      <c r="B1621" s="4">
        <v>5</v>
      </c>
      <c r="C1621" s="4">
        <v>2021</v>
      </c>
      <c r="D1621" s="4">
        <v>5</v>
      </c>
      <c r="E1621">
        <v>20070</v>
      </c>
      <c r="F1621" t="s">
        <v>24</v>
      </c>
      <c r="G1621">
        <v>4648</v>
      </c>
      <c r="H1621" t="s">
        <v>264</v>
      </c>
      <c r="I1621" t="s">
        <v>133</v>
      </c>
      <c r="J1621" t="s">
        <v>3</v>
      </c>
      <c r="K1621" t="s">
        <v>144</v>
      </c>
      <c r="L1621" t="s">
        <v>22</v>
      </c>
      <c r="M1621">
        <v>1</v>
      </c>
      <c r="N1621" t="s">
        <v>13</v>
      </c>
      <c r="O1621" s="3">
        <v>-6173.7753309999998</v>
      </c>
      <c r="P1621" t="s">
        <v>53</v>
      </c>
      <c r="Q1621" t="s">
        <v>263</v>
      </c>
      <c r="R1621" s="2" t="s">
        <v>262</v>
      </c>
      <c r="S1621">
        <v>76</v>
      </c>
      <c r="T1621" t="s">
        <v>141</v>
      </c>
      <c r="U1621" t="s">
        <v>140</v>
      </c>
      <c r="V1621" t="s">
        <v>261</v>
      </c>
      <c r="W1621">
        <v>0</v>
      </c>
      <c r="X1621" s="1">
        <v>44369.429927164354</v>
      </c>
    </row>
    <row r="1622" spans="1:24" hidden="1" x14ac:dyDescent="0.25">
      <c r="A1622" s="4">
        <v>2021</v>
      </c>
      <c r="B1622" s="4">
        <v>5</v>
      </c>
      <c r="C1622" s="4">
        <v>2021</v>
      </c>
      <c r="D1622" s="4">
        <v>5</v>
      </c>
      <c r="E1622">
        <v>20070</v>
      </c>
      <c r="F1622" t="s">
        <v>24</v>
      </c>
      <c r="G1622">
        <v>4649</v>
      </c>
      <c r="H1622" t="s">
        <v>265</v>
      </c>
      <c r="I1622" t="s">
        <v>133</v>
      </c>
      <c r="J1622" t="s">
        <v>3</v>
      </c>
      <c r="K1622" t="s">
        <v>144</v>
      </c>
      <c r="L1622" t="s">
        <v>22</v>
      </c>
      <c r="M1622">
        <v>1</v>
      </c>
      <c r="N1622" t="s">
        <v>13</v>
      </c>
      <c r="O1622" s="3">
        <v>-1308.004101</v>
      </c>
      <c r="P1622" t="s">
        <v>53</v>
      </c>
      <c r="Q1622" t="s">
        <v>263</v>
      </c>
      <c r="R1622" s="2" t="s">
        <v>262</v>
      </c>
      <c r="S1622">
        <v>76</v>
      </c>
      <c r="T1622" t="s">
        <v>141</v>
      </c>
      <c r="U1622" t="s">
        <v>140</v>
      </c>
      <c r="V1622" t="s">
        <v>261</v>
      </c>
      <c r="W1622">
        <v>0</v>
      </c>
      <c r="X1622" s="1">
        <v>44369.429927164354</v>
      </c>
    </row>
    <row r="1623" spans="1:24" hidden="1" x14ac:dyDescent="0.25">
      <c r="A1623" s="4">
        <v>2021</v>
      </c>
      <c r="B1623" s="4">
        <v>5</v>
      </c>
      <c r="C1623" s="4">
        <v>2021</v>
      </c>
      <c r="D1623" s="4">
        <v>5</v>
      </c>
      <c r="E1623">
        <v>20070</v>
      </c>
      <c r="F1623" t="s">
        <v>24</v>
      </c>
      <c r="G1623">
        <v>4650</v>
      </c>
      <c r="H1623" t="s">
        <v>266</v>
      </c>
      <c r="I1623" t="s">
        <v>133</v>
      </c>
      <c r="J1623" t="s">
        <v>4</v>
      </c>
      <c r="K1623" t="s">
        <v>144</v>
      </c>
      <c r="L1623" t="s">
        <v>22</v>
      </c>
      <c r="M1623">
        <v>1</v>
      </c>
      <c r="N1623" t="s">
        <v>13</v>
      </c>
      <c r="O1623" s="3">
        <v>-150.25470200000001</v>
      </c>
      <c r="P1623" t="s">
        <v>53</v>
      </c>
      <c r="Q1623" t="s">
        <v>263</v>
      </c>
      <c r="R1623" s="2" t="s">
        <v>262</v>
      </c>
      <c r="S1623">
        <v>76</v>
      </c>
      <c r="T1623" t="s">
        <v>141</v>
      </c>
      <c r="U1623" t="s">
        <v>140</v>
      </c>
      <c r="V1623" t="s">
        <v>261</v>
      </c>
      <c r="W1623">
        <v>0</v>
      </c>
      <c r="X1623" s="1">
        <v>44369.429927164354</v>
      </c>
    </row>
    <row r="1624" spans="1:24" hidden="1" x14ac:dyDescent="0.25">
      <c r="A1624" s="4">
        <v>2021</v>
      </c>
      <c r="B1624" s="4">
        <v>5</v>
      </c>
      <c r="C1624" s="4">
        <v>2021</v>
      </c>
      <c r="D1624" s="4">
        <v>5</v>
      </c>
      <c r="E1624">
        <v>20070</v>
      </c>
      <c r="F1624" t="s">
        <v>24</v>
      </c>
      <c r="G1624">
        <v>4807</v>
      </c>
      <c r="H1624" t="s">
        <v>135</v>
      </c>
      <c r="I1624" t="s">
        <v>133</v>
      </c>
      <c r="J1624" t="s">
        <v>2</v>
      </c>
      <c r="K1624" t="s">
        <v>42</v>
      </c>
      <c r="L1624" t="s">
        <v>22</v>
      </c>
      <c r="M1624">
        <v>1</v>
      </c>
      <c r="N1624" t="s">
        <v>13</v>
      </c>
      <c r="O1624" s="3">
        <v>0</v>
      </c>
      <c r="P1624" t="s">
        <v>267</v>
      </c>
      <c r="Q1624" t="s">
        <v>258</v>
      </c>
      <c r="R1624" s="2" t="s">
        <v>257</v>
      </c>
      <c r="S1624">
        <v>33</v>
      </c>
      <c r="T1624" t="s">
        <v>141</v>
      </c>
      <c r="U1624" t="s">
        <v>140</v>
      </c>
      <c r="V1624" t="s">
        <v>256</v>
      </c>
      <c r="W1624">
        <v>0</v>
      </c>
      <c r="X1624" s="1">
        <v>44369.429927164354</v>
      </c>
    </row>
    <row r="1625" spans="1:24" hidden="1" x14ac:dyDescent="0.25">
      <c r="A1625" s="4">
        <v>2021</v>
      </c>
      <c r="B1625" s="4">
        <v>5</v>
      </c>
      <c r="C1625" s="4">
        <v>2021</v>
      </c>
      <c r="D1625" s="4">
        <v>5</v>
      </c>
      <c r="E1625">
        <v>20070</v>
      </c>
      <c r="F1625" t="s">
        <v>24</v>
      </c>
      <c r="G1625">
        <v>4807</v>
      </c>
      <c r="H1625" t="s">
        <v>135</v>
      </c>
      <c r="I1625" t="s">
        <v>133</v>
      </c>
      <c r="J1625" t="s">
        <v>2</v>
      </c>
      <c r="K1625" t="s">
        <v>158</v>
      </c>
      <c r="L1625" t="s">
        <v>22</v>
      </c>
      <c r="M1625">
        <v>1</v>
      </c>
      <c r="N1625" t="s">
        <v>13</v>
      </c>
      <c r="O1625" s="3">
        <v>46003.6</v>
      </c>
      <c r="P1625" t="s">
        <v>125</v>
      </c>
      <c r="Q1625" t="s">
        <v>157</v>
      </c>
      <c r="R1625" s="2" t="s">
        <v>254</v>
      </c>
      <c r="S1625">
        <v>23</v>
      </c>
      <c r="T1625" t="s">
        <v>141</v>
      </c>
      <c r="U1625" t="s">
        <v>140</v>
      </c>
      <c r="V1625" t="s">
        <v>253</v>
      </c>
      <c r="W1625">
        <v>0</v>
      </c>
      <c r="X1625" s="1">
        <v>44369.429927164354</v>
      </c>
    </row>
    <row r="1626" spans="1:24" hidden="1" x14ac:dyDescent="0.25">
      <c r="A1626" s="4">
        <v>2021</v>
      </c>
      <c r="B1626" s="4">
        <v>5</v>
      </c>
      <c r="C1626" s="4">
        <v>2021</v>
      </c>
      <c r="D1626" s="4">
        <v>5</v>
      </c>
      <c r="E1626">
        <v>20070</v>
      </c>
      <c r="F1626" t="s">
        <v>24</v>
      </c>
      <c r="G1626">
        <v>4827</v>
      </c>
      <c r="H1626" t="s">
        <v>531</v>
      </c>
      <c r="I1626" t="s">
        <v>133</v>
      </c>
      <c r="J1626" t="s">
        <v>1</v>
      </c>
      <c r="K1626" t="s">
        <v>42</v>
      </c>
      <c r="L1626" t="s">
        <v>22</v>
      </c>
      <c r="M1626">
        <v>1</v>
      </c>
      <c r="N1626" t="s">
        <v>13</v>
      </c>
      <c r="O1626" s="3">
        <v>100509.44</v>
      </c>
      <c r="P1626" t="s">
        <v>538</v>
      </c>
      <c r="Q1626" t="s">
        <v>258</v>
      </c>
      <c r="R1626" s="2" t="s">
        <v>257</v>
      </c>
      <c r="S1626">
        <v>33</v>
      </c>
      <c r="T1626" t="s">
        <v>141</v>
      </c>
      <c r="U1626" t="s">
        <v>140</v>
      </c>
      <c r="V1626" t="s">
        <v>256</v>
      </c>
      <c r="W1626">
        <v>0</v>
      </c>
      <c r="X1626" s="1">
        <v>44369.429927164354</v>
      </c>
    </row>
    <row r="1627" spans="1:24" hidden="1" x14ac:dyDescent="0.25">
      <c r="A1627" s="4">
        <v>2021</v>
      </c>
      <c r="B1627" s="4">
        <v>5</v>
      </c>
      <c r="C1627" s="4">
        <v>2021</v>
      </c>
      <c r="D1627" s="4">
        <v>5</v>
      </c>
      <c r="E1627">
        <v>20070</v>
      </c>
      <c r="F1627" t="s">
        <v>24</v>
      </c>
      <c r="G1627">
        <v>4827</v>
      </c>
      <c r="H1627" t="s">
        <v>531</v>
      </c>
      <c r="I1627" t="s">
        <v>133</v>
      </c>
      <c r="J1627" t="s">
        <v>1</v>
      </c>
      <c r="K1627" t="s">
        <v>158</v>
      </c>
      <c r="L1627" t="s">
        <v>22</v>
      </c>
      <c r="M1627">
        <v>1</v>
      </c>
      <c r="N1627" t="s">
        <v>13</v>
      </c>
      <c r="O1627" s="3">
        <v>-46003.6</v>
      </c>
      <c r="P1627" t="s">
        <v>125</v>
      </c>
      <c r="Q1627" t="s">
        <v>157</v>
      </c>
      <c r="R1627" s="2" t="s">
        <v>254</v>
      </c>
      <c r="S1627">
        <v>23</v>
      </c>
      <c r="T1627" t="s">
        <v>141</v>
      </c>
      <c r="U1627" t="s">
        <v>140</v>
      </c>
      <c r="V1627" t="s">
        <v>253</v>
      </c>
      <c r="W1627">
        <v>0</v>
      </c>
      <c r="X1627" s="1">
        <v>44369.429927164354</v>
      </c>
    </row>
    <row r="1628" spans="1:24" hidden="1" x14ac:dyDescent="0.25">
      <c r="A1628" s="4">
        <v>2021</v>
      </c>
      <c r="B1628" s="4">
        <v>5</v>
      </c>
      <c r="C1628" s="4">
        <v>2021</v>
      </c>
      <c r="D1628" s="4">
        <v>5</v>
      </c>
      <c r="E1628">
        <v>20070</v>
      </c>
      <c r="F1628" t="s">
        <v>24</v>
      </c>
      <c r="G1628">
        <v>12530</v>
      </c>
      <c r="H1628" t="s">
        <v>7</v>
      </c>
      <c r="I1628" t="s">
        <v>563</v>
      </c>
      <c r="J1628" t="s">
        <v>7</v>
      </c>
      <c r="K1628" t="s">
        <v>158</v>
      </c>
      <c r="L1628" t="s">
        <v>162</v>
      </c>
      <c r="M1628">
        <v>1</v>
      </c>
      <c r="N1628" t="s">
        <v>13</v>
      </c>
      <c r="O1628" s="3">
        <v>-3202.7190399999999</v>
      </c>
      <c r="P1628" t="s">
        <v>125</v>
      </c>
      <c r="Q1628" t="s">
        <v>161</v>
      </c>
      <c r="R1628" s="2" t="s">
        <v>160</v>
      </c>
      <c r="S1628">
        <v>11</v>
      </c>
      <c r="T1628" t="s">
        <v>141</v>
      </c>
      <c r="U1628" t="s">
        <v>140</v>
      </c>
      <c r="V1628" t="s">
        <v>159</v>
      </c>
      <c r="W1628">
        <v>0</v>
      </c>
      <c r="X1628" s="1">
        <v>44369.429927164354</v>
      </c>
    </row>
    <row r="1629" spans="1:24" hidden="1" x14ac:dyDescent="0.25">
      <c r="A1629" s="4">
        <v>2021</v>
      </c>
      <c r="B1629" s="4">
        <v>5</v>
      </c>
      <c r="C1629" s="4">
        <v>2021</v>
      </c>
      <c r="D1629" s="4">
        <v>5</v>
      </c>
      <c r="E1629">
        <v>20070</v>
      </c>
      <c r="F1629" t="s">
        <v>24</v>
      </c>
      <c r="G1629">
        <v>12530</v>
      </c>
      <c r="H1629" t="s">
        <v>7</v>
      </c>
      <c r="I1629" t="s">
        <v>563</v>
      </c>
      <c r="J1629" t="s">
        <v>7</v>
      </c>
      <c r="K1629" t="s">
        <v>158</v>
      </c>
      <c r="L1629" t="s">
        <v>22</v>
      </c>
      <c r="M1629">
        <v>1</v>
      </c>
      <c r="N1629" t="s">
        <v>13</v>
      </c>
      <c r="O1629" s="3">
        <v>-4088.828</v>
      </c>
      <c r="P1629" t="s">
        <v>125</v>
      </c>
      <c r="Q1629" t="s">
        <v>157</v>
      </c>
      <c r="R1629" s="2" t="s">
        <v>156</v>
      </c>
      <c r="S1629">
        <v>25</v>
      </c>
      <c r="T1629" t="s">
        <v>141</v>
      </c>
      <c r="U1629" t="s">
        <v>140</v>
      </c>
      <c r="V1629" t="s">
        <v>155</v>
      </c>
      <c r="W1629">
        <v>0</v>
      </c>
      <c r="X1629" s="1">
        <v>44369.429927164354</v>
      </c>
    </row>
    <row r="1630" spans="1:24" hidden="1" x14ac:dyDescent="0.25">
      <c r="A1630" s="4">
        <v>2021</v>
      </c>
      <c r="B1630" s="4">
        <v>5</v>
      </c>
      <c r="C1630" s="4">
        <v>2021</v>
      </c>
      <c r="D1630" s="4">
        <v>5</v>
      </c>
      <c r="E1630">
        <v>20070</v>
      </c>
      <c r="F1630" t="s">
        <v>24</v>
      </c>
      <c r="G1630">
        <v>12530</v>
      </c>
      <c r="H1630" t="s">
        <v>7</v>
      </c>
      <c r="I1630" t="s">
        <v>563</v>
      </c>
      <c r="J1630" t="s">
        <v>7</v>
      </c>
      <c r="K1630" t="s">
        <v>12</v>
      </c>
      <c r="L1630" t="s">
        <v>22</v>
      </c>
      <c r="M1630">
        <v>1</v>
      </c>
      <c r="N1630" t="s">
        <v>13</v>
      </c>
      <c r="O1630" s="3">
        <v>-1560.46</v>
      </c>
      <c r="P1630" t="s">
        <v>125</v>
      </c>
      <c r="Q1630" t="s">
        <v>150</v>
      </c>
      <c r="R1630" s="2" t="s">
        <v>149</v>
      </c>
      <c r="S1630">
        <v>136</v>
      </c>
      <c r="T1630" t="s">
        <v>129</v>
      </c>
      <c r="U1630" t="s">
        <v>128</v>
      </c>
      <c r="V1630" t="s">
        <v>17</v>
      </c>
      <c r="W1630">
        <v>0</v>
      </c>
      <c r="X1630" s="1">
        <v>44369.429927164354</v>
      </c>
    </row>
    <row r="1631" spans="1:24" hidden="1" x14ac:dyDescent="0.25">
      <c r="A1631" s="4">
        <v>2021</v>
      </c>
      <c r="B1631" s="4">
        <v>5</v>
      </c>
      <c r="C1631" s="4">
        <v>2021</v>
      </c>
      <c r="D1631" s="4">
        <v>5</v>
      </c>
      <c r="E1631">
        <v>20070</v>
      </c>
      <c r="F1631" t="s">
        <v>24</v>
      </c>
      <c r="G1631">
        <v>12530</v>
      </c>
      <c r="H1631" t="s">
        <v>7</v>
      </c>
      <c r="I1631" t="s">
        <v>563</v>
      </c>
      <c r="J1631" t="s">
        <v>7</v>
      </c>
      <c r="K1631" t="s">
        <v>12</v>
      </c>
      <c r="L1631" t="s">
        <v>22</v>
      </c>
      <c r="M1631">
        <v>1</v>
      </c>
      <c r="N1631" t="s">
        <v>13</v>
      </c>
      <c r="O1631" s="3">
        <v>-6.58</v>
      </c>
      <c r="P1631" t="s">
        <v>125</v>
      </c>
      <c r="Q1631" t="s">
        <v>150</v>
      </c>
      <c r="R1631" s="2" t="s">
        <v>252</v>
      </c>
      <c r="S1631">
        <v>150</v>
      </c>
      <c r="T1631" t="s">
        <v>129</v>
      </c>
      <c r="U1631" t="s">
        <v>128</v>
      </c>
      <c r="V1631" t="s">
        <v>251</v>
      </c>
      <c r="W1631">
        <v>0</v>
      </c>
      <c r="X1631" s="1">
        <v>44369.429927164354</v>
      </c>
    </row>
    <row r="1632" spans="1:24" hidden="1" x14ac:dyDescent="0.25">
      <c r="A1632" s="4">
        <v>2021</v>
      </c>
      <c r="B1632" s="4">
        <v>5</v>
      </c>
      <c r="C1632" s="4">
        <v>2021</v>
      </c>
      <c r="D1632" s="4">
        <v>5</v>
      </c>
      <c r="E1632">
        <v>20070</v>
      </c>
      <c r="F1632" t="s">
        <v>24</v>
      </c>
      <c r="G1632">
        <v>12530</v>
      </c>
      <c r="H1632" t="s">
        <v>7</v>
      </c>
      <c r="I1632" t="s">
        <v>563</v>
      </c>
      <c r="J1632" t="s">
        <v>7</v>
      </c>
      <c r="K1632" t="s">
        <v>12</v>
      </c>
      <c r="L1632" t="s">
        <v>22</v>
      </c>
      <c r="M1632">
        <v>1</v>
      </c>
      <c r="N1632" t="s">
        <v>13</v>
      </c>
      <c r="O1632" s="3">
        <v>-0.06</v>
      </c>
      <c r="P1632" t="s">
        <v>125</v>
      </c>
      <c r="Q1632" t="s">
        <v>150</v>
      </c>
      <c r="R1632" s="2" t="s">
        <v>171</v>
      </c>
      <c r="S1632">
        <v>137</v>
      </c>
      <c r="T1632" t="s">
        <v>129</v>
      </c>
      <c r="U1632" t="s">
        <v>128</v>
      </c>
      <c r="V1632" t="s">
        <v>17</v>
      </c>
      <c r="W1632">
        <v>0</v>
      </c>
      <c r="X1632" s="1">
        <v>44369.429927164354</v>
      </c>
    </row>
    <row r="1633" spans="1:24" hidden="1" x14ac:dyDescent="0.25">
      <c r="A1633" s="4">
        <v>2021</v>
      </c>
      <c r="B1633" s="4">
        <v>5</v>
      </c>
      <c r="C1633" s="4">
        <v>2021</v>
      </c>
      <c r="D1633" s="4">
        <v>5</v>
      </c>
      <c r="E1633">
        <v>20070</v>
      </c>
      <c r="F1633" t="s">
        <v>24</v>
      </c>
      <c r="G1633">
        <v>68735</v>
      </c>
      <c r="H1633" t="s">
        <v>174</v>
      </c>
      <c r="I1633" t="s">
        <v>563</v>
      </c>
      <c r="J1633" t="s">
        <v>0</v>
      </c>
      <c r="K1633" t="s">
        <v>144</v>
      </c>
      <c r="L1633" t="s">
        <v>22</v>
      </c>
      <c r="M1633">
        <v>1</v>
      </c>
      <c r="N1633" t="s">
        <v>13</v>
      </c>
      <c r="O1633" s="3">
        <v>-18852.02</v>
      </c>
      <c r="P1633" t="s">
        <v>125</v>
      </c>
      <c r="Q1633" t="s">
        <v>173</v>
      </c>
      <c r="R1633" s="2" t="s">
        <v>172</v>
      </c>
      <c r="S1633">
        <v>177</v>
      </c>
      <c r="T1633" t="s">
        <v>129</v>
      </c>
      <c r="U1633" t="s">
        <v>128</v>
      </c>
      <c r="V1633" t="s">
        <v>17</v>
      </c>
      <c r="W1633">
        <v>0</v>
      </c>
      <c r="X1633" s="1">
        <v>44369.429927164354</v>
      </c>
    </row>
    <row r="1634" spans="1:24" hidden="1" x14ac:dyDescent="0.25">
      <c r="A1634" s="4">
        <v>2021</v>
      </c>
      <c r="B1634" s="4">
        <v>5</v>
      </c>
      <c r="C1634" s="4">
        <v>2021</v>
      </c>
      <c r="D1634" s="4">
        <v>5</v>
      </c>
      <c r="E1634">
        <v>20070</v>
      </c>
      <c r="F1634" t="s">
        <v>24</v>
      </c>
      <c r="G1634">
        <v>68735</v>
      </c>
      <c r="H1634" t="s">
        <v>174</v>
      </c>
      <c r="I1634" t="s">
        <v>563</v>
      </c>
      <c r="J1634" t="s">
        <v>0</v>
      </c>
      <c r="K1634" t="s">
        <v>144</v>
      </c>
      <c r="L1634" t="s">
        <v>22</v>
      </c>
      <c r="M1634">
        <v>1</v>
      </c>
      <c r="N1634" t="s">
        <v>13</v>
      </c>
      <c r="O1634" s="3">
        <v>-60.2</v>
      </c>
      <c r="P1634" t="s">
        <v>125</v>
      </c>
      <c r="Q1634" t="s">
        <v>173</v>
      </c>
      <c r="R1634" s="2" t="s">
        <v>534</v>
      </c>
      <c r="S1634">
        <v>121</v>
      </c>
      <c r="T1634" t="s">
        <v>129</v>
      </c>
      <c r="U1634" t="s">
        <v>128</v>
      </c>
      <c r="V1634" t="s">
        <v>564</v>
      </c>
      <c r="W1634">
        <v>0</v>
      </c>
      <c r="X1634" s="1">
        <v>44369.429927164354</v>
      </c>
    </row>
    <row r="1635" spans="1:24" hidden="1" x14ac:dyDescent="0.25">
      <c r="A1635" s="4">
        <v>2021</v>
      </c>
      <c r="B1635" s="4">
        <v>5</v>
      </c>
      <c r="C1635" s="4">
        <v>2021</v>
      </c>
      <c r="D1635" s="4">
        <v>5</v>
      </c>
      <c r="E1635">
        <v>20070</v>
      </c>
      <c r="F1635" t="s">
        <v>24</v>
      </c>
      <c r="G1635">
        <v>68735</v>
      </c>
      <c r="H1635" t="s">
        <v>174</v>
      </c>
      <c r="I1635" t="s">
        <v>563</v>
      </c>
      <c r="J1635" t="s">
        <v>0</v>
      </c>
      <c r="K1635" t="s">
        <v>158</v>
      </c>
      <c r="L1635" t="s">
        <v>162</v>
      </c>
      <c r="M1635">
        <v>1</v>
      </c>
      <c r="N1635" t="s">
        <v>13</v>
      </c>
      <c r="O1635" s="3">
        <v>1953.033021</v>
      </c>
      <c r="P1635" t="s">
        <v>125</v>
      </c>
      <c r="Q1635" t="s">
        <v>161</v>
      </c>
      <c r="R1635" s="2" t="s">
        <v>160</v>
      </c>
      <c r="S1635">
        <v>11</v>
      </c>
      <c r="T1635" t="s">
        <v>141</v>
      </c>
      <c r="U1635" t="s">
        <v>140</v>
      </c>
      <c r="V1635" t="s">
        <v>159</v>
      </c>
      <c r="W1635">
        <v>0</v>
      </c>
      <c r="X1635" s="1">
        <v>44369.429927164354</v>
      </c>
    </row>
    <row r="1636" spans="1:24" hidden="1" x14ac:dyDescent="0.25">
      <c r="A1636" s="4">
        <v>2021</v>
      </c>
      <c r="B1636" s="4">
        <v>5</v>
      </c>
      <c r="C1636" s="4">
        <v>2021</v>
      </c>
      <c r="D1636" s="4">
        <v>5</v>
      </c>
      <c r="E1636">
        <v>20070</v>
      </c>
      <c r="F1636" t="s">
        <v>24</v>
      </c>
      <c r="G1636">
        <v>68735</v>
      </c>
      <c r="H1636" t="s">
        <v>174</v>
      </c>
      <c r="I1636" t="s">
        <v>563</v>
      </c>
      <c r="J1636" t="s">
        <v>0</v>
      </c>
      <c r="K1636" t="s">
        <v>158</v>
      </c>
      <c r="L1636" t="s">
        <v>22</v>
      </c>
      <c r="M1636">
        <v>1</v>
      </c>
      <c r="N1636" t="s">
        <v>13</v>
      </c>
      <c r="O1636" s="3">
        <v>-67904.764999999999</v>
      </c>
      <c r="P1636" t="s">
        <v>125</v>
      </c>
      <c r="Q1636" t="s">
        <v>157</v>
      </c>
      <c r="R1636" s="2" t="s">
        <v>156</v>
      </c>
      <c r="S1636">
        <v>25</v>
      </c>
      <c r="T1636" t="s">
        <v>141</v>
      </c>
      <c r="U1636" t="s">
        <v>140</v>
      </c>
      <c r="V1636" t="s">
        <v>155</v>
      </c>
      <c r="W1636">
        <v>0</v>
      </c>
      <c r="X1636" s="1">
        <v>44369.429927164354</v>
      </c>
    </row>
    <row r="1637" spans="1:24" hidden="1" x14ac:dyDescent="0.25">
      <c r="A1637" s="4">
        <v>2021</v>
      </c>
      <c r="B1637" s="4">
        <v>5</v>
      </c>
      <c r="C1637" s="4">
        <v>2021</v>
      </c>
      <c r="D1637" s="4">
        <v>5</v>
      </c>
      <c r="E1637">
        <v>20070</v>
      </c>
      <c r="F1637" t="s">
        <v>24</v>
      </c>
      <c r="G1637">
        <v>68735</v>
      </c>
      <c r="H1637" t="s">
        <v>174</v>
      </c>
      <c r="I1637" t="s">
        <v>563</v>
      </c>
      <c r="J1637" t="s">
        <v>0</v>
      </c>
      <c r="K1637" t="s">
        <v>12</v>
      </c>
      <c r="L1637" t="s">
        <v>22</v>
      </c>
      <c r="M1637">
        <v>1</v>
      </c>
      <c r="N1637" t="s">
        <v>13</v>
      </c>
      <c r="O1637" s="3">
        <v>-26.44</v>
      </c>
      <c r="P1637" t="s">
        <v>125</v>
      </c>
      <c r="Q1637" t="s">
        <v>150</v>
      </c>
      <c r="R1637" s="2" t="s">
        <v>149</v>
      </c>
      <c r="S1637">
        <v>136</v>
      </c>
      <c r="T1637" t="s">
        <v>129</v>
      </c>
      <c r="U1637" t="s">
        <v>128</v>
      </c>
      <c r="V1637" t="s">
        <v>17</v>
      </c>
      <c r="W1637">
        <v>0</v>
      </c>
      <c r="X1637" s="1">
        <v>44369.429927164354</v>
      </c>
    </row>
    <row r="1638" spans="1:24" hidden="1" x14ac:dyDescent="0.25">
      <c r="A1638" s="4">
        <v>2021</v>
      </c>
      <c r="B1638" s="4">
        <v>5</v>
      </c>
      <c r="C1638" s="4">
        <v>2021</v>
      </c>
      <c r="D1638" s="4">
        <v>5</v>
      </c>
      <c r="E1638">
        <v>20070</v>
      </c>
      <c r="F1638" t="s">
        <v>24</v>
      </c>
      <c r="G1638">
        <v>68735</v>
      </c>
      <c r="H1638" t="s">
        <v>174</v>
      </c>
      <c r="I1638" t="s">
        <v>563</v>
      </c>
      <c r="J1638" t="s">
        <v>0</v>
      </c>
      <c r="K1638" t="s">
        <v>12</v>
      </c>
      <c r="L1638" t="s">
        <v>22</v>
      </c>
      <c r="M1638">
        <v>1</v>
      </c>
      <c r="N1638" t="s">
        <v>13</v>
      </c>
      <c r="O1638" s="3">
        <v>-5.78</v>
      </c>
      <c r="P1638" t="s">
        <v>125</v>
      </c>
      <c r="Q1638" t="s">
        <v>150</v>
      </c>
      <c r="R1638" s="2" t="s">
        <v>171</v>
      </c>
      <c r="S1638">
        <v>137</v>
      </c>
      <c r="T1638" t="s">
        <v>129</v>
      </c>
      <c r="U1638" t="s">
        <v>128</v>
      </c>
      <c r="V1638" t="s">
        <v>17</v>
      </c>
      <c r="W1638">
        <v>0</v>
      </c>
      <c r="X1638" s="1">
        <v>44369.429927164354</v>
      </c>
    </row>
    <row r="1639" spans="1:24" hidden="1" x14ac:dyDescent="0.25">
      <c r="A1639" s="4">
        <v>2021</v>
      </c>
      <c r="B1639" s="4">
        <v>5</v>
      </c>
      <c r="C1639" s="4">
        <v>2021</v>
      </c>
      <c r="D1639" s="4">
        <v>5</v>
      </c>
      <c r="E1639">
        <v>20070</v>
      </c>
      <c r="F1639" t="s">
        <v>24</v>
      </c>
      <c r="G1639">
        <v>68736</v>
      </c>
      <c r="H1639" t="s">
        <v>166</v>
      </c>
      <c r="I1639" t="s">
        <v>563</v>
      </c>
      <c r="J1639" t="s">
        <v>0</v>
      </c>
      <c r="K1639" t="s">
        <v>144</v>
      </c>
      <c r="L1639" t="s">
        <v>22</v>
      </c>
      <c r="M1639">
        <v>1</v>
      </c>
      <c r="N1639" t="s">
        <v>13</v>
      </c>
      <c r="O1639" s="3">
        <v>-12924.68</v>
      </c>
      <c r="P1639" t="s">
        <v>125</v>
      </c>
      <c r="Q1639" t="s">
        <v>173</v>
      </c>
      <c r="R1639" s="2" t="s">
        <v>172</v>
      </c>
      <c r="S1639">
        <v>177</v>
      </c>
      <c r="T1639" t="s">
        <v>129</v>
      </c>
      <c r="U1639" t="s">
        <v>128</v>
      </c>
      <c r="V1639" t="s">
        <v>17</v>
      </c>
      <c r="W1639">
        <v>0</v>
      </c>
      <c r="X1639" s="1">
        <v>44369.429927164354</v>
      </c>
    </row>
    <row r="1640" spans="1:24" hidden="1" x14ac:dyDescent="0.25">
      <c r="A1640" s="4">
        <v>2021</v>
      </c>
      <c r="B1640" s="4">
        <v>5</v>
      </c>
      <c r="C1640" s="4">
        <v>2021</v>
      </c>
      <c r="D1640" s="4">
        <v>5</v>
      </c>
      <c r="E1640">
        <v>20070</v>
      </c>
      <c r="F1640" t="s">
        <v>24</v>
      </c>
      <c r="G1640">
        <v>68736</v>
      </c>
      <c r="H1640" t="s">
        <v>166</v>
      </c>
      <c r="I1640" t="s">
        <v>563</v>
      </c>
      <c r="J1640" t="s">
        <v>0</v>
      </c>
      <c r="K1640" t="s">
        <v>144</v>
      </c>
      <c r="L1640" t="s">
        <v>22</v>
      </c>
      <c r="M1640">
        <v>1</v>
      </c>
      <c r="N1640" t="s">
        <v>13</v>
      </c>
      <c r="O1640" s="3">
        <v>-104.05</v>
      </c>
      <c r="P1640" t="s">
        <v>125</v>
      </c>
      <c r="Q1640" t="s">
        <v>173</v>
      </c>
      <c r="R1640" s="2" t="s">
        <v>534</v>
      </c>
      <c r="S1640">
        <v>121</v>
      </c>
      <c r="T1640" t="s">
        <v>129</v>
      </c>
      <c r="U1640" t="s">
        <v>128</v>
      </c>
      <c r="V1640" t="s">
        <v>564</v>
      </c>
      <c r="W1640">
        <v>0</v>
      </c>
      <c r="X1640" s="1">
        <v>44369.429927164354</v>
      </c>
    </row>
    <row r="1641" spans="1:24" hidden="1" x14ac:dyDescent="0.25">
      <c r="A1641" s="4">
        <v>2021</v>
      </c>
      <c r="B1641" s="4">
        <v>5</v>
      </c>
      <c r="C1641" s="4">
        <v>2021</v>
      </c>
      <c r="D1641" s="4">
        <v>5</v>
      </c>
      <c r="E1641">
        <v>20070</v>
      </c>
      <c r="F1641" t="s">
        <v>24</v>
      </c>
      <c r="G1641">
        <v>68736</v>
      </c>
      <c r="H1641" t="s">
        <v>166</v>
      </c>
      <c r="I1641" t="s">
        <v>563</v>
      </c>
      <c r="J1641" t="s">
        <v>0</v>
      </c>
      <c r="K1641" t="s">
        <v>158</v>
      </c>
      <c r="L1641" t="s">
        <v>162</v>
      </c>
      <c r="M1641">
        <v>1</v>
      </c>
      <c r="N1641" t="s">
        <v>13</v>
      </c>
      <c r="O1641" s="3">
        <v>2008.4419049999999</v>
      </c>
      <c r="P1641" t="s">
        <v>125</v>
      </c>
      <c r="Q1641" t="s">
        <v>161</v>
      </c>
      <c r="R1641" s="2" t="s">
        <v>160</v>
      </c>
      <c r="S1641">
        <v>11</v>
      </c>
      <c r="T1641" t="s">
        <v>141</v>
      </c>
      <c r="U1641" t="s">
        <v>140</v>
      </c>
      <c r="V1641" t="s">
        <v>159</v>
      </c>
      <c r="W1641">
        <v>0</v>
      </c>
      <c r="X1641" s="1">
        <v>44369.429927164354</v>
      </c>
    </row>
    <row r="1642" spans="1:24" hidden="1" x14ac:dyDescent="0.25">
      <c r="A1642" s="4">
        <v>2021</v>
      </c>
      <c r="B1642" s="4">
        <v>5</v>
      </c>
      <c r="C1642" s="4">
        <v>2021</v>
      </c>
      <c r="D1642" s="4">
        <v>5</v>
      </c>
      <c r="E1642">
        <v>20070</v>
      </c>
      <c r="F1642" t="s">
        <v>24</v>
      </c>
      <c r="G1642">
        <v>68736</v>
      </c>
      <c r="H1642" t="s">
        <v>166</v>
      </c>
      <c r="I1642" t="s">
        <v>563</v>
      </c>
      <c r="J1642" t="s">
        <v>0</v>
      </c>
      <c r="K1642" t="s">
        <v>158</v>
      </c>
      <c r="L1642" t="s">
        <v>22</v>
      </c>
      <c r="M1642">
        <v>1</v>
      </c>
      <c r="N1642" t="s">
        <v>13</v>
      </c>
      <c r="O1642" s="3">
        <v>-49888.201999999997</v>
      </c>
      <c r="P1642" t="s">
        <v>125</v>
      </c>
      <c r="Q1642" t="s">
        <v>157</v>
      </c>
      <c r="R1642" s="2" t="s">
        <v>156</v>
      </c>
      <c r="S1642">
        <v>25</v>
      </c>
      <c r="T1642" t="s">
        <v>141</v>
      </c>
      <c r="U1642" t="s">
        <v>140</v>
      </c>
      <c r="V1642" t="s">
        <v>155</v>
      </c>
      <c r="W1642">
        <v>0</v>
      </c>
      <c r="X1642" s="1">
        <v>44369.429927164354</v>
      </c>
    </row>
    <row r="1643" spans="1:24" hidden="1" x14ac:dyDescent="0.25">
      <c r="A1643" s="4">
        <v>2021</v>
      </c>
      <c r="B1643" s="4">
        <v>5</v>
      </c>
      <c r="C1643" s="4">
        <v>2021</v>
      </c>
      <c r="D1643" s="4">
        <v>5</v>
      </c>
      <c r="E1643">
        <v>20070</v>
      </c>
      <c r="F1643" t="s">
        <v>24</v>
      </c>
      <c r="G1643">
        <v>68736</v>
      </c>
      <c r="H1643" t="s">
        <v>166</v>
      </c>
      <c r="I1643" t="s">
        <v>563</v>
      </c>
      <c r="J1643" t="s">
        <v>0</v>
      </c>
      <c r="K1643" t="s">
        <v>12</v>
      </c>
      <c r="L1643" t="s">
        <v>22</v>
      </c>
      <c r="M1643">
        <v>1</v>
      </c>
      <c r="N1643" t="s">
        <v>13</v>
      </c>
      <c r="O1643" s="3">
        <v>-5.85</v>
      </c>
      <c r="P1643" t="s">
        <v>125</v>
      </c>
      <c r="Q1643" t="s">
        <v>150</v>
      </c>
      <c r="R1643" s="2" t="s">
        <v>149</v>
      </c>
      <c r="S1643">
        <v>136</v>
      </c>
      <c r="T1643" t="s">
        <v>129</v>
      </c>
      <c r="U1643" t="s">
        <v>128</v>
      </c>
      <c r="V1643" t="s">
        <v>17</v>
      </c>
      <c r="W1643">
        <v>0</v>
      </c>
      <c r="X1643" s="1">
        <v>44369.429927164354</v>
      </c>
    </row>
    <row r="1644" spans="1:24" hidden="1" x14ac:dyDescent="0.25">
      <c r="A1644" s="4">
        <v>2021</v>
      </c>
      <c r="B1644" s="4">
        <v>5</v>
      </c>
      <c r="C1644" s="4">
        <v>2021</v>
      </c>
      <c r="D1644" s="4">
        <v>5</v>
      </c>
      <c r="E1644">
        <v>20070</v>
      </c>
      <c r="F1644" t="s">
        <v>24</v>
      </c>
      <c r="G1644">
        <v>68736</v>
      </c>
      <c r="H1644" t="s">
        <v>166</v>
      </c>
      <c r="I1644" t="s">
        <v>563</v>
      </c>
      <c r="J1644" t="s">
        <v>0</v>
      </c>
      <c r="K1644" t="s">
        <v>12</v>
      </c>
      <c r="L1644" t="s">
        <v>22</v>
      </c>
      <c r="M1644">
        <v>1</v>
      </c>
      <c r="N1644" t="s">
        <v>13</v>
      </c>
      <c r="O1644" s="3">
        <v>-2.62</v>
      </c>
      <c r="P1644" t="s">
        <v>125</v>
      </c>
      <c r="Q1644" t="s">
        <v>150</v>
      </c>
      <c r="R1644" s="2" t="s">
        <v>171</v>
      </c>
      <c r="S1644">
        <v>137</v>
      </c>
      <c r="T1644" t="s">
        <v>129</v>
      </c>
      <c r="U1644" t="s">
        <v>128</v>
      </c>
      <c r="V1644" t="s">
        <v>17</v>
      </c>
      <c r="W1644">
        <v>0</v>
      </c>
      <c r="X1644" s="1">
        <v>44369.429927164354</v>
      </c>
    </row>
    <row r="1645" spans="1:24" hidden="1" x14ac:dyDescent="0.25">
      <c r="A1645" s="4">
        <v>2021</v>
      </c>
      <c r="B1645" s="4">
        <v>5</v>
      </c>
      <c r="C1645" s="4">
        <v>2021</v>
      </c>
      <c r="D1645" s="4">
        <v>5</v>
      </c>
      <c r="E1645">
        <v>20070</v>
      </c>
      <c r="F1645" t="s">
        <v>24</v>
      </c>
      <c r="G1645">
        <v>0</v>
      </c>
      <c r="H1645" t="s">
        <v>23</v>
      </c>
      <c r="I1645" t="s">
        <v>23</v>
      </c>
      <c r="J1645" t="s">
        <v>23</v>
      </c>
      <c r="K1645" t="s">
        <v>22</v>
      </c>
      <c r="L1645" t="s">
        <v>32</v>
      </c>
      <c r="M1645">
        <v>1</v>
      </c>
      <c r="N1645" t="s">
        <v>13</v>
      </c>
      <c r="O1645" s="3">
        <v>1389</v>
      </c>
      <c r="P1645" t="s">
        <v>20</v>
      </c>
      <c r="Q1645" t="s">
        <v>19</v>
      </c>
      <c r="R1645" s="2" t="s">
        <v>36</v>
      </c>
      <c r="S1645" t="s">
        <v>17</v>
      </c>
      <c r="T1645" t="s">
        <v>16</v>
      </c>
      <c r="U1645" t="s">
        <v>15</v>
      </c>
      <c r="V1645" t="s">
        <v>35</v>
      </c>
      <c r="W1645">
        <v>0</v>
      </c>
      <c r="X1645" s="1">
        <v>44369.429927164354</v>
      </c>
    </row>
    <row r="1646" spans="1:24" hidden="1" x14ac:dyDescent="0.25">
      <c r="A1646" s="4">
        <v>2021</v>
      </c>
      <c r="B1646" s="4">
        <v>5</v>
      </c>
      <c r="C1646" s="4">
        <v>2021</v>
      </c>
      <c r="D1646" s="4">
        <v>5</v>
      </c>
      <c r="E1646">
        <v>20070</v>
      </c>
      <c r="F1646" t="s">
        <v>24</v>
      </c>
      <c r="G1646">
        <v>0</v>
      </c>
      <c r="H1646" t="s">
        <v>23</v>
      </c>
      <c r="I1646" t="s">
        <v>23</v>
      </c>
      <c r="J1646" t="s">
        <v>23</v>
      </c>
      <c r="K1646" t="s">
        <v>22</v>
      </c>
      <c r="L1646" t="s">
        <v>32</v>
      </c>
      <c r="M1646">
        <v>1</v>
      </c>
      <c r="N1646" t="s">
        <v>13</v>
      </c>
      <c r="O1646" s="3">
        <v>739.7346</v>
      </c>
      <c r="P1646" t="s">
        <v>20</v>
      </c>
      <c r="Q1646" t="s">
        <v>19</v>
      </c>
      <c r="R1646" s="2" t="s">
        <v>34</v>
      </c>
      <c r="S1646" t="s">
        <v>17</v>
      </c>
      <c r="T1646" t="s">
        <v>16</v>
      </c>
      <c r="U1646" t="s">
        <v>15</v>
      </c>
      <c r="V1646" t="s">
        <v>33</v>
      </c>
      <c r="W1646">
        <v>0</v>
      </c>
      <c r="X1646" s="1">
        <v>44369.429927164354</v>
      </c>
    </row>
    <row r="1647" spans="1:24" hidden="1" x14ac:dyDescent="0.25">
      <c r="A1647" s="4">
        <v>2021</v>
      </c>
      <c r="B1647" s="4">
        <v>5</v>
      </c>
      <c r="C1647" s="4">
        <v>2021</v>
      </c>
      <c r="D1647" s="4">
        <v>5</v>
      </c>
      <c r="E1647">
        <v>20070</v>
      </c>
      <c r="F1647" t="s">
        <v>24</v>
      </c>
      <c r="G1647">
        <v>0</v>
      </c>
      <c r="H1647" t="s">
        <v>23</v>
      </c>
      <c r="I1647" t="s">
        <v>23</v>
      </c>
      <c r="J1647" t="s">
        <v>23</v>
      </c>
      <c r="K1647" t="s">
        <v>22</v>
      </c>
      <c r="L1647" t="s">
        <v>32</v>
      </c>
      <c r="M1647">
        <v>1</v>
      </c>
      <c r="N1647" t="s">
        <v>13</v>
      </c>
      <c r="O1647" s="3">
        <v>530.31830000000002</v>
      </c>
      <c r="P1647" t="s">
        <v>20</v>
      </c>
      <c r="Q1647" t="s">
        <v>19</v>
      </c>
      <c r="R1647" s="2" t="s">
        <v>31</v>
      </c>
      <c r="S1647" t="s">
        <v>17</v>
      </c>
      <c r="T1647" t="s">
        <v>16</v>
      </c>
      <c r="U1647" t="s">
        <v>15</v>
      </c>
      <c r="V1647" t="s">
        <v>30</v>
      </c>
      <c r="W1647">
        <v>0</v>
      </c>
      <c r="X1647" s="1">
        <v>44369.429927164354</v>
      </c>
    </row>
    <row r="1648" spans="1:24" hidden="1" x14ac:dyDescent="0.25">
      <c r="A1648" s="4">
        <v>2021</v>
      </c>
      <c r="B1648" s="4">
        <v>5</v>
      </c>
      <c r="C1648" s="4">
        <v>2021</v>
      </c>
      <c r="D1648" s="4">
        <v>5</v>
      </c>
      <c r="E1648">
        <v>20070</v>
      </c>
      <c r="F1648" t="s">
        <v>24</v>
      </c>
      <c r="G1648">
        <v>0</v>
      </c>
      <c r="H1648" t="s">
        <v>23</v>
      </c>
      <c r="I1648" t="s">
        <v>23</v>
      </c>
      <c r="J1648" t="s">
        <v>23</v>
      </c>
      <c r="K1648" t="s">
        <v>22</v>
      </c>
      <c r="L1648" t="s">
        <v>27</v>
      </c>
      <c r="M1648">
        <v>1</v>
      </c>
      <c r="N1648" t="s">
        <v>13</v>
      </c>
      <c r="O1648" s="3">
        <v>100</v>
      </c>
      <c r="P1648" t="s">
        <v>20</v>
      </c>
      <c r="Q1648" t="s">
        <v>19</v>
      </c>
      <c r="R1648" s="2" t="s">
        <v>29</v>
      </c>
      <c r="S1648" t="s">
        <v>17</v>
      </c>
      <c r="T1648" t="s">
        <v>16</v>
      </c>
      <c r="U1648" t="s">
        <v>15</v>
      </c>
      <c r="V1648" t="s">
        <v>28</v>
      </c>
      <c r="W1648">
        <v>0</v>
      </c>
      <c r="X1648" s="1">
        <v>44369.429927164354</v>
      </c>
    </row>
    <row r="1649" spans="1:24" hidden="1" x14ac:dyDescent="0.25">
      <c r="A1649" s="4">
        <v>2021</v>
      </c>
      <c r="B1649" s="4">
        <v>5</v>
      </c>
      <c r="C1649" s="4">
        <v>2021</v>
      </c>
      <c r="D1649" s="4">
        <v>5</v>
      </c>
      <c r="E1649">
        <v>20070</v>
      </c>
      <c r="F1649" t="s">
        <v>24</v>
      </c>
      <c r="G1649">
        <v>0</v>
      </c>
      <c r="H1649" t="s">
        <v>23</v>
      </c>
      <c r="I1649" t="s">
        <v>23</v>
      </c>
      <c r="J1649" t="s">
        <v>23</v>
      </c>
      <c r="K1649" t="s">
        <v>22</v>
      </c>
      <c r="L1649" t="s">
        <v>27</v>
      </c>
      <c r="M1649">
        <v>1</v>
      </c>
      <c r="N1649" t="s">
        <v>13</v>
      </c>
      <c r="O1649" s="3">
        <v>1400</v>
      </c>
      <c r="P1649" t="s">
        <v>20</v>
      </c>
      <c r="Q1649" t="s">
        <v>19</v>
      </c>
      <c r="R1649" s="2" t="s">
        <v>26</v>
      </c>
      <c r="S1649" t="s">
        <v>17</v>
      </c>
      <c r="T1649" t="s">
        <v>16</v>
      </c>
      <c r="U1649" t="s">
        <v>15</v>
      </c>
      <c r="V1649" t="s">
        <v>25</v>
      </c>
      <c r="W1649">
        <v>0</v>
      </c>
      <c r="X1649" s="1">
        <v>44369.429927164354</v>
      </c>
    </row>
    <row r="1650" spans="1:24" hidden="1" x14ac:dyDescent="0.25">
      <c r="A1650" s="4">
        <v>2021</v>
      </c>
      <c r="B1650" s="4">
        <v>5</v>
      </c>
      <c r="C1650" s="4">
        <v>2021</v>
      </c>
      <c r="D1650" s="4">
        <v>5</v>
      </c>
      <c r="E1650">
        <v>20070</v>
      </c>
      <c r="F1650" t="s">
        <v>24</v>
      </c>
      <c r="G1650">
        <v>0</v>
      </c>
      <c r="H1650" t="s">
        <v>23</v>
      </c>
      <c r="I1650" t="s">
        <v>23</v>
      </c>
      <c r="J1650" t="s">
        <v>23</v>
      </c>
      <c r="K1650" t="s">
        <v>22</v>
      </c>
      <c r="L1650" t="s">
        <v>21</v>
      </c>
      <c r="M1650">
        <v>1</v>
      </c>
      <c r="N1650" t="s">
        <v>13</v>
      </c>
      <c r="O1650" s="3">
        <v>-35.661900000000003</v>
      </c>
      <c r="P1650" t="s">
        <v>20</v>
      </c>
      <c r="Q1650" t="s">
        <v>19</v>
      </c>
      <c r="R1650" s="2" t="s">
        <v>18</v>
      </c>
      <c r="S1650" t="s">
        <v>17</v>
      </c>
      <c r="T1650" t="s">
        <v>16</v>
      </c>
      <c r="U1650" t="s">
        <v>15</v>
      </c>
      <c r="V1650" t="s">
        <v>14</v>
      </c>
      <c r="W1650">
        <v>0</v>
      </c>
      <c r="X1650" s="1">
        <v>44369.429927164354</v>
      </c>
    </row>
    <row r="1651" spans="1:24" hidden="1" x14ac:dyDescent="0.25">
      <c r="A1651" s="4">
        <v>2021</v>
      </c>
      <c r="B1651" s="4">
        <v>5</v>
      </c>
      <c r="C1651" s="4">
        <v>2021</v>
      </c>
      <c r="D1651" s="4">
        <v>5</v>
      </c>
      <c r="E1651">
        <v>20070</v>
      </c>
      <c r="F1651" t="s">
        <v>24</v>
      </c>
      <c r="G1651">
        <v>0</v>
      </c>
      <c r="H1651" t="s">
        <v>23</v>
      </c>
      <c r="I1651" t="s">
        <v>23</v>
      </c>
      <c r="J1651" t="s">
        <v>23</v>
      </c>
      <c r="K1651" t="s">
        <v>459</v>
      </c>
      <c r="L1651" t="s">
        <v>459</v>
      </c>
      <c r="M1651">
        <v>0</v>
      </c>
      <c r="N1651" t="s">
        <v>47</v>
      </c>
      <c r="O1651" s="3">
        <v>-630007.29599999997</v>
      </c>
      <c r="Q1651" t="s">
        <v>309</v>
      </c>
      <c r="R1651" s="2" t="s">
        <v>458</v>
      </c>
      <c r="S1651">
        <v>89</v>
      </c>
      <c r="T1651" t="s">
        <v>307</v>
      </c>
      <c r="U1651" t="s">
        <v>457</v>
      </c>
      <c r="V1651" t="s">
        <v>456</v>
      </c>
      <c r="W1651">
        <v>0</v>
      </c>
      <c r="X1651" s="1">
        <v>44474.679118946762</v>
      </c>
    </row>
    <row r="1652" spans="1:24" hidden="1" x14ac:dyDescent="0.25">
      <c r="A1652" s="4">
        <v>2021</v>
      </c>
      <c r="B1652" s="4">
        <v>5</v>
      </c>
      <c r="C1652" s="4">
        <v>2021</v>
      </c>
      <c r="D1652" s="4">
        <v>5</v>
      </c>
      <c r="E1652">
        <v>20070</v>
      </c>
      <c r="F1652" t="s">
        <v>24</v>
      </c>
      <c r="G1652">
        <v>0</v>
      </c>
      <c r="H1652" t="s">
        <v>23</v>
      </c>
      <c r="I1652" t="s">
        <v>23</v>
      </c>
      <c r="J1652" t="s">
        <v>23</v>
      </c>
      <c r="K1652" t="s">
        <v>455</v>
      </c>
      <c r="L1652" t="s">
        <v>455</v>
      </c>
      <c r="M1652">
        <v>0</v>
      </c>
      <c r="N1652" t="s">
        <v>47</v>
      </c>
      <c r="O1652" s="3">
        <v>-210081</v>
      </c>
      <c r="Q1652" t="s">
        <v>309</v>
      </c>
      <c r="R1652" s="2" t="s">
        <v>454</v>
      </c>
      <c r="S1652">
        <v>91</v>
      </c>
      <c r="T1652" t="s">
        <v>307</v>
      </c>
      <c r="U1652" t="s">
        <v>453</v>
      </c>
      <c r="V1652" t="s">
        <v>452</v>
      </c>
      <c r="W1652">
        <v>0</v>
      </c>
      <c r="X1652" s="1">
        <v>44474.679118946762</v>
      </c>
    </row>
    <row r="1653" spans="1:24" hidden="1" x14ac:dyDescent="0.25">
      <c r="A1653" s="4">
        <v>2021</v>
      </c>
      <c r="B1653" s="4">
        <v>5</v>
      </c>
      <c r="C1653" s="4">
        <v>2021</v>
      </c>
      <c r="D1653" s="4">
        <v>5</v>
      </c>
      <c r="E1653">
        <v>20070</v>
      </c>
      <c r="F1653" t="s">
        <v>24</v>
      </c>
      <c r="G1653">
        <v>0</v>
      </c>
      <c r="H1653" t="s">
        <v>23</v>
      </c>
      <c r="I1653" t="s">
        <v>23</v>
      </c>
      <c r="J1653" t="s">
        <v>23</v>
      </c>
      <c r="K1653" t="s">
        <v>447</v>
      </c>
      <c r="L1653" t="s">
        <v>447</v>
      </c>
      <c r="M1653">
        <v>0</v>
      </c>
      <c r="N1653" t="s">
        <v>47</v>
      </c>
      <c r="O1653" s="3">
        <v>533905.98</v>
      </c>
      <c r="Q1653" t="s">
        <v>309</v>
      </c>
      <c r="R1653" s="2" t="s">
        <v>446</v>
      </c>
      <c r="S1653">
        <v>85</v>
      </c>
      <c r="T1653" t="s">
        <v>307</v>
      </c>
      <c r="U1653" t="s">
        <v>445</v>
      </c>
      <c r="V1653" t="s">
        <v>444</v>
      </c>
      <c r="W1653">
        <v>0</v>
      </c>
      <c r="X1653" s="1">
        <v>44474.679118946762</v>
      </c>
    </row>
    <row r="1654" spans="1:24" hidden="1" x14ac:dyDescent="0.25">
      <c r="A1654" s="4">
        <v>2021</v>
      </c>
      <c r="B1654" s="4">
        <v>5</v>
      </c>
      <c r="C1654" s="4">
        <v>2021</v>
      </c>
      <c r="D1654" s="4">
        <v>5</v>
      </c>
      <c r="E1654">
        <v>20070</v>
      </c>
      <c r="F1654" t="s">
        <v>24</v>
      </c>
      <c r="G1654">
        <v>0</v>
      </c>
      <c r="H1654" t="s">
        <v>23</v>
      </c>
      <c r="I1654" t="s">
        <v>23</v>
      </c>
      <c r="J1654" t="s">
        <v>23</v>
      </c>
      <c r="K1654" t="s">
        <v>357</v>
      </c>
      <c r="L1654" t="s">
        <v>357</v>
      </c>
      <c r="M1654">
        <v>0</v>
      </c>
      <c r="N1654" t="s">
        <v>47</v>
      </c>
      <c r="O1654" s="3">
        <v>0.14599999999999999</v>
      </c>
      <c r="Q1654" t="s">
        <v>309</v>
      </c>
      <c r="R1654" s="2" t="s">
        <v>356</v>
      </c>
      <c r="S1654">
        <v>90</v>
      </c>
      <c r="T1654" t="s">
        <v>307</v>
      </c>
      <c r="U1654" t="s">
        <v>355</v>
      </c>
      <c r="V1654" t="s">
        <v>354</v>
      </c>
      <c r="W1654">
        <v>0</v>
      </c>
      <c r="X1654" s="1">
        <v>44474.679118946762</v>
      </c>
    </row>
    <row r="1655" spans="1:24" hidden="1" x14ac:dyDescent="0.25">
      <c r="A1655" s="4">
        <v>2021</v>
      </c>
      <c r="B1655" s="4">
        <v>5</v>
      </c>
      <c r="C1655" s="4">
        <v>2021</v>
      </c>
      <c r="D1655" s="4">
        <v>5</v>
      </c>
      <c r="E1655">
        <v>20070</v>
      </c>
      <c r="F1655" t="s">
        <v>24</v>
      </c>
      <c r="G1655">
        <v>0</v>
      </c>
      <c r="H1655" t="s">
        <v>23</v>
      </c>
      <c r="I1655" t="s">
        <v>23</v>
      </c>
      <c r="J1655" t="s">
        <v>23</v>
      </c>
      <c r="K1655" t="s">
        <v>467</v>
      </c>
      <c r="L1655" t="s">
        <v>467</v>
      </c>
      <c r="M1655">
        <v>0</v>
      </c>
      <c r="N1655" t="s">
        <v>47</v>
      </c>
      <c r="O1655" s="3">
        <v>-121049.05</v>
      </c>
      <c r="Q1655" t="s">
        <v>309</v>
      </c>
      <c r="R1655" s="2" t="s">
        <v>466</v>
      </c>
      <c r="S1655">
        <v>86</v>
      </c>
      <c r="T1655" t="s">
        <v>307</v>
      </c>
      <c r="U1655" t="s">
        <v>465</v>
      </c>
      <c r="V1655" t="s">
        <v>464</v>
      </c>
      <c r="W1655">
        <v>0</v>
      </c>
      <c r="X1655" s="1">
        <v>44474.679118946762</v>
      </c>
    </row>
    <row r="1656" spans="1:24" hidden="1" x14ac:dyDescent="0.25">
      <c r="A1656" s="4">
        <v>2021</v>
      </c>
      <c r="B1656" s="4">
        <v>5</v>
      </c>
      <c r="C1656" s="4">
        <v>2021</v>
      </c>
      <c r="D1656" s="4">
        <v>5</v>
      </c>
      <c r="E1656">
        <v>20070</v>
      </c>
      <c r="F1656" t="s">
        <v>24</v>
      </c>
      <c r="G1656">
        <v>0</v>
      </c>
      <c r="H1656" t="s">
        <v>23</v>
      </c>
      <c r="I1656" t="s">
        <v>23</v>
      </c>
      <c r="J1656" t="s">
        <v>23</v>
      </c>
      <c r="K1656" t="s">
        <v>323</v>
      </c>
      <c r="L1656" t="s">
        <v>323</v>
      </c>
      <c r="M1656">
        <v>0</v>
      </c>
      <c r="N1656" t="s">
        <v>47</v>
      </c>
      <c r="O1656" s="3">
        <v>-5601913.9239999996</v>
      </c>
      <c r="Q1656" t="s">
        <v>309</v>
      </c>
      <c r="R1656" s="2" t="s">
        <v>322</v>
      </c>
      <c r="S1656">
        <v>93</v>
      </c>
      <c r="T1656" t="s">
        <v>307</v>
      </c>
      <c r="U1656" t="s">
        <v>321</v>
      </c>
      <c r="V1656" t="s">
        <v>320</v>
      </c>
      <c r="W1656">
        <v>0</v>
      </c>
      <c r="X1656" s="1">
        <v>44474.679118946762</v>
      </c>
    </row>
    <row r="1657" spans="1:24" hidden="1" x14ac:dyDescent="0.25">
      <c r="A1657" s="4">
        <v>2021</v>
      </c>
      <c r="B1657" s="4">
        <v>5</v>
      </c>
      <c r="C1657" s="4">
        <v>2021</v>
      </c>
      <c r="D1657" s="4">
        <v>5</v>
      </c>
      <c r="E1657">
        <v>20070</v>
      </c>
      <c r="F1657" t="s">
        <v>24</v>
      </c>
      <c r="G1657">
        <v>0</v>
      </c>
      <c r="H1657" t="s">
        <v>23</v>
      </c>
      <c r="I1657" t="s">
        <v>23</v>
      </c>
      <c r="J1657" t="s">
        <v>23</v>
      </c>
      <c r="K1657" t="s">
        <v>353</v>
      </c>
      <c r="L1657" t="s">
        <v>353</v>
      </c>
      <c r="M1657">
        <v>0</v>
      </c>
      <c r="N1657" t="s">
        <v>47</v>
      </c>
      <c r="O1657" s="3">
        <v>-3839.33</v>
      </c>
      <c r="Q1657" t="s">
        <v>309</v>
      </c>
      <c r="R1657" s="2" t="s">
        <v>352</v>
      </c>
      <c r="S1657">
        <v>87</v>
      </c>
      <c r="T1657" t="s">
        <v>307</v>
      </c>
      <c r="U1657" t="s">
        <v>351</v>
      </c>
      <c r="V1657" t="s">
        <v>350</v>
      </c>
      <c r="W1657">
        <v>0</v>
      </c>
      <c r="X1657" s="1">
        <v>44474.679118946762</v>
      </c>
    </row>
    <row r="1658" spans="1:24" hidden="1" x14ac:dyDescent="0.25">
      <c r="A1658" s="4">
        <v>2021</v>
      </c>
      <c r="B1658" s="4">
        <v>5</v>
      </c>
      <c r="C1658" s="4">
        <v>2021</v>
      </c>
      <c r="D1658" s="4">
        <v>5</v>
      </c>
      <c r="E1658">
        <v>20070</v>
      </c>
      <c r="F1658" t="s">
        <v>24</v>
      </c>
      <c r="G1658">
        <v>0</v>
      </c>
      <c r="H1658" t="s">
        <v>23</v>
      </c>
      <c r="I1658" t="s">
        <v>23</v>
      </c>
      <c r="J1658" t="s">
        <v>23</v>
      </c>
      <c r="K1658" t="s">
        <v>463</v>
      </c>
      <c r="L1658" t="s">
        <v>463</v>
      </c>
      <c r="M1658">
        <v>0</v>
      </c>
      <c r="N1658" t="s">
        <v>47</v>
      </c>
      <c r="O1658" s="3">
        <v>-5170843.2280000001</v>
      </c>
      <c r="Q1658" t="s">
        <v>309</v>
      </c>
      <c r="R1658" s="2" t="s">
        <v>462</v>
      </c>
      <c r="S1658">
        <v>88</v>
      </c>
      <c r="T1658" t="s">
        <v>307</v>
      </c>
      <c r="U1658" t="s">
        <v>461</v>
      </c>
      <c r="V1658" t="s">
        <v>460</v>
      </c>
      <c r="W1658">
        <v>0</v>
      </c>
      <c r="X1658" s="1">
        <v>44474.679118946762</v>
      </c>
    </row>
    <row r="1659" spans="1:24" hidden="1" x14ac:dyDescent="0.25">
      <c r="A1659" s="4">
        <v>2021</v>
      </c>
      <c r="B1659" s="4">
        <v>5</v>
      </c>
      <c r="C1659" s="4">
        <v>2021</v>
      </c>
      <c r="D1659" s="4">
        <v>5</v>
      </c>
      <c r="E1659">
        <v>20070</v>
      </c>
      <c r="F1659" t="s">
        <v>24</v>
      </c>
      <c r="G1659">
        <v>0</v>
      </c>
      <c r="H1659" t="s">
        <v>23</v>
      </c>
      <c r="I1659" t="s">
        <v>23</v>
      </c>
      <c r="J1659" t="s">
        <v>23</v>
      </c>
      <c r="K1659" t="s">
        <v>420</v>
      </c>
      <c r="L1659" t="s">
        <v>420</v>
      </c>
      <c r="M1659">
        <v>0</v>
      </c>
      <c r="N1659" t="s">
        <v>47</v>
      </c>
      <c r="O1659" s="3">
        <v>-5477025.5439999998</v>
      </c>
      <c r="Q1659" t="s">
        <v>309</v>
      </c>
      <c r="R1659" s="2" t="s">
        <v>419</v>
      </c>
      <c r="S1659">
        <v>92</v>
      </c>
      <c r="T1659" t="s">
        <v>307</v>
      </c>
      <c r="U1659" t="s">
        <v>418</v>
      </c>
      <c r="V1659" t="s">
        <v>417</v>
      </c>
      <c r="W1659">
        <v>0</v>
      </c>
      <c r="X1659" s="1">
        <v>44474.679118946762</v>
      </c>
    </row>
    <row r="1660" spans="1:24" x14ac:dyDescent="0.25">
      <c r="A1660" s="4">
        <v>2021</v>
      </c>
      <c r="B1660" s="4">
        <v>5</v>
      </c>
      <c r="C1660" s="4">
        <v>2021</v>
      </c>
      <c r="D1660" s="4">
        <v>5</v>
      </c>
      <c r="E1660">
        <v>20070</v>
      </c>
      <c r="F1660" t="s">
        <v>24</v>
      </c>
      <c r="G1660">
        <v>25</v>
      </c>
      <c r="H1660" t="s">
        <v>9</v>
      </c>
      <c r="I1660" t="s">
        <v>43</v>
      </c>
      <c r="J1660" t="s">
        <v>9</v>
      </c>
      <c r="K1660" t="s">
        <v>81</v>
      </c>
      <c r="L1660" t="s">
        <v>81</v>
      </c>
      <c r="M1660">
        <v>0</v>
      </c>
      <c r="N1660" t="s">
        <v>47</v>
      </c>
      <c r="O1660" s="3">
        <v>210081</v>
      </c>
      <c r="Q1660" t="s">
        <v>309</v>
      </c>
      <c r="R1660" s="2" t="s">
        <v>414</v>
      </c>
      <c r="S1660">
        <v>18</v>
      </c>
      <c r="T1660" t="s">
        <v>307</v>
      </c>
      <c r="U1660" t="s">
        <v>413</v>
      </c>
      <c r="V1660" t="s">
        <v>412</v>
      </c>
      <c r="W1660">
        <v>0</v>
      </c>
      <c r="X1660" s="1">
        <v>44474.679118946762</v>
      </c>
    </row>
    <row r="1661" spans="1:24" hidden="1" x14ac:dyDescent="0.25">
      <c r="A1661" s="4">
        <v>2021</v>
      </c>
      <c r="B1661" s="4">
        <v>5</v>
      </c>
      <c r="C1661" s="4">
        <v>2021</v>
      </c>
      <c r="D1661" s="4">
        <v>4</v>
      </c>
      <c r="E1661">
        <v>20070</v>
      </c>
      <c r="F1661" t="s">
        <v>24</v>
      </c>
      <c r="G1661">
        <v>0</v>
      </c>
      <c r="H1661" t="s">
        <v>23</v>
      </c>
      <c r="I1661" t="s">
        <v>23</v>
      </c>
      <c r="J1661" t="s">
        <v>23</v>
      </c>
      <c r="K1661" t="s">
        <v>22</v>
      </c>
      <c r="L1661" t="s">
        <v>22</v>
      </c>
      <c r="M1661">
        <v>0</v>
      </c>
      <c r="N1661" t="s">
        <v>47</v>
      </c>
      <c r="O1661" s="3">
        <v>-10351.9</v>
      </c>
      <c r="Q1661" t="s">
        <v>309</v>
      </c>
      <c r="R1661" s="2" t="s">
        <v>492</v>
      </c>
      <c r="S1661">
        <v>38</v>
      </c>
      <c r="T1661" t="s">
        <v>307</v>
      </c>
      <c r="U1661" t="s">
        <v>491</v>
      </c>
      <c r="V1661" t="s">
        <v>490</v>
      </c>
      <c r="W1661">
        <v>0</v>
      </c>
      <c r="X1661" s="1">
        <v>44369.429927164354</v>
      </c>
    </row>
    <row r="1662" spans="1:24" hidden="1" x14ac:dyDescent="0.25">
      <c r="A1662" s="4">
        <v>2021</v>
      </c>
      <c r="B1662" s="4">
        <v>5</v>
      </c>
      <c r="C1662" s="4">
        <v>2021</v>
      </c>
      <c r="D1662" s="4">
        <v>4</v>
      </c>
      <c r="E1662">
        <v>20070</v>
      </c>
      <c r="F1662" t="s">
        <v>24</v>
      </c>
      <c r="G1662">
        <v>0</v>
      </c>
      <c r="H1662" t="s">
        <v>23</v>
      </c>
      <c r="I1662" t="s">
        <v>23</v>
      </c>
      <c r="J1662" t="s">
        <v>23</v>
      </c>
      <c r="K1662" t="s">
        <v>22</v>
      </c>
      <c r="L1662" t="s">
        <v>22</v>
      </c>
      <c r="M1662">
        <v>0</v>
      </c>
      <c r="N1662" t="s">
        <v>47</v>
      </c>
      <c r="O1662" s="3">
        <v>5572510.9500000002</v>
      </c>
      <c r="Q1662" t="s">
        <v>309</v>
      </c>
      <c r="R1662" s="2" t="s">
        <v>329</v>
      </c>
      <c r="S1662">
        <v>49</v>
      </c>
      <c r="T1662" t="s">
        <v>307</v>
      </c>
      <c r="U1662" t="s">
        <v>328</v>
      </c>
      <c r="V1662" t="s">
        <v>327</v>
      </c>
      <c r="W1662">
        <v>0</v>
      </c>
      <c r="X1662" s="1">
        <v>44369.429927164354</v>
      </c>
    </row>
    <row r="1663" spans="1:24" hidden="1" x14ac:dyDescent="0.25">
      <c r="A1663" s="4">
        <v>2021</v>
      </c>
      <c r="B1663" s="4">
        <v>5</v>
      </c>
      <c r="C1663" s="4">
        <v>2021</v>
      </c>
      <c r="D1663" s="4">
        <v>4</v>
      </c>
      <c r="E1663">
        <v>20070</v>
      </c>
      <c r="F1663" t="s">
        <v>24</v>
      </c>
      <c r="G1663">
        <v>0</v>
      </c>
      <c r="H1663" t="s">
        <v>23</v>
      </c>
      <c r="I1663" t="s">
        <v>23</v>
      </c>
      <c r="J1663" t="s">
        <v>23</v>
      </c>
      <c r="K1663" t="s">
        <v>22</v>
      </c>
      <c r="L1663" t="s">
        <v>22</v>
      </c>
      <c r="M1663">
        <v>0</v>
      </c>
      <c r="N1663" t="s">
        <v>310</v>
      </c>
      <c r="O1663" s="3">
        <v>60</v>
      </c>
      <c r="Q1663" t="s">
        <v>309</v>
      </c>
      <c r="R1663" s="2" t="s">
        <v>308</v>
      </c>
      <c r="S1663">
        <v>50</v>
      </c>
      <c r="T1663" t="s">
        <v>307</v>
      </c>
      <c r="U1663" t="s">
        <v>306</v>
      </c>
      <c r="V1663" t="s">
        <v>305</v>
      </c>
      <c r="W1663">
        <v>0</v>
      </c>
      <c r="X1663" s="1">
        <v>44369.429927164354</v>
      </c>
    </row>
    <row r="1664" spans="1:24" hidden="1" x14ac:dyDescent="0.25">
      <c r="A1664" s="4">
        <v>2021</v>
      </c>
      <c r="B1664" s="4">
        <v>5</v>
      </c>
      <c r="C1664" s="4">
        <v>2021</v>
      </c>
      <c r="D1664" s="4">
        <v>4</v>
      </c>
      <c r="E1664">
        <v>20070</v>
      </c>
      <c r="F1664" t="s">
        <v>24</v>
      </c>
      <c r="G1664">
        <v>0</v>
      </c>
      <c r="H1664" t="s">
        <v>23</v>
      </c>
      <c r="I1664" t="s">
        <v>23</v>
      </c>
      <c r="J1664" t="s">
        <v>23</v>
      </c>
      <c r="K1664" t="s">
        <v>437</v>
      </c>
      <c r="L1664" t="s">
        <v>437</v>
      </c>
      <c r="M1664">
        <v>0</v>
      </c>
      <c r="N1664" t="s">
        <v>436</v>
      </c>
      <c r="O1664" s="3">
        <v>20210401.100000001</v>
      </c>
      <c r="Q1664" t="s">
        <v>309</v>
      </c>
      <c r="R1664" s="2" t="s">
        <v>489</v>
      </c>
      <c r="S1664">
        <v>98</v>
      </c>
      <c r="T1664" t="s">
        <v>307</v>
      </c>
      <c r="U1664" t="s">
        <v>488</v>
      </c>
      <c r="V1664" t="s">
        <v>487</v>
      </c>
      <c r="W1664">
        <v>0</v>
      </c>
      <c r="X1664" s="1">
        <v>44369.429927164354</v>
      </c>
    </row>
    <row r="1665" spans="1:24" hidden="1" x14ac:dyDescent="0.25">
      <c r="A1665" s="4">
        <v>2021</v>
      </c>
      <c r="B1665" s="4">
        <v>5</v>
      </c>
      <c r="C1665" s="4">
        <v>2021</v>
      </c>
      <c r="D1665" s="4">
        <v>4</v>
      </c>
      <c r="E1665">
        <v>20070</v>
      </c>
      <c r="F1665" t="s">
        <v>24</v>
      </c>
      <c r="G1665">
        <v>0</v>
      </c>
      <c r="H1665" t="s">
        <v>23</v>
      </c>
      <c r="I1665" t="s">
        <v>23</v>
      </c>
      <c r="J1665" t="s">
        <v>23</v>
      </c>
      <c r="K1665" t="s">
        <v>486</v>
      </c>
      <c r="L1665" t="s">
        <v>486</v>
      </c>
      <c r="M1665">
        <v>0</v>
      </c>
      <c r="N1665" t="s">
        <v>47</v>
      </c>
      <c r="O1665" s="3">
        <v>-10305.61</v>
      </c>
      <c r="Q1665" t="s">
        <v>309</v>
      </c>
      <c r="R1665" s="2" t="s">
        <v>485</v>
      </c>
      <c r="S1665">
        <v>7</v>
      </c>
      <c r="T1665" t="s">
        <v>307</v>
      </c>
      <c r="U1665" t="s">
        <v>484</v>
      </c>
      <c r="V1665" t="s">
        <v>483</v>
      </c>
      <c r="W1665">
        <v>0</v>
      </c>
      <c r="X1665" s="1">
        <v>44369.429927164354</v>
      </c>
    </row>
    <row r="1666" spans="1:24" hidden="1" x14ac:dyDescent="0.25">
      <c r="A1666" s="4">
        <v>2021</v>
      </c>
      <c r="B1666" s="4">
        <v>5</v>
      </c>
      <c r="C1666" s="4">
        <v>2021</v>
      </c>
      <c r="D1666" s="4">
        <v>4</v>
      </c>
      <c r="E1666">
        <v>20070</v>
      </c>
      <c r="F1666" t="s">
        <v>24</v>
      </c>
      <c r="G1666">
        <v>848</v>
      </c>
      <c r="H1666" t="s">
        <v>9</v>
      </c>
      <c r="I1666" t="s">
        <v>563</v>
      </c>
      <c r="J1666" t="s">
        <v>9</v>
      </c>
      <c r="K1666" t="s">
        <v>482</v>
      </c>
      <c r="L1666" t="s">
        <v>482</v>
      </c>
      <c r="M1666">
        <v>0</v>
      </c>
      <c r="N1666" t="s">
        <v>47</v>
      </c>
      <c r="O1666" s="3">
        <v>733</v>
      </c>
      <c r="Q1666" t="s">
        <v>309</v>
      </c>
      <c r="R1666" s="2" t="s">
        <v>481</v>
      </c>
      <c r="S1666">
        <v>33</v>
      </c>
      <c r="T1666" t="s">
        <v>307</v>
      </c>
      <c r="U1666" t="s">
        <v>480</v>
      </c>
      <c r="V1666" t="s">
        <v>479</v>
      </c>
      <c r="W1666">
        <v>0</v>
      </c>
      <c r="X1666" s="1">
        <v>44369.429927164354</v>
      </c>
    </row>
    <row r="1667" spans="1:24" hidden="1" x14ac:dyDescent="0.25">
      <c r="A1667" s="4">
        <v>2021</v>
      </c>
      <c r="B1667" s="4">
        <v>5</v>
      </c>
      <c r="C1667" s="4">
        <v>2021</v>
      </c>
      <c r="D1667" s="4">
        <v>4</v>
      </c>
      <c r="E1667">
        <v>20070</v>
      </c>
      <c r="F1667" t="s">
        <v>24</v>
      </c>
      <c r="G1667">
        <v>848</v>
      </c>
      <c r="H1667" t="s">
        <v>9</v>
      </c>
      <c r="I1667" t="s">
        <v>563</v>
      </c>
      <c r="J1667" t="s">
        <v>9</v>
      </c>
      <c r="K1667" t="s">
        <v>22</v>
      </c>
      <c r="L1667" t="s">
        <v>22</v>
      </c>
      <c r="M1667">
        <v>0</v>
      </c>
      <c r="N1667" t="s">
        <v>47</v>
      </c>
      <c r="O1667" s="3">
        <v>0.76110800000000001</v>
      </c>
      <c r="Q1667" t="s">
        <v>309</v>
      </c>
      <c r="R1667" s="2" t="s">
        <v>478</v>
      </c>
      <c r="S1667">
        <v>100</v>
      </c>
      <c r="T1667" t="s">
        <v>307</v>
      </c>
      <c r="U1667" t="s">
        <v>477</v>
      </c>
      <c r="V1667" t="s">
        <v>476</v>
      </c>
      <c r="W1667">
        <v>0</v>
      </c>
      <c r="X1667" s="1">
        <v>44369.429927164354</v>
      </c>
    </row>
    <row r="1668" spans="1:24" hidden="1" x14ac:dyDescent="0.25">
      <c r="A1668" s="4">
        <v>2021</v>
      </c>
      <c r="B1668" s="4">
        <v>5</v>
      </c>
      <c r="C1668" s="4">
        <v>2021</v>
      </c>
      <c r="D1668" s="4">
        <v>4</v>
      </c>
      <c r="E1668">
        <v>20070</v>
      </c>
      <c r="F1668" t="s">
        <v>24</v>
      </c>
      <c r="G1668">
        <v>848</v>
      </c>
      <c r="H1668" t="s">
        <v>9</v>
      </c>
      <c r="I1668" t="s">
        <v>563</v>
      </c>
      <c r="J1668" t="s">
        <v>9</v>
      </c>
      <c r="K1668" t="s">
        <v>471</v>
      </c>
      <c r="L1668" t="s">
        <v>22</v>
      </c>
      <c r="M1668">
        <v>0</v>
      </c>
      <c r="N1668" t="s">
        <v>13</v>
      </c>
      <c r="O1668" s="3">
        <v>-7246.5092679999998</v>
      </c>
      <c r="P1668" t="s">
        <v>20</v>
      </c>
      <c r="Q1668" t="s">
        <v>192</v>
      </c>
      <c r="R1668" s="2" t="s">
        <v>475</v>
      </c>
      <c r="S1668">
        <v>45</v>
      </c>
      <c r="T1668" t="s">
        <v>141</v>
      </c>
      <c r="U1668" t="s">
        <v>140</v>
      </c>
      <c r="V1668" t="s">
        <v>474</v>
      </c>
      <c r="W1668">
        <v>0</v>
      </c>
      <c r="X1668" s="1">
        <v>44369.429927164354</v>
      </c>
    </row>
    <row r="1669" spans="1:24" hidden="1" x14ac:dyDescent="0.25">
      <c r="A1669" s="4">
        <v>2021</v>
      </c>
      <c r="B1669" s="4">
        <v>5</v>
      </c>
      <c r="C1669" s="4">
        <v>2021</v>
      </c>
      <c r="D1669" s="4">
        <v>4</v>
      </c>
      <c r="E1669">
        <v>20070</v>
      </c>
      <c r="F1669" t="s">
        <v>24</v>
      </c>
      <c r="G1669">
        <v>848</v>
      </c>
      <c r="H1669" t="s">
        <v>9</v>
      </c>
      <c r="I1669" t="s">
        <v>563</v>
      </c>
      <c r="J1669" t="s">
        <v>9</v>
      </c>
      <c r="K1669" t="s">
        <v>471</v>
      </c>
      <c r="L1669" t="s">
        <v>22</v>
      </c>
      <c r="M1669">
        <v>0</v>
      </c>
      <c r="N1669" t="s">
        <v>13</v>
      </c>
      <c r="O1669" s="3">
        <v>-951.99388599999997</v>
      </c>
      <c r="P1669" t="s">
        <v>20</v>
      </c>
      <c r="Q1669" t="s">
        <v>192</v>
      </c>
      <c r="R1669" s="2" t="s">
        <v>473</v>
      </c>
      <c r="S1669">
        <v>46</v>
      </c>
      <c r="T1669" t="s">
        <v>141</v>
      </c>
      <c r="U1669" t="s">
        <v>140</v>
      </c>
      <c r="V1669" t="s">
        <v>472</v>
      </c>
      <c r="W1669">
        <v>0</v>
      </c>
      <c r="X1669" s="1">
        <v>44369.429927164354</v>
      </c>
    </row>
    <row r="1670" spans="1:24" hidden="1" x14ac:dyDescent="0.25">
      <c r="A1670" s="4">
        <v>2021</v>
      </c>
      <c r="B1670" s="4">
        <v>5</v>
      </c>
      <c r="C1670" s="4">
        <v>2021</v>
      </c>
      <c r="D1670" s="4">
        <v>4</v>
      </c>
      <c r="E1670">
        <v>20070</v>
      </c>
      <c r="F1670" t="s">
        <v>24</v>
      </c>
      <c r="G1670">
        <v>848</v>
      </c>
      <c r="H1670" t="s">
        <v>9</v>
      </c>
      <c r="I1670" t="s">
        <v>563</v>
      </c>
      <c r="J1670" t="s">
        <v>9</v>
      </c>
      <c r="K1670" t="s">
        <v>471</v>
      </c>
      <c r="L1670" t="s">
        <v>22</v>
      </c>
      <c r="M1670">
        <v>0</v>
      </c>
      <c r="N1670" t="s">
        <v>13</v>
      </c>
      <c r="O1670" s="3">
        <v>-147.50273000000001</v>
      </c>
      <c r="P1670" t="s">
        <v>20</v>
      </c>
      <c r="Q1670" t="s">
        <v>225</v>
      </c>
      <c r="R1670" s="2" t="s">
        <v>409</v>
      </c>
      <c r="S1670">
        <v>48</v>
      </c>
      <c r="T1670" t="s">
        <v>141</v>
      </c>
      <c r="U1670" t="s">
        <v>140</v>
      </c>
      <c r="V1670" t="s">
        <v>470</v>
      </c>
      <c r="W1670">
        <v>0</v>
      </c>
      <c r="X1670" s="1">
        <v>44369.429927164354</v>
      </c>
    </row>
    <row r="1671" spans="1:24" hidden="1" x14ac:dyDescent="0.25">
      <c r="A1671" s="4">
        <v>2021</v>
      </c>
      <c r="B1671" s="4">
        <v>5</v>
      </c>
      <c r="C1671" s="4">
        <v>2021</v>
      </c>
      <c r="D1671" s="4">
        <v>4</v>
      </c>
      <c r="E1671">
        <v>20070</v>
      </c>
      <c r="F1671" t="s">
        <v>24</v>
      </c>
      <c r="G1671">
        <v>848</v>
      </c>
      <c r="H1671" t="s">
        <v>9</v>
      </c>
      <c r="I1671" t="s">
        <v>563</v>
      </c>
      <c r="J1671" t="s">
        <v>9</v>
      </c>
      <c r="K1671" t="s">
        <v>471</v>
      </c>
      <c r="L1671" t="s">
        <v>22</v>
      </c>
      <c r="M1671">
        <v>0</v>
      </c>
      <c r="N1671" t="s">
        <v>13</v>
      </c>
      <c r="O1671" s="3">
        <v>-110.665103</v>
      </c>
      <c r="P1671" t="s">
        <v>20</v>
      </c>
      <c r="Q1671" t="s">
        <v>197</v>
      </c>
      <c r="R1671" s="2" t="s">
        <v>409</v>
      </c>
      <c r="S1671">
        <v>47</v>
      </c>
      <c r="T1671" t="s">
        <v>141</v>
      </c>
      <c r="U1671" t="s">
        <v>140</v>
      </c>
      <c r="V1671" t="s">
        <v>470</v>
      </c>
      <c r="W1671">
        <v>0</v>
      </c>
      <c r="X1671" s="1">
        <v>44369.429927164354</v>
      </c>
    </row>
    <row r="1672" spans="1:24" hidden="1" x14ac:dyDescent="0.25">
      <c r="A1672" s="4">
        <v>2021</v>
      </c>
      <c r="B1672" s="4">
        <v>5</v>
      </c>
      <c r="C1672" s="4">
        <v>2021</v>
      </c>
      <c r="D1672" s="4">
        <v>4</v>
      </c>
      <c r="E1672">
        <v>20070</v>
      </c>
      <c r="F1672" t="s">
        <v>24</v>
      </c>
      <c r="G1672">
        <v>848</v>
      </c>
      <c r="H1672" t="s">
        <v>9</v>
      </c>
      <c r="I1672" t="s">
        <v>563</v>
      </c>
      <c r="J1672" t="s">
        <v>9</v>
      </c>
      <c r="K1672" t="s">
        <v>471</v>
      </c>
      <c r="L1672" t="s">
        <v>22</v>
      </c>
      <c r="M1672">
        <v>0</v>
      </c>
      <c r="N1672" t="s">
        <v>13</v>
      </c>
      <c r="O1672" s="3">
        <v>-4.7949799999999998</v>
      </c>
      <c r="P1672" t="s">
        <v>20</v>
      </c>
      <c r="Q1672" t="s">
        <v>220</v>
      </c>
      <c r="R1672" s="2" t="s">
        <v>409</v>
      </c>
      <c r="S1672">
        <v>49</v>
      </c>
      <c r="T1672" t="s">
        <v>141</v>
      </c>
      <c r="U1672" t="s">
        <v>140</v>
      </c>
      <c r="V1672" t="s">
        <v>470</v>
      </c>
      <c r="W1672">
        <v>0</v>
      </c>
      <c r="X1672" s="1">
        <v>44369.429927164354</v>
      </c>
    </row>
    <row r="1673" spans="1:24" hidden="1" x14ac:dyDescent="0.25">
      <c r="A1673" s="4">
        <v>2021</v>
      </c>
      <c r="B1673" s="4">
        <v>5</v>
      </c>
      <c r="C1673" s="4">
        <v>2021</v>
      </c>
      <c r="D1673" s="4">
        <v>4</v>
      </c>
      <c r="E1673">
        <v>20070</v>
      </c>
      <c r="F1673" t="s">
        <v>24</v>
      </c>
      <c r="G1673">
        <v>2183</v>
      </c>
      <c r="H1673" t="s">
        <v>138</v>
      </c>
      <c r="I1673" t="s">
        <v>133</v>
      </c>
      <c r="J1673" t="s">
        <v>3</v>
      </c>
      <c r="K1673" t="s">
        <v>22</v>
      </c>
      <c r="L1673" t="s">
        <v>22</v>
      </c>
      <c r="M1673">
        <v>0</v>
      </c>
      <c r="N1673" t="s">
        <v>310</v>
      </c>
      <c r="O1673" s="3">
        <v>71.981707</v>
      </c>
      <c r="Q1673" t="s">
        <v>309</v>
      </c>
      <c r="R1673" s="2" t="s">
        <v>308</v>
      </c>
      <c r="S1673">
        <v>50</v>
      </c>
      <c r="T1673" t="s">
        <v>307</v>
      </c>
      <c r="U1673" t="s">
        <v>306</v>
      </c>
      <c r="V1673" t="s">
        <v>305</v>
      </c>
      <c r="W1673">
        <v>0</v>
      </c>
      <c r="X1673" s="1">
        <v>44369.429927164354</v>
      </c>
    </row>
    <row r="1674" spans="1:24" hidden="1" x14ac:dyDescent="0.25">
      <c r="A1674" s="4">
        <v>2021</v>
      </c>
      <c r="B1674" s="4">
        <v>5</v>
      </c>
      <c r="C1674" s="4">
        <v>2021</v>
      </c>
      <c r="D1674" s="4">
        <v>4</v>
      </c>
      <c r="E1674">
        <v>20070</v>
      </c>
      <c r="F1674" t="s">
        <v>24</v>
      </c>
      <c r="G1674">
        <v>2346</v>
      </c>
      <c r="H1674" t="s">
        <v>137</v>
      </c>
      <c r="I1674" t="s">
        <v>133</v>
      </c>
      <c r="J1674" t="s">
        <v>4</v>
      </c>
      <c r="K1674" t="s">
        <v>22</v>
      </c>
      <c r="L1674" t="s">
        <v>22</v>
      </c>
      <c r="M1674">
        <v>0</v>
      </c>
      <c r="N1674" t="s">
        <v>310</v>
      </c>
      <c r="O1674" s="3">
        <v>71.981707</v>
      </c>
      <c r="Q1674" t="s">
        <v>309</v>
      </c>
      <c r="R1674" s="2" t="s">
        <v>308</v>
      </c>
      <c r="S1674">
        <v>50</v>
      </c>
      <c r="T1674" t="s">
        <v>307</v>
      </c>
      <c r="U1674" t="s">
        <v>306</v>
      </c>
      <c r="V1674" t="s">
        <v>305</v>
      </c>
      <c r="W1674">
        <v>0</v>
      </c>
      <c r="X1674" s="1">
        <v>44369.429927164354</v>
      </c>
    </row>
    <row r="1675" spans="1:24" hidden="1" x14ac:dyDescent="0.25">
      <c r="A1675" s="4">
        <v>2021</v>
      </c>
      <c r="B1675" s="4">
        <v>5</v>
      </c>
      <c r="C1675" s="4">
        <v>2021</v>
      </c>
      <c r="D1675" s="4">
        <v>4</v>
      </c>
      <c r="E1675">
        <v>20070</v>
      </c>
      <c r="F1675" t="s">
        <v>24</v>
      </c>
      <c r="G1675">
        <v>2433</v>
      </c>
      <c r="H1675" t="s">
        <v>44</v>
      </c>
      <c r="I1675" t="s">
        <v>563</v>
      </c>
      <c r="J1675" t="s">
        <v>6</v>
      </c>
      <c r="K1675" t="s">
        <v>365</v>
      </c>
      <c r="L1675" t="s">
        <v>22</v>
      </c>
      <c r="M1675">
        <v>0</v>
      </c>
      <c r="N1675" t="s">
        <v>87</v>
      </c>
      <c r="O1675" s="3">
        <v>254.23442700000001</v>
      </c>
      <c r="P1675" t="s">
        <v>53</v>
      </c>
      <c r="Q1675" t="s">
        <v>469</v>
      </c>
      <c r="R1675" s="2" t="s">
        <v>468</v>
      </c>
      <c r="S1675">
        <v>1091</v>
      </c>
      <c r="T1675" t="s">
        <v>122</v>
      </c>
      <c r="U1675" t="s">
        <v>121</v>
      </c>
      <c r="V1675" t="s">
        <v>290</v>
      </c>
      <c r="W1675">
        <v>0</v>
      </c>
      <c r="X1675" s="1">
        <v>44369.429927164354</v>
      </c>
    </row>
    <row r="1676" spans="1:24" hidden="1" x14ac:dyDescent="0.25">
      <c r="A1676" s="4">
        <v>2021</v>
      </c>
      <c r="B1676" s="4">
        <v>5</v>
      </c>
      <c r="C1676" s="4">
        <v>2021</v>
      </c>
      <c r="D1676" s="4">
        <v>4</v>
      </c>
      <c r="E1676">
        <v>20070</v>
      </c>
      <c r="F1676" t="s">
        <v>24</v>
      </c>
      <c r="G1676">
        <v>2433</v>
      </c>
      <c r="H1676" t="s">
        <v>44</v>
      </c>
      <c r="I1676" t="s">
        <v>563</v>
      </c>
      <c r="J1676" t="s">
        <v>6</v>
      </c>
      <c r="K1676" t="s">
        <v>22</v>
      </c>
      <c r="L1676" t="s">
        <v>22</v>
      </c>
      <c r="M1676">
        <v>0</v>
      </c>
      <c r="N1676" t="s">
        <v>47</v>
      </c>
      <c r="O1676" s="3">
        <v>187774.427</v>
      </c>
      <c r="Q1676" t="s">
        <v>309</v>
      </c>
      <c r="R1676" s="2" t="s">
        <v>329</v>
      </c>
      <c r="S1676">
        <v>49</v>
      </c>
      <c r="T1676" t="s">
        <v>307</v>
      </c>
      <c r="U1676" t="s">
        <v>328</v>
      </c>
      <c r="V1676" t="s">
        <v>327</v>
      </c>
      <c r="W1676">
        <v>0</v>
      </c>
      <c r="X1676" s="1">
        <v>44369.429927164354</v>
      </c>
    </row>
    <row r="1677" spans="1:24" hidden="1" x14ac:dyDescent="0.25">
      <c r="A1677" s="4">
        <v>2021</v>
      </c>
      <c r="B1677" s="4">
        <v>5</v>
      </c>
      <c r="C1677" s="4">
        <v>2021</v>
      </c>
      <c r="D1677" s="4">
        <v>4</v>
      </c>
      <c r="E1677">
        <v>20070</v>
      </c>
      <c r="F1677" t="s">
        <v>24</v>
      </c>
      <c r="G1677">
        <v>4116</v>
      </c>
      <c r="H1677" t="s">
        <v>532</v>
      </c>
      <c r="I1677" t="s">
        <v>133</v>
      </c>
      <c r="J1677" t="s">
        <v>1</v>
      </c>
      <c r="K1677" t="s">
        <v>22</v>
      </c>
      <c r="L1677" t="s">
        <v>22</v>
      </c>
      <c r="M1677">
        <v>0</v>
      </c>
      <c r="N1677" t="s">
        <v>310</v>
      </c>
      <c r="O1677" s="3">
        <v>47.987805000000002</v>
      </c>
      <c r="Q1677" t="s">
        <v>309</v>
      </c>
      <c r="R1677" s="2" t="s">
        <v>308</v>
      </c>
      <c r="S1677">
        <v>50</v>
      </c>
      <c r="T1677" t="s">
        <v>307</v>
      </c>
      <c r="U1677" t="s">
        <v>306</v>
      </c>
      <c r="V1677" t="s">
        <v>305</v>
      </c>
      <c r="W1677">
        <v>0</v>
      </c>
      <c r="X1677" s="1">
        <v>44369.429927164354</v>
      </c>
    </row>
    <row r="1678" spans="1:24" hidden="1" x14ac:dyDescent="0.25">
      <c r="A1678" s="4">
        <v>2021</v>
      </c>
      <c r="B1678" s="4">
        <v>5</v>
      </c>
      <c r="C1678" s="4">
        <v>2021</v>
      </c>
      <c r="D1678" s="4">
        <v>4</v>
      </c>
      <c r="E1678">
        <v>20070</v>
      </c>
      <c r="F1678" t="s">
        <v>24</v>
      </c>
      <c r="G1678">
        <v>4807</v>
      </c>
      <c r="H1678" t="s">
        <v>135</v>
      </c>
      <c r="I1678" t="s">
        <v>133</v>
      </c>
      <c r="J1678" t="s">
        <v>2</v>
      </c>
      <c r="K1678" t="s">
        <v>22</v>
      </c>
      <c r="L1678" t="s">
        <v>22</v>
      </c>
      <c r="M1678">
        <v>0</v>
      </c>
      <c r="N1678" t="s">
        <v>310</v>
      </c>
      <c r="O1678" s="3">
        <v>192</v>
      </c>
      <c r="Q1678" t="s">
        <v>309</v>
      </c>
      <c r="R1678" s="2" t="s">
        <v>308</v>
      </c>
      <c r="S1678">
        <v>50</v>
      </c>
      <c r="T1678" t="s">
        <v>307</v>
      </c>
      <c r="U1678" t="s">
        <v>306</v>
      </c>
      <c r="V1678" t="s">
        <v>305</v>
      </c>
      <c r="W1678">
        <v>0</v>
      </c>
      <c r="X1678" s="1">
        <v>44369.429927164354</v>
      </c>
    </row>
    <row r="1679" spans="1:24" hidden="1" x14ac:dyDescent="0.25">
      <c r="A1679" s="4">
        <v>2021</v>
      </c>
      <c r="B1679" s="4">
        <v>5</v>
      </c>
      <c r="C1679" s="4">
        <v>2021</v>
      </c>
      <c r="D1679" s="4">
        <v>4</v>
      </c>
      <c r="E1679">
        <v>20070</v>
      </c>
      <c r="F1679" t="s">
        <v>24</v>
      </c>
      <c r="G1679">
        <v>4827</v>
      </c>
      <c r="H1679" t="s">
        <v>531</v>
      </c>
      <c r="I1679" t="s">
        <v>133</v>
      </c>
      <c r="J1679" t="s">
        <v>1</v>
      </c>
      <c r="K1679" t="s">
        <v>22</v>
      </c>
      <c r="L1679" t="s">
        <v>22</v>
      </c>
      <c r="M1679">
        <v>0</v>
      </c>
      <c r="N1679" t="s">
        <v>310</v>
      </c>
      <c r="O1679" s="3">
        <v>47.987805000000002</v>
      </c>
      <c r="Q1679" t="s">
        <v>309</v>
      </c>
      <c r="R1679" s="2" t="s">
        <v>308</v>
      </c>
      <c r="S1679">
        <v>50</v>
      </c>
      <c r="T1679" t="s">
        <v>307</v>
      </c>
      <c r="U1679" t="s">
        <v>306</v>
      </c>
      <c r="V1679" t="s">
        <v>305</v>
      </c>
      <c r="W1679">
        <v>0</v>
      </c>
      <c r="X1679" s="1">
        <v>44369.429927164354</v>
      </c>
    </row>
    <row r="1680" spans="1:24" hidden="1" x14ac:dyDescent="0.25">
      <c r="A1680" s="4">
        <v>2021</v>
      </c>
      <c r="B1680" s="4">
        <v>5</v>
      </c>
      <c r="C1680" s="4">
        <v>2021</v>
      </c>
      <c r="D1680" s="4">
        <v>4</v>
      </c>
      <c r="E1680">
        <v>20070</v>
      </c>
      <c r="F1680" t="s">
        <v>24</v>
      </c>
      <c r="G1680">
        <v>12530</v>
      </c>
      <c r="H1680" t="s">
        <v>7</v>
      </c>
      <c r="I1680" t="s">
        <v>563</v>
      </c>
      <c r="J1680" t="s">
        <v>7</v>
      </c>
      <c r="K1680" t="s">
        <v>22</v>
      </c>
      <c r="L1680" t="s">
        <v>22</v>
      </c>
      <c r="M1680">
        <v>0</v>
      </c>
      <c r="N1680" t="s">
        <v>47</v>
      </c>
      <c r="O1680" s="3">
        <v>576361</v>
      </c>
      <c r="Q1680" t="s">
        <v>309</v>
      </c>
      <c r="R1680" s="2" t="s">
        <v>329</v>
      </c>
      <c r="S1680">
        <v>49</v>
      </c>
      <c r="T1680" t="s">
        <v>307</v>
      </c>
      <c r="U1680" t="s">
        <v>328</v>
      </c>
      <c r="V1680" t="s">
        <v>327</v>
      </c>
      <c r="W1680">
        <v>0</v>
      </c>
      <c r="X1680" s="1">
        <v>44369.429927164354</v>
      </c>
    </row>
    <row r="1681" spans="1:24" hidden="1" x14ac:dyDescent="0.25">
      <c r="A1681" s="4">
        <v>2021</v>
      </c>
      <c r="B1681" s="4">
        <v>5</v>
      </c>
      <c r="C1681" s="4">
        <v>2021</v>
      </c>
      <c r="D1681" s="4">
        <v>4</v>
      </c>
      <c r="E1681">
        <v>20070</v>
      </c>
      <c r="F1681" t="s">
        <v>24</v>
      </c>
      <c r="G1681">
        <v>68735</v>
      </c>
      <c r="H1681" t="s">
        <v>174</v>
      </c>
      <c r="I1681" t="s">
        <v>563</v>
      </c>
      <c r="J1681" t="s">
        <v>0</v>
      </c>
      <c r="K1681" t="s">
        <v>22</v>
      </c>
      <c r="L1681" t="s">
        <v>22</v>
      </c>
      <c r="M1681">
        <v>0</v>
      </c>
      <c r="N1681" t="s">
        <v>47</v>
      </c>
      <c r="O1681" s="3">
        <v>2794139</v>
      </c>
      <c r="Q1681" t="s">
        <v>309</v>
      </c>
      <c r="R1681" s="2" t="s">
        <v>329</v>
      </c>
      <c r="S1681">
        <v>49</v>
      </c>
      <c r="T1681" t="s">
        <v>307</v>
      </c>
      <c r="U1681" t="s">
        <v>328</v>
      </c>
      <c r="V1681" t="s">
        <v>327</v>
      </c>
      <c r="W1681">
        <v>0</v>
      </c>
      <c r="X1681" s="1">
        <v>44369.429927164354</v>
      </c>
    </row>
    <row r="1682" spans="1:24" hidden="1" x14ac:dyDescent="0.25">
      <c r="A1682" s="4">
        <v>2021</v>
      </c>
      <c r="B1682" s="4">
        <v>5</v>
      </c>
      <c r="C1682" s="4">
        <v>2021</v>
      </c>
      <c r="D1682" s="4">
        <v>4</v>
      </c>
      <c r="E1682">
        <v>20070</v>
      </c>
      <c r="F1682" t="s">
        <v>24</v>
      </c>
      <c r="G1682">
        <v>68736</v>
      </c>
      <c r="H1682" t="s">
        <v>166</v>
      </c>
      <c r="I1682" t="s">
        <v>563</v>
      </c>
      <c r="J1682" t="s">
        <v>0</v>
      </c>
      <c r="K1682" t="s">
        <v>22</v>
      </c>
      <c r="L1682" t="s">
        <v>22</v>
      </c>
      <c r="M1682">
        <v>0</v>
      </c>
      <c r="N1682" t="s">
        <v>47</v>
      </c>
      <c r="O1682" s="3">
        <v>2059199</v>
      </c>
      <c r="Q1682" t="s">
        <v>309</v>
      </c>
      <c r="R1682" s="2" t="s">
        <v>329</v>
      </c>
      <c r="S1682">
        <v>49</v>
      </c>
      <c r="T1682" t="s">
        <v>307</v>
      </c>
      <c r="U1682" t="s">
        <v>328</v>
      </c>
      <c r="V1682" t="s">
        <v>327</v>
      </c>
      <c r="W1682">
        <v>0</v>
      </c>
      <c r="X1682" s="1">
        <v>44369.429927164354</v>
      </c>
    </row>
    <row r="1683" spans="1:24" hidden="1" x14ac:dyDescent="0.25">
      <c r="A1683" s="4">
        <v>2021</v>
      </c>
      <c r="B1683" s="4">
        <v>5</v>
      </c>
      <c r="C1683" s="4">
        <v>2021</v>
      </c>
      <c r="D1683" s="4">
        <v>4</v>
      </c>
      <c r="E1683">
        <v>20070</v>
      </c>
      <c r="F1683" t="s">
        <v>24</v>
      </c>
      <c r="G1683">
        <v>0</v>
      </c>
      <c r="H1683" t="s">
        <v>23</v>
      </c>
      <c r="I1683" t="s">
        <v>23</v>
      </c>
      <c r="J1683" t="s">
        <v>23</v>
      </c>
      <c r="K1683" t="s">
        <v>22</v>
      </c>
      <c r="L1683" t="s">
        <v>303</v>
      </c>
      <c r="M1683">
        <v>1</v>
      </c>
      <c r="N1683" t="s">
        <v>13</v>
      </c>
      <c r="O1683" s="3">
        <v>59.060580000000002</v>
      </c>
      <c r="P1683" t="s">
        <v>125</v>
      </c>
      <c r="Q1683" t="s">
        <v>303</v>
      </c>
      <c r="R1683" s="2" t="s">
        <v>302</v>
      </c>
      <c r="S1683">
        <v>105</v>
      </c>
      <c r="T1683" t="s">
        <v>129</v>
      </c>
      <c r="U1683" t="s">
        <v>128</v>
      </c>
      <c r="V1683" t="s">
        <v>17</v>
      </c>
      <c r="W1683">
        <v>0</v>
      </c>
      <c r="X1683" s="1">
        <v>44369.429927164354</v>
      </c>
    </row>
    <row r="1684" spans="1:24" hidden="1" x14ac:dyDescent="0.25">
      <c r="A1684" s="4">
        <v>2021</v>
      </c>
      <c r="B1684" s="4">
        <v>5</v>
      </c>
      <c r="C1684" s="4">
        <v>2021</v>
      </c>
      <c r="D1684" s="4">
        <v>4</v>
      </c>
      <c r="E1684">
        <v>20070</v>
      </c>
      <c r="F1684" t="s">
        <v>24</v>
      </c>
      <c r="G1684">
        <v>0</v>
      </c>
      <c r="H1684" t="s">
        <v>23</v>
      </c>
      <c r="I1684" t="s">
        <v>23</v>
      </c>
      <c r="J1684" t="s">
        <v>23</v>
      </c>
      <c r="K1684" t="s">
        <v>22</v>
      </c>
      <c r="L1684" t="s">
        <v>132</v>
      </c>
      <c r="M1684">
        <v>1</v>
      </c>
      <c r="N1684" t="s">
        <v>13</v>
      </c>
      <c r="O1684" s="3">
        <v>-57.550125000000001</v>
      </c>
      <c r="P1684" t="s">
        <v>125</v>
      </c>
      <c r="Q1684" t="s">
        <v>217</v>
      </c>
      <c r="R1684" s="2" t="s">
        <v>216</v>
      </c>
      <c r="S1684">
        <v>76</v>
      </c>
      <c r="T1684" t="s">
        <v>129</v>
      </c>
      <c r="U1684" t="s">
        <v>128</v>
      </c>
      <c r="V1684" t="s">
        <v>17</v>
      </c>
      <c r="W1684">
        <v>0</v>
      </c>
      <c r="X1684" s="1">
        <v>44369.429927164354</v>
      </c>
    </row>
    <row r="1685" spans="1:24" hidden="1" x14ac:dyDescent="0.25">
      <c r="A1685" s="4">
        <v>2021</v>
      </c>
      <c r="B1685" s="4">
        <v>5</v>
      </c>
      <c r="C1685" s="4">
        <v>2021</v>
      </c>
      <c r="D1685" s="4">
        <v>4</v>
      </c>
      <c r="E1685">
        <v>20070</v>
      </c>
      <c r="F1685" t="s">
        <v>24</v>
      </c>
      <c r="G1685">
        <v>0</v>
      </c>
      <c r="H1685" t="s">
        <v>23</v>
      </c>
      <c r="I1685" t="s">
        <v>23</v>
      </c>
      <c r="J1685" t="s">
        <v>23</v>
      </c>
      <c r="K1685" t="s">
        <v>22</v>
      </c>
      <c r="L1685" t="s">
        <v>132</v>
      </c>
      <c r="M1685">
        <v>1</v>
      </c>
      <c r="N1685" t="s">
        <v>13</v>
      </c>
      <c r="O1685" s="3">
        <v>40.888463000000002</v>
      </c>
      <c r="P1685" t="s">
        <v>125</v>
      </c>
      <c r="Q1685" t="s">
        <v>131</v>
      </c>
      <c r="R1685" s="2" t="s">
        <v>130</v>
      </c>
      <c r="S1685">
        <v>91</v>
      </c>
      <c r="T1685" t="s">
        <v>129</v>
      </c>
      <c r="U1685" t="s">
        <v>128</v>
      </c>
      <c r="V1685" t="s">
        <v>127</v>
      </c>
      <c r="W1685">
        <v>0</v>
      </c>
      <c r="X1685" s="1">
        <v>44369.429927164354</v>
      </c>
    </row>
    <row r="1686" spans="1:24" hidden="1" x14ac:dyDescent="0.25">
      <c r="A1686" s="4">
        <v>2021</v>
      </c>
      <c r="B1686" s="4">
        <v>5</v>
      </c>
      <c r="C1686" s="4">
        <v>2021</v>
      </c>
      <c r="D1686" s="4">
        <v>4</v>
      </c>
      <c r="E1686">
        <v>20070</v>
      </c>
      <c r="F1686" t="s">
        <v>24</v>
      </c>
      <c r="G1686">
        <v>0</v>
      </c>
      <c r="H1686" t="s">
        <v>23</v>
      </c>
      <c r="I1686" t="s">
        <v>23</v>
      </c>
      <c r="J1686" t="s">
        <v>23</v>
      </c>
      <c r="K1686" t="s">
        <v>22</v>
      </c>
      <c r="L1686" t="s">
        <v>132</v>
      </c>
      <c r="M1686">
        <v>1</v>
      </c>
      <c r="N1686" t="s">
        <v>13</v>
      </c>
      <c r="O1686" s="3">
        <v>64.512840999999995</v>
      </c>
      <c r="P1686" t="s">
        <v>125</v>
      </c>
      <c r="Q1686" t="s">
        <v>220</v>
      </c>
      <c r="R1686" s="2" t="s">
        <v>219</v>
      </c>
      <c r="S1686">
        <v>86</v>
      </c>
      <c r="T1686" t="s">
        <v>129</v>
      </c>
      <c r="U1686" t="s">
        <v>128</v>
      </c>
      <c r="V1686" t="s">
        <v>519</v>
      </c>
      <c r="W1686">
        <v>0</v>
      </c>
      <c r="X1686" s="1">
        <v>44369.429927164354</v>
      </c>
    </row>
    <row r="1687" spans="1:24" hidden="1" x14ac:dyDescent="0.25">
      <c r="A1687" s="4">
        <v>2021</v>
      </c>
      <c r="B1687" s="4">
        <v>5</v>
      </c>
      <c r="C1687" s="4">
        <v>2021</v>
      </c>
      <c r="D1687" s="4">
        <v>4</v>
      </c>
      <c r="E1687">
        <v>20070</v>
      </c>
      <c r="F1687" t="s">
        <v>24</v>
      </c>
      <c r="G1687">
        <v>0</v>
      </c>
      <c r="H1687" t="s">
        <v>23</v>
      </c>
      <c r="I1687" t="s">
        <v>23</v>
      </c>
      <c r="J1687" t="s">
        <v>23</v>
      </c>
      <c r="K1687" t="s">
        <v>22</v>
      </c>
      <c r="L1687" t="s">
        <v>132</v>
      </c>
      <c r="M1687">
        <v>1</v>
      </c>
      <c r="N1687" t="s">
        <v>13</v>
      </c>
      <c r="O1687" s="3">
        <v>1997.545296</v>
      </c>
      <c r="P1687" t="s">
        <v>125</v>
      </c>
      <c r="Q1687" t="s">
        <v>225</v>
      </c>
      <c r="R1687" s="2" t="s">
        <v>224</v>
      </c>
      <c r="S1687">
        <v>70</v>
      </c>
      <c r="T1687" t="s">
        <v>129</v>
      </c>
      <c r="U1687" t="s">
        <v>128</v>
      </c>
      <c r="V1687" t="s">
        <v>17</v>
      </c>
      <c r="W1687">
        <v>0</v>
      </c>
      <c r="X1687" s="1">
        <v>44369.429927164354</v>
      </c>
    </row>
    <row r="1688" spans="1:24" hidden="1" x14ac:dyDescent="0.25">
      <c r="A1688" s="4">
        <v>2021</v>
      </c>
      <c r="B1688" s="4">
        <v>5</v>
      </c>
      <c r="C1688" s="4">
        <v>2021</v>
      </c>
      <c r="D1688" s="4">
        <v>4</v>
      </c>
      <c r="E1688">
        <v>20070</v>
      </c>
      <c r="F1688" t="s">
        <v>24</v>
      </c>
      <c r="G1688">
        <v>0</v>
      </c>
      <c r="H1688" t="s">
        <v>23</v>
      </c>
      <c r="I1688" t="s">
        <v>23</v>
      </c>
      <c r="J1688" t="s">
        <v>23</v>
      </c>
      <c r="K1688" t="s">
        <v>22</v>
      </c>
      <c r="L1688" t="s">
        <v>132</v>
      </c>
      <c r="M1688">
        <v>1</v>
      </c>
      <c r="N1688" t="s">
        <v>13</v>
      </c>
      <c r="O1688" s="3">
        <v>2180.0232959999998</v>
      </c>
      <c r="P1688" t="s">
        <v>125</v>
      </c>
      <c r="Q1688" t="s">
        <v>131</v>
      </c>
      <c r="R1688" s="2" t="s">
        <v>154</v>
      </c>
      <c r="S1688">
        <v>94</v>
      </c>
      <c r="T1688" t="s">
        <v>129</v>
      </c>
      <c r="U1688" t="s">
        <v>128</v>
      </c>
      <c r="V1688" t="s">
        <v>511</v>
      </c>
      <c r="W1688">
        <v>0</v>
      </c>
      <c r="X1688" s="1">
        <v>44369.429927164354</v>
      </c>
    </row>
    <row r="1689" spans="1:24" hidden="1" x14ac:dyDescent="0.25">
      <c r="A1689" s="4">
        <v>2021</v>
      </c>
      <c r="B1689" s="4">
        <v>5</v>
      </c>
      <c r="C1689" s="4">
        <v>2021</v>
      </c>
      <c r="D1689" s="4">
        <v>4</v>
      </c>
      <c r="E1689">
        <v>20070</v>
      </c>
      <c r="F1689" t="s">
        <v>24</v>
      </c>
      <c r="G1689">
        <v>0</v>
      </c>
      <c r="H1689" t="s">
        <v>23</v>
      </c>
      <c r="I1689" t="s">
        <v>23</v>
      </c>
      <c r="J1689" t="s">
        <v>23</v>
      </c>
      <c r="K1689" t="s">
        <v>22</v>
      </c>
      <c r="L1689" t="s">
        <v>132</v>
      </c>
      <c r="M1689">
        <v>1</v>
      </c>
      <c r="N1689" t="s">
        <v>13</v>
      </c>
      <c r="O1689" s="3">
        <v>2624.2991000000002</v>
      </c>
      <c r="P1689" t="s">
        <v>125</v>
      </c>
      <c r="Q1689" t="s">
        <v>223</v>
      </c>
      <c r="R1689" s="2" t="s">
        <v>222</v>
      </c>
      <c r="S1689">
        <v>77</v>
      </c>
      <c r="T1689" t="s">
        <v>129</v>
      </c>
      <c r="U1689" t="s">
        <v>128</v>
      </c>
      <c r="V1689" t="s">
        <v>520</v>
      </c>
      <c r="W1689">
        <v>0</v>
      </c>
      <c r="X1689" s="1">
        <v>44369.429927164354</v>
      </c>
    </row>
    <row r="1690" spans="1:24" hidden="1" x14ac:dyDescent="0.25">
      <c r="A1690" s="4">
        <v>2021</v>
      </c>
      <c r="B1690" s="4">
        <v>5</v>
      </c>
      <c r="C1690" s="4">
        <v>2021</v>
      </c>
      <c r="D1690" s="4">
        <v>4</v>
      </c>
      <c r="E1690">
        <v>20070</v>
      </c>
      <c r="F1690" t="s">
        <v>24</v>
      </c>
      <c r="G1690">
        <v>0</v>
      </c>
      <c r="H1690" t="s">
        <v>23</v>
      </c>
      <c r="I1690" t="s">
        <v>23</v>
      </c>
      <c r="J1690" t="s">
        <v>23</v>
      </c>
      <c r="K1690" t="s">
        <v>22</v>
      </c>
      <c r="L1690" t="s">
        <v>193</v>
      </c>
      <c r="M1690">
        <v>1</v>
      </c>
      <c r="N1690" t="s">
        <v>13</v>
      </c>
      <c r="O1690" s="3">
        <v>1147.59536</v>
      </c>
      <c r="P1690" t="s">
        <v>125</v>
      </c>
      <c r="Q1690" t="s">
        <v>200</v>
      </c>
      <c r="R1690" s="2" t="s">
        <v>199</v>
      </c>
      <c r="S1690">
        <v>81</v>
      </c>
      <c r="T1690" t="s">
        <v>129</v>
      </c>
      <c r="U1690" t="s">
        <v>128</v>
      </c>
      <c r="V1690" t="s">
        <v>512</v>
      </c>
      <c r="W1690">
        <v>0</v>
      </c>
      <c r="X1690" s="1">
        <v>44369.429927164354</v>
      </c>
    </row>
    <row r="1691" spans="1:24" hidden="1" x14ac:dyDescent="0.25">
      <c r="A1691" s="4">
        <v>2021</v>
      </c>
      <c r="B1691" s="4">
        <v>5</v>
      </c>
      <c r="C1691" s="4">
        <v>2021</v>
      </c>
      <c r="D1691" s="4">
        <v>4</v>
      </c>
      <c r="E1691">
        <v>20070</v>
      </c>
      <c r="F1691" t="s">
        <v>24</v>
      </c>
      <c r="G1691">
        <v>0</v>
      </c>
      <c r="H1691" t="s">
        <v>23</v>
      </c>
      <c r="I1691" t="s">
        <v>23</v>
      </c>
      <c r="J1691" t="s">
        <v>23</v>
      </c>
      <c r="K1691" t="s">
        <v>22</v>
      </c>
      <c r="L1691" t="s">
        <v>193</v>
      </c>
      <c r="M1691">
        <v>1</v>
      </c>
      <c r="N1691" t="s">
        <v>13</v>
      </c>
      <c r="O1691" s="3">
        <v>1498.871809</v>
      </c>
      <c r="P1691" t="s">
        <v>125</v>
      </c>
      <c r="Q1691" t="s">
        <v>197</v>
      </c>
      <c r="R1691" s="2" t="s">
        <v>196</v>
      </c>
      <c r="S1691">
        <v>75</v>
      </c>
      <c r="T1691" t="s">
        <v>129</v>
      </c>
      <c r="U1691" t="s">
        <v>128</v>
      </c>
      <c r="V1691" t="s">
        <v>515</v>
      </c>
      <c r="W1691">
        <v>0</v>
      </c>
      <c r="X1691" s="1">
        <v>44369.429927164354</v>
      </c>
    </row>
    <row r="1692" spans="1:24" hidden="1" x14ac:dyDescent="0.25">
      <c r="A1692" s="4">
        <v>2021</v>
      </c>
      <c r="B1692" s="4">
        <v>5</v>
      </c>
      <c r="C1692" s="4">
        <v>2021</v>
      </c>
      <c r="D1692" s="4">
        <v>4</v>
      </c>
      <c r="E1692">
        <v>20070</v>
      </c>
      <c r="F1692" t="s">
        <v>24</v>
      </c>
      <c r="G1692">
        <v>0</v>
      </c>
      <c r="H1692" t="s">
        <v>23</v>
      </c>
      <c r="I1692" t="s">
        <v>23</v>
      </c>
      <c r="J1692" t="s">
        <v>23</v>
      </c>
      <c r="K1692" t="s">
        <v>22</v>
      </c>
      <c r="L1692" t="s">
        <v>193</v>
      </c>
      <c r="M1692">
        <v>1</v>
      </c>
      <c r="N1692" t="s">
        <v>13</v>
      </c>
      <c r="O1692" s="3">
        <v>2061.4938990000001</v>
      </c>
      <c r="P1692" t="s">
        <v>125</v>
      </c>
      <c r="Q1692" t="s">
        <v>203</v>
      </c>
      <c r="R1692" s="2" t="s">
        <v>202</v>
      </c>
      <c r="S1692">
        <v>58</v>
      </c>
      <c r="T1692" t="s">
        <v>129</v>
      </c>
      <c r="U1692" t="s">
        <v>128</v>
      </c>
      <c r="V1692" t="s">
        <v>17</v>
      </c>
      <c r="W1692">
        <v>0</v>
      </c>
      <c r="X1692" s="1">
        <v>44369.429927164354</v>
      </c>
    </row>
    <row r="1693" spans="1:24" hidden="1" x14ac:dyDescent="0.25">
      <c r="A1693" s="4">
        <v>2021</v>
      </c>
      <c r="B1693" s="4">
        <v>5</v>
      </c>
      <c r="C1693" s="4">
        <v>2021</v>
      </c>
      <c r="D1693" s="4">
        <v>4</v>
      </c>
      <c r="E1693">
        <v>20070</v>
      </c>
      <c r="F1693" t="s">
        <v>24</v>
      </c>
      <c r="G1693">
        <v>0</v>
      </c>
      <c r="H1693" t="s">
        <v>23</v>
      </c>
      <c r="I1693" t="s">
        <v>23</v>
      </c>
      <c r="J1693" t="s">
        <v>23</v>
      </c>
      <c r="K1693" t="s">
        <v>22</v>
      </c>
      <c r="L1693" t="s">
        <v>193</v>
      </c>
      <c r="M1693">
        <v>1</v>
      </c>
      <c r="N1693" t="s">
        <v>13</v>
      </c>
      <c r="O1693" s="3">
        <v>12890.215225</v>
      </c>
      <c r="P1693" t="s">
        <v>125</v>
      </c>
      <c r="Q1693" t="s">
        <v>192</v>
      </c>
      <c r="R1693" s="2" t="s">
        <v>191</v>
      </c>
      <c r="S1693">
        <v>72</v>
      </c>
      <c r="T1693" t="s">
        <v>129</v>
      </c>
      <c r="U1693" t="s">
        <v>128</v>
      </c>
      <c r="V1693" t="s">
        <v>514</v>
      </c>
      <c r="W1693">
        <v>0</v>
      </c>
      <c r="X1693" s="1">
        <v>44369.429927164354</v>
      </c>
    </row>
    <row r="1694" spans="1:24" hidden="1" x14ac:dyDescent="0.25">
      <c r="A1694" s="4">
        <v>2021</v>
      </c>
      <c r="B1694" s="4">
        <v>5</v>
      </c>
      <c r="C1694" s="4">
        <v>2021</v>
      </c>
      <c r="D1694" s="4">
        <v>4</v>
      </c>
      <c r="E1694">
        <v>20070</v>
      </c>
      <c r="F1694" t="s">
        <v>24</v>
      </c>
      <c r="G1694">
        <v>0</v>
      </c>
      <c r="H1694" t="s">
        <v>23</v>
      </c>
      <c r="I1694" t="s">
        <v>23</v>
      </c>
      <c r="J1694" t="s">
        <v>23</v>
      </c>
      <c r="K1694" t="s">
        <v>22</v>
      </c>
      <c r="L1694" t="s">
        <v>193</v>
      </c>
      <c r="M1694">
        <v>1</v>
      </c>
      <c r="N1694" t="s">
        <v>13</v>
      </c>
      <c r="O1694" s="3">
        <v>98120.478233999995</v>
      </c>
      <c r="P1694" t="s">
        <v>125</v>
      </c>
      <c r="Q1694" t="s">
        <v>192</v>
      </c>
      <c r="R1694" s="2" t="s">
        <v>194</v>
      </c>
      <c r="S1694">
        <v>71</v>
      </c>
      <c r="T1694" t="s">
        <v>129</v>
      </c>
      <c r="U1694" t="s">
        <v>128</v>
      </c>
      <c r="V1694" t="s">
        <v>514</v>
      </c>
      <c r="W1694">
        <v>0</v>
      </c>
      <c r="X1694" s="1">
        <v>44369.429927164354</v>
      </c>
    </row>
    <row r="1695" spans="1:24" hidden="1" x14ac:dyDescent="0.25">
      <c r="A1695" s="4">
        <v>2021</v>
      </c>
      <c r="B1695" s="4">
        <v>5</v>
      </c>
      <c r="C1695" s="4">
        <v>2021</v>
      </c>
      <c r="D1695" s="4">
        <v>4</v>
      </c>
      <c r="E1695">
        <v>20070</v>
      </c>
      <c r="F1695" t="s">
        <v>24</v>
      </c>
      <c r="G1695">
        <v>2183</v>
      </c>
      <c r="H1695" t="s">
        <v>138</v>
      </c>
      <c r="I1695" t="s">
        <v>133</v>
      </c>
      <c r="J1695" t="s">
        <v>3</v>
      </c>
      <c r="K1695" t="s">
        <v>22</v>
      </c>
      <c r="L1695" t="s">
        <v>132</v>
      </c>
      <c r="M1695">
        <v>1</v>
      </c>
      <c r="N1695" t="s">
        <v>13</v>
      </c>
      <c r="O1695" s="3">
        <v>49.053688999999999</v>
      </c>
      <c r="P1695" t="s">
        <v>125</v>
      </c>
      <c r="Q1695" t="s">
        <v>131</v>
      </c>
      <c r="R1695" s="2" t="s">
        <v>130</v>
      </c>
      <c r="S1695">
        <v>91</v>
      </c>
      <c r="T1695" t="s">
        <v>129</v>
      </c>
      <c r="U1695" t="s">
        <v>128</v>
      </c>
      <c r="V1695" t="s">
        <v>127</v>
      </c>
      <c r="W1695">
        <v>0</v>
      </c>
      <c r="X1695" s="1">
        <v>44369.429927164354</v>
      </c>
    </row>
    <row r="1696" spans="1:24" hidden="1" x14ac:dyDescent="0.25">
      <c r="A1696" s="4">
        <v>2021</v>
      </c>
      <c r="B1696" s="4">
        <v>5</v>
      </c>
      <c r="C1696" s="4">
        <v>2021</v>
      </c>
      <c r="D1696" s="4">
        <v>4</v>
      </c>
      <c r="E1696">
        <v>20070</v>
      </c>
      <c r="F1696" t="s">
        <v>24</v>
      </c>
      <c r="G1696">
        <v>2346</v>
      </c>
      <c r="H1696" t="s">
        <v>137</v>
      </c>
      <c r="I1696" t="s">
        <v>133</v>
      </c>
      <c r="J1696" t="s">
        <v>4</v>
      </c>
      <c r="K1696" t="s">
        <v>22</v>
      </c>
      <c r="L1696" t="s">
        <v>132</v>
      </c>
      <c r="M1696">
        <v>1</v>
      </c>
      <c r="N1696" t="s">
        <v>13</v>
      </c>
      <c r="O1696" s="3">
        <v>49.053688999999999</v>
      </c>
      <c r="P1696" t="s">
        <v>125</v>
      </c>
      <c r="Q1696" t="s">
        <v>131</v>
      </c>
      <c r="R1696" s="2" t="s">
        <v>130</v>
      </c>
      <c r="S1696">
        <v>91</v>
      </c>
      <c r="T1696" t="s">
        <v>129</v>
      </c>
      <c r="U1696" t="s">
        <v>128</v>
      </c>
      <c r="V1696" t="s">
        <v>127</v>
      </c>
      <c r="W1696">
        <v>0</v>
      </c>
      <c r="X1696" s="1">
        <v>44369.429927164354</v>
      </c>
    </row>
    <row r="1697" spans="1:24" hidden="1" x14ac:dyDescent="0.25">
      <c r="A1697" s="4">
        <v>2021</v>
      </c>
      <c r="B1697" s="4">
        <v>5</v>
      </c>
      <c r="C1697" s="4">
        <v>2021</v>
      </c>
      <c r="D1697" s="4">
        <v>4</v>
      </c>
      <c r="E1697">
        <v>20070</v>
      </c>
      <c r="F1697" t="s">
        <v>24</v>
      </c>
      <c r="G1697">
        <v>2433</v>
      </c>
      <c r="H1697" t="s">
        <v>44</v>
      </c>
      <c r="I1697" t="s">
        <v>563</v>
      </c>
      <c r="J1697" t="s">
        <v>6</v>
      </c>
      <c r="K1697" t="s">
        <v>144</v>
      </c>
      <c r="L1697" t="s">
        <v>22</v>
      </c>
      <c r="M1697">
        <v>1</v>
      </c>
      <c r="N1697" t="s">
        <v>13</v>
      </c>
      <c r="O1697" s="3">
        <v>-1346.679267</v>
      </c>
      <c r="P1697" t="s">
        <v>53</v>
      </c>
      <c r="Q1697" t="s">
        <v>263</v>
      </c>
      <c r="R1697" s="2" t="s">
        <v>291</v>
      </c>
      <c r="S1697">
        <v>1094</v>
      </c>
      <c r="T1697" t="s">
        <v>122</v>
      </c>
      <c r="U1697" t="s">
        <v>121</v>
      </c>
      <c r="V1697" t="s">
        <v>290</v>
      </c>
      <c r="W1697">
        <v>0</v>
      </c>
      <c r="X1697" s="1">
        <v>44369.429927164354</v>
      </c>
    </row>
    <row r="1698" spans="1:24" hidden="1" x14ac:dyDescent="0.25">
      <c r="A1698" s="4">
        <v>2021</v>
      </c>
      <c r="B1698" s="4">
        <v>5</v>
      </c>
      <c r="C1698" s="4">
        <v>2021</v>
      </c>
      <c r="D1698" s="4">
        <v>4</v>
      </c>
      <c r="E1698">
        <v>20070</v>
      </c>
      <c r="F1698" t="s">
        <v>24</v>
      </c>
      <c r="G1698">
        <v>2433</v>
      </c>
      <c r="H1698" t="s">
        <v>44</v>
      </c>
      <c r="I1698" t="s">
        <v>563</v>
      </c>
      <c r="J1698" t="s">
        <v>6</v>
      </c>
      <c r="K1698" t="s">
        <v>22</v>
      </c>
      <c r="L1698" t="s">
        <v>132</v>
      </c>
      <c r="M1698">
        <v>1</v>
      </c>
      <c r="N1698" t="s">
        <v>13</v>
      </c>
      <c r="O1698" s="3">
        <v>73.459277</v>
      </c>
      <c r="P1698" t="s">
        <v>125</v>
      </c>
      <c r="Q1698" t="s">
        <v>131</v>
      </c>
      <c r="R1698" s="2" t="s">
        <v>154</v>
      </c>
      <c r="S1698">
        <v>94</v>
      </c>
      <c r="T1698" t="s">
        <v>129</v>
      </c>
      <c r="U1698" t="s">
        <v>128</v>
      </c>
      <c r="V1698" t="s">
        <v>511</v>
      </c>
      <c r="W1698">
        <v>0</v>
      </c>
      <c r="X1698" s="1">
        <v>44369.429927164354</v>
      </c>
    </row>
    <row r="1699" spans="1:24" hidden="1" x14ac:dyDescent="0.25">
      <c r="A1699" s="4">
        <v>2021</v>
      </c>
      <c r="B1699" s="4">
        <v>5</v>
      </c>
      <c r="C1699" s="4">
        <v>2021</v>
      </c>
      <c r="D1699" s="4">
        <v>4</v>
      </c>
      <c r="E1699">
        <v>20070</v>
      </c>
      <c r="F1699" t="s">
        <v>24</v>
      </c>
      <c r="G1699">
        <v>4116</v>
      </c>
      <c r="H1699" t="s">
        <v>532</v>
      </c>
      <c r="I1699" t="s">
        <v>133</v>
      </c>
      <c r="J1699" t="s">
        <v>1</v>
      </c>
      <c r="K1699" t="s">
        <v>22</v>
      </c>
      <c r="L1699" t="s">
        <v>132</v>
      </c>
      <c r="M1699">
        <v>1</v>
      </c>
      <c r="N1699" t="s">
        <v>13</v>
      </c>
      <c r="O1699" s="3">
        <v>32.702460000000002</v>
      </c>
      <c r="P1699" t="s">
        <v>125</v>
      </c>
      <c r="Q1699" t="s">
        <v>131</v>
      </c>
      <c r="R1699" s="2" t="s">
        <v>130</v>
      </c>
      <c r="S1699">
        <v>91</v>
      </c>
      <c r="T1699" t="s">
        <v>129</v>
      </c>
      <c r="U1699" t="s">
        <v>128</v>
      </c>
      <c r="V1699" t="s">
        <v>127</v>
      </c>
      <c r="W1699">
        <v>0</v>
      </c>
      <c r="X1699" s="1">
        <v>44369.429927164354</v>
      </c>
    </row>
    <row r="1700" spans="1:24" hidden="1" x14ac:dyDescent="0.25">
      <c r="A1700" s="4">
        <v>2021</v>
      </c>
      <c r="B1700" s="4">
        <v>5</v>
      </c>
      <c r="C1700" s="4">
        <v>2021</v>
      </c>
      <c r="D1700" s="4">
        <v>4</v>
      </c>
      <c r="E1700">
        <v>20070</v>
      </c>
      <c r="F1700" t="s">
        <v>24</v>
      </c>
      <c r="G1700">
        <v>4648</v>
      </c>
      <c r="H1700" t="s">
        <v>264</v>
      </c>
      <c r="I1700" t="s">
        <v>133</v>
      </c>
      <c r="J1700" t="s">
        <v>3</v>
      </c>
      <c r="K1700" t="s">
        <v>144</v>
      </c>
      <c r="L1700" t="s">
        <v>22</v>
      </c>
      <c r="M1700">
        <v>1</v>
      </c>
      <c r="N1700" t="s">
        <v>13</v>
      </c>
      <c r="O1700" s="3">
        <v>-0.64392400000000005</v>
      </c>
      <c r="P1700" t="s">
        <v>53</v>
      </c>
      <c r="Q1700" t="s">
        <v>263</v>
      </c>
      <c r="R1700" s="2" t="s">
        <v>291</v>
      </c>
      <c r="S1700">
        <v>1097</v>
      </c>
      <c r="T1700" t="s">
        <v>122</v>
      </c>
      <c r="U1700" t="s">
        <v>121</v>
      </c>
      <c r="V1700" t="s">
        <v>502</v>
      </c>
      <c r="W1700">
        <v>0</v>
      </c>
      <c r="X1700" s="1">
        <v>44369.429927164354</v>
      </c>
    </row>
    <row r="1701" spans="1:24" hidden="1" x14ac:dyDescent="0.25">
      <c r="A1701" s="4">
        <v>2021</v>
      </c>
      <c r="B1701" s="4">
        <v>5</v>
      </c>
      <c r="C1701" s="4">
        <v>2021</v>
      </c>
      <c r="D1701" s="4">
        <v>4</v>
      </c>
      <c r="E1701">
        <v>20070</v>
      </c>
      <c r="F1701" t="s">
        <v>24</v>
      </c>
      <c r="G1701">
        <v>4807</v>
      </c>
      <c r="H1701" t="s">
        <v>135</v>
      </c>
      <c r="I1701" t="s">
        <v>133</v>
      </c>
      <c r="J1701" t="s">
        <v>2</v>
      </c>
      <c r="K1701" t="s">
        <v>22</v>
      </c>
      <c r="L1701" t="s">
        <v>132</v>
      </c>
      <c r="M1701">
        <v>1</v>
      </c>
      <c r="N1701" t="s">
        <v>13</v>
      </c>
      <c r="O1701" s="3">
        <v>130.84307999999999</v>
      </c>
      <c r="P1701" t="s">
        <v>125</v>
      </c>
      <c r="Q1701" t="s">
        <v>131</v>
      </c>
      <c r="R1701" s="2" t="s">
        <v>130</v>
      </c>
      <c r="S1701">
        <v>91</v>
      </c>
      <c r="T1701" t="s">
        <v>129</v>
      </c>
      <c r="U1701" t="s">
        <v>128</v>
      </c>
      <c r="V1701" t="s">
        <v>127</v>
      </c>
      <c r="W1701">
        <v>0</v>
      </c>
      <c r="X1701" s="1">
        <v>44369.429927164354</v>
      </c>
    </row>
    <row r="1702" spans="1:24" hidden="1" x14ac:dyDescent="0.25">
      <c r="A1702" s="4">
        <v>2021</v>
      </c>
      <c r="B1702" s="4">
        <v>5</v>
      </c>
      <c r="C1702" s="4">
        <v>2021</v>
      </c>
      <c r="D1702" s="4">
        <v>4</v>
      </c>
      <c r="E1702">
        <v>20070</v>
      </c>
      <c r="F1702" t="s">
        <v>24</v>
      </c>
      <c r="G1702">
        <v>4827</v>
      </c>
      <c r="H1702" t="s">
        <v>531</v>
      </c>
      <c r="I1702" t="s">
        <v>133</v>
      </c>
      <c r="J1702" t="s">
        <v>1</v>
      </c>
      <c r="K1702" t="s">
        <v>22</v>
      </c>
      <c r="L1702" t="s">
        <v>132</v>
      </c>
      <c r="M1702">
        <v>1</v>
      </c>
      <c r="N1702" t="s">
        <v>13</v>
      </c>
      <c r="O1702" s="3">
        <v>32.702460000000002</v>
      </c>
      <c r="P1702" t="s">
        <v>125</v>
      </c>
      <c r="Q1702" t="s">
        <v>131</v>
      </c>
      <c r="R1702" s="2" t="s">
        <v>130</v>
      </c>
      <c r="S1702">
        <v>91</v>
      </c>
      <c r="T1702" t="s">
        <v>129</v>
      </c>
      <c r="U1702" t="s">
        <v>128</v>
      </c>
      <c r="V1702" t="s">
        <v>127</v>
      </c>
      <c r="W1702">
        <v>0</v>
      </c>
      <c r="X1702" s="1">
        <v>44369.429927164354</v>
      </c>
    </row>
    <row r="1703" spans="1:24" hidden="1" x14ac:dyDescent="0.25">
      <c r="A1703" s="4">
        <v>2021</v>
      </c>
      <c r="B1703" s="4">
        <v>5</v>
      </c>
      <c r="C1703" s="4">
        <v>2021</v>
      </c>
      <c r="D1703" s="4">
        <v>4</v>
      </c>
      <c r="E1703">
        <v>20070</v>
      </c>
      <c r="F1703" t="s">
        <v>24</v>
      </c>
      <c r="G1703">
        <v>12530</v>
      </c>
      <c r="H1703" t="s">
        <v>7</v>
      </c>
      <c r="I1703" t="s">
        <v>563</v>
      </c>
      <c r="J1703" t="s">
        <v>7</v>
      </c>
      <c r="K1703" t="s">
        <v>22</v>
      </c>
      <c r="L1703" t="s">
        <v>132</v>
      </c>
      <c r="M1703">
        <v>1</v>
      </c>
      <c r="N1703" t="s">
        <v>13</v>
      </c>
      <c r="O1703" s="3">
        <v>225.47832</v>
      </c>
      <c r="P1703" t="s">
        <v>125</v>
      </c>
      <c r="Q1703" t="s">
        <v>131</v>
      </c>
      <c r="R1703" s="2" t="s">
        <v>154</v>
      </c>
      <c r="S1703">
        <v>94</v>
      </c>
      <c r="T1703" t="s">
        <v>129</v>
      </c>
      <c r="U1703" t="s">
        <v>128</v>
      </c>
      <c r="V1703" t="s">
        <v>511</v>
      </c>
      <c r="W1703">
        <v>0</v>
      </c>
      <c r="X1703" s="1">
        <v>44369.429927164354</v>
      </c>
    </row>
    <row r="1704" spans="1:24" hidden="1" x14ac:dyDescent="0.25">
      <c r="A1704" s="4">
        <v>2021</v>
      </c>
      <c r="B1704" s="4">
        <v>5</v>
      </c>
      <c r="C1704" s="4">
        <v>2021</v>
      </c>
      <c r="D1704" s="4">
        <v>4</v>
      </c>
      <c r="E1704">
        <v>20070</v>
      </c>
      <c r="F1704" t="s">
        <v>24</v>
      </c>
      <c r="G1704">
        <v>68735</v>
      </c>
      <c r="H1704" t="s">
        <v>174</v>
      </c>
      <c r="I1704" t="s">
        <v>563</v>
      </c>
      <c r="J1704" t="s">
        <v>0</v>
      </c>
      <c r="K1704" t="s">
        <v>22</v>
      </c>
      <c r="L1704" t="s">
        <v>132</v>
      </c>
      <c r="M1704">
        <v>1</v>
      </c>
      <c r="N1704" t="s">
        <v>13</v>
      </c>
      <c r="O1704" s="3">
        <v>1093.095763</v>
      </c>
      <c r="P1704" t="s">
        <v>125</v>
      </c>
      <c r="Q1704" t="s">
        <v>131</v>
      </c>
      <c r="R1704" s="2" t="s">
        <v>154</v>
      </c>
      <c r="S1704">
        <v>94</v>
      </c>
      <c r="T1704" t="s">
        <v>129</v>
      </c>
      <c r="U1704" t="s">
        <v>128</v>
      </c>
      <c r="V1704" t="s">
        <v>511</v>
      </c>
      <c r="W1704">
        <v>0</v>
      </c>
      <c r="X1704" s="1">
        <v>44369.429927164354</v>
      </c>
    </row>
    <row r="1705" spans="1:24" hidden="1" x14ac:dyDescent="0.25">
      <c r="A1705" s="4">
        <v>2021</v>
      </c>
      <c r="B1705" s="4">
        <v>5</v>
      </c>
      <c r="C1705" s="4">
        <v>2021</v>
      </c>
      <c r="D1705" s="4">
        <v>4</v>
      </c>
      <c r="E1705">
        <v>20070</v>
      </c>
      <c r="F1705" t="s">
        <v>24</v>
      </c>
      <c r="G1705">
        <v>68736</v>
      </c>
      <c r="H1705" t="s">
        <v>166</v>
      </c>
      <c r="I1705" t="s">
        <v>563</v>
      </c>
      <c r="J1705" t="s">
        <v>0</v>
      </c>
      <c r="K1705" t="s">
        <v>22</v>
      </c>
      <c r="L1705" t="s">
        <v>132</v>
      </c>
      <c r="M1705">
        <v>1</v>
      </c>
      <c r="N1705" t="s">
        <v>13</v>
      </c>
      <c r="O1705" s="3">
        <v>805.57971599999996</v>
      </c>
      <c r="P1705" t="s">
        <v>125</v>
      </c>
      <c r="Q1705" t="s">
        <v>131</v>
      </c>
      <c r="R1705" s="2" t="s">
        <v>154</v>
      </c>
      <c r="S1705">
        <v>94</v>
      </c>
      <c r="T1705" t="s">
        <v>129</v>
      </c>
      <c r="U1705" t="s">
        <v>128</v>
      </c>
      <c r="V1705" t="s">
        <v>511</v>
      </c>
      <c r="W1705">
        <v>0</v>
      </c>
      <c r="X1705" s="1">
        <v>44369.429927164354</v>
      </c>
    </row>
    <row r="1706" spans="1:24" hidden="1" x14ac:dyDescent="0.25">
      <c r="A1706" s="4">
        <v>2021</v>
      </c>
      <c r="B1706" s="4">
        <v>5</v>
      </c>
      <c r="C1706" s="4">
        <v>2021</v>
      </c>
      <c r="D1706" s="4">
        <v>5</v>
      </c>
      <c r="E1706">
        <v>20070</v>
      </c>
      <c r="F1706" t="s">
        <v>24</v>
      </c>
      <c r="G1706">
        <v>0</v>
      </c>
      <c r="H1706" t="s">
        <v>23</v>
      </c>
      <c r="I1706" t="s">
        <v>23</v>
      </c>
      <c r="J1706" t="s">
        <v>23</v>
      </c>
      <c r="K1706" t="s">
        <v>22</v>
      </c>
      <c r="L1706" t="s">
        <v>126</v>
      </c>
      <c r="M1706">
        <v>1</v>
      </c>
      <c r="N1706" t="s">
        <v>13</v>
      </c>
      <c r="O1706" s="3">
        <v>-1.7348479999999999</v>
      </c>
      <c r="P1706" t="s">
        <v>125</v>
      </c>
      <c r="Q1706" t="s">
        <v>124</v>
      </c>
      <c r="R1706" s="2" t="s">
        <v>123</v>
      </c>
      <c r="S1706">
        <v>1109</v>
      </c>
      <c r="T1706" t="s">
        <v>122</v>
      </c>
      <c r="U1706" t="s">
        <v>121</v>
      </c>
      <c r="V1706" t="s">
        <v>551</v>
      </c>
      <c r="W1706">
        <v>1</v>
      </c>
      <c r="X1706" s="1">
        <v>44369.429927164354</v>
      </c>
    </row>
    <row r="1707" spans="1:24" hidden="1" x14ac:dyDescent="0.25">
      <c r="A1707" s="4">
        <v>2021</v>
      </c>
      <c r="B1707" s="4">
        <v>5</v>
      </c>
      <c r="C1707" s="4">
        <v>2021</v>
      </c>
      <c r="D1707" s="4">
        <v>1</v>
      </c>
      <c r="E1707">
        <v>20070</v>
      </c>
      <c r="F1707" t="s">
        <v>24</v>
      </c>
      <c r="G1707">
        <v>0</v>
      </c>
      <c r="H1707" t="s">
        <v>23</v>
      </c>
      <c r="I1707" t="s">
        <v>23</v>
      </c>
      <c r="J1707" t="s">
        <v>23</v>
      </c>
      <c r="K1707" t="s">
        <v>144</v>
      </c>
      <c r="L1707" t="s">
        <v>148</v>
      </c>
      <c r="M1707">
        <v>1</v>
      </c>
      <c r="N1707" t="s">
        <v>13</v>
      </c>
      <c r="O1707" s="3">
        <v>3.4699999999999998E-4</v>
      </c>
      <c r="P1707" t="s">
        <v>125</v>
      </c>
      <c r="Q1707" t="s">
        <v>143</v>
      </c>
      <c r="R1707" s="2" t="s">
        <v>246</v>
      </c>
      <c r="S1707">
        <v>187</v>
      </c>
      <c r="T1707" t="s">
        <v>129</v>
      </c>
      <c r="U1707" t="s">
        <v>128</v>
      </c>
      <c r="V1707" t="s">
        <v>245</v>
      </c>
      <c r="W1707">
        <v>1</v>
      </c>
      <c r="X1707" s="1">
        <v>44369.429927164354</v>
      </c>
    </row>
    <row r="1708" spans="1:24" hidden="1" x14ac:dyDescent="0.25">
      <c r="A1708" s="4">
        <v>2021</v>
      </c>
      <c r="B1708" s="4">
        <v>5</v>
      </c>
      <c r="C1708" s="4">
        <v>2021</v>
      </c>
      <c r="D1708" s="4">
        <v>1</v>
      </c>
      <c r="E1708">
        <v>20070</v>
      </c>
      <c r="F1708" t="s">
        <v>24</v>
      </c>
      <c r="G1708">
        <v>0</v>
      </c>
      <c r="H1708" t="s">
        <v>23</v>
      </c>
      <c r="I1708" t="s">
        <v>23</v>
      </c>
      <c r="J1708" t="s">
        <v>23</v>
      </c>
      <c r="K1708" t="s">
        <v>144</v>
      </c>
      <c r="L1708" t="s">
        <v>148</v>
      </c>
      <c r="M1708">
        <v>1</v>
      </c>
      <c r="N1708" t="s">
        <v>13</v>
      </c>
      <c r="O1708" s="3">
        <v>4.7600000000000002E-4</v>
      </c>
      <c r="P1708" t="s">
        <v>125</v>
      </c>
      <c r="Q1708" t="s">
        <v>143</v>
      </c>
      <c r="R1708" s="2" t="s">
        <v>147</v>
      </c>
      <c r="S1708">
        <v>188</v>
      </c>
      <c r="T1708" t="s">
        <v>129</v>
      </c>
      <c r="U1708" t="s">
        <v>128</v>
      </c>
      <c r="V1708" t="s">
        <v>535</v>
      </c>
      <c r="W1708">
        <v>1</v>
      </c>
      <c r="X1708" s="1">
        <v>44369.429927164354</v>
      </c>
    </row>
    <row r="1709" spans="1:24" hidden="1" x14ac:dyDescent="0.25">
      <c r="A1709" s="4">
        <v>2021</v>
      </c>
      <c r="B1709" s="4">
        <v>5</v>
      </c>
      <c r="C1709" s="4">
        <v>2021</v>
      </c>
      <c r="D1709" s="4">
        <v>1</v>
      </c>
      <c r="E1709">
        <v>20070</v>
      </c>
      <c r="F1709" t="s">
        <v>24</v>
      </c>
      <c r="G1709">
        <v>0</v>
      </c>
      <c r="H1709" t="s">
        <v>23</v>
      </c>
      <c r="I1709" t="s">
        <v>23</v>
      </c>
      <c r="J1709" t="s">
        <v>23</v>
      </c>
      <c r="K1709" t="s">
        <v>158</v>
      </c>
      <c r="L1709" t="s">
        <v>162</v>
      </c>
      <c r="M1709">
        <v>1</v>
      </c>
      <c r="N1709" t="s">
        <v>13</v>
      </c>
      <c r="O1709" s="3">
        <v>-616.60396300000002</v>
      </c>
      <c r="P1709" t="s">
        <v>125</v>
      </c>
      <c r="Q1709" t="s">
        <v>161</v>
      </c>
      <c r="R1709" s="2" t="s">
        <v>244</v>
      </c>
      <c r="S1709">
        <v>90</v>
      </c>
      <c r="T1709" t="s">
        <v>129</v>
      </c>
      <c r="U1709" t="s">
        <v>128</v>
      </c>
      <c r="V1709" t="s">
        <v>243</v>
      </c>
      <c r="W1709">
        <v>1</v>
      </c>
      <c r="X1709" s="1">
        <v>44369.429927164354</v>
      </c>
    </row>
    <row r="1710" spans="1:24" hidden="1" x14ac:dyDescent="0.25">
      <c r="A1710" s="4">
        <v>2021</v>
      </c>
      <c r="B1710" s="4">
        <v>5</v>
      </c>
      <c r="C1710" s="4">
        <v>2021</v>
      </c>
      <c r="D1710" s="4">
        <v>1</v>
      </c>
      <c r="E1710">
        <v>20070</v>
      </c>
      <c r="F1710" t="s">
        <v>24</v>
      </c>
      <c r="G1710">
        <v>0</v>
      </c>
      <c r="H1710" t="s">
        <v>23</v>
      </c>
      <c r="I1710" t="s">
        <v>23</v>
      </c>
      <c r="J1710" t="s">
        <v>23</v>
      </c>
      <c r="K1710" t="s">
        <v>22</v>
      </c>
      <c r="L1710" t="s">
        <v>236</v>
      </c>
      <c r="M1710">
        <v>1</v>
      </c>
      <c r="N1710" t="s">
        <v>13</v>
      </c>
      <c r="O1710" s="3">
        <v>0</v>
      </c>
      <c r="P1710" t="s">
        <v>125</v>
      </c>
      <c r="Q1710" t="s">
        <v>242</v>
      </c>
      <c r="R1710" s="2" t="s">
        <v>241</v>
      </c>
      <c r="S1710">
        <v>47</v>
      </c>
      <c r="T1710" t="s">
        <v>129</v>
      </c>
      <c r="U1710" t="s">
        <v>128</v>
      </c>
      <c r="V1710" t="s">
        <v>521</v>
      </c>
      <c r="W1710">
        <v>1</v>
      </c>
      <c r="X1710" s="1">
        <v>44369.429927164354</v>
      </c>
    </row>
    <row r="1711" spans="1:24" hidden="1" x14ac:dyDescent="0.25">
      <c r="A1711" s="4">
        <v>2021</v>
      </c>
      <c r="B1711" s="4">
        <v>5</v>
      </c>
      <c r="C1711" s="4">
        <v>2021</v>
      </c>
      <c r="D1711" s="4">
        <v>1</v>
      </c>
      <c r="E1711">
        <v>20070</v>
      </c>
      <c r="F1711" t="s">
        <v>24</v>
      </c>
      <c r="G1711">
        <v>0</v>
      </c>
      <c r="H1711" t="s">
        <v>23</v>
      </c>
      <c r="I1711" t="s">
        <v>23</v>
      </c>
      <c r="J1711" t="s">
        <v>23</v>
      </c>
      <c r="K1711" t="s">
        <v>22</v>
      </c>
      <c r="L1711" t="s">
        <v>236</v>
      </c>
      <c r="M1711">
        <v>1</v>
      </c>
      <c r="N1711" t="s">
        <v>13</v>
      </c>
      <c r="O1711" s="3">
        <v>0</v>
      </c>
      <c r="P1711" t="s">
        <v>125</v>
      </c>
      <c r="Q1711" t="s">
        <v>242</v>
      </c>
      <c r="R1711" s="2" t="s">
        <v>239</v>
      </c>
      <c r="S1711">
        <v>98</v>
      </c>
      <c r="T1711" t="s">
        <v>129</v>
      </c>
      <c r="U1711" t="s">
        <v>128</v>
      </c>
      <c r="V1711" t="s">
        <v>521</v>
      </c>
      <c r="W1711">
        <v>1</v>
      </c>
      <c r="X1711" s="1">
        <v>44369.429927164354</v>
      </c>
    </row>
    <row r="1712" spans="1:24" hidden="1" x14ac:dyDescent="0.25">
      <c r="A1712" s="4">
        <v>2021</v>
      </c>
      <c r="B1712" s="4">
        <v>5</v>
      </c>
      <c r="C1712" s="4">
        <v>2021</v>
      </c>
      <c r="D1712" s="4">
        <v>1</v>
      </c>
      <c r="E1712">
        <v>20070</v>
      </c>
      <c r="F1712" t="s">
        <v>24</v>
      </c>
      <c r="G1712">
        <v>0</v>
      </c>
      <c r="H1712" t="s">
        <v>23</v>
      </c>
      <c r="I1712" t="s">
        <v>23</v>
      </c>
      <c r="J1712" t="s">
        <v>23</v>
      </c>
      <c r="K1712" t="s">
        <v>22</v>
      </c>
      <c r="L1712" t="s">
        <v>236</v>
      </c>
      <c r="M1712">
        <v>1</v>
      </c>
      <c r="N1712" t="s">
        <v>13</v>
      </c>
      <c r="O1712" s="3">
        <v>0</v>
      </c>
      <c r="P1712" t="s">
        <v>125</v>
      </c>
      <c r="Q1712" t="s">
        <v>240</v>
      </c>
      <c r="R1712" s="2" t="s">
        <v>241</v>
      </c>
      <c r="S1712">
        <v>42</v>
      </c>
      <c r="T1712" t="s">
        <v>129</v>
      </c>
      <c r="U1712" t="s">
        <v>128</v>
      </c>
      <c r="V1712" t="s">
        <v>521</v>
      </c>
      <c r="W1712">
        <v>1</v>
      </c>
      <c r="X1712" s="1">
        <v>44369.429927164354</v>
      </c>
    </row>
    <row r="1713" spans="1:24" hidden="1" x14ac:dyDescent="0.25">
      <c r="A1713" s="4">
        <v>2021</v>
      </c>
      <c r="B1713" s="4">
        <v>5</v>
      </c>
      <c r="C1713" s="4">
        <v>2021</v>
      </c>
      <c r="D1713" s="4">
        <v>1</v>
      </c>
      <c r="E1713">
        <v>20070</v>
      </c>
      <c r="F1713" t="s">
        <v>24</v>
      </c>
      <c r="G1713">
        <v>0</v>
      </c>
      <c r="H1713" t="s">
        <v>23</v>
      </c>
      <c r="I1713" t="s">
        <v>23</v>
      </c>
      <c r="J1713" t="s">
        <v>23</v>
      </c>
      <c r="K1713" t="s">
        <v>22</v>
      </c>
      <c r="L1713" t="s">
        <v>236</v>
      </c>
      <c r="M1713">
        <v>1</v>
      </c>
      <c r="N1713" t="s">
        <v>13</v>
      </c>
      <c r="O1713" s="3">
        <v>0</v>
      </c>
      <c r="P1713" t="s">
        <v>125</v>
      </c>
      <c r="Q1713" t="s">
        <v>240</v>
      </c>
      <c r="R1713" s="2" t="s">
        <v>239</v>
      </c>
      <c r="S1713">
        <v>99</v>
      </c>
      <c r="T1713" t="s">
        <v>129</v>
      </c>
      <c r="U1713" t="s">
        <v>128</v>
      </c>
      <c r="V1713" t="s">
        <v>521</v>
      </c>
      <c r="W1713">
        <v>1</v>
      </c>
      <c r="X1713" s="1">
        <v>44369.429927164354</v>
      </c>
    </row>
    <row r="1714" spans="1:24" hidden="1" x14ac:dyDescent="0.25">
      <c r="A1714" s="4">
        <v>2021</v>
      </c>
      <c r="B1714" s="4">
        <v>5</v>
      </c>
      <c r="C1714" s="4">
        <v>2021</v>
      </c>
      <c r="D1714" s="4">
        <v>1</v>
      </c>
      <c r="E1714">
        <v>20070</v>
      </c>
      <c r="F1714" t="s">
        <v>24</v>
      </c>
      <c r="G1714">
        <v>0</v>
      </c>
      <c r="H1714" t="s">
        <v>23</v>
      </c>
      <c r="I1714" t="s">
        <v>23</v>
      </c>
      <c r="J1714" t="s">
        <v>23</v>
      </c>
      <c r="K1714" t="s">
        <v>22</v>
      </c>
      <c r="L1714" t="s">
        <v>236</v>
      </c>
      <c r="M1714">
        <v>1</v>
      </c>
      <c r="N1714" t="s">
        <v>13</v>
      </c>
      <c r="O1714" s="3">
        <v>0</v>
      </c>
      <c r="P1714" t="s">
        <v>125</v>
      </c>
      <c r="Q1714" t="s">
        <v>237</v>
      </c>
      <c r="R1714" s="2" t="s">
        <v>234</v>
      </c>
      <c r="S1714">
        <v>43</v>
      </c>
      <c r="T1714" t="s">
        <v>129</v>
      </c>
      <c r="U1714" t="s">
        <v>128</v>
      </c>
      <c r="V1714" t="s">
        <v>17</v>
      </c>
      <c r="W1714">
        <v>1</v>
      </c>
      <c r="X1714" s="1">
        <v>44369.429927164354</v>
      </c>
    </row>
    <row r="1715" spans="1:24" hidden="1" x14ac:dyDescent="0.25">
      <c r="A1715" s="4">
        <v>2021</v>
      </c>
      <c r="B1715" s="4">
        <v>5</v>
      </c>
      <c r="C1715" s="4">
        <v>2021</v>
      </c>
      <c r="D1715" s="4">
        <v>1</v>
      </c>
      <c r="E1715">
        <v>20070</v>
      </c>
      <c r="F1715" t="s">
        <v>24</v>
      </c>
      <c r="G1715">
        <v>0</v>
      </c>
      <c r="H1715" t="s">
        <v>23</v>
      </c>
      <c r="I1715" t="s">
        <v>23</v>
      </c>
      <c r="J1715" t="s">
        <v>23</v>
      </c>
      <c r="K1715" t="s">
        <v>22</v>
      </c>
      <c r="L1715" t="s">
        <v>236</v>
      </c>
      <c r="M1715">
        <v>1</v>
      </c>
      <c r="N1715" t="s">
        <v>13</v>
      </c>
      <c r="O1715" s="3">
        <v>0</v>
      </c>
      <c r="P1715" t="s">
        <v>125</v>
      </c>
      <c r="Q1715" t="s">
        <v>235</v>
      </c>
      <c r="R1715" s="2" t="s">
        <v>234</v>
      </c>
      <c r="S1715">
        <v>44</v>
      </c>
      <c r="T1715" t="s">
        <v>129</v>
      </c>
      <c r="U1715" t="s">
        <v>128</v>
      </c>
      <c r="V1715" t="s">
        <v>17</v>
      </c>
      <c r="W1715">
        <v>1</v>
      </c>
      <c r="X1715" s="1">
        <v>44369.429927164354</v>
      </c>
    </row>
    <row r="1716" spans="1:24" hidden="1" x14ac:dyDescent="0.25">
      <c r="A1716" s="4">
        <v>2021</v>
      </c>
      <c r="B1716" s="4">
        <v>5</v>
      </c>
      <c r="C1716" s="4">
        <v>2021</v>
      </c>
      <c r="D1716" s="4">
        <v>1</v>
      </c>
      <c r="E1716">
        <v>20070</v>
      </c>
      <c r="F1716" t="s">
        <v>24</v>
      </c>
      <c r="G1716">
        <v>0</v>
      </c>
      <c r="H1716" t="s">
        <v>23</v>
      </c>
      <c r="I1716" t="s">
        <v>23</v>
      </c>
      <c r="J1716" t="s">
        <v>23</v>
      </c>
      <c r="K1716" t="s">
        <v>22</v>
      </c>
      <c r="L1716" t="s">
        <v>148</v>
      </c>
      <c r="M1716">
        <v>1</v>
      </c>
      <c r="N1716" t="s">
        <v>13</v>
      </c>
      <c r="O1716" s="3">
        <v>-1.0782999999999999E-2</v>
      </c>
      <c r="P1716" t="s">
        <v>125</v>
      </c>
      <c r="Q1716" t="s">
        <v>143</v>
      </c>
      <c r="R1716" s="2" t="s">
        <v>231</v>
      </c>
      <c r="S1716">
        <v>79</v>
      </c>
      <c r="T1716" t="s">
        <v>141</v>
      </c>
      <c r="U1716" t="s">
        <v>140</v>
      </c>
      <c r="V1716" t="s">
        <v>230</v>
      </c>
      <c r="W1716">
        <v>1</v>
      </c>
      <c r="X1716" s="1">
        <v>44369.429927164354</v>
      </c>
    </row>
    <row r="1717" spans="1:24" hidden="1" x14ac:dyDescent="0.25">
      <c r="A1717" s="4">
        <v>2021</v>
      </c>
      <c r="B1717" s="4">
        <v>5</v>
      </c>
      <c r="C1717" s="4">
        <v>2021</v>
      </c>
      <c r="D1717" s="4">
        <v>1</v>
      </c>
      <c r="E1717">
        <v>20070</v>
      </c>
      <c r="F1717" t="s">
        <v>24</v>
      </c>
      <c r="G1717">
        <v>0</v>
      </c>
      <c r="H1717" t="s">
        <v>23</v>
      </c>
      <c r="I1717" t="s">
        <v>23</v>
      </c>
      <c r="J1717" t="s">
        <v>23</v>
      </c>
      <c r="K1717" t="s">
        <v>22</v>
      </c>
      <c r="L1717" t="s">
        <v>162</v>
      </c>
      <c r="M1717">
        <v>1</v>
      </c>
      <c r="N1717" t="s">
        <v>13</v>
      </c>
      <c r="O1717" s="3">
        <v>0</v>
      </c>
      <c r="P1717" t="s">
        <v>125</v>
      </c>
      <c r="Q1717" t="s">
        <v>157</v>
      </c>
      <c r="R1717" s="2" t="s">
        <v>229</v>
      </c>
      <c r="S1717">
        <v>22</v>
      </c>
      <c r="T1717" t="s">
        <v>141</v>
      </c>
      <c r="U1717" t="s">
        <v>140</v>
      </c>
      <c r="V1717" t="s">
        <v>228</v>
      </c>
      <c r="W1717">
        <v>1</v>
      </c>
      <c r="X1717" s="1">
        <v>44369.429927164354</v>
      </c>
    </row>
    <row r="1718" spans="1:24" hidden="1" x14ac:dyDescent="0.25">
      <c r="A1718" s="4">
        <v>2021</v>
      </c>
      <c r="B1718" s="4">
        <v>5</v>
      </c>
      <c r="C1718" s="4">
        <v>2021</v>
      </c>
      <c r="D1718" s="4">
        <v>1</v>
      </c>
      <c r="E1718">
        <v>20070</v>
      </c>
      <c r="F1718" t="s">
        <v>24</v>
      </c>
      <c r="G1718">
        <v>0</v>
      </c>
      <c r="H1718" t="s">
        <v>23</v>
      </c>
      <c r="I1718" t="s">
        <v>23</v>
      </c>
      <c r="J1718" t="s">
        <v>23</v>
      </c>
      <c r="K1718" t="s">
        <v>22</v>
      </c>
      <c r="L1718" t="s">
        <v>162</v>
      </c>
      <c r="M1718">
        <v>1</v>
      </c>
      <c r="N1718" t="s">
        <v>13</v>
      </c>
      <c r="O1718" s="3">
        <v>0</v>
      </c>
      <c r="P1718" t="s">
        <v>125</v>
      </c>
      <c r="Q1718" t="s">
        <v>161</v>
      </c>
      <c r="R1718" s="2" t="s">
        <v>227</v>
      </c>
      <c r="S1718">
        <v>12</v>
      </c>
      <c r="T1718" t="s">
        <v>141</v>
      </c>
      <c r="U1718" t="s">
        <v>140</v>
      </c>
      <c r="V1718" t="s">
        <v>226</v>
      </c>
      <c r="W1718">
        <v>1</v>
      </c>
      <c r="X1718" s="1">
        <v>44369.429927164354</v>
      </c>
    </row>
    <row r="1719" spans="1:24" hidden="1" x14ac:dyDescent="0.25">
      <c r="A1719" s="4">
        <v>2021</v>
      </c>
      <c r="B1719" s="4">
        <v>5</v>
      </c>
      <c r="C1719" s="4">
        <v>2021</v>
      </c>
      <c r="D1719" s="4">
        <v>1</v>
      </c>
      <c r="E1719">
        <v>20070</v>
      </c>
      <c r="F1719" t="s">
        <v>24</v>
      </c>
      <c r="G1719">
        <v>0</v>
      </c>
      <c r="H1719" t="s">
        <v>23</v>
      </c>
      <c r="I1719" t="s">
        <v>23</v>
      </c>
      <c r="J1719" t="s">
        <v>23</v>
      </c>
      <c r="K1719" t="s">
        <v>22</v>
      </c>
      <c r="L1719" t="s">
        <v>132</v>
      </c>
      <c r="M1719">
        <v>1</v>
      </c>
      <c r="N1719" t="s">
        <v>13</v>
      </c>
      <c r="O1719" s="3">
        <v>-4.7299999999999998E-3</v>
      </c>
      <c r="P1719" t="s">
        <v>125</v>
      </c>
      <c r="Q1719" t="s">
        <v>131</v>
      </c>
      <c r="R1719" s="2" t="s">
        <v>130</v>
      </c>
      <c r="S1719">
        <v>91</v>
      </c>
      <c r="T1719" t="s">
        <v>129</v>
      </c>
      <c r="U1719" t="s">
        <v>128</v>
      </c>
      <c r="V1719" t="s">
        <v>127</v>
      </c>
      <c r="W1719">
        <v>1</v>
      </c>
      <c r="X1719" s="1">
        <v>44369.429927164354</v>
      </c>
    </row>
    <row r="1720" spans="1:24" hidden="1" x14ac:dyDescent="0.25">
      <c r="A1720" s="4">
        <v>2021</v>
      </c>
      <c r="B1720" s="4">
        <v>5</v>
      </c>
      <c r="C1720" s="4">
        <v>2021</v>
      </c>
      <c r="D1720" s="4">
        <v>1</v>
      </c>
      <c r="E1720">
        <v>20070</v>
      </c>
      <c r="F1720" t="s">
        <v>24</v>
      </c>
      <c r="G1720">
        <v>0</v>
      </c>
      <c r="H1720" t="s">
        <v>23</v>
      </c>
      <c r="I1720" t="s">
        <v>23</v>
      </c>
      <c r="J1720" t="s">
        <v>23</v>
      </c>
      <c r="K1720" t="s">
        <v>22</v>
      </c>
      <c r="L1720" t="s">
        <v>132</v>
      </c>
      <c r="M1720">
        <v>1</v>
      </c>
      <c r="N1720" t="s">
        <v>13</v>
      </c>
      <c r="O1720" s="3">
        <v>0</v>
      </c>
      <c r="P1720" t="s">
        <v>125</v>
      </c>
      <c r="Q1720" t="s">
        <v>225</v>
      </c>
      <c r="R1720" s="2" t="s">
        <v>224</v>
      </c>
      <c r="S1720">
        <v>70</v>
      </c>
      <c r="T1720" t="s">
        <v>129</v>
      </c>
      <c r="U1720" t="s">
        <v>128</v>
      </c>
      <c r="V1720" t="s">
        <v>17</v>
      </c>
      <c r="W1720">
        <v>1</v>
      </c>
      <c r="X1720" s="1">
        <v>44369.429927164354</v>
      </c>
    </row>
    <row r="1721" spans="1:24" hidden="1" x14ac:dyDescent="0.25">
      <c r="A1721" s="4">
        <v>2021</v>
      </c>
      <c r="B1721" s="4">
        <v>5</v>
      </c>
      <c r="C1721" s="4">
        <v>2021</v>
      </c>
      <c r="D1721" s="4">
        <v>1</v>
      </c>
      <c r="E1721">
        <v>20070</v>
      </c>
      <c r="F1721" t="s">
        <v>24</v>
      </c>
      <c r="G1721">
        <v>0</v>
      </c>
      <c r="H1721" t="s">
        <v>23</v>
      </c>
      <c r="I1721" t="s">
        <v>23</v>
      </c>
      <c r="J1721" t="s">
        <v>23</v>
      </c>
      <c r="K1721" t="s">
        <v>22</v>
      </c>
      <c r="L1721" t="s">
        <v>132</v>
      </c>
      <c r="M1721">
        <v>1</v>
      </c>
      <c r="N1721" t="s">
        <v>13</v>
      </c>
      <c r="O1721" s="3">
        <v>0</v>
      </c>
      <c r="P1721" t="s">
        <v>125</v>
      </c>
      <c r="Q1721" t="s">
        <v>223</v>
      </c>
      <c r="R1721" s="2" t="s">
        <v>222</v>
      </c>
      <c r="S1721">
        <v>77</v>
      </c>
      <c r="T1721" t="s">
        <v>129</v>
      </c>
      <c r="U1721" t="s">
        <v>128</v>
      </c>
      <c r="V1721" t="s">
        <v>520</v>
      </c>
      <c r="W1721">
        <v>1</v>
      </c>
      <c r="X1721" s="1">
        <v>44369.429927164354</v>
      </c>
    </row>
    <row r="1722" spans="1:24" hidden="1" x14ac:dyDescent="0.25">
      <c r="A1722" s="4">
        <v>2021</v>
      </c>
      <c r="B1722" s="4">
        <v>5</v>
      </c>
      <c r="C1722" s="4">
        <v>2021</v>
      </c>
      <c r="D1722" s="4">
        <v>1</v>
      </c>
      <c r="E1722">
        <v>20070</v>
      </c>
      <c r="F1722" t="s">
        <v>24</v>
      </c>
      <c r="G1722">
        <v>0</v>
      </c>
      <c r="H1722" t="s">
        <v>23</v>
      </c>
      <c r="I1722" t="s">
        <v>23</v>
      </c>
      <c r="J1722" t="s">
        <v>23</v>
      </c>
      <c r="K1722" t="s">
        <v>22</v>
      </c>
      <c r="L1722" t="s">
        <v>132</v>
      </c>
      <c r="M1722">
        <v>1</v>
      </c>
      <c r="N1722" t="s">
        <v>13</v>
      </c>
      <c r="O1722" s="3">
        <v>0</v>
      </c>
      <c r="P1722" t="s">
        <v>125</v>
      </c>
      <c r="Q1722" t="s">
        <v>220</v>
      </c>
      <c r="R1722" s="2" t="s">
        <v>219</v>
      </c>
      <c r="S1722">
        <v>86</v>
      </c>
      <c r="T1722" t="s">
        <v>129</v>
      </c>
      <c r="U1722" t="s">
        <v>128</v>
      </c>
      <c r="V1722" t="s">
        <v>519</v>
      </c>
      <c r="W1722">
        <v>1</v>
      </c>
      <c r="X1722" s="1">
        <v>44369.429927164354</v>
      </c>
    </row>
    <row r="1723" spans="1:24" hidden="1" x14ac:dyDescent="0.25">
      <c r="A1723" s="4">
        <v>2021</v>
      </c>
      <c r="B1723" s="4">
        <v>5</v>
      </c>
      <c r="C1723" s="4">
        <v>2021</v>
      </c>
      <c r="D1723" s="4">
        <v>1</v>
      </c>
      <c r="E1723">
        <v>20070</v>
      </c>
      <c r="F1723" t="s">
        <v>24</v>
      </c>
      <c r="G1723">
        <v>0</v>
      </c>
      <c r="H1723" t="s">
        <v>23</v>
      </c>
      <c r="I1723" t="s">
        <v>23</v>
      </c>
      <c r="J1723" t="s">
        <v>23</v>
      </c>
      <c r="K1723" t="s">
        <v>22</v>
      </c>
      <c r="L1723" t="s">
        <v>132</v>
      </c>
      <c r="M1723">
        <v>1</v>
      </c>
      <c r="N1723" t="s">
        <v>13</v>
      </c>
      <c r="O1723" s="3">
        <v>1.8900000000000001E-4</v>
      </c>
      <c r="P1723" t="s">
        <v>125</v>
      </c>
      <c r="Q1723" t="s">
        <v>131</v>
      </c>
      <c r="R1723" s="2" t="s">
        <v>154</v>
      </c>
      <c r="S1723">
        <v>94</v>
      </c>
      <c r="T1723" t="s">
        <v>129</v>
      </c>
      <c r="U1723" t="s">
        <v>128</v>
      </c>
      <c r="V1723" t="s">
        <v>511</v>
      </c>
      <c r="W1723">
        <v>1</v>
      </c>
      <c r="X1723" s="1">
        <v>44369.429927164354</v>
      </c>
    </row>
    <row r="1724" spans="1:24" hidden="1" x14ac:dyDescent="0.25">
      <c r="A1724" s="4">
        <v>2021</v>
      </c>
      <c r="B1724" s="4">
        <v>5</v>
      </c>
      <c r="C1724" s="4">
        <v>2021</v>
      </c>
      <c r="D1724" s="4">
        <v>1</v>
      </c>
      <c r="E1724">
        <v>20070</v>
      </c>
      <c r="F1724" t="s">
        <v>24</v>
      </c>
      <c r="G1724">
        <v>0</v>
      </c>
      <c r="H1724" t="s">
        <v>23</v>
      </c>
      <c r="I1724" t="s">
        <v>23</v>
      </c>
      <c r="J1724" t="s">
        <v>23</v>
      </c>
      <c r="K1724" t="s">
        <v>22</v>
      </c>
      <c r="L1724" t="s">
        <v>132</v>
      </c>
      <c r="M1724">
        <v>1</v>
      </c>
      <c r="N1724" t="s">
        <v>13</v>
      </c>
      <c r="O1724" s="3">
        <v>7.2501999999999997E-2</v>
      </c>
      <c r="P1724" t="s">
        <v>125</v>
      </c>
      <c r="Q1724" t="s">
        <v>217</v>
      </c>
      <c r="R1724" s="2" t="s">
        <v>216</v>
      </c>
      <c r="S1724">
        <v>76</v>
      </c>
      <c r="T1724" t="s">
        <v>129</v>
      </c>
      <c r="U1724" t="s">
        <v>128</v>
      </c>
      <c r="V1724" t="s">
        <v>17</v>
      </c>
      <c r="W1724">
        <v>1</v>
      </c>
      <c r="X1724" s="1">
        <v>44369.429927164354</v>
      </c>
    </row>
    <row r="1725" spans="1:24" hidden="1" x14ac:dyDescent="0.25">
      <c r="A1725" s="4">
        <v>2021</v>
      </c>
      <c r="B1725" s="4">
        <v>5</v>
      </c>
      <c r="C1725" s="4">
        <v>2021</v>
      </c>
      <c r="D1725" s="4">
        <v>1</v>
      </c>
      <c r="E1725">
        <v>20070</v>
      </c>
      <c r="F1725" t="s">
        <v>24</v>
      </c>
      <c r="G1725">
        <v>0</v>
      </c>
      <c r="H1725" t="s">
        <v>23</v>
      </c>
      <c r="I1725" t="s">
        <v>23</v>
      </c>
      <c r="J1725" t="s">
        <v>23</v>
      </c>
      <c r="K1725" t="s">
        <v>22</v>
      </c>
      <c r="L1725" t="s">
        <v>215</v>
      </c>
      <c r="M1725">
        <v>1</v>
      </c>
      <c r="N1725" t="s">
        <v>13</v>
      </c>
      <c r="O1725" s="3">
        <v>395.10451999999998</v>
      </c>
      <c r="P1725" t="s">
        <v>125</v>
      </c>
      <c r="Q1725" t="s">
        <v>161</v>
      </c>
      <c r="R1725" s="2" t="s">
        <v>214</v>
      </c>
      <c r="S1725">
        <v>89</v>
      </c>
      <c r="T1725" t="s">
        <v>129</v>
      </c>
      <c r="U1725" t="s">
        <v>128</v>
      </c>
      <c r="V1725" t="s">
        <v>518</v>
      </c>
      <c r="W1725">
        <v>1</v>
      </c>
      <c r="X1725" s="1">
        <v>44369.429927164354</v>
      </c>
    </row>
    <row r="1726" spans="1:24" hidden="1" x14ac:dyDescent="0.25">
      <c r="A1726" s="4">
        <v>2021</v>
      </c>
      <c r="B1726" s="4">
        <v>5</v>
      </c>
      <c r="C1726" s="4">
        <v>2021</v>
      </c>
      <c r="D1726" s="4">
        <v>1</v>
      </c>
      <c r="E1726">
        <v>20070</v>
      </c>
      <c r="F1726" t="s">
        <v>24</v>
      </c>
      <c r="G1726">
        <v>0</v>
      </c>
      <c r="H1726" t="s">
        <v>23</v>
      </c>
      <c r="I1726" t="s">
        <v>23</v>
      </c>
      <c r="J1726" t="s">
        <v>23</v>
      </c>
      <c r="K1726" t="s">
        <v>22</v>
      </c>
      <c r="L1726" t="s">
        <v>179</v>
      </c>
      <c r="M1726">
        <v>1</v>
      </c>
      <c r="N1726" t="s">
        <v>13</v>
      </c>
      <c r="O1726" s="3">
        <v>-0.22484399999999999</v>
      </c>
      <c r="P1726" t="s">
        <v>125</v>
      </c>
      <c r="Q1726" t="s">
        <v>150</v>
      </c>
      <c r="R1726" s="2" t="s">
        <v>207</v>
      </c>
      <c r="S1726">
        <v>133</v>
      </c>
      <c r="T1726" t="s">
        <v>129</v>
      </c>
      <c r="U1726" t="s">
        <v>128</v>
      </c>
      <c r="V1726" t="s">
        <v>17</v>
      </c>
      <c r="W1726">
        <v>1</v>
      </c>
      <c r="X1726" s="1">
        <v>44369.429927164354</v>
      </c>
    </row>
    <row r="1727" spans="1:24" hidden="1" x14ac:dyDescent="0.25">
      <c r="A1727" s="4">
        <v>2021</v>
      </c>
      <c r="B1727" s="4">
        <v>5</v>
      </c>
      <c r="C1727" s="4">
        <v>2021</v>
      </c>
      <c r="D1727" s="4">
        <v>1</v>
      </c>
      <c r="E1727">
        <v>20070</v>
      </c>
      <c r="F1727" t="s">
        <v>24</v>
      </c>
      <c r="G1727">
        <v>0</v>
      </c>
      <c r="H1727" t="s">
        <v>23</v>
      </c>
      <c r="I1727" t="s">
        <v>23</v>
      </c>
      <c r="J1727" t="s">
        <v>23</v>
      </c>
      <c r="K1727" t="s">
        <v>22</v>
      </c>
      <c r="L1727" t="s">
        <v>179</v>
      </c>
      <c r="M1727">
        <v>1</v>
      </c>
      <c r="N1727" t="s">
        <v>13</v>
      </c>
      <c r="O1727" s="3">
        <v>-8.7231000000000003E-2</v>
      </c>
      <c r="P1727" t="s">
        <v>125</v>
      </c>
      <c r="Q1727" t="s">
        <v>150</v>
      </c>
      <c r="R1727" s="2" t="s">
        <v>208</v>
      </c>
      <c r="S1727">
        <v>134</v>
      </c>
      <c r="T1727" t="s">
        <v>129</v>
      </c>
      <c r="U1727" t="s">
        <v>128</v>
      </c>
      <c r="V1727" t="s">
        <v>17</v>
      </c>
      <c r="W1727">
        <v>1</v>
      </c>
      <c r="X1727" s="1">
        <v>44369.429927164354</v>
      </c>
    </row>
    <row r="1728" spans="1:24" hidden="1" x14ac:dyDescent="0.25">
      <c r="A1728" s="4">
        <v>2021</v>
      </c>
      <c r="B1728" s="4">
        <v>5</v>
      </c>
      <c r="C1728" s="4">
        <v>2021</v>
      </c>
      <c r="D1728" s="4">
        <v>1</v>
      </c>
      <c r="E1728">
        <v>20070</v>
      </c>
      <c r="F1728" t="s">
        <v>24</v>
      </c>
      <c r="G1728">
        <v>0</v>
      </c>
      <c r="H1728" t="s">
        <v>23</v>
      </c>
      <c r="I1728" t="s">
        <v>23</v>
      </c>
      <c r="J1728" t="s">
        <v>23</v>
      </c>
      <c r="K1728" t="s">
        <v>22</v>
      </c>
      <c r="L1728" t="s">
        <v>179</v>
      </c>
      <c r="M1728">
        <v>1</v>
      </c>
      <c r="N1728" t="s">
        <v>13</v>
      </c>
      <c r="O1728" s="3">
        <v>0</v>
      </c>
      <c r="P1728" t="s">
        <v>125</v>
      </c>
      <c r="Q1728" t="s">
        <v>206</v>
      </c>
      <c r="R1728" s="2" t="s">
        <v>205</v>
      </c>
      <c r="S1728">
        <v>79</v>
      </c>
      <c r="T1728" t="s">
        <v>129</v>
      </c>
      <c r="U1728" t="s">
        <v>128</v>
      </c>
      <c r="V1728" t="s">
        <v>516</v>
      </c>
      <c r="W1728">
        <v>1</v>
      </c>
      <c r="X1728" s="1">
        <v>44369.429927164354</v>
      </c>
    </row>
    <row r="1729" spans="1:24" hidden="1" x14ac:dyDescent="0.25">
      <c r="A1729" s="4">
        <v>2021</v>
      </c>
      <c r="B1729" s="4">
        <v>5</v>
      </c>
      <c r="C1729" s="4">
        <v>2021</v>
      </c>
      <c r="D1729" s="4">
        <v>1</v>
      </c>
      <c r="E1729">
        <v>20070</v>
      </c>
      <c r="F1729" t="s">
        <v>24</v>
      </c>
      <c r="G1729">
        <v>0</v>
      </c>
      <c r="H1729" t="s">
        <v>23</v>
      </c>
      <c r="I1729" t="s">
        <v>23</v>
      </c>
      <c r="J1729" t="s">
        <v>23</v>
      </c>
      <c r="K1729" t="s">
        <v>22</v>
      </c>
      <c r="L1729" t="s">
        <v>179</v>
      </c>
      <c r="M1729">
        <v>1</v>
      </c>
      <c r="N1729" t="s">
        <v>13</v>
      </c>
      <c r="O1729" s="3">
        <v>3.0500000000000002E-3</v>
      </c>
      <c r="P1729" t="s">
        <v>125</v>
      </c>
      <c r="Q1729" t="s">
        <v>150</v>
      </c>
      <c r="R1729" s="2" t="s">
        <v>210</v>
      </c>
      <c r="S1729">
        <v>67</v>
      </c>
      <c r="T1729" t="s">
        <v>129</v>
      </c>
      <c r="U1729" t="s">
        <v>128</v>
      </c>
      <c r="V1729" t="s">
        <v>517</v>
      </c>
      <c r="W1729">
        <v>1</v>
      </c>
      <c r="X1729" s="1">
        <v>44369.429927164354</v>
      </c>
    </row>
    <row r="1730" spans="1:24" hidden="1" x14ac:dyDescent="0.25">
      <c r="A1730" s="4">
        <v>2021</v>
      </c>
      <c r="B1730" s="4">
        <v>5</v>
      </c>
      <c r="C1730" s="4">
        <v>2021</v>
      </c>
      <c r="D1730" s="4">
        <v>1</v>
      </c>
      <c r="E1730">
        <v>20070</v>
      </c>
      <c r="F1730" t="s">
        <v>24</v>
      </c>
      <c r="G1730">
        <v>0</v>
      </c>
      <c r="H1730" t="s">
        <v>23</v>
      </c>
      <c r="I1730" t="s">
        <v>23</v>
      </c>
      <c r="J1730" t="s">
        <v>23</v>
      </c>
      <c r="K1730" t="s">
        <v>22</v>
      </c>
      <c r="L1730" t="s">
        <v>193</v>
      </c>
      <c r="M1730">
        <v>1</v>
      </c>
      <c r="N1730" t="s">
        <v>13</v>
      </c>
      <c r="O1730" s="3">
        <v>-3.054265</v>
      </c>
      <c r="P1730" t="s">
        <v>125</v>
      </c>
      <c r="Q1730" t="s">
        <v>203</v>
      </c>
      <c r="R1730" s="2" t="s">
        <v>202</v>
      </c>
      <c r="S1730">
        <v>58</v>
      </c>
      <c r="T1730" t="s">
        <v>129</v>
      </c>
      <c r="U1730" t="s">
        <v>128</v>
      </c>
      <c r="V1730" t="s">
        <v>17</v>
      </c>
      <c r="W1730">
        <v>1</v>
      </c>
      <c r="X1730" s="1">
        <v>44369.429927164354</v>
      </c>
    </row>
    <row r="1731" spans="1:24" hidden="1" x14ac:dyDescent="0.25">
      <c r="A1731" s="4">
        <v>2021</v>
      </c>
      <c r="B1731" s="4">
        <v>5</v>
      </c>
      <c r="C1731" s="4">
        <v>2021</v>
      </c>
      <c r="D1731" s="4">
        <v>1</v>
      </c>
      <c r="E1731">
        <v>20070</v>
      </c>
      <c r="F1731" t="s">
        <v>24</v>
      </c>
      <c r="G1731">
        <v>0</v>
      </c>
      <c r="H1731" t="s">
        <v>23</v>
      </c>
      <c r="I1731" t="s">
        <v>23</v>
      </c>
      <c r="J1731" t="s">
        <v>23</v>
      </c>
      <c r="K1731" t="s">
        <v>22</v>
      </c>
      <c r="L1731" t="s">
        <v>193</v>
      </c>
      <c r="M1731">
        <v>1</v>
      </c>
      <c r="N1731" t="s">
        <v>13</v>
      </c>
      <c r="O1731" s="3">
        <v>-1.6323840000000001</v>
      </c>
      <c r="P1731" t="s">
        <v>125</v>
      </c>
      <c r="Q1731" t="s">
        <v>200</v>
      </c>
      <c r="R1731" s="2" t="s">
        <v>199</v>
      </c>
      <c r="S1731">
        <v>81</v>
      </c>
      <c r="T1731" t="s">
        <v>129</v>
      </c>
      <c r="U1731" t="s">
        <v>128</v>
      </c>
      <c r="V1731" t="s">
        <v>512</v>
      </c>
      <c r="W1731">
        <v>1</v>
      </c>
      <c r="X1731" s="1">
        <v>44369.429927164354</v>
      </c>
    </row>
    <row r="1732" spans="1:24" hidden="1" x14ac:dyDescent="0.25">
      <c r="A1732" s="4">
        <v>2021</v>
      </c>
      <c r="B1732" s="4">
        <v>5</v>
      </c>
      <c r="C1732" s="4">
        <v>2021</v>
      </c>
      <c r="D1732" s="4">
        <v>1</v>
      </c>
      <c r="E1732">
        <v>20070</v>
      </c>
      <c r="F1732" t="s">
        <v>24</v>
      </c>
      <c r="G1732">
        <v>0</v>
      </c>
      <c r="H1732" t="s">
        <v>23</v>
      </c>
      <c r="I1732" t="s">
        <v>23</v>
      </c>
      <c r="J1732" t="s">
        <v>23</v>
      </c>
      <c r="K1732" t="s">
        <v>22</v>
      </c>
      <c r="L1732" t="s">
        <v>193</v>
      </c>
      <c r="M1732">
        <v>1</v>
      </c>
      <c r="N1732" t="s">
        <v>13</v>
      </c>
      <c r="O1732" s="3">
        <v>0</v>
      </c>
      <c r="P1732" t="s">
        <v>125</v>
      </c>
      <c r="Q1732" t="s">
        <v>197</v>
      </c>
      <c r="R1732" s="2" t="s">
        <v>196</v>
      </c>
      <c r="S1732">
        <v>75</v>
      </c>
      <c r="T1732" t="s">
        <v>129</v>
      </c>
      <c r="U1732" t="s">
        <v>128</v>
      </c>
      <c r="V1732" t="s">
        <v>515</v>
      </c>
      <c r="W1732">
        <v>1</v>
      </c>
      <c r="X1732" s="1">
        <v>44369.429927164354</v>
      </c>
    </row>
    <row r="1733" spans="1:24" hidden="1" x14ac:dyDescent="0.25">
      <c r="A1733" s="4">
        <v>2021</v>
      </c>
      <c r="B1733" s="4">
        <v>5</v>
      </c>
      <c r="C1733" s="4">
        <v>2021</v>
      </c>
      <c r="D1733" s="4">
        <v>1</v>
      </c>
      <c r="E1733">
        <v>20070</v>
      </c>
      <c r="F1733" t="s">
        <v>24</v>
      </c>
      <c r="G1733">
        <v>0</v>
      </c>
      <c r="H1733" t="s">
        <v>23</v>
      </c>
      <c r="I1733" t="s">
        <v>23</v>
      </c>
      <c r="J1733" t="s">
        <v>23</v>
      </c>
      <c r="K1733" t="s">
        <v>22</v>
      </c>
      <c r="L1733" t="s">
        <v>193</v>
      </c>
      <c r="M1733">
        <v>1</v>
      </c>
      <c r="N1733" t="s">
        <v>13</v>
      </c>
      <c r="O1733" s="3">
        <v>0</v>
      </c>
      <c r="P1733" t="s">
        <v>125</v>
      </c>
      <c r="Q1733" t="s">
        <v>192</v>
      </c>
      <c r="R1733" s="2" t="s">
        <v>194</v>
      </c>
      <c r="S1733">
        <v>71</v>
      </c>
      <c r="T1733" t="s">
        <v>129</v>
      </c>
      <c r="U1733" t="s">
        <v>128</v>
      </c>
      <c r="V1733" t="s">
        <v>514</v>
      </c>
      <c r="W1733">
        <v>1</v>
      </c>
      <c r="X1733" s="1">
        <v>44369.429927164354</v>
      </c>
    </row>
    <row r="1734" spans="1:24" hidden="1" x14ac:dyDescent="0.25">
      <c r="A1734" s="4">
        <v>2021</v>
      </c>
      <c r="B1734" s="4">
        <v>5</v>
      </c>
      <c r="C1734" s="4">
        <v>2021</v>
      </c>
      <c r="D1734" s="4">
        <v>1</v>
      </c>
      <c r="E1734">
        <v>20070</v>
      </c>
      <c r="F1734" t="s">
        <v>24</v>
      </c>
      <c r="G1734">
        <v>0</v>
      </c>
      <c r="H1734" t="s">
        <v>23</v>
      </c>
      <c r="I1734" t="s">
        <v>23</v>
      </c>
      <c r="J1734" t="s">
        <v>23</v>
      </c>
      <c r="K1734" t="s">
        <v>22</v>
      </c>
      <c r="L1734" t="s">
        <v>193</v>
      </c>
      <c r="M1734">
        <v>1</v>
      </c>
      <c r="N1734" t="s">
        <v>13</v>
      </c>
      <c r="O1734" s="3">
        <v>0</v>
      </c>
      <c r="P1734" t="s">
        <v>125</v>
      </c>
      <c r="Q1734" t="s">
        <v>192</v>
      </c>
      <c r="R1734" s="2" t="s">
        <v>191</v>
      </c>
      <c r="S1734">
        <v>72</v>
      </c>
      <c r="T1734" t="s">
        <v>129</v>
      </c>
      <c r="U1734" t="s">
        <v>128</v>
      </c>
      <c r="V1734" t="s">
        <v>514</v>
      </c>
      <c r="W1734">
        <v>1</v>
      </c>
      <c r="X1734" s="1">
        <v>44369.429927164354</v>
      </c>
    </row>
    <row r="1735" spans="1:24" hidden="1" x14ac:dyDescent="0.25">
      <c r="A1735" s="4">
        <v>2021</v>
      </c>
      <c r="B1735" s="4">
        <v>5</v>
      </c>
      <c r="C1735" s="4">
        <v>2021</v>
      </c>
      <c r="D1735" s="4">
        <v>1</v>
      </c>
      <c r="E1735">
        <v>20070</v>
      </c>
      <c r="F1735" t="s">
        <v>24</v>
      </c>
      <c r="G1735">
        <v>0</v>
      </c>
      <c r="H1735" t="s">
        <v>23</v>
      </c>
      <c r="I1735" t="s">
        <v>23</v>
      </c>
      <c r="J1735" t="s">
        <v>23</v>
      </c>
      <c r="K1735" t="s">
        <v>22</v>
      </c>
      <c r="L1735" t="s">
        <v>126</v>
      </c>
      <c r="M1735">
        <v>1</v>
      </c>
      <c r="N1735" t="s">
        <v>13</v>
      </c>
      <c r="O1735" s="3">
        <v>-1.763865</v>
      </c>
      <c r="P1735" t="s">
        <v>125</v>
      </c>
      <c r="Q1735" t="s">
        <v>161</v>
      </c>
      <c r="R1735" s="2" t="s">
        <v>189</v>
      </c>
      <c r="S1735">
        <v>174</v>
      </c>
      <c r="T1735" t="s">
        <v>129</v>
      </c>
      <c r="U1735" t="s">
        <v>128</v>
      </c>
      <c r="V1735" t="s">
        <v>17</v>
      </c>
      <c r="W1735">
        <v>1</v>
      </c>
      <c r="X1735" s="1">
        <v>44369.429927164354</v>
      </c>
    </row>
    <row r="1736" spans="1:24" hidden="1" x14ac:dyDescent="0.25">
      <c r="A1736" s="4">
        <v>2021</v>
      </c>
      <c r="B1736" s="4">
        <v>5</v>
      </c>
      <c r="C1736" s="4">
        <v>2021</v>
      </c>
      <c r="D1736" s="4">
        <v>1</v>
      </c>
      <c r="E1736">
        <v>20070</v>
      </c>
      <c r="F1736" t="s">
        <v>24</v>
      </c>
      <c r="G1736">
        <v>0</v>
      </c>
      <c r="H1736" t="s">
        <v>23</v>
      </c>
      <c r="I1736" t="s">
        <v>23</v>
      </c>
      <c r="J1736" t="s">
        <v>23</v>
      </c>
      <c r="K1736" t="s">
        <v>22</v>
      </c>
      <c r="L1736" t="s">
        <v>187</v>
      </c>
      <c r="M1736">
        <v>1</v>
      </c>
      <c r="N1736" t="s">
        <v>13</v>
      </c>
      <c r="O1736" s="3">
        <v>-1.2141759999999999</v>
      </c>
      <c r="P1736" t="s">
        <v>125</v>
      </c>
      <c r="Q1736" t="s">
        <v>186</v>
      </c>
      <c r="R1736" s="2" t="s">
        <v>188</v>
      </c>
      <c r="S1736">
        <v>170</v>
      </c>
      <c r="T1736" t="s">
        <v>129</v>
      </c>
      <c r="U1736" t="s">
        <v>128</v>
      </c>
      <c r="V1736" t="s">
        <v>17</v>
      </c>
      <c r="W1736">
        <v>1</v>
      </c>
      <c r="X1736" s="1">
        <v>44369.429927164354</v>
      </c>
    </row>
    <row r="1737" spans="1:24" hidden="1" x14ac:dyDescent="0.25">
      <c r="A1737" s="4">
        <v>2021</v>
      </c>
      <c r="B1737" s="4">
        <v>5</v>
      </c>
      <c r="C1737" s="4">
        <v>2021</v>
      </c>
      <c r="D1737" s="4">
        <v>1</v>
      </c>
      <c r="E1737">
        <v>20070</v>
      </c>
      <c r="F1737" t="s">
        <v>24</v>
      </c>
      <c r="G1737">
        <v>0</v>
      </c>
      <c r="H1737" t="s">
        <v>23</v>
      </c>
      <c r="I1737" t="s">
        <v>23</v>
      </c>
      <c r="J1737" t="s">
        <v>23</v>
      </c>
      <c r="K1737" t="s">
        <v>22</v>
      </c>
      <c r="L1737" t="s">
        <v>187</v>
      </c>
      <c r="M1737">
        <v>1</v>
      </c>
      <c r="N1737" t="s">
        <v>13</v>
      </c>
      <c r="O1737" s="3">
        <v>2.6127999999999998E-2</v>
      </c>
      <c r="P1737" t="s">
        <v>125</v>
      </c>
      <c r="Q1737" t="s">
        <v>186</v>
      </c>
      <c r="R1737" s="2" t="s">
        <v>185</v>
      </c>
      <c r="S1737">
        <v>171</v>
      </c>
      <c r="T1737" t="s">
        <v>129</v>
      </c>
      <c r="U1737" t="s">
        <v>128</v>
      </c>
      <c r="V1737" t="s">
        <v>17</v>
      </c>
      <c r="W1737">
        <v>1</v>
      </c>
      <c r="X1737" s="1">
        <v>44369.429927164354</v>
      </c>
    </row>
    <row r="1738" spans="1:24" hidden="1" x14ac:dyDescent="0.25">
      <c r="A1738" s="4">
        <v>2021</v>
      </c>
      <c r="B1738" s="4">
        <v>5</v>
      </c>
      <c r="C1738" s="4">
        <v>2021</v>
      </c>
      <c r="D1738" s="4">
        <v>1</v>
      </c>
      <c r="E1738">
        <v>20070</v>
      </c>
      <c r="F1738" t="s">
        <v>24</v>
      </c>
      <c r="G1738">
        <v>0</v>
      </c>
      <c r="H1738" t="s">
        <v>23</v>
      </c>
      <c r="I1738" t="s">
        <v>23</v>
      </c>
      <c r="J1738" t="s">
        <v>23</v>
      </c>
      <c r="K1738" t="s">
        <v>22</v>
      </c>
      <c r="L1738" t="s">
        <v>165</v>
      </c>
      <c r="M1738">
        <v>1</v>
      </c>
      <c r="N1738" t="s">
        <v>13</v>
      </c>
      <c r="O1738" s="3">
        <v>-0.56967299999999998</v>
      </c>
      <c r="P1738" t="s">
        <v>125</v>
      </c>
      <c r="Q1738" t="s">
        <v>165</v>
      </c>
      <c r="R1738" s="2" t="s">
        <v>184</v>
      </c>
      <c r="S1738">
        <v>28</v>
      </c>
      <c r="T1738" t="s">
        <v>129</v>
      </c>
      <c r="U1738" t="s">
        <v>128</v>
      </c>
      <c r="V1738" t="s">
        <v>17</v>
      </c>
      <c r="W1738">
        <v>1</v>
      </c>
      <c r="X1738" s="1">
        <v>44369.429927164354</v>
      </c>
    </row>
    <row r="1739" spans="1:24" hidden="1" x14ac:dyDescent="0.25">
      <c r="A1739" s="4">
        <v>2021</v>
      </c>
      <c r="B1739" s="4">
        <v>5</v>
      </c>
      <c r="C1739" s="4">
        <v>2021</v>
      </c>
      <c r="D1739" s="4">
        <v>1</v>
      </c>
      <c r="E1739">
        <v>20070</v>
      </c>
      <c r="F1739" t="s">
        <v>24</v>
      </c>
      <c r="G1739">
        <v>0</v>
      </c>
      <c r="H1739" t="s">
        <v>23</v>
      </c>
      <c r="I1739" t="s">
        <v>23</v>
      </c>
      <c r="J1739" t="s">
        <v>23</v>
      </c>
      <c r="K1739" t="s">
        <v>22</v>
      </c>
      <c r="L1739" t="s">
        <v>165</v>
      </c>
      <c r="M1739">
        <v>1</v>
      </c>
      <c r="N1739" t="s">
        <v>13</v>
      </c>
      <c r="O1739" s="3">
        <v>-4.1242000000000001E-2</v>
      </c>
      <c r="P1739" t="s">
        <v>125</v>
      </c>
      <c r="Q1739" t="s">
        <v>165</v>
      </c>
      <c r="R1739" s="2" t="s">
        <v>182</v>
      </c>
      <c r="S1739">
        <v>37</v>
      </c>
      <c r="T1739" t="s">
        <v>129</v>
      </c>
      <c r="U1739" t="s">
        <v>128</v>
      </c>
      <c r="V1739" t="s">
        <v>17</v>
      </c>
      <c r="W1739">
        <v>1</v>
      </c>
      <c r="X1739" s="1">
        <v>44369.429927164354</v>
      </c>
    </row>
    <row r="1740" spans="1:24" hidden="1" x14ac:dyDescent="0.25">
      <c r="A1740" s="4">
        <v>2021</v>
      </c>
      <c r="B1740" s="4">
        <v>5</v>
      </c>
      <c r="C1740" s="4">
        <v>2021</v>
      </c>
      <c r="D1740" s="4">
        <v>1</v>
      </c>
      <c r="E1740">
        <v>20070</v>
      </c>
      <c r="F1740" t="s">
        <v>24</v>
      </c>
      <c r="G1740">
        <v>0</v>
      </c>
      <c r="H1740" t="s">
        <v>23</v>
      </c>
      <c r="I1740" t="s">
        <v>23</v>
      </c>
      <c r="J1740" t="s">
        <v>23</v>
      </c>
      <c r="K1740" t="s">
        <v>12</v>
      </c>
      <c r="L1740" t="s">
        <v>179</v>
      </c>
      <c r="M1740">
        <v>1</v>
      </c>
      <c r="N1740" t="s">
        <v>13</v>
      </c>
      <c r="O1740" s="3">
        <v>-11.546144999999999</v>
      </c>
      <c r="P1740" t="s">
        <v>125</v>
      </c>
      <c r="Q1740" t="s">
        <v>150</v>
      </c>
      <c r="R1740" s="2" t="s">
        <v>178</v>
      </c>
      <c r="S1740">
        <v>64</v>
      </c>
      <c r="T1740" t="s">
        <v>129</v>
      </c>
      <c r="U1740" t="s">
        <v>128</v>
      </c>
      <c r="V1740" t="s">
        <v>177</v>
      </c>
      <c r="W1740">
        <v>1</v>
      </c>
      <c r="X1740" s="1">
        <v>44369.429927164354</v>
      </c>
    </row>
    <row r="1741" spans="1:24" hidden="1" x14ac:dyDescent="0.25">
      <c r="A1741" s="4">
        <v>2021</v>
      </c>
      <c r="B1741" s="4">
        <v>5</v>
      </c>
      <c r="C1741" s="4">
        <v>2021</v>
      </c>
      <c r="D1741" s="4">
        <v>1</v>
      </c>
      <c r="E1741">
        <v>20070</v>
      </c>
      <c r="F1741" t="s">
        <v>24</v>
      </c>
      <c r="G1741">
        <v>71</v>
      </c>
      <c r="H1741" t="s">
        <v>565</v>
      </c>
      <c r="I1741" t="s">
        <v>54</v>
      </c>
      <c r="J1741" t="s">
        <v>5</v>
      </c>
      <c r="K1741" t="s">
        <v>144</v>
      </c>
      <c r="L1741" t="s">
        <v>22</v>
      </c>
      <c r="M1741">
        <v>1</v>
      </c>
      <c r="N1741" t="s">
        <v>13</v>
      </c>
      <c r="O1741" s="3">
        <v>0</v>
      </c>
      <c r="P1741" t="s">
        <v>125</v>
      </c>
      <c r="Q1741" t="s">
        <v>143</v>
      </c>
      <c r="R1741" s="2" t="s">
        <v>142</v>
      </c>
      <c r="S1741">
        <v>9</v>
      </c>
      <c r="T1741" t="s">
        <v>141</v>
      </c>
      <c r="U1741" t="s">
        <v>140</v>
      </c>
      <c r="V1741" t="s">
        <v>139</v>
      </c>
      <c r="W1741">
        <v>1</v>
      </c>
      <c r="X1741" s="1">
        <v>44369.429927164354</v>
      </c>
    </row>
    <row r="1742" spans="1:24" hidden="1" x14ac:dyDescent="0.25">
      <c r="A1742" s="4">
        <v>2021</v>
      </c>
      <c r="B1742" s="4">
        <v>5</v>
      </c>
      <c r="C1742" s="4">
        <v>2021</v>
      </c>
      <c r="D1742" s="4">
        <v>1</v>
      </c>
      <c r="E1742">
        <v>20070</v>
      </c>
      <c r="F1742" t="s">
        <v>24</v>
      </c>
      <c r="G1742">
        <v>2183</v>
      </c>
      <c r="H1742" t="s">
        <v>138</v>
      </c>
      <c r="I1742" t="s">
        <v>133</v>
      </c>
      <c r="J1742" t="s">
        <v>3</v>
      </c>
      <c r="K1742" t="s">
        <v>22</v>
      </c>
      <c r="L1742" t="s">
        <v>132</v>
      </c>
      <c r="M1742">
        <v>1</v>
      </c>
      <c r="N1742" t="s">
        <v>13</v>
      </c>
      <c r="O1742" s="3">
        <v>-4.2440000000000004E-3</v>
      </c>
      <c r="P1742" t="s">
        <v>125</v>
      </c>
      <c r="Q1742" t="s">
        <v>131</v>
      </c>
      <c r="R1742" s="2" t="s">
        <v>130</v>
      </c>
      <c r="S1742">
        <v>91</v>
      </c>
      <c r="T1742" t="s">
        <v>129</v>
      </c>
      <c r="U1742" t="s">
        <v>128</v>
      </c>
      <c r="V1742" t="s">
        <v>127</v>
      </c>
      <c r="W1742">
        <v>1</v>
      </c>
      <c r="X1742" s="1">
        <v>44369.429927164354</v>
      </c>
    </row>
    <row r="1743" spans="1:24" hidden="1" x14ac:dyDescent="0.25">
      <c r="A1743" s="4">
        <v>2021</v>
      </c>
      <c r="B1743" s="4">
        <v>5</v>
      </c>
      <c r="C1743" s="4">
        <v>2021</v>
      </c>
      <c r="D1743" s="4">
        <v>1</v>
      </c>
      <c r="E1743">
        <v>20070</v>
      </c>
      <c r="F1743" t="s">
        <v>24</v>
      </c>
      <c r="G1743">
        <v>2346</v>
      </c>
      <c r="H1743" t="s">
        <v>137</v>
      </c>
      <c r="I1743" t="s">
        <v>133</v>
      </c>
      <c r="J1743" t="s">
        <v>4</v>
      </c>
      <c r="K1743" t="s">
        <v>22</v>
      </c>
      <c r="L1743" t="s">
        <v>132</v>
      </c>
      <c r="M1743">
        <v>1</v>
      </c>
      <c r="N1743" t="s">
        <v>13</v>
      </c>
      <c r="O1743" s="3">
        <v>-4.2440000000000004E-3</v>
      </c>
      <c r="P1743" t="s">
        <v>125</v>
      </c>
      <c r="Q1743" t="s">
        <v>131</v>
      </c>
      <c r="R1743" s="2" t="s">
        <v>130</v>
      </c>
      <c r="S1743">
        <v>91</v>
      </c>
      <c r="T1743" t="s">
        <v>129</v>
      </c>
      <c r="U1743" t="s">
        <v>128</v>
      </c>
      <c r="V1743" t="s">
        <v>127</v>
      </c>
      <c r="W1743">
        <v>1</v>
      </c>
      <c r="X1743" s="1">
        <v>44369.429927164354</v>
      </c>
    </row>
    <row r="1744" spans="1:24" hidden="1" x14ac:dyDescent="0.25">
      <c r="A1744" s="4">
        <v>2021</v>
      </c>
      <c r="B1744" s="4">
        <v>5</v>
      </c>
      <c r="C1744" s="4">
        <v>2021</v>
      </c>
      <c r="D1744" s="4">
        <v>1</v>
      </c>
      <c r="E1744">
        <v>20070</v>
      </c>
      <c r="F1744" t="s">
        <v>24</v>
      </c>
      <c r="G1744">
        <v>2433</v>
      </c>
      <c r="H1744" t="s">
        <v>44</v>
      </c>
      <c r="I1744" t="s">
        <v>563</v>
      </c>
      <c r="J1744" t="s">
        <v>6</v>
      </c>
      <c r="K1744" t="s">
        <v>158</v>
      </c>
      <c r="L1744" t="s">
        <v>162</v>
      </c>
      <c r="M1744">
        <v>1</v>
      </c>
      <c r="N1744" t="s">
        <v>13</v>
      </c>
      <c r="O1744" s="3">
        <v>0</v>
      </c>
      <c r="P1744" t="s">
        <v>125</v>
      </c>
      <c r="Q1744" t="s">
        <v>161</v>
      </c>
      <c r="R1744" s="2" t="s">
        <v>160</v>
      </c>
      <c r="S1744">
        <v>11</v>
      </c>
      <c r="T1744" t="s">
        <v>141</v>
      </c>
      <c r="U1744" t="s">
        <v>140</v>
      </c>
      <c r="V1744" t="s">
        <v>159</v>
      </c>
      <c r="W1744">
        <v>1</v>
      </c>
      <c r="X1744" s="1">
        <v>44369.429927164354</v>
      </c>
    </row>
    <row r="1745" spans="1:24" hidden="1" x14ac:dyDescent="0.25">
      <c r="A1745" s="4">
        <v>2021</v>
      </c>
      <c r="B1745" s="4">
        <v>5</v>
      </c>
      <c r="C1745" s="4">
        <v>2021</v>
      </c>
      <c r="D1745" s="4">
        <v>1</v>
      </c>
      <c r="E1745">
        <v>20070</v>
      </c>
      <c r="F1745" t="s">
        <v>24</v>
      </c>
      <c r="G1745">
        <v>2433</v>
      </c>
      <c r="H1745" t="s">
        <v>44</v>
      </c>
      <c r="I1745" t="s">
        <v>563</v>
      </c>
      <c r="J1745" t="s">
        <v>6</v>
      </c>
      <c r="K1745" t="s">
        <v>158</v>
      </c>
      <c r="L1745" t="s">
        <v>22</v>
      </c>
      <c r="M1745">
        <v>1</v>
      </c>
      <c r="N1745" t="s">
        <v>13</v>
      </c>
      <c r="O1745" s="3">
        <v>0</v>
      </c>
      <c r="P1745" t="s">
        <v>125</v>
      </c>
      <c r="Q1745" t="s">
        <v>157</v>
      </c>
      <c r="R1745" s="2" t="s">
        <v>156</v>
      </c>
      <c r="S1745">
        <v>25</v>
      </c>
      <c r="T1745" t="s">
        <v>141</v>
      </c>
      <c r="U1745" t="s">
        <v>140</v>
      </c>
      <c r="V1745" t="s">
        <v>155</v>
      </c>
      <c r="W1745">
        <v>1</v>
      </c>
      <c r="X1745" s="1">
        <v>44369.429927164354</v>
      </c>
    </row>
    <row r="1746" spans="1:24" hidden="1" x14ac:dyDescent="0.25">
      <c r="A1746" s="4">
        <v>2021</v>
      </c>
      <c r="B1746" s="4">
        <v>5</v>
      </c>
      <c r="C1746" s="4">
        <v>2021</v>
      </c>
      <c r="D1746" s="4">
        <v>1</v>
      </c>
      <c r="E1746">
        <v>20070</v>
      </c>
      <c r="F1746" t="s">
        <v>24</v>
      </c>
      <c r="G1746">
        <v>2433</v>
      </c>
      <c r="H1746" t="s">
        <v>44</v>
      </c>
      <c r="I1746" t="s">
        <v>563</v>
      </c>
      <c r="J1746" t="s">
        <v>6</v>
      </c>
      <c r="K1746" t="s">
        <v>22</v>
      </c>
      <c r="L1746" t="s">
        <v>132</v>
      </c>
      <c r="M1746">
        <v>1</v>
      </c>
      <c r="N1746" t="s">
        <v>13</v>
      </c>
      <c r="O1746" s="3">
        <v>3.9999999999999998E-6</v>
      </c>
      <c r="P1746" t="s">
        <v>125</v>
      </c>
      <c r="Q1746" t="s">
        <v>131</v>
      </c>
      <c r="R1746" s="2" t="s">
        <v>154</v>
      </c>
      <c r="S1746">
        <v>94</v>
      </c>
      <c r="T1746" t="s">
        <v>129</v>
      </c>
      <c r="U1746" t="s">
        <v>128</v>
      </c>
      <c r="V1746" t="s">
        <v>511</v>
      </c>
      <c r="W1746">
        <v>1</v>
      </c>
      <c r="X1746" s="1">
        <v>44369.429927164354</v>
      </c>
    </row>
    <row r="1747" spans="1:24" hidden="1" x14ac:dyDescent="0.25">
      <c r="A1747" s="4">
        <v>2021</v>
      </c>
      <c r="B1747" s="4">
        <v>5</v>
      </c>
      <c r="C1747" s="4">
        <v>2021</v>
      </c>
      <c r="D1747" s="4">
        <v>1</v>
      </c>
      <c r="E1747">
        <v>20070</v>
      </c>
      <c r="F1747" t="s">
        <v>24</v>
      </c>
      <c r="G1747">
        <v>2433</v>
      </c>
      <c r="H1747" t="s">
        <v>44</v>
      </c>
      <c r="I1747" t="s">
        <v>563</v>
      </c>
      <c r="J1747" t="s">
        <v>6</v>
      </c>
      <c r="K1747" t="s">
        <v>12</v>
      </c>
      <c r="L1747" t="s">
        <v>22</v>
      </c>
      <c r="M1747">
        <v>1</v>
      </c>
      <c r="N1747" t="s">
        <v>13</v>
      </c>
      <c r="O1747" s="3">
        <v>0</v>
      </c>
      <c r="P1747" t="s">
        <v>125</v>
      </c>
      <c r="Q1747" t="s">
        <v>150</v>
      </c>
      <c r="R1747" s="2" t="s">
        <v>149</v>
      </c>
      <c r="S1747">
        <v>136</v>
      </c>
      <c r="T1747" t="s">
        <v>129</v>
      </c>
      <c r="U1747" t="s">
        <v>128</v>
      </c>
      <c r="V1747" t="s">
        <v>17</v>
      </c>
      <c r="W1747">
        <v>1</v>
      </c>
      <c r="X1747" s="1">
        <v>44369.429927164354</v>
      </c>
    </row>
    <row r="1748" spans="1:24" hidden="1" x14ac:dyDescent="0.25">
      <c r="A1748" s="4">
        <v>2021</v>
      </c>
      <c r="B1748" s="4">
        <v>5</v>
      </c>
      <c r="C1748" s="4">
        <v>2021</v>
      </c>
      <c r="D1748" s="4">
        <v>1</v>
      </c>
      <c r="E1748">
        <v>20070</v>
      </c>
      <c r="F1748" t="s">
        <v>24</v>
      </c>
      <c r="G1748">
        <v>2433</v>
      </c>
      <c r="H1748" t="s">
        <v>44</v>
      </c>
      <c r="I1748" t="s">
        <v>563</v>
      </c>
      <c r="J1748" t="s">
        <v>6</v>
      </c>
      <c r="K1748" t="s">
        <v>12</v>
      </c>
      <c r="L1748" t="s">
        <v>22</v>
      </c>
      <c r="M1748">
        <v>1</v>
      </c>
      <c r="N1748" t="s">
        <v>13</v>
      </c>
      <c r="O1748" s="3">
        <v>0</v>
      </c>
      <c r="P1748" t="s">
        <v>125</v>
      </c>
      <c r="Q1748" t="s">
        <v>150</v>
      </c>
      <c r="R1748" s="2" t="s">
        <v>171</v>
      </c>
      <c r="S1748">
        <v>137</v>
      </c>
      <c r="T1748" t="s">
        <v>129</v>
      </c>
      <c r="U1748" t="s">
        <v>128</v>
      </c>
      <c r="V1748" t="s">
        <v>17</v>
      </c>
      <c r="W1748">
        <v>1</v>
      </c>
      <c r="X1748" s="1">
        <v>44369.429927164354</v>
      </c>
    </row>
    <row r="1749" spans="1:24" hidden="1" x14ac:dyDescent="0.25">
      <c r="A1749" s="4">
        <v>2021</v>
      </c>
      <c r="B1749" s="4">
        <v>5</v>
      </c>
      <c r="C1749" s="4">
        <v>2021</v>
      </c>
      <c r="D1749" s="4">
        <v>1</v>
      </c>
      <c r="E1749">
        <v>20070</v>
      </c>
      <c r="F1749" t="s">
        <v>24</v>
      </c>
      <c r="G1749">
        <v>2433</v>
      </c>
      <c r="H1749" t="s">
        <v>44</v>
      </c>
      <c r="I1749" t="s">
        <v>563</v>
      </c>
      <c r="J1749" t="s">
        <v>6</v>
      </c>
      <c r="K1749" t="s">
        <v>12</v>
      </c>
      <c r="L1749" t="s">
        <v>22</v>
      </c>
      <c r="M1749">
        <v>1</v>
      </c>
      <c r="N1749" t="s">
        <v>13</v>
      </c>
      <c r="O1749" s="3">
        <v>0</v>
      </c>
      <c r="P1749" t="s">
        <v>125</v>
      </c>
      <c r="Q1749" t="s">
        <v>165</v>
      </c>
      <c r="R1749" s="2" t="s">
        <v>175</v>
      </c>
      <c r="S1749">
        <v>140</v>
      </c>
      <c r="T1749" t="s">
        <v>129</v>
      </c>
      <c r="U1749" t="s">
        <v>128</v>
      </c>
      <c r="V1749" t="s">
        <v>17</v>
      </c>
      <c r="W1749">
        <v>1</v>
      </c>
      <c r="X1749" s="1">
        <v>44369.429927164354</v>
      </c>
    </row>
    <row r="1750" spans="1:24" hidden="1" x14ac:dyDescent="0.25">
      <c r="A1750" s="4">
        <v>2021</v>
      </c>
      <c r="B1750" s="4">
        <v>5</v>
      </c>
      <c r="C1750" s="4">
        <v>2021</v>
      </c>
      <c r="D1750" s="4">
        <v>1</v>
      </c>
      <c r="E1750">
        <v>20070</v>
      </c>
      <c r="F1750" t="s">
        <v>24</v>
      </c>
      <c r="G1750">
        <v>4116</v>
      </c>
      <c r="H1750" t="s">
        <v>532</v>
      </c>
      <c r="I1750" t="s">
        <v>133</v>
      </c>
      <c r="J1750" t="s">
        <v>1</v>
      </c>
      <c r="K1750" t="s">
        <v>22</v>
      </c>
      <c r="L1750" t="s">
        <v>132</v>
      </c>
      <c r="M1750">
        <v>1</v>
      </c>
      <c r="N1750" t="s">
        <v>13</v>
      </c>
      <c r="O1750" s="3">
        <v>-2.8289999999999999E-3</v>
      </c>
      <c r="P1750" t="s">
        <v>125</v>
      </c>
      <c r="Q1750" t="s">
        <v>131</v>
      </c>
      <c r="R1750" s="2" t="s">
        <v>130</v>
      </c>
      <c r="S1750">
        <v>91</v>
      </c>
      <c r="T1750" t="s">
        <v>129</v>
      </c>
      <c r="U1750" t="s">
        <v>128</v>
      </c>
      <c r="V1750" t="s">
        <v>127</v>
      </c>
      <c r="W1750">
        <v>1</v>
      </c>
      <c r="X1750" s="1">
        <v>44369.429927164354</v>
      </c>
    </row>
    <row r="1751" spans="1:24" hidden="1" x14ac:dyDescent="0.25">
      <c r="A1751" s="4">
        <v>2021</v>
      </c>
      <c r="B1751" s="4">
        <v>5</v>
      </c>
      <c r="C1751" s="4">
        <v>2021</v>
      </c>
      <c r="D1751" s="4">
        <v>1</v>
      </c>
      <c r="E1751">
        <v>20070</v>
      </c>
      <c r="F1751" t="s">
        <v>24</v>
      </c>
      <c r="G1751">
        <v>4447</v>
      </c>
      <c r="H1751" t="s">
        <v>23</v>
      </c>
      <c r="I1751" t="s">
        <v>497</v>
      </c>
      <c r="J1751" t="s">
        <v>23</v>
      </c>
      <c r="K1751" t="s">
        <v>158</v>
      </c>
      <c r="L1751" t="s">
        <v>162</v>
      </c>
      <c r="M1751">
        <v>1</v>
      </c>
      <c r="N1751" t="s">
        <v>13</v>
      </c>
      <c r="O1751" s="3">
        <v>0</v>
      </c>
      <c r="P1751" t="s">
        <v>125</v>
      </c>
      <c r="Q1751" t="s">
        <v>157</v>
      </c>
      <c r="R1751" s="2" t="s">
        <v>499</v>
      </c>
      <c r="S1751">
        <v>24</v>
      </c>
      <c r="T1751" t="s">
        <v>141</v>
      </c>
      <c r="U1751" t="s">
        <v>140</v>
      </c>
      <c r="V1751" t="s">
        <v>498</v>
      </c>
      <c r="W1751">
        <v>1</v>
      </c>
      <c r="X1751" s="1">
        <v>44369.429927164354</v>
      </c>
    </row>
    <row r="1752" spans="1:24" hidden="1" x14ac:dyDescent="0.25">
      <c r="A1752" s="4">
        <v>2021</v>
      </c>
      <c r="B1752" s="4">
        <v>5</v>
      </c>
      <c r="C1752" s="4">
        <v>2021</v>
      </c>
      <c r="D1752" s="4">
        <v>1</v>
      </c>
      <c r="E1752">
        <v>20070</v>
      </c>
      <c r="F1752" t="s">
        <v>24</v>
      </c>
      <c r="G1752">
        <v>4447</v>
      </c>
      <c r="H1752" t="s">
        <v>23</v>
      </c>
      <c r="I1752" t="s">
        <v>497</v>
      </c>
      <c r="J1752" t="s">
        <v>23</v>
      </c>
      <c r="K1752" t="s">
        <v>158</v>
      </c>
      <c r="L1752" t="s">
        <v>162</v>
      </c>
      <c r="M1752">
        <v>1</v>
      </c>
      <c r="N1752" t="s">
        <v>13</v>
      </c>
      <c r="O1752" s="3">
        <v>0</v>
      </c>
      <c r="P1752" t="s">
        <v>125</v>
      </c>
      <c r="Q1752" t="s">
        <v>161</v>
      </c>
      <c r="R1752" s="2" t="s">
        <v>160</v>
      </c>
      <c r="S1752">
        <v>11</v>
      </c>
      <c r="T1752" t="s">
        <v>141</v>
      </c>
      <c r="U1752" t="s">
        <v>140</v>
      </c>
      <c r="V1752" t="s">
        <v>159</v>
      </c>
      <c r="W1752">
        <v>1</v>
      </c>
      <c r="X1752" s="1">
        <v>44369.429927164354</v>
      </c>
    </row>
    <row r="1753" spans="1:24" hidden="1" x14ac:dyDescent="0.25">
      <c r="A1753" s="4">
        <v>2021</v>
      </c>
      <c r="B1753" s="4">
        <v>5</v>
      </c>
      <c r="C1753" s="4">
        <v>2021</v>
      </c>
      <c r="D1753" s="4">
        <v>1</v>
      </c>
      <c r="E1753">
        <v>20070</v>
      </c>
      <c r="F1753" t="s">
        <v>24</v>
      </c>
      <c r="G1753">
        <v>4807</v>
      </c>
      <c r="H1753" t="s">
        <v>135</v>
      </c>
      <c r="I1753" t="s">
        <v>133</v>
      </c>
      <c r="J1753" t="s">
        <v>2</v>
      </c>
      <c r="K1753" t="s">
        <v>22</v>
      </c>
      <c r="L1753" t="s">
        <v>132</v>
      </c>
      <c r="M1753">
        <v>1</v>
      </c>
      <c r="N1753" t="s">
        <v>13</v>
      </c>
      <c r="O1753" s="3">
        <v>49.015886000000002</v>
      </c>
      <c r="P1753" t="s">
        <v>125</v>
      </c>
      <c r="Q1753" t="s">
        <v>131</v>
      </c>
      <c r="R1753" s="2" t="s">
        <v>130</v>
      </c>
      <c r="S1753">
        <v>91</v>
      </c>
      <c r="T1753" t="s">
        <v>129</v>
      </c>
      <c r="U1753" t="s">
        <v>128</v>
      </c>
      <c r="V1753" t="s">
        <v>127</v>
      </c>
      <c r="W1753">
        <v>1</v>
      </c>
      <c r="X1753" s="1">
        <v>44369.429927164354</v>
      </c>
    </row>
    <row r="1754" spans="1:24" hidden="1" x14ac:dyDescent="0.25">
      <c r="A1754" s="4">
        <v>2021</v>
      </c>
      <c r="B1754" s="4">
        <v>5</v>
      </c>
      <c r="C1754" s="4">
        <v>2021</v>
      </c>
      <c r="D1754" s="4">
        <v>1</v>
      </c>
      <c r="E1754">
        <v>20070</v>
      </c>
      <c r="F1754" t="s">
        <v>24</v>
      </c>
      <c r="G1754">
        <v>4816</v>
      </c>
      <c r="H1754" t="s">
        <v>496</v>
      </c>
      <c r="I1754" t="s">
        <v>133</v>
      </c>
      <c r="J1754" t="s">
        <v>8</v>
      </c>
      <c r="K1754" t="s">
        <v>22</v>
      </c>
      <c r="L1754" t="s">
        <v>132</v>
      </c>
      <c r="M1754">
        <v>1</v>
      </c>
      <c r="N1754" t="s">
        <v>13</v>
      </c>
      <c r="O1754" s="3">
        <v>-1.825E-3</v>
      </c>
      <c r="P1754" t="s">
        <v>125</v>
      </c>
      <c r="Q1754" t="s">
        <v>131</v>
      </c>
      <c r="R1754" s="2" t="s">
        <v>130</v>
      </c>
      <c r="S1754">
        <v>91</v>
      </c>
      <c r="T1754" t="s">
        <v>129</v>
      </c>
      <c r="U1754" t="s">
        <v>128</v>
      </c>
      <c r="V1754" t="s">
        <v>127</v>
      </c>
      <c r="W1754">
        <v>1</v>
      </c>
      <c r="X1754" s="1">
        <v>44369.429927164354</v>
      </c>
    </row>
    <row r="1755" spans="1:24" hidden="1" x14ac:dyDescent="0.25">
      <c r="A1755" s="4">
        <v>2021</v>
      </c>
      <c r="B1755" s="4">
        <v>5</v>
      </c>
      <c r="C1755" s="4">
        <v>2021</v>
      </c>
      <c r="D1755" s="4">
        <v>1</v>
      </c>
      <c r="E1755">
        <v>20070</v>
      </c>
      <c r="F1755" t="s">
        <v>24</v>
      </c>
      <c r="G1755">
        <v>4827</v>
      </c>
      <c r="H1755" t="s">
        <v>531</v>
      </c>
      <c r="I1755" t="s">
        <v>133</v>
      </c>
      <c r="J1755" t="s">
        <v>1</v>
      </c>
      <c r="K1755" t="s">
        <v>22</v>
      </c>
      <c r="L1755" t="s">
        <v>132</v>
      </c>
      <c r="M1755">
        <v>1</v>
      </c>
      <c r="N1755" t="s">
        <v>13</v>
      </c>
      <c r="O1755" s="3">
        <v>-2.8289999999999999E-3</v>
      </c>
      <c r="P1755" t="s">
        <v>125</v>
      </c>
      <c r="Q1755" t="s">
        <v>131</v>
      </c>
      <c r="R1755" s="2" t="s">
        <v>130</v>
      </c>
      <c r="S1755">
        <v>91</v>
      </c>
      <c r="T1755" t="s">
        <v>129</v>
      </c>
      <c r="U1755" t="s">
        <v>128</v>
      </c>
      <c r="V1755" t="s">
        <v>127</v>
      </c>
      <c r="W1755">
        <v>1</v>
      </c>
      <c r="X1755" s="1">
        <v>44369.429927164354</v>
      </c>
    </row>
    <row r="1756" spans="1:24" hidden="1" x14ac:dyDescent="0.25">
      <c r="A1756" s="4">
        <v>2021</v>
      </c>
      <c r="B1756" s="4">
        <v>5</v>
      </c>
      <c r="C1756" s="4">
        <v>2021</v>
      </c>
      <c r="D1756" s="4">
        <v>1</v>
      </c>
      <c r="E1756">
        <v>20070</v>
      </c>
      <c r="F1756" t="s">
        <v>24</v>
      </c>
      <c r="G1756">
        <v>10801</v>
      </c>
      <c r="H1756" t="s">
        <v>174</v>
      </c>
      <c r="I1756" t="s">
        <v>563</v>
      </c>
      <c r="J1756" t="s">
        <v>0</v>
      </c>
      <c r="K1756" t="s">
        <v>144</v>
      </c>
      <c r="L1756" t="s">
        <v>22</v>
      </c>
      <c r="M1756">
        <v>1</v>
      </c>
      <c r="N1756" t="s">
        <v>13</v>
      </c>
      <c r="O1756" s="3">
        <v>30.1</v>
      </c>
      <c r="P1756" t="s">
        <v>125</v>
      </c>
      <c r="Q1756" t="s">
        <v>173</v>
      </c>
      <c r="R1756" s="2" t="s">
        <v>534</v>
      </c>
      <c r="S1756">
        <v>121</v>
      </c>
      <c r="T1756" t="s">
        <v>129</v>
      </c>
      <c r="U1756" t="s">
        <v>176</v>
      </c>
      <c r="V1756" t="s">
        <v>564</v>
      </c>
      <c r="W1756">
        <v>1</v>
      </c>
      <c r="X1756" s="1">
        <v>44369.429927164354</v>
      </c>
    </row>
    <row r="1757" spans="1:24" hidden="1" x14ac:dyDescent="0.25">
      <c r="A1757" s="4">
        <v>2021</v>
      </c>
      <c r="B1757" s="4">
        <v>5</v>
      </c>
      <c r="C1757" s="4">
        <v>2021</v>
      </c>
      <c r="D1757" s="4">
        <v>1</v>
      </c>
      <c r="E1757">
        <v>20070</v>
      </c>
      <c r="F1757" t="s">
        <v>24</v>
      </c>
      <c r="G1757">
        <v>10801</v>
      </c>
      <c r="H1757" t="s">
        <v>174</v>
      </c>
      <c r="I1757" t="s">
        <v>563</v>
      </c>
      <c r="J1757" t="s">
        <v>0</v>
      </c>
      <c r="K1757" t="s">
        <v>144</v>
      </c>
      <c r="L1757" t="s">
        <v>22</v>
      </c>
      <c r="M1757">
        <v>1</v>
      </c>
      <c r="N1757" t="s">
        <v>13</v>
      </c>
      <c r="O1757" s="3">
        <v>9426.01</v>
      </c>
      <c r="P1757" t="s">
        <v>125</v>
      </c>
      <c r="Q1757" t="s">
        <v>173</v>
      </c>
      <c r="R1757" s="2" t="s">
        <v>172</v>
      </c>
      <c r="S1757">
        <v>177</v>
      </c>
      <c r="T1757" t="s">
        <v>129</v>
      </c>
      <c r="U1757" t="s">
        <v>176</v>
      </c>
      <c r="V1757" t="s">
        <v>17</v>
      </c>
      <c r="W1757">
        <v>1</v>
      </c>
      <c r="X1757" s="1">
        <v>44369.429927164354</v>
      </c>
    </row>
    <row r="1758" spans="1:24" hidden="1" x14ac:dyDescent="0.25">
      <c r="A1758" s="4">
        <v>2021</v>
      </c>
      <c r="B1758" s="4">
        <v>5</v>
      </c>
      <c r="C1758" s="4">
        <v>2021</v>
      </c>
      <c r="D1758" s="4">
        <v>1</v>
      </c>
      <c r="E1758">
        <v>20070</v>
      </c>
      <c r="F1758" t="s">
        <v>24</v>
      </c>
      <c r="G1758">
        <v>12323</v>
      </c>
      <c r="H1758" t="s">
        <v>166</v>
      </c>
      <c r="I1758" t="s">
        <v>563</v>
      </c>
      <c r="J1758" t="s">
        <v>0</v>
      </c>
      <c r="K1758" t="s">
        <v>144</v>
      </c>
      <c r="L1758" t="s">
        <v>22</v>
      </c>
      <c r="M1758">
        <v>1</v>
      </c>
      <c r="N1758" t="s">
        <v>13</v>
      </c>
      <c r="O1758" s="3">
        <v>52.024999999999999</v>
      </c>
      <c r="P1758" t="s">
        <v>125</v>
      </c>
      <c r="Q1758" t="s">
        <v>173</v>
      </c>
      <c r="R1758" s="2" t="s">
        <v>534</v>
      </c>
      <c r="S1758">
        <v>121</v>
      </c>
      <c r="T1758" t="s">
        <v>129</v>
      </c>
      <c r="U1758" t="s">
        <v>176</v>
      </c>
      <c r="V1758" t="s">
        <v>564</v>
      </c>
      <c r="W1758">
        <v>1</v>
      </c>
      <c r="X1758" s="1">
        <v>44369.429927164354</v>
      </c>
    </row>
    <row r="1759" spans="1:24" hidden="1" x14ac:dyDescent="0.25">
      <c r="A1759" s="4">
        <v>2021</v>
      </c>
      <c r="B1759" s="4">
        <v>5</v>
      </c>
      <c r="C1759" s="4">
        <v>2021</v>
      </c>
      <c r="D1759" s="4">
        <v>1</v>
      </c>
      <c r="E1759">
        <v>20070</v>
      </c>
      <c r="F1759" t="s">
        <v>24</v>
      </c>
      <c r="G1759">
        <v>12323</v>
      </c>
      <c r="H1759" t="s">
        <v>166</v>
      </c>
      <c r="I1759" t="s">
        <v>563</v>
      </c>
      <c r="J1759" t="s">
        <v>0</v>
      </c>
      <c r="K1759" t="s">
        <v>144</v>
      </c>
      <c r="L1759" t="s">
        <v>22</v>
      </c>
      <c r="M1759">
        <v>1</v>
      </c>
      <c r="N1759" t="s">
        <v>13</v>
      </c>
      <c r="O1759" s="3">
        <v>6462.34</v>
      </c>
      <c r="P1759" t="s">
        <v>125</v>
      </c>
      <c r="Q1759" t="s">
        <v>173</v>
      </c>
      <c r="R1759" s="2" t="s">
        <v>172</v>
      </c>
      <c r="S1759">
        <v>177</v>
      </c>
      <c r="T1759" t="s">
        <v>129</v>
      </c>
      <c r="U1759" t="s">
        <v>176</v>
      </c>
      <c r="V1759" t="s">
        <v>17</v>
      </c>
      <c r="W1759">
        <v>1</v>
      </c>
      <c r="X1759" s="1">
        <v>44369.429927164354</v>
      </c>
    </row>
    <row r="1760" spans="1:24" hidden="1" x14ac:dyDescent="0.25">
      <c r="A1760" s="4">
        <v>2021</v>
      </c>
      <c r="B1760" s="4">
        <v>5</v>
      </c>
      <c r="C1760" s="4">
        <v>2021</v>
      </c>
      <c r="D1760" s="4">
        <v>1</v>
      </c>
      <c r="E1760">
        <v>20070</v>
      </c>
      <c r="F1760" t="s">
        <v>24</v>
      </c>
      <c r="G1760">
        <v>12530</v>
      </c>
      <c r="H1760" t="s">
        <v>7</v>
      </c>
      <c r="I1760" t="s">
        <v>563</v>
      </c>
      <c r="J1760" t="s">
        <v>7</v>
      </c>
      <c r="K1760" t="s">
        <v>158</v>
      </c>
      <c r="L1760" t="s">
        <v>162</v>
      </c>
      <c r="M1760">
        <v>1</v>
      </c>
      <c r="N1760" t="s">
        <v>13</v>
      </c>
      <c r="O1760" s="3">
        <v>0</v>
      </c>
      <c r="P1760" t="s">
        <v>125</v>
      </c>
      <c r="Q1760" t="s">
        <v>161</v>
      </c>
      <c r="R1760" s="2" t="s">
        <v>160</v>
      </c>
      <c r="S1760">
        <v>11</v>
      </c>
      <c r="T1760" t="s">
        <v>141</v>
      </c>
      <c r="U1760" t="s">
        <v>140</v>
      </c>
      <c r="V1760" t="s">
        <v>159</v>
      </c>
      <c r="W1760">
        <v>1</v>
      </c>
      <c r="X1760" s="1">
        <v>44369.429927164354</v>
      </c>
    </row>
    <row r="1761" spans="1:24" hidden="1" x14ac:dyDescent="0.25">
      <c r="A1761" s="4">
        <v>2021</v>
      </c>
      <c r="B1761" s="4">
        <v>5</v>
      </c>
      <c r="C1761" s="4">
        <v>2021</v>
      </c>
      <c r="D1761" s="4">
        <v>1</v>
      </c>
      <c r="E1761">
        <v>20070</v>
      </c>
      <c r="F1761" t="s">
        <v>24</v>
      </c>
      <c r="G1761">
        <v>12530</v>
      </c>
      <c r="H1761" t="s">
        <v>7</v>
      </c>
      <c r="I1761" t="s">
        <v>563</v>
      </c>
      <c r="J1761" t="s">
        <v>7</v>
      </c>
      <c r="K1761" t="s">
        <v>158</v>
      </c>
      <c r="L1761" t="s">
        <v>22</v>
      </c>
      <c r="M1761">
        <v>1</v>
      </c>
      <c r="N1761" t="s">
        <v>13</v>
      </c>
      <c r="O1761" s="3">
        <v>0</v>
      </c>
      <c r="P1761" t="s">
        <v>125</v>
      </c>
      <c r="Q1761" t="s">
        <v>157</v>
      </c>
      <c r="R1761" s="2" t="s">
        <v>156</v>
      </c>
      <c r="S1761">
        <v>25</v>
      </c>
      <c r="T1761" t="s">
        <v>141</v>
      </c>
      <c r="U1761" t="s">
        <v>140</v>
      </c>
      <c r="V1761" t="s">
        <v>155</v>
      </c>
      <c r="W1761">
        <v>1</v>
      </c>
      <c r="X1761" s="1">
        <v>44369.429927164354</v>
      </c>
    </row>
    <row r="1762" spans="1:24" hidden="1" x14ac:dyDescent="0.25">
      <c r="A1762" s="4">
        <v>2021</v>
      </c>
      <c r="B1762" s="4">
        <v>5</v>
      </c>
      <c r="C1762" s="4">
        <v>2021</v>
      </c>
      <c r="D1762" s="4">
        <v>1</v>
      </c>
      <c r="E1762">
        <v>20070</v>
      </c>
      <c r="F1762" t="s">
        <v>24</v>
      </c>
      <c r="G1762">
        <v>12530</v>
      </c>
      <c r="H1762" t="s">
        <v>7</v>
      </c>
      <c r="I1762" t="s">
        <v>563</v>
      </c>
      <c r="J1762" t="s">
        <v>7</v>
      </c>
      <c r="K1762" t="s">
        <v>22</v>
      </c>
      <c r="L1762" t="s">
        <v>132</v>
      </c>
      <c r="M1762">
        <v>1</v>
      </c>
      <c r="N1762" t="s">
        <v>13</v>
      </c>
      <c r="O1762" s="3">
        <v>9.0000000000000002E-6</v>
      </c>
      <c r="P1762" t="s">
        <v>125</v>
      </c>
      <c r="Q1762" t="s">
        <v>131</v>
      </c>
      <c r="R1762" s="2" t="s">
        <v>154</v>
      </c>
      <c r="S1762">
        <v>94</v>
      </c>
      <c r="T1762" t="s">
        <v>129</v>
      </c>
      <c r="U1762" t="s">
        <v>128</v>
      </c>
      <c r="V1762" t="s">
        <v>511</v>
      </c>
      <c r="W1762">
        <v>1</v>
      </c>
      <c r="X1762" s="1">
        <v>44369.429927164354</v>
      </c>
    </row>
    <row r="1763" spans="1:24" hidden="1" x14ac:dyDescent="0.25">
      <c r="A1763" s="4">
        <v>2021</v>
      </c>
      <c r="B1763" s="4">
        <v>5</v>
      </c>
      <c r="C1763" s="4">
        <v>2021</v>
      </c>
      <c r="D1763" s="4">
        <v>1</v>
      </c>
      <c r="E1763">
        <v>20070</v>
      </c>
      <c r="F1763" t="s">
        <v>24</v>
      </c>
      <c r="G1763">
        <v>12530</v>
      </c>
      <c r="H1763" t="s">
        <v>7</v>
      </c>
      <c r="I1763" t="s">
        <v>563</v>
      </c>
      <c r="J1763" t="s">
        <v>7</v>
      </c>
      <c r="K1763" t="s">
        <v>12</v>
      </c>
      <c r="L1763" t="s">
        <v>22</v>
      </c>
      <c r="M1763">
        <v>1</v>
      </c>
      <c r="N1763" t="s">
        <v>13</v>
      </c>
      <c r="O1763" s="3">
        <v>0</v>
      </c>
      <c r="P1763" t="s">
        <v>125</v>
      </c>
      <c r="Q1763" t="s">
        <v>150</v>
      </c>
      <c r="R1763" s="2" t="s">
        <v>149</v>
      </c>
      <c r="S1763">
        <v>136</v>
      </c>
      <c r="T1763" t="s">
        <v>129</v>
      </c>
      <c r="U1763" t="s">
        <v>128</v>
      </c>
      <c r="V1763" t="s">
        <v>17</v>
      </c>
      <c r="W1763">
        <v>1</v>
      </c>
      <c r="X1763" s="1">
        <v>44369.429927164354</v>
      </c>
    </row>
    <row r="1764" spans="1:24" hidden="1" x14ac:dyDescent="0.25">
      <c r="A1764" s="4">
        <v>2021</v>
      </c>
      <c r="B1764" s="4">
        <v>5</v>
      </c>
      <c r="C1764" s="4">
        <v>2021</v>
      </c>
      <c r="D1764" s="4">
        <v>1</v>
      </c>
      <c r="E1764">
        <v>20070</v>
      </c>
      <c r="F1764" t="s">
        <v>24</v>
      </c>
      <c r="G1764">
        <v>68735</v>
      </c>
      <c r="H1764" t="s">
        <v>174</v>
      </c>
      <c r="I1764" t="s">
        <v>563</v>
      </c>
      <c r="J1764" t="s">
        <v>0</v>
      </c>
      <c r="K1764" t="s">
        <v>144</v>
      </c>
      <c r="L1764" t="s">
        <v>22</v>
      </c>
      <c r="M1764">
        <v>1</v>
      </c>
      <c r="N1764" t="s">
        <v>13</v>
      </c>
      <c r="O1764" s="3">
        <v>-9426.01</v>
      </c>
      <c r="P1764" t="s">
        <v>125</v>
      </c>
      <c r="Q1764" t="s">
        <v>173</v>
      </c>
      <c r="R1764" s="2" t="s">
        <v>172</v>
      </c>
      <c r="S1764">
        <v>177</v>
      </c>
      <c r="T1764" t="s">
        <v>129</v>
      </c>
      <c r="U1764" t="s">
        <v>128</v>
      </c>
      <c r="V1764" t="s">
        <v>17</v>
      </c>
      <c r="W1764">
        <v>1</v>
      </c>
      <c r="X1764" s="1">
        <v>44369.429927164354</v>
      </c>
    </row>
    <row r="1765" spans="1:24" hidden="1" x14ac:dyDescent="0.25">
      <c r="A1765" s="4">
        <v>2021</v>
      </c>
      <c r="B1765" s="4">
        <v>5</v>
      </c>
      <c r="C1765" s="4">
        <v>2021</v>
      </c>
      <c r="D1765" s="4">
        <v>1</v>
      </c>
      <c r="E1765">
        <v>20070</v>
      </c>
      <c r="F1765" t="s">
        <v>24</v>
      </c>
      <c r="G1765">
        <v>68735</v>
      </c>
      <c r="H1765" t="s">
        <v>174</v>
      </c>
      <c r="I1765" t="s">
        <v>563</v>
      </c>
      <c r="J1765" t="s">
        <v>0</v>
      </c>
      <c r="K1765" t="s">
        <v>144</v>
      </c>
      <c r="L1765" t="s">
        <v>22</v>
      </c>
      <c r="M1765">
        <v>1</v>
      </c>
      <c r="N1765" t="s">
        <v>13</v>
      </c>
      <c r="O1765" s="3">
        <v>-30.1</v>
      </c>
      <c r="P1765" t="s">
        <v>125</v>
      </c>
      <c r="Q1765" t="s">
        <v>173</v>
      </c>
      <c r="R1765" s="2" t="s">
        <v>534</v>
      </c>
      <c r="S1765">
        <v>121</v>
      </c>
      <c r="T1765" t="s">
        <v>129</v>
      </c>
      <c r="U1765" t="s">
        <v>128</v>
      </c>
      <c r="V1765" t="s">
        <v>564</v>
      </c>
      <c r="W1765">
        <v>1</v>
      </c>
      <c r="X1765" s="1">
        <v>44369.429927164354</v>
      </c>
    </row>
    <row r="1766" spans="1:24" hidden="1" x14ac:dyDescent="0.25">
      <c r="A1766" s="4">
        <v>2021</v>
      </c>
      <c r="B1766" s="4">
        <v>5</v>
      </c>
      <c r="C1766" s="4">
        <v>2021</v>
      </c>
      <c r="D1766" s="4">
        <v>1</v>
      </c>
      <c r="E1766">
        <v>20070</v>
      </c>
      <c r="F1766" t="s">
        <v>24</v>
      </c>
      <c r="G1766">
        <v>68735</v>
      </c>
      <c r="H1766" t="s">
        <v>174</v>
      </c>
      <c r="I1766" t="s">
        <v>563</v>
      </c>
      <c r="J1766" t="s">
        <v>0</v>
      </c>
      <c r="K1766" t="s">
        <v>158</v>
      </c>
      <c r="L1766" t="s">
        <v>162</v>
      </c>
      <c r="M1766">
        <v>1</v>
      </c>
      <c r="N1766" t="s">
        <v>13</v>
      </c>
      <c r="O1766" s="3">
        <v>0</v>
      </c>
      <c r="P1766" t="s">
        <v>125</v>
      </c>
      <c r="Q1766" t="s">
        <v>161</v>
      </c>
      <c r="R1766" s="2" t="s">
        <v>160</v>
      </c>
      <c r="S1766">
        <v>11</v>
      </c>
      <c r="T1766" t="s">
        <v>141</v>
      </c>
      <c r="U1766" t="s">
        <v>140</v>
      </c>
      <c r="V1766" t="s">
        <v>159</v>
      </c>
      <c r="W1766">
        <v>1</v>
      </c>
      <c r="X1766" s="1">
        <v>44369.429927164354</v>
      </c>
    </row>
    <row r="1767" spans="1:24" hidden="1" x14ac:dyDescent="0.25">
      <c r="A1767" s="4">
        <v>2021</v>
      </c>
      <c r="B1767" s="4">
        <v>5</v>
      </c>
      <c r="C1767" s="4">
        <v>2021</v>
      </c>
      <c r="D1767" s="4">
        <v>1</v>
      </c>
      <c r="E1767">
        <v>20070</v>
      </c>
      <c r="F1767" t="s">
        <v>24</v>
      </c>
      <c r="G1767">
        <v>68735</v>
      </c>
      <c r="H1767" t="s">
        <v>174</v>
      </c>
      <c r="I1767" t="s">
        <v>563</v>
      </c>
      <c r="J1767" t="s">
        <v>0</v>
      </c>
      <c r="K1767" t="s">
        <v>158</v>
      </c>
      <c r="L1767" t="s">
        <v>22</v>
      </c>
      <c r="M1767">
        <v>1</v>
      </c>
      <c r="N1767" t="s">
        <v>13</v>
      </c>
      <c r="O1767" s="3">
        <v>0</v>
      </c>
      <c r="P1767" t="s">
        <v>125</v>
      </c>
      <c r="Q1767" t="s">
        <v>157</v>
      </c>
      <c r="R1767" s="2" t="s">
        <v>156</v>
      </c>
      <c r="S1767">
        <v>25</v>
      </c>
      <c r="T1767" t="s">
        <v>141</v>
      </c>
      <c r="U1767" t="s">
        <v>140</v>
      </c>
      <c r="V1767" t="s">
        <v>155</v>
      </c>
      <c r="W1767">
        <v>1</v>
      </c>
      <c r="X1767" s="1">
        <v>44369.429927164354</v>
      </c>
    </row>
    <row r="1768" spans="1:24" hidden="1" x14ac:dyDescent="0.25">
      <c r="A1768" s="4">
        <v>2021</v>
      </c>
      <c r="B1768" s="4">
        <v>5</v>
      </c>
      <c r="C1768" s="4">
        <v>2021</v>
      </c>
      <c r="D1768" s="4">
        <v>1</v>
      </c>
      <c r="E1768">
        <v>20070</v>
      </c>
      <c r="F1768" t="s">
        <v>24</v>
      </c>
      <c r="G1768">
        <v>68735</v>
      </c>
      <c r="H1768" t="s">
        <v>174</v>
      </c>
      <c r="I1768" t="s">
        <v>563</v>
      </c>
      <c r="J1768" t="s">
        <v>0</v>
      </c>
      <c r="K1768" t="s">
        <v>22</v>
      </c>
      <c r="L1768" t="s">
        <v>132</v>
      </c>
      <c r="M1768">
        <v>1</v>
      </c>
      <c r="N1768" t="s">
        <v>13</v>
      </c>
      <c r="O1768" s="3">
        <v>6.8999999999999997E-5</v>
      </c>
      <c r="P1768" t="s">
        <v>125</v>
      </c>
      <c r="Q1768" t="s">
        <v>131</v>
      </c>
      <c r="R1768" s="2" t="s">
        <v>154</v>
      </c>
      <c r="S1768">
        <v>94</v>
      </c>
      <c r="T1768" t="s">
        <v>129</v>
      </c>
      <c r="U1768" t="s">
        <v>128</v>
      </c>
      <c r="V1768" t="s">
        <v>511</v>
      </c>
      <c r="W1768">
        <v>1</v>
      </c>
      <c r="X1768" s="1">
        <v>44369.429927164354</v>
      </c>
    </row>
    <row r="1769" spans="1:24" hidden="1" x14ac:dyDescent="0.25">
      <c r="A1769" s="4">
        <v>2021</v>
      </c>
      <c r="B1769" s="4">
        <v>5</v>
      </c>
      <c r="C1769" s="4">
        <v>2021</v>
      </c>
      <c r="D1769" s="4">
        <v>1</v>
      </c>
      <c r="E1769">
        <v>20070</v>
      </c>
      <c r="F1769" t="s">
        <v>24</v>
      </c>
      <c r="G1769">
        <v>68735</v>
      </c>
      <c r="H1769" t="s">
        <v>174</v>
      </c>
      <c r="I1769" t="s">
        <v>563</v>
      </c>
      <c r="J1769" t="s">
        <v>0</v>
      </c>
      <c r="K1769" t="s">
        <v>12</v>
      </c>
      <c r="L1769" t="s">
        <v>22</v>
      </c>
      <c r="M1769">
        <v>1</v>
      </c>
      <c r="N1769" t="s">
        <v>13</v>
      </c>
      <c r="O1769" s="3">
        <v>0</v>
      </c>
      <c r="P1769" t="s">
        <v>125</v>
      </c>
      <c r="Q1769" t="s">
        <v>150</v>
      </c>
      <c r="R1769" s="2" t="s">
        <v>149</v>
      </c>
      <c r="S1769">
        <v>136</v>
      </c>
      <c r="T1769" t="s">
        <v>129</v>
      </c>
      <c r="U1769" t="s">
        <v>128</v>
      </c>
      <c r="V1769" t="s">
        <v>17</v>
      </c>
      <c r="W1769">
        <v>1</v>
      </c>
      <c r="X1769" s="1">
        <v>44369.429927164354</v>
      </c>
    </row>
    <row r="1770" spans="1:24" hidden="1" x14ac:dyDescent="0.25">
      <c r="A1770" s="4">
        <v>2021</v>
      </c>
      <c r="B1770" s="4">
        <v>5</v>
      </c>
      <c r="C1770" s="4">
        <v>2021</v>
      </c>
      <c r="D1770" s="4">
        <v>1</v>
      </c>
      <c r="E1770">
        <v>20070</v>
      </c>
      <c r="F1770" t="s">
        <v>24</v>
      </c>
      <c r="G1770">
        <v>68735</v>
      </c>
      <c r="H1770" t="s">
        <v>174</v>
      </c>
      <c r="I1770" t="s">
        <v>563</v>
      </c>
      <c r="J1770" t="s">
        <v>0</v>
      </c>
      <c r="K1770" t="s">
        <v>12</v>
      </c>
      <c r="L1770" t="s">
        <v>22</v>
      </c>
      <c r="M1770">
        <v>1</v>
      </c>
      <c r="N1770" t="s">
        <v>13</v>
      </c>
      <c r="O1770" s="3">
        <v>0</v>
      </c>
      <c r="P1770" t="s">
        <v>125</v>
      </c>
      <c r="Q1770" t="s">
        <v>150</v>
      </c>
      <c r="R1770" s="2" t="s">
        <v>171</v>
      </c>
      <c r="S1770">
        <v>137</v>
      </c>
      <c r="T1770" t="s">
        <v>129</v>
      </c>
      <c r="U1770" t="s">
        <v>128</v>
      </c>
      <c r="V1770" t="s">
        <v>17</v>
      </c>
      <c r="W1770">
        <v>1</v>
      </c>
      <c r="X1770" s="1">
        <v>44369.429927164354</v>
      </c>
    </row>
    <row r="1771" spans="1:24" hidden="1" x14ac:dyDescent="0.25">
      <c r="A1771" s="4">
        <v>2021</v>
      </c>
      <c r="B1771" s="4">
        <v>5</v>
      </c>
      <c r="C1771" s="4">
        <v>2021</v>
      </c>
      <c r="D1771" s="4">
        <v>1</v>
      </c>
      <c r="E1771">
        <v>20070</v>
      </c>
      <c r="F1771" t="s">
        <v>24</v>
      </c>
      <c r="G1771">
        <v>68736</v>
      </c>
      <c r="H1771" t="s">
        <v>166</v>
      </c>
      <c r="I1771" t="s">
        <v>563</v>
      </c>
      <c r="J1771" t="s">
        <v>0</v>
      </c>
      <c r="K1771" t="s">
        <v>144</v>
      </c>
      <c r="L1771" t="s">
        <v>22</v>
      </c>
      <c r="M1771">
        <v>1</v>
      </c>
      <c r="N1771" t="s">
        <v>13</v>
      </c>
      <c r="O1771" s="3">
        <v>-6462.34</v>
      </c>
      <c r="P1771" t="s">
        <v>125</v>
      </c>
      <c r="Q1771" t="s">
        <v>173</v>
      </c>
      <c r="R1771" s="2" t="s">
        <v>172</v>
      </c>
      <c r="S1771">
        <v>177</v>
      </c>
      <c r="T1771" t="s">
        <v>129</v>
      </c>
      <c r="U1771" t="s">
        <v>128</v>
      </c>
      <c r="V1771" t="s">
        <v>17</v>
      </c>
      <c r="W1771">
        <v>1</v>
      </c>
      <c r="X1771" s="1">
        <v>44369.429927164354</v>
      </c>
    </row>
    <row r="1772" spans="1:24" hidden="1" x14ac:dyDescent="0.25">
      <c r="A1772" s="4">
        <v>2021</v>
      </c>
      <c r="B1772" s="4">
        <v>5</v>
      </c>
      <c r="C1772" s="4">
        <v>2021</v>
      </c>
      <c r="D1772" s="4">
        <v>1</v>
      </c>
      <c r="E1772">
        <v>20070</v>
      </c>
      <c r="F1772" t="s">
        <v>24</v>
      </c>
      <c r="G1772">
        <v>68736</v>
      </c>
      <c r="H1772" t="s">
        <v>166</v>
      </c>
      <c r="I1772" t="s">
        <v>563</v>
      </c>
      <c r="J1772" t="s">
        <v>0</v>
      </c>
      <c r="K1772" t="s">
        <v>144</v>
      </c>
      <c r="L1772" t="s">
        <v>22</v>
      </c>
      <c r="M1772">
        <v>1</v>
      </c>
      <c r="N1772" t="s">
        <v>13</v>
      </c>
      <c r="O1772" s="3">
        <v>-52.024999999999999</v>
      </c>
      <c r="P1772" t="s">
        <v>125</v>
      </c>
      <c r="Q1772" t="s">
        <v>173</v>
      </c>
      <c r="R1772" s="2" t="s">
        <v>534</v>
      </c>
      <c r="S1772">
        <v>121</v>
      </c>
      <c r="T1772" t="s">
        <v>129</v>
      </c>
      <c r="U1772" t="s">
        <v>128</v>
      </c>
      <c r="V1772" t="s">
        <v>564</v>
      </c>
      <c r="W1772">
        <v>1</v>
      </c>
      <c r="X1772" s="1">
        <v>44369.429927164354</v>
      </c>
    </row>
    <row r="1773" spans="1:24" hidden="1" x14ac:dyDescent="0.25">
      <c r="A1773" s="4">
        <v>2021</v>
      </c>
      <c r="B1773" s="4">
        <v>5</v>
      </c>
      <c r="C1773" s="4">
        <v>2021</v>
      </c>
      <c r="D1773" s="4">
        <v>1</v>
      </c>
      <c r="E1773">
        <v>20070</v>
      </c>
      <c r="F1773" t="s">
        <v>24</v>
      </c>
      <c r="G1773">
        <v>68736</v>
      </c>
      <c r="H1773" t="s">
        <v>166</v>
      </c>
      <c r="I1773" t="s">
        <v>563</v>
      </c>
      <c r="J1773" t="s">
        <v>0</v>
      </c>
      <c r="K1773" t="s">
        <v>158</v>
      </c>
      <c r="L1773" t="s">
        <v>162</v>
      </c>
      <c r="M1773">
        <v>1</v>
      </c>
      <c r="N1773" t="s">
        <v>13</v>
      </c>
      <c r="O1773" s="3">
        <v>0</v>
      </c>
      <c r="P1773" t="s">
        <v>125</v>
      </c>
      <c r="Q1773" t="s">
        <v>161</v>
      </c>
      <c r="R1773" s="2" t="s">
        <v>160</v>
      </c>
      <c r="S1773">
        <v>11</v>
      </c>
      <c r="T1773" t="s">
        <v>141</v>
      </c>
      <c r="U1773" t="s">
        <v>140</v>
      </c>
      <c r="V1773" t="s">
        <v>159</v>
      </c>
      <c r="W1773">
        <v>1</v>
      </c>
      <c r="X1773" s="1">
        <v>44369.429927164354</v>
      </c>
    </row>
    <row r="1774" spans="1:24" hidden="1" x14ac:dyDescent="0.25">
      <c r="A1774" s="4">
        <v>2021</v>
      </c>
      <c r="B1774" s="4">
        <v>5</v>
      </c>
      <c r="C1774" s="4">
        <v>2021</v>
      </c>
      <c r="D1774" s="4">
        <v>1</v>
      </c>
      <c r="E1774">
        <v>20070</v>
      </c>
      <c r="F1774" t="s">
        <v>24</v>
      </c>
      <c r="G1774">
        <v>68736</v>
      </c>
      <c r="H1774" t="s">
        <v>166</v>
      </c>
      <c r="I1774" t="s">
        <v>563</v>
      </c>
      <c r="J1774" t="s">
        <v>0</v>
      </c>
      <c r="K1774" t="s">
        <v>158</v>
      </c>
      <c r="L1774" t="s">
        <v>22</v>
      </c>
      <c r="M1774">
        <v>1</v>
      </c>
      <c r="N1774" t="s">
        <v>13</v>
      </c>
      <c r="O1774" s="3">
        <v>0</v>
      </c>
      <c r="P1774" t="s">
        <v>125</v>
      </c>
      <c r="Q1774" t="s">
        <v>157</v>
      </c>
      <c r="R1774" s="2" t="s">
        <v>156</v>
      </c>
      <c r="S1774">
        <v>25</v>
      </c>
      <c r="T1774" t="s">
        <v>141</v>
      </c>
      <c r="U1774" t="s">
        <v>140</v>
      </c>
      <c r="V1774" t="s">
        <v>155</v>
      </c>
      <c r="W1774">
        <v>1</v>
      </c>
      <c r="X1774" s="1">
        <v>44369.429927164354</v>
      </c>
    </row>
    <row r="1775" spans="1:24" hidden="1" x14ac:dyDescent="0.25">
      <c r="A1775" s="4">
        <v>2021</v>
      </c>
      <c r="B1775" s="4">
        <v>5</v>
      </c>
      <c r="C1775" s="4">
        <v>2021</v>
      </c>
      <c r="D1775" s="4">
        <v>1</v>
      </c>
      <c r="E1775">
        <v>20070</v>
      </c>
      <c r="F1775" t="s">
        <v>24</v>
      </c>
      <c r="G1775">
        <v>68736</v>
      </c>
      <c r="H1775" t="s">
        <v>166</v>
      </c>
      <c r="I1775" t="s">
        <v>563</v>
      </c>
      <c r="J1775" t="s">
        <v>0</v>
      </c>
      <c r="K1775" t="s">
        <v>22</v>
      </c>
      <c r="L1775" t="s">
        <v>132</v>
      </c>
      <c r="M1775">
        <v>1</v>
      </c>
      <c r="N1775" t="s">
        <v>13</v>
      </c>
      <c r="O1775" s="3">
        <v>5.0000000000000002E-5</v>
      </c>
      <c r="P1775" t="s">
        <v>125</v>
      </c>
      <c r="Q1775" t="s">
        <v>131</v>
      </c>
      <c r="R1775" s="2" t="s">
        <v>154</v>
      </c>
      <c r="S1775">
        <v>94</v>
      </c>
      <c r="T1775" t="s">
        <v>129</v>
      </c>
      <c r="U1775" t="s">
        <v>128</v>
      </c>
      <c r="V1775" t="s">
        <v>511</v>
      </c>
      <c r="W1775">
        <v>1</v>
      </c>
      <c r="X1775" s="1">
        <v>44369.429927164354</v>
      </c>
    </row>
    <row r="1776" spans="1:24" hidden="1" x14ac:dyDescent="0.25">
      <c r="A1776" s="4">
        <v>2021</v>
      </c>
      <c r="B1776" s="4">
        <v>5</v>
      </c>
      <c r="C1776" s="4">
        <v>2021</v>
      </c>
      <c r="D1776" s="4">
        <v>1</v>
      </c>
      <c r="E1776">
        <v>20070</v>
      </c>
      <c r="F1776" t="s">
        <v>24</v>
      </c>
      <c r="G1776">
        <v>68736</v>
      </c>
      <c r="H1776" t="s">
        <v>166</v>
      </c>
      <c r="I1776" t="s">
        <v>563</v>
      </c>
      <c r="J1776" t="s">
        <v>0</v>
      </c>
      <c r="K1776" t="s">
        <v>12</v>
      </c>
      <c r="L1776" t="s">
        <v>22</v>
      </c>
      <c r="M1776">
        <v>1</v>
      </c>
      <c r="N1776" t="s">
        <v>13</v>
      </c>
      <c r="O1776" s="3">
        <v>0</v>
      </c>
      <c r="P1776" t="s">
        <v>125</v>
      </c>
      <c r="Q1776" t="s">
        <v>150</v>
      </c>
      <c r="R1776" s="2" t="s">
        <v>149</v>
      </c>
      <c r="S1776">
        <v>136</v>
      </c>
      <c r="T1776" t="s">
        <v>129</v>
      </c>
      <c r="U1776" t="s">
        <v>128</v>
      </c>
      <c r="V1776" t="s">
        <v>17</v>
      </c>
      <c r="W1776">
        <v>1</v>
      </c>
      <c r="X1776" s="1">
        <v>44369.429927164354</v>
      </c>
    </row>
    <row r="1777" spans="1:24" hidden="1" x14ac:dyDescent="0.25">
      <c r="A1777" s="4">
        <v>2021</v>
      </c>
      <c r="B1777" s="4">
        <v>5</v>
      </c>
      <c r="C1777" s="4">
        <v>2021</v>
      </c>
      <c r="D1777" s="4">
        <v>1</v>
      </c>
      <c r="E1777">
        <v>20070</v>
      </c>
      <c r="F1777" t="s">
        <v>24</v>
      </c>
      <c r="G1777">
        <v>68736</v>
      </c>
      <c r="H1777" t="s">
        <v>166</v>
      </c>
      <c r="I1777" t="s">
        <v>563</v>
      </c>
      <c r="J1777" t="s">
        <v>0</v>
      </c>
      <c r="K1777" t="s">
        <v>12</v>
      </c>
      <c r="L1777" t="s">
        <v>22</v>
      </c>
      <c r="M1777">
        <v>1</v>
      </c>
      <c r="N1777" t="s">
        <v>13</v>
      </c>
      <c r="O1777" s="3">
        <v>0</v>
      </c>
      <c r="P1777" t="s">
        <v>125</v>
      </c>
      <c r="Q1777" t="s">
        <v>150</v>
      </c>
      <c r="R1777" s="2" t="s">
        <v>171</v>
      </c>
      <c r="S1777">
        <v>137</v>
      </c>
      <c r="T1777" t="s">
        <v>129</v>
      </c>
      <c r="U1777" t="s">
        <v>128</v>
      </c>
      <c r="V1777" t="s">
        <v>17</v>
      </c>
      <c r="W1777">
        <v>1</v>
      </c>
      <c r="X1777" s="1">
        <v>44369.429927164354</v>
      </c>
    </row>
    <row r="1778" spans="1:24" hidden="1" x14ac:dyDescent="0.25">
      <c r="A1778" s="4">
        <v>2021</v>
      </c>
      <c r="B1778" s="4">
        <v>5</v>
      </c>
      <c r="C1778" s="4">
        <v>2021</v>
      </c>
      <c r="D1778" s="4">
        <v>1</v>
      </c>
      <c r="E1778">
        <v>20070</v>
      </c>
      <c r="F1778" t="s">
        <v>24</v>
      </c>
      <c r="G1778">
        <v>68736</v>
      </c>
      <c r="H1778" t="s">
        <v>166</v>
      </c>
      <c r="I1778" t="s">
        <v>563</v>
      </c>
      <c r="J1778" t="s">
        <v>0</v>
      </c>
      <c r="K1778" t="s">
        <v>12</v>
      </c>
      <c r="L1778" t="s">
        <v>22</v>
      </c>
      <c r="M1778">
        <v>1</v>
      </c>
      <c r="N1778" t="s">
        <v>13</v>
      </c>
      <c r="O1778" s="3">
        <v>0</v>
      </c>
      <c r="P1778" t="s">
        <v>125</v>
      </c>
      <c r="Q1778" t="s">
        <v>165</v>
      </c>
      <c r="R1778" s="2" t="s">
        <v>175</v>
      </c>
      <c r="S1778">
        <v>140</v>
      </c>
      <c r="T1778" t="s">
        <v>129</v>
      </c>
      <c r="U1778" t="s">
        <v>128</v>
      </c>
      <c r="V1778" t="s">
        <v>17</v>
      </c>
      <c r="W1778">
        <v>1</v>
      </c>
      <c r="X1778" s="1">
        <v>44369.429927164354</v>
      </c>
    </row>
    <row r="1779" spans="1:24" hidden="1" x14ac:dyDescent="0.25">
      <c r="A1779" s="4">
        <v>2021</v>
      </c>
      <c r="B1779" s="4">
        <v>5</v>
      </c>
      <c r="C1779" s="4">
        <v>2020</v>
      </c>
      <c r="D1779" s="4">
        <v>12</v>
      </c>
      <c r="E1779">
        <v>20070</v>
      </c>
      <c r="F1779" t="s">
        <v>24</v>
      </c>
      <c r="G1779">
        <v>0</v>
      </c>
      <c r="H1779" t="s">
        <v>23</v>
      </c>
      <c r="I1779" t="s">
        <v>23</v>
      </c>
      <c r="J1779" t="s">
        <v>23</v>
      </c>
      <c r="K1779" t="s">
        <v>22</v>
      </c>
      <c r="L1779" t="s">
        <v>250</v>
      </c>
      <c r="M1779">
        <v>1</v>
      </c>
      <c r="N1779" t="s">
        <v>13</v>
      </c>
      <c r="O1779" s="3">
        <v>54.614545</v>
      </c>
      <c r="P1779" t="s">
        <v>53</v>
      </c>
      <c r="Q1779" t="s">
        <v>249</v>
      </c>
      <c r="R1779" s="2" t="s">
        <v>248</v>
      </c>
      <c r="S1779">
        <v>1090</v>
      </c>
      <c r="T1779" t="s">
        <v>122</v>
      </c>
      <c r="U1779" t="s">
        <v>121</v>
      </c>
      <c r="V1779" t="s">
        <v>247</v>
      </c>
      <c r="W1779">
        <v>1</v>
      </c>
      <c r="X1779" s="1">
        <v>44369.429927164354</v>
      </c>
    </row>
    <row r="1780" spans="1:24" hidden="1" x14ac:dyDescent="0.25">
      <c r="A1780" s="4">
        <v>2021</v>
      </c>
      <c r="B1780" s="4">
        <v>5</v>
      </c>
      <c r="C1780" s="4">
        <v>2021</v>
      </c>
      <c r="D1780" s="4">
        <v>1</v>
      </c>
      <c r="E1780">
        <v>20070</v>
      </c>
      <c r="F1780" t="s">
        <v>24</v>
      </c>
      <c r="G1780">
        <v>0</v>
      </c>
      <c r="H1780" t="s">
        <v>23</v>
      </c>
      <c r="I1780" t="s">
        <v>23</v>
      </c>
      <c r="J1780" t="s">
        <v>23</v>
      </c>
      <c r="K1780" t="s">
        <v>22</v>
      </c>
      <c r="L1780" t="s">
        <v>22</v>
      </c>
      <c r="M1780">
        <v>0</v>
      </c>
      <c r="N1780" t="s">
        <v>47</v>
      </c>
      <c r="O1780" s="3">
        <v>196.58600000000001</v>
      </c>
      <c r="Q1780" t="s">
        <v>309</v>
      </c>
      <c r="R1780" s="2" t="s">
        <v>326</v>
      </c>
      <c r="S1780">
        <v>4</v>
      </c>
      <c r="T1780" t="s">
        <v>307</v>
      </c>
      <c r="U1780" t="s">
        <v>325</v>
      </c>
      <c r="V1780" t="s">
        <v>324</v>
      </c>
      <c r="W1780">
        <v>1</v>
      </c>
      <c r="X1780" s="1">
        <v>44579.516197025463</v>
      </c>
    </row>
    <row r="1781" spans="1:24" hidden="1" x14ac:dyDescent="0.25">
      <c r="A1781" s="4">
        <v>2021</v>
      </c>
      <c r="B1781" s="4">
        <v>5</v>
      </c>
      <c r="C1781" s="4">
        <v>2021</v>
      </c>
      <c r="D1781" s="4">
        <v>1</v>
      </c>
      <c r="E1781">
        <v>20070</v>
      </c>
      <c r="F1781" t="s">
        <v>24</v>
      </c>
      <c r="G1781">
        <v>39</v>
      </c>
      <c r="H1781" t="s">
        <v>166</v>
      </c>
      <c r="I1781" t="s">
        <v>43</v>
      </c>
      <c r="J1781" t="s">
        <v>0</v>
      </c>
      <c r="K1781" t="s">
        <v>22</v>
      </c>
      <c r="L1781" t="s">
        <v>22</v>
      </c>
      <c r="M1781">
        <v>0</v>
      </c>
      <c r="N1781" t="s">
        <v>87</v>
      </c>
      <c r="O1781" s="3">
        <v>154869.58799999999</v>
      </c>
      <c r="Q1781" t="s">
        <v>309</v>
      </c>
      <c r="R1781" s="2" t="s">
        <v>319</v>
      </c>
      <c r="S1781">
        <v>111</v>
      </c>
      <c r="T1781" t="s">
        <v>307</v>
      </c>
      <c r="U1781" t="s">
        <v>316</v>
      </c>
      <c r="V1781" t="s">
        <v>318</v>
      </c>
      <c r="W1781">
        <v>1</v>
      </c>
      <c r="X1781" s="1">
        <v>44579.516197025463</v>
      </c>
    </row>
    <row r="1782" spans="1:24" hidden="1" x14ac:dyDescent="0.25">
      <c r="A1782" s="4">
        <v>2021</v>
      </c>
      <c r="B1782" s="4">
        <v>5</v>
      </c>
      <c r="C1782" s="4">
        <v>2021</v>
      </c>
      <c r="D1782" s="4">
        <v>1</v>
      </c>
      <c r="E1782">
        <v>20070</v>
      </c>
      <c r="F1782" t="s">
        <v>24</v>
      </c>
      <c r="G1782">
        <v>36</v>
      </c>
      <c r="H1782" t="s">
        <v>44</v>
      </c>
      <c r="I1782" t="s">
        <v>43</v>
      </c>
      <c r="J1782" t="s">
        <v>6</v>
      </c>
      <c r="K1782" t="s">
        <v>22</v>
      </c>
      <c r="L1782" t="s">
        <v>22</v>
      </c>
      <c r="M1782">
        <v>0</v>
      </c>
      <c r="N1782" t="s">
        <v>87</v>
      </c>
      <c r="O1782" s="3">
        <v>-1907.6120000000001</v>
      </c>
      <c r="Q1782" t="s">
        <v>309</v>
      </c>
      <c r="R1782" s="2" t="s">
        <v>317</v>
      </c>
      <c r="S1782">
        <v>110</v>
      </c>
      <c r="T1782" t="s">
        <v>307</v>
      </c>
      <c r="U1782" t="s">
        <v>312</v>
      </c>
      <c r="V1782" t="s">
        <v>315</v>
      </c>
      <c r="W1782">
        <v>1</v>
      </c>
      <c r="X1782" s="1">
        <v>44579.516197025463</v>
      </c>
    </row>
    <row r="1783" spans="1:24" hidden="1" x14ac:dyDescent="0.25">
      <c r="A1783" s="4">
        <v>2021</v>
      </c>
      <c r="B1783" s="4">
        <v>5</v>
      </c>
      <c r="C1783" s="4">
        <v>2021</v>
      </c>
      <c r="D1783" s="4">
        <v>1</v>
      </c>
      <c r="E1783">
        <v>20070</v>
      </c>
      <c r="F1783" t="s">
        <v>24</v>
      </c>
      <c r="G1783">
        <v>37</v>
      </c>
      <c r="H1783" t="s">
        <v>174</v>
      </c>
      <c r="I1783" t="s">
        <v>43</v>
      </c>
      <c r="J1783" t="s">
        <v>0</v>
      </c>
      <c r="K1783" t="s">
        <v>22</v>
      </c>
      <c r="L1783" t="s">
        <v>22</v>
      </c>
      <c r="M1783">
        <v>0</v>
      </c>
      <c r="N1783" t="s">
        <v>314</v>
      </c>
      <c r="O1783" s="3">
        <v>-1</v>
      </c>
      <c r="Q1783" t="s">
        <v>309</v>
      </c>
      <c r="R1783" s="2" t="s">
        <v>313</v>
      </c>
      <c r="S1783">
        <v>2</v>
      </c>
      <c r="T1783" t="s">
        <v>307</v>
      </c>
      <c r="U1783" t="s">
        <v>358</v>
      </c>
      <c r="V1783" t="s">
        <v>311</v>
      </c>
      <c r="W1783">
        <v>1</v>
      </c>
      <c r="X1783" s="1">
        <v>44579.516197025463</v>
      </c>
    </row>
    <row r="1784" spans="1:24" hidden="1" x14ac:dyDescent="0.25">
      <c r="A1784" s="4">
        <v>2021</v>
      </c>
      <c r="B1784" s="4">
        <v>5</v>
      </c>
      <c r="C1784" s="4">
        <v>2021</v>
      </c>
      <c r="D1784" s="4">
        <v>1</v>
      </c>
      <c r="E1784">
        <v>20070</v>
      </c>
      <c r="F1784" t="s">
        <v>24</v>
      </c>
      <c r="G1784">
        <v>39</v>
      </c>
      <c r="H1784" t="s">
        <v>166</v>
      </c>
      <c r="I1784" t="s">
        <v>43</v>
      </c>
      <c r="J1784" t="s">
        <v>0</v>
      </c>
      <c r="K1784" t="s">
        <v>22</v>
      </c>
      <c r="L1784" t="s">
        <v>22</v>
      </c>
      <c r="M1784">
        <v>0</v>
      </c>
      <c r="N1784" t="s">
        <v>314</v>
      </c>
      <c r="O1784" s="3">
        <v>-1</v>
      </c>
      <c r="Q1784" t="s">
        <v>309</v>
      </c>
      <c r="R1784" s="2" t="s">
        <v>313</v>
      </c>
      <c r="S1784">
        <v>2</v>
      </c>
      <c r="T1784" t="s">
        <v>307</v>
      </c>
      <c r="U1784" t="s">
        <v>358</v>
      </c>
      <c r="V1784" t="s">
        <v>311</v>
      </c>
      <c r="W1784">
        <v>1</v>
      </c>
      <c r="X1784" s="1">
        <v>44579.516197025463</v>
      </c>
    </row>
    <row r="1785" spans="1:24" hidden="1" x14ac:dyDescent="0.25">
      <c r="A1785" s="4">
        <v>2021</v>
      </c>
      <c r="B1785" s="4">
        <v>5</v>
      </c>
      <c r="C1785" s="4">
        <v>2021</v>
      </c>
      <c r="D1785" s="4">
        <v>1</v>
      </c>
      <c r="E1785">
        <v>20070</v>
      </c>
      <c r="F1785" t="s">
        <v>24</v>
      </c>
      <c r="G1785">
        <v>4807</v>
      </c>
      <c r="H1785" t="s">
        <v>135</v>
      </c>
      <c r="I1785" t="s">
        <v>133</v>
      </c>
      <c r="J1785" t="s">
        <v>2</v>
      </c>
      <c r="K1785" t="s">
        <v>22</v>
      </c>
      <c r="L1785" t="s">
        <v>22</v>
      </c>
      <c r="M1785">
        <v>0</v>
      </c>
      <c r="N1785" t="s">
        <v>310</v>
      </c>
      <c r="O1785" s="3">
        <v>72</v>
      </c>
      <c r="Q1785" t="s">
        <v>309</v>
      </c>
      <c r="R1785" s="2" t="s">
        <v>308</v>
      </c>
      <c r="S1785">
        <v>50</v>
      </c>
      <c r="T1785" t="s">
        <v>307</v>
      </c>
      <c r="U1785" t="s">
        <v>306</v>
      </c>
      <c r="V1785" t="s">
        <v>305</v>
      </c>
      <c r="W1785">
        <v>1</v>
      </c>
      <c r="X1785" s="1">
        <v>44579.516197025463</v>
      </c>
    </row>
    <row r="1786" spans="1:24" hidden="1" x14ac:dyDescent="0.25">
      <c r="A1786" s="4">
        <v>2021</v>
      </c>
      <c r="B1786" s="4">
        <v>5</v>
      </c>
      <c r="C1786" s="4">
        <v>2021</v>
      </c>
      <c r="D1786" s="4">
        <v>1</v>
      </c>
      <c r="E1786">
        <v>20070</v>
      </c>
      <c r="F1786" t="s">
        <v>24</v>
      </c>
      <c r="G1786">
        <v>0</v>
      </c>
      <c r="H1786" t="s">
        <v>23</v>
      </c>
      <c r="I1786" t="s">
        <v>23</v>
      </c>
      <c r="J1786" t="s">
        <v>23</v>
      </c>
      <c r="K1786" t="s">
        <v>357</v>
      </c>
      <c r="L1786" t="s">
        <v>357</v>
      </c>
      <c r="M1786">
        <v>0</v>
      </c>
      <c r="N1786" t="s">
        <v>47</v>
      </c>
      <c r="O1786" s="3">
        <v>4.0000000000000001E-3</v>
      </c>
      <c r="Q1786" t="s">
        <v>309</v>
      </c>
      <c r="R1786" s="2" t="s">
        <v>356</v>
      </c>
      <c r="S1786">
        <v>90</v>
      </c>
      <c r="T1786" t="s">
        <v>307</v>
      </c>
      <c r="U1786" t="s">
        <v>355</v>
      </c>
      <c r="V1786" t="s">
        <v>354</v>
      </c>
      <c r="W1786">
        <v>1</v>
      </c>
      <c r="X1786" s="1">
        <v>44579.516197025463</v>
      </c>
    </row>
    <row r="1787" spans="1:24" hidden="1" x14ac:dyDescent="0.25">
      <c r="A1787" s="4">
        <v>2021</v>
      </c>
      <c r="B1787" s="4">
        <v>5</v>
      </c>
      <c r="C1787" s="4">
        <v>2021</v>
      </c>
      <c r="D1787" s="4">
        <v>1</v>
      </c>
      <c r="E1787">
        <v>20070</v>
      </c>
      <c r="F1787" t="s">
        <v>24</v>
      </c>
      <c r="G1787">
        <v>0</v>
      </c>
      <c r="H1787" t="s">
        <v>23</v>
      </c>
      <c r="I1787" t="s">
        <v>23</v>
      </c>
      <c r="J1787" t="s">
        <v>23</v>
      </c>
      <c r="K1787" t="s">
        <v>353</v>
      </c>
      <c r="L1787" t="s">
        <v>353</v>
      </c>
      <c r="M1787">
        <v>0</v>
      </c>
      <c r="N1787" t="s">
        <v>47</v>
      </c>
      <c r="O1787" s="3">
        <v>0.01</v>
      </c>
      <c r="Q1787" t="s">
        <v>309</v>
      </c>
      <c r="R1787" s="2" t="s">
        <v>352</v>
      </c>
      <c r="S1787">
        <v>87</v>
      </c>
      <c r="T1787" t="s">
        <v>307</v>
      </c>
      <c r="U1787" t="s">
        <v>351</v>
      </c>
      <c r="V1787" t="s">
        <v>350</v>
      </c>
      <c r="W1787">
        <v>1</v>
      </c>
      <c r="X1787" s="1">
        <v>44579.516197025463</v>
      </c>
    </row>
    <row r="1788" spans="1:24" hidden="1" x14ac:dyDescent="0.25">
      <c r="A1788" s="4">
        <v>2021</v>
      </c>
      <c r="B1788" s="4">
        <v>5</v>
      </c>
      <c r="C1788" s="4">
        <v>2021</v>
      </c>
      <c r="D1788" s="4">
        <v>1</v>
      </c>
      <c r="E1788">
        <v>20070</v>
      </c>
      <c r="F1788" t="s">
        <v>24</v>
      </c>
      <c r="G1788">
        <v>0</v>
      </c>
      <c r="H1788" t="s">
        <v>23</v>
      </c>
      <c r="I1788" t="s">
        <v>23</v>
      </c>
      <c r="J1788" t="s">
        <v>23</v>
      </c>
      <c r="K1788" t="s">
        <v>22</v>
      </c>
      <c r="L1788" t="s">
        <v>22</v>
      </c>
      <c r="M1788">
        <v>0</v>
      </c>
      <c r="N1788" t="s">
        <v>47</v>
      </c>
      <c r="O1788" s="3">
        <v>-0.14000000000000001</v>
      </c>
      <c r="Q1788" t="s">
        <v>309</v>
      </c>
      <c r="R1788" s="2" t="s">
        <v>562</v>
      </c>
      <c r="S1788">
        <v>109</v>
      </c>
      <c r="T1788" t="s">
        <v>307</v>
      </c>
      <c r="U1788" t="s">
        <v>561</v>
      </c>
      <c r="V1788" t="s">
        <v>560</v>
      </c>
      <c r="W1788">
        <v>1</v>
      </c>
      <c r="X1788" s="1">
        <v>44579.516197025463</v>
      </c>
    </row>
    <row r="1789" spans="1:24" hidden="1" x14ac:dyDescent="0.25">
      <c r="A1789" s="4">
        <v>2021</v>
      </c>
      <c r="B1789" s="4">
        <v>5</v>
      </c>
      <c r="C1789" s="4">
        <v>2021</v>
      </c>
      <c r="D1789" s="4">
        <v>1</v>
      </c>
      <c r="E1789">
        <v>20070</v>
      </c>
      <c r="F1789" t="s">
        <v>24</v>
      </c>
      <c r="G1789">
        <v>0</v>
      </c>
      <c r="H1789" t="s">
        <v>23</v>
      </c>
      <c r="I1789" t="s">
        <v>23</v>
      </c>
      <c r="J1789" t="s">
        <v>23</v>
      </c>
      <c r="K1789" t="s">
        <v>420</v>
      </c>
      <c r="L1789" t="s">
        <v>420</v>
      </c>
      <c r="M1789">
        <v>0</v>
      </c>
      <c r="N1789" t="s">
        <v>47</v>
      </c>
      <c r="O1789" s="3">
        <v>-4.0000000000000001E-3</v>
      </c>
      <c r="Q1789" t="s">
        <v>309</v>
      </c>
      <c r="R1789" s="2" t="s">
        <v>419</v>
      </c>
      <c r="S1789">
        <v>92</v>
      </c>
      <c r="T1789" t="s">
        <v>307</v>
      </c>
      <c r="U1789" t="s">
        <v>418</v>
      </c>
      <c r="V1789" t="s">
        <v>417</v>
      </c>
      <c r="W1789">
        <v>1</v>
      </c>
      <c r="X1789" s="1">
        <v>44579.516197025463</v>
      </c>
    </row>
    <row r="1790" spans="1:24" hidden="1" x14ac:dyDescent="0.25">
      <c r="A1790" s="4">
        <v>2021</v>
      </c>
      <c r="B1790" s="4">
        <v>5</v>
      </c>
      <c r="C1790" s="4">
        <v>2021</v>
      </c>
      <c r="D1790" s="4">
        <v>1</v>
      </c>
      <c r="E1790">
        <v>20070</v>
      </c>
      <c r="F1790" t="s">
        <v>24</v>
      </c>
      <c r="G1790">
        <v>36</v>
      </c>
      <c r="H1790" t="s">
        <v>44</v>
      </c>
      <c r="I1790" t="s">
        <v>43</v>
      </c>
      <c r="J1790" t="s">
        <v>6</v>
      </c>
      <c r="K1790" t="s">
        <v>22</v>
      </c>
      <c r="L1790" t="s">
        <v>22</v>
      </c>
      <c r="M1790">
        <v>0</v>
      </c>
      <c r="N1790" t="s">
        <v>87</v>
      </c>
      <c r="O1790" s="3">
        <v>1907.6120000000001</v>
      </c>
      <c r="Q1790" t="s">
        <v>309</v>
      </c>
      <c r="R1790" s="2" t="s">
        <v>319</v>
      </c>
      <c r="S1790">
        <v>111</v>
      </c>
      <c r="T1790" t="s">
        <v>307</v>
      </c>
      <c r="U1790" t="s">
        <v>316</v>
      </c>
      <c r="V1790" t="s">
        <v>318</v>
      </c>
      <c r="W1790">
        <v>1</v>
      </c>
      <c r="X1790" s="1">
        <v>44579.516197025463</v>
      </c>
    </row>
    <row r="1791" spans="1:24" hidden="1" x14ac:dyDescent="0.25">
      <c r="A1791" s="4">
        <v>2021</v>
      </c>
      <c r="B1791" s="4">
        <v>5</v>
      </c>
      <c r="C1791" s="4">
        <v>2021</v>
      </c>
      <c r="D1791" s="4">
        <v>1</v>
      </c>
      <c r="E1791">
        <v>20070</v>
      </c>
      <c r="F1791" t="s">
        <v>24</v>
      </c>
      <c r="G1791">
        <v>39</v>
      </c>
      <c r="H1791" t="s">
        <v>166</v>
      </c>
      <c r="I1791" t="s">
        <v>43</v>
      </c>
      <c r="J1791" t="s">
        <v>0</v>
      </c>
      <c r="K1791" t="s">
        <v>22</v>
      </c>
      <c r="L1791" t="s">
        <v>22</v>
      </c>
      <c r="M1791">
        <v>0</v>
      </c>
      <c r="N1791" t="s">
        <v>87</v>
      </c>
      <c r="O1791" s="3">
        <v>-154869.58799999999</v>
      </c>
      <c r="Q1791" t="s">
        <v>309</v>
      </c>
      <c r="R1791" s="2" t="s">
        <v>317</v>
      </c>
      <c r="S1791">
        <v>110</v>
      </c>
      <c r="T1791" t="s">
        <v>307</v>
      </c>
      <c r="U1791" t="s">
        <v>312</v>
      </c>
      <c r="V1791" t="s">
        <v>315</v>
      </c>
      <c r="W1791">
        <v>1</v>
      </c>
      <c r="X1791" s="1">
        <v>44579.516197025463</v>
      </c>
    </row>
    <row r="1792" spans="1:24" hidden="1" x14ac:dyDescent="0.25">
      <c r="A1792" s="4">
        <v>2021</v>
      </c>
      <c r="B1792" s="4">
        <v>5</v>
      </c>
      <c r="C1792" s="4">
        <v>2021</v>
      </c>
      <c r="D1792" s="4">
        <v>1</v>
      </c>
      <c r="E1792">
        <v>20070</v>
      </c>
      <c r="F1792" t="s">
        <v>24</v>
      </c>
      <c r="G1792">
        <v>0</v>
      </c>
      <c r="H1792" t="s">
        <v>23</v>
      </c>
      <c r="I1792" t="s">
        <v>23</v>
      </c>
      <c r="J1792" t="s">
        <v>23</v>
      </c>
      <c r="K1792" t="s">
        <v>349</v>
      </c>
      <c r="L1792" t="s">
        <v>349</v>
      </c>
      <c r="M1792">
        <v>0</v>
      </c>
      <c r="N1792" t="s">
        <v>87</v>
      </c>
      <c r="O1792" s="3">
        <v>2E-3</v>
      </c>
      <c r="Q1792" t="s">
        <v>309</v>
      </c>
      <c r="R1792" s="2" t="s">
        <v>348</v>
      </c>
      <c r="S1792">
        <v>40</v>
      </c>
      <c r="T1792" t="s">
        <v>307</v>
      </c>
      <c r="U1792" t="s">
        <v>347</v>
      </c>
      <c r="V1792" t="s">
        <v>346</v>
      </c>
      <c r="W1792">
        <v>1</v>
      </c>
      <c r="X1792" s="1">
        <v>44579.516197025463</v>
      </c>
    </row>
    <row r="1793" spans="1:24" hidden="1" x14ac:dyDescent="0.25">
      <c r="A1793" s="4">
        <v>2021</v>
      </c>
      <c r="B1793" s="4">
        <v>5</v>
      </c>
      <c r="C1793" s="4">
        <v>2021</v>
      </c>
      <c r="D1793" s="4">
        <v>1</v>
      </c>
      <c r="E1793">
        <v>20070</v>
      </c>
      <c r="F1793" t="s">
        <v>24</v>
      </c>
      <c r="G1793">
        <v>0</v>
      </c>
      <c r="H1793" t="s">
        <v>23</v>
      </c>
      <c r="I1793" t="s">
        <v>23</v>
      </c>
      <c r="J1793" t="s">
        <v>23</v>
      </c>
      <c r="K1793" t="s">
        <v>463</v>
      </c>
      <c r="L1793" t="s">
        <v>463</v>
      </c>
      <c r="M1793">
        <v>0</v>
      </c>
      <c r="N1793" t="s">
        <v>47</v>
      </c>
      <c r="O1793" s="3">
        <v>-4.0000000000000001E-3</v>
      </c>
      <c r="Q1793" t="s">
        <v>309</v>
      </c>
      <c r="R1793" s="2" t="s">
        <v>462</v>
      </c>
      <c r="S1793">
        <v>88</v>
      </c>
      <c r="T1793" t="s">
        <v>307</v>
      </c>
      <c r="U1793" t="s">
        <v>461</v>
      </c>
      <c r="V1793" t="s">
        <v>460</v>
      </c>
      <c r="W1793">
        <v>1</v>
      </c>
      <c r="X1793" s="1">
        <v>44579.516197025463</v>
      </c>
    </row>
    <row r="1794" spans="1:24" hidden="1" x14ac:dyDescent="0.25">
      <c r="A1794" s="4">
        <v>2021</v>
      </c>
      <c r="B1794" s="4">
        <v>5</v>
      </c>
      <c r="C1794" s="4">
        <v>2021</v>
      </c>
      <c r="D1794" s="4">
        <v>1</v>
      </c>
      <c r="E1794">
        <v>20070</v>
      </c>
      <c r="F1794" t="s">
        <v>24</v>
      </c>
      <c r="G1794">
        <v>0</v>
      </c>
      <c r="H1794" t="s">
        <v>23</v>
      </c>
      <c r="I1794" t="s">
        <v>23</v>
      </c>
      <c r="J1794" t="s">
        <v>23</v>
      </c>
      <c r="K1794" t="s">
        <v>22</v>
      </c>
      <c r="L1794" t="s">
        <v>22</v>
      </c>
      <c r="M1794">
        <v>0</v>
      </c>
      <c r="N1794" t="s">
        <v>47</v>
      </c>
      <c r="O1794" s="3">
        <v>-604.63400000000001</v>
      </c>
      <c r="Q1794" t="s">
        <v>309</v>
      </c>
      <c r="R1794" s="2" t="s">
        <v>338</v>
      </c>
      <c r="S1794">
        <v>41</v>
      </c>
      <c r="T1794" t="s">
        <v>307</v>
      </c>
      <c r="U1794" t="s">
        <v>337</v>
      </c>
      <c r="V1794" t="s">
        <v>336</v>
      </c>
      <c r="W1794">
        <v>1</v>
      </c>
      <c r="X1794" s="1">
        <v>44579.516197025463</v>
      </c>
    </row>
    <row r="1795" spans="1:24" hidden="1" x14ac:dyDescent="0.25">
      <c r="A1795" s="4">
        <v>2021</v>
      </c>
      <c r="B1795" s="4">
        <v>5</v>
      </c>
      <c r="C1795" s="4">
        <v>2021</v>
      </c>
      <c r="D1795" s="4">
        <v>1</v>
      </c>
      <c r="E1795">
        <v>20070</v>
      </c>
      <c r="F1795" t="s">
        <v>24</v>
      </c>
      <c r="G1795">
        <v>0</v>
      </c>
      <c r="H1795" t="s">
        <v>23</v>
      </c>
      <c r="I1795" t="s">
        <v>23</v>
      </c>
      <c r="J1795" t="s">
        <v>23</v>
      </c>
      <c r="K1795" t="s">
        <v>22</v>
      </c>
      <c r="L1795" t="s">
        <v>22</v>
      </c>
      <c r="M1795">
        <v>0</v>
      </c>
      <c r="N1795" t="s">
        <v>47</v>
      </c>
      <c r="O1795" s="3">
        <v>-196.58600000000001</v>
      </c>
      <c r="Q1795" t="s">
        <v>309</v>
      </c>
      <c r="R1795" s="2" t="s">
        <v>335</v>
      </c>
      <c r="S1795">
        <v>1</v>
      </c>
      <c r="T1795" t="s">
        <v>307</v>
      </c>
      <c r="U1795" t="s">
        <v>334</v>
      </c>
      <c r="V1795" t="s">
        <v>333</v>
      </c>
      <c r="W1795">
        <v>1</v>
      </c>
      <c r="X1795" s="1">
        <v>44579.516197025463</v>
      </c>
    </row>
    <row r="1796" spans="1:24" hidden="1" x14ac:dyDescent="0.25">
      <c r="A1796" s="4">
        <v>2021</v>
      </c>
      <c r="B1796" s="4">
        <v>5</v>
      </c>
      <c r="C1796" s="4">
        <v>2021</v>
      </c>
      <c r="D1796" s="4">
        <v>1</v>
      </c>
      <c r="E1796">
        <v>20070</v>
      </c>
      <c r="F1796" t="s">
        <v>24</v>
      </c>
      <c r="G1796">
        <v>0</v>
      </c>
      <c r="H1796" t="s">
        <v>23</v>
      </c>
      <c r="I1796" t="s">
        <v>23</v>
      </c>
      <c r="J1796" t="s">
        <v>23</v>
      </c>
      <c r="K1796" t="s">
        <v>323</v>
      </c>
      <c r="L1796" t="s">
        <v>323</v>
      </c>
      <c r="M1796">
        <v>0</v>
      </c>
      <c r="N1796" t="s">
        <v>47</v>
      </c>
      <c r="O1796" s="3">
        <v>6.0000000000000001E-3</v>
      </c>
      <c r="Q1796" t="s">
        <v>309</v>
      </c>
      <c r="R1796" s="2" t="s">
        <v>322</v>
      </c>
      <c r="S1796">
        <v>93</v>
      </c>
      <c r="T1796" t="s">
        <v>307</v>
      </c>
      <c r="U1796" t="s">
        <v>321</v>
      </c>
      <c r="V1796" t="s">
        <v>320</v>
      </c>
      <c r="W1796">
        <v>1</v>
      </c>
      <c r="X1796" s="1">
        <v>44579.516197025463</v>
      </c>
    </row>
    <row r="1797" spans="1:24" hidden="1" x14ac:dyDescent="0.25">
      <c r="A1797">
        <v>2021</v>
      </c>
      <c r="B1797">
        <v>6</v>
      </c>
      <c r="C1797" t="s">
        <v>17</v>
      </c>
      <c r="D1797" t="s">
        <v>17</v>
      </c>
      <c r="E1797">
        <v>20070</v>
      </c>
      <c r="F1797" t="s">
        <v>24</v>
      </c>
      <c r="G1797">
        <v>0</v>
      </c>
      <c r="H1797" t="s">
        <v>23</v>
      </c>
      <c r="I1797" t="s">
        <v>23</v>
      </c>
      <c r="J1797" t="s">
        <v>23</v>
      </c>
      <c r="K1797" t="s">
        <v>22</v>
      </c>
      <c r="L1797" t="s">
        <v>22</v>
      </c>
      <c r="M1797">
        <v>0</v>
      </c>
      <c r="N1797" t="s">
        <v>87</v>
      </c>
      <c r="O1797">
        <v>11001</v>
      </c>
      <c r="P1797" t="s">
        <v>103</v>
      </c>
      <c r="Q1797" t="s">
        <v>102</v>
      </c>
      <c r="R1797" t="s">
        <v>86</v>
      </c>
      <c r="S1797" t="s">
        <v>17</v>
      </c>
      <c r="T1797" t="s">
        <v>16</v>
      </c>
      <c r="U1797" t="s">
        <v>38</v>
      </c>
      <c r="V1797" t="s">
        <v>107</v>
      </c>
      <c r="W1797">
        <v>0</v>
      </c>
      <c r="X1797" s="1">
        <v>44405.638220567133</v>
      </c>
    </row>
    <row r="1798" spans="1:24" hidden="1" x14ac:dyDescent="0.25">
      <c r="A1798">
        <v>2021</v>
      </c>
      <c r="B1798">
        <v>6</v>
      </c>
      <c r="C1798" t="s">
        <v>17</v>
      </c>
      <c r="D1798" t="s">
        <v>17</v>
      </c>
      <c r="E1798">
        <v>20070</v>
      </c>
      <c r="F1798" t="s">
        <v>24</v>
      </c>
      <c r="G1798">
        <v>0</v>
      </c>
      <c r="H1798" t="s">
        <v>23</v>
      </c>
      <c r="I1798" t="s">
        <v>23</v>
      </c>
      <c r="J1798" t="s">
        <v>23</v>
      </c>
      <c r="K1798" t="s">
        <v>22</v>
      </c>
      <c r="L1798" t="s">
        <v>104</v>
      </c>
      <c r="M1798">
        <v>0</v>
      </c>
      <c r="N1798" t="s">
        <v>13</v>
      </c>
      <c r="O1798">
        <v>28486</v>
      </c>
      <c r="P1798" t="s">
        <v>103</v>
      </c>
      <c r="Q1798" t="s">
        <v>102</v>
      </c>
      <c r="R1798" t="s">
        <v>106</v>
      </c>
      <c r="S1798" t="s">
        <v>17</v>
      </c>
      <c r="T1798" t="s">
        <v>16</v>
      </c>
      <c r="U1798" t="s">
        <v>38</v>
      </c>
      <c r="V1798" t="s">
        <v>105</v>
      </c>
      <c r="W1798">
        <v>0</v>
      </c>
      <c r="X1798" s="1">
        <v>44405.638220567133</v>
      </c>
    </row>
    <row r="1799" spans="1:24" hidden="1" x14ac:dyDescent="0.25">
      <c r="A1799">
        <v>2021</v>
      </c>
      <c r="B1799">
        <v>6</v>
      </c>
      <c r="C1799" t="s">
        <v>17</v>
      </c>
      <c r="D1799" t="s">
        <v>17</v>
      </c>
      <c r="E1799">
        <v>20070</v>
      </c>
      <c r="F1799" t="s">
        <v>24</v>
      </c>
      <c r="G1799">
        <v>0</v>
      </c>
      <c r="H1799" t="s">
        <v>23</v>
      </c>
      <c r="I1799" t="s">
        <v>23</v>
      </c>
      <c r="J1799" t="s">
        <v>23</v>
      </c>
      <c r="K1799" t="s">
        <v>22</v>
      </c>
      <c r="L1799" t="s">
        <v>98</v>
      </c>
      <c r="M1799">
        <v>0</v>
      </c>
      <c r="N1799" t="s">
        <v>13</v>
      </c>
      <c r="O1799">
        <v>27171.910156000002</v>
      </c>
      <c r="P1799" t="s">
        <v>53</v>
      </c>
      <c r="Q1799" t="s">
        <v>97</v>
      </c>
      <c r="R1799" t="s">
        <v>56</v>
      </c>
      <c r="S1799" t="s">
        <v>17</v>
      </c>
      <c r="T1799" t="s">
        <v>16</v>
      </c>
      <c r="U1799" t="s">
        <v>38</v>
      </c>
      <c r="V1799" t="s">
        <v>99</v>
      </c>
      <c r="W1799">
        <v>0</v>
      </c>
      <c r="X1799" s="1">
        <v>44405.638220567133</v>
      </c>
    </row>
    <row r="1800" spans="1:24" hidden="1" x14ac:dyDescent="0.25">
      <c r="A1800">
        <v>2021</v>
      </c>
      <c r="B1800">
        <v>6</v>
      </c>
      <c r="C1800" t="s">
        <v>17</v>
      </c>
      <c r="D1800" t="s">
        <v>17</v>
      </c>
      <c r="E1800">
        <v>20070</v>
      </c>
      <c r="F1800" t="s">
        <v>24</v>
      </c>
      <c r="G1800">
        <v>0</v>
      </c>
      <c r="H1800" t="s">
        <v>23</v>
      </c>
      <c r="I1800" t="s">
        <v>23</v>
      </c>
      <c r="J1800" t="s">
        <v>23</v>
      </c>
      <c r="K1800" t="s">
        <v>22</v>
      </c>
      <c r="L1800" t="s">
        <v>98</v>
      </c>
      <c r="M1800">
        <v>0</v>
      </c>
      <c r="N1800" t="s">
        <v>13</v>
      </c>
      <c r="O1800">
        <v>0</v>
      </c>
      <c r="P1800" t="s">
        <v>53</v>
      </c>
      <c r="Q1800" t="s">
        <v>97</v>
      </c>
      <c r="R1800" t="s">
        <v>96</v>
      </c>
      <c r="S1800" t="s">
        <v>17</v>
      </c>
      <c r="T1800" t="s">
        <v>16</v>
      </c>
      <c r="U1800" t="s">
        <v>38</v>
      </c>
      <c r="V1800" t="s">
        <v>95</v>
      </c>
      <c r="W1800">
        <v>0</v>
      </c>
      <c r="X1800" s="1">
        <v>44405.638220567133</v>
      </c>
    </row>
    <row r="1801" spans="1:24" hidden="1" x14ac:dyDescent="0.25">
      <c r="A1801">
        <v>2021</v>
      </c>
      <c r="B1801">
        <v>6</v>
      </c>
      <c r="C1801" t="s">
        <v>17</v>
      </c>
      <c r="D1801" t="s">
        <v>17</v>
      </c>
      <c r="E1801">
        <v>20070</v>
      </c>
      <c r="F1801" t="s">
        <v>24</v>
      </c>
      <c r="G1801">
        <v>0</v>
      </c>
      <c r="H1801" t="s">
        <v>23</v>
      </c>
      <c r="I1801" t="s">
        <v>23</v>
      </c>
      <c r="J1801" t="s">
        <v>23</v>
      </c>
      <c r="K1801" t="s">
        <v>22</v>
      </c>
      <c r="L1801" t="s">
        <v>110</v>
      </c>
      <c r="M1801">
        <v>0</v>
      </c>
      <c r="N1801" t="s">
        <v>13</v>
      </c>
      <c r="O1801">
        <v>2274.360107</v>
      </c>
      <c r="P1801" t="s">
        <v>53</v>
      </c>
      <c r="Q1801" t="s">
        <v>109</v>
      </c>
      <c r="R1801" t="s">
        <v>56</v>
      </c>
      <c r="S1801" t="s">
        <v>17</v>
      </c>
      <c r="T1801" t="s">
        <v>16</v>
      </c>
      <c r="U1801" t="s">
        <v>38</v>
      </c>
      <c r="V1801" t="s">
        <v>111</v>
      </c>
      <c r="W1801">
        <v>0</v>
      </c>
      <c r="X1801" s="1">
        <v>44405.638220567133</v>
      </c>
    </row>
    <row r="1802" spans="1:24" hidden="1" x14ac:dyDescent="0.25">
      <c r="A1802">
        <v>2021</v>
      </c>
      <c r="B1802">
        <v>6</v>
      </c>
      <c r="C1802" t="s">
        <v>17</v>
      </c>
      <c r="D1802" t="s">
        <v>17</v>
      </c>
      <c r="E1802">
        <v>20070</v>
      </c>
      <c r="F1802" t="s">
        <v>24</v>
      </c>
      <c r="G1802">
        <v>0</v>
      </c>
      <c r="H1802" t="s">
        <v>23</v>
      </c>
      <c r="I1802" t="s">
        <v>23</v>
      </c>
      <c r="J1802" t="s">
        <v>23</v>
      </c>
      <c r="K1802" t="s">
        <v>22</v>
      </c>
      <c r="L1802" t="s">
        <v>110</v>
      </c>
      <c r="M1802">
        <v>0</v>
      </c>
      <c r="N1802" t="s">
        <v>13</v>
      </c>
      <c r="O1802">
        <v>0</v>
      </c>
      <c r="P1802" t="s">
        <v>53</v>
      </c>
      <c r="Q1802" t="s">
        <v>109</v>
      </c>
      <c r="R1802" t="s">
        <v>96</v>
      </c>
      <c r="S1802" t="s">
        <v>17</v>
      </c>
      <c r="T1802" t="s">
        <v>16</v>
      </c>
      <c r="U1802" t="s">
        <v>38</v>
      </c>
      <c r="V1802" t="s">
        <v>108</v>
      </c>
      <c r="W1802">
        <v>0</v>
      </c>
      <c r="X1802" s="1">
        <v>44405.638220567133</v>
      </c>
    </row>
    <row r="1803" spans="1:24" hidden="1" x14ac:dyDescent="0.25">
      <c r="A1803">
        <v>2021</v>
      </c>
      <c r="B1803">
        <v>6</v>
      </c>
      <c r="C1803" t="s">
        <v>17</v>
      </c>
      <c r="D1803" t="s">
        <v>17</v>
      </c>
      <c r="E1803">
        <v>20070</v>
      </c>
      <c r="F1803" t="s">
        <v>24</v>
      </c>
      <c r="G1803">
        <v>57</v>
      </c>
      <c r="H1803" t="s">
        <v>23</v>
      </c>
      <c r="I1803" t="s">
        <v>54</v>
      </c>
      <c r="J1803" t="s">
        <v>5</v>
      </c>
      <c r="K1803" t="s">
        <v>11</v>
      </c>
      <c r="L1803" t="s">
        <v>22</v>
      </c>
      <c r="M1803">
        <v>0</v>
      </c>
      <c r="N1803" t="s">
        <v>13</v>
      </c>
      <c r="O1803">
        <v>251</v>
      </c>
      <c r="P1803" t="s">
        <v>53</v>
      </c>
      <c r="Q1803" t="s">
        <v>52</v>
      </c>
      <c r="R1803" t="s">
        <v>56</v>
      </c>
      <c r="S1803" t="s">
        <v>17</v>
      </c>
      <c r="T1803" t="s">
        <v>16</v>
      </c>
      <c r="U1803" t="s">
        <v>38</v>
      </c>
      <c r="V1803" t="s">
        <v>55</v>
      </c>
      <c r="W1803">
        <v>0</v>
      </c>
      <c r="X1803" s="1">
        <v>44405.638220567133</v>
      </c>
    </row>
    <row r="1804" spans="1:24" hidden="1" x14ac:dyDescent="0.25">
      <c r="A1804">
        <v>2021</v>
      </c>
      <c r="B1804">
        <v>6</v>
      </c>
      <c r="C1804" t="s">
        <v>17</v>
      </c>
      <c r="D1804" t="s">
        <v>17</v>
      </c>
      <c r="E1804">
        <v>20070</v>
      </c>
      <c r="F1804" t="s">
        <v>24</v>
      </c>
      <c r="G1804">
        <v>57</v>
      </c>
      <c r="H1804" t="s">
        <v>23</v>
      </c>
      <c r="I1804" t="s">
        <v>54</v>
      </c>
      <c r="J1804" t="s">
        <v>5</v>
      </c>
      <c r="K1804" t="s">
        <v>11</v>
      </c>
      <c r="L1804" t="s">
        <v>22</v>
      </c>
      <c r="M1804">
        <v>0</v>
      </c>
      <c r="N1804" t="s">
        <v>13</v>
      </c>
      <c r="O1804">
        <v>0</v>
      </c>
      <c r="P1804" t="s">
        <v>53</v>
      </c>
      <c r="Q1804" t="s">
        <v>52</v>
      </c>
      <c r="R1804" t="s">
        <v>51</v>
      </c>
      <c r="S1804" t="s">
        <v>17</v>
      </c>
      <c r="T1804" t="s">
        <v>16</v>
      </c>
      <c r="U1804" t="s">
        <v>38</v>
      </c>
      <c r="V1804" t="s">
        <v>50</v>
      </c>
      <c r="W1804">
        <v>0</v>
      </c>
      <c r="X1804" s="1">
        <v>44405.638220567133</v>
      </c>
    </row>
    <row r="1805" spans="1:24" hidden="1" x14ac:dyDescent="0.25">
      <c r="A1805">
        <v>2021</v>
      </c>
      <c r="B1805">
        <v>6</v>
      </c>
      <c r="C1805" t="s">
        <v>17</v>
      </c>
      <c r="D1805" t="s">
        <v>17</v>
      </c>
      <c r="E1805">
        <v>20070</v>
      </c>
      <c r="F1805" t="s">
        <v>24</v>
      </c>
      <c r="G1805">
        <v>0</v>
      </c>
      <c r="H1805" t="s">
        <v>23</v>
      </c>
      <c r="I1805" t="s">
        <v>23</v>
      </c>
      <c r="J1805" t="s">
        <v>4</v>
      </c>
      <c r="K1805" t="s">
        <v>22</v>
      </c>
      <c r="L1805" t="s">
        <v>22</v>
      </c>
      <c r="M1805">
        <v>0</v>
      </c>
      <c r="N1805" t="s">
        <v>87</v>
      </c>
      <c r="O1805">
        <v>30.802999</v>
      </c>
      <c r="P1805" t="s">
        <v>75</v>
      </c>
      <c r="Q1805" t="s">
        <v>74</v>
      </c>
      <c r="R1805" t="s">
        <v>86</v>
      </c>
      <c r="S1805" t="s">
        <v>17</v>
      </c>
      <c r="T1805" t="s">
        <v>16</v>
      </c>
      <c r="U1805" t="s">
        <v>38</v>
      </c>
      <c r="V1805" t="s">
        <v>85</v>
      </c>
      <c r="W1805">
        <v>0</v>
      </c>
      <c r="X1805" s="1">
        <v>44405.638220567133</v>
      </c>
    </row>
    <row r="1806" spans="1:24" hidden="1" x14ac:dyDescent="0.25">
      <c r="A1806">
        <v>2021</v>
      </c>
      <c r="B1806">
        <v>6</v>
      </c>
      <c r="C1806" t="s">
        <v>17</v>
      </c>
      <c r="D1806" t="s">
        <v>17</v>
      </c>
      <c r="E1806">
        <v>20070</v>
      </c>
      <c r="F1806" t="s">
        <v>24</v>
      </c>
      <c r="G1806">
        <v>0</v>
      </c>
      <c r="H1806" t="s">
        <v>23</v>
      </c>
      <c r="I1806" t="s">
        <v>23</v>
      </c>
      <c r="J1806" t="s">
        <v>4</v>
      </c>
      <c r="K1806" t="s">
        <v>84</v>
      </c>
      <c r="L1806" t="s">
        <v>22</v>
      </c>
      <c r="M1806">
        <v>0</v>
      </c>
      <c r="N1806" t="s">
        <v>13</v>
      </c>
      <c r="O1806">
        <v>126.16999800000001</v>
      </c>
      <c r="P1806" t="s">
        <v>75</v>
      </c>
      <c r="Q1806" t="s">
        <v>74</v>
      </c>
      <c r="R1806" t="s">
        <v>83</v>
      </c>
      <c r="S1806" t="s">
        <v>17</v>
      </c>
      <c r="T1806" t="s">
        <v>16</v>
      </c>
      <c r="U1806" t="s">
        <v>38</v>
      </c>
      <c r="V1806" t="s">
        <v>82</v>
      </c>
      <c r="W1806">
        <v>0</v>
      </c>
      <c r="X1806" s="1">
        <v>44405.638220567133</v>
      </c>
    </row>
    <row r="1807" spans="1:24" x14ac:dyDescent="0.25">
      <c r="A1807">
        <v>2021</v>
      </c>
      <c r="B1807">
        <v>6</v>
      </c>
      <c r="C1807" t="s">
        <v>17</v>
      </c>
      <c r="D1807" t="s">
        <v>17</v>
      </c>
      <c r="E1807">
        <v>20070</v>
      </c>
      <c r="F1807" t="s">
        <v>24</v>
      </c>
      <c r="G1807">
        <v>0</v>
      </c>
      <c r="H1807" t="s">
        <v>23</v>
      </c>
      <c r="I1807" t="s">
        <v>23</v>
      </c>
      <c r="J1807" t="s">
        <v>4</v>
      </c>
      <c r="K1807" t="s">
        <v>81</v>
      </c>
      <c r="L1807" t="s">
        <v>22</v>
      </c>
      <c r="M1807">
        <v>0</v>
      </c>
      <c r="N1807" t="s">
        <v>47</v>
      </c>
      <c r="O1807">
        <v>18879</v>
      </c>
      <c r="P1807" t="s">
        <v>75</v>
      </c>
      <c r="Q1807" t="s">
        <v>74</v>
      </c>
      <c r="R1807" t="s">
        <v>46</v>
      </c>
      <c r="S1807" t="s">
        <v>17</v>
      </c>
      <c r="T1807" t="s">
        <v>16</v>
      </c>
      <c r="U1807" t="s">
        <v>38</v>
      </c>
      <c r="V1807" t="s">
        <v>80</v>
      </c>
      <c r="W1807">
        <v>0</v>
      </c>
      <c r="X1807" s="1">
        <v>44405.638220567133</v>
      </c>
    </row>
    <row r="1808" spans="1:24" hidden="1" x14ac:dyDescent="0.25">
      <c r="A1808">
        <v>2021</v>
      </c>
      <c r="B1808">
        <v>6</v>
      </c>
      <c r="C1808" t="s">
        <v>17</v>
      </c>
      <c r="D1808" t="s">
        <v>17</v>
      </c>
      <c r="E1808">
        <v>20070</v>
      </c>
      <c r="F1808" t="s">
        <v>24</v>
      </c>
      <c r="G1808">
        <v>0</v>
      </c>
      <c r="H1808" t="s">
        <v>23</v>
      </c>
      <c r="I1808" t="s">
        <v>23</v>
      </c>
      <c r="J1808" t="s">
        <v>4</v>
      </c>
      <c r="K1808" t="s">
        <v>42</v>
      </c>
      <c r="L1808" t="s">
        <v>22</v>
      </c>
      <c r="M1808">
        <v>0</v>
      </c>
      <c r="N1808" t="s">
        <v>13</v>
      </c>
      <c r="O1808">
        <v>92.879997000000003</v>
      </c>
      <c r="P1808" t="s">
        <v>75</v>
      </c>
      <c r="Q1808" t="s">
        <v>74</v>
      </c>
      <c r="R1808" t="s">
        <v>39</v>
      </c>
      <c r="S1808" t="s">
        <v>17</v>
      </c>
      <c r="T1808" t="s">
        <v>16</v>
      </c>
      <c r="U1808" t="s">
        <v>38</v>
      </c>
      <c r="V1808" t="s">
        <v>79</v>
      </c>
      <c r="W1808">
        <v>0</v>
      </c>
      <c r="X1808" s="1">
        <v>44405.638220567133</v>
      </c>
    </row>
    <row r="1809" spans="1:24" hidden="1" x14ac:dyDescent="0.25">
      <c r="A1809">
        <v>2021</v>
      </c>
      <c r="B1809">
        <v>6</v>
      </c>
      <c r="C1809" t="s">
        <v>17</v>
      </c>
      <c r="D1809" t="s">
        <v>17</v>
      </c>
      <c r="E1809">
        <v>20070</v>
      </c>
      <c r="F1809" t="s">
        <v>24</v>
      </c>
      <c r="G1809">
        <v>0</v>
      </c>
      <c r="H1809" t="s">
        <v>23</v>
      </c>
      <c r="I1809" t="s">
        <v>23</v>
      </c>
      <c r="J1809" t="s">
        <v>4</v>
      </c>
      <c r="K1809" t="s">
        <v>11</v>
      </c>
      <c r="L1809" t="s">
        <v>22</v>
      </c>
      <c r="M1809">
        <v>0</v>
      </c>
      <c r="N1809" t="s">
        <v>13</v>
      </c>
      <c r="O1809">
        <v>37.810001</v>
      </c>
      <c r="P1809" t="s">
        <v>75</v>
      </c>
      <c r="Q1809" t="s">
        <v>74</v>
      </c>
      <c r="R1809" t="s">
        <v>78</v>
      </c>
      <c r="S1809" t="s">
        <v>17</v>
      </c>
      <c r="T1809" t="s">
        <v>16</v>
      </c>
      <c r="U1809" t="s">
        <v>38</v>
      </c>
      <c r="V1809" t="s">
        <v>77</v>
      </c>
      <c r="W1809">
        <v>0</v>
      </c>
      <c r="X1809" s="1">
        <v>44405.638220567133</v>
      </c>
    </row>
    <row r="1810" spans="1:24" hidden="1" x14ac:dyDescent="0.25">
      <c r="A1810">
        <v>2021</v>
      </c>
      <c r="B1810">
        <v>6</v>
      </c>
      <c r="C1810" t="s">
        <v>17</v>
      </c>
      <c r="D1810" t="s">
        <v>17</v>
      </c>
      <c r="E1810">
        <v>20070</v>
      </c>
      <c r="F1810" t="s">
        <v>24</v>
      </c>
      <c r="G1810">
        <v>0</v>
      </c>
      <c r="H1810" t="s">
        <v>23</v>
      </c>
      <c r="I1810" t="s">
        <v>23</v>
      </c>
      <c r="J1810" t="s">
        <v>23</v>
      </c>
      <c r="K1810" t="s">
        <v>22</v>
      </c>
      <c r="L1810" t="s">
        <v>76</v>
      </c>
      <c r="M1810">
        <v>0</v>
      </c>
      <c r="N1810" t="s">
        <v>13</v>
      </c>
      <c r="O1810">
        <v>470.14999399999999</v>
      </c>
      <c r="P1810" t="s">
        <v>75</v>
      </c>
      <c r="Q1810" t="s">
        <v>74</v>
      </c>
      <c r="R1810" t="s">
        <v>73</v>
      </c>
      <c r="S1810" t="s">
        <v>17</v>
      </c>
      <c r="T1810" t="s">
        <v>16</v>
      </c>
      <c r="U1810" t="s">
        <v>38</v>
      </c>
      <c r="V1810" t="s">
        <v>72</v>
      </c>
      <c r="W1810">
        <v>0</v>
      </c>
      <c r="X1810" s="1">
        <v>44405.638220567133</v>
      </c>
    </row>
    <row r="1811" spans="1:24" hidden="1" x14ac:dyDescent="0.25">
      <c r="A1811">
        <v>2021</v>
      </c>
      <c r="B1811">
        <v>6</v>
      </c>
      <c r="C1811" t="s">
        <v>17</v>
      </c>
      <c r="D1811" t="s">
        <v>17</v>
      </c>
      <c r="E1811">
        <v>20070</v>
      </c>
      <c r="F1811" t="s">
        <v>24</v>
      </c>
      <c r="G1811">
        <v>53</v>
      </c>
      <c r="H1811" t="s">
        <v>23</v>
      </c>
      <c r="I1811" t="s">
        <v>43</v>
      </c>
      <c r="J1811" t="s">
        <v>7</v>
      </c>
      <c r="K1811" t="s">
        <v>22</v>
      </c>
      <c r="L1811" t="s">
        <v>22</v>
      </c>
      <c r="M1811">
        <v>0</v>
      </c>
      <c r="N1811" t="s">
        <v>47</v>
      </c>
      <c r="O1811">
        <v>419070</v>
      </c>
      <c r="P1811" t="s">
        <v>60</v>
      </c>
      <c r="Q1811" t="s">
        <v>59</v>
      </c>
      <c r="R1811" t="s">
        <v>46</v>
      </c>
      <c r="S1811" t="s">
        <v>17</v>
      </c>
      <c r="T1811" t="s">
        <v>16</v>
      </c>
      <c r="U1811" t="s">
        <v>38</v>
      </c>
      <c r="V1811" t="s">
        <v>63</v>
      </c>
      <c r="W1811">
        <v>0</v>
      </c>
      <c r="X1811" s="1">
        <v>44405.638220567133</v>
      </c>
    </row>
    <row r="1812" spans="1:24" hidden="1" x14ac:dyDescent="0.25">
      <c r="A1812">
        <v>2021</v>
      </c>
      <c r="B1812">
        <v>6</v>
      </c>
      <c r="C1812" t="s">
        <v>17</v>
      </c>
      <c r="D1812" t="s">
        <v>17</v>
      </c>
      <c r="E1812">
        <v>20070</v>
      </c>
      <c r="F1812" t="s">
        <v>24</v>
      </c>
      <c r="G1812">
        <v>53</v>
      </c>
      <c r="H1812" t="s">
        <v>23</v>
      </c>
      <c r="I1812" t="s">
        <v>43</v>
      </c>
      <c r="J1812" t="s">
        <v>7</v>
      </c>
      <c r="K1812" t="s">
        <v>11</v>
      </c>
      <c r="L1812" t="s">
        <v>22</v>
      </c>
      <c r="M1812">
        <v>0</v>
      </c>
      <c r="N1812" t="s">
        <v>13</v>
      </c>
      <c r="O1812">
        <v>0</v>
      </c>
      <c r="P1812" t="s">
        <v>60</v>
      </c>
      <c r="Q1812" t="s">
        <v>59</v>
      </c>
      <c r="R1812" t="s">
        <v>62</v>
      </c>
      <c r="S1812" t="s">
        <v>17</v>
      </c>
      <c r="T1812" t="s">
        <v>16</v>
      </c>
      <c r="U1812" t="s">
        <v>38</v>
      </c>
      <c r="V1812" t="s">
        <v>61</v>
      </c>
      <c r="W1812">
        <v>0</v>
      </c>
      <c r="X1812" s="1">
        <v>44405.638220567133</v>
      </c>
    </row>
    <row r="1813" spans="1:24" hidden="1" x14ac:dyDescent="0.25">
      <c r="A1813">
        <v>2021</v>
      </c>
      <c r="B1813">
        <v>6</v>
      </c>
      <c r="C1813" t="s">
        <v>17</v>
      </c>
      <c r="D1813" t="s">
        <v>17</v>
      </c>
      <c r="E1813">
        <v>20070</v>
      </c>
      <c r="F1813" t="s">
        <v>24</v>
      </c>
      <c r="G1813">
        <v>53</v>
      </c>
      <c r="H1813" t="s">
        <v>23</v>
      </c>
      <c r="I1813" t="s">
        <v>43</v>
      </c>
      <c r="J1813" t="s">
        <v>7</v>
      </c>
      <c r="K1813" t="s">
        <v>42</v>
      </c>
      <c r="L1813" t="s">
        <v>22</v>
      </c>
      <c r="M1813">
        <v>0</v>
      </c>
      <c r="N1813" t="s">
        <v>13</v>
      </c>
      <c r="O1813">
        <v>28651.660156000002</v>
      </c>
      <c r="P1813" t="s">
        <v>60</v>
      </c>
      <c r="Q1813" t="s">
        <v>59</v>
      </c>
      <c r="R1813" t="s">
        <v>58</v>
      </c>
      <c r="S1813" t="s">
        <v>17</v>
      </c>
      <c r="T1813" t="s">
        <v>16</v>
      </c>
      <c r="U1813" t="s">
        <v>38</v>
      </c>
      <c r="V1813" t="s">
        <v>57</v>
      </c>
      <c r="W1813">
        <v>0</v>
      </c>
      <c r="X1813" s="1">
        <v>44405.638220567133</v>
      </c>
    </row>
    <row r="1814" spans="1:24" hidden="1" x14ac:dyDescent="0.25">
      <c r="A1814">
        <v>2021</v>
      </c>
      <c r="B1814">
        <v>6</v>
      </c>
      <c r="C1814" t="s">
        <v>17</v>
      </c>
      <c r="D1814" t="s">
        <v>17</v>
      </c>
      <c r="E1814">
        <v>20070</v>
      </c>
      <c r="F1814" t="s">
        <v>24</v>
      </c>
      <c r="G1814">
        <v>0</v>
      </c>
      <c r="H1814" t="s">
        <v>23</v>
      </c>
      <c r="I1814" t="s">
        <v>23</v>
      </c>
      <c r="J1814" t="s">
        <v>3</v>
      </c>
      <c r="K1814" t="s">
        <v>22</v>
      </c>
      <c r="L1814" t="s">
        <v>22</v>
      </c>
      <c r="M1814">
        <v>0</v>
      </c>
      <c r="N1814" t="s">
        <v>87</v>
      </c>
      <c r="O1814">
        <v>1544</v>
      </c>
      <c r="P1814" t="s">
        <v>75</v>
      </c>
      <c r="Q1814" t="s">
        <v>90</v>
      </c>
      <c r="R1814" t="s">
        <v>86</v>
      </c>
      <c r="S1814" t="s">
        <v>17</v>
      </c>
      <c r="T1814" t="s">
        <v>16</v>
      </c>
      <c r="U1814" t="s">
        <v>38</v>
      </c>
      <c r="V1814" t="s">
        <v>94</v>
      </c>
      <c r="W1814">
        <v>0</v>
      </c>
      <c r="X1814" s="1">
        <v>44405.638220567133</v>
      </c>
    </row>
    <row r="1815" spans="1:24" hidden="1" x14ac:dyDescent="0.25">
      <c r="A1815">
        <v>2021</v>
      </c>
      <c r="B1815">
        <v>6</v>
      </c>
      <c r="C1815" t="s">
        <v>17</v>
      </c>
      <c r="D1815" t="s">
        <v>17</v>
      </c>
      <c r="E1815">
        <v>20070</v>
      </c>
      <c r="F1815" t="s">
        <v>24</v>
      </c>
      <c r="G1815">
        <v>0</v>
      </c>
      <c r="H1815" t="s">
        <v>23</v>
      </c>
      <c r="I1815" t="s">
        <v>23</v>
      </c>
      <c r="J1815" t="s">
        <v>3</v>
      </c>
      <c r="K1815" t="s">
        <v>84</v>
      </c>
      <c r="L1815" t="s">
        <v>22</v>
      </c>
      <c r="M1815">
        <v>0</v>
      </c>
      <c r="N1815" t="s">
        <v>13</v>
      </c>
      <c r="O1815">
        <v>23020.529297000001</v>
      </c>
      <c r="P1815" t="s">
        <v>75</v>
      </c>
      <c r="Q1815" t="s">
        <v>90</v>
      </c>
      <c r="R1815" t="s">
        <v>83</v>
      </c>
      <c r="S1815" t="s">
        <v>17</v>
      </c>
      <c r="T1815" t="s">
        <v>16</v>
      </c>
      <c r="U1815" t="s">
        <v>38</v>
      </c>
      <c r="V1815" t="s">
        <v>93</v>
      </c>
      <c r="W1815">
        <v>0</v>
      </c>
      <c r="X1815" s="1">
        <v>44405.638220567133</v>
      </c>
    </row>
    <row r="1816" spans="1:24" x14ac:dyDescent="0.25">
      <c r="A1816">
        <v>2021</v>
      </c>
      <c r="B1816">
        <v>6</v>
      </c>
      <c r="C1816" t="s">
        <v>17</v>
      </c>
      <c r="D1816" t="s">
        <v>17</v>
      </c>
      <c r="E1816">
        <v>20070</v>
      </c>
      <c r="F1816" t="s">
        <v>24</v>
      </c>
      <c r="G1816">
        <v>0</v>
      </c>
      <c r="H1816" t="s">
        <v>23</v>
      </c>
      <c r="I1816" t="s">
        <v>23</v>
      </c>
      <c r="J1816" t="s">
        <v>3</v>
      </c>
      <c r="K1816" t="s">
        <v>81</v>
      </c>
      <c r="L1816" t="s">
        <v>22</v>
      </c>
      <c r="M1816">
        <v>0</v>
      </c>
      <c r="N1816" t="s">
        <v>47</v>
      </c>
      <c r="O1816">
        <v>1022346</v>
      </c>
      <c r="P1816" t="s">
        <v>75</v>
      </c>
      <c r="Q1816" t="s">
        <v>90</v>
      </c>
      <c r="R1816" t="s">
        <v>46</v>
      </c>
      <c r="S1816" t="s">
        <v>17</v>
      </c>
      <c r="T1816" t="s">
        <v>16</v>
      </c>
      <c r="U1816" t="s">
        <v>38</v>
      </c>
      <c r="V1816" t="s">
        <v>92</v>
      </c>
      <c r="W1816">
        <v>0</v>
      </c>
      <c r="X1816" s="1">
        <v>44405.638220567133</v>
      </c>
    </row>
    <row r="1817" spans="1:24" hidden="1" x14ac:dyDescent="0.25">
      <c r="A1817">
        <v>2021</v>
      </c>
      <c r="B1817">
        <v>6</v>
      </c>
      <c r="C1817" t="s">
        <v>17</v>
      </c>
      <c r="D1817" t="s">
        <v>17</v>
      </c>
      <c r="E1817">
        <v>20070</v>
      </c>
      <c r="F1817" t="s">
        <v>24</v>
      </c>
      <c r="G1817">
        <v>0</v>
      </c>
      <c r="H1817" t="s">
        <v>23</v>
      </c>
      <c r="I1817" t="s">
        <v>23</v>
      </c>
      <c r="J1817" t="s">
        <v>3</v>
      </c>
      <c r="K1817" t="s">
        <v>42</v>
      </c>
      <c r="L1817" t="s">
        <v>22</v>
      </c>
      <c r="M1817">
        <v>0</v>
      </c>
      <c r="N1817" t="s">
        <v>13</v>
      </c>
      <c r="O1817">
        <v>5456.6801759999998</v>
      </c>
      <c r="P1817" t="s">
        <v>75</v>
      </c>
      <c r="Q1817" t="s">
        <v>90</v>
      </c>
      <c r="R1817" t="s">
        <v>39</v>
      </c>
      <c r="S1817" t="s">
        <v>17</v>
      </c>
      <c r="T1817" t="s">
        <v>16</v>
      </c>
      <c r="U1817" t="s">
        <v>38</v>
      </c>
      <c r="V1817" t="s">
        <v>91</v>
      </c>
      <c r="W1817">
        <v>0</v>
      </c>
      <c r="X1817" s="1">
        <v>44405.638220567133</v>
      </c>
    </row>
    <row r="1818" spans="1:24" hidden="1" x14ac:dyDescent="0.25">
      <c r="A1818">
        <v>2021</v>
      </c>
      <c r="B1818">
        <v>6</v>
      </c>
      <c r="C1818" t="s">
        <v>17</v>
      </c>
      <c r="D1818" t="s">
        <v>17</v>
      </c>
      <c r="E1818">
        <v>20070</v>
      </c>
      <c r="F1818" t="s">
        <v>24</v>
      </c>
      <c r="G1818">
        <v>0</v>
      </c>
      <c r="H1818" t="s">
        <v>23</v>
      </c>
      <c r="I1818" t="s">
        <v>23</v>
      </c>
      <c r="J1818" t="s">
        <v>3</v>
      </c>
      <c r="K1818" t="s">
        <v>11</v>
      </c>
      <c r="L1818" t="s">
        <v>22</v>
      </c>
      <c r="M1818">
        <v>0</v>
      </c>
      <c r="N1818" t="s">
        <v>13</v>
      </c>
      <c r="O1818">
        <v>131.64999399999999</v>
      </c>
      <c r="P1818" t="s">
        <v>75</v>
      </c>
      <c r="Q1818" t="s">
        <v>90</v>
      </c>
      <c r="R1818" t="s">
        <v>89</v>
      </c>
      <c r="S1818" t="s">
        <v>17</v>
      </c>
      <c r="T1818" t="s">
        <v>16</v>
      </c>
      <c r="U1818" t="s">
        <v>38</v>
      </c>
      <c r="V1818" t="s">
        <v>88</v>
      </c>
      <c r="W1818">
        <v>0</v>
      </c>
      <c r="X1818" s="1">
        <v>44405.638220567133</v>
      </c>
    </row>
    <row r="1819" spans="1:24" hidden="1" x14ac:dyDescent="0.25">
      <c r="A1819">
        <v>2021</v>
      </c>
      <c r="B1819">
        <v>6</v>
      </c>
      <c r="C1819" t="s">
        <v>17</v>
      </c>
      <c r="D1819" t="s">
        <v>17</v>
      </c>
      <c r="E1819">
        <v>20070</v>
      </c>
      <c r="F1819" t="s">
        <v>24</v>
      </c>
      <c r="G1819">
        <v>0</v>
      </c>
      <c r="H1819" t="s">
        <v>23</v>
      </c>
      <c r="I1819" t="s">
        <v>23</v>
      </c>
      <c r="J1819" t="s">
        <v>0</v>
      </c>
      <c r="K1819" t="s">
        <v>22</v>
      </c>
      <c r="L1819" t="s">
        <v>22</v>
      </c>
      <c r="M1819">
        <v>0</v>
      </c>
      <c r="N1819" t="s">
        <v>47</v>
      </c>
      <c r="O1819">
        <v>4365489</v>
      </c>
      <c r="P1819" t="s">
        <v>67</v>
      </c>
      <c r="Q1819" t="s">
        <v>66</v>
      </c>
      <c r="R1819" t="s">
        <v>71</v>
      </c>
      <c r="S1819" t="s">
        <v>17</v>
      </c>
      <c r="T1819" t="s">
        <v>16</v>
      </c>
      <c r="U1819" t="s">
        <v>38</v>
      </c>
      <c r="V1819" t="s">
        <v>70</v>
      </c>
      <c r="W1819">
        <v>0</v>
      </c>
      <c r="X1819" s="1">
        <v>44405.638220567133</v>
      </c>
    </row>
    <row r="1820" spans="1:24" hidden="1" x14ac:dyDescent="0.25">
      <c r="A1820">
        <v>2021</v>
      </c>
      <c r="B1820">
        <v>6</v>
      </c>
      <c r="C1820" t="s">
        <v>17</v>
      </c>
      <c r="D1820" t="s">
        <v>17</v>
      </c>
      <c r="E1820">
        <v>20070</v>
      </c>
      <c r="F1820" t="s">
        <v>24</v>
      </c>
      <c r="G1820">
        <v>0</v>
      </c>
      <c r="H1820" t="s">
        <v>23</v>
      </c>
      <c r="I1820" t="s">
        <v>23</v>
      </c>
      <c r="J1820" t="s">
        <v>0</v>
      </c>
      <c r="K1820" t="s">
        <v>42</v>
      </c>
      <c r="L1820" t="s">
        <v>22</v>
      </c>
      <c r="M1820">
        <v>0</v>
      </c>
      <c r="N1820" t="s">
        <v>13</v>
      </c>
      <c r="O1820">
        <v>0</v>
      </c>
      <c r="P1820" t="s">
        <v>67</v>
      </c>
      <c r="Q1820" t="s">
        <v>66</v>
      </c>
      <c r="R1820" t="s">
        <v>69</v>
      </c>
      <c r="S1820" t="s">
        <v>17</v>
      </c>
      <c r="T1820" t="s">
        <v>16</v>
      </c>
      <c r="U1820" t="s">
        <v>38</v>
      </c>
      <c r="V1820" t="s">
        <v>68</v>
      </c>
      <c r="W1820">
        <v>0</v>
      </c>
      <c r="X1820" s="1">
        <v>44405.638220567133</v>
      </c>
    </row>
    <row r="1821" spans="1:24" hidden="1" x14ac:dyDescent="0.25">
      <c r="A1821">
        <v>2021</v>
      </c>
      <c r="B1821">
        <v>6</v>
      </c>
      <c r="C1821" t="s">
        <v>17</v>
      </c>
      <c r="D1821" t="s">
        <v>17</v>
      </c>
      <c r="E1821">
        <v>20070</v>
      </c>
      <c r="F1821" t="s">
        <v>24</v>
      </c>
      <c r="G1821">
        <v>0</v>
      </c>
      <c r="H1821" t="s">
        <v>23</v>
      </c>
      <c r="I1821" t="s">
        <v>23</v>
      </c>
      <c r="J1821" t="s">
        <v>0</v>
      </c>
      <c r="K1821" t="s">
        <v>42</v>
      </c>
      <c r="L1821" t="s">
        <v>22</v>
      </c>
      <c r="M1821">
        <v>0</v>
      </c>
      <c r="N1821" t="s">
        <v>13</v>
      </c>
      <c r="O1821">
        <v>157812.4375</v>
      </c>
      <c r="P1821" t="s">
        <v>67</v>
      </c>
      <c r="Q1821" t="s">
        <v>66</v>
      </c>
      <c r="R1821" t="s">
        <v>65</v>
      </c>
      <c r="S1821" t="s">
        <v>17</v>
      </c>
      <c r="T1821" t="s">
        <v>16</v>
      </c>
      <c r="U1821" t="s">
        <v>38</v>
      </c>
      <c r="V1821" t="s">
        <v>64</v>
      </c>
      <c r="W1821">
        <v>0</v>
      </c>
      <c r="X1821" s="1">
        <v>44405.638220567133</v>
      </c>
    </row>
    <row r="1822" spans="1:24" hidden="1" x14ac:dyDescent="0.25">
      <c r="A1822">
        <v>2021</v>
      </c>
      <c r="B1822">
        <v>6</v>
      </c>
      <c r="C1822" t="s">
        <v>17</v>
      </c>
      <c r="D1822" t="s">
        <v>17</v>
      </c>
      <c r="E1822">
        <v>20070</v>
      </c>
      <c r="F1822" t="s">
        <v>24</v>
      </c>
      <c r="G1822">
        <v>0</v>
      </c>
      <c r="H1822" t="s">
        <v>23</v>
      </c>
      <c r="I1822" t="s">
        <v>23</v>
      </c>
      <c r="J1822" t="s">
        <v>23</v>
      </c>
      <c r="K1822" t="s">
        <v>22</v>
      </c>
      <c r="L1822" t="s">
        <v>115</v>
      </c>
      <c r="M1822">
        <v>0</v>
      </c>
      <c r="N1822" t="s">
        <v>13</v>
      </c>
      <c r="O1822">
        <v>272.60998499999999</v>
      </c>
      <c r="P1822" t="s">
        <v>53</v>
      </c>
      <c r="Q1822" t="s">
        <v>114</v>
      </c>
      <c r="R1822" t="s">
        <v>113</v>
      </c>
      <c r="S1822" t="s">
        <v>17</v>
      </c>
      <c r="T1822" t="s">
        <v>16</v>
      </c>
      <c r="U1822" t="s">
        <v>38</v>
      </c>
      <c r="V1822" t="s">
        <v>112</v>
      </c>
      <c r="W1822">
        <v>0</v>
      </c>
      <c r="X1822" s="1">
        <v>44405.638220567133</v>
      </c>
    </row>
    <row r="1823" spans="1:24" hidden="1" x14ac:dyDescent="0.25">
      <c r="A1823">
        <v>2021</v>
      </c>
      <c r="B1823">
        <v>6</v>
      </c>
      <c r="C1823" t="s">
        <v>17</v>
      </c>
      <c r="D1823" t="s">
        <v>17</v>
      </c>
      <c r="E1823">
        <v>20070</v>
      </c>
      <c r="F1823" t="s">
        <v>24</v>
      </c>
      <c r="G1823">
        <v>36</v>
      </c>
      <c r="H1823" t="s">
        <v>44</v>
      </c>
      <c r="I1823" t="s">
        <v>43</v>
      </c>
      <c r="J1823" t="s">
        <v>6</v>
      </c>
      <c r="K1823" t="s">
        <v>22</v>
      </c>
      <c r="L1823" t="s">
        <v>22</v>
      </c>
      <c r="M1823">
        <v>0</v>
      </c>
      <c r="N1823" t="s">
        <v>47</v>
      </c>
      <c r="O1823">
        <v>162609.1875</v>
      </c>
      <c r="P1823" t="s">
        <v>41</v>
      </c>
      <c r="Q1823" t="s">
        <v>40</v>
      </c>
      <c r="R1823" t="s">
        <v>46</v>
      </c>
      <c r="S1823" t="s">
        <v>17</v>
      </c>
      <c r="T1823" t="s">
        <v>16</v>
      </c>
      <c r="U1823" t="s">
        <v>38</v>
      </c>
      <c r="V1823" t="s">
        <v>45</v>
      </c>
      <c r="W1823">
        <v>0</v>
      </c>
      <c r="X1823" s="1">
        <v>44405.638220567133</v>
      </c>
    </row>
    <row r="1824" spans="1:24" hidden="1" x14ac:dyDescent="0.25">
      <c r="A1824">
        <v>2021</v>
      </c>
      <c r="B1824">
        <v>6</v>
      </c>
      <c r="C1824" t="s">
        <v>17</v>
      </c>
      <c r="D1824" t="s">
        <v>17</v>
      </c>
      <c r="E1824">
        <v>20070</v>
      </c>
      <c r="F1824" t="s">
        <v>24</v>
      </c>
      <c r="G1824">
        <v>36</v>
      </c>
      <c r="H1824" t="s">
        <v>44</v>
      </c>
      <c r="I1824" t="s">
        <v>43</v>
      </c>
      <c r="J1824" t="s">
        <v>6</v>
      </c>
      <c r="K1824" t="s">
        <v>42</v>
      </c>
      <c r="L1824" t="s">
        <v>22</v>
      </c>
      <c r="M1824">
        <v>0</v>
      </c>
      <c r="N1824" t="s">
        <v>13</v>
      </c>
      <c r="O1824">
        <v>16919.490234000001</v>
      </c>
      <c r="P1824" t="s">
        <v>41</v>
      </c>
      <c r="Q1824" t="s">
        <v>40</v>
      </c>
      <c r="R1824" t="s">
        <v>39</v>
      </c>
      <c r="S1824" t="s">
        <v>17</v>
      </c>
      <c r="T1824" t="s">
        <v>16</v>
      </c>
      <c r="U1824" t="s">
        <v>38</v>
      </c>
      <c r="V1824" t="s">
        <v>37</v>
      </c>
      <c r="W1824">
        <v>0</v>
      </c>
      <c r="X1824" s="1">
        <v>44405.638220567133</v>
      </c>
    </row>
    <row r="1825" spans="1:24" hidden="1" x14ac:dyDescent="0.25">
      <c r="A1825">
        <v>2021</v>
      </c>
      <c r="B1825">
        <v>6</v>
      </c>
      <c r="C1825" t="s">
        <v>17</v>
      </c>
      <c r="D1825" t="s">
        <v>17</v>
      </c>
      <c r="E1825">
        <v>20070</v>
      </c>
      <c r="F1825" t="s">
        <v>24</v>
      </c>
      <c r="G1825">
        <v>36</v>
      </c>
      <c r="H1825" t="s">
        <v>44</v>
      </c>
      <c r="I1825" t="s">
        <v>43</v>
      </c>
      <c r="J1825" t="s">
        <v>6</v>
      </c>
      <c r="K1825" t="s">
        <v>11</v>
      </c>
      <c r="L1825" t="s">
        <v>22</v>
      </c>
      <c r="M1825">
        <v>0</v>
      </c>
      <c r="N1825" t="s">
        <v>13</v>
      </c>
      <c r="O1825">
        <v>35.770000000000003</v>
      </c>
      <c r="P1825" t="s">
        <v>41</v>
      </c>
      <c r="Q1825" t="s">
        <v>40</v>
      </c>
      <c r="R1825" t="s">
        <v>49</v>
      </c>
      <c r="S1825" t="s">
        <v>17</v>
      </c>
      <c r="T1825" t="s">
        <v>16</v>
      </c>
      <c r="U1825" t="s">
        <v>38</v>
      </c>
      <c r="V1825" t="s">
        <v>48</v>
      </c>
      <c r="W1825">
        <v>0</v>
      </c>
      <c r="X1825" s="1">
        <v>44405.638220567133</v>
      </c>
    </row>
    <row r="1826" spans="1:24" hidden="1" x14ac:dyDescent="0.25">
      <c r="A1826">
        <v>2021</v>
      </c>
      <c r="B1826">
        <v>6</v>
      </c>
      <c r="C1826" t="s">
        <v>17</v>
      </c>
      <c r="D1826" t="s">
        <v>17</v>
      </c>
      <c r="E1826">
        <v>20070</v>
      </c>
      <c r="F1826" t="s">
        <v>24</v>
      </c>
      <c r="G1826">
        <v>0</v>
      </c>
      <c r="H1826" t="s">
        <v>23</v>
      </c>
      <c r="I1826" t="s">
        <v>23</v>
      </c>
      <c r="J1826" t="s">
        <v>23</v>
      </c>
      <c r="K1826" t="s">
        <v>22</v>
      </c>
      <c r="L1826" t="s">
        <v>104</v>
      </c>
      <c r="M1826">
        <v>0</v>
      </c>
      <c r="N1826" t="s">
        <v>13</v>
      </c>
      <c r="O1826">
        <v>-24233.859375</v>
      </c>
      <c r="P1826" t="s">
        <v>103</v>
      </c>
      <c r="Q1826" t="s">
        <v>102</v>
      </c>
      <c r="R1826" t="s">
        <v>101</v>
      </c>
      <c r="S1826" t="s">
        <v>17</v>
      </c>
      <c r="T1826" t="s">
        <v>16</v>
      </c>
      <c r="U1826" t="s">
        <v>38</v>
      </c>
      <c r="V1826" t="s">
        <v>100</v>
      </c>
      <c r="W1826">
        <v>0</v>
      </c>
      <c r="X1826" s="1">
        <v>44405.638220567133</v>
      </c>
    </row>
    <row r="1827" spans="1:24" hidden="1" x14ac:dyDescent="0.25">
      <c r="A1827">
        <v>2021</v>
      </c>
      <c r="B1827">
        <v>6</v>
      </c>
      <c r="C1827" t="s">
        <v>17</v>
      </c>
      <c r="D1827" t="s">
        <v>17</v>
      </c>
      <c r="E1827">
        <v>20070</v>
      </c>
      <c r="F1827" t="s">
        <v>24</v>
      </c>
      <c r="G1827">
        <v>0</v>
      </c>
      <c r="H1827" t="s">
        <v>23</v>
      </c>
      <c r="I1827" t="s">
        <v>23</v>
      </c>
      <c r="J1827" t="s">
        <v>23</v>
      </c>
      <c r="K1827" t="s">
        <v>22</v>
      </c>
      <c r="L1827" t="s">
        <v>119</v>
      </c>
      <c r="M1827">
        <v>1</v>
      </c>
      <c r="N1827" t="s">
        <v>13</v>
      </c>
      <c r="O1827">
        <v>487.07998700000002</v>
      </c>
      <c r="P1827" t="s">
        <v>53</v>
      </c>
      <c r="Q1827" t="s">
        <v>118</v>
      </c>
      <c r="R1827" t="s">
        <v>117</v>
      </c>
      <c r="S1827" t="s">
        <v>17</v>
      </c>
      <c r="T1827" t="s">
        <v>16</v>
      </c>
      <c r="U1827" t="s">
        <v>38</v>
      </c>
      <c r="V1827" t="s">
        <v>116</v>
      </c>
      <c r="W1827">
        <v>0</v>
      </c>
      <c r="X1827" s="1">
        <v>44405.638220567133</v>
      </c>
    </row>
    <row r="1828" spans="1:24" hidden="1" x14ac:dyDescent="0.25">
      <c r="A1828">
        <v>2021</v>
      </c>
      <c r="B1828">
        <v>6</v>
      </c>
      <c r="C1828">
        <v>2021</v>
      </c>
      <c r="D1828">
        <v>6</v>
      </c>
      <c r="E1828">
        <v>20070</v>
      </c>
      <c r="F1828" t="s">
        <v>24</v>
      </c>
      <c r="G1828">
        <v>0</v>
      </c>
      <c r="H1828" t="s">
        <v>23</v>
      </c>
      <c r="I1828" t="s">
        <v>23</v>
      </c>
      <c r="J1828" t="s">
        <v>23</v>
      </c>
      <c r="K1828" t="s">
        <v>349</v>
      </c>
      <c r="L1828" t="s">
        <v>349</v>
      </c>
      <c r="M1828">
        <v>0</v>
      </c>
      <c r="N1828" t="s">
        <v>87</v>
      </c>
      <c r="O1828">
        <v>-19080.326000000001</v>
      </c>
      <c r="Q1828" t="s">
        <v>309</v>
      </c>
      <c r="R1828" t="s">
        <v>348</v>
      </c>
      <c r="S1828">
        <v>40</v>
      </c>
      <c r="T1828" t="s">
        <v>307</v>
      </c>
      <c r="U1828" t="s">
        <v>347</v>
      </c>
      <c r="V1828" t="s">
        <v>346</v>
      </c>
      <c r="W1828">
        <v>0</v>
      </c>
      <c r="X1828" s="1">
        <v>44405.638220567133</v>
      </c>
    </row>
    <row r="1829" spans="1:24" hidden="1" x14ac:dyDescent="0.25">
      <c r="A1829">
        <v>2021</v>
      </c>
      <c r="B1829">
        <v>6</v>
      </c>
      <c r="C1829">
        <v>2021</v>
      </c>
      <c r="D1829">
        <v>6</v>
      </c>
      <c r="E1829">
        <v>20070</v>
      </c>
      <c r="F1829" t="s">
        <v>24</v>
      </c>
      <c r="G1829">
        <v>0</v>
      </c>
      <c r="H1829" t="s">
        <v>23</v>
      </c>
      <c r="I1829" t="s">
        <v>23</v>
      </c>
      <c r="J1829" t="s">
        <v>23</v>
      </c>
      <c r="K1829" t="s">
        <v>345</v>
      </c>
      <c r="L1829" t="s">
        <v>345</v>
      </c>
      <c r="M1829">
        <v>0</v>
      </c>
      <c r="N1829" t="s">
        <v>47</v>
      </c>
      <c r="O1829">
        <v>-5916045.6600000001</v>
      </c>
      <c r="Q1829" t="s">
        <v>309</v>
      </c>
      <c r="R1829" t="s">
        <v>344</v>
      </c>
      <c r="S1829">
        <v>3</v>
      </c>
      <c r="T1829" t="s">
        <v>307</v>
      </c>
      <c r="U1829" t="s">
        <v>343</v>
      </c>
      <c r="V1829" t="s">
        <v>342</v>
      </c>
      <c r="W1829">
        <v>0</v>
      </c>
      <c r="X1829" s="1">
        <v>44405.638220567133</v>
      </c>
    </row>
    <row r="1830" spans="1:24" hidden="1" x14ac:dyDescent="0.25">
      <c r="A1830">
        <v>2021</v>
      </c>
      <c r="B1830">
        <v>6</v>
      </c>
      <c r="C1830">
        <v>2021</v>
      </c>
      <c r="D1830">
        <v>6</v>
      </c>
      <c r="E1830">
        <v>20070</v>
      </c>
      <c r="F1830" t="s">
        <v>24</v>
      </c>
      <c r="G1830">
        <v>0</v>
      </c>
      <c r="H1830" t="s">
        <v>23</v>
      </c>
      <c r="I1830" t="s">
        <v>23</v>
      </c>
      <c r="J1830" t="s">
        <v>23</v>
      </c>
      <c r="K1830" t="s">
        <v>451</v>
      </c>
      <c r="L1830" t="s">
        <v>451</v>
      </c>
      <c r="M1830">
        <v>0</v>
      </c>
      <c r="N1830" t="s">
        <v>314</v>
      </c>
      <c r="O1830">
        <v>-9.1663999999999995E-2</v>
      </c>
      <c r="Q1830" t="s">
        <v>309</v>
      </c>
      <c r="R1830" t="s">
        <v>450</v>
      </c>
      <c r="S1830">
        <v>97</v>
      </c>
      <c r="T1830" t="s">
        <v>307</v>
      </c>
      <c r="U1830" t="s">
        <v>449</v>
      </c>
      <c r="V1830" t="s">
        <v>448</v>
      </c>
      <c r="W1830">
        <v>0</v>
      </c>
      <c r="X1830" s="1">
        <v>44405.638220567133</v>
      </c>
    </row>
    <row r="1831" spans="1:24" hidden="1" x14ac:dyDescent="0.25">
      <c r="A1831">
        <v>2021</v>
      </c>
      <c r="B1831">
        <v>6</v>
      </c>
      <c r="C1831">
        <v>2021</v>
      </c>
      <c r="D1831">
        <v>6</v>
      </c>
      <c r="E1831">
        <v>20070</v>
      </c>
      <c r="F1831" t="s">
        <v>24</v>
      </c>
      <c r="G1831">
        <v>0</v>
      </c>
      <c r="H1831" t="s">
        <v>23</v>
      </c>
      <c r="I1831" t="s">
        <v>23</v>
      </c>
      <c r="J1831" t="s">
        <v>23</v>
      </c>
      <c r="K1831" t="s">
        <v>22</v>
      </c>
      <c r="L1831" t="s">
        <v>22</v>
      </c>
      <c r="M1831">
        <v>0</v>
      </c>
      <c r="N1831" t="s">
        <v>314</v>
      </c>
      <c r="O1831">
        <v>1</v>
      </c>
      <c r="Q1831" t="s">
        <v>309</v>
      </c>
      <c r="R1831" t="s">
        <v>443</v>
      </c>
      <c r="S1831">
        <v>96</v>
      </c>
      <c r="T1831" t="s">
        <v>307</v>
      </c>
      <c r="U1831" t="s">
        <v>442</v>
      </c>
      <c r="V1831" t="s">
        <v>441</v>
      </c>
      <c r="W1831">
        <v>0</v>
      </c>
      <c r="X1831" s="1">
        <v>44405.638220567133</v>
      </c>
    </row>
    <row r="1832" spans="1:24" hidden="1" x14ac:dyDescent="0.25">
      <c r="A1832">
        <v>2021</v>
      </c>
      <c r="B1832">
        <v>6</v>
      </c>
      <c r="C1832">
        <v>2021</v>
      </c>
      <c r="D1832">
        <v>6</v>
      </c>
      <c r="E1832">
        <v>20070</v>
      </c>
      <c r="F1832" t="s">
        <v>24</v>
      </c>
      <c r="G1832">
        <v>0</v>
      </c>
      <c r="H1832" t="s">
        <v>23</v>
      </c>
      <c r="I1832" t="s">
        <v>23</v>
      </c>
      <c r="J1832" t="s">
        <v>23</v>
      </c>
      <c r="K1832" t="s">
        <v>22</v>
      </c>
      <c r="L1832" t="s">
        <v>22</v>
      </c>
      <c r="M1832">
        <v>0</v>
      </c>
      <c r="N1832" t="s">
        <v>87</v>
      </c>
      <c r="O1832">
        <v>-19080.326000000001</v>
      </c>
      <c r="Q1832" t="s">
        <v>309</v>
      </c>
      <c r="R1832" t="s">
        <v>341</v>
      </c>
      <c r="S1832">
        <v>63</v>
      </c>
      <c r="T1832" t="s">
        <v>307</v>
      </c>
      <c r="U1832" t="s">
        <v>340</v>
      </c>
      <c r="V1832" t="s">
        <v>339</v>
      </c>
      <c r="W1832">
        <v>0</v>
      </c>
      <c r="X1832" s="1">
        <v>44405.638220567133</v>
      </c>
    </row>
    <row r="1833" spans="1:24" hidden="1" x14ac:dyDescent="0.25">
      <c r="A1833">
        <v>2021</v>
      </c>
      <c r="B1833">
        <v>6</v>
      </c>
      <c r="C1833">
        <v>2021</v>
      </c>
      <c r="D1833">
        <v>6</v>
      </c>
      <c r="E1833">
        <v>20070</v>
      </c>
      <c r="F1833" t="s">
        <v>24</v>
      </c>
      <c r="G1833">
        <v>0</v>
      </c>
      <c r="H1833" t="s">
        <v>23</v>
      </c>
      <c r="I1833" t="s">
        <v>23</v>
      </c>
      <c r="J1833" t="s">
        <v>23</v>
      </c>
      <c r="K1833" t="s">
        <v>22</v>
      </c>
      <c r="L1833" t="s">
        <v>22</v>
      </c>
      <c r="M1833">
        <v>0</v>
      </c>
      <c r="N1833" t="s">
        <v>47</v>
      </c>
      <c r="O1833">
        <v>-5484662.3569999998</v>
      </c>
      <c r="Q1833" t="s">
        <v>309</v>
      </c>
      <c r="R1833" t="s">
        <v>335</v>
      </c>
      <c r="S1833">
        <v>1</v>
      </c>
      <c r="T1833" t="s">
        <v>307</v>
      </c>
      <c r="U1833" t="s">
        <v>334</v>
      </c>
      <c r="V1833" t="s">
        <v>333</v>
      </c>
      <c r="W1833">
        <v>0</v>
      </c>
      <c r="X1833" s="1">
        <v>44405.638220567133</v>
      </c>
    </row>
    <row r="1834" spans="1:24" hidden="1" x14ac:dyDescent="0.25">
      <c r="A1834">
        <v>2021</v>
      </c>
      <c r="B1834">
        <v>6</v>
      </c>
      <c r="C1834">
        <v>2021</v>
      </c>
      <c r="D1834">
        <v>6</v>
      </c>
      <c r="E1834">
        <v>20070</v>
      </c>
      <c r="F1834" t="s">
        <v>24</v>
      </c>
      <c r="G1834">
        <v>0</v>
      </c>
      <c r="H1834" t="s">
        <v>23</v>
      </c>
      <c r="I1834" t="s">
        <v>23</v>
      </c>
      <c r="J1834" t="s">
        <v>23</v>
      </c>
      <c r="K1834" t="s">
        <v>22</v>
      </c>
      <c r="L1834" t="s">
        <v>22</v>
      </c>
      <c r="M1834">
        <v>0</v>
      </c>
      <c r="N1834" t="s">
        <v>47</v>
      </c>
      <c r="O1834">
        <v>-431383.30300000001</v>
      </c>
      <c r="Q1834" t="s">
        <v>309</v>
      </c>
      <c r="R1834" t="s">
        <v>326</v>
      </c>
      <c r="S1834">
        <v>4</v>
      </c>
      <c r="T1834" t="s">
        <v>307</v>
      </c>
      <c r="U1834" t="s">
        <v>325</v>
      </c>
      <c r="V1834" t="s">
        <v>324</v>
      </c>
      <c r="W1834">
        <v>0</v>
      </c>
      <c r="X1834" s="1">
        <v>44405.638220567133</v>
      </c>
    </row>
    <row r="1835" spans="1:24" hidden="1" x14ac:dyDescent="0.25">
      <c r="A1835">
        <v>2021</v>
      </c>
      <c r="B1835">
        <v>6</v>
      </c>
      <c r="C1835">
        <v>2021</v>
      </c>
      <c r="D1835">
        <v>6</v>
      </c>
      <c r="E1835">
        <v>20070</v>
      </c>
      <c r="F1835" t="s">
        <v>24</v>
      </c>
      <c r="G1835">
        <v>0</v>
      </c>
      <c r="H1835" t="s">
        <v>23</v>
      </c>
      <c r="I1835" t="s">
        <v>23</v>
      </c>
      <c r="J1835" t="s">
        <v>23</v>
      </c>
      <c r="K1835" t="s">
        <v>22</v>
      </c>
      <c r="L1835" t="s">
        <v>22</v>
      </c>
      <c r="M1835">
        <v>0</v>
      </c>
      <c r="N1835" t="s">
        <v>47</v>
      </c>
      <c r="O1835">
        <v>-14319.58</v>
      </c>
      <c r="Q1835" t="s">
        <v>309</v>
      </c>
      <c r="R1835" t="s">
        <v>440</v>
      </c>
      <c r="S1835">
        <v>84</v>
      </c>
      <c r="T1835" t="s">
        <v>307</v>
      </c>
      <c r="U1835" t="s">
        <v>439</v>
      </c>
      <c r="V1835" t="s">
        <v>438</v>
      </c>
      <c r="W1835">
        <v>0</v>
      </c>
      <c r="X1835" s="1">
        <v>44405.638220567133</v>
      </c>
    </row>
    <row r="1836" spans="1:24" hidden="1" x14ac:dyDescent="0.25">
      <c r="A1836">
        <v>2021</v>
      </c>
      <c r="B1836">
        <v>6</v>
      </c>
      <c r="C1836">
        <v>2021</v>
      </c>
      <c r="D1836">
        <v>6</v>
      </c>
      <c r="E1836">
        <v>20070</v>
      </c>
      <c r="F1836" t="s">
        <v>24</v>
      </c>
      <c r="G1836">
        <v>0</v>
      </c>
      <c r="H1836" t="s">
        <v>23</v>
      </c>
      <c r="I1836" t="s">
        <v>23</v>
      </c>
      <c r="J1836" t="s">
        <v>23</v>
      </c>
      <c r="K1836" t="s">
        <v>22</v>
      </c>
      <c r="L1836" t="s">
        <v>22</v>
      </c>
      <c r="M1836">
        <v>0</v>
      </c>
      <c r="N1836" t="s">
        <v>47</v>
      </c>
      <c r="O1836">
        <v>719259.01500000001</v>
      </c>
      <c r="Q1836" t="s">
        <v>309</v>
      </c>
      <c r="R1836" t="s">
        <v>338</v>
      </c>
      <c r="S1836">
        <v>41</v>
      </c>
      <c r="T1836" t="s">
        <v>307</v>
      </c>
      <c r="U1836" t="s">
        <v>337</v>
      </c>
      <c r="V1836" t="s">
        <v>336</v>
      </c>
      <c r="W1836">
        <v>0</v>
      </c>
      <c r="X1836" s="1">
        <v>44405.638220567133</v>
      </c>
    </row>
    <row r="1837" spans="1:24" hidden="1" x14ac:dyDescent="0.25">
      <c r="A1837">
        <v>2021</v>
      </c>
      <c r="B1837">
        <v>6</v>
      </c>
      <c r="C1837">
        <v>2021</v>
      </c>
      <c r="D1837">
        <v>6</v>
      </c>
      <c r="E1837">
        <v>20070</v>
      </c>
      <c r="F1837" t="s">
        <v>24</v>
      </c>
      <c r="G1837">
        <v>0</v>
      </c>
      <c r="H1837" t="s">
        <v>23</v>
      </c>
      <c r="I1837" t="s">
        <v>23</v>
      </c>
      <c r="J1837" t="s">
        <v>23</v>
      </c>
      <c r="K1837" t="s">
        <v>22</v>
      </c>
      <c r="L1837" t="s">
        <v>22</v>
      </c>
      <c r="M1837">
        <v>0</v>
      </c>
      <c r="N1837" t="s">
        <v>47</v>
      </c>
      <c r="O1837">
        <v>10845341.891000001</v>
      </c>
      <c r="Q1837" t="s">
        <v>309</v>
      </c>
      <c r="R1837" t="s">
        <v>332</v>
      </c>
      <c r="S1837">
        <v>53</v>
      </c>
      <c r="T1837" t="s">
        <v>307</v>
      </c>
      <c r="U1837" t="s">
        <v>331</v>
      </c>
      <c r="V1837" t="s">
        <v>330</v>
      </c>
      <c r="W1837">
        <v>0</v>
      </c>
      <c r="X1837" s="1">
        <v>44405.638220567133</v>
      </c>
    </row>
    <row r="1838" spans="1:24" hidden="1" x14ac:dyDescent="0.25">
      <c r="A1838">
        <v>2021</v>
      </c>
      <c r="B1838">
        <v>6</v>
      </c>
      <c r="C1838">
        <v>2021</v>
      </c>
      <c r="D1838">
        <v>6</v>
      </c>
      <c r="E1838">
        <v>20070</v>
      </c>
      <c r="F1838" t="s">
        <v>24</v>
      </c>
      <c r="G1838">
        <v>0</v>
      </c>
      <c r="H1838" t="s">
        <v>23</v>
      </c>
      <c r="I1838" t="s">
        <v>23</v>
      </c>
      <c r="J1838" t="s">
        <v>23</v>
      </c>
      <c r="K1838" t="s">
        <v>437</v>
      </c>
      <c r="L1838" t="s">
        <v>437</v>
      </c>
      <c r="M1838">
        <v>0</v>
      </c>
      <c r="N1838" t="s">
        <v>436</v>
      </c>
      <c r="O1838">
        <v>20200727.18</v>
      </c>
      <c r="Q1838" t="s">
        <v>309</v>
      </c>
      <c r="R1838" t="s">
        <v>435</v>
      </c>
      <c r="S1838">
        <v>101</v>
      </c>
      <c r="T1838" t="s">
        <v>307</v>
      </c>
      <c r="U1838" t="s">
        <v>434</v>
      </c>
      <c r="V1838" t="s">
        <v>433</v>
      </c>
      <c r="W1838">
        <v>0</v>
      </c>
      <c r="X1838" s="1">
        <v>44405.638220567133</v>
      </c>
    </row>
    <row r="1839" spans="1:24" hidden="1" x14ac:dyDescent="0.25">
      <c r="A1839">
        <v>2021</v>
      </c>
      <c r="B1839">
        <v>6</v>
      </c>
      <c r="C1839">
        <v>2021</v>
      </c>
      <c r="D1839">
        <v>6</v>
      </c>
      <c r="E1839">
        <v>20070</v>
      </c>
      <c r="F1839" t="s">
        <v>24</v>
      </c>
      <c r="G1839">
        <v>0</v>
      </c>
      <c r="H1839" t="s">
        <v>23</v>
      </c>
      <c r="I1839" t="s">
        <v>23</v>
      </c>
      <c r="J1839" t="s">
        <v>23</v>
      </c>
      <c r="K1839" t="s">
        <v>432</v>
      </c>
      <c r="L1839" t="s">
        <v>432</v>
      </c>
      <c r="M1839">
        <v>0</v>
      </c>
      <c r="N1839" t="s">
        <v>47</v>
      </c>
      <c r="O1839">
        <v>-14630</v>
      </c>
      <c r="Q1839" t="s">
        <v>309</v>
      </c>
      <c r="R1839" t="s">
        <v>431</v>
      </c>
      <c r="S1839">
        <v>94</v>
      </c>
      <c r="T1839" t="s">
        <v>307</v>
      </c>
      <c r="U1839" t="s">
        <v>430</v>
      </c>
      <c r="V1839" t="s">
        <v>429</v>
      </c>
      <c r="W1839">
        <v>0</v>
      </c>
      <c r="X1839" s="1">
        <v>44405.638220567133</v>
      </c>
    </row>
    <row r="1840" spans="1:24" hidden="1" x14ac:dyDescent="0.25">
      <c r="A1840">
        <v>2021</v>
      </c>
      <c r="B1840">
        <v>6</v>
      </c>
      <c r="C1840">
        <v>2021</v>
      </c>
      <c r="D1840">
        <v>6</v>
      </c>
      <c r="E1840">
        <v>20070</v>
      </c>
      <c r="F1840" t="s">
        <v>24</v>
      </c>
      <c r="G1840">
        <v>0</v>
      </c>
      <c r="H1840" t="s">
        <v>23</v>
      </c>
      <c r="I1840" t="s">
        <v>23</v>
      </c>
      <c r="J1840" t="s">
        <v>23</v>
      </c>
      <c r="K1840" t="s">
        <v>428</v>
      </c>
      <c r="L1840" t="s">
        <v>428</v>
      </c>
      <c r="M1840">
        <v>0</v>
      </c>
      <c r="N1840" t="s">
        <v>47</v>
      </c>
      <c r="O1840">
        <v>-16037</v>
      </c>
      <c r="Q1840" t="s">
        <v>309</v>
      </c>
      <c r="R1840" t="s">
        <v>427</v>
      </c>
      <c r="S1840">
        <v>95</v>
      </c>
      <c r="T1840" t="s">
        <v>307</v>
      </c>
      <c r="U1840" t="s">
        <v>426</v>
      </c>
      <c r="V1840" t="s">
        <v>425</v>
      </c>
      <c r="W1840">
        <v>0</v>
      </c>
      <c r="X1840" s="1">
        <v>44405.638220567133</v>
      </c>
    </row>
    <row r="1841" spans="1:24" hidden="1" x14ac:dyDescent="0.25">
      <c r="A1841">
        <v>2021</v>
      </c>
      <c r="B1841">
        <v>6</v>
      </c>
      <c r="C1841">
        <v>2021</v>
      </c>
      <c r="D1841">
        <v>6</v>
      </c>
      <c r="E1841">
        <v>20070</v>
      </c>
      <c r="F1841" t="s">
        <v>24</v>
      </c>
      <c r="G1841">
        <v>0</v>
      </c>
      <c r="H1841" t="s">
        <v>23</v>
      </c>
      <c r="I1841" t="s">
        <v>23</v>
      </c>
      <c r="J1841" t="s">
        <v>23</v>
      </c>
      <c r="K1841" t="s">
        <v>424</v>
      </c>
      <c r="L1841" t="s">
        <v>424</v>
      </c>
      <c r="M1841">
        <v>0</v>
      </c>
      <c r="N1841" t="s">
        <v>87</v>
      </c>
      <c r="O1841">
        <v>-13295.683000000001</v>
      </c>
      <c r="Q1841" t="s">
        <v>309</v>
      </c>
      <c r="R1841" t="s">
        <v>423</v>
      </c>
      <c r="S1841">
        <v>83</v>
      </c>
      <c r="T1841" t="s">
        <v>307</v>
      </c>
      <c r="U1841" t="s">
        <v>422</v>
      </c>
      <c r="V1841" t="s">
        <v>421</v>
      </c>
      <c r="W1841">
        <v>0</v>
      </c>
      <c r="X1841" s="1">
        <v>44405.638220567133</v>
      </c>
    </row>
    <row r="1842" spans="1:24" hidden="1" x14ac:dyDescent="0.25">
      <c r="A1842">
        <v>2021</v>
      </c>
      <c r="B1842">
        <v>6</v>
      </c>
      <c r="C1842">
        <v>2021</v>
      </c>
      <c r="D1842">
        <v>6</v>
      </c>
      <c r="E1842">
        <v>20070</v>
      </c>
      <c r="F1842" t="s">
        <v>24</v>
      </c>
      <c r="G1842">
        <v>25</v>
      </c>
      <c r="H1842" t="s">
        <v>9</v>
      </c>
      <c r="I1842" t="s">
        <v>43</v>
      </c>
      <c r="J1842" t="s">
        <v>9</v>
      </c>
      <c r="K1842" t="s">
        <v>384</v>
      </c>
      <c r="L1842" t="s">
        <v>384</v>
      </c>
      <c r="M1842">
        <v>0</v>
      </c>
      <c r="N1842" t="s">
        <v>314</v>
      </c>
      <c r="O1842">
        <v>0</v>
      </c>
      <c r="Q1842" t="s">
        <v>309</v>
      </c>
      <c r="R1842" t="s">
        <v>383</v>
      </c>
      <c r="S1842">
        <v>108</v>
      </c>
      <c r="T1842" t="s">
        <v>307</v>
      </c>
      <c r="U1842" t="s">
        <v>382</v>
      </c>
      <c r="V1842" t="s">
        <v>381</v>
      </c>
      <c r="W1842">
        <v>0</v>
      </c>
      <c r="X1842" s="1">
        <v>44405.638220567133</v>
      </c>
    </row>
    <row r="1843" spans="1:24" hidden="1" x14ac:dyDescent="0.25">
      <c r="A1843">
        <v>2021</v>
      </c>
      <c r="B1843">
        <v>6</v>
      </c>
      <c r="C1843">
        <v>2021</v>
      </c>
      <c r="D1843">
        <v>6</v>
      </c>
      <c r="E1843">
        <v>20070</v>
      </c>
      <c r="F1843" t="s">
        <v>24</v>
      </c>
      <c r="G1843">
        <v>25</v>
      </c>
      <c r="H1843" t="s">
        <v>9</v>
      </c>
      <c r="I1843" t="s">
        <v>43</v>
      </c>
      <c r="J1843" t="s">
        <v>9</v>
      </c>
      <c r="K1843" t="s">
        <v>416</v>
      </c>
      <c r="L1843" t="s">
        <v>22</v>
      </c>
      <c r="M1843">
        <v>0</v>
      </c>
      <c r="N1843" t="s">
        <v>13</v>
      </c>
      <c r="O1843">
        <v>0</v>
      </c>
      <c r="P1843" t="s">
        <v>20</v>
      </c>
      <c r="Q1843" t="s">
        <v>143</v>
      </c>
      <c r="R1843" t="s">
        <v>409</v>
      </c>
      <c r="S1843">
        <v>52</v>
      </c>
      <c r="T1843" t="s">
        <v>141</v>
      </c>
      <c r="U1843" t="s">
        <v>140</v>
      </c>
      <c r="V1843" t="s">
        <v>415</v>
      </c>
      <c r="W1843">
        <v>0</v>
      </c>
      <c r="X1843" s="1">
        <v>44405.638220567133</v>
      </c>
    </row>
    <row r="1844" spans="1:24" hidden="1" x14ac:dyDescent="0.25">
      <c r="A1844">
        <v>2021</v>
      </c>
      <c r="B1844">
        <v>6</v>
      </c>
      <c r="C1844">
        <v>2021</v>
      </c>
      <c r="D1844">
        <v>6</v>
      </c>
      <c r="E1844">
        <v>20070</v>
      </c>
      <c r="F1844" t="s">
        <v>24</v>
      </c>
      <c r="G1844">
        <v>25</v>
      </c>
      <c r="H1844" t="s">
        <v>9</v>
      </c>
      <c r="I1844" t="s">
        <v>43</v>
      </c>
      <c r="J1844" t="s">
        <v>9</v>
      </c>
      <c r="K1844" t="s">
        <v>407</v>
      </c>
      <c r="L1844" t="s">
        <v>407</v>
      </c>
      <c r="M1844">
        <v>0</v>
      </c>
      <c r="N1844" t="s">
        <v>47</v>
      </c>
      <c r="O1844">
        <v>0</v>
      </c>
      <c r="Q1844" t="s">
        <v>309</v>
      </c>
      <c r="R1844" t="s">
        <v>406</v>
      </c>
      <c r="S1844">
        <v>102</v>
      </c>
      <c r="T1844" t="s">
        <v>307</v>
      </c>
      <c r="U1844" t="s">
        <v>405</v>
      </c>
      <c r="V1844" t="s">
        <v>404</v>
      </c>
      <c r="W1844">
        <v>0</v>
      </c>
      <c r="X1844" s="1">
        <v>44405.638220567133</v>
      </c>
    </row>
    <row r="1845" spans="1:24" hidden="1" x14ac:dyDescent="0.25">
      <c r="A1845">
        <v>2021</v>
      </c>
      <c r="B1845">
        <v>6</v>
      </c>
      <c r="C1845">
        <v>2021</v>
      </c>
      <c r="D1845">
        <v>6</v>
      </c>
      <c r="E1845">
        <v>20070</v>
      </c>
      <c r="F1845" t="s">
        <v>24</v>
      </c>
      <c r="G1845">
        <v>25</v>
      </c>
      <c r="H1845" t="s">
        <v>9</v>
      </c>
      <c r="I1845" t="s">
        <v>43</v>
      </c>
      <c r="J1845" t="s">
        <v>9</v>
      </c>
      <c r="K1845" t="s">
        <v>377</v>
      </c>
      <c r="L1845" t="s">
        <v>377</v>
      </c>
      <c r="M1845">
        <v>0</v>
      </c>
      <c r="N1845" t="s">
        <v>87</v>
      </c>
      <c r="O1845">
        <v>1000</v>
      </c>
      <c r="Q1845" t="s">
        <v>309</v>
      </c>
      <c r="R1845" t="s">
        <v>376</v>
      </c>
      <c r="S1845">
        <v>107</v>
      </c>
      <c r="T1845" t="s">
        <v>307</v>
      </c>
      <c r="U1845" t="s">
        <v>375</v>
      </c>
      <c r="V1845" t="s">
        <v>374</v>
      </c>
      <c r="W1845">
        <v>0</v>
      </c>
      <c r="X1845" s="1">
        <v>44405.638220567133</v>
      </c>
    </row>
    <row r="1846" spans="1:24" hidden="1" x14ac:dyDescent="0.25">
      <c r="A1846">
        <v>2021</v>
      </c>
      <c r="B1846">
        <v>6</v>
      </c>
      <c r="C1846">
        <v>2021</v>
      </c>
      <c r="D1846">
        <v>6</v>
      </c>
      <c r="E1846">
        <v>20070</v>
      </c>
      <c r="F1846" t="s">
        <v>24</v>
      </c>
      <c r="G1846">
        <v>25</v>
      </c>
      <c r="H1846" t="s">
        <v>9</v>
      </c>
      <c r="I1846" t="s">
        <v>43</v>
      </c>
      <c r="J1846" t="s">
        <v>9</v>
      </c>
      <c r="K1846" t="s">
        <v>22</v>
      </c>
      <c r="L1846" t="s">
        <v>22</v>
      </c>
      <c r="M1846">
        <v>0</v>
      </c>
      <c r="N1846" t="s">
        <v>314</v>
      </c>
      <c r="O1846">
        <v>1</v>
      </c>
      <c r="Q1846" t="s">
        <v>309</v>
      </c>
      <c r="R1846" t="s">
        <v>313</v>
      </c>
      <c r="S1846">
        <v>2</v>
      </c>
      <c r="T1846" t="s">
        <v>307</v>
      </c>
      <c r="U1846" t="s">
        <v>358</v>
      </c>
      <c r="V1846" t="s">
        <v>311</v>
      </c>
      <c r="W1846">
        <v>0</v>
      </c>
      <c r="X1846" s="1">
        <v>44405.638220567133</v>
      </c>
    </row>
    <row r="1847" spans="1:24" hidden="1" x14ac:dyDescent="0.25">
      <c r="A1847">
        <v>2021</v>
      </c>
      <c r="B1847">
        <v>6</v>
      </c>
      <c r="C1847">
        <v>2021</v>
      </c>
      <c r="D1847">
        <v>6</v>
      </c>
      <c r="E1847">
        <v>20070</v>
      </c>
      <c r="F1847" t="s">
        <v>24</v>
      </c>
      <c r="G1847">
        <v>25</v>
      </c>
      <c r="H1847" t="s">
        <v>9</v>
      </c>
      <c r="I1847" t="s">
        <v>43</v>
      </c>
      <c r="J1847" t="s">
        <v>9</v>
      </c>
      <c r="K1847" t="s">
        <v>22</v>
      </c>
      <c r="L1847" t="s">
        <v>22</v>
      </c>
      <c r="M1847">
        <v>0</v>
      </c>
      <c r="N1847" t="s">
        <v>87</v>
      </c>
      <c r="O1847">
        <v>0</v>
      </c>
      <c r="Q1847" t="s">
        <v>309</v>
      </c>
      <c r="R1847" t="s">
        <v>403</v>
      </c>
      <c r="S1847">
        <v>58</v>
      </c>
      <c r="T1847" t="s">
        <v>307</v>
      </c>
      <c r="U1847" t="s">
        <v>402</v>
      </c>
      <c r="V1847" t="s">
        <v>401</v>
      </c>
      <c r="W1847">
        <v>0</v>
      </c>
      <c r="X1847" s="1">
        <v>44405.638220567133</v>
      </c>
    </row>
    <row r="1848" spans="1:24" hidden="1" x14ac:dyDescent="0.25">
      <c r="A1848">
        <v>2021</v>
      </c>
      <c r="B1848">
        <v>6</v>
      </c>
      <c r="C1848">
        <v>2021</v>
      </c>
      <c r="D1848">
        <v>6</v>
      </c>
      <c r="E1848">
        <v>20070</v>
      </c>
      <c r="F1848" t="s">
        <v>24</v>
      </c>
      <c r="G1848">
        <v>25</v>
      </c>
      <c r="H1848" t="s">
        <v>9</v>
      </c>
      <c r="I1848" t="s">
        <v>43</v>
      </c>
      <c r="J1848" t="s">
        <v>9</v>
      </c>
      <c r="K1848" t="s">
        <v>22</v>
      </c>
      <c r="L1848" t="s">
        <v>22</v>
      </c>
      <c r="M1848">
        <v>0</v>
      </c>
      <c r="N1848" t="s">
        <v>47</v>
      </c>
      <c r="O1848">
        <v>0</v>
      </c>
      <c r="Q1848" t="s">
        <v>309</v>
      </c>
      <c r="R1848" t="s">
        <v>400</v>
      </c>
      <c r="S1848">
        <v>104</v>
      </c>
      <c r="T1848" t="s">
        <v>307</v>
      </c>
      <c r="U1848" t="s">
        <v>399</v>
      </c>
      <c r="V1848" t="s">
        <v>398</v>
      </c>
      <c r="W1848">
        <v>0</v>
      </c>
      <c r="X1848" s="1">
        <v>44405.638220567133</v>
      </c>
    </row>
    <row r="1849" spans="1:24" hidden="1" x14ac:dyDescent="0.25">
      <c r="A1849">
        <v>2021</v>
      </c>
      <c r="B1849">
        <v>6</v>
      </c>
      <c r="C1849">
        <v>2021</v>
      </c>
      <c r="D1849">
        <v>6</v>
      </c>
      <c r="E1849">
        <v>20070</v>
      </c>
      <c r="F1849" t="s">
        <v>24</v>
      </c>
      <c r="G1849">
        <v>36</v>
      </c>
      <c r="H1849" t="s">
        <v>44</v>
      </c>
      <c r="I1849" t="s">
        <v>43</v>
      </c>
      <c r="J1849" t="s">
        <v>6</v>
      </c>
      <c r="K1849" t="s">
        <v>384</v>
      </c>
      <c r="L1849" t="s">
        <v>384</v>
      </c>
      <c r="M1849">
        <v>0</v>
      </c>
      <c r="N1849" t="s">
        <v>314</v>
      </c>
      <c r="O1849">
        <v>0.81922099999999998</v>
      </c>
      <c r="Q1849" t="s">
        <v>309</v>
      </c>
      <c r="R1849" t="s">
        <v>383</v>
      </c>
      <c r="S1849">
        <v>108</v>
      </c>
      <c r="T1849" t="s">
        <v>307</v>
      </c>
      <c r="U1849" t="s">
        <v>382</v>
      </c>
      <c r="V1849" t="s">
        <v>381</v>
      </c>
      <c r="W1849">
        <v>0</v>
      </c>
      <c r="X1849" s="1">
        <v>44405.638220567133</v>
      </c>
    </row>
    <row r="1850" spans="1:24" x14ac:dyDescent="0.25">
      <c r="A1850">
        <v>2021</v>
      </c>
      <c r="B1850">
        <v>6</v>
      </c>
      <c r="C1850">
        <v>2021</v>
      </c>
      <c r="D1850">
        <v>6</v>
      </c>
      <c r="E1850">
        <v>20070</v>
      </c>
      <c r="F1850" t="s">
        <v>24</v>
      </c>
      <c r="G1850">
        <v>36</v>
      </c>
      <c r="H1850" t="s">
        <v>44</v>
      </c>
      <c r="I1850" t="s">
        <v>43</v>
      </c>
      <c r="J1850" t="s">
        <v>6</v>
      </c>
      <c r="K1850" t="s">
        <v>81</v>
      </c>
      <c r="L1850" t="s">
        <v>81</v>
      </c>
      <c r="M1850">
        <v>0</v>
      </c>
      <c r="N1850" t="s">
        <v>47</v>
      </c>
      <c r="O1850">
        <v>162609.215</v>
      </c>
      <c r="Q1850" t="s">
        <v>309</v>
      </c>
      <c r="R1850" t="s">
        <v>380</v>
      </c>
      <c r="S1850">
        <v>11</v>
      </c>
      <c r="T1850" t="s">
        <v>307</v>
      </c>
      <c r="U1850" t="s">
        <v>379</v>
      </c>
      <c r="V1850" t="s">
        <v>378</v>
      </c>
      <c r="W1850">
        <v>0</v>
      </c>
      <c r="X1850" s="1">
        <v>44405.638220567133</v>
      </c>
    </row>
    <row r="1851" spans="1:24" hidden="1" x14ac:dyDescent="0.25">
      <c r="A1851">
        <v>2021</v>
      </c>
      <c r="B1851">
        <v>6</v>
      </c>
      <c r="C1851">
        <v>2021</v>
      </c>
      <c r="D1851">
        <v>6</v>
      </c>
      <c r="E1851">
        <v>20070</v>
      </c>
      <c r="F1851" t="s">
        <v>24</v>
      </c>
      <c r="G1851">
        <v>36</v>
      </c>
      <c r="H1851" t="s">
        <v>44</v>
      </c>
      <c r="I1851" t="s">
        <v>43</v>
      </c>
      <c r="J1851" t="s">
        <v>6</v>
      </c>
      <c r="K1851" t="s">
        <v>377</v>
      </c>
      <c r="L1851" t="s">
        <v>377</v>
      </c>
      <c r="M1851">
        <v>0</v>
      </c>
      <c r="N1851" t="s">
        <v>87</v>
      </c>
      <c r="O1851">
        <v>275.68400000000003</v>
      </c>
      <c r="Q1851" t="s">
        <v>309</v>
      </c>
      <c r="R1851" t="s">
        <v>376</v>
      </c>
      <c r="S1851">
        <v>107</v>
      </c>
      <c r="T1851" t="s">
        <v>307</v>
      </c>
      <c r="U1851" t="s">
        <v>375</v>
      </c>
      <c r="V1851" t="s">
        <v>374</v>
      </c>
      <c r="W1851">
        <v>0</v>
      </c>
      <c r="X1851" s="1">
        <v>44405.638220567133</v>
      </c>
    </row>
    <row r="1852" spans="1:24" hidden="1" x14ac:dyDescent="0.25">
      <c r="A1852">
        <v>2021</v>
      </c>
      <c r="B1852">
        <v>6</v>
      </c>
      <c r="C1852">
        <v>2021</v>
      </c>
      <c r="D1852">
        <v>6</v>
      </c>
      <c r="E1852">
        <v>20070</v>
      </c>
      <c r="F1852" t="s">
        <v>24</v>
      </c>
      <c r="G1852">
        <v>36</v>
      </c>
      <c r="H1852" t="s">
        <v>44</v>
      </c>
      <c r="I1852" t="s">
        <v>43</v>
      </c>
      <c r="J1852" t="s">
        <v>6</v>
      </c>
      <c r="K1852" t="s">
        <v>22</v>
      </c>
      <c r="L1852" t="s">
        <v>22</v>
      </c>
      <c r="M1852">
        <v>0</v>
      </c>
      <c r="N1852" t="s">
        <v>314</v>
      </c>
      <c r="O1852">
        <v>1.3448E-2</v>
      </c>
      <c r="Q1852" t="s">
        <v>309</v>
      </c>
      <c r="R1852" t="s">
        <v>313</v>
      </c>
      <c r="S1852">
        <v>2</v>
      </c>
      <c r="T1852" t="s">
        <v>307</v>
      </c>
      <c r="U1852" t="s">
        <v>358</v>
      </c>
      <c r="V1852" t="s">
        <v>311</v>
      </c>
      <c r="W1852">
        <v>0</v>
      </c>
      <c r="X1852" s="1">
        <v>44405.638220567133</v>
      </c>
    </row>
    <row r="1853" spans="1:24" hidden="1" x14ac:dyDescent="0.25">
      <c r="A1853">
        <v>2021</v>
      </c>
      <c r="B1853">
        <v>6</v>
      </c>
      <c r="C1853">
        <v>2021</v>
      </c>
      <c r="D1853">
        <v>6</v>
      </c>
      <c r="E1853">
        <v>20070</v>
      </c>
      <c r="F1853" t="s">
        <v>24</v>
      </c>
      <c r="G1853">
        <v>36</v>
      </c>
      <c r="H1853" t="s">
        <v>44</v>
      </c>
      <c r="I1853" t="s">
        <v>43</v>
      </c>
      <c r="J1853" t="s">
        <v>6</v>
      </c>
      <c r="K1853" t="s">
        <v>22</v>
      </c>
      <c r="L1853" t="s">
        <v>22</v>
      </c>
      <c r="M1853">
        <v>0</v>
      </c>
      <c r="N1853" t="s">
        <v>87</v>
      </c>
      <c r="O1853">
        <v>2414.9110000000001</v>
      </c>
      <c r="Q1853" t="s">
        <v>309</v>
      </c>
      <c r="R1853" t="s">
        <v>386</v>
      </c>
      <c r="S1853">
        <v>112</v>
      </c>
      <c r="T1853" t="s">
        <v>307</v>
      </c>
      <c r="U1853" t="s">
        <v>316</v>
      </c>
      <c r="V1853" t="s">
        <v>385</v>
      </c>
      <c r="W1853">
        <v>0</v>
      </c>
      <c r="X1853" s="1">
        <v>44405.638220567133</v>
      </c>
    </row>
    <row r="1854" spans="1:24" hidden="1" x14ac:dyDescent="0.25">
      <c r="A1854">
        <v>2021</v>
      </c>
      <c r="B1854">
        <v>6</v>
      </c>
      <c r="C1854">
        <v>2021</v>
      </c>
      <c r="D1854">
        <v>6</v>
      </c>
      <c r="E1854">
        <v>20070</v>
      </c>
      <c r="F1854" t="s">
        <v>24</v>
      </c>
      <c r="G1854">
        <v>36</v>
      </c>
      <c r="H1854" t="s">
        <v>44</v>
      </c>
      <c r="I1854" t="s">
        <v>43</v>
      </c>
      <c r="J1854" t="s">
        <v>6</v>
      </c>
      <c r="K1854" t="s">
        <v>22</v>
      </c>
      <c r="L1854" t="s">
        <v>22</v>
      </c>
      <c r="M1854">
        <v>0</v>
      </c>
      <c r="N1854" t="s">
        <v>87</v>
      </c>
      <c r="O1854">
        <v>5218.5159999999996</v>
      </c>
      <c r="Q1854" t="s">
        <v>309</v>
      </c>
      <c r="R1854" t="s">
        <v>317</v>
      </c>
      <c r="S1854">
        <v>110</v>
      </c>
      <c r="T1854" t="s">
        <v>307</v>
      </c>
      <c r="U1854" t="s">
        <v>316</v>
      </c>
      <c r="V1854" t="s">
        <v>315</v>
      </c>
      <c r="W1854">
        <v>0</v>
      </c>
      <c r="X1854" s="1">
        <v>44405.638220567133</v>
      </c>
    </row>
    <row r="1855" spans="1:24" hidden="1" x14ac:dyDescent="0.25">
      <c r="A1855">
        <v>2021</v>
      </c>
      <c r="B1855">
        <v>6</v>
      </c>
      <c r="C1855">
        <v>2021</v>
      </c>
      <c r="D1855">
        <v>6</v>
      </c>
      <c r="E1855">
        <v>20070</v>
      </c>
      <c r="F1855" t="s">
        <v>24</v>
      </c>
      <c r="G1855">
        <v>36</v>
      </c>
      <c r="H1855" t="s">
        <v>44</v>
      </c>
      <c r="I1855" t="s">
        <v>43</v>
      </c>
      <c r="J1855" t="s">
        <v>6</v>
      </c>
      <c r="K1855" t="s">
        <v>22</v>
      </c>
      <c r="L1855" t="s">
        <v>22</v>
      </c>
      <c r="M1855">
        <v>0</v>
      </c>
      <c r="N1855" t="s">
        <v>47</v>
      </c>
      <c r="O1855">
        <v>-7467.2889999999998</v>
      </c>
      <c r="Q1855" t="s">
        <v>309</v>
      </c>
      <c r="R1855" t="s">
        <v>371</v>
      </c>
      <c r="S1855">
        <v>37</v>
      </c>
      <c r="T1855" t="s">
        <v>307</v>
      </c>
      <c r="U1855" t="s">
        <v>370</v>
      </c>
      <c r="V1855" t="s">
        <v>369</v>
      </c>
      <c r="W1855">
        <v>0</v>
      </c>
      <c r="X1855" s="1">
        <v>44405.638220567133</v>
      </c>
    </row>
    <row r="1856" spans="1:24" hidden="1" x14ac:dyDescent="0.25">
      <c r="A1856">
        <v>2021</v>
      </c>
      <c r="B1856">
        <v>6</v>
      </c>
      <c r="C1856">
        <v>2021</v>
      </c>
      <c r="D1856">
        <v>6</v>
      </c>
      <c r="E1856">
        <v>20070</v>
      </c>
      <c r="F1856" t="s">
        <v>24</v>
      </c>
      <c r="G1856">
        <v>36</v>
      </c>
      <c r="H1856" t="s">
        <v>44</v>
      </c>
      <c r="I1856" t="s">
        <v>43</v>
      </c>
      <c r="J1856" t="s">
        <v>6</v>
      </c>
      <c r="K1856" t="s">
        <v>22</v>
      </c>
      <c r="L1856" t="s">
        <v>22</v>
      </c>
      <c r="M1856">
        <v>0</v>
      </c>
      <c r="N1856" t="s">
        <v>47</v>
      </c>
      <c r="O1856">
        <v>170073.84099999999</v>
      </c>
      <c r="Q1856" t="s">
        <v>309</v>
      </c>
      <c r="R1856" t="s">
        <v>373</v>
      </c>
      <c r="S1856">
        <v>10</v>
      </c>
      <c r="T1856" t="s">
        <v>307</v>
      </c>
      <c r="U1856" t="s">
        <v>334</v>
      </c>
      <c r="V1856" t="s">
        <v>372</v>
      </c>
      <c r="W1856">
        <v>0</v>
      </c>
      <c r="X1856" s="1">
        <v>44405.638220567133</v>
      </c>
    </row>
    <row r="1857" spans="1:24" hidden="1" x14ac:dyDescent="0.25">
      <c r="A1857">
        <v>2021</v>
      </c>
      <c r="B1857">
        <v>6</v>
      </c>
      <c r="C1857">
        <v>2021</v>
      </c>
      <c r="D1857">
        <v>6</v>
      </c>
      <c r="E1857">
        <v>20070</v>
      </c>
      <c r="F1857" t="s">
        <v>24</v>
      </c>
      <c r="G1857">
        <v>37</v>
      </c>
      <c r="H1857" t="s">
        <v>174</v>
      </c>
      <c r="I1857" t="s">
        <v>43</v>
      </c>
      <c r="J1857" t="s">
        <v>0</v>
      </c>
      <c r="K1857" t="s">
        <v>365</v>
      </c>
      <c r="L1857" t="s">
        <v>365</v>
      </c>
      <c r="M1857">
        <v>0</v>
      </c>
      <c r="N1857" t="s">
        <v>87</v>
      </c>
      <c r="O1857">
        <v>3486</v>
      </c>
      <c r="Q1857" t="s">
        <v>309</v>
      </c>
      <c r="R1857" t="s">
        <v>389</v>
      </c>
      <c r="S1857">
        <v>17</v>
      </c>
      <c r="T1857" t="s">
        <v>307</v>
      </c>
      <c r="U1857" t="s">
        <v>388</v>
      </c>
      <c r="V1857" t="s">
        <v>387</v>
      </c>
      <c r="W1857">
        <v>0</v>
      </c>
      <c r="X1857" s="1">
        <v>44405.638220567133</v>
      </c>
    </row>
    <row r="1858" spans="1:24" hidden="1" x14ac:dyDescent="0.25">
      <c r="A1858">
        <v>2021</v>
      </c>
      <c r="B1858">
        <v>6</v>
      </c>
      <c r="C1858">
        <v>2021</v>
      </c>
      <c r="D1858">
        <v>6</v>
      </c>
      <c r="E1858">
        <v>20070</v>
      </c>
      <c r="F1858" t="s">
        <v>24</v>
      </c>
      <c r="G1858">
        <v>37</v>
      </c>
      <c r="H1858" t="s">
        <v>174</v>
      </c>
      <c r="I1858" t="s">
        <v>43</v>
      </c>
      <c r="J1858" t="s">
        <v>0</v>
      </c>
      <c r="K1858" t="s">
        <v>384</v>
      </c>
      <c r="L1858" t="s">
        <v>384</v>
      </c>
      <c r="M1858">
        <v>0</v>
      </c>
      <c r="N1858" t="s">
        <v>314</v>
      </c>
      <c r="O1858">
        <v>0.67446300000000003</v>
      </c>
      <c r="Q1858" t="s">
        <v>309</v>
      </c>
      <c r="R1858" t="s">
        <v>383</v>
      </c>
      <c r="S1858">
        <v>108</v>
      </c>
      <c r="T1858" t="s">
        <v>307</v>
      </c>
      <c r="U1858" t="s">
        <v>382</v>
      </c>
      <c r="V1858" t="s">
        <v>381</v>
      </c>
      <c r="W1858">
        <v>0</v>
      </c>
      <c r="X1858" s="1">
        <v>44405.638220567133</v>
      </c>
    </row>
    <row r="1859" spans="1:24" x14ac:dyDescent="0.25">
      <c r="A1859">
        <v>2021</v>
      </c>
      <c r="B1859">
        <v>6</v>
      </c>
      <c r="C1859">
        <v>2021</v>
      </c>
      <c r="D1859">
        <v>6</v>
      </c>
      <c r="E1859">
        <v>20070</v>
      </c>
      <c r="F1859" t="s">
        <v>24</v>
      </c>
      <c r="G1859">
        <v>37</v>
      </c>
      <c r="H1859" t="s">
        <v>174</v>
      </c>
      <c r="I1859" t="s">
        <v>43</v>
      </c>
      <c r="J1859" t="s">
        <v>0</v>
      </c>
      <c r="K1859" t="s">
        <v>81</v>
      </c>
      <c r="L1859" t="s">
        <v>81</v>
      </c>
      <c r="M1859">
        <v>0</v>
      </c>
      <c r="N1859" t="s">
        <v>47</v>
      </c>
      <c r="O1859">
        <v>2330944.9879999999</v>
      </c>
      <c r="Q1859" t="s">
        <v>309</v>
      </c>
      <c r="R1859" t="s">
        <v>380</v>
      </c>
      <c r="S1859">
        <v>11</v>
      </c>
      <c r="T1859" t="s">
        <v>307</v>
      </c>
      <c r="U1859" t="s">
        <v>379</v>
      </c>
      <c r="V1859" t="s">
        <v>378</v>
      </c>
      <c r="W1859">
        <v>0</v>
      </c>
      <c r="X1859" s="1">
        <v>44405.638220567133</v>
      </c>
    </row>
    <row r="1860" spans="1:24" hidden="1" x14ac:dyDescent="0.25">
      <c r="A1860">
        <v>2021</v>
      </c>
      <c r="B1860">
        <v>6</v>
      </c>
      <c r="C1860">
        <v>2021</v>
      </c>
      <c r="D1860">
        <v>6</v>
      </c>
      <c r="E1860">
        <v>20070</v>
      </c>
      <c r="F1860" t="s">
        <v>24</v>
      </c>
      <c r="G1860">
        <v>37</v>
      </c>
      <c r="H1860" t="s">
        <v>174</v>
      </c>
      <c r="I1860" t="s">
        <v>43</v>
      </c>
      <c r="J1860" t="s">
        <v>0</v>
      </c>
      <c r="K1860" t="s">
        <v>377</v>
      </c>
      <c r="L1860" t="s">
        <v>377</v>
      </c>
      <c r="M1860">
        <v>0</v>
      </c>
      <c r="N1860" t="s">
        <v>87</v>
      </c>
      <c r="O1860">
        <v>4800</v>
      </c>
      <c r="Q1860" t="s">
        <v>309</v>
      </c>
      <c r="R1860" t="s">
        <v>376</v>
      </c>
      <c r="S1860">
        <v>107</v>
      </c>
      <c r="T1860" t="s">
        <v>307</v>
      </c>
      <c r="U1860" t="s">
        <v>375</v>
      </c>
      <c r="V1860" t="s">
        <v>374</v>
      </c>
      <c r="W1860">
        <v>0</v>
      </c>
      <c r="X1860" s="1">
        <v>44405.638220567133</v>
      </c>
    </row>
    <row r="1861" spans="1:24" hidden="1" x14ac:dyDescent="0.25">
      <c r="A1861">
        <v>2021</v>
      </c>
      <c r="B1861">
        <v>6</v>
      </c>
      <c r="C1861">
        <v>2021</v>
      </c>
      <c r="D1861">
        <v>6</v>
      </c>
      <c r="E1861">
        <v>20070</v>
      </c>
      <c r="F1861" t="s">
        <v>24</v>
      </c>
      <c r="G1861">
        <v>37</v>
      </c>
      <c r="H1861" t="s">
        <v>174</v>
      </c>
      <c r="I1861" t="s">
        <v>43</v>
      </c>
      <c r="J1861" t="s">
        <v>0</v>
      </c>
      <c r="K1861" t="s">
        <v>22</v>
      </c>
      <c r="L1861" t="s">
        <v>22</v>
      </c>
      <c r="M1861">
        <v>0</v>
      </c>
      <c r="N1861" t="s">
        <v>314</v>
      </c>
      <c r="O1861">
        <v>1</v>
      </c>
      <c r="Q1861" t="s">
        <v>309</v>
      </c>
      <c r="R1861" t="s">
        <v>313</v>
      </c>
      <c r="S1861">
        <v>2</v>
      </c>
      <c r="T1861" t="s">
        <v>307</v>
      </c>
      <c r="U1861" t="s">
        <v>358</v>
      </c>
      <c r="V1861" t="s">
        <v>311</v>
      </c>
      <c r="W1861">
        <v>0</v>
      </c>
      <c r="X1861" s="1">
        <v>44405.638220567133</v>
      </c>
    </row>
    <row r="1862" spans="1:24" hidden="1" x14ac:dyDescent="0.25">
      <c r="A1862">
        <v>2021</v>
      </c>
      <c r="B1862">
        <v>6</v>
      </c>
      <c r="C1862">
        <v>2021</v>
      </c>
      <c r="D1862">
        <v>6</v>
      </c>
      <c r="E1862">
        <v>20070</v>
      </c>
      <c r="F1862" t="s">
        <v>24</v>
      </c>
      <c r="G1862">
        <v>37</v>
      </c>
      <c r="H1862" t="s">
        <v>174</v>
      </c>
      <c r="I1862" t="s">
        <v>43</v>
      </c>
      <c r="J1862" t="s">
        <v>0</v>
      </c>
      <c r="K1862" t="s">
        <v>22</v>
      </c>
      <c r="L1862" t="s">
        <v>22</v>
      </c>
      <c r="M1862">
        <v>0</v>
      </c>
      <c r="N1862" t="s">
        <v>87</v>
      </c>
      <c r="O1862">
        <v>43507.894</v>
      </c>
      <c r="Q1862" t="s">
        <v>309</v>
      </c>
      <c r="R1862" t="s">
        <v>386</v>
      </c>
      <c r="S1862">
        <v>112</v>
      </c>
      <c r="T1862" t="s">
        <v>307</v>
      </c>
      <c r="U1862" t="s">
        <v>316</v>
      </c>
      <c r="V1862" t="s">
        <v>385</v>
      </c>
      <c r="W1862">
        <v>0</v>
      </c>
      <c r="X1862" s="1">
        <v>44405.638220567133</v>
      </c>
    </row>
    <row r="1863" spans="1:24" hidden="1" x14ac:dyDescent="0.25">
      <c r="A1863">
        <v>2021</v>
      </c>
      <c r="B1863">
        <v>6</v>
      </c>
      <c r="C1863">
        <v>2021</v>
      </c>
      <c r="D1863">
        <v>6</v>
      </c>
      <c r="E1863">
        <v>20070</v>
      </c>
      <c r="F1863" t="s">
        <v>24</v>
      </c>
      <c r="G1863">
        <v>37</v>
      </c>
      <c r="H1863" t="s">
        <v>174</v>
      </c>
      <c r="I1863" t="s">
        <v>43</v>
      </c>
      <c r="J1863" t="s">
        <v>0</v>
      </c>
      <c r="K1863" t="s">
        <v>22</v>
      </c>
      <c r="L1863" t="s">
        <v>22</v>
      </c>
      <c r="M1863">
        <v>0</v>
      </c>
      <c r="N1863" t="s">
        <v>87</v>
      </c>
      <c r="O1863">
        <v>220990.75099999999</v>
      </c>
      <c r="Q1863" t="s">
        <v>309</v>
      </c>
      <c r="R1863" t="s">
        <v>319</v>
      </c>
      <c r="S1863">
        <v>111</v>
      </c>
      <c r="T1863" t="s">
        <v>307</v>
      </c>
      <c r="U1863" t="s">
        <v>316</v>
      </c>
      <c r="V1863" t="s">
        <v>318</v>
      </c>
      <c r="W1863">
        <v>0</v>
      </c>
      <c r="X1863" s="1">
        <v>44405.638220567133</v>
      </c>
    </row>
    <row r="1864" spans="1:24" hidden="1" x14ac:dyDescent="0.25">
      <c r="A1864">
        <v>2021</v>
      </c>
      <c r="B1864">
        <v>6</v>
      </c>
      <c r="C1864">
        <v>2021</v>
      </c>
      <c r="D1864">
        <v>6</v>
      </c>
      <c r="E1864">
        <v>20070</v>
      </c>
      <c r="F1864" t="s">
        <v>24</v>
      </c>
      <c r="G1864">
        <v>37</v>
      </c>
      <c r="H1864" t="s">
        <v>174</v>
      </c>
      <c r="I1864" t="s">
        <v>43</v>
      </c>
      <c r="J1864" t="s">
        <v>0</v>
      </c>
      <c r="K1864" t="s">
        <v>22</v>
      </c>
      <c r="L1864" t="s">
        <v>22</v>
      </c>
      <c r="M1864">
        <v>0</v>
      </c>
      <c r="N1864" t="s">
        <v>47</v>
      </c>
      <c r="O1864">
        <v>-72754.960000000006</v>
      </c>
      <c r="Q1864" t="s">
        <v>309</v>
      </c>
      <c r="R1864" t="s">
        <v>371</v>
      </c>
      <c r="S1864">
        <v>37</v>
      </c>
      <c r="T1864" t="s">
        <v>307</v>
      </c>
      <c r="U1864" t="s">
        <v>370</v>
      </c>
      <c r="V1864" t="s">
        <v>369</v>
      </c>
      <c r="W1864">
        <v>0</v>
      </c>
      <c r="X1864" s="1">
        <v>44405.638220567133</v>
      </c>
    </row>
    <row r="1865" spans="1:24" hidden="1" x14ac:dyDescent="0.25">
      <c r="A1865">
        <v>2021</v>
      </c>
      <c r="B1865">
        <v>6</v>
      </c>
      <c r="C1865">
        <v>2021</v>
      </c>
      <c r="D1865">
        <v>6</v>
      </c>
      <c r="E1865">
        <v>20070</v>
      </c>
      <c r="F1865" t="s">
        <v>24</v>
      </c>
      <c r="G1865">
        <v>37</v>
      </c>
      <c r="H1865" t="s">
        <v>174</v>
      </c>
      <c r="I1865" t="s">
        <v>43</v>
      </c>
      <c r="J1865" t="s">
        <v>0</v>
      </c>
      <c r="K1865" t="s">
        <v>22</v>
      </c>
      <c r="L1865" t="s">
        <v>22</v>
      </c>
      <c r="M1865">
        <v>0</v>
      </c>
      <c r="N1865" t="s">
        <v>47</v>
      </c>
      <c r="O1865">
        <v>2403700</v>
      </c>
      <c r="Q1865" t="s">
        <v>309</v>
      </c>
      <c r="R1865" t="s">
        <v>373</v>
      </c>
      <c r="S1865">
        <v>10</v>
      </c>
      <c r="T1865" t="s">
        <v>307</v>
      </c>
      <c r="U1865" t="s">
        <v>334</v>
      </c>
      <c r="V1865" t="s">
        <v>372</v>
      </c>
      <c r="W1865">
        <v>0</v>
      </c>
      <c r="X1865" s="1">
        <v>44405.638220567133</v>
      </c>
    </row>
    <row r="1866" spans="1:24" hidden="1" x14ac:dyDescent="0.25">
      <c r="A1866">
        <v>2021</v>
      </c>
      <c r="B1866">
        <v>6</v>
      </c>
      <c r="C1866">
        <v>2021</v>
      </c>
      <c r="D1866">
        <v>6</v>
      </c>
      <c r="E1866">
        <v>20070</v>
      </c>
      <c r="F1866" t="s">
        <v>24</v>
      </c>
      <c r="G1866">
        <v>39</v>
      </c>
      <c r="H1866" t="s">
        <v>166</v>
      </c>
      <c r="I1866" t="s">
        <v>43</v>
      </c>
      <c r="J1866" t="s">
        <v>0</v>
      </c>
      <c r="K1866" t="s">
        <v>365</v>
      </c>
      <c r="L1866" t="s">
        <v>365</v>
      </c>
      <c r="M1866">
        <v>0</v>
      </c>
      <c r="N1866" t="s">
        <v>87</v>
      </c>
      <c r="O1866">
        <v>2456</v>
      </c>
      <c r="Q1866" t="s">
        <v>309</v>
      </c>
      <c r="R1866" t="s">
        <v>389</v>
      </c>
      <c r="S1866">
        <v>17</v>
      </c>
      <c r="T1866" t="s">
        <v>307</v>
      </c>
      <c r="U1866" t="s">
        <v>388</v>
      </c>
      <c r="V1866" t="s">
        <v>387</v>
      </c>
      <c r="W1866">
        <v>0</v>
      </c>
      <c r="X1866" s="1">
        <v>44405.638220567133</v>
      </c>
    </row>
    <row r="1867" spans="1:24" hidden="1" x14ac:dyDescent="0.25">
      <c r="A1867">
        <v>2021</v>
      </c>
      <c r="B1867">
        <v>6</v>
      </c>
      <c r="C1867">
        <v>2021</v>
      </c>
      <c r="D1867">
        <v>6</v>
      </c>
      <c r="E1867">
        <v>20070</v>
      </c>
      <c r="F1867" t="s">
        <v>24</v>
      </c>
      <c r="G1867">
        <v>39</v>
      </c>
      <c r="H1867" t="s">
        <v>166</v>
      </c>
      <c r="I1867" t="s">
        <v>43</v>
      </c>
      <c r="J1867" t="s">
        <v>0</v>
      </c>
      <c r="K1867" t="s">
        <v>384</v>
      </c>
      <c r="L1867" t="s">
        <v>384</v>
      </c>
      <c r="M1867">
        <v>0</v>
      </c>
      <c r="N1867" t="s">
        <v>314</v>
      </c>
      <c r="O1867">
        <v>0.87529199999999996</v>
      </c>
      <c r="Q1867" t="s">
        <v>309</v>
      </c>
      <c r="R1867" t="s">
        <v>383</v>
      </c>
      <c r="S1867">
        <v>108</v>
      </c>
      <c r="T1867" t="s">
        <v>307</v>
      </c>
      <c r="U1867" t="s">
        <v>382</v>
      </c>
      <c r="V1867" t="s">
        <v>381</v>
      </c>
      <c r="W1867">
        <v>0</v>
      </c>
      <c r="X1867" s="1">
        <v>44405.638220567133</v>
      </c>
    </row>
    <row r="1868" spans="1:24" x14ac:dyDescent="0.25">
      <c r="A1868">
        <v>2021</v>
      </c>
      <c r="B1868">
        <v>6</v>
      </c>
      <c r="C1868">
        <v>2021</v>
      </c>
      <c r="D1868">
        <v>6</v>
      </c>
      <c r="E1868">
        <v>20070</v>
      </c>
      <c r="F1868" t="s">
        <v>24</v>
      </c>
      <c r="G1868">
        <v>39</v>
      </c>
      <c r="H1868" t="s">
        <v>166</v>
      </c>
      <c r="I1868" t="s">
        <v>43</v>
      </c>
      <c r="J1868" t="s">
        <v>0</v>
      </c>
      <c r="K1868" t="s">
        <v>81</v>
      </c>
      <c r="L1868" t="s">
        <v>81</v>
      </c>
      <c r="M1868">
        <v>0</v>
      </c>
      <c r="N1868" t="s">
        <v>47</v>
      </c>
      <c r="O1868">
        <v>2016671.996</v>
      </c>
      <c r="Q1868" t="s">
        <v>309</v>
      </c>
      <c r="R1868" t="s">
        <v>380</v>
      </c>
      <c r="S1868">
        <v>11</v>
      </c>
      <c r="T1868" t="s">
        <v>307</v>
      </c>
      <c r="U1868" t="s">
        <v>379</v>
      </c>
      <c r="V1868" t="s">
        <v>378</v>
      </c>
      <c r="W1868">
        <v>0</v>
      </c>
      <c r="X1868" s="1">
        <v>44405.638220567133</v>
      </c>
    </row>
    <row r="1869" spans="1:24" hidden="1" x14ac:dyDescent="0.25">
      <c r="A1869">
        <v>2021</v>
      </c>
      <c r="B1869">
        <v>6</v>
      </c>
      <c r="C1869">
        <v>2021</v>
      </c>
      <c r="D1869">
        <v>6</v>
      </c>
      <c r="E1869">
        <v>20070</v>
      </c>
      <c r="F1869" t="s">
        <v>24</v>
      </c>
      <c r="G1869">
        <v>39</v>
      </c>
      <c r="H1869" t="s">
        <v>166</v>
      </c>
      <c r="I1869" t="s">
        <v>43</v>
      </c>
      <c r="J1869" t="s">
        <v>0</v>
      </c>
      <c r="K1869" t="s">
        <v>377</v>
      </c>
      <c r="L1869" t="s">
        <v>377</v>
      </c>
      <c r="M1869">
        <v>0</v>
      </c>
      <c r="N1869" t="s">
        <v>87</v>
      </c>
      <c r="O1869">
        <v>3200</v>
      </c>
      <c r="Q1869" t="s">
        <v>309</v>
      </c>
      <c r="R1869" t="s">
        <v>376</v>
      </c>
      <c r="S1869">
        <v>107</v>
      </c>
      <c r="T1869" t="s">
        <v>307</v>
      </c>
      <c r="U1869" t="s">
        <v>375</v>
      </c>
      <c r="V1869" t="s">
        <v>374</v>
      </c>
      <c r="W1869">
        <v>0</v>
      </c>
      <c r="X1869" s="1">
        <v>44405.638220567133</v>
      </c>
    </row>
    <row r="1870" spans="1:24" hidden="1" x14ac:dyDescent="0.25">
      <c r="A1870">
        <v>2021</v>
      </c>
      <c r="B1870">
        <v>6</v>
      </c>
      <c r="C1870">
        <v>2021</v>
      </c>
      <c r="D1870">
        <v>6</v>
      </c>
      <c r="E1870">
        <v>20070</v>
      </c>
      <c r="F1870" t="s">
        <v>24</v>
      </c>
      <c r="G1870">
        <v>39</v>
      </c>
      <c r="H1870" t="s">
        <v>166</v>
      </c>
      <c r="I1870" t="s">
        <v>43</v>
      </c>
      <c r="J1870" t="s">
        <v>0</v>
      </c>
      <c r="K1870" t="s">
        <v>22</v>
      </c>
      <c r="L1870" t="s">
        <v>22</v>
      </c>
      <c r="M1870">
        <v>0</v>
      </c>
      <c r="N1870" t="s">
        <v>314</v>
      </c>
      <c r="O1870">
        <v>1</v>
      </c>
      <c r="Q1870" t="s">
        <v>309</v>
      </c>
      <c r="R1870" t="s">
        <v>313</v>
      </c>
      <c r="S1870">
        <v>2</v>
      </c>
      <c r="T1870" t="s">
        <v>307</v>
      </c>
      <c r="U1870" t="s">
        <v>358</v>
      </c>
      <c r="V1870" t="s">
        <v>311</v>
      </c>
      <c r="W1870">
        <v>0</v>
      </c>
      <c r="X1870" s="1">
        <v>44405.638220567133</v>
      </c>
    </row>
    <row r="1871" spans="1:24" hidden="1" x14ac:dyDescent="0.25">
      <c r="A1871">
        <v>2021</v>
      </c>
      <c r="B1871">
        <v>6</v>
      </c>
      <c r="C1871">
        <v>2021</v>
      </c>
      <c r="D1871">
        <v>6</v>
      </c>
      <c r="E1871">
        <v>20070</v>
      </c>
      <c r="F1871" t="s">
        <v>24</v>
      </c>
      <c r="G1871">
        <v>39</v>
      </c>
      <c r="H1871" t="s">
        <v>166</v>
      </c>
      <c r="I1871" t="s">
        <v>43</v>
      </c>
      <c r="J1871" t="s">
        <v>0</v>
      </c>
      <c r="K1871" t="s">
        <v>22</v>
      </c>
      <c r="L1871" t="s">
        <v>22</v>
      </c>
      <c r="M1871">
        <v>0</v>
      </c>
      <c r="N1871" t="s">
        <v>87</v>
      </c>
      <c r="O1871">
        <v>10064.987999999999</v>
      </c>
      <c r="Q1871" t="s">
        <v>309</v>
      </c>
      <c r="R1871" t="s">
        <v>386</v>
      </c>
      <c r="S1871">
        <v>112</v>
      </c>
      <c r="T1871" t="s">
        <v>307</v>
      </c>
      <c r="U1871" t="s">
        <v>316</v>
      </c>
      <c r="V1871" t="s">
        <v>385</v>
      </c>
      <c r="W1871">
        <v>0</v>
      </c>
      <c r="X1871" s="1">
        <v>44405.638220567133</v>
      </c>
    </row>
    <row r="1872" spans="1:24" hidden="1" x14ac:dyDescent="0.25">
      <c r="A1872">
        <v>2021</v>
      </c>
      <c r="B1872">
        <v>6</v>
      </c>
      <c r="C1872">
        <v>2021</v>
      </c>
      <c r="D1872">
        <v>6</v>
      </c>
      <c r="E1872">
        <v>20070</v>
      </c>
      <c r="F1872" t="s">
        <v>24</v>
      </c>
      <c r="G1872">
        <v>39</v>
      </c>
      <c r="H1872" t="s">
        <v>166</v>
      </c>
      <c r="I1872" t="s">
        <v>43</v>
      </c>
      <c r="J1872" t="s">
        <v>0</v>
      </c>
      <c r="K1872" t="s">
        <v>22</v>
      </c>
      <c r="L1872" t="s">
        <v>22</v>
      </c>
      <c r="M1872">
        <v>0</v>
      </c>
      <c r="N1872" t="s">
        <v>87</v>
      </c>
      <c r="O1872">
        <v>42851.847999999998</v>
      </c>
      <c r="Q1872" t="s">
        <v>309</v>
      </c>
      <c r="R1872" t="s">
        <v>319</v>
      </c>
      <c r="S1872">
        <v>111</v>
      </c>
      <c r="T1872" t="s">
        <v>307</v>
      </c>
      <c r="U1872" t="s">
        <v>316</v>
      </c>
      <c r="V1872" t="s">
        <v>318</v>
      </c>
      <c r="W1872">
        <v>0</v>
      </c>
      <c r="X1872" s="1">
        <v>44405.638220567133</v>
      </c>
    </row>
    <row r="1873" spans="1:24" hidden="1" x14ac:dyDescent="0.25">
      <c r="A1873">
        <v>2021</v>
      </c>
      <c r="B1873">
        <v>6</v>
      </c>
      <c r="C1873">
        <v>2021</v>
      </c>
      <c r="D1873">
        <v>6</v>
      </c>
      <c r="E1873">
        <v>20070</v>
      </c>
      <c r="F1873" t="s">
        <v>24</v>
      </c>
      <c r="G1873">
        <v>39</v>
      </c>
      <c r="H1873" t="s">
        <v>166</v>
      </c>
      <c r="I1873" t="s">
        <v>43</v>
      </c>
      <c r="J1873" t="s">
        <v>0</v>
      </c>
      <c r="K1873" t="s">
        <v>22</v>
      </c>
      <c r="L1873" t="s">
        <v>22</v>
      </c>
      <c r="M1873">
        <v>0</v>
      </c>
      <c r="N1873" t="s">
        <v>47</v>
      </c>
      <c r="O1873">
        <v>-19829.187999999998</v>
      </c>
      <c r="Q1873" t="s">
        <v>309</v>
      </c>
      <c r="R1873" t="s">
        <v>371</v>
      </c>
      <c r="S1873">
        <v>37</v>
      </c>
      <c r="T1873" t="s">
        <v>307</v>
      </c>
      <c r="U1873" t="s">
        <v>370</v>
      </c>
      <c r="V1873" t="s">
        <v>369</v>
      </c>
      <c r="W1873">
        <v>0</v>
      </c>
      <c r="X1873" s="1">
        <v>44405.638220567133</v>
      </c>
    </row>
    <row r="1874" spans="1:24" hidden="1" x14ac:dyDescent="0.25">
      <c r="A1874">
        <v>2021</v>
      </c>
      <c r="B1874">
        <v>6</v>
      </c>
      <c r="C1874">
        <v>2021</v>
      </c>
      <c r="D1874">
        <v>6</v>
      </c>
      <c r="E1874">
        <v>20070</v>
      </c>
      <c r="F1874" t="s">
        <v>24</v>
      </c>
      <c r="G1874">
        <v>39</v>
      </c>
      <c r="H1874" t="s">
        <v>166</v>
      </c>
      <c r="I1874" t="s">
        <v>43</v>
      </c>
      <c r="J1874" t="s">
        <v>0</v>
      </c>
      <c r="K1874" t="s">
        <v>22</v>
      </c>
      <c r="L1874" t="s">
        <v>22</v>
      </c>
      <c r="M1874">
        <v>0</v>
      </c>
      <c r="N1874" t="s">
        <v>47</v>
      </c>
      <c r="O1874">
        <v>2036500</v>
      </c>
      <c r="Q1874" t="s">
        <v>309</v>
      </c>
      <c r="R1874" t="s">
        <v>373</v>
      </c>
      <c r="S1874">
        <v>10</v>
      </c>
      <c r="T1874" t="s">
        <v>307</v>
      </c>
      <c r="U1874" t="s">
        <v>334</v>
      </c>
      <c r="V1874" t="s">
        <v>372</v>
      </c>
      <c r="W1874">
        <v>0</v>
      </c>
      <c r="X1874" s="1">
        <v>44405.638220567133</v>
      </c>
    </row>
    <row r="1875" spans="1:24" hidden="1" x14ac:dyDescent="0.25">
      <c r="A1875">
        <v>2021</v>
      </c>
      <c r="B1875">
        <v>6</v>
      </c>
      <c r="C1875">
        <v>2021</v>
      </c>
      <c r="D1875">
        <v>6</v>
      </c>
      <c r="E1875">
        <v>20070</v>
      </c>
      <c r="F1875" t="s">
        <v>24</v>
      </c>
      <c r="G1875">
        <v>53</v>
      </c>
      <c r="H1875" t="s">
        <v>7</v>
      </c>
      <c r="I1875" t="s">
        <v>43</v>
      </c>
      <c r="J1875" t="s">
        <v>7</v>
      </c>
      <c r="K1875" t="s">
        <v>384</v>
      </c>
      <c r="L1875" t="s">
        <v>384</v>
      </c>
      <c r="M1875">
        <v>0</v>
      </c>
      <c r="N1875" t="s">
        <v>314</v>
      </c>
      <c r="O1875">
        <v>0.14551</v>
      </c>
      <c r="Q1875" t="s">
        <v>309</v>
      </c>
      <c r="R1875" t="s">
        <v>383</v>
      </c>
      <c r="S1875">
        <v>108</v>
      </c>
      <c r="T1875" t="s">
        <v>307</v>
      </c>
      <c r="U1875" t="s">
        <v>382</v>
      </c>
      <c r="V1875" t="s">
        <v>381</v>
      </c>
      <c r="W1875">
        <v>0</v>
      </c>
      <c r="X1875" s="1">
        <v>44405.638220567133</v>
      </c>
    </row>
    <row r="1876" spans="1:24" x14ac:dyDescent="0.25">
      <c r="A1876">
        <v>2021</v>
      </c>
      <c r="B1876">
        <v>6</v>
      </c>
      <c r="C1876">
        <v>2021</v>
      </c>
      <c r="D1876">
        <v>6</v>
      </c>
      <c r="E1876">
        <v>20070</v>
      </c>
      <c r="F1876" t="s">
        <v>24</v>
      </c>
      <c r="G1876">
        <v>53</v>
      </c>
      <c r="H1876" t="s">
        <v>7</v>
      </c>
      <c r="I1876" t="s">
        <v>43</v>
      </c>
      <c r="J1876" t="s">
        <v>7</v>
      </c>
      <c r="K1876" t="s">
        <v>81</v>
      </c>
      <c r="L1876" t="s">
        <v>81</v>
      </c>
      <c r="M1876">
        <v>0</v>
      </c>
      <c r="N1876" t="s">
        <v>47</v>
      </c>
      <c r="O1876">
        <v>419070.03200000001</v>
      </c>
      <c r="Q1876" t="s">
        <v>309</v>
      </c>
      <c r="R1876" t="s">
        <v>380</v>
      </c>
      <c r="S1876">
        <v>11</v>
      </c>
      <c r="T1876" t="s">
        <v>307</v>
      </c>
      <c r="U1876" t="s">
        <v>379</v>
      </c>
      <c r="V1876" t="s">
        <v>378</v>
      </c>
      <c r="W1876">
        <v>0</v>
      </c>
      <c r="X1876" s="1">
        <v>44405.638220567133</v>
      </c>
    </row>
    <row r="1877" spans="1:24" hidden="1" x14ac:dyDescent="0.25">
      <c r="A1877">
        <v>2021</v>
      </c>
      <c r="B1877">
        <v>6</v>
      </c>
      <c r="C1877">
        <v>2021</v>
      </c>
      <c r="D1877">
        <v>6</v>
      </c>
      <c r="E1877">
        <v>20070</v>
      </c>
      <c r="F1877" t="s">
        <v>24</v>
      </c>
      <c r="G1877">
        <v>53</v>
      </c>
      <c r="H1877" t="s">
        <v>7</v>
      </c>
      <c r="I1877" t="s">
        <v>43</v>
      </c>
      <c r="J1877" t="s">
        <v>7</v>
      </c>
      <c r="K1877" t="s">
        <v>377</v>
      </c>
      <c r="L1877" t="s">
        <v>377</v>
      </c>
      <c r="M1877">
        <v>0</v>
      </c>
      <c r="N1877" t="s">
        <v>87</v>
      </c>
      <c r="O1877">
        <v>4000</v>
      </c>
      <c r="Q1877" t="s">
        <v>309</v>
      </c>
      <c r="R1877" t="s">
        <v>376</v>
      </c>
      <c r="S1877">
        <v>107</v>
      </c>
      <c r="T1877" t="s">
        <v>307</v>
      </c>
      <c r="U1877" t="s">
        <v>375</v>
      </c>
      <c r="V1877" t="s">
        <v>374</v>
      </c>
      <c r="W1877">
        <v>0</v>
      </c>
      <c r="X1877" s="1">
        <v>44405.638220567133</v>
      </c>
    </row>
    <row r="1878" spans="1:24" hidden="1" x14ac:dyDescent="0.25">
      <c r="A1878">
        <v>2021</v>
      </c>
      <c r="B1878">
        <v>6</v>
      </c>
      <c r="C1878">
        <v>2021</v>
      </c>
      <c r="D1878">
        <v>6</v>
      </c>
      <c r="E1878">
        <v>20070</v>
      </c>
      <c r="F1878" t="s">
        <v>24</v>
      </c>
      <c r="G1878">
        <v>53</v>
      </c>
      <c r="H1878" t="s">
        <v>7</v>
      </c>
      <c r="I1878" t="s">
        <v>43</v>
      </c>
      <c r="J1878" t="s">
        <v>7</v>
      </c>
      <c r="K1878" t="s">
        <v>22</v>
      </c>
      <c r="L1878" t="s">
        <v>22</v>
      </c>
      <c r="M1878">
        <v>0</v>
      </c>
      <c r="N1878" t="s">
        <v>314</v>
      </c>
      <c r="O1878">
        <v>0.1</v>
      </c>
      <c r="Q1878" t="s">
        <v>309</v>
      </c>
      <c r="R1878" t="s">
        <v>313</v>
      </c>
      <c r="S1878">
        <v>2</v>
      </c>
      <c r="T1878" t="s">
        <v>307</v>
      </c>
      <c r="U1878" t="s">
        <v>358</v>
      </c>
      <c r="V1878" t="s">
        <v>311</v>
      </c>
      <c r="W1878">
        <v>0</v>
      </c>
      <c r="X1878" s="1">
        <v>44405.638220567133</v>
      </c>
    </row>
    <row r="1879" spans="1:24" hidden="1" x14ac:dyDescent="0.25">
      <c r="A1879">
        <v>2021</v>
      </c>
      <c r="B1879">
        <v>6</v>
      </c>
      <c r="C1879">
        <v>2021</v>
      </c>
      <c r="D1879">
        <v>6</v>
      </c>
      <c r="E1879">
        <v>20070</v>
      </c>
      <c r="F1879" t="s">
        <v>24</v>
      </c>
      <c r="G1879">
        <v>53</v>
      </c>
      <c r="H1879" t="s">
        <v>7</v>
      </c>
      <c r="I1879" t="s">
        <v>43</v>
      </c>
      <c r="J1879" t="s">
        <v>7</v>
      </c>
      <c r="K1879" t="s">
        <v>22</v>
      </c>
      <c r="L1879" t="s">
        <v>22</v>
      </c>
      <c r="M1879">
        <v>0</v>
      </c>
      <c r="N1879" t="s">
        <v>47</v>
      </c>
      <c r="O1879">
        <v>166400</v>
      </c>
      <c r="Q1879" t="s">
        <v>309</v>
      </c>
      <c r="R1879" t="s">
        <v>373</v>
      </c>
      <c r="S1879">
        <v>10</v>
      </c>
      <c r="T1879" t="s">
        <v>307</v>
      </c>
      <c r="U1879" t="s">
        <v>334</v>
      </c>
      <c r="V1879" t="s">
        <v>372</v>
      </c>
      <c r="W1879">
        <v>0</v>
      </c>
      <c r="X1879" s="1">
        <v>44405.638220567133</v>
      </c>
    </row>
    <row r="1880" spans="1:24" hidden="1" x14ac:dyDescent="0.25">
      <c r="A1880">
        <v>2021</v>
      </c>
      <c r="B1880">
        <v>6</v>
      </c>
      <c r="C1880">
        <v>2021</v>
      </c>
      <c r="D1880">
        <v>6</v>
      </c>
      <c r="E1880">
        <v>20070</v>
      </c>
      <c r="F1880" t="s">
        <v>24</v>
      </c>
      <c r="G1880">
        <v>53</v>
      </c>
      <c r="H1880" t="s">
        <v>7</v>
      </c>
      <c r="I1880" t="s">
        <v>43</v>
      </c>
      <c r="J1880" t="s">
        <v>7</v>
      </c>
      <c r="K1880" t="s">
        <v>22</v>
      </c>
      <c r="L1880" t="s">
        <v>22</v>
      </c>
      <c r="M1880">
        <v>0</v>
      </c>
      <c r="N1880" t="s">
        <v>47</v>
      </c>
      <c r="O1880">
        <v>252670.12400000001</v>
      </c>
      <c r="Q1880" t="s">
        <v>309</v>
      </c>
      <c r="R1880" t="s">
        <v>371</v>
      </c>
      <c r="S1880">
        <v>37</v>
      </c>
      <c r="T1880" t="s">
        <v>307</v>
      </c>
      <c r="U1880" t="s">
        <v>370</v>
      </c>
      <c r="V1880" t="s">
        <v>369</v>
      </c>
      <c r="W1880">
        <v>0</v>
      </c>
      <c r="X1880" s="1">
        <v>44405.638220567133</v>
      </c>
    </row>
    <row r="1881" spans="1:24" hidden="1" x14ac:dyDescent="0.25">
      <c r="A1881">
        <v>2021</v>
      </c>
      <c r="B1881">
        <v>6</v>
      </c>
      <c r="C1881">
        <v>2021</v>
      </c>
      <c r="D1881">
        <v>6</v>
      </c>
      <c r="E1881">
        <v>20070</v>
      </c>
      <c r="F1881" t="s">
        <v>24</v>
      </c>
      <c r="G1881">
        <v>71</v>
      </c>
      <c r="H1881" t="s">
        <v>145</v>
      </c>
      <c r="I1881" t="s">
        <v>54</v>
      </c>
      <c r="J1881" t="s">
        <v>5</v>
      </c>
      <c r="K1881" t="s">
        <v>365</v>
      </c>
      <c r="L1881" t="s">
        <v>365</v>
      </c>
      <c r="M1881">
        <v>0</v>
      </c>
      <c r="N1881" t="s">
        <v>87</v>
      </c>
      <c r="O1881">
        <v>400.38600000000002</v>
      </c>
      <c r="Q1881" t="s">
        <v>309</v>
      </c>
      <c r="R1881" t="s">
        <v>368</v>
      </c>
      <c r="S1881">
        <v>5</v>
      </c>
      <c r="T1881" t="s">
        <v>307</v>
      </c>
      <c r="U1881" t="s">
        <v>367</v>
      </c>
      <c r="V1881" t="s">
        <v>366</v>
      </c>
      <c r="W1881">
        <v>0</v>
      </c>
      <c r="X1881" s="1">
        <v>44405.638220567133</v>
      </c>
    </row>
    <row r="1882" spans="1:24" hidden="1" x14ac:dyDescent="0.25">
      <c r="A1882">
        <v>2021</v>
      </c>
      <c r="B1882">
        <v>6</v>
      </c>
      <c r="C1882">
        <v>2021</v>
      </c>
      <c r="D1882">
        <v>6</v>
      </c>
      <c r="E1882">
        <v>20070</v>
      </c>
      <c r="F1882" t="s">
        <v>24</v>
      </c>
      <c r="G1882">
        <v>71</v>
      </c>
      <c r="H1882" t="s">
        <v>145</v>
      </c>
      <c r="I1882" t="s">
        <v>54</v>
      </c>
      <c r="J1882" t="s">
        <v>5</v>
      </c>
      <c r="K1882" t="s">
        <v>22</v>
      </c>
      <c r="L1882" t="s">
        <v>22</v>
      </c>
      <c r="M1882">
        <v>0</v>
      </c>
      <c r="N1882" t="s">
        <v>87</v>
      </c>
      <c r="O1882">
        <v>400.38600000000002</v>
      </c>
      <c r="Q1882" t="s">
        <v>309</v>
      </c>
      <c r="R1882" t="s">
        <v>341</v>
      </c>
      <c r="S1882">
        <v>63</v>
      </c>
      <c r="T1882" t="s">
        <v>307</v>
      </c>
      <c r="U1882" t="s">
        <v>340</v>
      </c>
      <c r="V1882" t="s">
        <v>339</v>
      </c>
      <c r="W1882">
        <v>0</v>
      </c>
      <c r="X1882" s="1">
        <v>44405.638220567133</v>
      </c>
    </row>
    <row r="1883" spans="1:24" hidden="1" x14ac:dyDescent="0.25">
      <c r="A1883">
        <v>2021</v>
      </c>
      <c r="B1883">
        <v>6</v>
      </c>
      <c r="C1883">
        <v>2021</v>
      </c>
      <c r="D1883">
        <v>6</v>
      </c>
      <c r="E1883">
        <v>20070</v>
      </c>
      <c r="F1883" t="s">
        <v>24</v>
      </c>
      <c r="G1883">
        <v>2183</v>
      </c>
      <c r="H1883" t="s">
        <v>138</v>
      </c>
      <c r="I1883" t="s">
        <v>133</v>
      </c>
      <c r="J1883" t="s">
        <v>3</v>
      </c>
      <c r="K1883" t="s">
        <v>22</v>
      </c>
      <c r="L1883" t="s">
        <v>22</v>
      </c>
      <c r="M1883">
        <v>0</v>
      </c>
      <c r="N1883" t="s">
        <v>314</v>
      </c>
      <c r="O1883">
        <v>0.10796600000000001</v>
      </c>
      <c r="Q1883" t="s">
        <v>309</v>
      </c>
      <c r="R1883" t="s">
        <v>313</v>
      </c>
      <c r="S1883">
        <v>2</v>
      </c>
      <c r="T1883" t="s">
        <v>307</v>
      </c>
      <c r="U1883" t="s">
        <v>358</v>
      </c>
      <c r="V1883" t="s">
        <v>311</v>
      </c>
      <c r="W1883">
        <v>0</v>
      </c>
      <c r="X1883" s="1">
        <v>44405.638220567133</v>
      </c>
    </row>
    <row r="1884" spans="1:24" hidden="1" x14ac:dyDescent="0.25">
      <c r="A1884">
        <v>2021</v>
      </c>
      <c r="B1884">
        <v>6</v>
      </c>
      <c r="C1884">
        <v>2021</v>
      </c>
      <c r="D1884">
        <v>6</v>
      </c>
      <c r="E1884">
        <v>20070</v>
      </c>
      <c r="F1884" t="s">
        <v>24</v>
      </c>
      <c r="G1884">
        <v>2346</v>
      </c>
      <c r="H1884" t="s">
        <v>137</v>
      </c>
      <c r="I1884" t="s">
        <v>133</v>
      </c>
      <c r="J1884" t="s">
        <v>4</v>
      </c>
      <c r="K1884" t="s">
        <v>22</v>
      </c>
      <c r="L1884" t="s">
        <v>22</v>
      </c>
      <c r="M1884">
        <v>0</v>
      </c>
      <c r="N1884" t="s">
        <v>314</v>
      </c>
      <c r="O1884">
        <v>3.0929999999999999E-2</v>
      </c>
      <c r="Q1884" t="s">
        <v>309</v>
      </c>
      <c r="R1884" t="s">
        <v>313</v>
      </c>
      <c r="S1884">
        <v>2</v>
      </c>
      <c r="T1884" t="s">
        <v>307</v>
      </c>
      <c r="U1884" t="s">
        <v>358</v>
      </c>
      <c r="V1884" t="s">
        <v>311</v>
      </c>
      <c r="W1884">
        <v>0</v>
      </c>
      <c r="X1884" s="1">
        <v>44405.638220567133</v>
      </c>
    </row>
    <row r="1885" spans="1:24" hidden="1" x14ac:dyDescent="0.25">
      <c r="A1885">
        <v>2021</v>
      </c>
      <c r="B1885">
        <v>6</v>
      </c>
      <c r="C1885">
        <v>2021</v>
      </c>
      <c r="D1885">
        <v>6</v>
      </c>
      <c r="E1885">
        <v>20070</v>
      </c>
      <c r="F1885" t="s">
        <v>24</v>
      </c>
      <c r="G1885">
        <v>4116</v>
      </c>
      <c r="H1885" t="s">
        <v>532</v>
      </c>
      <c r="I1885" t="s">
        <v>133</v>
      </c>
      <c r="J1885" t="s">
        <v>1</v>
      </c>
      <c r="K1885" t="s">
        <v>22</v>
      </c>
      <c r="L1885" t="s">
        <v>22</v>
      </c>
      <c r="M1885">
        <v>0</v>
      </c>
      <c r="N1885" t="s">
        <v>314</v>
      </c>
      <c r="O1885">
        <v>1.8919999999999999E-2</v>
      </c>
      <c r="Q1885" t="s">
        <v>309</v>
      </c>
      <c r="R1885" t="s">
        <v>313</v>
      </c>
      <c r="S1885">
        <v>2</v>
      </c>
      <c r="T1885" t="s">
        <v>307</v>
      </c>
      <c r="U1885" t="s">
        <v>358</v>
      </c>
      <c r="V1885" t="s">
        <v>311</v>
      </c>
      <c r="W1885">
        <v>0</v>
      </c>
      <c r="X1885" s="1">
        <v>44405.638220567133</v>
      </c>
    </row>
    <row r="1886" spans="1:24" hidden="1" x14ac:dyDescent="0.25">
      <c r="A1886">
        <v>2021</v>
      </c>
      <c r="B1886">
        <v>6</v>
      </c>
      <c r="C1886">
        <v>2021</v>
      </c>
      <c r="D1886">
        <v>6</v>
      </c>
      <c r="E1886">
        <v>20070</v>
      </c>
      <c r="F1886" t="s">
        <v>24</v>
      </c>
      <c r="G1886">
        <v>4648</v>
      </c>
      <c r="H1886" t="s">
        <v>264</v>
      </c>
      <c r="I1886" t="s">
        <v>133</v>
      </c>
      <c r="J1886" t="s">
        <v>3</v>
      </c>
      <c r="K1886" t="s">
        <v>365</v>
      </c>
      <c r="L1886" t="s">
        <v>365</v>
      </c>
      <c r="M1886">
        <v>0</v>
      </c>
      <c r="N1886" t="s">
        <v>87</v>
      </c>
      <c r="O1886">
        <v>1165.5229999999999</v>
      </c>
      <c r="Q1886" t="s">
        <v>309</v>
      </c>
      <c r="R1886" t="s">
        <v>364</v>
      </c>
      <c r="S1886">
        <v>25</v>
      </c>
      <c r="T1886" t="s">
        <v>307</v>
      </c>
      <c r="U1886" t="s">
        <v>363</v>
      </c>
      <c r="V1886" t="s">
        <v>362</v>
      </c>
      <c r="W1886">
        <v>0</v>
      </c>
      <c r="X1886" s="1">
        <v>44405.638220567133</v>
      </c>
    </row>
    <row r="1887" spans="1:24" hidden="1" x14ac:dyDescent="0.25">
      <c r="A1887">
        <v>2021</v>
      </c>
      <c r="B1887">
        <v>6</v>
      </c>
      <c r="C1887">
        <v>2021</v>
      </c>
      <c r="D1887">
        <v>6</v>
      </c>
      <c r="E1887">
        <v>20070</v>
      </c>
      <c r="F1887" t="s">
        <v>24</v>
      </c>
      <c r="G1887">
        <v>4648</v>
      </c>
      <c r="H1887" t="s">
        <v>264</v>
      </c>
      <c r="I1887" t="s">
        <v>133</v>
      </c>
      <c r="J1887" t="s">
        <v>3</v>
      </c>
      <c r="K1887" t="s">
        <v>22</v>
      </c>
      <c r="L1887" t="s">
        <v>22</v>
      </c>
      <c r="M1887">
        <v>0</v>
      </c>
      <c r="N1887" t="s">
        <v>314</v>
      </c>
      <c r="O1887">
        <v>0.107945</v>
      </c>
      <c r="Q1887" t="s">
        <v>309</v>
      </c>
      <c r="R1887" t="s">
        <v>313</v>
      </c>
      <c r="S1887">
        <v>2</v>
      </c>
      <c r="T1887" t="s">
        <v>307</v>
      </c>
      <c r="U1887" t="s">
        <v>358</v>
      </c>
      <c r="V1887" t="s">
        <v>311</v>
      </c>
      <c r="W1887">
        <v>0</v>
      </c>
      <c r="X1887" s="1">
        <v>44405.638220567133</v>
      </c>
    </row>
    <row r="1888" spans="1:24" hidden="1" x14ac:dyDescent="0.25">
      <c r="A1888">
        <v>2021</v>
      </c>
      <c r="B1888">
        <v>6</v>
      </c>
      <c r="C1888">
        <v>2021</v>
      </c>
      <c r="D1888">
        <v>6</v>
      </c>
      <c r="E1888">
        <v>20070</v>
      </c>
      <c r="F1888" t="s">
        <v>24</v>
      </c>
      <c r="G1888">
        <v>4649</v>
      </c>
      <c r="H1888" t="s">
        <v>265</v>
      </c>
      <c r="I1888" t="s">
        <v>133</v>
      </c>
      <c r="J1888" t="s">
        <v>3</v>
      </c>
      <c r="K1888" t="s">
        <v>365</v>
      </c>
      <c r="L1888" t="s">
        <v>365</v>
      </c>
      <c r="M1888">
        <v>0</v>
      </c>
      <c r="N1888" t="s">
        <v>87</v>
      </c>
      <c r="O1888">
        <v>246.93299999999999</v>
      </c>
      <c r="Q1888" t="s">
        <v>309</v>
      </c>
      <c r="R1888" t="s">
        <v>364</v>
      </c>
      <c r="S1888">
        <v>25</v>
      </c>
      <c r="T1888" t="s">
        <v>307</v>
      </c>
      <c r="U1888" t="s">
        <v>363</v>
      </c>
      <c r="V1888" t="s">
        <v>362</v>
      </c>
      <c r="W1888">
        <v>0</v>
      </c>
      <c r="X1888" s="1">
        <v>44405.638220567133</v>
      </c>
    </row>
    <row r="1889" spans="1:24" hidden="1" x14ac:dyDescent="0.25">
      <c r="A1889">
        <v>2021</v>
      </c>
      <c r="B1889">
        <v>6</v>
      </c>
      <c r="C1889">
        <v>2021</v>
      </c>
      <c r="D1889">
        <v>6</v>
      </c>
      <c r="E1889">
        <v>20070</v>
      </c>
      <c r="F1889" t="s">
        <v>24</v>
      </c>
      <c r="G1889">
        <v>4649</v>
      </c>
      <c r="H1889" t="s">
        <v>265</v>
      </c>
      <c r="I1889" t="s">
        <v>133</v>
      </c>
      <c r="J1889" t="s">
        <v>3</v>
      </c>
      <c r="K1889" t="s">
        <v>22</v>
      </c>
      <c r="L1889" t="s">
        <v>22</v>
      </c>
      <c r="M1889">
        <v>0</v>
      </c>
      <c r="N1889" t="s">
        <v>314</v>
      </c>
      <c r="O1889">
        <v>0.107945</v>
      </c>
      <c r="Q1889" t="s">
        <v>309</v>
      </c>
      <c r="R1889" t="s">
        <v>313</v>
      </c>
      <c r="S1889">
        <v>2</v>
      </c>
      <c r="T1889" t="s">
        <v>307</v>
      </c>
      <c r="U1889" t="s">
        <v>358</v>
      </c>
      <c r="V1889" t="s">
        <v>311</v>
      </c>
      <c r="W1889">
        <v>0</v>
      </c>
      <c r="X1889" s="1">
        <v>44405.638220567133</v>
      </c>
    </row>
    <row r="1890" spans="1:24" hidden="1" x14ac:dyDescent="0.25">
      <c r="A1890">
        <v>2021</v>
      </c>
      <c r="B1890">
        <v>6</v>
      </c>
      <c r="C1890">
        <v>2021</v>
      </c>
      <c r="D1890">
        <v>6</v>
      </c>
      <c r="E1890">
        <v>20070</v>
      </c>
      <c r="F1890" t="s">
        <v>24</v>
      </c>
      <c r="G1890">
        <v>4650</v>
      </c>
      <c r="H1890" t="s">
        <v>266</v>
      </c>
      <c r="I1890" t="s">
        <v>133</v>
      </c>
      <c r="J1890" t="s">
        <v>4</v>
      </c>
      <c r="K1890" t="s">
        <v>365</v>
      </c>
      <c r="L1890" t="s">
        <v>365</v>
      </c>
      <c r="M1890">
        <v>0</v>
      </c>
      <c r="N1890" t="s">
        <v>87</v>
      </c>
      <c r="O1890">
        <v>28.366</v>
      </c>
      <c r="Q1890" t="s">
        <v>309</v>
      </c>
      <c r="R1890" t="s">
        <v>364</v>
      </c>
      <c r="S1890">
        <v>25</v>
      </c>
      <c r="T1890" t="s">
        <v>307</v>
      </c>
      <c r="U1890" t="s">
        <v>363</v>
      </c>
      <c r="V1890" t="s">
        <v>362</v>
      </c>
      <c r="W1890">
        <v>0</v>
      </c>
      <c r="X1890" s="1">
        <v>44405.638220567133</v>
      </c>
    </row>
    <row r="1891" spans="1:24" hidden="1" x14ac:dyDescent="0.25">
      <c r="A1891">
        <v>2021</v>
      </c>
      <c r="B1891">
        <v>6</v>
      </c>
      <c r="C1891">
        <v>2021</v>
      </c>
      <c r="D1891">
        <v>6</v>
      </c>
      <c r="E1891">
        <v>20070</v>
      </c>
      <c r="F1891" t="s">
        <v>24</v>
      </c>
      <c r="G1891">
        <v>4650</v>
      </c>
      <c r="H1891" t="s">
        <v>266</v>
      </c>
      <c r="I1891" t="s">
        <v>133</v>
      </c>
      <c r="J1891" t="s">
        <v>4</v>
      </c>
      <c r="K1891" t="s">
        <v>22</v>
      </c>
      <c r="L1891" t="s">
        <v>22</v>
      </c>
      <c r="M1891">
        <v>0</v>
      </c>
      <c r="N1891" t="s">
        <v>314</v>
      </c>
      <c r="O1891">
        <v>3.1E-2</v>
      </c>
      <c r="Q1891" t="s">
        <v>309</v>
      </c>
      <c r="R1891" t="s">
        <v>313</v>
      </c>
      <c r="S1891">
        <v>2</v>
      </c>
      <c r="T1891" t="s">
        <v>307</v>
      </c>
      <c r="U1891" t="s">
        <v>358</v>
      </c>
      <c r="V1891" t="s">
        <v>311</v>
      </c>
      <c r="W1891">
        <v>0</v>
      </c>
      <c r="X1891" s="1">
        <v>44405.638220567133</v>
      </c>
    </row>
    <row r="1892" spans="1:24" x14ac:dyDescent="0.25">
      <c r="A1892">
        <v>2021</v>
      </c>
      <c r="B1892">
        <v>6</v>
      </c>
      <c r="C1892">
        <v>2021</v>
      </c>
      <c r="D1892">
        <v>6</v>
      </c>
      <c r="E1892">
        <v>20070</v>
      </c>
      <c r="F1892" t="s">
        <v>24</v>
      </c>
      <c r="G1892">
        <v>4807</v>
      </c>
      <c r="H1892" t="s">
        <v>135</v>
      </c>
      <c r="I1892" t="s">
        <v>133</v>
      </c>
      <c r="J1892" t="s">
        <v>2</v>
      </c>
      <c r="K1892" t="s">
        <v>81</v>
      </c>
      <c r="L1892" t="s">
        <v>81</v>
      </c>
      <c r="M1892">
        <v>0</v>
      </c>
      <c r="N1892" t="s">
        <v>47</v>
      </c>
      <c r="O1892">
        <v>-1920000</v>
      </c>
      <c r="Q1892" t="s">
        <v>309</v>
      </c>
      <c r="R1892" t="s">
        <v>361</v>
      </c>
      <c r="S1892">
        <v>15</v>
      </c>
      <c r="T1892" t="s">
        <v>307</v>
      </c>
      <c r="U1892" t="s">
        <v>360</v>
      </c>
      <c r="V1892" t="s">
        <v>359</v>
      </c>
      <c r="W1892">
        <v>0</v>
      </c>
      <c r="X1892" s="1">
        <v>44405.638220567133</v>
      </c>
    </row>
    <row r="1893" spans="1:24" hidden="1" x14ac:dyDescent="0.25">
      <c r="A1893">
        <v>2021</v>
      </c>
      <c r="B1893">
        <v>6</v>
      </c>
      <c r="C1893">
        <v>2021</v>
      </c>
      <c r="D1893">
        <v>6</v>
      </c>
      <c r="E1893">
        <v>20070</v>
      </c>
      <c r="F1893" t="s">
        <v>24</v>
      </c>
      <c r="G1893">
        <v>4807</v>
      </c>
      <c r="H1893" t="s">
        <v>135</v>
      </c>
      <c r="I1893" t="s">
        <v>133</v>
      </c>
      <c r="J1893" t="s">
        <v>2</v>
      </c>
      <c r="K1893" t="s">
        <v>22</v>
      </c>
      <c r="L1893" t="s">
        <v>22</v>
      </c>
      <c r="M1893">
        <v>0</v>
      </c>
      <c r="N1893" t="s">
        <v>314</v>
      </c>
      <c r="O1893">
        <v>1</v>
      </c>
      <c r="Q1893" t="s">
        <v>309</v>
      </c>
      <c r="R1893" t="s">
        <v>313</v>
      </c>
      <c r="S1893">
        <v>2</v>
      </c>
      <c r="T1893" t="s">
        <v>307</v>
      </c>
      <c r="U1893" t="s">
        <v>358</v>
      </c>
      <c r="V1893" t="s">
        <v>311</v>
      </c>
      <c r="W1893">
        <v>0</v>
      </c>
      <c r="X1893" s="1">
        <v>44405.638220567133</v>
      </c>
    </row>
    <row r="1894" spans="1:24" x14ac:dyDescent="0.25">
      <c r="A1894">
        <v>2021</v>
      </c>
      <c r="B1894">
        <v>6</v>
      </c>
      <c r="C1894">
        <v>2021</v>
      </c>
      <c r="D1894">
        <v>6</v>
      </c>
      <c r="E1894">
        <v>20070</v>
      </c>
      <c r="F1894" t="s">
        <v>24</v>
      </c>
      <c r="G1894">
        <v>4827</v>
      </c>
      <c r="H1894" t="s">
        <v>531</v>
      </c>
      <c r="I1894" t="s">
        <v>133</v>
      </c>
      <c r="J1894" t="s">
        <v>1</v>
      </c>
      <c r="K1894" t="s">
        <v>81</v>
      </c>
      <c r="L1894" t="s">
        <v>81</v>
      </c>
      <c r="M1894">
        <v>0</v>
      </c>
      <c r="N1894" t="s">
        <v>47</v>
      </c>
      <c r="O1894">
        <v>1920000</v>
      </c>
      <c r="Q1894" t="s">
        <v>309</v>
      </c>
      <c r="R1894" t="s">
        <v>361</v>
      </c>
      <c r="S1894">
        <v>15</v>
      </c>
      <c r="T1894" t="s">
        <v>307</v>
      </c>
      <c r="U1894" t="s">
        <v>360</v>
      </c>
      <c r="V1894" t="s">
        <v>359</v>
      </c>
      <c r="W1894">
        <v>0</v>
      </c>
      <c r="X1894" s="1">
        <v>44405.638220567133</v>
      </c>
    </row>
    <row r="1895" spans="1:24" hidden="1" x14ac:dyDescent="0.25">
      <c r="A1895">
        <v>2021</v>
      </c>
      <c r="B1895">
        <v>6</v>
      </c>
      <c r="C1895">
        <v>2021</v>
      </c>
      <c r="D1895">
        <v>6</v>
      </c>
      <c r="E1895">
        <v>20070</v>
      </c>
      <c r="F1895" t="s">
        <v>24</v>
      </c>
      <c r="G1895">
        <v>4827</v>
      </c>
      <c r="H1895" t="s">
        <v>531</v>
      </c>
      <c r="I1895" t="s">
        <v>133</v>
      </c>
      <c r="J1895" t="s">
        <v>1</v>
      </c>
      <c r="K1895" t="s">
        <v>22</v>
      </c>
      <c r="L1895" t="s">
        <v>22</v>
      </c>
      <c r="M1895">
        <v>0</v>
      </c>
      <c r="N1895" t="s">
        <v>314</v>
      </c>
      <c r="O1895">
        <v>0.659304</v>
      </c>
      <c r="Q1895" t="s">
        <v>309</v>
      </c>
      <c r="R1895" t="s">
        <v>313</v>
      </c>
      <c r="S1895">
        <v>2</v>
      </c>
      <c r="T1895" t="s">
        <v>307</v>
      </c>
      <c r="U1895" t="s">
        <v>358</v>
      </c>
      <c r="V1895" t="s">
        <v>311</v>
      </c>
      <c r="W1895">
        <v>0</v>
      </c>
      <c r="X1895" s="1">
        <v>44405.638220567133</v>
      </c>
    </row>
    <row r="1896" spans="1:24" hidden="1" x14ac:dyDescent="0.25">
      <c r="A1896">
        <v>2021</v>
      </c>
      <c r="B1896">
        <v>6</v>
      </c>
      <c r="C1896">
        <v>2021</v>
      </c>
      <c r="D1896">
        <v>6</v>
      </c>
      <c r="E1896">
        <v>20070</v>
      </c>
      <c r="F1896" t="s">
        <v>24</v>
      </c>
      <c r="G1896">
        <v>4845</v>
      </c>
      <c r="H1896" t="s">
        <v>559</v>
      </c>
      <c r="I1896" t="s">
        <v>133</v>
      </c>
      <c r="J1896" t="s">
        <v>3</v>
      </c>
      <c r="K1896" t="s">
        <v>22</v>
      </c>
      <c r="L1896" t="s">
        <v>22</v>
      </c>
      <c r="M1896">
        <v>0</v>
      </c>
      <c r="N1896" t="s">
        <v>314</v>
      </c>
      <c r="O1896">
        <v>0.10796600000000001</v>
      </c>
      <c r="Q1896" t="s">
        <v>309</v>
      </c>
      <c r="R1896" t="s">
        <v>313</v>
      </c>
      <c r="S1896">
        <v>2</v>
      </c>
      <c r="T1896" t="s">
        <v>307</v>
      </c>
      <c r="U1896" t="s">
        <v>358</v>
      </c>
      <c r="V1896" t="s">
        <v>311</v>
      </c>
      <c r="W1896">
        <v>0</v>
      </c>
      <c r="X1896" s="1">
        <v>44405.638220567133</v>
      </c>
    </row>
    <row r="1897" spans="1:24" hidden="1" x14ac:dyDescent="0.25">
      <c r="A1897">
        <v>2021</v>
      </c>
      <c r="B1897">
        <v>6</v>
      </c>
      <c r="C1897">
        <v>2021</v>
      </c>
      <c r="D1897">
        <v>6</v>
      </c>
      <c r="E1897">
        <v>20070</v>
      </c>
      <c r="F1897" t="s">
        <v>24</v>
      </c>
      <c r="G1897">
        <v>4856</v>
      </c>
      <c r="H1897" t="s">
        <v>505</v>
      </c>
      <c r="I1897" t="s">
        <v>133</v>
      </c>
      <c r="J1897" t="s">
        <v>504</v>
      </c>
      <c r="K1897" t="s">
        <v>365</v>
      </c>
      <c r="L1897" t="s">
        <v>365</v>
      </c>
      <c r="M1897">
        <v>0</v>
      </c>
      <c r="N1897" t="s">
        <v>87</v>
      </c>
      <c r="O1897">
        <v>949.92100000000005</v>
      </c>
      <c r="Q1897" t="s">
        <v>309</v>
      </c>
      <c r="R1897" t="s">
        <v>507</v>
      </c>
      <c r="S1897">
        <v>42</v>
      </c>
      <c r="T1897" t="s">
        <v>307</v>
      </c>
      <c r="U1897" t="s">
        <v>360</v>
      </c>
      <c r="V1897" t="s">
        <v>506</v>
      </c>
      <c r="W1897">
        <v>0</v>
      </c>
      <c r="X1897" s="1">
        <v>44405.638220567133</v>
      </c>
    </row>
    <row r="1898" spans="1:24" hidden="1" x14ac:dyDescent="0.25">
      <c r="A1898">
        <v>2021</v>
      </c>
      <c r="B1898">
        <v>6</v>
      </c>
      <c r="C1898">
        <v>2021</v>
      </c>
      <c r="D1898">
        <v>6</v>
      </c>
      <c r="E1898">
        <v>20070</v>
      </c>
      <c r="F1898" t="s">
        <v>24</v>
      </c>
      <c r="G1898">
        <v>4856</v>
      </c>
      <c r="H1898" t="s">
        <v>505</v>
      </c>
      <c r="I1898" t="s">
        <v>133</v>
      </c>
      <c r="J1898" t="s">
        <v>504</v>
      </c>
      <c r="K1898" t="s">
        <v>22</v>
      </c>
      <c r="L1898" t="s">
        <v>22</v>
      </c>
      <c r="M1898">
        <v>0</v>
      </c>
      <c r="N1898" t="s">
        <v>314</v>
      </c>
      <c r="O1898">
        <v>0.114173</v>
      </c>
      <c r="Q1898" t="s">
        <v>309</v>
      </c>
      <c r="R1898" t="s">
        <v>313</v>
      </c>
      <c r="S1898">
        <v>2</v>
      </c>
      <c r="T1898" t="s">
        <v>307</v>
      </c>
      <c r="U1898" t="s">
        <v>358</v>
      </c>
      <c r="V1898" t="s">
        <v>311</v>
      </c>
      <c r="W1898">
        <v>0</v>
      </c>
      <c r="X1898" s="1">
        <v>44405.638220567133</v>
      </c>
    </row>
    <row r="1899" spans="1:24" hidden="1" x14ac:dyDescent="0.25">
      <c r="A1899">
        <v>2021</v>
      </c>
      <c r="B1899">
        <v>6</v>
      </c>
      <c r="C1899">
        <v>2021</v>
      </c>
      <c r="D1899">
        <v>6</v>
      </c>
      <c r="E1899">
        <v>20070</v>
      </c>
      <c r="F1899" t="s">
        <v>24</v>
      </c>
      <c r="G1899">
        <v>4856</v>
      </c>
      <c r="H1899" t="s">
        <v>505</v>
      </c>
      <c r="I1899" t="s">
        <v>133</v>
      </c>
      <c r="J1899" t="s">
        <v>504</v>
      </c>
      <c r="K1899" t="s">
        <v>22</v>
      </c>
      <c r="L1899" t="s">
        <v>22</v>
      </c>
      <c r="M1899">
        <v>0</v>
      </c>
      <c r="N1899" t="s">
        <v>87</v>
      </c>
      <c r="O1899">
        <v>949.92100000000005</v>
      </c>
      <c r="Q1899" t="s">
        <v>309</v>
      </c>
      <c r="R1899" t="s">
        <v>341</v>
      </c>
      <c r="S1899">
        <v>63</v>
      </c>
      <c r="T1899" t="s">
        <v>307</v>
      </c>
      <c r="U1899" t="s">
        <v>340</v>
      </c>
      <c r="V1899" t="s">
        <v>339</v>
      </c>
      <c r="W1899">
        <v>0</v>
      </c>
      <c r="X1899" s="1">
        <v>44405.638220567133</v>
      </c>
    </row>
    <row r="1900" spans="1:24" hidden="1" x14ac:dyDescent="0.25">
      <c r="A1900">
        <v>2021</v>
      </c>
      <c r="B1900">
        <v>6</v>
      </c>
      <c r="C1900">
        <v>2021</v>
      </c>
      <c r="D1900">
        <v>6</v>
      </c>
      <c r="E1900">
        <v>20070</v>
      </c>
      <c r="F1900" t="s">
        <v>24</v>
      </c>
      <c r="G1900">
        <v>0</v>
      </c>
      <c r="H1900" t="s">
        <v>23</v>
      </c>
      <c r="I1900" t="s">
        <v>23</v>
      </c>
      <c r="J1900" t="s">
        <v>23</v>
      </c>
      <c r="K1900" t="s">
        <v>144</v>
      </c>
      <c r="L1900" t="s">
        <v>148</v>
      </c>
      <c r="M1900">
        <v>1</v>
      </c>
      <c r="N1900" t="s">
        <v>13</v>
      </c>
      <c r="O1900">
        <v>-15.421386999999999</v>
      </c>
      <c r="P1900" t="s">
        <v>125</v>
      </c>
      <c r="Q1900" t="s">
        <v>143</v>
      </c>
      <c r="R1900" t="s">
        <v>147</v>
      </c>
      <c r="S1900">
        <v>82</v>
      </c>
      <c r="T1900" t="s">
        <v>141</v>
      </c>
      <c r="U1900" t="s">
        <v>140</v>
      </c>
      <c r="V1900" t="s">
        <v>146</v>
      </c>
      <c r="W1900">
        <v>0</v>
      </c>
      <c r="X1900" s="1">
        <v>44405.638220567133</v>
      </c>
    </row>
    <row r="1901" spans="1:24" hidden="1" x14ac:dyDescent="0.25">
      <c r="A1901">
        <v>2021</v>
      </c>
      <c r="B1901">
        <v>6</v>
      </c>
      <c r="C1901">
        <v>2021</v>
      </c>
      <c r="D1901">
        <v>6</v>
      </c>
      <c r="E1901">
        <v>20070</v>
      </c>
      <c r="F1901" t="s">
        <v>24</v>
      </c>
      <c r="G1901">
        <v>0</v>
      </c>
      <c r="H1901" t="s">
        <v>23</v>
      </c>
      <c r="I1901" t="s">
        <v>23</v>
      </c>
      <c r="J1901" t="s">
        <v>23</v>
      </c>
      <c r="K1901" t="s">
        <v>144</v>
      </c>
      <c r="L1901" t="s">
        <v>148</v>
      </c>
      <c r="M1901">
        <v>1</v>
      </c>
      <c r="N1901" t="s">
        <v>13</v>
      </c>
      <c r="O1901">
        <v>3.9041809999999999</v>
      </c>
      <c r="P1901" t="s">
        <v>125</v>
      </c>
      <c r="Q1901" t="s">
        <v>143</v>
      </c>
      <c r="R1901" t="s">
        <v>246</v>
      </c>
      <c r="S1901">
        <v>187</v>
      </c>
      <c r="T1901" t="s">
        <v>129</v>
      </c>
      <c r="U1901" t="s">
        <v>128</v>
      </c>
      <c r="V1901" t="s">
        <v>245</v>
      </c>
      <c r="W1901">
        <v>0</v>
      </c>
      <c r="X1901" s="1">
        <v>44405.638220567133</v>
      </c>
    </row>
    <row r="1902" spans="1:24" hidden="1" x14ac:dyDescent="0.25">
      <c r="A1902">
        <v>2021</v>
      </c>
      <c r="B1902">
        <v>6</v>
      </c>
      <c r="C1902">
        <v>2021</v>
      </c>
      <c r="D1902">
        <v>6</v>
      </c>
      <c r="E1902">
        <v>20070</v>
      </c>
      <c r="F1902" t="s">
        <v>24</v>
      </c>
      <c r="G1902">
        <v>0</v>
      </c>
      <c r="H1902" t="s">
        <v>23</v>
      </c>
      <c r="I1902" t="s">
        <v>23</v>
      </c>
      <c r="J1902" t="s">
        <v>23</v>
      </c>
      <c r="K1902" t="s">
        <v>158</v>
      </c>
      <c r="L1902" t="s">
        <v>162</v>
      </c>
      <c r="M1902">
        <v>1</v>
      </c>
      <c r="N1902" t="s">
        <v>13</v>
      </c>
      <c r="O1902">
        <v>268.56920000000002</v>
      </c>
      <c r="P1902" t="s">
        <v>125</v>
      </c>
      <c r="Q1902" t="s">
        <v>161</v>
      </c>
      <c r="R1902" t="s">
        <v>244</v>
      </c>
      <c r="S1902">
        <v>90</v>
      </c>
      <c r="T1902" t="s">
        <v>129</v>
      </c>
      <c r="U1902" t="s">
        <v>128</v>
      </c>
      <c r="V1902" t="s">
        <v>243</v>
      </c>
      <c r="W1902">
        <v>0</v>
      </c>
      <c r="X1902" s="1">
        <v>44405.638220567133</v>
      </c>
    </row>
    <row r="1903" spans="1:24" hidden="1" x14ac:dyDescent="0.25">
      <c r="A1903">
        <v>2021</v>
      </c>
      <c r="B1903">
        <v>6</v>
      </c>
      <c r="C1903">
        <v>2021</v>
      </c>
      <c r="D1903">
        <v>6</v>
      </c>
      <c r="E1903">
        <v>20070</v>
      </c>
      <c r="F1903" t="s">
        <v>24</v>
      </c>
      <c r="G1903">
        <v>0</v>
      </c>
      <c r="H1903" t="s">
        <v>23</v>
      </c>
      <c r="I1903" t="s">
        <v>23</v>
      </c>
      <c r="J1903" t="s">
        <v>23</v>
      </c>
      <c r="K1903" t="s">
        <v>22</v>
      </c>
      <c r="L1903" t="s">
        <v>236</v>
      </c>
      <c r="M1903">
        <v>1</v>
      </c>
      <c r="N1903" t="s">
        <v>13</v>
      </c>
      <c r="O1903">
        <v>-99.957380999999998</v>
      </c>
      <c r="P1903" t="s">
        <v>125</v>
      </c>
      <c r="Q1903" t="s">
        <v>242</v>
      </c>
      <c r="R1903" t="s">
        <v>241</v>
      </c>
      <c r="S1903">
        <v>47</v>
      </c>
      <c r="T1903" t="s">
        <v>129</v>
      </c>
      <c r="U1903" t="s">
        <v>128</v>
      </c>
      <c r="V1903" t="s">
        <v>521</v>
      </c>
      <c r="W1903">
        <v>0</v>
      </c>
      <c r="X1903" s="1">
        <v>44405.638220567133</v>
      </c>
    </row>
    <row r="1904" spans="1:24" hidden="1" x14ac:dyDescent="0.25">
      <c r="A1904">
        <v>2021</v>
      </c>
      <c r="B1904">
        <v>6</v>
      </c>
      <c r="C1904">
        <v>2021</v>
      </c>
      <c r="D1904">
        <v>6</v>
      </c>
      <c r="E1904">
        <v>20070</v>
      </c>
      <c r="F1904" t="s">
        <v>24</v>
      </c>
      <c r="G1904">
        <v>0</v>
      </c>
      <c r="H1904" t="s">
        <v>23</v>
      </c>
      <c r="I1904" t="s">
        <v>23</v>
      </c>
      <c r="J1904" t="s">
        <v>23</v>
      </c>
      <c r="K1904" t="s">
        <v>22</v>
      </c>
      <c r="L1904" t="s">
        <v>236</v>
      </c>
      <c r="M1904">
        <v>1</v>
      </c>
      <c r="N1904" t="s">
        <v>13</v>
      </c>
      <c r="O1904">
        <v>-95.924606999999995</v>
      </c>
      <c r="P1904" t="s">
        <v>125</v>
      </c>
      <c r="Q1904" t="s">
        <v>240</v>
      </c>
      <c r="R1904" t="s">
        <v>241</v>
      </c>
      <c r="S1904">
        <v>42</v>
      </c>
      <c r="T1904" t="s">
        <v>129</v>
      </c>
      <c r="U1904" t="s">
        <v>128</v>
      </c>
      <c r="V1904" t="s">
        <v>521</v>
      </c>
      <c r="W1904">
        <v>0</v>
      </c>
      <c r="X1904" s="1">
        <v>44405.638220567133</v>
      </c>
    </row>
    <row r="1905" spans="1:24" hidden="1" x14ac:dyDescent="0.25">
      <c r="A1905">
        <v>2021</v>
      </c>
      <c r="B1905">
        <v>6</v>
      </c>
      <c r="C1905">
        <v>2021</v>
      </c>
      <c r="D1905">
        <v>6</v>
      </c>
      <c r="E1905">
        <v>20070</v>
      </c>
      <c r="F1905" t="s">
        <v>24</v>
      </c>
      <c r="G1905">
        <v>0</v>
      </c>
      <c r="H1905" t="s">
        <v>23</v>
      </c>
      <c r="I1905" t="s">
        <v>23</v>
      </c>
      <c r="J1905" t="s">
        <v>23</v>
      </c>
      <c r="K1905" t="s">
        <v>22</v>
      </c>
      <c r="L1905" t="s">
        <v>236</v>
      </c>
      <c r="M1905">
        <v>1</v>
      </c>
      <c r="N1905" t="s">
        <v>13</v>
      </c>
      <c r="O1905">
        <v>-79.898933</v>
      </c>
      <c r="P1905" t="s">
        <v>125</v>
      </c>
      <c r="Q1905" t="s">
        <v>240</v>
      </c>
      <c r="R1905" t="s">
        <v>239</v>
      </c>
      <c r="S1905">
        <v>99</v>
      </c>
      <c r="T1905" t="s">
        <v>129</v>
      </c>
      <c r="U1905" t="s">
        <v>128</v>
      </c>
      <c r="V1905" t="s">
        <v>521</v>
      </c>
      <c r="W1905">
        <v>0</v>
      </c>
      <c r="X1905" s="1">
        <v>44405.638220567133</v>
      </c>
    </row>
    <row r="1906" spans="1:24" hidden="1" x14ac:dyDescent="0.25">
      <c r="A1906">
        <v>2021</v>
      </c>
      <c r="B1906">
        <v>6</v>
      </c>
      <c r="C1906">
        <v>2021</v>
      </c>
      <c r="D1906">
        <v>6</v>
      </c>
      <c r="E1906">
        <v>20070</v>
      </c>
      <c r="F1906" t="s">
        <v>24</v>
      </c>
      <c r="G1906">
        <v>0</v>
      </c>
      <c r="H1906" t="s">
        <v>23</v>
      </c>
      <c r="I1906" t="s">
        <v>23</v>
      </c>
      <c r="J1906" t="s">
        <v>23</v>
      </c>
      <c r="K1906" t="s">
        <v>22</v>
      </c>
      <c r="L1906" t="s">
        <v>236</v>
      </c>
      <c r="M1906">
        <v>1</v>
      </c>
      <c r="N1906" t="s">
        <v>13</v>
      </c>
      <c r="O1906">
        <v>-77.153919000000002</v>
      </c>
      <c r="P1906" t="s">
        <v>125</v>
      </c>
      <c r="Q1906" t="s">
        <v>242</v>
      </c>
      <c r="R1906" t="s">
        <v>239</v>
      </c>
      <c r="S1906">
        <v>98</v>
      </c>
      <c r="T1906" t="s">
        <v>129</v>
      </c>
      <c r="U1906" t="s">
        <v>128</v>
      </c>
      <c r="V1906" t="s">
        <v>521</v>
      </c>
      <c r="W1906">
        <v>0</v>
      </c>
      <c r="X1906" s="1">
        <v>44405.638220567133</v>
      </c>
    </row>
    <row r="1907" spans="1:24" hidden="1" x14ac:dyDescent="0.25">
      <c r="A1907">
        <v>2021</v>
      </c>
      <c r="B1907">
        <v>6</v>
      </c>
      <c r="C1907">
        <v>2021</v>
      </c>
      <c r="D1907">
        <v>6</v>
      </c>
      <c r="E1907">
        <v>20070</v>
      </c>
      <c r="F1907" t="s">
        <v>24</v>
      </c>
      <c r="G1907">
        <v>0</v>
      </c>
      <c r="H1907" t="s">
        <v>23</v>
      </c>
      <c r="I1907" t="s">
        <v>23</v>
      </c>
      <c r="J1907" t="s">
        <v>23</v>
      </c>
      <c r="K1907" t="s">
        <v>22</v>
      </c>
      <c r="L1907" t="s">
        <v>236</v>
      </c>
      <c r="M1907">
        <v>1</v>
      </c>
      <c r="N1907" t="s">
        <v>13</v>
      </c>
      <c r="O1907">
        <v>-76.763249999999999</v>
      </c>
      <c r="P1907" t="s">
        <v>125</v>
      </c>
      <c r="Q1907" t="s">
        <v>235</v>
      </c>
      <c r="R1907" t="s">
        <v>234</v>
      </c>
      <c r="S1907">
        <v>44</v>
      </c>
      <c r="T1907" t="s">
        <v>129</v>
      </c>
      <c r="U1907" t="s">
        <v>128</v>
      </c>
      <c r="V1907" t="s">
        <v>17</v>
      </c>
      <c r="W1907">
        <v>0</v>
      </c>
      <c r="X1907" s="1">
        <v>44405.638220567133</v>
      </c>
    </row>
    <row r="1908" spans="1:24" hidden="1" x14ac:dyDescent="0.25">
      <c r="A1908">
        <v>2021</v>
      </c>
      <c r="B1908">
        <v>6</v>
      </c>
      <c r="C1908">
        <v>2021</v>
      </c>
      <c r="D1908">
        <v>6</v>
      </c>
      <c r="E1908">
        <v>20070</v>
      </c>
      <c r="F1908" t="s">
        <v>24</v>
      </c>
      <c r="G1908">
        <v>0</v>
      </c>
      <c r="H1908" t="s">
        <v>23</v>
      </c>
      <c r="I1908" t="s">
        <v>23</v>
      </c>
      <c r="J1908" t="s">
        <v>23</v>
      </c>
      <c r="K1908" t="s">
        <v>22</v>
      </c>
      <c r="L1908" t="s">
        <v>236</v>
      </c>
      <c r="M1908">
        <v>1</v>
      </c>
      <c r="N1908" t="s">
        <v>13</v>
      </c>
      <c r="O1908">
        <v>-33.161344</v>
      </c>
      <c r="P1908" t="s">
        <v>125</v>
      </c>
      <c r="Q1908" t="s">
        <v>237</v>
      </c>
      <c r="R1908" t="s">
        <v>234</v>
      </c>
      <c r="S1908">
        <v>43</v>
      </c>
      <c r="T1908" t="s">
        <v>129</v>
      </c>
      <c r="U1908" t="s">
        <v>128</v>
      </c>
      <c r="V1908" t="s">
        <v>17</v>
      </c>
      <c r="W1908">
        <v>0</v>
      </c>
      <c r="X1908" s="1">
        <v>44405.638220567133</v>
      </c>
    </row>
    <row r="1909" spans="1:24" hidden="1" x14ac:dyDescent="0.25">
      <c r="A1909">
        <v>2021</v>
      </c>
      <c r="B1909">
        <v>6</v>
      </c>
      <c r="C1909">
        <v>2021</v>
      </c>
      <c r="D1909">
        <v>6</v>
      </c>
      <c r="E1909">
        <v>20070</v>
      </c>
      <c r="F1909" t="s">
        <v>24</v>
      </c>
      <c r="G1909">
        <v>0</v>
      </c>
      <c r="H1909" t="s">
        <v>23</v>
      </c>
      <c r="I1909" t="s">
        <v>23</v>
      </c>
      <c r="J1909" t="s">
        <v>23</v>
      </c>
      <c r="K1909" t="s">
        <v>22</v>
      </c>
      <c r="L1909" t="s">
        <v>148</v>
      </c>
      <c r="M1909">
        <v>1</v>
      </c>
      <c r="N1909" t="s">
        <v>13</v>
      </c>
      <c r="O1909">
        <v>-6.5979419999999998</v>
      </c>
      <c r="P1909" t="s">
        <v>125</v>
      </c>
      <c r="Q1909" t="s">
        <v>233</v>
      </c>
      <c r="R1909" t="s">
        <v>232</v>
      </c>
      <c r="S1909">
        <v>87</v>
      </c>
      <c r="T1909" t="s">
        <v>129</v>
      </c>
      <c r="U1909" t="s">
        <v>128</v>
      </c>
      <c r="V1909" t="s">
        <v>17</v>
      </c>
      <c r="W1909">
        <v>0</v>
      </c>
      <c r="X1909" s="1">
        <v>44405.638220567133</v>
      </c>
    </row>
    <row r="1910" spans="1:24" hidden="1" x14ac:dyDescent="0.25">
      <c r="A1910">
        <v>2021</v>
      </c>
      <c r="B1910">
        <v>6</v>
      </c>
      <c r="C1910">
        <v>2021</v>
      </c>
      <c r="D1910">
        <v>6</v>
      </c>
      <c r="E1910">
        <v>20070</v>
      </c>
      <c r="F1910" t="s">
        <v>24</v>
      </c>
      <c r="G1910">
        <v>0</v>
      </c>
      <c r="H1910" t="s">
        <v>23</v>
      </c>
      <c r="I1910" t="s">
        <v>23</v>
      </c>
      <c r="J1910" t="s">
        <v>23</v>
      </c>
      <c r="K1910" t="s">
        <v>22</v>
      </c>
      <c r="L1910" t="s">
        <v>148</v>
      </c>
      <c r="M1910">
        <v>1</v>
      </c>
      <c r="N1910" t="s">
        <v>13</v>
      </c>
      <c r="O1910">
        <v>88807.469333999994</v>
      </c>
      <c r="P1910" t="s">
        <v>125</v>
      </c>
      <c r="Q1910" t="s">
        <v>143</v>
      </c>
      <c r="R1910" t="s">
        <v>231</v>
      </c>
      <c r="S1910">
        <v>79</v>
      </c>
      <c r="T1910" t="s">
        <v>141</v>
      </c>
      <c r="U1910" t="s">
        <v>140</v>
      </c>
      <c r="V1910" t="s">
        <v>230</v>
      </c>
      <c r="W1910">
        <v>0</v>
      </c>
      <c r="X1910" s="1">
        <v>44405.638220567133</v>
      </c>
    </row>
    <row r="1911" spans="1:24" hidden="1" x14ac:dyDescent="0.25">
      <c r="A1911">
        <v>2021</v>
      </c>
      <c r="B1911">
        <v>6</v>
      </c>
      <c r="C1911">
        <v>2021</v>
      </c>
      <c r="D1911">
        <v>6</v>
      </c>
      <c r="E1911">
        <v>20070</v>
      </c>
      <c r="F1911" t="s">
        <v>24</v>
      </c>
      <c r="G1911">
        <v>0</v>
      </c>
      <c r="H1911" t="s">
        <v>23</v>
      </c>
      <c r="I1911" t="s">
        <v>23</v>
      </c>
      <c r="J1911" t="s">
        <v>23</v>
      </c>
      <c r="K1911" t="s">
        <v>22</v>
      </c>
      <c r="L1911" t="s">
        <v>162</v>
      </c>
      <c r="M1911">
        <v>1</v>
      </c>
      <c r="N1911" t="s">
        <v>13</v>
      </c>
      <c r="O1911">
        <v>24126.902205999999</v>
      </c>
      <c r="P1911" t="s">
        <v>125</v>
      </c>
      <c r="Q1911" t="s">
        <v>161</v>
      </c>
      <c r="R1911" t="s">
        <v>227</v>
      </c>
      <c r="S1911">
        <v>12</v>
      </c>
      <c r="T1911" t="s">
        <v>141</v>
      </c>
      <c r="U1911" t="s">
        <v>140</v>
      </c>
      <c r="V1911" t="s">
        <v>226</v>
      </c>
      <c r="W1911">
        <v>0</v>
      </c>
      <c r="X1911" s="1">
        <v>44405.638220567133</v>
      </c>
    </row>
    <row r="1912" spans="1:24" hidden="1" x14ac:dyDescent="0.25">
      <c r="A1912">
        <v>2021</v>
      </c>
      <c r="B1912">
        <v>6</v>
      </c>
      <c r="C1912">
        <v>2021</v>
      </c>
      <c r="D1912">
        <v>6</v>
      </c>
      <c r="E1912">
        <v>20070</v>
      </c>
      <c r="F1912" t="s">
        <v>24</v>
      </c>
      <c r="G1912">
        <v>0</v>
      </c>
      <c r="H1912" t="s">
        <v>23</v>
      </c>
      <c r="I1912" t="s">
        <v>23</v>
      </c>
      <c r="J1912" t="s">
        <v>23</v>
      </c>
      <c r="K1912" t="s">
        <v>22</v>
      </c>
      <c r="L1912" t="s">
        <v>162</v>
      </c>
      <c r="M1912">
        <v>1</v>
      </c>
      <c r="N1912" t="s">
        <v>13</v>
      </c>
      <c r="O1912">
        <v>215616.21146600001</v>
      </c>
      <c r="P1912" t="s">
        <v>125</v>
      </c>
      <c r="Q1912" t="s">
        <v>157</v>
      </c>
      <c r="R1912" t="s">
        <v>229</v>
      </c>
      <c r="S1912">
        <v>22</v>
      </c>
      <c r="T1912" t="s">
        <v>141</v>
      </c>
      <c r="U1912" t="s">
        <v>140</v>
      </c>
      <c r="V1912" t="s">
        <v>228</v>
      </c>
      <c r="W1912">
        <v>0</v>
      </c>
      <c r="X1912" s="1">
        <v>44405.638220567133</v>
      </c>
    </row>
    <row r="1913" spans="1:24" hidden="1" x14ac:dyDescent="0.25">
      <c r="A1913">
        <v>2021</v>
      </c>
      <c r="B1913">
        <v>6</v>
      </c>
      <c r="C1913">
        <v>2021</v>
      </c>
      <c r="D1913">
        <v>6</v>
      </c>
      <c r="E1913">
        <v>20070</v>
      </c>
      <c r="F1913" t="s">
        <v>24</v>
      </c>
      <c r="G1913">
        <v>0</v>
      </c>
      <c r="H1913" t="s">
        <v>23</v>
      </c>
      <c r="I1913" t="s">
        <v>23</v>
      </c>
      <c r="J1913" t="s">
        <v>23</v>
      </c>
      <c r="K1913" t="s">
        <v>22</v>
      </c>
      <c r="L1913" t="s">
        <v>215</v>
      </c>
      <c r="M1913">
        <v>1</v>
      </c>
      <c r="N1913" t="s">
        <v>13</v>
      </c>
      <c r="O1913">
        <v>-986.480006</v>
      </c>
      <c r="P1913" t="s">
        <v>125</v>
      </c>
      <c r="Q1913" t="s">
        <v>161</v>
      </c>
      <c r="R1913" t="s">
        <v>214</v>
      </c>
      <c r="S1913">
        <v>89</v>
      </c>
      <c r="T1913" t="s">
        <v>129</v>
      </c>
      <c r="U1913" t="s">
        <v>128</v>
      </c>
      <c r="V1913" t="s">
        <v>518</v>
      </c>
      <c r="W1913">
        <v>0</v>
      </c>
      <c r="X1913" s="1">
        <v>44405.638220567133</v>
      </c>
    </row>
    <row r="1914" spans="1:24" hidden="1" x14ac:dyDescent="0.25">
      <c r="A1914">
        <v>2021</v>
      </c>
      <c r="B1914">
        <v>6</v>
      </c>
      <c r="C1914">
        <v>2021</v>
      </c>
      <c r="D1914">
        <v>6</v>
      </c>
      <c r="E1914">
        <v>20070</v>
      </c>
      <c r="F1914" t="s">
        <v>24</v>
      </c>
      <c r="G1914">
        <v>0</v>
      </c>
      <c r="H1914" t="s">
        <v>23</v>
      </c>
      <c r="I1914" t="s">
        <v>23</v>
      </c>
      <c r="J1914" t="s">
        <v>23</v>
      </c>
      <c r="K1914" t="s">
        <v>22</v>
      </c>
      <c r="L1914" t="s">
        <v>179</v>
      </c>
      <c r="M1914">
        <v>1</v>
      </c>
      <c r="N1914" t="s">
        <v>13</v>
      </c>
      <c r="O1914">
        <v>3.5306790000000001</v>
      </c>
      <c r="P1914" t="s">
        <v>125</v>
      </c>
      <c r="Q1914" t="s">
        <v>150</v>
      </c>
      <c r="R1914" t="s">
        <v>210</v>
      </c>
      <c r="S1914">
        <v>67</v>
      </c>
      <c r="T1914" t="s">
        <v>129</v>
      </c>
      <c r="U1914" t="s">
        <v>128</v>
      </c>
      <c r="V1914" t="s">
        <v>517</v>
      </c>
      <c r="W1914">
        <v>0</v>
      </c>
      <c r="X1914" s="1">
        <v>44405.638220567133</v>
      </c>
    </row>
    <row r="1915" spans="1:24" hidden="1" x14ac:dyDescent="0.25">
      <c r="A1915">
        <v>2021</v>
      </c>
      <c r="B1915">
        <v>6</v>
      </c>
      <c r="C1915">
        <v>2021</v>
      </c>
      <c r="D1915">
        <v>6</v>
      </c>
      <c r="E1915">
        <v>20070</v>
      </c>
      <c r="F1915" t="s">
        <v>24</v>
      </c>
      <c r="G1915">
        <v>0</v>
      </c>
      <c r="H1915" t="s">
        <v>23</v>
      </c>
      <c r="I1915" t="s">
        <v>23</v>
      </c>
      <c r="J1915" t="s">
        <v>23</v>
      </c>
      <c r="K1915" t="s">
        <v>22</v>
      </c>
      <c r="L1915" t="s">
        <v>179</v>
      </c>
      <c r="M1915">
        <v>1</v>
      </c>
      <c r="N1915" t="s">
        <v>13</v>
      </c>
      <c r="O1915">
        <v>138.19130000000001</v>
      </c>
      <c r="P1915" t="s">
        <v>125</v>
      </c>
      <c r="Q1915" t="s">
        <v>150</v>
      </c>
      <c r="R1915" t="s">
        <v>207</v>
      </c>
      <c r="S1915">
        <v>133</v>
      </c>
      <c r="T1915" t="s">
        <v>129</v>
      </c>
      <c r="U1915" t="s">
        <v>128</v>
      </c>
      <c r="V1915" t="s">
        <v>17</v>
      </c>
      <c r="W1915">
        <v>0</v>
      </c>
      <c r="X1915" s="1">
        <v>44405.638220567133</v>
      </c>
    </row>
    <row r="1916" spans="1:24" hidden="1" x14ac:dyDescent="0.25">
      <c r="A1916">
        <v>2021</v>
      </c>
      <c r="B1916">
        <v>6</v>
      </c>
      <c r="C1916">
        <v>2021</v>
      </c>
      <c r="D1916">
        <v>6</v>
      </c>
      <c r="E1916">
        <v>20070</v>
      </c>
      <c r="F1916" t="s">
        <v>24</v>
      </c>
      <c r="G1916">
        <v>0</v>
      </c>
      <c r="H1916" t="s">
        <v>23</v>
      </c>
      <c r="I1916" t="s">
        <v>23</v>
      </c>
      <c r="J1916" t="s">
        <v>23</v>
      </c>
      <c r="K1916" t="s">
        <v>22</v>
      </c>
      <c r="L1916" t="s">
        <v>179</v>
      </c>
      <c r="M1916">
        <v>1</v>
      </c>
      <c r="N1916" t="s">
        <v>13</v>
      </c>
      <c r="O1916">
        <v>186.77935400000001</v>
      </c>
      <c r="P1916" t="s">
        <v>125</v>
      </c>
      <c r="Q1916" t="s">
        <v>150</v>
      </c>
      <c r="R1916" t="s">
        <v>208</v>
      </c>
      <c r="S1916">
        <v>134</v>
      </c>
      <c r="T1916" t="s">
        <v>129</v>
      </c>
      <c r="U1916" t="s">
        <v>128</v>
      </c>
      <c r="V1916" t="s">
        <v>17</v>
      </c>
      <c r="W1916">
        <v>0</v>
      </c>
      <c r="X1916" s="1">
        <v>44405.638220567133</v>
      </c>
    </row>
    <row r="1917" spans="1:24" hidden="1" x14ac:dyDescent="0.25">
      <c r="A1917">
        <v>2021</v>
      </c>
      <c r="B1917">
        <v>6</v>
      </c>
      <c r="C1917">
        <v>2021</v>
      </c>
      <c r="D1917">
        <v>6</v>
      </c>
      <c r="E1917">
        <v>20070</v>
      </c>
      <c r="F1917" t="s">
        <v>24</v>
      </c>
      <c r="G1917">
        <v>0</v>
      </c>
      <c r="H1917" t="s">
        <v>23</v>
      </c>
      <c r="I1917" t="s">
        <v>23</v>
      </c>
      <c r="J1917" t="s">
        <v>23</v>
      </c>
      <c r="K1917" t="s">
        <v>22</v>
      </c>
      <c r="L1917" t="s">
        <v>179</v>
      </c>
      <c r="M1917">
        <v>1</v>
      </c>
      <c r="N1917" t="s">
        <v>13</v>
      </c>
      <c r="O1917">
        <v>291.42147199999999</v>
      </c>
      <c r="P1917" t="s">
        <v>125</v>
      </c>
      <c r="Q1917" t="s">
        <v>206</v>
      </c>
      <c r="R1917" t="s">
        <v>205</v>
      </c>
      <c r="S1917">
        <v>79</v>
      </c>
      <c r="T1917" t="s">
        <v>129</v>
      </c>
      <c r="U1917" t="s">
        <v>128</v>
      </c>
      <c r="V1917" t="s">
        <v>516</v>
      </c>
      <c r="W1917">
        <v>0</v>
      </c>
      <c r="X1917" s="1">
        <v>44405.638220567133</v>
      </c>
    </row>
    <row r="1918" spans="1:24" hidden="1" x14ac:dyDescent="0.25">
      <c r="A1918">
        <v>2021</v>
      </c>
      <c r="B1918">
        <v>6</v>
      </c>
      <c r="C1918">
        <v>2021</v>
      </c>
      <c r="D1918">
        <v>6</v>
      </c>
      <c r="E1918">
        <v>20070</v>
      </c>
      <c r="F1918" t="s">
        <v>24</v>
      </c>
      <c r="G1918">
        <v>0</v>
      </c>
      <c r="H1918" t="s">
        <v>23</v>
      </c>
      <c r="I1918" t="s">
        <v>23</v>
      </c>
      <c r="J1918" t="s">
        <v>23</v>
      </c>
      <c r="K1918" t="s">
        <v>22</v>
      </c>
      <c r="L1918" t="s">
        <v>126</v>
      </c>
      <c r="M1918">
        <v>1</v>
      </c>
      <c r="N1918" t="s">
        <v>13</v>
      </c>
      <c r="O1918">
        <v>-5.6784910000000002</v>
      </c>
      <c r="P1918" t="s">
        <v>125</v>
      </c>
      <c r="Q1918" t="s">
        <v>544</v>
      </c>
      <c r="R1918" t="s">
        <v>543</v>
      </c>
      <c r="S1918">
        <v>1128</v>
      </c>
      <c r="T1918" t="s">
        <v>122</v>
      </c>
      <c r="U1918" t="s">
        <v>121</v>
      </c>
      <c r="V1918" t="s">
        <v>542</v>
      </c>
      <c r="W1918">
        <v>0</v>
      </c>
      <c r="X1918" s="1">
        <v>44405.638220567133</v>
      </c>
    </row>
    <row r="1919" spans="1:24" hidden="1" x14ac:dyDescent="0.25">
      <c r="A1919">
        <v>2021</v>
      </c>
      <c r="B1919">
        <v>6</v>
      </c>
      <c r="C1919">
        <v>2021</v>
      </c>
      <c r="D1919">
        <v>6</v>
      </c>
      <c r="E1919">
        <v>20070</v>
      </c>
      <c r="F1919" t="s">
        <v>24</v>
      </c>
      <c r="G1919">
        <v>0</v>
      </c>
      <c r="H1919" t="s">
        <v>23</v>
      </c>
      <c r="I1919" t="s">
        <v>23</v>
      </c>
      <c r="J1919" t="s">
        <v>23</v>
      </c>
      <c r="K1919" t="s">
        <v>22</v>
      </c>
      <c r="L1919" t="s">
        <v>126</v>
      </c>
      <c r="M1919">
        <v>1</v>
      </c>
      <c r="N1919" t="s">
        <v>13</v>
      </c>
      <c r="O1919">
        <v>-2.8603269999999998</v>
      </c>
      <c r="P1919" t="s">
        <v>125</v>
      </c>
      <c r="Q1919" t="s">
        <v>124</v>
      </c>
      <c r="R1919" t="s">
        <v>123</v>
      </c>
      <c r="S1919">
        <v>1131</v>
      </c>
      <c r="T1919" t="s">
        <v>122</v>
      </c>
      <c r="U1919" t="s">
        <v>121</v>
      </c>
      <c r="V1919" t="s">
        <v>280</v>
      </c>
      <c r="W1919">
        <v>0</v>
      </c>
      <c r="X1919" s="1">
        <v>44405.638220567133</v>
      </c>
    </row>
    <row r="1920" spans="1:24" hidden="1" x14ac:dyDescent="0.25">
      <c r="A1920">
        <v>2021</v>
      </c>
      <c r="B1920">
        <v>6</v>
      </c>
      <c r="C1920">
        <v>2021</v>
      </c>
      <c r="D1920">
        <v>6</v>
      </c>
      <c r="E1920">
        <v>20070</v>
      </c>
      <c r="F1920" t="s">
        <v>24</v>
      </c>
      <c r="G1920">
        <v>0</v>
      </c>
      <c r="H1920" t="s">
        <v>23</v>
      </c>
      <c r="I1920" t="s">
        <v>23</v>
      </c>
      <c r="J1920" t="s">
        <v>23</v>
      </c>
      <c r="K1920" t="s">
        <v>22</v>
      </c>
      <c r="L1920" t="s">
        <v>126</v>
      </c>
      <c r="M1920">
        <v>1</v>
      </c>
      <c r="N1920" t="s">
        <v>13</v>
      </c>
      <c r="O1920">
        <v>6.7460999999999993E-2</v>
      </c>
      <c r="P1920" t="s">
        <v>125</v>
      </c>
      <c r="Q1920" t="s">
        <v>558</v>
      </c>
      <c r="R1920" t="s">
        <v>282</v>
      </c>
      <c r="S1920">
        <v>1127</v>
      </c>
      <c r="T1920" t="s">
        <v>122</v>
      </c>
      <c r="U1920" t="s">
        <v>121</v>
      </c>
      <c r="V1920" t="s">
        <v>281</v>
      </c>
      <c r="W1920">
        <v>0</v>
      </c>
      <c r="X1920" s="1">
        <v>44405.638220567133</v>
      </c>
    </row>
    <row r="1921" spans="1:24" hidden="1" x14ac:dyDescent="0.25">
      <c r="A1921">
        <v>2021</v>
      </c>
      <c r="B1921">
        <v>6</v>
      </c>
      <c r="C1921">
        <v>2021</v>
      </c>
      <c r="D1921">
        <v>6</v>
      </c>
      <c r="E1921">
        <v>20070</v>
      </c>
      <c r="F1921" t="s">
        <v>24</v>
      </c>
      <c r="G1921">
        <v>0</v>
      </c>
      <c r="H1921" t="s">
        <v>23</v>
      </c>
      <c r="I1921" t="s">
        <v>23</v>
      </c>
      <c r="J1921" t="s">
        <v>23</v>
      </c>
      <c r="K1921" t="s">
        <v>22</v>
      </c>
      <c r="L1921" t="s">
        <v>126</v>
      </c>
      <c r="M1921">
        <v>1</v>
      </c>
      <c r="N1921" t="s">
        <v>13</v>
      </c>
      <c r="O1921">
        <v>8.2639000000000004E-2</v>
      </c>
      <c r="P1921" t="s">
        <v>125</v>
      </c>
      <c r="Q1921" t="s">
        <v>557</v>
      </c>
      <c r="R1921" t="s">
        <v>282</v>
      </c>
      <c r="S1921">
        <v>1125</v>
      </c>
      <c r="T1921" t="s">
        <v>122</v>
      </c>
      <c r="U1921" t="s">
        <v>121</v>
      </c>
      <c r="V1921" t="s">
        <v>281</v>
      </c>
      <c r="W1921">
        <v>0</v>
      </c>
      <c r="X1921" s="1">
        <v>44405.638220567133</v>
      </c>
    </row>
    <row r="1922" spans="1:24" hidden="1" x14ac:dyDescent="0.25">
      <c r="A1922">
        <v>2021</v>
      </c>
      <c r="B1922">
        <v>6</v>
      </c>
      <c r="C1922">
        <v>2021</v>
      </c>
      <c r="D1922">
        <v>6</v>
      </c>
      <c r="E1922">
        <v>20070</v>
      </c>
      <c r="F1922" t="s">
        <v>24</v>
      </c>
      <c r="G1922">
        <v>0</v>
      </c>
      <c r="H1922" t="s">
        <v>23</v>
      </c>
      <c r="I1922" t="s">
        <v>23</v>
      </c>
      <c r="J1922" t="s">
        <v>23</v>
      </c>
      <c r="K1922" t="s">
        <v>22</v>
      </c>
      <c r="L1922" t="s">
        <v>126</v>
      </c>
      <c r="M1922">
        <v>1</v>
      </c>
      <c r="N1922" t="s">
        <v>13</v>
      </c>
      <c r="O1922">
        <v>8.9385000000000006E-2</v>
      </c>
      <c r="P1922" t="s">
        <v>125</v>
      </c>
      <c r="Q1922" t="s">
        <v>556</v>
      </c>
      <c r="R1922" t="s">
        <v>282</v>
      </c>
      <c r="S1922">
        <v>1126</v>
      </c>
      <c r="T1922" t="s">
        <v>122</v>
      </c>
      <c r="U1922" t="s">
        <v>121</v>
      </c>
      <c r="V1922" t="s">
        <v>281</v>
      </c>
      <c r="W1922">
        <v>0</v>
      </c>
      <c r="X1922" s="1">
        <v>44405.638220567133</v>
      </c>
    </row>
    <row r="1923" spans="1:24" hidden="1" x14ac:dyDescent="0.25">
      <c r="A1923">
        <v>2021</v>
      </c>
      <c r="B1923">
        <v>6</v>
      </c>
      <c r="C1923">
        <v>2021</v>
      </c>
      <c r="D1923">
        <v>6</v>
      </c>
      <c r="E1923">
        <v>20070</v>
      </c>
      <c r="F1923" t="s">
        <v>24</v>
      </c>
      <c r="G1923">
        <v>0</v>
      </c>
      <c r="H1923" t="s">
        <v>23</v>
      </c>
      <c r="I1923" t="s">
        <v>23</v>
      </c>
      <c r="J1923" t="s">
        <v>23</v>
      </c>
      <c r="K1923" t="s">
        <v>22</v>
      </c>
      <c r="L1923" t="s">
        <v>126</v>
      </c>
      <c r="M1923">
        <v>1</v>
      </c>
      <c r="N1923" t="s">
        <v>13</v>
      </c>
      <c r="O1923">
        <v>49.138716000000002</v>
      </c>
      <c r="P1923" t="s">
        <v>125</v>
      </c>
      <c r="Q1923" t="s">
        <v>161</v>
      </c>
      <c r="R1923" t="s">
        <v>189</v>
      </c>
      <c r="S1923">
        <v>174</v>
      </c>
      <c r="T1923" t="s">
        <v>129</v>
      </c>
      <c r="U1923" t="s">
        <v>128</v>
      </c>
      <c r="V1923" t="s">
        <v>17</v>
      </c>
      <c r="W1923">
        <v>0</v>
      </c>
      <c r="X1923" s="1">
        <v>44405.638220567133</v>
      </c>
    </row>
    <row r="1924" spans="1:24" hidden="1" x14ac:dyDescent="0.25">
      <c r="A1924">
        <v>2021</v>
      </c>
      <c r="B1924">
        <v>6</v>
      </c>
      <c r="C1924">
        <v>2021</v>
      </c>
      <c r="D1924">
        <v>6</v>
      </c>
      <c r="E1924">
        <v>20070</v>
      </c>
      <c r="F1924" t="s">
        <v>24</v>
      </c>
      <c r="G1924">
        <v>0</v>
      </c>
      <c r="H1924" t="s">
        <v>23</v>
      </c>
      <c r="I1924" t="s">
        <v>23</v>
      </c>
      <c r="J1924" t="s">
        <v>23</v>
      </c>
      <c r="K1924" t="s">
        <v>22</v>
      </c>
      <c r="L1924" t="s">
        <v>126</v>
      </c>
      <c r="M1924">
        <v>1</v>
      </c>
      <c r="N1924" t="s">
        <v>13</v>
      </c>
      <c r="O1924">
        <v>253.762933</v>
      </c>
      <c r="P1924" t="s">
        <v>125</v>
      </c>
      <c r="Q1924" t="s">
        <v>276</v>
      </c>
      <c r="R1924" t="s">
        <v>275</v>
      </c>
      <c r="S1924">
        <v>88</v>
      </c>
      <c r="T1924" t="s">
        <v>129</v>
      </c>
      <c r="U1924" t="s">
        <v>128</v>
      </c>
      <c r="V1924" t="s">
        <v>529</v>
      </c>
      <c r="W1924">
        <v>0</v>
      </c>
      <c r="X1924" s="1">
        <v>44405.638220567133</v>
      </c>
    </row>
    <row r="1925" spans="1:24" hidden="1" x14ac:dyDescent="0.25">
      <c r="A1925">
        <v>2021</v>
      </c>
      <c r="B1925">
        <v>6</v>
      </c>
      <c r="C1925">
        <v>2021</v>
      </c>
      <c r="D1925">
        <v>6</v>
      </c>
      <c r="E1925">
        <v>20070</v>
      </c>
      <c r="F1925" t="s">
        <v>24</v>
      </c>
      <c r="G1925">
        <v>0</v>
      </c>
      <c r="H1925" t="s">
        <v>23</v>
      </c>
      <c r="I1925" t="s">
        <v>23</v>
      </c>
      <c r="J1925" t="s">
        <v>23</v>
      </c>
      <c r="K1925" t="s">
        <v>22</v>
      </c>
      <c r="L1925" t="s">
        <v>187</v>
      </c>
      <c r="M1925">
        <v>1</v>
      </c>
      <c r="N1925" t="s">
        <v>13</v>
      </c>
      <c r="O1925">
        <v>-30.952332999999999</v>
      </c>
      <c r="P1925" t="s">
        <v>125</v>
      </c>
      <c r="Q1925" t="s">
        <v>186</v>
      </c>
      <c r="R1925" t="s">
        <v>185</v>
      </c>
      <c r="S1925">
        <v>171</v>
      </c>
      <c r="T1925" t="s">
        <v>129</v>
      </c>
      <c r="U1925" t="s">
        <v>128</v>
      </c>
      <c r="V1925" t="s">
        <v>17</v>
      </c>
      <c r="W1925">
        <v>0</v>
      </c>
      <c r="X1925" s="1">
        <v>44405.638220567133</v>
      </c>
    </row>
    <row r="1926" spans="1:24" hidden="1" x14ac:dyDescent="0.25">
      <c r="A1926">
        <v>2021</v>
      </c>
      <c r="B1926">
        <v>6</v>
      </c>
      <c r="C1926">
        <v>2021</v>
      </c>
      <c r="D1926">
        <v>6</v>
      </c>
      <c r="E1926">
        <v>20070</v>
      </c>
      <c r="F1926" t="s">
        <v>24</v>
      </c>
      <c r="G1926">
        <v>0</v>
      </c>
      <c r="H1926" t="s">
        <v>23</v>
      </c>
      <c r="I1926" t="s">
        <v>23</v>
      </c>
      <c r="J1926" t="s">
        <v>23</v>
      </c>
      <c r="K1926" t="s">
        <v>22</v>
      </c>
      <c r="L1926" t="s">
        <v>187</v>
      </c>
      <c r="M1926">
        <v>1</v>
      </c>
      <c r="N1926" t="s">
        <v>13</v>
      </c>
      <c r="O1926">
        <v>1166.898093</v>
      </c>
      <c r="P1926" t="s">
        <v>125</v>
      </c>
      <c r="Q1926" t="s">
        <v>186</v>
      </c>
      <c r="R1926" t="s">
        <v>188</v>
      </c>
      <c r="S1926">
        <v>170</v>
      </c>
      <c r="T1926" t="s">
        <v>129</v>
      </c>
      <c r="U1926" t="s">
        <v>128</v>
      </c>
      <c r="V1926" t="s">
        <v>17</v>
      </c>
      <c r="W1926">
        <v>0</v>
      </c>
      <c r="X1926" s="1">
        <v>44405.638220567133</v>
      </c>
    </row>
    <row r="1927" spans="1:24" hidden="1" x14ac:dyDescent="0.25">
      <c r="A1927">
        <v>2021</v>
      </c>
      <c r="B1927">
        <v>6</v>
      </c>
      <c r="C1927">
        <v>2021</v>
      </c>
      <c r="D1927">
        <v>6</v>
      </c>
      <c r="E1927">
        <v>20070</v>
      </c>
      <c r="F1927" t="s">
        <v>24</v>
      </c>
      <c r="G1927">
        <v>0</v>
      </c>
      <c r="H1927" t="s">
        <v>23</v>
      </c>
      <c r="I1927" t="s">
        <v>23</v>
      </c>
      <c r="J1927" t="s">
        <v>23</v>
      </c>
      <c r="K1927" t="s">
        <v>22</v>
      </c>
      <c r="L1927" t="s">
        <v>165</v>
      </c>
      <c r="M1927">
        <v>1</v>
      </c>
      <c r="N1927" t="s">
        <v>13</v>
      </c>
      <c r="O1927">
        <v>61.153486000000001</v>
      </c>
      <c r="P1927" t="s">
        <v>125</v>
      </c>
      <c r="Q1927" t="s">
        <v>165</v>
      </c>
      <c r="R1927" t="s">
        <v>183</v>
      </c>
      <c r="S1927">
        <v>36</v>
      </c>
      <c r="T1927" t="s">
        <v>129</v>
      </c>
      <c r="U1927" t="s">
        <v>128</v>
      </c>
      <c r="V1927" t="s">
        <v>17</v>
      </c>
      <c r="W1927">
        <v>0</v>
      </c>
      <c r="X1927" s="1">
        <v>44405.638220567133</v>
      </c>
    </row>
    <row r="1928" spans="1:24" hidden="1" x14ac:dyDescent="0.25">
      <c r="A1928">
        <v>2021</v>
      </c>
      <c r="B1928">
        <v>6</v>
      </c>
      <c r="C1928">
        <v>2021</v>
      </c>
      <c r="D1928">
        <v>6</v>
      </c>
      <c r="E1928">
        <v>20070</v>
      </c>
      <c r="F1928" t="s">
        <v>24</v>
      </c>
      <c r="G1928">
        <v>0</v>
      </c>
      <c r="H1928" t="s">
        <v>23</v>
      </c>
      <c r="I1928" t="s">
        <v>23</v>
      </c>
      <c r="J1928" t="s">
        <v>23</v>
      </c>
      <c r="K1928" t="s">
        <v>22</v>
      </c>
      <c r="L1928" t="s">
        <v>165</v>
      </c>
      <c r="M1928">
        <v>1</v>
      </c>
      <c r="N1928" t="s">
        <v>13</v>
      </c>
      <c r="O1928">
        <v>126.42019999999999</v>
      </c>
      <c r="P1928" t="s">
        <v>125</v>
      </c>
      <c r="Q1928" t="s">
        <v>165</v>
      </c>
      <c r="R1928" t="s">
        <v>181</v>
      </c>
      <c r="S1928">
        <v>30</v>
      </c>
      <c r="T1928" t="s">
        <v>129</v>
      </c>
      <c r="U1928" t="s">
        <v>128</v>
      </c>
      <c r="V1928" t="s">
        <v>17</v>
      </c>
      <c r="W1928">
        <v>0</v>
      </c>
      <c r="X1928" s="1">
        <v>44405.638220567133</v>
      </c>
    </row>
    <row r="1929" spans="1:24" hidden="1" x14ac:dyDescent="0.25">
      <c r="A1929">
        <v>2021</v>
      </c>
      <c r="B1929">
        <v>6</v>
      </c>
      <c r="C1929">
        <v>2021</v>
      </c>
      <c r="D1929">
        <v>6</v>
      </c>
      <c r="E1929">
        <v>20070</v>
      </c>
      <c r="F1929" t="s">
        <v>24</v>
      </c>
      <c r="G1929">
        <v>0</v>
      </c>
      <c r="H1929" t="s">
        <v>23</v>
      </c>
      <c r="I1929" t="s">
        <v>23</v>
      </c>
      <c r="J1929" t="s">
        <v>23</v>
      </c>
      <c r="K1929" t="s">
        <v>22</v>
      </c>
      <c r="L1929" t="s">
        <v>165</v>
      </c>
      <c r="M1929">
        <v>1</v>
      </c>
      <c r="N1929" t="s">
        <v>13</v>
      </c>
      <c r="O1929">
        <v>614.39718100000005</v>
      </c>
      <c r="P1929" t="s">
        <v>125</v>
      </c>
      <c r="Q1929" t="s">
        <v>165</v>
      </c>
      <c r="R1929" t="s">
        <v>182</v>
      </c>
      <c r="S1929">
        <v>37</v>
      </c>
      <c r="T1929" t="s">
        <v>129</v>
      </c>
      <c r="U1929" t="s">
        <v>128</v>
      </c>
      <c r="V1929" t="s">
        <v>17</v>
      </c>
      <c r="W1929">
        <v>0</v>
      </c>
      <c r="X1929" s="1">
        <v>44405.638220567133</v>
      </c>
    </row>
    <row r="1930" spans="1:24" hidden="1" x14ac:dyDescent="0.25">
      <c r="A1930">
        <v>2021</v>
      </c>
      <c r="B1930">
        <v>6</v>
      </c>
      <c r="C1930">
        <v>2021</v>
      </c>
      <c r="D1930">
        <v>6</v>
      </c>
      <c r="E1930">
        <v>20070</v>
      </c>
      <c r="F1930" t="s">
        <v>24</v>
      </c>
      <c r="G1930">
        <v>0</v>
      </c>
      <c r="H1930" t="s">
        <v>23</v>
      </c>
      <c r="I1930" t="s">
        <v>23</v>
      </c>
      <c r="J1930" t="s">
        <v>23</v>
      </c>
      <c r="K1930" t="s">
        <v>22</v>
      </c>
      <c r="L1930" t="s">
        <v>165</v>
      </c>
      <c r="M1930">
        <v>1</v>
      </c>
      <c r="N1930" t="s">
        <v>13</v>
      </c>
      <c r="O1930">
        <v>1111.8984869999999</v>
      </c>
      <c r="P1930" t="s">
        <v>125</v>
      </c>
      <c r="Q1930" t="s">
        <v>165</v>
      </c>
      <c r="R1930" t="s">
        <v>184</v>
      </c>
      <c r="S1930">
        <v>28</v>
      </c>
      <c r="T1930" t="s">
        <v>129</v>
      </c>
      <c r="U1930" t="s">
        <v>128</v>
      </c>
      <c r="V1930" t="s">
        <v>17</v>
      </c>
      <c r="W1930">
        <v>0</v>
      </c>
      <c r="X1930" s="1">
        <v>44405.638220567133</v>
      </c>
    </row>
    <row r="1931" spans="1:24" hidden="1" x14ac:dyDescent="0.25">
      <c r="A1931">
        <v>2021</v>
      </c>
      <c r="B1931">
        <v>6</v>
      </c>
      <c r="C1931">
        <v>2021</v>
      </c>
      <c r="D1931">
        <v>6</v>
      </c>
      <c r="E1931">
        <v>20070</v>
      </c>
      <c r="F1931" t="s">
        <v>24</v>
      </c>
      <c r="G1931">
        <v>0</v>
      </c>
      <c r="H1931" t="s">
        <v>23</v>
      </c>
      <c r="I1931" t="s">
        <v>23</v>
      </c>
      <c r="J1931" t="s">
        <v>23</v>
      </c>
      <c r="K1931" t="s">
        <v>22</v>
      </c>
      <c r="L1931" t="s">
        <v>250</v>
      </c>
      <c r="M1931">
        <v>1</v>
      </c>
      <c r="N1931" t="s">
        <v>13</v>
      </c>
      <c r="O1931">
        <v>256.97979299999997</v>
      </c>
      <c r="P1931" t="s">
        <v>53</v>
      </c>
      <c r="Q1931" t="s">
        <v>263</v>
      </c>
      <c r="R1931" t="s">
        <v>273</v>
      </c>
      <c r="S1931">
        <v>159</v>
      </c>
      <c r="T1931" t="s">
        <v>129</v>
      </c>
      <c r="U1931" t="s">
        <v>128</v>
      </c>
      <c r="V1931" t="s">
        <v>528</v>
      </c>
      <c r="W1931">
        <v>0</v>
      </c>
      <c r="X1931" s="1">
        <v>44405.638220567133</v>
      </c>
    </row>
    <row r="1932" spans="1:24" hidden="1" x14ac:dyDescent="0.25">
      <c r="A1932">
        <v>2021</v>
      </c>
      <c r="B1932">
        <v>6</v>
      </c>
      <c r="C1932">
        <v>2021</v>
      </c>
      <c r="D1932">
        <v>6</v>
      </c>
      <c r="E1932">
        <v>20070</v>
      </c>
      <c r="F1932" t="s">
        <v>24</v>
      </c>
      <c r="G1932">
        <v>0</v>
      </c>
      <c r="H1932" t="s">
        <v>23</v>
      </c>
      <c r="I1932" t="s">
        <v>23</v>
      </c>
      <c r="J1932" t="s">
        <v>23</v>
      </c>
      <c r="K1932" t="s">
        <v>12</v>
      </c>
      <c r="L1932" t="s">
        <v>179</v>
      </c>
      <c r="M1932">
        <v>1</v>
      </c>
      <c r="N1932" t="s">
        <v>13</v>
      </c>
      <c r="O1932">
        <v>373.79649499999999</v>
      </c>
      <c r="P1932" t="s">
        <v>125</v>
      </c>
      <c r="Q1932" t="s">
        <v>150</v>
      </c>
      <c r="R1932" t="s">
        <v>178</v>
      </c>
      <c r="S1932">
        <v>64</v>
      </c>
      <c r="T1932" t="s">
        <v>129</v>
      </c>
      <c r="U1932" t="s">
        <v>128</v>
      </c>
      <c r="V1932" t="s">
        <v>177</v>
      </c>
      <c r="W1932">
        <v>0</v>
      </c>
      <c r="X1932" s="1">
        <v>44405.638220567133</v>
      </c>
    </row>
    <row r="1933" spans="1:24" hidden="1" x14ac:dyDescent="0.25">
      <c r="A1933">
        <v>2021</v>
      </c>
      <c r="B1933">
        <v>6</v>
      </c>
      <c r="C1933">
        <v>2021</v>
      </c>
      <c r="D1933">
        <v>6</v>
      </c>
      <c r="E1933">
        <v>20070</v>
      </c>
      <c r="F1933" t="s">
        <v>24</v>
      </c>
      <c r="G1933">
        <v>36</v>
      </c>
      <c r="H1933" t="s">
        <v>44</v>
      </c>
      <c r="I1933" t="s">
        <v>43</v>
      </c>
      <c r="J1933" t="s">
        <v>6</v>
      </c>
      <c r="K1933" t="s">
        <v>158</v>
      </c>
      <c r="L1933" t="s">
        <v>162</v>
      </c>
      <c r="M1933">
        <v>1</v>
      </c>
      <c r="N1933" t="s">
        <v>13</v>
      </c>
      <c r="O1933">
        <v>231.23828700000001</v>
      </c>
      <c r="P1933" t="s">
        <v>125</v>
      </c>
      <c r="Q1933" t="s">
        <v>161</v>
      </c>
      <c r="R1933" t="s">
        <v>160</v>
      </c>
      <c r="S1933">
        <v>11</v>
      </c>
      <c r="T1933" t="s">
        <v>141</v>
      </c>
      <c r="U1933" t="s">
        <v>140</v>
      </c>
      <c r="V1933" t="s">
        <v>159</v>
      </c>
      <c r="W1933">
        <v>0</v>
      </c>
      <c r="X1933" s="1">
        <v>44405.638220567133</v>
      </c>
    </row>
    <row r="1934" spans="1:24" hidden="1" x14ac:dyDescent="0.25">
      <c r="A1934">
        <v>2021</v>
      </c>
      <c r="B1934">
        <v>6</v>
      </c>
      <c r="C1934">
        <v>2021</v>
      </c>
      <c r="D1934">
        <v>6</v>
      </c>
      <c r="E1934">
        <v>20070</v>
      </c>
      <c r="F1934" t="s">
        <v>24</v>
      </c>
      <c r="G1934">
        <v>36</v>
      </c>
      <c r="H1934" t="s">
        <v>44</v>
      </c>
      <c r="I1934" t="s">
        <v>43</v>
      </c>
      <c r="J1934" t="s">
        <v>6</v>
      </c>
      <c r="K1934" t="s">
        <v>158</v>
      </c>
      <c r="L1934" t="s">
        <v>22</v>
      </c>
      <c r="M1934">
        <v>1</v>
      </c>
      <c r="N1934" t="s">
        <v>13</v>
      </c>
      <c r="O1934">
        <v>-6429.3188570000002</v>
      </c>
      <c r="P1934" t="s">
        <v>125</v>
      </c>
      <c r="Q1934" t="s">
        <v>157</v>
      </c>
      <c r="R1934" t="s">
        <v>156</v>
      </c>
      <c r="S1934">
        <v>25</v>
      </c>
      <c r="T1934" t="s">
        <v>141</v>
      </c>
      <c r="U1934" t="s">
        <v>140</v>
      </c>
      <c r="V1934" t="s">
        <v>155</v>
      </c>
      <c r="W1934">
        <v>0</v>
      </c>
      <c r="X1934" s="1">
        <v>44405.638220567133</v>
      </c>
    </row>
    <row r="1935" spans="1:24" hidden="1" x14ac:dyDescent="0.25">
      <c r="A1935">
        <v>2021</v>
      </c>
      <c r="B1935">
        <v>6</v>
      </c>
      <c r="C1935">
        <v>2021</v>
      </c>
      <c r="D1935">
        <v>6</v>
      </c>
      <c r="E1935">
        <v>20070</v>
      </c>
      <c r="F1935" t="s">
        <v>24</v>
      </c>
      <c r="G1935">
        <v>36</v>
      </c>
      <c r="H1935" t="s">
        <v>44</v>
      </c>
      <c r="I1935" t="s">
        <v>43</v>
      </c>
      <c r="J1935" t="s">
        <v>6</v>
      </c>
      <c r="K1935" t="s">
        <v>12</v>
      </c>
      <c r="L1935" t="s">
        <v>22</v>
      </c>
      <c r="M1935">
        <v>1</v>
      </c>
      <c r="N1935" t="s">
        <v>13</v>
      </c>
      <c r="O1935">
        <v>-16.437435000000001</v>
      </c>
      <c r="P1935" t="s">
        <v>125</v>
      </c>
      <c r="Q1935" t="s">
        <v>165</v>
      </c>
      <c r="R1935" t="s">
        <v>175</v>
      </c>
      <c r="S1935">
        <v>140</v>
      </c>
      <c r="T1935" t="s">
        <v>129</v>
      </c>
      <c r="U1935" t="s">
        <v>128</v>
      </c>
      <c r="V1935" t="s">
        <v>17</v>
      </c>
      <c r="W1935">
        <v>0</v>
      </c>
      <c r="X1935" s="1">
        <v>44405.638220567133</v>
      </c>
    </row>
    <row r="1936" spans="1:24" hidden="1" x14ac:dyDescent="0.25">
      <c r="A1936">
        <v>2021</v>
      </c>
      <c r="B1936">
        <v>6</v>
      </c>
      <c r="C1936">
        <v>2021</v>
      </c>
      <c r="D1936">
        <v>6</v>
      </c>
      <c r="E1936">
        <v>20070</v>
      </c>
      <c r="F1936" t="s">
        <v>24</v>
      </c>
      <c r="G1936">
        <v>36</v>
      </c>
      <c r="H1936" t="s">
        <v>44</v>
      </c>
      <c r="I1936" t="s">
        <v>43</v>
      </c>
      <c r="J1936" t="s">
        <v>6</v>
      </c>
      <c r="K1936" t="s">
        <v>12</v>
      </c>
      <c r="L1936" t="s">
        <v>22</v>
      </c>
      <c r="M1936">
        <v>1</v>
      </c>
      <c r="N1936" t="s">
        <v>13</v>
      </c>
      <c r="O1936">
        <v>-1.4689460000000001</v>
      </c>
      <c r="P1936" t="s">
        <v>125</v>
      </c>
      <c r="Q1936" t="s">
        <v>165</v>
      </c>
      <c r="R1936" t="s">
        <v>167</v>
      </c>
      <c r="S1936">
        <v>139</v>
      </c>
      <c r="T1936" t="s">
        <v>129</v>
      </c>
      <c r="U1936" t="s">
        <v>128</v>
      </c>
      <c r="V1936" t="s">
        <v>17</v>
      </c>
      <c r="W1936">
        <v>0</v>
      </c>
      <c r="X1936" s="1">
        <v>44405.638220567133</v>
      </c>
    </row>
    <row r="1937" spans="1:24" hidden="1" x14ac:dyDescent="0.25">
      <c r="A1937">
        <v>2021</v>
      </c>
      <c r="B1937">
        <v>6</v>
      </c>
      <c r="C1937">
        <v>2021</v>
      </c>
      <c r="D1937">
        <v>6</v>
      </c>
      <c r="E1937">
        <v>20070</v>
      </c>
      <c r="F1937" t="s">
        <v>24</v>
      </c>
      <c r="G1937">
        <v>36</v>
      </c>
      <c r="H1937" t="s">
        <v>44</v>
      </c>
      <c r="I1937" t="s">
        <v>43</v>
      </c>
      <c r="J1937" t="s">
        <v>6</v>
      </c>
      <c r="K1937" t="s">
        <v>12</v>
      </c>
      <c r="L1937" t="s">
        <v>22</v>
      </c>
      <c r="M1937">
        <v>1</v>
      </c>
      <c r="N1937" t="s">
        <v>13</v>
      </c>
      <c r="O1937">
        <v>-0.73529699999999998</v>
      </c>
      <c r="P1937" t="s">
        <v>125</v>
      </c>
      <c r="Q1937" t="s">
        <v>150</v>
      </c>
      <c r="R1937" t="s">
        <v>171</v>
      </c>
      <c r="S1937">
        <v>137</v>
      </c>
      <c r="T1937" t="s">
        <v>129</v>
      </c>
      <c r="U1937" t="s">
        <v>128</v>
      </c>
      <c r="V1937" t="s">
        <v>17</v>
      </c>
      <c r="W1937">
        <v>0</v>
      </c>
      <c r="X1937" s="1">
        <v>44405.638220567133</v>
      </c>
    </row>
    <row r="1938" spans="1:24" hidden="1" x14ac:dyDescent="0.25">
      <c r="A1938">
        <v>2021</v>
      </c>
      <c r="B1938">
        <v>6</v>
      </c>
      <c r="C1938">
        <v>2021</v>
      </c>
      <c r="D1938">
        <v>6</v>
      </c>
      <c r="E1938">
        <v>20070</v>
      </c>
      <c r="F1938" t="s">
        <v>24</v>
      </c>
      <c r="G1938">
        <v>36</v>
      </c>
      <c r="H1938" t="s">
        <v>44</v>
      </c>
      <c r="I1938" t="s">
        <v>43</v>
      </c>
      <c r="J1938" t="s">
        <v>6</v>
      </c>
      <c r="K1938" t="s">
        <v>12</v>
      </c>
      <c r="L1938" t="s">
        <v>22</v>
      </c>
      <c r="M1938">
        <v>1</v>
      </c>
      <c r="N1938" t="s">
        <v>13</v>
      </c>
      <c r="O1938">
        <v>-0.123096</v>
      </c>
      <c r="P1938" t="s">
        <v>125</v>
      </c>
      <c r="Q1938" t="s">
        <v>150</v>
      </c>
      <c r="R1938" t="s">
        <v>252</v>
      </c>
      <c r="S1938">
        <v>150</v>
      </c>
      <c r="T1938" t="s">
        <v>129</v>
      </c>
      <c r="U1938" t="s">
        <v>128</v>
      </c>
      <c r="V1938" t="s">
        <v>251</v>
      </c>
      <c r="W1938">
        <v>0</v>
      </c>
      <c r="X1938" s="1">
        <v>44405.638220567133</v>
      </c>
    </row>
    <row r="1939" spans="1:24" hidden="1" x14ac:dyDescent="0.25">
      <c r="A1939">
        <v>2021</v>
      </c>
      <c r="B1939">
        <v>6</v>
      </c>
      <c r="C1939">
        <v>2021</v>
      </c>
      <c r="D1939">
        <v>6</v>
      </c>
      <c r="E1939">
        <v>20070</v>
      </c>
      <c r="F1939" t="s">
        <v>24</v>
      </c>
      <c r="G1939">
        <v>36</v>
      </c>
      <c r="H1939" t="s">
        <v>44</v>
      </c>
      <c r="I1939" t="s">
        <v>43</v>
      </c>
      <c r="J1939" t="s">
        <v>6</v>
      </c>
      <c r="K1939" t="s">
        <v>12</v>
      </c>
      <c r="L1939" t="s">
        <v>22</v>
      </c>
      <c r="M1939">
        <v>1</v>
      </c>
      <c r="N1939" t="s">
        <v>13</v>
      </c>
      <c r="O1939">
        <v>-0.116531</v>
      </c>
      <c r="P1939" t="s">
        <v>125</v>
      </c>
      <c r="Q1939" t="s">
        <v>150</v>
      </c>
      <c r="R1939" t="s">
        <v>149</v>
      </c>
      <c r="S1939">
        <v>136</v>
      </c>
      <c r="T1939" t="s">
        <v>129</v>
      </c>
      <c r="U1939" t="s">
        <v>128</v>
      </c>
      <c r="V1939" t="s">
        <v>17</v>
      </c>
      <c r="W1939">
        <v>0</v>
      </c>
      <c r="X1939" s="1">
        <v>44405.638220567133</v>
      </c>
    </row>
    <row r="1940" spans="1:24" hidden="1" x14ac:dyDescent="0.25">
      <c r="A1940">
        <v>2021</v>
      </c>
      <c r="B1940">
        <v>6</v>
      </c>
      <c r="C1940">
        <v>2021</v>
      </c>
      <c r="D1940">
        <v>6</v>
      </c>
      <c r="E1940">
        <v>20070</v>
      </c>
      <c r="F1940" t="s">
        <v>24</v>
      </c>
      <c r="G1940">
        <v>36</v>
      </c>
      <c r="H1940" t="s">
        <v>44</v>
      </c>
      <c r="I1940" t="s">
        <v>43</v>
      </c>
      <c r="J1940" t="s">
        <v>6</v>
      </c>
      <c r="K1940" t="s">
        <v>12</v>
      </c>
      <c r="L1940" t="s">
        <v>22</v>
      </c>
      <c r="M1940">
        <v>1</v>
      </c>
      <c r="N1940" t="s">
        <v>13</v>
      </c>
      <c r="O1940">
        <v>8.5305090000000003</v>
      </c>
      <c r="P1940" t="s">
        <v>125</v>
      </c>
      <c r="Q1940" t="s">
        <v>165</v>
      </c>
      <c r="R1940" t="s">
        <v>169</v>
      </c>
      <c r="S1940">
        <v>56</v>
      </c>
      <c r="T1940" t="s">
        <v>129</v>
      </c>
      <c r="U1940" t="s">
        <v>128</v>
      </c>
      <c r="V1940" t="s">
        <v>168</v>
      </c>
      <c r="W1940">
        <v>0</v>
      </c>
      <c r="X1940" s="1">
        <v>44405.638220567133</v>
      </c>
    </row>
    <row r="1941" spans="1:24" hidden="1" x14ac:dyDescent="0.25">
      <c r="A1941">
        <v>2021</v>
      </c>
      <c r="B1941">
        <v>6</v>
      </c>
      <c r="C1941">
        <v>2021</v>
      </c>
      <c r="D1941">
        <v>6</v>
      </c>
      <c r="E1941">
        <v>20070</v>
      </c>
      <c r="F1941" t="s">
        <v>24</v>
      </c>
      <c r="G1941">
        <v>36</v>
      </c>
      <c r="H1941" t="s">
        <v>44</v>
      </c>
      <c r="I1941" t="s">
        <v>43</v>
      </c>
      <c r="J1941" t="s">
        <v>6</v>
      </c>
      <c r="K1941" t="s">
        <v>12</v>
      </c>
      <c r="L1941" t="s">
        <v>22</v>
      </c>
      <c r="M1941">
        <v>1</v>
      </c>
      <c r="N1941" t="s">
        <v>13</v>
      </c>
      <c r="O1941">
        <v>60.421332</v>
      </c>
      <c r="P1941" t="s">
        <v>125</v>
      </c>
      <c r="Q1941" t="s">
        <v>165</v>
      </c>
      <c r="R1941" t="s">
        <v>164</v>
      </c>
      <c r="S1941">
        <v>55</v>
      </c>
      <c r="T1941" t="s">
        <v>129</v>
      </c>
      <c r="U1941" t="s">
        <v>128</v>
      </c>
      <c r="V1941" t="s">
        <v>163</v>
      </c>
      <c r="W1941">
        <v>0</v>
      </c>
      <c r="X1941" s="1">
        <v>44405.638220567133</v>
      </c>
    </row>
    <row r="1942" spans="1:24" hidden="1" x14ac:dyDescent="0.25">
      <c r="A1942">
        <v>2021</v>
      </c>
      <c r="B1942">
        <v>6</v>
      </c>
      <c r="C1942">
        <v>2021</v>
      </c>
      <c r="D1942">
        <v>6</v>
      </c>
      <c r="E1942">
        <v>20070</v>
      </c>
      <c r="F1942" t="s">
        <v>24</v>
      </c>
      <c r="G1942">
        <v>37</v>
      </c>
      <c r="H1942" t="s">
        <v>174</v>
      </c>
      <c r="I1942" t="s">
        <v>43</v>
      </c>
      <c r="J1942" t="s">
        <v>0</v>
      </c>
      <c r="K1942" t="s">
        <v>144</v>
      </c>
      <c r="L1942" t="s">
        <v>22</v>
      </c>
      <c r="M1942">
        <v>1</v>
      </c>
      <c r="N1942" t="s">
        <v>13</v>
      </c>
      <c r="O1942">
        <v>-16143.67</v>
      </c>
      <c r="P1942" t="s">
        <v>125</v>
      </c>
      <c r="Q1942" t="s">
        <v>173</v>
      </c>
      <c r="R1942" t="s">
        <v>172</v>
      </c>
      <c r="S1942">
        <v>177</v>
      </c>
      <c r="T1942" t="s">
        <v>129</v>
      </c>
      <c r="U1942" t="s">
        <v>128</v>
      </c>
      <c r="V1942" t="s">
        <v>17</v>
      </c>
      <c r="W1942">
        <v>0</v>
      </c>
      <c r="X1942" s="1">
        <v>44405.638220567133</v>
      </c>
    </row>
    <row r="1943" spans="1:24" hidden="1" x14ac:dyDescent="0.25">
      <c r="A1943">
        <v>2021</v>
      </c>
      <c r="B1943">
        <v>6</v>
      </c>
      <c r="C1943">
        <v>2021</v>
      </c>
      <c r="D1943">
        <v>6</v>
      </c>
      <c r="E1943">
        <v>20070</v>
      </c>
      <c r="F1943" t="s">
        <v>24</v>
      </c>
      <c r="G1943">
        <v>37</v>
      </c>
      <c r="H1943" t="s">
        <v>174</v>
      </c>
      <c r="I1943" t="s">
        <v>43</v>
      </c>
      <c r="J1943" t="s">
        <v>0</v>
      </c>
      <c r="K1943" t="s">
        <v>158</v>
      </c>
      <c r="L1943" t="s">
        <v>162</v>
      </c>
      <c r="M1943">
        <v>1</v>
      </c>
      <c r="N1943" t="s">
        <v>13</v>
      </c>
      <c r="O1943">
        <v>2198.3212589999998</v>
      </c>
      <c r="P1943" t="s">
        <v>125</v>
      </c>
      <c r="Q1943" t="s">
        <v>161</v>
      </c>
      <c r="R1943" t="s">
        <v>160</v>
      </c>
      <c r="S1943">
        <v>11</v>
      </c>
      <c r="T1943" t="s">
        <v>141</v>
      </c>
      <c r="U1943" t="s">
        <v>140</v>
      </c>
      <c r="V1943" t="s">
        <v>159</v>
      </c>
      <c r="W1943">
        <v>0</v>
      </c>
      <c r="X1943" s="1">
        <v>44405.638220567133</v>
      </c>
    </row>
    <row r="1944" spans="1:24" hidden="1" x14ac:dyDescent="0.25">
      <c r="A1944">
        <v>2021</v>
      </c>
      <c r="B1944">
        <v>6</v>
      </c>
      <c r="C1944">
        <v>2021</v>
      </c>
      <c r="D1944">
        <v>6</v>
      </c>
      <c r="E1944">
        <v>20070</v>
      </c>
      <c r="F1944" t="s">
        <v>24</v>
      </c>
      <c r="G1944">
        <v>37</v>
      </c>
      <c r="H1944" t="s">
        <v>174</v>
      </c>
      <c r="I1944" t="s">
        <v>43</v>
      </c>
      <c r="J1944" t="s">
        <v>0</v>
      </c>
      <c r="K1944" t="s">
        <v>158</v>
      </c>
      <c r="L1944" t="s">
        <v>22</v>
      </c>
      <c r="M1944">
        <v>1</v>
      </c>
      <c r="N1944" t="s">
        <v>13</v>
      </c>
      <c r="O1944">
        <v>-85028.395999999993</v>
      </c>
      <c r="P1944" t="s">
        <v>125</v>
      </c>
      <c r="Q1944" t="s">
        <v>157</v>
      </c>
      <c r="R1944" t="s">
        <v>156</v>
      </c>
      <c r="S1944">
        <v>25</v>
      </c>
      <c r="T1944" t="s">
        <v>141</v>
      </c>
      <c r="U1944" t="s">
        <v>140</v>
      </c>
      <c r="V1944" t="s">
        <v>155</v>
      </c>
      <c r="W1944">
        <v>0</v>
      </c>
      <c r="X1944" s="1">
        <v>44405.638220567133</v>
      </c>
    </row>
    <row r="1945" spans="1:24" hidden="1" x14ac:dyDescent="0.25">
      <c r="A1945">
        <v>2021</v>
      </c>
      <c r="B1945">
        <v>6</v>
      </c>
      <c r="C1945">
        <v>2021</v>
      </c>
      <c r="D1945">
        <v>6</v>
      </c>
      <c r="E1945">
        <v>20070</v>
      </c>
      <c r="F1945" t="s">
        <v>24</v>
      </c>
      <c r="G1945">
        <v>37</v>
      </c>
      <c r="H1945" t="s">
        <v>174</v>
      </c>
      <c r="I1945" t="s">
        <v>43</v>
      </c>
      <c r="J1945" t="s">
        <v>0</v>
      </c>
      <c r="K1945" t="s">
        <v>12</v>
      </c>
      <c r="L1945" t="s">
        <v>22</v>
      </c>
      <c r="M1945">
        <v>1</v>
      </c>
      <c r="N1945" t="s">
        <v>13</v>
      </c>
      <c r="O1945">
        <v>-321.64999999999998</v>
      </c>
      <c r="P1945" t="s">
        <v>125</v>
      </c>
      <c r="Q1945" t="s">
        <v>165</v>
      </c>
      <c r="R1945" t="s">
        <v>170</v>
      </c>
      <c r="S1945">
        <v>138</v>
      </c>
      <c r="T1945" t="s">
        <v>129</v>
      </c>
      <c r="U1945" t="s">
        <v>128</v>
      </c>
      <c r="V1945" t="s">
        <v>17</v>
      </c>
      <c r="W1945">
        <v>0</v>
      </c>
      <c r="X1945" s="1">
        <v>44405.638220567133</v>
      </c>
    </row>
    <row r="1946" spans="1:24" hidden="1" x14ac:dyDescent="0.25">
      <c r="A1946">
        <v>2021</v>
      </c>
      <c r="B1946">
        <v>6</v>
      </c>
      <c r="C1946">
        <v>2021</v>
      </c>
      <c r="D1946">
        <v>6</v>
      </c>
      <c r="E1946">
        <v>20070</v>
      </c>
      <c r="F1946" t="s">
        <v>24</v>
      </c>
      <c r="G1946">
        <v>37</v>
      </c>
      <c r="H1946" t="s">
        <v>174</v>
      </c>
      <c r="I1946" t="s">
        <v>43</v>
      </c>
      <c r="J1946" t="s">
        <v>0</v>
      </c>
      <c r="K1946" t="s">
        <v>12</v>
      </c>
      <c r="L1946" t="s">
        <v>22</v>
      </c>
      <c r="M1946">
        <v>1</v>
      </c>
      <c r="N1946" t="s">
        <v>13</v>
      </c>
      <c r="O1946">
        <v>-58.28</v>
      </c>
      <c r="P1946" t="s">
        <v>125</v>
      </c>
      <c r="Q1946" t="s">
        <v>150</v>
      </c>
      <c r="R1946" t="s">
        <v>149</v>
      </c>
      <c r="S1946">
        <v>136</v>
      </c>
      <c r="T1946" t="s">
        <v>129</v>
      </c>
      <c r="U1946" t="s">
        <v>128</v>
      </c>
      <c r="V1946" t="s">
        <v>17</v>
      </c>
      <c r="W1946">
        <v>0</v>
      </c>
      <c r="X1946" s="1">
        <v>44405.638220567133</v>
      </c>
    </row>
    <row r="1947" spans="1:24" hidden="1" x14ac:dyDescent="0.25">
      <c r="A1947">
        <v>2021</v>
      </c>
      <c r="B1947">
        <v>6</v>
      </c>
      <c r="C1947">
        <v>2021</v>
      </c>
      <c r="D1947">
        <v>6</v>
      </c>
      <c r="E1947">
        <v>20070</v>
      </c>
      <c r="F1947" t="s">
        <v>24</v>
      </c>
      <c r="G1947">
        <v>37</v>
      </c>
      <c r="H1947" t="s">
        <v>174</v>
      </c>
      <c r="I1947" t="s">
        <v>43</v>
      </c>
      <c r="J1947" t="s">
        <v>0</v>
      </c>
      <c r="K1947" t="s">
        <v>12</v>
      </c>
      <c r="L1947" t="s">
        <v>22</v>
      </c>
      <c r="M1947">
        <v>1</v>
      </c>
      <c r="N1947" t="s">
        <v>13</v>
      </c>
      <c r="O1947">
        <v>-22.45</v>
      </c>
      <c r="P1947" t="s">
        <v>125</v>
      </c>
      <c r="Q1947" t="s">
        <v>165</v>
      </c>
      <c r="R1947" t="s">
        <v>167</v>
      </c>
      <c r="S1947">
        <v>139</v>
      </c>
      <c r="T1947" t="s">
        <v>129</v>
      </c>
      <c r="U1947" t="s">
        <v>128</v>
      </c>
      <c r="V1947" t="s">
        <v>17</v>
      </c>
      <c r="W1947">
        <v>0</v>
      </c>
      <c r="X1947" s="1">
        <v>44405.638220567133</v>
      </c>
    </row>
    <row r="1948" spans="1:24" hidden="1" x14ac:dyDescent="0.25">
      <c r="A1948">
        <v>2021</v>
      </c>
      <c r="B1948">
        <v>6</v>
      </c>
      <c r="C1948">
        <v>2021</v>
      </c>
      <c r="D1948">
        <v>6</v>
      </c>
      <c r="E1948">
        <v>20070</v>
      </c>
      <c r="F1948" t="s">
        <v>24</v>
      </c>
      <c r="G1948">
        <v>37</v>
      </c>
      <c r="H1948" t="s">
        <v>174</v>
      </c>
      <c r="I1948" t="s">
        <v>43</v>
      </c>
      <c r="J1948" t="s">
        <v>0</v>
      </c>
      <c r="K1948" t="s">
        <v>12</v>
      </c>
      <c r="L1948" t="s">
        <v>22</v>
      </c>
      <c r="M1948">
        <v>1</v>
      </c>
      <c r="N1948" t="s">
        <v>13</v>
      </c>
      <c r="O1948">
        <v>-13.38</v>
      </c>
      <c r="P1948" t="s">
        <v>125</v>
      </c>
      <c r="Q1948" t="s">
        <v>150</v>
      </c>
      <c r="R1948" t="s">
        <v>171</v>
      </c>
      <c r="S1948">
        <v>137</v>
      </c>
      <c r="T1948" t="s">
        <v>129</v>
      </c>
      <c r="U1948" t="s">
        <v>128</v>
      </c>
      <c r="V1948" t="s">
        <v>17</v>
      </c>
      <c r="W1948">
        <v>0</v>
      </c>
      <c r="X1948" s="1">
        <v>44405.638220567133</v>
      </c>
    </row>
    <row r="1949" spans="1:24" hidden="1" x14ac:dyDescent="0.25">
      <c r="A1949">
        <v>2021</v>
      </c>
      <c r="B1949">
        <v>6</v>
      </c>
      <c r="C1949">
        <v>2021</v>
      </c>
      <c r="D1949">
        <v>6</v>
      </c>
      <c r="E1949">
        <v>20070</v>
      </c>
      <c r="F1949" t="s">
        <v>24</v>
      </c>
      <c r="G1949">
        <v>37</v>
      </c>
      <c r="H1949" t="s">
        <v>174</v>
      </c>
      <c r="I1949" t="s">
        <v>43</v>
      </c>
      <c r="J1949" t="s">
        <v>0</v>
      </c>
      <c r="K1949" t="s">
        <v>12</v>
      </c>
      <c r="L1949" t="s">
        <v>22</v>
      </c>
      <c r="M1949">
        <v>1</v>
      </c>
      <c r="N1949" t="s">
        <v>13</v>
      </c>
      <c r="O1949">
        <v>-2.8</v>
      </c>
      <c r="P1949" t="s">
        <v>125</v>
      </c>
      <c r="Q1949" t="s">
        <v>150</v>
      </c>
      <c r="R1949" t="s">
        <v>252</v>
      </c>
      <c r="S1949">
        <v>150</v>
      </c>
      <c r="T1949" t="s">
        <v>129</v>
      </c>
      <c r="U1949" t="s">
        <v>128</v>
      </c>
      <c r="V1949" t="s">
        <v>251</v>
      </c>
      <c r="W1949">
        <v>0</v>
      </c>
      <c r="X1949" s="1">
        <v>44405.638220567133</v>
      </c>
    </row>
    <row r="1950" spans="1:24" hidden="1" x14ac:dyDescent="0.25">
      <c r="A1950">
        <v>2021</v>
      </c>
      <c r="B1950">
        <v>6</v>
      </c>
      <c r="C1950">
        <v>2021</v>
      </c>
      <c r="D1950">
        <v>6</v>
      </c>
      <c r="E1950">
        <v>20070</v>
      </c>
      <c r="F1950" t="s">
        <v>24</v>
      </c>
      <c r="G1950">
        <v>39</v>
      </c>
      <c r="H1950" t="s">
        <v>166</v>
      </c>
      <c r="I1950" t="s">
        <v>43</v>
      </c>
      <c r="J1950" t="s">
        <v>0</v>
      </c>
      <c r="K1950" t="s">
        <v>144</v>
      </c>
      <c r="L1950" t="s">
        <v>22</v>
      </c>
      <c r="M1950">
        <v>1</v>
      </c>
      <c r="N1950" t="s">
        <v>13</v>
      </c>
      <c r="O1950">
        <v>-11373.74</v>
      </c>
      <c r="P1950" t="s">
        <v>125</v>
      </c>
      <c r="Q1950" t="s">
        <v>173</v>
      </c>
      <c r="R1950" t="s">
        <v>172</v>
      </c>
      <c r="S1950">
        <v>177</v>
      </c>
      <c r="T1950" t="s">
        <v>129</v>
      </c>
      <c r="U1950" t="s">
        <v>128</v>
      </c>
      <c r="V1950" t="s">
        <v>17</v>
      </c>
      <c r="W1950">
        <v>0</v>
      </c>
      <c r="X1950" s="1">
        <v>44405.638220567133</v>
      </c>
    </row>
    <row r="1951" spans="1:24" hidden="1" x14ac:dyDescent="0.25">
      <c r="A1951">
        <v>2021</v>
      </c>
      <c r="B1951">
        <v>6</v>
      </c>
      <c r="C1951">
        <v>2021</v>
      </c>
      <c r="D1951">
        <v>6</v>
      </c>
      <c r="E1951">
        <v>20070</v>
      </c>
      <c r="F1951" t="s">
        <v>24</v>
      </c>
      <c r="G1951">
        <v>39</v>
      </c>
      <c r="H1951" t="s">
        <v>166</v>
      </c>
      <c r="I1951" t="s">
        <v>43</v>
      </c>
      <c r="J1951" t="s">
        <v>0</v>
      </c>
      <c r="K1951" t="s">
        <v>158</v>
      </c>
      <c r="L1951" t="s">
        <v>162</v>
      </c>
      <c r="M1951">
        <v>1</v>
      </c>
      <c r="N1951" t="s">
        <v>13</v>
      </c>
      <c r="O1951">
        <v>1794.6218240000001</v>
      </c>
      <c r="P1951" t="s">
        <v>125</v>
      </c>
      <c r="Q1951" t="s">
        <v>161</v>
      </c>
      <c r="R1951" t="s">
        <v>160</v>
      </c>
      <c r="S1951">
        <v>11</v>
      </c>
      <c r="T1951" t="s">
        <v>141</v>
      </c>
      <c r="U1951" t="s">
        <v>140</v>
      </c>
      <c r="V1951" t="s">
        <v>159</v>
      </c>
      <c r="W1951">
        <v>0</v>
      </c>
      <c r="X1951" s="1">
        <v>44405.638220567133</v>
      </c>
    </row>
    <row r="1952" spans="1:24" hidden="1" x14ac:dyDescent="0.25">
      <c r="A1952">
        <v>2021</v>
      </c>
      <c r="B1952">
        <v>6</v>
      </c>
      <c r="C1952">
        <v>2021</v>
      </c>
      <c r="D1952">
        <v>6</v>
      </c>
      <c r="E1952">
        <v>20070</v>
      </c>
      <c r="F1952" t="s">
        <v>24</v>
      </c>
      <c r="G1952">
        <v>39</v>
      </c>
      <c r="H1952" t="s">
        <v>166</v>
      </c>
      <c r="I1952" t="s">
        <v>43</v>
      </c>
      <c r="J1952" t="s">
        <v>0</v>
      </c>
      <c r="K1952" t="s">
        <v>158</v>
      </c>
      <c r="L1952" t="s">
        <v>22</v>
      </c>
      <c r="M1952">
        <v>1</v>
      </c>
      <c r="N1952" t="s">
        <v>13</v>
      </c>
      <c r="O1952">
        <v>-71930.847999999998</v>
      </c>
      <c r="P1952" t="s">
        <v>125</v>
      </c>
      <c r="Q1952" t="s">
        <v>157</v>
      </c>
      <c r="R1952" t="s">
        <v>156</v>
      </c>
      <c r="S1952">
        <v>25</v>
      </c>
      <c r="T1952" t="s">
        <v>141</v>
      </c>
      <c r="U1952" t="s">
        <v>140</v>
      </c>
      <c r="V1952" t="s">
        <v>155</v>
      </c>
      <c r="W1952">
        <v>0</v>
      </c>
      <c r="X1952" s="1">
        <v>44405.638220567133</v>
      </c>
    </row>
    <row r="1953" spans="1:24" hidden="1" x14ac:dyDescent="0.25">
      <c r="A1953">
        <v>2021</v>
      </c>
      <c r="B1953">
        <v>6</v>
      </c>
      <c r="C1953">
        <v>2021</v>
      </c>
      <c r="D1953">
        <v>6</v>
      </c>
      <c r="E1953">
        <v>20070</v>
      </c>
      <c r="F1953" t="s">
        <v>24</v>
      </c>
      <c r="G1953">
        <v>39</v>
      </c>
      <c r="H1953" t="s">
        <v>166</v>
      </c>
      <c r="I1953" t="s">
        <v>43</v>
      </c>
      <c r="J1953" t="s">
        <v>0</v>
      </c>
      <c r="K1953" t="s">
        <v>12</v>
      </c>
      <c r="L1953" t="s">
        <v>22</v>
      </c>
      <c r="M1953">
        <v>1</v>
      </c>
      <c r="N1953" t="s">
        <v>13</v>
      </c>
      <c r="O1953">
        <v>-136.44</v>
      </c>
      <c r="P1953" t="s">
        <v>125</v>
      </c>
      <c r="Q1953" t="s">
        <v>165</v>
      </c>
      <c r="R1953" t="s">
        <v>170</v>
      </c>
      <c r="S1953">
        <v>138</v>
      </c>
      <c r="T1953" t="s">
        <v>129</v>
      </c>
      <c r="U1953" t="s">
        <v>128</v>
      </c>
      <c r="V1953" t="s">
        <v>17</v>
      </c>
      <c r="W1953">
        <v>0</v>
      </c>
      <c r="X1953" s="1">
        <v>44405.638220567133</v>
      </c>
    </row>
    <row r="1954" spans="1:24" hidden="1" x14ac:dyDescent="0.25">
      <c r="A1954">
        <v>2021</v>
      </c>
      <c r="B1954">
        <v>6</v>
      </c>
      <c r="C1954">
        <v>2021</v>
      </c>
      <c r="D1954">
        <v>6</v>
      </c>
      <c r="E1954">
        <v>20070</v>
      </c>
      <c r="F1954" t="s">
        <v>24</v>
      </c>
      <c r="G1954">
        <v>39</v>
      </c>
      <c r="H1954" t="s">
        <v>166</v>
      </c>
      <c r="I1954" t="s">
        <v>43</v>
      </c>
      <c r="J1954" t="s">
        <v>0</v>
      </c>
      <c r="K1954" t="s">
        <v>12</v>
      </c>
      <c r="L1954" t="s">
        <v>22</v>
      </c>
      <c r="M1954">
        <v>1</v>
      </c>
      <c r="N1954" t="s">
        <v>13</v>
      </c>
      <c r="O1954">
        <v>-39.56</v>
      </c>
      <c r="P1954" t="s">
        <v>125</v>
      </c>
      <c r="Q1954" t="s">
        <v>165</v>
      </c>
      <c r="R1954" t="s">
        <v>167</v>
      </c>
      <c r="S1954">
        <v>139</v>
      </c>
      <c r="T1954" t="s">
        <v>129</v>
      </c>
      <c r="U1954" t="s">
        <v>128</v>
      </c>
      <c r="V1954" t="s">
        <v>17</v>
      </c>
      <c r="W1954">
        <v>0</v>
      </c>
      <c r="X1954" s="1">
        <v>44405.638220567133</v>
      </c>
    </row>
    <row r="1955" spans="1:24" hidden="1" x14ac:dyDescent="0.25">
      <c r="A1955">
        <v>2021</v>
      </c>
      <c r="B1955">
        <v>6</v>
      </c>
      <c r="C1955">
        <v>2021</v>
      </c>
      <c r="D1955">
        <v>6</v>
      </c>
      <c r="E1955">
        <v>20070</v>
      </c>
      <c r="F1955" t="s">
        <v>24</v>
      </c>
      <c r="G1955">
        <v>39</v>
      </c>
      <c r="H1955" t="s">
        <v>166</v>
      </c>
      <c r="I1955" t="s">
        <v>43</v>
      </c>
      <c r="J1955" t="s">
        <v>0</v>
      </c>
      <c r="K1955" t="s">
        <v>12</v>
      </c>
      <c r="L1955" t="s">
        <v>22</v>
      </c>
      <c r="M1955">
        <v>1</v>
      </c>
      <c r="N1955" t="s">
        <v>13</v>
      </c>
      <c r="O1955">
        <v>-4.07</v>
      </c>
      <c r="P1955" t="s">
        <v>125</v>
      </c>
      <c r="Q1955" t="s">
        <v>150</v>
      </c>
      <c r="R1955" t="s">
        <v>149</v>
      </c>
      <c r="S1955">
        <v>136</v>
      </c>
      <c r="T1955" t="s">
        <v>129</v>
      </c>
      <c r="U1955" t="s">
        <v>128</v>
      </c>
      <c r="V1955" t="s">
        <v>17</v>
      </c>
      <c r="W1955">
        <v>0</v>
      </c>
      <c r="X1955" s="1">
        <v>44405.638220567133</v>
      </c>
    </row>
    <row r="1956" spans="1:24" hidden="1" x14ac:dyDescent="0.25">
      <c r="A1956">
        <v>2021</v>
      </c>
      <c r="B1956">
        <v>6</v>
      </c>
      <c r="C1956">
        <v>2021</v>
      </c>
      <c r="D1956">
        <v>6</v>
      </c>
      <c r="E1956">
        <v>20070</v>
      </c>
      <c r="F1956" t="s">
        <v>24</v>
      </c>
      <c r="G1956">
        <v>39</v>
      </c>
      <c r="H1956" t="s">
        <v>166</v>
      </c>
      <c r="I1956" t="s">
        <v>43</v>
      </c>
      <c r="J1956" t="s">
        <v>0</v>
      </c>
      <c r="K1956" t="s">
        <v>12</v>
      </c>
      <c r="L1956" t="s">
        <v>22</v>
      </c>
      <c r="M1956">
        <v>1</v>
      </c>
      <c r="N1956" t="s">
        <v>13</v>
      </c>
      <c r="O1956">
        <v>-0.88</v>
      </c>
      <c r="P1956" t="s">
        <v>125</v>
      </c>
      <c r="Q1956" t="s">
        <v>150</v>
      </c>
      <c r="R1956" t="s">
        <v>171</v>
      </c>
      <c r="S1956">
        <v>137</v>
      </c>
      <c r="T1956" t="s">
        <v>129</v>
      </c>
      <c r="U1956" t="s">
        <v>128</v>
      </c>
      <c r="V1956" t="s">
        <v>17</v>
      </c>
      <c r="W1956">
        <v>0</v>
      </c>
      <c r="X1956" s="1">
        <v>44405.638220567133</v>
      </c>
    </row>
    <row r="1957" spans="1:24" hidden="1" x14ac:dyDescent="0.25">
      <c r="A1957">
        <v>2021</v>
      </c>
      <c r="B1957">
        <v>6</v>
      </c>
      <c r="C1957">
        <v>2021</v>
      </c>
      <c r="D1957">
        <v>6</v>
      </c>
      <c r="E1957">
        <v>20070</v>
      </c>
      <c r="F1957" t="s">
        <v>24</v>
      </c>
      <c r="G1957">
        <v>39</v>
      </c>
      <c r="H1957" t="s">
        <v>166</v>
      </c>
      <c r="I1957" t="s">
        <v>43</v>
      </c>
      <c r="J1957" t="s">
        <v>0</v>
      </c>
      <c r="K1957" t="s">
        <v>12</v>
      </c>
      <c r="L1957" t="s">
        <v>22</v>
      </c>
      <c r="M1957">
        <v>1</v>
      </c>
      <c r="N1957" t="s">
        <v>13</v>
      </c>
      <c r="O1957">
        <v>-0.67</v>
      </c>
      <c r="P1957" t="s">
        <v>125</v>
      </c>
      <c r="Q1957" t="s">
        <v>150</v>
      </c>
      <c r="R1957" t="s">
        <v>252</v>
      </c>
      <c r="S1957">
        <v>150</v>
      </c>
      <c r="T1957" t="s">
        <v>129</v>
      </c>
      <c r="U1957" t="s">
        <v>128</v>
      </c>
      <c r="V1957" t="s">
        <v>251</v>
      </c>
      <c r="W1957">
        <v>0</v>
      </c>
      <c r="X1957" s="1">
        <v>44405.638220567133</v>
      </c>
    </row>
    <row r="1958" spans="1:24" hidden="1" x14ac:dyDescent="0.25">
      <c r="A1958">
        <v>2021</v>
      </c>
      <c r="B1958">
        <v>6</v>
      </c>
      <c r="C1958">
        <v>2021</v>
      </c>
      <c r="D1958">
        <v>6</v>
      </c>
      <c r="E1958">
        <v>20070</v>
      </c>
      <c r="F1958" t="s">
        <v>24</v>
      </c>
      <c r="G1958">
        <v>39</v>
      </c>
      <c r="H1958" t="s">
        <v>166</v>
      </c>
      <c r="I1958" t="s">
        <v>43</v>
      </c>
      <c r="J1958" t="s">
        <v>0</v>
      </c>
      <c r="K1958" t="s">
        <v>12</v>
      </c>
      <c r="L1958" t="s">
        <v>22</v>
      </c>
      <c r="M1958">
        <v>1</v>
      </c>
      <c r="N1958" t="s">
        <v>13</v>
      </c>
      <c r="O1958">
        <v>1114.9999009999999</v>
      </c>
      <c r="P1958" t="s">
        <v>125</v>
      </c>
      <c r="Q1958" t="s">
        <v>165</v>
      </c>
      <c r="R1958" t="s">
        <v>169</v>
      </c>
      <c r="S1958">
        <v>56</v>
      </c>
      <c r="T1958" t="s">
        <v>129</v>
      </c>
      <c r="U1958" t="s">
        <v>128</v>
      </c>
      <c r="V1958" t="s">
        <v>168</v>
      </c>
      <c r="W1958">
        <v>0</v>
      </c>
      <c r="X1958" s="1">
        <v>44405.638220567133</v>
      </c>
    </row>
    <row r="1959" spans="1:24" hidden="1" x14ac:dyDescent="0.25">
      <c r="A1959">
        <v>2021</v>
      </c>
      <c r="B1959">
        <v>6</v>
      </c>
      <c r="C1959">
        <v>2021</v>
      </c>
      <c r="D1959">
        <v>6</v>
      </c>
      <c r="E1959">
        <v>20070</v>
      </c>
      <c r="F1959" t="s">
        <v>24</v>
      </c>
      <c r="G1959">
        <v>53</v>
      </c>
      <c r="H1959" t="s">
        <v>7</v>
      </c>
      <c r="I1959" t="s">
        <v>43</v>
      </c>
      <c r="J1959" t="s">
        <v>7</v>
      </c>
      <c r="K1959" t="s">
        <v>158</v>
      </c>
      <c r="L1959" t="s">
        <v>162</v>
      </c>
      <c r="M1959">
        <v>1</v>
      </c>
      <c r="N1959" t="s">
        <v>13</v>
      </c>
      <c r="O1959">
        <v>-7002.6209500000004</v>
      </c>
      <c r="P1959" t="s">
        <v>125</v>
      </c>
      <c r="Q1959" t="s">
        <v>161</v>
      </c>
      <c r="R1959" t="s">
        <v>160</v>
      </c>
      <c r="S1959">
        <v>11</v>
      </c>
      <c r="T1959" t="s">
        <v>141</v>
      </c>
      <c r="U1959" t="s">
        <v>140</v>
      </c>
      <c r="V1959" t="s">
        <v>159</v>
      </c>
      <c r="W1959">
        <v>0</v>
      </c>
      <c r="X1959" s="1">
        <v>44405.638220567133</v>
      </c>
    </row>
    <row r="1960" spans="1:24" hidden="1" x14ac:dyDescent="0.25">
      <c r="A1960">
        <v>2021</v>
      </c>
      <c r="B1960">
        <v>6</v>
      </c>
      <c r="C1960">
        <v>2021</v>
      </c>
      <c r="D1960">
        <v>6</v>
      </c>
      <c r="E1960">
        <v>20070</v>
      </c>
      <c r="F1960" t="s">
        <v>24</v>
      </c>
      <c r="G1960">
        <v>53</v>
      </c>
      <c r="H1960" t="s">
        <v>7</v>
      </c>
      <c r="I1960" t="s">
        <v>43</v>
      </c>
      <c r="J1960" t="s">
        <v>7</v>
      </c>
      <c r="K1960" t="s">
        <v>158</v>
      </c>
      <c r="L1960" t="s">
        <v>22</v>
      </c>
      <c r="M1960">
        <v>1</v>
      </c>
      <c r="N1960" t="s">
        <v>13</v>
      </c>
      <c r="O1960">
        <v>-5431.7179999999998</v>
      </c>
      <c r="P1960" t="s">
        <v>125</v>
      </c>
      <c r="Q1960" t="s">
        <v>157</v>
      </c>
      <c r="R1960" t="s">
        <v>156</v>
      </c>
      <c r="S1960">
        <v>25</v>
      </c>
      <c r="T1960" t="s">
        <v>141</v>
      </c>
      <c r="U1960" t="s">
        <v>140</v>
      </c>
      <c r="V1960" t="s">
        <v>155</v>
      </c>
      <c r="W1960">
        <v>0</v>
      </c>
      <c r="X1960" s="1">
        <v>44405.638220567133</v>
      </c>
    </row>
    <row r="1961" spans="1:24" hidden="1" x14ac:dyDescent="0.25">
      <c r="A1961">
        <v>2021</v>
      </c>
      <c r="B1961">
        <v>6</v>
      </c>
      <c r="C1961">
        <v>2021</v>
      </c>
      <c r="D1961">
        <v>6</v>
      </c>
      <c r="E1961">
        <v>20070</v>
      </c>
      <c r="F1961" t="s">
        <v>24</v>
      </c>
      <c r="G1961">
        <v>53</v>
      </c>
      <c r="H1961" t="s">
        <v>7</v>
      </c>
      <c r="I1961" t="s">
        <v>43</v>
      </c>
      <c r="J1961" t="s">
        <v>7</v>
      </c>
      <c r="K1961" t="s">
        <v>12</v>
      </c>
      <c r="L1961" t="s">
        <v>22</v>
      </c>
      <c r="M1961">
        <v>1</v>
      </c>
      <c r="N1961" t="s">
        <v>13</v>
      </c>
      <c r="O1961">
        <v>-1090.72</v>
      </c>
      <c r="P1961" t="s">
        <v>125</v>
      </c>
      <c r="Q1961" t="s">
        <v>150</v>
      </c>
      <c r="R1961" t="s">
        <v>149</v>
      </c>
      <c r="S1961">
        <v>136</v>
      </c>
      <c r="T1961" t="s">
        <v>129</v>
      </c>
      <c r="U1961" t="s">
        <v>128</v>
      </c>
      <c r="V1961" t="s">
        <v>17</v>
      </c>
      <c r="W1961">
        <v>0</v>
      </c>
      <c r="X1961" s="1">
        <v>44405.638220567133</v>
      </c>
    </row>
    <row r="1962" spans="1:24" hidden="1" x14ac:dyDescent="0.25">
      <c r="A1962">
        <v>2021</v>
      </c>
      <c r="B1962">
        <v>6</v>
      </c>
      <c r="C1962">
        <v>2021</v>
      </c>
      <c r="D1962">
        <v>6</v>
      </c>
      <c r="E1962">
        <v>20070</v>
      </c>
      <c r="F1962" t="s">
        <v>24</v>
      </c>
      <c r="G1962">
        <v>71</v>
      </c>
      <c r="H1962" t="s">
        <v>145</v>
      </c>
      <c r="I1962" t="s">
        <v>54</v>
      </c>
      <c r="J1962" t="s">
        <v>5</v>
      </c>
      <c r="K1962" t="s">
        <v>144</v>
      </c>
      <c r="L1962" t="s">
        <v>148</v>
      </c>
      <c r="M1962">
        <v>1</v>
      </c>
      <c r="N1962" t="s">
        <v>13</v>
      </c>
      <c r="O1962">
        <v>5.127516</v>
      </c>
      <c r="P1962" t="s">
        <v>125</v>
      </c>
      <c r="Q1962" t="s">
        <v>143</v>
      </c>
      <c r="R1962" t="s">
        <v>147</v>
      </c>
      <c r="S1962">
        <v>82</v>
      </c>
      <c r="T1962" t="s">
        <v>141</v>
      </c>
      <c r="U1962" t="s">
        <v>140</v>
      </c>
      <c r="V1962" t="s">
        <v>146</v>
      </c>
      <c r="W1962">
        <v>0</v>
      </c>
      <c r="X1962" s="1">
        <v>44405.638220567133</v>
      </c>
    </row>
    <row r="1963" spans="1:24" hidden="1" x14ac:dyDescent="0.25">
      <c r="A1963">
        <v>2021</v>
      </c>
      <c r="B1963">
        <v>6</v>
      </c>
      <c r="C1963">
        <v>2021</v>
      </c>
      <c r="D1963">
        <v>6</v>
      </c>
      <c r="E1963">
        <v>20070</v>
      </c>
      <c r="F1963" t="s">
        <v>24</v>
      </c>
      <c r="G1963">
        <v>71</v>
      </c>
      <c r="H1963" t="s">
        <v>145</v>
      </c>
      <c r="I1963" t="s">
        <v>54</v>
      </c>
      <c r="J1963" t="s">
        <v>5</v>
      </c>
      <c r="K1963" t="s">
        <v>144</v>
      </c>
      <c r="L1963" t="s">
        <v>22</v>
      </c>
      <c r="M1963">
        <v>1</v>
      </c>
      <c r="N1963" t="s">
        <v>13</v>
      </c>
      <c r="O1963">
        <v>-2033.840764</v>
      </c>
      <c r="P1963" t="s">
        <v>125</v>
      </c>
      <c r="Q1963" t="s">
        <v>143</v>
      </c>
      <c r="R1963" t="s">
        <v>142</v>
      </c>
      <c r="S1963">
        <v>9</v>
      </c>
      <c r="T1963" t="s">
        <v>141</v>
      </c>
      <c r="U1963" t="s">
        <v>140</v>
      </c>
      <c r="V1963" t="s">
        <v>139</v>
      </c>
      <c r="W1963">
        <v>0</v>
      </c>
      <c r="X1963" s="1">
        <v>44405.638220567133</v>
      </c>
    </row>
    <row r="1964" spans="1:24" hidden="1" x14ac:dyDescent="0.25">
      <c r="A1964">
        <v>2021</v>
      </c>
      <c r="B1964">
        <v>6</v>
      </c>
      <c r="C1964">
        <v>2021</v>
      </c>
      <c r="D1964">
        <v>6</v>
      </c>
      <c r="E1964">
        <v>20070</v>
      </c>
      <c r="F1964" t="s">
        <v>24</v>
      </c>
      <c r="G1964">
        <v>2183</v>
      </c>
      <c r="H1964" t="s">
        <v>138</v>
      </c>
      <c r="I1964" t="s">
        <v>133</v>
      </c>
      <c r="J1964" t="s">
        <v>3</v>
      </c>
      <c r="K1964" t="s">
        <v>158</v>
      </c>
      <c r="L1964" t="s">
        <v>22</v>
      </c>
      <c r="M1964">
        <v>1</v>
      </c>
      <c r="N1964" t="s">
        <v>13</v>
      </c>
      <c r="O1964">
        <v>-35667.447325000001</v>
      </c>
      <c r="P1964" t="s">
        <v>125</v>
      </c>
      <c r="Q1964" t="s">
        <v>157</v>
      </c>
      <c r="R1964" t="s">
        <v>254</v>
      </c>
      <c r="S1964">
        <v>23</v>
      </c>
      <c r="T1964" t="s">
        <v>141</v>
      </c>
      <c r="U1964" t="s">
        <v>140</v>
      </c>
      <c r="V1964" t="s">
        <v>253</v>
      </c>
      <c r="W1964">
        <v>0</v>
      </c>
      <c r="X1964" s="1">
        <v>44405.638220567133</v>
      </c>
    </row>
    <row r="1965" spans="1:24" hidden="1" x14ac:dyDescent="0.25">
      <c r="A1965">
        <v>2021</v>
      </c>
      <c r="B1965">
        <v>6</v>
      </c>
      <c r="C1965">
        <v>2021</v>
      </c>
      <c r="D1965">
        <v>6</v>
      </c>
      <c r="E1965">
        <v>20070</v>
      </c>
      <c r="F1965" t="s">
        <v>24</v>
      </c>
      <c r="G1965">
        <v>2183</v>
      </c>
      <c r="H1965" t="s">
        <v>138</v>
      </c>
      <c r="I1965" t="s">
        <v>133</v>
      </c>
      <c r="J1965" t="s">
        <v>3</v>
      </c>
      <c r="K1965" t="s">
        <v>158</v>
      </c>
      <c r="L1965" t="s">
        <v>22</v>
      </c>
      <c r="M1965">
        <v>1</v>
      </c>
      <c r="N1965" t="s">
        <v>13</v>
      </c>
      <c r="O1965">
        <v>-247.175545</v>
      </c>
      <c r="P1965" t="s">
        <v>53</v>
      </c>
      <c r="Q1965" t="s">
        <v>263</v>
      </c>
      <c r="R1965" t="s">
        <v>271</v>
      </c>
      <c r="S1965">
        <v>182</v>
      </c>
      <c r="T1965" t="s">
        <v>129</v>
      </c>
      <c r="U1965" t="s">
        <v>128</v>
      </c>
      <c r="V1965" t="s">
        <v>270</v>
      </c>
      <c r="W1965">
        <v>0</v>
      </c>
      <c r="X1965" s="1">
        <v>44405.638220567133</v>
      </c>
    </row>
    <row r="1966" spans="1:24" hidden="1" x14ac:dyDescent="0.25">
      <c r="A1966">
        <v>2021</v>
      </c>
      <c r="B1966">
        <v>6</v>
      </c>
      <c r="C1966">
        <v>2021</v>
      </c>
      <c r="D1966">
        <v>6</v>
      </c>
      <c r="E1966">
        <v>20070</v>
      </c>
      <c r="F1966" t="s">
        <v>24</v>
      </c>
      <c r="G1966">
        <v>2183</v>
      </c>
      <c r="H1966" t="s">
        <v>138</v>
      </c>
      <c r="I1966" t="s">
        <v>133</v>
      </c>
      <c r="J1966" t="s">
        <v>3</v>
      </c>
      <c r="K1966" t="s">
        <v>158</v>
      </c>
      <c r="L1966" t="s">
        <v>22</v>
      </c>
      <c r="M1966">
        <v>1</v>
      </c>
      <c r="N1966" t="s">
        <v>13</v>
      </c>
      <c r="O1966">
        <v>-3.2588750000000002</v>
      </c>
      <c r="P1966" t="s">
        <v>53</v>
      </c>
      <c r="Q1966" t="s">
        <v>263</v>
      </c>
      <c r="R1966" t="s">
        <v>269</v>
      </c>
      <c r="S1966">
        <v>181</v>
      </c>
      <c r="T1966" t="s">
        <v>129</v>
      </c>
      <c r="U1966" t="s">
        <v>128</v>
      </c>
      <c r="V1966" t="s">
        <v>268</v>
      </c>
      <c r="W1966">
        <v>0</v>
      </c>
      <c r="X1966" s="1">
        <v>44405.638220567133</v>
      </c>
    </row>
    <row r="1967" spans="1:24" hidden="1" x14ac:dyDescent="0.25">
      <c r="A1967">
        <v>2021</v>
      </c>
      <c r="B1967">
        <v>6</v>
      </c>
      <c r="C1967">
        <v>2021</v>
      </c>
      <c r="D1967">
        <v>6</v>
      </c>
      <c r="E1967">
        <v>20070</v>
      </c>
      <c r="F1967" t="s">
        <v>24</v>
      </c>
      <c r="G1967">
        <v>2346</v>
      </c>
      <c r="H1967" t="s">
        <v>137</v>
      </c>
      <c r="I1967" t="s">
        <v>133</v>
      </c>
      <c r="J1967" t="s">
        <v>4</v>
      </c>
      <c r="K1967" t="s">
        <v>158</v>
      </c>
      <c r="L1967" t="s">
        <v>22</v>
      </c>
      <c r="M1967">
        <v>1</v>
      </c>
      <c r="N1967" t="s">
        <v>13</v>
      </c>
      <c r="O1967">
        <v>-778.16323999999997</v>
      </c>
      <c r="P1967" t="s">
        <v>125</v>
      </c>
      <c r="Q1967" t="s">
        <v>157</v>
      </c>
      <c r="R1967" t="s">
        <v>254</v>
      </c>
      <c r="S1967">
        <v>23</v>
      </c>
      <c r="T1967" t="s">
        <v>141</v>
      </c>
      <c r="U1967" t="s">
        <v>140</v>
      </c>
      <c r="V1967" t="s">
        <v>253</v>
      </c>
      <c r="W1967">
        <v>0</v>
      </c>
      <c r="X1967" s="1">
        <v>44405.638220567133</v>
      </c>
    </row>
    <row r="1968" spans="1:24" hidden="1" x14ac:dyDescent="0.25">
      <c r="A1968">
        <v>2021</v>
      </c>
      <c r="B1968">
        <v>6</v>
      </c>
      <c r="C1968">
        <v>2021</v>
      </c>
      <c r="D1968">
        <v>6</v>
      </c>
      <c r="E1968">
        <v>20070</v>
      </c>
      <c r="F1968" t="s">
        <v>24</v>
      </c>
      <c r="G1968">
        <v>4648</v>
      </c>
      <c r="H1968" t="s">
        <v>264</v>
      </c>
      <c r="I1968" t="s">
        <v>133</v>
      </c>
      <c r="J1968" t="s">
        <v>3</v>
      </c>
      <c r="K1968" t="s">
        <v>144</v>
      </c>
      <c r="L1968" t="s">
        <v>22</v>
      </c>
      <c r="M1968">
        <v>1</v>
      </c>
      <c r="N1968" t="s">
        <v>13</v>
      </c>
      <c r="O1968">
        <v>-6173.7753309999998</v>
      </c>
      <c r="P1968" t="s">
        <v>53</v>
      </c>
      <c r="Q1968" t="s">
        <v>263</v>
      </c>
      <c r="R1968" t="s">
        <v>262</v>
      </c>
      <c r="S1968">
        <v>76</v>
      </c>
      <c r="T1968" t="s">
        <v>141</v>
      </c>
      <c r="U1968" t="s">
        <v>140</v>
      </c>
      <c r="V1968" t="s">
        <v>261</v>
      </c>
      <c r="W1968">
        <v>0</v>
      </c>
      <c r="X1968" s="1">
        <v>44405.638220567133</v>
      </c>
    </row>
    <row r="1969" spans="1:24" hidden="1" x14ac:dyDescent="0.25">
      <c r="A1969">
        <v>2021</v>
      </c>
      <c r="B1969">
        <v>6</v>
      </c>
      <c r="C1969">
        <v>2021</v>
      </c>
      <c r="D1969">
        <v>6</v>
      </c>
      <c r="E1969">
        <v>20070</v>
      </c>
      <c r="F1969" t="s">
        <v>24</v>
      </c>
      <c r="G1969">
        <v>4649</v>
      </c>
      <c r="H1969" t="s">
        <v>265</v>
      </c>
      <c r="I1969" t="s">
        <v>133</v>
      </c>
      <c r="J1969" t="s">
        <v>3</v>
      </c>
      <c r="K1969" t="s">
        <v>144</v>
      </c>
      <c r="L1969" t="s">
        <v>22</v>
      </c>
      <c r="M1969">
        <v>1</v>
      </c>
      <c r="N1969" t="s">
        <v>13</v>
      </c>
      <c r="O1969">
        <v>-1308.004101</v>
      </c>
      <c r="P1969" t="s">
        <v>53</v>
      </c>
      <c r="Q1969" t="s">
        <v>263</v>
      </c>
      <c r="R1969" t="s">
        <v>262</v>
      </c>
      <c r="S1969">
        <v>76</v>
      </c>
      <c r="T1969" t="s">
        <v>141</v>
      </c>
      <c r="U1969" t="s">
        <v>140</v>
      </c>
      <c r="V1969" t="s">
        <v>261</v>
      </c>
      <c r="W1969">
        <v>0</v>
      </c>
      <c r="X1969" s="1">
        <v>44405.638220567133</v>
      </c>
    </row>
    <row r="1970" spans="1:24" hidden="1" x14ac:dyDescent="0.25">
      <c r="A1970">
        <v>2021</v>
      </c>
      <c r="B1970">
        <v>6</v>
      </c>
      <c r="C1970">
        <v>2021</v>
      </c>
      <c r="D1970">
        <v>6</v>
      </c>
      <c r="E1970">
        <v>20070</v>
      </c>
      <c r="F1970" t="s">
        <v>24</v>
      </c>
      <c r="G1970">
        <v>4650</v>
      </c>
      <c r="H1970" t="s">
        <v>266</v>
      </c>
      <c r="I1970" t="s">
        <v>133</v>
      </c>
      <c r="J1970" t="s">
        <v>4</v>
      </c>
      <c r="K1970" t="s">
        <v>144</v>
      </c>
      <c r="L1970" t="s">
        <v>22</v>
      </c>
      <c r="M1970">
        <v>1</v>
      </c>
      <c r="N1970" t="s">
        <v>13</v>
      </c>
      <c r="O1970">
        <v>-150.25470200000001</v>
      </c>
      <c r="P1970" t="s">
        <v>53</v>
      </c>
      <c r="Q1970" t="s">
        <v>263</v>
      </c>
      <c r="R1970" t="s">
        <v>262</v>
      </c>
      <c r="S1970">
        <v>76</v>
      </c>
      <c r="T1970" t="s">
        <v>141</v>
      </c>
      <c r="U1970" t="s">
        <v>140</v>
      </c>
      <c r="V1970" t="s">
        <v>261</v>
      </c>
      <c r="W1970">
        <v>0</v>
      </c>
      <c r="X1970" s="1">
        <v>44405.638220567133</v>
      </c>
    </row>
    <row r="1971" spans="1:24" hidden="1" x14ac:dyDescent="0.25">
      <c r="A1971">
        <v>2021</v>
      </c>
      <c r="B1971">
        <v>6</v>
      </c>
      <c r="C1971">
        <v>2021</v>
      </c>
      <c r="D1971">
        <v>6</v>
      </c>
      <c r="E1971">
        <v>20070</v>
      </c>
      <c r="F1971" t="s">
        <v>24</v>
      </c>
      <c r="G1971">
        <v>4807</v>
      </c>
      <c r="H1971" t="s">
        <v>135</v>
      </c>
      <c r="I1971" t="s">
        <v>133</v>
      </c>
      <c r="J1971" t="s">
        <v>2</v>
      </c>
      <c r="K1971" t="s">
        <v>42</v>
      </c>
      <c r="L1971" t="s">
        <v>22</v>
      </c>
      <c r="M1971">
        <v>1</v>
      </c>
      <c r="N1971" t="s">
        <v>13</v>
      </c>
      <c r="O1971">
        <v>0</v>
      </c>
      <c r="P1971" t="s">
        <v>267</v>
      </c>
      <c r="Q1971" t="s">
        <v>258</v>
      </c>
      <c r="R1971" t="s">
        <v>257</v>
      </c>
      <c r="S1971">
        <v>33</v>
      </c>
      <c r="T1971" t="s">
        <v>141</v>
      </c>
      <c r="U1971" t="s">
        <v>140</v>
      </c>
      <c r="V1971" t="s">
        <v>256</v>
      </c>
      <c r="W1971">
        <v>0</v>
      </c>
      <c r="X1971" s="1">
        <v>44405.638220567133</v>
      </c>
    </row>
    <row r="1972" spans="1:24" hidden="1" x14ac:dyDescent="0.25">
      <c r="A1972">
        <v>2021</v>
      </c>
      <c r="B1972">
        <v>6</v>
      </c>
      <c r="C1972">
        <v>2021</v>
      </c>
      <c r="D1972">
        <v>6</v>
      </c>
      <c r="E1972">
        <v>20070</v>
      </c>
      <c r="F1972" t="s">
        <v>24</v>
      </c>
      <c r="G1972">
        <v>4807</v>
      </c>
      <c r="H1972" t="s">
        <v>135</v>
      </c>
      <c r="I1972" t="s">
        <v>133</v>
      </c>
      <c r="J1972" t="s">
        <v>2</v>
      </c>
      <c r="K1972" t="s">
        <v>158</v>
      </c>
      <c r="L1972" t="s">
        <v>22</v>
      </c>
      <c r="M1972">
        <v>1</v>
      </c>
      <c r="N1972" t="s">
        <v>13</v>
      </c>
      <c r="O1972">
        <v>74432.28</v>
      </c>
      <c r="P1972" t="s">
        <v>125</v>
      </c>
      <c r="Q1972" t="s">
        <v>157</v>
      </c>
      <c r="R1972" t="s">
        <v>254</v>
      </c>
      <c r="S1972">
        <v>23</v>
      </c>
      <c r="T1972" t="s">
        <v>141</v>
      </c>
      <c r="U1972" t="s">
        <v>140</v>
      </c>
      <c r="V1972" t="s">
        <v>253</v>
      </c>
      <c r="W1972">
        <v>0</v>
      </c>
      <c r="X1972" s="1">
        <v>44405.638220567133</v>
      </c>
    </row>
    <row r="1973" spans="1:24" hidden="1" x14ac:dyDescent="0.25">
      <c r="A1973">
        <v>2021</v>
      </c>
      <c r="B1973">
        <v>6</v>
      </c>
      <c r="C1973">
        <v>2021</v>
      </c>
      <c r="D1973">
        <v>6</v>
      </c>
      <c r="E1973">
        <v>20070</v>
      </c>
      <c r="F1973" t="s">
        <v>24</v>
      </c>
      <c r="G1973">
        <v>4827</v>
      </c>
      <c r="H1973" t="s">
        <v>531</v>
      </c>
      <c r="I1973" t="s">
        <v>133</v>
      </c>
      <c r="J1973" t="s">
        <v>1</v>
      </c>
      <c r="K1973" t="s">
        <v>42</v>
      </c>
      <c r="L1973" t="s">
        <v>22</v>
      </c>
      <c r="M1973">
        <v>1</v>
      </c>
      <c r="N1973" t="s">
        <v>13</v>
      </c>
      <c r="O1973">
        <v>97267.199999999997</v>
      </c>
      <c r="P1973" t="s">
        <v>538</v>
      </c>
      <c r="Q1973" t="s">
        <v>258</v>
      </c>
      <c r="R1973" t="s">
        <v>257</v>
      </c>
      <c r="S1973">
        <v>33</v>
      </c>
      <c r="T1973" t="s">
        <v>141</v>
      </c>
      <c r="U1973" t="s">
        <v>140</v>
      </c>
      <c r="V1973" t="s">
        <v>256</v>
      </c>
      <c r="W1973">
        <v>0</v>
      </c>
      <c r="X1973" s="1">
        <v>44405.638220567133</v>
      </c>
    </row>
    <row r="1974" spans="1:24" hidden="1" x14ac:dyDescent="0.25">
      <c r="A1974">
        <v>2021</v>
      </c>
      <c r="B1974">
        <v>6</v>
      </c>
      <c r="C1974">
        <v>2021</v>
      </c>
      <c r="D1974">
        <v>6</v>
      </c>
      <c r="E1974">
        <v>20070</v>
      </c>
      <c r="F1974" t="s">
        <v>24</v>
      </c>
      <c r="G1974">
        <v>4827</v>
      </c>
      <c r="H1974" t="s">
        <v>531</v>
      </c>
      <c r="I1974" t="s">
        <v>133</v>
      </c>
      <c r="J1974" t="s">
        <v>1</v>
      </c>
      <c r="K1974" t="s">
        <v>158</v>
      </c>
      <c r="L1974" t="s">
        <v>22</v>
      </c>
      <c r="M1974">
        <v>1</v>
      </c>
      <c r="N1974" t="s">
        <v>13</v>
      </c>
      <c r="O1974">
        <v>-74432.28</v>
      </c>
      <c r="P1974" t="s">
        <v>125</v>
      </c>
      <c r="Q1974" t="s">
        <v>157</v>
      </c>
      <c r="R1974" t="s">
        <v>254</v>
      </c>
      <c r="S1974">
        <v>23</v>
      </c>
      <c r="T1974" t="s">
        <v>141</v>
      </c>
      <c r="U1974" t="s">
        <v>140</v>
      </c>
      <c r="V1974" t="s">
        <v>253</v>
      </c>
      <c r="W1974">
        <v>0</v>
      </c>
      <c r="X1974" s="1">
        <v>44405.638220567133</v>
      </c>
    </row>
    <row r="1975" spans="1:24" hidden="1" x14ac:dyDescent="0.25">
      <c r="A1975">
        <v>2021</v>
      </c>
      <c r="B1975">
        <v>6</v>
      </c>
      <c r="C1975">
        <v>2021</v>
      </c>
      <c r="D1975">
        <v>6</v>
      </c>
      <c r="E1975">
        <v>20070</v>
      </c>
      <c r="F1975" t="s">
        <v>24</v>
      </c>
      <c r="G1975">
        <v>4856</v>
      </c>
      <c r="H1975" t="s">
        <v>505</v>
      </c>
      <c r="I1975" t="s">
        <v>133</v>
      </c>
      <c r="J1975" t="s">
        <v>504</v>
      </c>
      <c r="K1975" t="s">
        <v>84</v>
      </c>
      <c r="L1975" t="s">
        <v>22</v>
      </c>
      <c r="M1975">
        <v>1</v>
      </c>
      <c r="N1975" t="s">
        <v>13</v>
      </c>
      <c r="O1975">
        <v>0</v>
      </c>
      <c r="P1975" t="s">
        <v>555</v>
      </c>
      <c r="Q1975" t="s">
        <v>554</v>
      </c>
      <c r="R1975" t="s">
        <v>553</v>
      </c>
      <c r="S1975">
        <v>36</v>
      </c>
      <c r="T1975" t="s">
        <v>141</v>
      </c>
      <c r="U1975" t="s">
        <v>140</v>
      </c>
      <c r="V1975" t="s">
        <v>552</v>
      </c>
      <c r="W1975">
        <v>0</v>
      </c>
      <c r="X1975" s="1">
        <v>44405.638220567133</v>
      </c>
    </row>
    <row r="1976" spans="1:24" hidden="1" x14ac:dyDescent="0.25">
      <c r="A1976">
        <v>2021</v>
      </c>
      <c r="B1976">
        <v>6</v>
      </c>
      <c r="C1976">
        <v>2021</v>
      </c>
      <c r="D1976">
        <v>6</v>
      </c>
      <c r="E1976">
        <v>20070</v>
      </c>
      <c r="F1976" t="s">
        <v>24</v>
      </c>
      <c r="G1976">
        <v>4856</v>
      </c>
      <c r="H1976" t="s">
        <v>505</v>
      </c>
      <c r="I1976" t="s">
        <v>133</v>
      </c>
      <c r="J1976" t="s">
        <v>504</v>
      </c>
      <c r="K1976" t="s">
        <v>144</v>
      </c>
      <c r="L1976" t="s">
        <v>148</v>
      </c>
      <c r="M1976">
        <v>1</v>
      </c>
      <c r="N1976" t="s">
        <v>13</v>
      </c>
      <c r="O1976">
        <v>0.76775899999999997</v>
      </c>
      <c r="P1976" t="s">
        <v>125</v>
      </c>
      <c r="Q1976" t="s">
        <v>143</v>
      </c>
      <c r="R1976" t="s">
        <v>147</v>
      </c>
      <c r="S1976">
        <v>82</v>
      </c>
      <c r="T1976" t="s">
        <v>141</v>
      </c>
      <c r="U1976" t="s">
        <v>140</v>
      </c>
      <c r="V1976" t="s">
        <v>146</v>
      </c>
      <c r="W1976">
        <v>0</v>
      </c>
      <c r="X1976" s="1">
        <v>44405.638220567133</v>
      </c>
    </row>
    <row r="1977" spans="1:24" hidden="1" x14ac:dyDescent="0.25">
      <c r="A1977">
        <v>2021</v>
      </c>
      <c r="B1977">
        <v>6</v>
      </c>
      <c r="C1977">
        <v>2021</v>
      </c>
      <c r="D1977">
        <v>6</v>
      </c>
      <c r="E1977">
        <v>20070</v>
      </c>
      <c r="F1977" t="s">
        <v>24</v>
      </c>
      <c r="G1977">
        <v>4856</v>
      </c>
      <c r="H1977" t="s">
        <v>505</v>
      </c>
      <c r="I1977" t="s">
        <v>133</v>
      </c>
      <c r="J1977" t="s">
        <v>504</v>
      </c>
      <c r="K1977" t="s">
        <v>144</v>
      </c>
      <c r="L1977" t="s">
        <v>22</v>
      </c>
      <c r="M1977">
        <v>1</v>
      </c>
      <c r="N1977" t="s">
        <v>13</v>
      </c>
      <c r="O1977">
        <v>-4421.3123020000003</v>
      </c>
      <c r="P1977" t="s">
        <v>125</v>
      </c>
      <c r="Q1977" t="s">
        <v>143</v>
      </c>
      <c r="R1977" t="s">
        <v>510</v>
      </c>
      <c r="S1977">
        <v>1</v>
      </c>
      <c r="T1977" t="s">
        <v>141</v>
      </c>
      <c r="U1977" t="s">
        <v>140</v>
      </c>
      <c r="V1977" t="s">
        <v>508</v>
      </c>
      <c r="W1977">
        <v>0</v>
      </c>
      <c r="X1977" s="1">
        <v>44405.638220567133</v>
      </c>
    </row>
    <row r="1978" spans="1:24" hidden="1" x14ac:dyDescent="0.25">
      <c r="A1978">
        <v>2021</v>
      </c>
      <c r="B1978">
        <v>6</v>
      </c>
      <c r="C1978">
        <v>2021</v>
      </c>
      <c r="D1978">
        <v>6</v>
      </c>
      <c r="E1978">
        <v>20070</v>
      </c>
      <c r="F1978" t="s">
        <v>24</v>
      </c>
      <c r="G1978" t="s">
        <v>17</v>
      </c>
      <c r="H1978" t="s">
        <v>23</v>
      </c>
      <c r="I1978" t="s">
        <v>23</v>
      </c>
      <c r="J1978" t="s">
        <v>23</v>
      </c>
      <c r="K1978" t="s">
        <v>22</v>
      </c>
      <c r="L1978" t="s">
        <v>32</v>
      </c>
      <c r="M1978">
        <v>1</v>
      </c>
      <c r="N1978" t="s">
        <v>13</v>
      </c>
      <c r="O1978">
        <v>1389</v>
      </c>
      <c r="P1978" t="s">
        <v>20</v>
      </c>
      <c r="Q1978" t="s">
        <v>19</v>
      </c>
      <c r="R1978" t="s">
        <v>36</v>
      </c>
      <c r="S1978" t="s">
        <v>17</v>
      </c>
      <c r="T1978" t="s">
        <v>16</v>
      </c>
      <c r="U1978" t="s">
        <v>15</v>
      </c>
      <c r="V1978" t="s">
        <v>35</v>
      </c>
      <c r="W1978">
        <v>0</v>
      </c>
      <c r="X1978" s="1">
        <v>44405.638220567133</v>
      </c>
    </row>
    <row r="1979" spans="1:24" hidden="1" x14ac:dyDescent="0.25">
      <c r="A1979">
        <v>2021</v>
      </c>
      <c r="B1979">
        <v>6</v>
      </c>
      <c r="C1979">
        <v>2021</v>
      </c>
      <c r="D1979">
        <v>6</v>
      </c>
      <c r="E1979">
        <v>20070</v>
      </c>
      <c r="F1979" t="s">
        <v>24</v>
      </c>
      <c r="G1979" t="s">
        <v>17</v>
      </c>
      <c r="H1979" t="s">
        <v>23</v>
      </c>
      <c r="I1979" t="s">
        <v>23</v>
      </c>
      <c r="J1979" t="s">
        <v>23</v>
      </c>
      <c r="K1979" t="s">
        <v>22</v>
      </c>
      <c r="L1979" t="s">
        <v>32</v>
      </c>
      <c r="M1979">
        <v>1</v>
      </c>
      <c r="N1979" t="s">
        <v>13</v>
      </c>
      <c r="O1979">
        <v>895.24980000000005</v>
      </c>
      <c r="P1979" t="s">
        <v>20</v>
      </c>
      <c r="Q1979" t="s">
        <v>19</v>
      </c>
      <c r="R1979" t="s">
        <v>34</v>
      </c>
      <c r="S1979" t="s">
        <v>17</v>
      </c>
      <c r="T1979" t="s">
        <v>16</v>
      </c>
      <c r="U1979" t="s">
        <v>15</v>
      </c>
      <c r="V1979" t="s">
        <v>33</v>
      </c>
      <c r="W1979">
        <v>0</v>
      </c>
      <c r="X1979" s="1">
        <v>44405.638220567133</v>
      </c>
    </row>
    <row r="1980" spans="1:24" hidden="1" x14ac:dyDescent="0.25">
      <c r="A1980">
        <v>2021</v>
      </c>
      <c r="B1980">
        <v>6</v>
      </c>
      <c r="C1980">
        <v>2021</v>
      </c>
      <c r="D1980">
        <v>6</v>
      </c>
      <c r="E1980">
        <v>20070</v>
      </c>
      <c r="F1980" t="s">
        <v>24</v>
      </c>
      <c r="G1980" t="s">
        <v>17</v>
      </c>
      <c r="H1980" t="s">
        <v>23</v>
      </c>
      <c r="I1980" t="s">
        <v>23</v>
      </c>
      <c r="J1980" t="s">
        <v>23</v>
      </c>
      <c r="K1980" t="s">
        <v>22</v>
      </c>
      <c r="L1980" t="s">
        <v>32</v>
      </c>
      <c r="M1980">
        <v>1</v>
      </c>
      <c r="N1980" t="s">
        <v>13</v>
      </c>
      <c r="O1980">
        <v>570.38049999999998</v>
      </c>
      <c r="P1980" t="s">
        <v>20</v>
      </c>
      <c r="Q1980" t="s">
        <v>19</v>
      </c>
      <c r="R1980" t="s">
        <v>31</v>
      </c>
      <c r="S1980" t="s">
        <v>17</v>
      </c>
      <c r="T1980" t="s">
        <v>16</v>
      </c>
      <c r="U1980" t="s">
        <v>15</v>
      </c>
      <c r="V1980" t="s">
        <v>30</v>
      </c>
      <c r="W1980">
        <v>0</v>
      </c>
      <c r="X1980" s="1">
        <v>44405.638220567133</v>
      </c>
    </row>
    <row r="1981" spans="1:24" hidden="1" x14ac:dyDescent="0.25">
      <c r="A1981">
        <v>2021</v>
      </c>
      <c r="B1981">
        <v>6</v>
      </c>
      <c r="C1981">
        <v>2021</v>
      </c>
      <c r="D1981">
        <v>6</v>
      </c>
      <c r="E1981">
        <v>20070</v>
      </c>
      <c r="F1981" t="s">
        <v>24</v>
      </c>
      <c r="G1981" t="s">
        <v>17</v>
      </c>
      <c r="H1981" t="s">
        <v>23</v>
      </c>
      <c r="I1981" t="s">
        <v>23</v>
      </c>
      <c r="J1981" t="s">
        <v>23</v>
      </c>
      <c r="K1981" t="s">
        <v>22</v>
      </c>
      <c r="L1981" t="s">
        <v>27</v>
      </c>
      <c r="M1981">
        <v>1</v>
      </c>
      <c r="N1981" t="s">
        <v>13</v>
      </c>
      <c r="O1981">
        <v>100</v>
      </c>
      <c r="P1981" t="s">
        <v>20</v>
      </c>
      <c r="Q1981" t="s">
        <v>19</v>
      </c>
      <c r="R1981" t="s">
        <v>29</v>
      </c>
      <c r="S1981" t="s">
        <v>17</v>
      </c>
      <c r="T1981" t="s">
        <v>16</v>
      </c>
      <c r="U1981" t="s">
        <v>15</v>
      </c>
      <c r="V1981" t="s">
        <v>28</v>
      </c>
      <c r="W1981">
        <v>0</v>
      </c>
      <c r="X1981" s="1">
        <v>44405.638220567133</v>
      </c>
    </row>
    <row r="1982" spans="1:24" hidden="1" x14ac:dyDescent="0.25">
      <c r="A1982">
        <v>2021</v>
      </c>
      <c r="B1982">
        <v>6</v>
      </c>
      <c r="C1982">
        <v>2021</v>
      </c>
      <c r="D1982">
        <v>6</v>
      </c>
      <c r="E1982">
        <v>20070</v>
      </c>
      <c r="F1982" t="s">
        <v>24</v>
      </c>
      <c r="G1982" t="s">
        <v>17</v>
      </c>
      <c r="H1982" t="s">
        <v>23</v>
      </c>
      <c r="I1982" t="s">
        <v>23</v>
      </c>
      <c r="J1982" t="s">
        <v>23</v>
      </c>
      <c r="K1982" t="s">
        <v>22</v>
      </c>
      <c r="L1982" t="s">
        <v>27</v>
      </c>
      <c r="M1982">
        <v>1</v>
      </c>
      <c r="N1982" t="s">
        <v>13</v>
      </c>
      <c r="O1982">
        <v>250</v>
      </c>
      <c r="P1982" t="s">
        <v>20</v>
      </c>
      <c r="Q1982" t="s">
        <v>19</v>
      </c>
      <c r="R1982" t="s">
        <v>26</v>
      </c>
      <c r="S1982" t="s">
        <v>17</v>
      </c>
      <c r="T1982" t="s">
        <v>16</v>
      </c>
      <c r="U1982" t="s">
        <v>15</v>
      </c>
      <c r="V1982" t="s">
        <v>25</v>
      </c>
      <c r="W1982">
        <v>0</v>
      </c>
      <c r="X1982" s="1">
        <v>44405.638220567133</v>
      </c>
    </row>
    <row r="1983" spans="1:24" hidden="1" x14ac:dyDescent="0.25">
      <c r="A1983">
        <v>2021</v>
      </c>
      <c r="B1983">
        <v>6</v>
      </c>
      <c r="C1983">
        <v>2021</v>
      </c>
      <c r="D1983">
        <v>6</v>
      </c>
      <c r="E1983">
        <v>20070</v>
      </c>
      <c r="F1983" t="s">
        <v>24</v>
      </c>
      <c r="G1983" t="s">
        <v>17</v>
      </c>
      <c r="H1983" t="s">
        <v>23</v>
      </c>
      <c r="I1983" t="s">
        <v>23</v>
      </c>
      <c r="J1983" t="s">
        <v>23</v>
      </c>
      <c r="K1983" t="s">
        <v>22</v>
      </c>
      <c r="L1983" t="s">
        <v>21</v>
      </c>
      <c r="M1983">
        <v>1</v>
      </c>
      <c r="N1983" t="s">
        <v>13</v>
      </c>
      <c r="O1983">
        <v>-37.125100000000003</v>
      </c>
      <c r="P1983" t="s">
        <v>20</v>
      </c>
      <c r="Q1983" t="s">
        <v>19</v>
      </c>
      <c r="R1983" t="s">
        <v>18</v>
      </c>
      <c r="S1983" t="s">
        <v>17</v>
      </c>
      <c r="T1983" t="s">
        <v>16</v>
      </c>
      <c r="U1983" t="s">
        <v>15</v>
      </c>
      <c r="V1983" t="s">
        <v>14</v>
      </c>
      <c r="W1983">
        <v>0</v>
      </c>
      <c r="X1983" s="1">
        <v>44405.638220567133</v>
      </c>
    </row>
    <row r="1984" spans="1:24" hidden="1" x14ac:dyDescent="0.25">
      <c r="A1984" s="4">
        <v>2021</v>
      </c>
      <c r="B1984" s="4">
        <v>6</v>
      </c>
      <c r="C1984" s="4">
        <v>2021</v>
      </c>
      <c r="D1984" s="4">
        <v>6</v>
      </c>
      <c r="E1984">
        <v>20070</v>
      </c>
      <c r="F1984" t="s">
        <v>24</v>
      </c>
      <c r="G1984">
        <v>0</v>
      </c>
      <c r="H1984" t="s">
        <v>23</v>
      </c>
      <c r="I1984" t="s">
        <v>23</v>
      </c>
      <c r="J1984" t="s">
        <v>23</v>
      </c>
      <c r="K1984" t="s">
        <v>357</v>
      </c>
      <c r="L1984" t="s">
        <v>357</v>
      </c>
      <c r="M1984">
        <v>0</v>
      </c>
      <c r="N1984" t="s">
        <v>47</v>
      </c>
      <c r="O1984" s="3">
        <v>-0.13400000000000001</v>
      </c>
      <c r="Q1984" t="s">
        <v>309</v>
      </c>
      <c r="R1984" s="2" t="s">
        <v>356</v>
      </c>
      <c r="S1984">
        <v>90</v>
      </c>
      <c r="T1984" t="s">
        <v>307</v>
      </c>
      <c r="U1984" t="s">
        <v>355</v>
      </c>
      <c r="V1984" t="s">
        <v>354</v>
      </c>
      <c r="W1984">
        <v>0</v>
      </c>
      <c r="X1984" s="1">
        <v>44474.679118946762</v>
      </c>
    </row>
    <row r="1985" spans="1:24" hidden="1" x14ac:dyDescent="0.25">
      <c r="A1985" s="4">
        <v>2021</v>
      </c>
      <c r="B1985" s="4">
        <v>6</v>
      </c>
      <c r="C1985" s="4">
        <v>2021</v>
      </c>
      <c r="D1985" s="4">
        <v>6</v>
      </c>
      <c r="E1985">
        <v>20070</v>
      </c>
      <c r="F1985" t="s">
        <v>24</v>
      </c>
      <c r="G1985">
        <v>0</v>
      </c>
      <c r="H1985" t="s">
        <v>23</v>
      </c>
      <c r="I1985" t="s">
        <v>23</v>
      </c>
      <c r="J1985" t="s">
        <v>23</v>
      </c>
      <c r="K1985" t="s">
        <v>467</v>
      </c>
      <c r="L1985" t="s">
        <v>467</v>
      </c>
      <c r="M1985">
        <v>0</v>
      </c>
      <c r="N1985" t="s">
        <v>47</v>
      </c>
      <c r="O1985" s="3">
        <v>-144841.79</v>
      </c>
      <c r="Q1985" t="s">
        <v>309</v>
      </c>
      <c r="R1985" s="2" t="s">
        <v>466</v>
      </c>
      <c r="S1985">
        <v>86</v>
      </c>
      <c r="T1985" t="s">
        <v>307</v>
      </c>
      <c r="U1985" t="s">
        <v>465</v>
      </c>
      <c r="V1985" t="s">
        <v>464</v>
      </c>
      <c r="W1985">
        <v>0</v>
      </c>
      <c r="X1985" s="1">
        <v>44474.679118946762</v>
      </c>
    </row>
    <row r="1986" spans="1:24" hidden="1" x14ac:dyDescent="0.25">
      <c r="A1986" s="4">
        <v>2021</v>
      </c>
      <c r="B1986" s="4">
        <v>6</v>
      </c>
      <c r="C1986" s="4">
        <v>2021</v>
      </c>
      <c r="D1986" s="4">
        <v>6</v>
      </c>
      <c r="E1986">
        <v>20070</v>
      </c>
      <c r="F1986" t="s">
        <v>24</v>
      </c>
      <c r="G1986">
        <v>0</v>
      </c>
      <c r="H1986" t="s">
        <v>23</v>
      </c>
      <c r="I1986" t="s">
        <v>23</v>
      </c>
      <c r="J1986" t="s">
        <v>23</v>
      </c>
      <c r="K1986" t="s">
        <v>463</v>
      </c>
      <c r="L1986" t="s">
        <v>463</v>
      </c>
      <c r="M1986">
        <v>0</v>
      </c>
      <c r="N1986" t="s">
        <v>47</v>
      </c>
      <c r="O1986" s="3">
        <v>-4368383.3229999999</v>
      </c>
      <c r="Q1986" t="s">
        <v>309</v>
      </c>
      <c r="R1986" s="2" t="s">
        <v>462</v>
      </c>
      <c r="S1986">
        <v>88</v>
      </c>
      <c r="T1986" t="s">
        <v>307</v>
      </c>
      <c r="U1986" t="s">
        <v>461</v>
      </c>
      <c r="V1986" t="s">
        <v>460</v>
      </c>
      <c r="W1986">
        <v>0</v>
      </c>
      <c r="X1986" s="1">
        <v>44474.679118946762</v>
      </c>
    </row>
    <row r="1987" spans="1:24" hidden="1" x14ac:dyDescent="0.25">
      <c r="A1987" s="4">
        <v>2021</v>
      </c>
      <c r="B1987" s="4">
        <v>6</v>
      </c>
      <c r="C1987" s="4">
        <v>2021</v>
      </c>
      <c r="D1987" s="4">
        <v>6</v>
      </c>
      <c r="E1987">
        <v>20070</v>
      </c>
      <c r="F1987" t="s">
        <v>24</v>
      </c>
      <c r="G1987">
        <v>0</v>
      </c>
      <c r="H1987" t="s">
        <v>23</v>
      </c>
      <c r="I1987" t="s">
        <v>23</v>
      </c>
      <c r="J1987" t="s">
        <v>23</v>
      </c>
      <c r="K1987" t="s">
        <v>447</v>
      </c>
      <c r="L1987" t="s">
        <v>447</v>
      </c>
      <c r="M1987">
        <v>0</v>
      </c>
      <c r="N1987" t="s">
        <v>47</v>
      </c>
      <c r="O1987" s="3">
        <v>-853273.16</v>
      </c>
      <c r="Q1987" t="s">
        <v>309</v>
      </c>
      <c r="R1987" s="2" t="s">
        <v>446</v>
      </c>
      <c r="S1987">
        <v>85</v>
      </c>
      <c r="T1987" t="s">
        <v>307</v>
      </c>
      <c r="U1987" t="s">
        <v>445</v>
      </c>
      <c r="V1987" t="s">
        <v>444</v>
      </c>
      <c r="W1987">
        <v>0</v>
      </c>
      <c r="X1987" s="1">
        <v>44474.679118946762</v>
      </c>
    </row>
    <row r="1988" spans="1:24" hidden="1" x14ac:dyDescent="0.25">
      <c r="A1988" s="4">
        <v>2021</v>
      </c>
      <c r="B1988" s="4">
        <v>6</v>
      </c>
      <c r="C1988" s="4">
        <v>2021</v>
      </c>
      <c r="D1988" s="4">
        <v>6</v>
      </c>
      <c r="E1988">
        <v>20070</v>
      </c>
      <c r="F1988" t="s">
        <v>24</v>
      </c>
      <c r="G1988">
        <v>0</v>
      </c>
      <c r="H1988" t="s">
        <v>23</v>
      </c>
      <c r="I1988" t="s">
        <v>23</v>
      </c>
      <c r="J1988" t="s">
        <v>23</v>
      </c>
      <c r="K1988" t="s">
        <v>323</v>
      </c>
      <c r="L1988" t="s">
        <v>323</v>
      </c>
      <c r="M1988">
        <v>0</v>
      </c>
      <c r="N1988" t="s">
        <v>47</v>
      </c>
      <c r="O1988" s="3">
        <v>-5916045.4160000002</v>
      </c>
      <c r="Q1988" t="s">
        <v>309</v>
      </c>
      <c r="R1988" s="2" t="s">
        <v>322</v>
      </c>
      <c r="S1988">
        <v>93</v>
      </c>
      <c r="T1988" t="s">
        <v>307</v>
      </c>
      <c r="U1988" t="s">
        <v>321</v>
      </c>
      <c r="V1988" t="s">
        <v>320</v>
      </c>
      <c r="W1988">
        <v>0</v>
      </c>
      <c r="X1988" s="1">
        <v>44474.679118946762</v>
      </c>
    </row>
    <row r="1989" spans="1:24" hidden="1" x14ac:dyDescent="0.25">
      <c r="A1989" s="4">
        <v>2021</v>
      </c>
      <c r="B1989" s="4">
        <v>6</v>
      </c>
      <c r="C1989" s="4">
        <v>2021</v>
      </c>
      <c r="D1989" s="4">
        <v>6</v>
      </c>
      <c r="E1989">
        <v>20070</v>
      </c>
      <c r="F1989" t="s">
        <v>24</v>
      </c>
      <c r="G1989">
        <v>0</v>
      </c>
      <c r="H1989" t="s">
        <v>23</v>
      </c>
      <c r="I1989" t="s">
        <v>23</v>
      </c>
      <c r="J1989" t="s">
        <v>23</v>
      </c>
      <c r="K1989" t="s">
        <v>353</v>
      </c>
      <c r="L1989" t="s">
        <v>353</v>
      </c>
      <c r="M1989">
        <v>0</v>
      </c>
      <c r="N1989" t="s">
        <v>47</v>
      </c>
      <c r="O1989" s="3">
        <v>-9066.1</v>
      </c>
      <c r="Q1989" t="s">
        <v>309</v>
      </c>
      <c r="R1989" s="2" t="s">
        <v>352</v>
      </c>
      <c r="S1989">
        <v>87</v>
      </c>
      <c r="T1989" t="s">
        <v>307</v>
      </c>
      <c r="U1989" t="s">
        <v>351</v>
      </c>
      <c r="V1989" t="s">
        <v>350</v>
      </c>
      <c r="W1989">
        <v>0</v>
      </c>
      <c r="X1989" s="1">
        <v>44474.679118946762</v>
      </c>
    </row>
    <row r="1990" spans="1:24" hidden="1" x14ac:dyDescent="0.25">
      <c r="A1990" s="4">
        <v>2021</v>
      </c>
      <c r="B1990" s="4">
        <v>6</v>
      </c>
      <c r="C1990" s="4">
        <v>2021</v>
      </c>
      <c r="D1990" s="4">
        <v>6</v>
      </c>
      <c r="E1990">
        <v>20070</v>
      </c>
      <c r="F1990" t="s">
        <v>24</v>
      </c>
      <c r="G1990">
        <v>0</v>
      </c>
      <c r="H1990" t="s">
        <v>23</v>
      </c>
      <c r="I1990" t="s">
        <v>23</v>
      </c>
      <c r="J1990" t="s">
        <v>23</v>
      </c>
      <c r="K1990" t="s">
        <v>420</v>
      </c>
      <c r="L1990" t="s">
        <v>420</v>
      </c>
      <c r="M1990">
        <v>0</v>
      </c>
      <c r="N1990" t="s">
        <v>47</v>
      </c>
      <c r="O1990" s="3">
        <v>-5762137.5259999996</v>
      </c>
      <c r="Q1990" t="s">
        <v>309</v>
      </c>
      <c r="R1990" s="2" t="s">
        <v>419</v>
      </c>
      <c r="S1990">
        <v>92</v>
      </c>
      <c r="T1990" t="s">
        <v>307</v>
      </c>
      <c r="U1990" t="s">
        <v>418</v>
      </c>
      <c r="V1990" t="s">
        <v>417</v>
      </c>
      <c r="W1990">
        <v>0</v>
      </c>
      <c r="X1990" s="1">
        <v>44474.679118946762</v>
      </c>
    </row>
    <row r="1991" spans="1:24" hidden="1" x14ac:dyDescent="0.25">
      <c r="A1991" s="4">
        <v>2021</v>
      </c>
      <c r="B1991" s="4">
        <v>6</v>
      </c>
      <c r="C1991" s="4">
        <v>2021</v>
      </c>
      <c r="D1991" s="4">
        <v>6</v>
      </c>
      <c r="E1991">
        <v>20070</v>
      </c>
      <c r="F1991" t="s">
        <v>24</v>
      </c>
      <c r="G1991">
        <v>0</v>
      </c>
      <c r="H1991" t="s">
        <v>23</v>
      </c>
      <c r="I1991" t="s">
        <v>23</v>
      </c>
      <c r="J1991" t="s">
        <v>23</v>
      </c>
      <c r="K1991" t="s">
        <v>459</v>
      </c>
      <c r="L1991" t="s">
        <v>459</v>
      </c>
      <c r="M1991">
        <v>0</v>
      </c>
      <c r="N1991" t="s">
        <v>47</v>
      </c>
      <c r="O1991" s="3">
        <v>-540481.04299999995</v>
      </c>
      <c r="Q1991" t="s">
        <v>309</v>
      </c>
      <c r="R1991" s="2" t="s">
        <v>458</v>
      </c>
      <c r="S1991">
        <v>89</v>
      </c>
      <c r="T1991" t="s">
        <v>307</v>
      </c>
      <c r="U1991" t="s">
        <v>457</v>
      </c>
      <c r="V1991" t="s">
        <v>456</v>
      </c>
      <c r="W1991">
        <v>0</v>
      </c>
      <c r="X1991" s="1">
        <v>44474.679118946762</v>
      </c>
    </row>
    <row r="1992" spans="1:24" hidden="1" x14ac:dyDescent="0.25">
      <c r="A1992">
        <v>2021</v>
      </c>
      <c r="B1992">
        <v>6</v>
      </c>
      <c r="C1992">
        <v>2021</v>
      </c>
      <c r="D1992">
        <v>5</v>
      </c>
      <c r="E1992">
        <v>20070</v>
      </c>
      <c r="F1992" t="s">
        <v>24</v>
      </c>
      <c r="G1992">
        <v>0</v>
      </c>
      <c r="H1992" t="s">
        <v>23</v>
      </c>
      <c r="I1992" t="s">
        <v>23</v>
      </c>
      <c r="J1992" t="s">
        <v>23</v>
      </c>
      <c r="K1992" t="s">
        <v>22</v>
      </c>
      <c r="L1992" t="s">
        <v>22</v>
      </c>
      <c r="M1992">
        <v>0</v>
      </c>
      <c r="N1992" t="s">
        <v>47</v>
      </c>
      <c r="O1992">
        <v>-8944.7999999999993</v>
      </c>
      <c r="Q1992" t="s">
        <v>309</v>
      </c>
      <c r="R1992" t="s">
        <v>492</v>
      </c>
      <c r="S1992">
        <v>38</v>
      </c>
      <c r="T1992" t="s">
        <v>307</v>
      </c>
      <c r="U1992" t="s">
        <v>491</v>
      </c>
      <c r="V1992" t="s">
        <v>490</v>
      </c>
      <c r="W1992">
        <v>0</v>
      </c>
      <c r="X1992" s="1">
        <v>44405.638220567133</v>
      </c>
    </row>
    <row r="1993" spans="1:24" hidden="1" x14ac:dyDescent="0.25">
      <c r="A1993">
        <v>2021</v>
      </c>
      <c r="B1993">
        <v>6</v>
      </c>
      <c r="C1993">
        <v>2021</v>
      </c>
      <c r="D1993">
        <v>5</v>
      </c>
      <c r="E1993">
        <v>20070</v>
      </c>
      <c r="F1993" t="s">
        <v>24</v>
      </c>
      <c r="G1993">
        <v>0</v>
      </c>
      <c r="H1993" t="s">
        <v>23</v>
      </c>
      <c r="I1993" t="s">
        <v>23</v>
      </c>
      <c r="J1993" t="s">
        <v>23</v>
      </c>
      <c r="K1993" t="s">
        <v>22</v>
      </c>
      <c r="L1993" t="s">
        <v>22</v>
      </c>
      <c r="M1993">
        <v>0</v>
      </c>
      <c r="N1993" t="s">
        <v>47</v>
      </c>
      <c r="O1993">
        <v>5391832.4900000002</v>
      </c>
      <c r="Q1993" t="s">
        <v>309</v>
      </c>
      <c r="R1993" t="s">
        <v>329</v>
      </c>
      <c r="S1993">
        <v>49</v>
      </c>
      <c r="T1993" t="s">
        <v>307</v>
      </c>
      <c r="U1993" t="s">
        <v>328</v>
      </c>
      <c r="V1993" t="s">
        <v>327</v>
      </c>
      <c r="W1993">
        <v>0</v>
      </c>
      <c r="X1993" s="1">
        <v>44405.638220567133</v>
      </c>
    </row>
    <row r="1994" spans="1:24" hidden="1" x14ac:dyDescent="0.25">
      <c r="A1994">
        <v>2021</v>
      </c>
      <c r="B1994">
        <v>6</v>
      </c>
      <c r="C1994">
        <v>2021</v>
      </c>
      <c r="D1994">
        <v>5</v>
      </c>
      <c r="E1994">
        <v>20070</v>
      </c>
      <c r="F1994" t="s">
        <v>24</v>
      </c>
      <c r="G1994">
        <v>0</v>
      </c>
      <c r="H1994" t="s">
        <v>23</v>
      </c>
      <c r="I1994" t="s">
        <v>23</v>
      </c>
      <c r="J1994" t="s">
        <v>23</v>
      </c>
      <c r="K1994" t="s">
        <v>22</v>
      </c>
      <c r="L1994" t="s">
        <v>22</v>
      </c>
      <c r="M1994">
        <v>0</v>
      </c>
      <c r="N1994" t="s">
        <v>310</v>
      </c>
      <c r="O1994">
        <v>62</v>
      </c>
      <c r="Q1994" t="s">
        <v>309</v>
      </c>
      <c r="R1994" t="s">
        <v>308</v>
      </c>
      <c r="S1994">
        <v>50</v>
      </c>
      <c r="T1994" t="s">
        <v>307</v>
      </c>
      <c r="U1994" t="s">
        <v>306</v>
      </c>
      <c r="V1994" t="s">
        <v>305</v>
      </c>
      <c r="W1994">
        <v>0</v>
      </c>
      <c r="X1994" s="1">
        <v>44405.638220567133</v>
      </c>
    </row>
    <row r="1995" spans="1:24" hidden="1" x14ac:dyDescent="0.25">
      <c r="A1995">
        <v>2021</v>
      </c>
      <c r="B1995">
        <v>6</v>
      </c>
      <c r="C1995">
        <v>2021</v>
      </c>
      <c r="D1995">
        <v>5</v>
      </c>
      <c r="E1995">
        <v>20070</v>
      </c>
      <c r="F1995" t="s">
        <v>24</v>
      </c>
      <c r="G1995">
        <v>0</v>
      </c>
      <c r="H1995" t="s">
        <v>23</v>
      </c>
      <c r="I1995" t="s">
        <v>23</v>
      </c>
      <c r="J1995" t="s">
        <v>23</v>
      </c>
      <c r="K1995" t="s">
        <v>437</v>
      </c>
      <c r="L1995" t="s">
        <v>437</v>
      </c>
      <c r="M1995">
        <v>0</v>
      </c>
      <c r="N1995" t="s">
        <v>436</v>
      </c>
      <c r="O1995">
        <v>20210526.170000002</v>
      </c>
      <c r="Q1995" t="s">
        <v>309</v>
      </c>
      <c r="R1995" t="s">
        <v>489</v>
      </c>
      <c r="S1995">
        <v>98</v>
      </c>
      <c r="T1995" t="s">
        <v>307</v>
      </c>
      <c r="U1995" t="s">
        <v>488</v>
      </c>
      <c r="V1995" t="s">
        <v>487</v>
      </c>
      <c r="W1995">
        <v>0</v>
      </c>
      <c r="X1995" s="1">
        <v>44405.638220567133</v>
      </c>
    </row>
    <row r="1996" spans="1:24" hidden="1" x14ac:dyDescent="0.25">
      <c r="A1996">
        <v>2021</v>
      </c>
      <c r="B1996">
        <v>6</v>
      </c>
      <c r="C1996">
        <v>2021</v>
      </c>
      <c r="D1996">
        <v>5</v>
      </c>
      <c r="E1996">
        <v>20070</v>
      </c>
      <c r="F1996" t="s">
        <v>24</v>
      </c>
      <c r="G1996">
        <v>0</v>
      </c>
      <c r="H1996" t="s">
        <v>23</v>
      </c>
      <c r="I1996" t="s">
        <v>23</v>
      </c>
      <c r="J1996" t="s">
        <v>23</v>
      </c>
      <c r="K1996" t="s">
        <v>486</v>
      </c>
      <c r="L1996" t="s">
        <v>486</v>
      </c>
      <c r="M1996">
        <v>0</v>
      </c>
      <c r="N1996" t="s">
        <v>47</v>
      </c>
      <c r="O1996">
        <v>-9534.76</v>
      </c>
      <c r="Q1996" t="s">
        <v>309</v>
      </c>
      <c r="R1996" t="s">
        <v>485</v>
      </c>
      <c r="S1996">
        <v>7</v>
      </c>
      <c r="T1996" t="s">
        <v>307</v>
      </c>
      <c r="U1996" t="s">
        <v>484</v>
      </c>
      <c r="V1996" t="s">
        <v>483</v>
      </c>
      <c r="W1996">
        <v>0</v>
      </c>
      <c r="X1996" s="1">
        <v>44405.638220567133</v>
      </c>
    </row>
    <row r="1997" spans="1:24" hidden="1" x14ac:dyDescent="0.25">
      <c r="A1997">
        <v>2021</v>
      </c>
      <c r="B1997">
        <v>6</v>
      </c>
      <c r="C1997">
        <v>2021</v>
      </c>
      <c r="D1997">
        <v>5</v>
      </c>
      <c r="E1997">
        <v>20070</v>
      </c>
      <c r="F1997" t="s">
        <v>24</v>
      </c>
      <c r="G1997">
        <v>25</v>
      </c>
      <c r="H1997" t="s">
        <v>9</v>
      </c>
      <c r="I1997" t="s">
        <v>43</v>
      </c>
      <c r="J1997" t="s">
        <v>9</v>
      </c>
      <c r="K1997" t="s">
        <v>482</v>
      </c>
      <c r="L1997" t="s">
        <v>482</v>
      </c>
      <c r="M1997">
        <v>0</v>
      </c>
      <c r="N1997" t="s">
        <v>47</v>
      </c>
      <c r="O1997">
        <v>0</v>
      </c>
      <c r="Q1997" t="s">
        <v>309</v>
      </c>
      <c r="R1997" t="s">
        <v>481</v>
      </c>
      <c r="S1997">
        <v>33</v>
      </c>
      <c r="T1997" t="s">
        <v>307</v>
      </c>
      <c r="U1997" t="s">
        <v>480</v>
      </c>
      <c r="V1997" t="s">
        <v>479</v>
      </c>
      <c r="W1997">
        <v>0</v>
      </c>
      <c r="X1997" s="1">
        <v>44405.638220567133</v>
      </c>
    </row>
    <row r="1998" spans="1:24" hidden="1" x14ac:dyDescent="0.25">
      <c r="A1998">
        <v>2021</v>
      </c>
      <c r="B1998">
        <v>6</v>
      </c>
      <c r="C1998">
        <v>2021</v>
      </c>
      <c r="D1998">
        <v>5</v>
      </c>
      <c r="E1998">
        <v>20070</v>
      </c>
      <c r="F1998" t="s">
        <v>24</v>
      </c>
      <c r="G1998">
        <v>25</v>
      </c>
      <c r="H1998" t="s">
        <v>9</v>
      </c>
      <c r="I1998" t="s">
        <v>43</v>
      </c>
      <c r="J1998" t="s">
        <v>9</v>
      </c>
      <c r="K1998" t="s">
        <v>22</v>
      </c>
      <c r="L1998" t="s">
        <v>22</v>
      </c>
      <c r="M1998">
        <v>0</v>
      </c>
      <c r="N1998" t="s">
        <v>47</v>
      </c>
      <c r="O1998">
        <v>0</v>
      </c>
      <c r="Q1998" t="s">
        <v>309</v>
      </c>
      <c r="R1998" t="s">
        <v>478</v>
      </c>
      <c r="S1998">
        <v>100</v>
      </c>
      <c r="T1998" t="s">
        <v>307</v>
      </c>
      <c r="U1998" t="s">
        <v>477</v>
      </c>
      <c r="V1998" t="s">
        <v>476</v>
      </c>
      <c r="W1998">
        <v>0</v>
      </c>
      <c r="X1998" s="1">
        <v>44405.638220567133</v>
      </c>
    </row>
    <row r="1999" spans="1:24" hidden="1" x14ac:dyDescent="0.25">
      <c r="A1999">
        <v>2021</v>
      </c>
      <c r="B1999">
        <v>6</v>
      </c>
      <c r="C1999">
        <v>2021</v>
      </c>
      <c r="D1999">
        <v>5</v>
      </c>
      <c r="E1999">
        <v>20070</v>
      </c>
      <c r="F1999" t="s">
        <v>24</v>
      </c>
      <c r="G1999">
        <v>25</v>
      </c>
      <c r="H1999" t="s">
        <v>9</v>
      </c>
      <c r="I1999" t="s">
        <v>43</v>
      </c>
      <c r="J1999" t="s">
        <v>9</v>
      </c>
      <c r="K1999" t="s">
        <v>471</v>
      </c>
      <c r="L1999" t="s">
        <v>22</v>
      </c>
      <c r="M1999">
        <v>0</v>
      </c>
      <c r="N1999" t="s">
        <v>13</v>
      </c>
      <c r="O1999">
        <v>0</v>
      </c>
      <c r="P1999" t="s">
        <v>20</v>
      </c>
      <c r="Q1999" t="s">
        <v>225</v>
      </c>
      <c r="R1999" t="s">
        <v>409</v>
      </c>
      <c r="S1999">
        <v>48</v>
      </c>
      <c r="T1999" t="s">
        <v>141</v>
      </c>
      <c r="U1999" t="s">
        <v>140</v>
      </c>
      <c r="V1999" t="s">
        <v>470</v>
      </c>
      <c r="W1999">
        <v>0</v>
      </c>
      <c r="X1999" s="1">
        <v>44405.638220567133</v>
      </c>
    </row>
    <row r="2000" spans="1:24" hidden="1" x14ac:dyDescent="0.25">
      <c r="A2000">
        <v>2021</v>
      </c>
      <c r="B2000">
        <v>6</v>
      </c>
      <c r="C2000">
        <v>2021</v>
      </c>
      <c r="D2000">
        <v>5</v>
      </c>
      <c r="E2000">
        <v>20070</v>
      </c>
      <c r="F2000" t="s">
        <v>24</v>
      </c>
      <c r="G2000">
        <v>25</v>
      </c>
      <c r="H2000" t="s">
        <v>9</v>
      </c>
      <c r="I2000" t="s">
        <v>43</v>
      </c>
      <c r="J2000" t="s">
        <v>9</v>
      </c>
      <c r="K2000" t="s">
        <v>471</v>
      </c>
      <c r="L2000" t="s">
        <v>22</v>
      </c>
      <c r="M2000">
        <v>0</v>
      </c>
      <c r="N2000" t="s">
        <v>13</v>
      </c>
      <c r="O2000">
        <v>0</v>
      </c>
      <c r="P2000" t="s">
        <v>20</v>
      </c>
      <c r="Q2000" t="s">
        <v>220</v>
      </c>
      <c r="R2000" t="s">
        <v>409</v>
      </c>
      <c r="S2000">
        <v>49</v>
      </c>
      <c r="T2000" t="s">
        <v>141</v>
      </c>
      <c r="U2000" t="s">
        <v>140</v>
      </c>
      <c r="V2000" t="s">
        <v>470</v>
      </c>
      <c r="W2000">
        <v>0</v>
      </c>
      <c r="X2000" s="1">
        <v>44405.638220567133</v>
      </c>
    </row>
    <row r="2001" spans="1:24" hidden="1" x14ac:dyDescent="0.25">
      <c r="A2001">
        <v>2021</v>
      </c>
      <c r="B2001">
        <v>6</v>
      </c>
      <c r="C2001">
        <v>2021</v>
      </c>
      <c r="D2001">
        <v>5</v>
      </c>
      <c r="E2001">
        <v>20070</v>
      </c>
      <c r="F2001" t="s">
        <v>24</v>
      </c>
      <c r="G2001">
        <v>25</v>
      </c>
      <c r="H2001" t="s">
        <v>9</v>
      </c>
      <c r="I2001" t="s">
        <v>43</v>
      </c>
      <c r="J2001" t="s">
        <v>9</v>
      </c>
      <c r="K2001" t="s">
        <v>471</v>
      </c>
      <c r="L2001" t="s">
        <v>22</v>
      </c>
      <c r="M2001">
        <v>0</v>
      </c>
      <c r="N2001" t="s">
        <v>13</v>
      </c>
      <c r="O2001">
        <v>0</v>
      </c>
      <c r="P2001" t="s">
        <v>20</v>
      </c>
      <c r="Q2001" t="s">
        <v>197</v>
      </c>
      <c r="R2001" t="s">
        <v>409</v>
      </c>
      <c r="S2001">
        <v>47</v>
      </c>
      <c r="T2001" t="s">
        <v>141</v>
      </c>
      <c r="U2001" t="s">
        <v>140</v>
      </c>
      <c r="V2001" t="s">
        <v>470</v>
      </c>
      <c r="W2001">
        <v>0</v>
      </c>
      <c r="X2001" s="1">
        <v>44405.638220567133</v>
      </c>
    </row>
    <row r="2002" spans="1:24" hidden="1" x14ac:dyDescent="0.25">
      <c r="A2002">
        <v>2021</v>
      </c>
      <c r="B2002">
        <v>6</v>
      </c>
      <c r="C2002">
        <v>2021</v>
      </c>
      <c r="D2002">
        <v>5</v>
      </c>
      <c r="E2002">
        <v>20070</v>
      </c>
      <c r="F2002" t="s">
        <v>24</v>
      </c>
      <c r="G2002">
        <v>25</v>
      </c>
      <c r="H2002" t="s">
        <v>9</v>
      </c>
      <c r="I2002" t="s">
        <v>43</v>
      </c>
      <c r="J2002" t="s">
        <v>9</v>
      </c>
      <c r="K2002" t="s">
        <v>471</v>
      </c>
      <c r="L2002" t="s">
        <v>22</v>
      </c>
      <c r="M2002">
        <v>0</v>
      </c>
      <c r="N2002" t="s">
        <v>13</v>
      </c>
      <c r="O2002">
        <v>0</v>
      </c>
      <c r="P2002" t="s">
        <v>20</v>
      </c>
      <c r="Q2002" t="s">
        <v>192</v>
      </c>
      <c r="R2002" t="s">
        <v>475</v>
      </c>
      <c r="S2002">
        <v>45</v>
      </c>
      <c r="T2002" t="s">
        <v>141</v>
      </c>
      <c r="U2002" t="s">
        <v>140</v>
      </c>
      <c r="V2002" t="s">
        <v>474</v>
      </c>
      <c r="W2002">
        <v>0</v>
      </c>
      <c r="X2002" s="1">
        <v>44405.638220567133</v>
      </c>
    </row>
    <row r="2003" spans="1:24" hidden="1" x14ac:dyDescent="0.25">
      <c r="A2003">
        <v>2021</v>
      </c>
      <c r="B2003">
        <v>6</v>
      </c>
      <c r="C2003">
        <v>2021</v>
      </c>
      <c r="D2003">
        <v>5</v>
      </c>
      <c r="E2003">
        <v>20070</v>
      </c>
      <c r="F2003" t="s">
        <v>24</v>
      </c>
      <c r="G2003">
        <v>25</v>
      </c>
      <c r="H2003" t="s">
        <v>9</v>
      </c>
      <c r="I2003" t="s">
        <v>43</v>
      </c>
      <c r="J2003" t="s">
        <v>9</v>
      </c>
      <c r="K2003" t="s">
        <v>471</v>
      </c>
      <c r="L2003" t="s">
        <v>22</v>
      </c>
      <c r="M2003">
        <v>0</v>
      </c>
      <c r="N2003" t="s">
        <v>13</v>
      </c>
      <c r="O2003">
        <v>0</v>
      </c>
      <c r="P2003" t="s">
        <v>20</v>
      </c>
      <c r="Q2003" t="s">
        <v>192</v>
      </c>
      <c r="R2003" t="s">
        <v>473</v>
      </c>
      <c r="S2003">
        <v>46</v>
      </c>
      <c r="T2003" t="s">
        <v>141</v>
      </c>
      <c r="U2003" t="s">
        <v>140</v>
      </c>
      <c r="V2003" t="s">
        <v>472</v>
      </c>
      <c r="W2003">
        <v>0</v>
      </c>
      <c r="X2003" s="1">
        <v>44405.638220567133</v>
      </c>
    </row>
    <row r="2004" spans="1:24" hidden="1" x14ac:dyDescent="0.25">
      <c r="A2004">
        <v>2021</v>
      </c>
      <c r="B2004">
        <v>6</v>
      </c>
      <c r="C2004">
        <v>2021</v>
      </c>
      <c r="D2004">
        <v>5</v>
      </c>
      <c r="E2004">
        <v>20070</v>
      </c>
      <c r="F2004" t="s">
        <v>24</v>
      </c>
      <c r="G2004">
        <v>36</v>
      </c>
      <c r="H2004" t="s">
        <v>44</v>
      </c>
      <c r="I2004" t="s">
        <v>43</v>
      </c>
      <c r="J2004" t="s">
        <v>6</v>
      </c>
      <c r="K2004" t="s">
        <v>365</v>
      </c>
      <c r="L2004" t="s">
        <v>22</v>
      </c>
      <c r="M2004">
        <v>0</v>
      </c>
      <c r="N2004" t="s">
        <v>87</v>
      </c>
      <c r="O2004">
        <v>254.23442700000001</v>
      </c>
      <c r="P2004" t="s">
        <v>53</v>
      </c>
      <c r="Q2004" t="s">
        <v>469</v>
      </c>
      <c r="R2004" t="s">
        <v>468</v>
      </c>
      <c r="S2004">
        <v>1112</v>
      </c>
      <c r="T2004" t="s">
        <v>122</v>
      </c>
      <c r="U2004" t="s">
        <v>121</v>
      </c>
      <c r="V2004" t="s">
        <v>290</v>
      </c>
      <c r="W2004">
        <v>0</v>
      </c>
      <c r="X2004" s="1">
        <v>44405.638220567133</v>
      </c>
    </row>
    <row r="2005" spans="1:24" hidden="1" x14ac:dyDescent="0.25">
      <c r="A2005">
        <v>2021</v>
      </c>
      <c r="B2005">
        <v>6</v>
      </c>
      <c r="C2005">
        <v>2021</v>
      </c>
      <c r="D2005">
        <v>5</v>
      </c>
      <c r="E2005">
        <v>20070</v>
      </c>
      <c r="F2005" t="s">
        <v>24</v>
      </c>
      <c r="G2005">
        <v>36</v>
      </c>
      <c r="H2005" t="s">
        <v>44</v>
      </c>
      <c r="I2005" t="s">
        <v>43</v>
      </c>
      <c r="J2005" t="s">
        <v>6</v>
      </c>
      <c r="K2005" t="s">
        <v>22</v>
      </c>
      <c r="L2005" t="s">
        <v>22</v>
      </c>
      <c r="M2005">
        <v>0</v>
      </c>
      <c r="N2005" t="s">
        <v>47</v>
      </c>
      <c r="O2005">
        <v>187544.19500000001</v>
      </c>
      <c r="Q2005" t="s">
        <v>309</v>
      </c>
      <c r="R2005" t="s">
        <v>329</v>
      </c>
      <c r="S2005">
        <v>49</v>
      </c>
      <c r="T2005" t="s">
        <v>307</v>
      </c>
      <c r="U2005" t="s">
        <v>328</v>
      </c>
      <c r="V2005" t="s">
        <v>327</v>
      </c>
      <c r="W2005">
        <v>0</v>
      </c>
      <c r="X2005" s="1">
        <v>44405.638220567133</v>
      </c>
    </row>
    <row r="2006" spans="1:24" hidden="1" x14ac:dyDescent="0.25">
      <c r="A2006">
        <v>2021</v>
      </c>
      <c r="B2006">
        <v>6</v>
      </c>
      <c r="C2006">
        <v>2021</v>
      </c>
      <c r="D2006">
        <v>5</v>
      </c>
      <c r="E2006">
        <v>20070</v>
      </c>
      <c r="F2006" t="s">
        <v>24</v>
      </c>
      <c r="G2006">
        <v>37</v>
      </c>
      <c r="H2006" t="s">
        <v>174</v>
      </c>
      <c r="I2006" t="s">
        <v>43</v>
      </c>
      <c r="J2006" t="s">
        <v>0</v>
      </c>
      <c r="K2006" t="s">
        <v>22</v>
      </c>
      <c r="L2006" t="s">
        <v>22</v>
      </c>
      <c r="M2006">
        <v>0</v>
      </c>
      <c r="N2006" t="s">
        <v>47</v>
      </c>
      <c r="O2006">
        <v>2879067</v>
      </c>
      <c r="Q2006" t="s">
        <v>309</v>
      </c>
      <c r="R2006" t="s">
        <v>329</v>
      </c>
      <c r="S2006">
        <v>49</v>
      </c>
      <c r="T2006" t="s">
        <v>307</v>
      </c>
      <c r="U2006" t="s">
        <v>328</v>
      </c>
      <c r="V2006" t="s">
        <v>327</v>
      </c>
      <c r="W2006">
        <v>0</v>
      </c>
      <c r="X2006" s="1">
        <v>44405.638220567133</v>
      </c>
    </row>
    <row r="2007" spans="1:24" hidden="1" x14ac:dyDescent="0.25">
      <c r="A2007">
        <v>2021</v>
      </c>
      <c r="B2007">
        <v>6</v>
      </c>
      <c r="C2007">
        <v>2021</v>
      </c>
      <c r="D2007">
        <v>5</v>
      </c>
      <c r="E2007">
        <v>20070</v>
      </c>
      <c r="F2007" t="s">
        <v>24</v>
      </c>
      <c r="G2007">
        <v>39</v>
      </c>
      <c r="H2007" t="s">
        <v>166</v>
      </c>
      <c r="I2007" t="s">
        <v>43</v>
      </c>
      <c r="J2007" t="s">
        <v>0</v>
      </c>
      <c r="K2007" t="s">
        <v>22</v>
      </c>
      <c r="L2007" t="s">
        <v>22</v>
      </c>
      <c r="M2007">
        <v>0</v>
      </c>
      <c r="N2007" t="s">
        <v>47</v>
      </c>
      <c r="O2007">
        <v>2078001</v>
      </c>
      <c r="Q2007" t="s">
        <v>309</v>
      </c>
      <c r="R2007" t="s">
        <v>329</v>
      </c>
      <c r="S2007">
        <v>49</v>
      </c>
      <c r="T2007" t="s">
        <v>307</v>
      </c>
      <c r="U2007" t="s">
        <v>328</v>
      </c>
      <c r="V2007" t="s">
        <v>327</v>
      </c>
      <c r="W2007">
        <v>0</v>
      </c>
      <c r="X2007" s="1">
        <v>44405.638220567133</v>
      </c>
    </row>
    <row r="2008" spans="1:24" hidden="1" x14ac:dyDescent="0.25">
      <c r="A2008">
        <v>2021</v>
      </c>
      <c r="B2008">
        <v>6</v>
      </c>
      <c r="C2008">
        <v>2021</v>
      </c>
      <c r="D2008">
        <v>5</v>
      </c>
      <c r="E2008">
        <v>20070</v>
      </c>
      <c r="F2008" t="s">
        <v>24</v>
      </c>
      <c r="G2008">
        <v>53</v>
      </c>
      <c r="H2008" t="s">
        <v>7</v>
      </c>
      <c r="I2008" t="s">
        <v>43</v>
      </c>
      <c r="J2008" t="s">
        <v>7</v>
      </c>
      <c r="K2008" t="s">
        <v>22</v>
      </c>
      <c r="L2008" t="s">
        <v>22</v>
      </c>
      <c r="M2008">
        <v>0</v>
      </c>
      <c r="N2008" t="s">
        <v>47</v>
      </c>
      <c r="O2008">
        <v>411468</v>
      </c>
      <c r="Q2008" t="s">
        <v>309</v>
      </c>
      <c r="R2008" t="s">
        <v>329</v>
      </c>
      <c r="S2008">
        <v>49</v>
      </c>
      <c r="T2008" t="s">
        <v>307</v>
      </c>
      <c r="U2008" t="s">
        <v>328</v>
      </c>
      <c r="V2008" t="s">
        <v>327</v>
      </c>
      <c r="W2008">
        <v>0</v>
      </c>
      <c r="X2008" s="1">
        <v>44405.638220567133</v>
      </c>
    </row>
    <row r="2009" spans="1:24" hidden="1" x14ac:dyDescent="0.25">
      <c r="A2009">
        <v>2021</v>
      </c>
      <c r="B2009">
        <v>6</v>
      </c>
      <c r="C2009">
        <v>2021</v>
      </c>
      <c r="D2009">
        <v>5</v>
      </c>
      <c r="E2009">
        <v>20070</v>
      </c>
      <c r="F2009" t="s">
        <v>24</v>
      </c>
      <c r="G2009">
        <v>2183</v>
      </c>
      <c r="H2009" t="s">
        <v>138</v>
      </c>
      <c r="I2009" t="s">
        <v>133</v>
      </c>
      <c r="J2009" t="s">
        <v>3</v>
      </c>
      <c r="K2009" t="s">
        <v>22</v>
      </c>
      <c r="L2009" t="s">
        <v>22</v>
      </c>
      <c r="M2009">
        <v>0</v>
      </c>
      <c r="N2009" t="s">
        <v>310</v>
      </c>
      <c r="O2009">
        <v>74.048779999999994</v>
      </c>
      <c r="Q2009" t="s">
        <v>309</v>
      </c>
      <c r="R2009" t="s">
        <v>308</v>
      </c>
      <c r="S2009">
        <v>50</v>
      </c>
      <c r="T2009" t="s">
        <v>307</v>
      </c>
      <c r="U2009" t="s">
        <v>306</v>
      </c>
      <c r="V2009" t="s">
        <v>305</v>
      </c>
      <c r="W2009">
        <v>0</v>
      </c>
      <c r="X2009" s="1">
        <v>44405.638220567133</v>
      </c>
    </row>
    <row r="2010" spans="1:24" hidden="1" x14ac:dyDescent="0.25">
      <c r="A2010">
        <v>2021</v>
      </c>
      <c r="B2010">
        <v>6</v>
      </c>
      <c r="C2010">
        <v>2021</v>
      </c>
      <c r="D2010">
        <v>5</v>
      </c>
      <c r="E2010">
        <v>20070</v>
      </c>
      <c r="F2010" t="s">
        <v>24</v>
      </c>
      <c r="G2010">
        <v>2346</v>
      </c>
      <c r="H2010" t="s">
        <v>137</v>
      </c>
      <c r="I2010" t="s">
        <v>133</v>
      </c>
      <c r="J2010" t="s">
        <v>4</v>
      </c>
      <c r="K2010" t="s">
        <v>22</v>
      </c>
      <c r="L2010" t="s">
        <v>22</v>
      </c>
      <c r="M2010">
        <v>0</v>
      </c>
      <c r="N2010" t="s">
        <v>310</v>
      </c>
      <c r="O2010">
        <v>74.048779999999994</v>
      </c>
      <c r="Q2010" t="s">
        <v>309</v>
      </c>
      <c r="R2010" t="s">
        <v>308</v>
      </c>
      <c r="S2010">
        <v>50</v>
      </c>
      <c r="T2010" t="s">
        <v>307</v>
      </c>
      <c r="U2010" t="s">
        <v>306</v>
      </c>
      <c r="V2010" t="s">
        <v>305</v>
      </c>
      <c r="W2010">
        <v>0</v>
      </c>
      <c r="X2010" s="1">
        <v>44405.638220567133</v>
      </c>
    </row>
    <row r="2011" spans="1:24" hidden="1" x14ac:dyDescent="0.25">
      <c r="A2011">
        <v>2021</v>
      </c>
      <c r="B2011">
        <v>6</v>
      </c>
      <c r="C2011">
        <v>2021</v>
      </c>
      <c r="D2011">
        <v>5</v>
      </c>
      <c r="E2011">
        <v>20070</v>
      </c>
      <c r="F2011" t="s">
        <v>24</v>
      </c>
      <c r="G2011">
        <v>4116</v>
      </c>
      <c r="H2011" t="s">
        <v>532</v>
      </c>
      <c r="I2011" t="s">
        <v>133</v>
      </c>
      <c r="J2011" t="s">
        <v>1</v>
      </c>
      <c r="K2011" t="s">
        <v>22</v>
      </c>
      <c r="L2011" t="s">
        <v>22</v>
      </c>
      <c r="M2011">
        <v>0</v>
      </c>
      <c r="N2011" t="s">
        <v>310</v>
      </c>
      <c r="O2011">
        <v>49.365853999999999</v>
      </c>
      <c r="Q2011" t="s">
        <v>309</v>
      </c>
      <c r="R2011" t="s">
        <v>308</v>
      </c>
      <c r="S2011">
        <v>50</v>
      </c>
      <c r="T2011" t="s">
        <v>307</v>
      </c>
      <c r="U2011" t="s">
        <v>306</v>
      </c>
      <c r="V2011" t="s">
        <v>305</v>
      </c>
      <c r="W2011">
        <v>0</v>
      </c>
      <c r="X2011" s="1">
        <v>44405.638220567133</v>
      </c>
    </row>
    <row r="2012" spans="1:24" hidden="1" x14ac:dyDescent="0.25">
      <c r="A2012">
        <v>2021</v>
      </c>
      <c r="B2012">
        <v>6</v>
      </c>
      <c r="C2012">
        <v>2021</v>
      </c>
      <c r="D2012">
        <v>5</v>
      </c>
      <c r="E2012">
        <v>20070</v>
      </c>
      <c r="F2012" t="s">
        <v>24</v>
      </c>
      <c r="G2012">
        <v>4807</v>
      </c>
      <c r="H2012" t="s">
        <v>135</v>
      </c>
      <c r="I2012" t="s">
        <v>133</v>
      </c>
      <c r="J2012" t="s">
        <v>2</v>
      </c>
      <c r="K2012" t="s">
        <v>22</v>
      </c>
      <c r="L2012" t="s">
        <v>22</v>
      </c>
      <c r="M2012">
        <v>0</v>
      </c>
      <c r="N2012" t="s">
        <v>310</v>
      </c>
      <c r="O2012">
        <v>356.36363599999999</v>
      </c>
      <c r="Q2012" t="s">
        <v>309</v>
      </c>
      <c r="R2012" t="s">
        <v>308</v>
      </c>
      <c r="S2012">
        <v>50</v>
      </c>
      <c r="T2012" t="s">
        <v>307</v>
      </c>
      <c r="U2012" t="s">
        <v>306</v>
      </c>
      <c r="V2012" t="s">
        <v>305</v>
      </c>
      <c r="W2012">
        <v>0</v>
      </c>
      <c r="X2012" s="1">
        <v>44405.638220567133</v>
      </c>
    </row>
    <row r="2013" spans="1:24" hidden="1" x14ac:dyDescent="0.25">
      <c r="A2013">
        <v>2021</v>
      </c>
      <c r="B2013">
        <v>6</v>
      </c>
      <c r="C2013">
        <v>2021</v>
      </c>
      <c r="D2013">
        <v>5</v>
      </c>
      <c r="E2013">
        <v>20070</v>
      </c>
      <c r="F2013" t="s">
        <v>24</v>
      </c>
      <c r="G2013">
        <v>4827</v>
      </c>
      <c r="H2013" t="s">
        <v>531</v>
      </c>
      <c r="I2013" t="s">
        <v>133</v>
      </c>
      <c r="J2013" t="s">
        <v>1</v>
      </c>
      <c r="K2013" t="s">
        <v>22</v>
      </c>
      <c r="L2013" t="s">
        <v>22</v>
      </c>
      <c r="M2013">
        <v>0</v>
      </c>
      <c r="N2013" t="s">
        <v>310</v>
      </c>
      <c r="O2013">
        <v>49.365853999999999</v>
      </c>
      <c r="Q2013" t="s">
        <v>309</v>
      </c>
      <c r="R2013" t="s">
        <v>308</v>
      </c>
      <c r="S2013">
        <v>50</v>
      </c>
      <c r="T2013" t="s">
        <v>307</v>
      </c>
      <c r="U2013" t="s">
        <v>306</v>
      </c>
      <c r="V2013" t="s">
        <v>305</v>
      </c>
      <c r="W2013">
        <v>0</v>
      </c>
      <c r="X2013" s="1">
        <v>44405.638220567133</v>
      </c>
    </row>
    <row r="2014" spans="1:24" hidden="1" x14ac:dyDescent="0.25">
      <c r="A2014">
        <v>2021</v>
      </c>
      <c r="B2014">
        <v>6</v>
      </c>
      <c r="C2014">
        <v>2021</v>
      </c>
      <c r="D2014">
        <v>5</v>
      </c>
      <c r="E2014">
        <v>20070</v>
      </c>
      <c r="F2014" t="s">
        <v>24</v>
      </c>
      <c r="G2014">
        <v>0</v>
      </c>
      <c r="H2014" t="s">
        <v>23</v>
      </c>
      <c r="I2014" t="s">
        <v>23</v>
      </c>
      <c r="J2014" t="s">
        <v>23</v>
      </c>
      <c r="K2014" t="s">
        <v>22</v>
      </c>
      <c r="L2014" t="s">
        <v>303</v>
      </c>
      <c r="M2014">
        <v>1</v>
      </c>
      <c r="N2014" t="s">
        <v>13</v>
      </c>
      <c r="O2014">
        <v>138.68137400000001</v>
      </c>
      <c r="P2014" t="s">
        <v>125</v>
      </c>
      <c r="Q2014" t="s">
        <v>303</v>
      </c>
      <c r="R2014" t="s">
        <v>302</v>
      </c>
      <c r="S2014">
        <v>105</v>
      </c>
      <c r="T2014" t="s">
        <v>129</v>
      </c>
      <c r="U2014" t="s">
        <v>128</v>
      </c>
      <c r="V2014" t="s">
        <v>17</v>
      </c>
      <c r="W2014">
        <v>0</v>
      </c>
      <c r="X2014" s="1">
        <v>44405.638220567133</v>
      </c>
    </row>
    <row r="2015" spans="1:24" hidden="1" x14ac:dyDescent="0.25">
      <c r="A2015">
        <v>2021</v>
      </c>
      <c r="B2015">
        <v>6</v>
      </c>
      <c r="C2015">
        <v>2021</v>
      </c>
      <c r="D2015">
        <v>5</v>
      </c>
      <c r="E2015">
        <v>20070</v>
      </c>
      <c r="F2015" t="s">
        <v>24</v>
      </c>
      <c r="G2015">
        <v>0</v>
      </c>
      <c r="H2015" t="s">
        <v>23</v>
      </c>
      <c r="I2015" t="s">
        <v>23</v>
      </c>
      <c r="J2015" t="s">
        <v>23</v>
      </c>
      <c r="K2015" t="s">
        <v>22</v>
      </c>
      <c r="L2015" t="s">
        <v>132</v>
      </c>
      <c r="M2015">
        <v>1</v>
      </c>
      <c r="N2015" t="s">
        <v>13</v>
      </c>
      <c r="O2015">
        <v>-30.292935</v>
      </c>
      <c r="P2015" t="s">
        <v>125</v>
      </c>
      <c r="Q2015" t="s">
        <v>217</v>
      </c>
      <c r="R2015" t="s">
        <v>216</v>
      </c>
      <c r="S2015">
        <v>76</v>
      </c>
      <c r="T2015" t="s">
        <v>129</v>
      </c>
      <c r="U2015" t="s">
        <v>128</v>
      </c>
      <c r="V2015" t="s">
        <v>17</v>
      </c>
      <c r="W2015">
        <v>0</v>
      </c>
      <c r="X2015" s="1">
        <v>44405.638220567133</v>
      </c>
    </row>
    <row r="2016" spans="1:24" hidden="1" x14ac:dyDescent="0.25">
      <c r="A2016">
        <v>2021</v>
      </c>
      <c r="B2016">
        <v>6</v>
      </c>
      <c r="C2016">
        <v>2021</v>
      </c>
      <c r="D2016">
        <v>5</v>
      </c>
      <c r="E2016">
        <v>20070</v>
      </c>
      <c r="F2016" t="s">
        <v>24</v>
      </c>
      <c r="G2016">
        <v>0</v>
      </c>
      <c r="H2016" t="s">
        <v>23</v>
      </c>
      <c r="I2016" t="s">
        <v>23</v>
      </c>
      <c r="J2016" t="s">
        <v>23</v>
      </c>
      <c r="K2016" t="s">
        <v>22</v>
      </c>
      <c r="L2016" t="s">
        <v>132</v>
      </c>
      <c r="M2016">
        <v>1</v>
      </c>
      <c r="N2016" t="s">
        <v>13</v>
      </c>
      <c r="O2016">
        <v>42.254019999999997</v>
      </c>
      <c r="P2016" t="s">
        <v>125</v>
      </c>
      <c r="Q2016" t="s">
        <v>131</v>
      </c>
      <c r="R2016" t="s">
        <v>130</v>
      </c>
      <c r="S2016">
        <v>91</v>
      </c>
      <c r="T2016" t="s">
        <v>129</v>
      </c>
      <c r="U2016" t="s">
        <v>128</v>
      </c>
      <c r="V2016" t="s">
        <v>127</v>
      </c>
      <c r="W2016">
        <v>0</v>
      </c>
      <c r="X2016" s="1">
        <v>44405.638220567133</v>
      </c>
    </row>
    <row r="2017" spans="1:24" hidden="1" x14ac:dyDescent="0.25">
      <c r="A2017">
        <v>2021</v>
      </c>
      <c r="B2017">
        <v>6</v>
      </c>
      <c r="C2017">
        <v>2021</v>
      </c>
      <c r="D2017">
        <v>5</v>
      </c>
      <c r="E2017">
        <v>20070</v>
      </c>
      <c r="F2017" t="s">
        <v>24</v>
      </c>
      <c r="G2017">
        <v>0</v>
      </c>
      <c r="H2017" t="s">
        <v>23</v>
      </c>
      <c r="I2017" t="s">
        <v>23</v>
      </c>
      <c r="J2017" t="s">
        <v>23</v>
      </c>
      <c r="K2017" t="s">
        <v>22</v>
      </c>
      <c r="L2017" t="s">
        <v>132</v>
      </c>
      <c r="M2017">
        <v>1</v>
      </c>
      <c r="N2017" t="s">
        <v>13</v>
      </c>
      <c r="O2017">
        <v>59.687559</v>
      </c>
      <c r="P2017" t="s">
        <v>125</v>
      </c>
      <c r="Q2017" t="s">
        <v>220</v>
      </c>
      <c r="R2017" t="s">
        <v>219</v>
      </c>
      <c r="S2017">
        <v>86</v>
      </c>
      <c r="T2017" t="s">
        <v>129</v>
      </c>
      <c r="U2017" t="s">
        <v>128</v>
      </c>
      <c r="V2017" t="s">
        <v>519</v>
      </c>
      <c r="W2017">
        <v>0</v>
      </c>
      <c r="X2017" s="1">
        <v>44405.638220567133</v>
      </c>
    </row>
    <row r="2018" spans="1:24" hidden="1" x14ac:dyDescent="0.25">
      <c r="A2018">
        <v>2021</v>
      </c>
      <c r="B2018">
        <v>6</v>
      </c>
      <c r="C2018">
        <v>2021</v>
      </c>
      <c r="D2018">
        <v>5</v>
      </c>
      <c r="E2018">
        <v>20070</v>
      </c>
      <c r="F2018" t="s">
        <v>24</v>
      </c>
      <c r="G2018">
        <v>0</v>
      </c>
      <c r="H2018" t="s">
        <v>23</v>
      </c>
      <c r="I2018" t="s">
        <v>23</v>
      </c>
      <c r="J2018" t="s">
        <v>23</v>
      </c>
      <c r="K2018" t="s">
        <v>22</v>
      </c>
      <c r="L2018" t="s">
        <v>132</v>
      </c>
      <c r="M2018">
        <v>1</v>
      </c>
      <c r="N2018" t="s">
        <v>13</v>
      </c>
      <c r="O2018">
        <v>1848.1240929999999</v>
      </c>
      <c r="P2018" t="s">
        <v>125</v>
      </c>
      <c r="Q2018" t="s">
        <v>225</v>
      </c>
      <c r="R2018" t="s">
        <v>224</v>
      </c>
      <c r="S2018">
        <v>70</v>
      </c>
      <c r="T2018" t="s">
        <v>129</v>
      </c>
      <c r="U2018" t="s">
        <v>128</v>
      </c>
      <c r="V2018" t="s">
        <v>17</v>
      </c>
      <c r="W2018">
        <v>0</v>
      </c>
      <c r="X2018" s="1">
        <v>44405.638220567133</v>
      </c>
    </row>
    <row r="2019" spans="1:24" hidden="1" x14ac:dyDescent="0.25">
      <c r="A2019">
        <v>2021</v>
      </c>
      <c r="B2019">
        <v>6</v>
      </c>
      <c r="C2019">
        <v>2021</v>
      </c>
      <c r="D2019">
        <v>5</v>
      </c>
      <c r="E2019">
        <v>20070</v>
      </c>
      <c r="F2019" t="s">
        <v>24</v>
      </c>
      <c r="G2019">
        <v>0</v>
      </c>
      <c r="H2019" t="s">
        <v>23</v>
      </c>
      <c r="I2019" t="s">
        <v>23</v>
      </c>
      <c r="J2019" t="s">
        <v>23</v>
      </c>
      <c r="K2019" t="s">
        <v>22</v>
      </c>
      <c r="L2019" t="s">
        <v>132</v>
      </c>
      <c r="M2019">
        <v>1</v>
      </c>
      <c r="N2019" t="s">
        <v>13</v>
      </c>
      <c r="O2019">
        <v>2109.342079</v>
      </c>
      <c r="P2019" t="s">
        <v>125</v>
      </c>
      <c r="Q2019" t="s">
        <v>131</v>
      </c>
      <c r="R2019" t="s">
        <v>154</v>
      </c>
      <c r="S2019">
        <v>94</v>
      </c>
      <c r="T2019" t="s">
        <v>129</v>
      </c>
      <c r="U2019" t="s">
        <v>128</v>
      </c>
      <c r="V2019" t="s">
        <v>511</v>
      </c>
      <c r="W2019">
        <v>0</v>
      </c>
      <c r="X2019" s="1">
        <v>44405.638220567133</v>
      </c>
    </row>
    <row r="2020" spans="1:24" hidden="1" x14ac:dyDescent="0.25">
      <c r="A2020">
        <v>2021</v>
      </c>
      <c r="B2020">
        <v>6</v>
      </c>
      <c r="C2020">
        <v>2021</v>
      </c>
      <c r="D2020">
        <v>5</v>
      </c>
      <c r="E2020">
        <v>20070</v>
      </c>
      <c r="F2020" t="s">
        <v>24</v>
      </c>
      <c r="G2020">
        <v>0</v>
      </c>
      <c r="H2020" t="s">
        <v>23</v>
      </c>
      <c r="I2020" t="s">
        <v>23</v>
      </c>
      <c r="J2020" t="s">
        <v>23</v>
      </c>
      <c r="K2020" t="s">
        <v>22</v>
      </c>
      <c r="L2020" t="s">
        <v>132</v>
      </c>
      <c r="M2020">
        <v>1</v>
      </c>
      <c r="N2020" t="s">
        <v>13</v>
      </c>
      <c r="O2020">
        <v>2267.6098019999999</v>
      </c>
      <c r="P2020" t="s">
        <v>125</v>
      </c>
      <c r="Q2020" t="s">
        <v>223</v>
      </c>
      <c r="R2020" t="s">
        <v>222</v>
      </c>
      <c r="S2020">
        <v>77</v>
      </c>
      <c r="T2020" t="s">
        <v>129</v>
      </c>
      <c r="U2020" t="s">
        <v>128</v>
      </c>
      <c r="V2020" t="s">
        <v>520</v>
      </c>
      <c r="W2020">
        <v>0</v>
      </c>
      <c r="X2020" s="1">
        <v>44405.638220567133</v>
      </c>
    </row>
    <row r="2021" spans="1:24" hidden="1" x14ac:dyDescent="0.25">
      <c r="A2021">
        <v>2021</v>
      </c>
      <c r="B2021">
        <v>6</v>
      </c>
      <c r="C2021">
        <v>2021</v>
      </c>
      <c r="D2021">
        <v>5</v>
      </c>
      <c r="E2021">
        <v>20070</v>
      </c>
      <c r="F2021" t="s">
        <v>24</v>
      </c>
      <c r="G2021">
        <v>0</v>
      </c>
      <c r="H2021" t="s">
        <v>23</v>
      </c>
      <c r="I2021" t="s">
        <v>23</v>
      </c>
      <c r="J2021" t="s">
        <v>23</v>
      </c>
      <c r="K2021" t="s">
        <v>22</v>
      </c>
      <c r="L2021" t="s">
        <v>193</v>
      </c>
      <c r="M2021">
        <v>1</v>
      </c>
      <c r="N2021" t="s">
        <v>13</v>
      </c>
      <c r="O2021">
        <v>851.69198800000004</v>
      </c>
      <c r="P2021" t="s">
        <v>125</v>
      </c>
      <c r="Q2021" t="s">
        <v>200</v>
      </c>
      <c r="R2021" t="s">
        <v>199</v>
      </c>
      <c r="S2021">
        <v>81</v>
      </c>
      <c r="T2021" t="s">
        <v>129</v>
      </c>
      <c r="U2021" t="s">
        <v>128</v>
      </c>
      <c r="V2021" t="s">
        <v>512</v>
      </c>
      <c r="W2021">
        <v>0</v>
      </c>
      <c r="X2021" s="1">
        <v>44405.638220567133</v>
      </c>
    </row>
    <row r="2022" spans="1:24" hidden="1" x14ac:dyDescent="0.25">
      <c r="A2022">
        <v>2021</v>
      </c>
      <c r="B2022">
        <v>6</v>
      </c>
      <c r="C2022">
        <v>2021</v>
      </c>
      <c r="D2022">
        <v>5</v>
      </c>
      <c r="E2022">
        <v>20070</v>
      </c>
      <c r="F2022" t="s">
        <v>24</v>
      </c>
      <c r="G2022">
        <v>0</v>
      </c>
      <c r="H2022" t="s">
        <v>23</v>
      </c>
      <c r="I2022" t="s">
        <v>23</v>
      </c>
      <c r="J2022" t="s">
        <v>23</v>
      </c>
      <c r="K2022" t="s">
        <v>22</v>
      </c>
      <c r="L2022" t="s">
        <v>193</v>
      </c>
      <c r="M2022">
        <v>1</v>
      </c>
      <c r="N2022" t="s">
        <v>13</v>
      </c>
      <c r="O2022">
        <v>1386.7532200000001</v>
      </c>
      <c r="P2022" t="s">
        <v>125</v>
      </c>
      <c r="Q2022" t="s">
        <v>197</v>
      </c>
      <c r="R2022" t="s">
        <v>196</v>
      </c>
      <c r="S2022">
        <v>75</v>
      </c>
      <c r="T2022" t="s">
        <v>129</v>
      </c>
      <c r="U2022" t="s">
        <v>128</v>
      </c>
      <c r="V2022" t="s">
        <v>515</v>
      </c>
      <c r="W2022">
        <v>0</v>
      </c>
      <c r="X2022" s="1">
        <v>44405.638220567133</v>
      </c>
    </row>
    <row r="2023" spans="1:24" hidden="1" x14ac:dyDescent="0.25">
      <c r="A2023">
        <v>2021</v>
      </c>
      <c r="B2023">
        <v>6</v>
      </c>
      <c r="C2023">
        <v>2021</v>
      </c>
      <c r="D2023">
        <v>5</v>
      </c>
      <c r="E2023">
        <v>20070</v>
      </c>
      <c r="F2023" t="s">
        <v>24</v>
      </c>
      <c r="G2023">
        <v>0</v>
      </c>
      <c r="H2023" t="s">
        <v>23</v>
      </c>
      <c r="I2023" t="s">
        <v>23</v>
      </c>
      <c r="J2023" t="s">
        <v>23</v>
      </c>
      <c r="K2023" t="s">
        <v>22</v>
      </c>
      <c r="L2023" t="s">
        <v>193</v>
      </c>
      <c r="M2023">
        <v>1</v>
      </c>
      <c r="N2023" t="s">
        <v>13</v>
      </c>
      <c r="O2023">
        <v>1510.513931</v>
      </c>
      <c r="P2023" t="s">
        <v>125</v>
      </c>
      <c r="Q2023" t="s">
        <v>203</v>
      </c>
      <c r="R2023" t="s">
        <v>202</v>
      </c>
      <c r="S2023">
        <v>58</v>
      </c>
      <c r="T2023" t="s">
        <v>129</v>
      </c>
      <c r="U2023" t="s">
        <v>128</v>
      </c>
      <c r="V2023" t="s">
        <v>17</v>
      </c>
      <c r="W2023">
        <v>0</v>
      </c>
      <c r="X2023" s="1">
        <v>44405.638220567133</v>
      </c>
    </row>
    <row r="2024" spans="1:24" hidden="1" x14ac:dyDescent="0.25">
      <c r="A2024">
        <v>2021</v>
      </c>
      <c r="B2024">
        <v>6</v>
      </c>
      <c r="C2024">
        <v>2021</v>
      </c>
      <c r="D2024">
        <v>5</v>
      </c>
      <c r="E2024">
        <v>20070</v>
      </c>
      <c r="F2024" t="s">
        <v>24</v>
      </c>
      <c r="G2024">
        <v>0</v>
      </c>
      <c r="H2024" t="s">
        <v>23</v>
      </c>
      <c r="I2024" t="s">
        <v>23</v>
      </c>
      <c r="J2024" t="s">
        <v>23</v>
      </c>
      <c r="K2024" t="s">
        <v>22</v>
      </c>
      <c r="L2024" t="s">
        <v>193</v>
      </c>
      <c r="M2024">
        <v>1</v>
      </c>
      <c r="N2024" t="s">
        <v>13</v>
      </c>
      <c r="O2024">
        <v>11925.993785000001</v>
      </c>
      <c r="P2024" t="s">
        <v>125</v>
      </c>
      <c r="Q2024" t="s">
        <v>192</v>
      </c>
      <c r="R2024" t="s">
        <v>191</v>
      </c>
      <c r="S2024">
        <v>72</v>
      </c>
      <c r="T2024" t="s">
        <v>129</v>
      </c>
      <c r="U2024" t="s">
        <v>128</v>
      </c>
      <c r="V2024" t="s">
        <v>514</v>
      </c>
      <c r="W2024">
        <v>0</v>
      </c>
      <c r="X2024" s="1">
        <v>44405.638220567133</v>
      </c>
    </row>
    <row r="2025" spans="1:24" hidden="1" x14ac:dyDescent="0.25">
      <c r="A2025">
        <v>2021</v>
      </c>
      <c r="B2025">
        <v>6</v>
      </c>
      <c r="C2025">
        <v>2021</v>
      </c>
      <c r="D2025">
        <v>5</v>
      </c>
      <c r="E2025">
        <v>20070</v>
      </c>
      <c r="F2025" t="s">
        <v>24</v>
      </c>
      <c r="G2025">
        <v>0</v>
      </c>
      <c r="H2025" t="s">
        <v>23</v>
      </c>
      <c r="I2025" t="s">
        <v>23</v>
      </c>
      <c r="J2025" t="s">
        <v>23</v>
      </c>
      <c r="K2025" t="s">
        <v>22</v>
      </c>
      <c r="L2025" t="s">
        <v>193</v>
      </c>
      <c r="M2025">
        <v>1</v>
      </c>
      <c r="N2025" t="s">
        <v>13</v>
      </c>
      <c r="O2025">
        <v>90780.800508</v>
      </c>
      <c r="P2025" t="s">
        <v>125</v>
      </c>
      <c r="Q2025" t="s">
        <v>192</v>
      </c>
      <c r="R2025" t="s">
        <v>194</v>
      </c>
      <c r="S2025">
        <v>71</v>
      </c>
      <c r="T2025" t="s">
        <v>129</v>
      </c>
      <c r="U2025" t="s">
        <v>128</v>
      </c>
      <c r="V2025" t="s">
        <v>514</v>
      </c>
      <c r="W2025">
        <v>0</v>
      </c>
      <c r="X2025" s="1">
        <v>44405.638220567133</v>
      </c>
    </row>
    <row r="2026" spans="1:24" hidden="1" x14ac:dyDescent="0.25">
      <c r="A2026">
        <v>2021</v>
      </c>
      <c r="B2026">
        <v>6</v>
      </c>
      <c r="C2026">
        <v>2021</v>
      </c>
      <c r="D2026">
        <v>5</v>
      </c>
      <c r="E2026">
        <v>20070</v>
      </c>
      <c r="F2026" t="s">
        <v>24</v>
      </c>
      <c r="G2026">
        <v>36</v>
      </c>
      <c r="H2026" t="s">
        <v>44</v>
      </c>
      <c r="I2026" t="s">
        <v>43</v>
      </c>
      <c r="J2026" t="s">
        <v>6</v>
      </c>
      <c r="K2026" t="s">
        <v>144</v>
      </c>
      <c r="L2026" t="s">
        <v>22</v>
      </c>
      <c r="M2026">
        <v>1</v>
      </c>
      <c r="N2026" t="s">
        <v>13</v>
      </c>
      <c r="O2026">
        <v>-1346.679267</v>
      </c>
      <c r="P2026" t="s">
        <v>53</v>
      </c>
      <c r="Q2026" t="s">
        <v>263</v>
      </c>
      <c r="R2026" t="s">
        <v>291</v>
      </c>
      <c r="S2026">
        <v>1115</v>
      </c>
      <c r="T2026" t="s">
        <v>122</v>
      </c>
      <c r="U2026" t="s">
        <v>121</v>
      </c>
      <c r="V2026" t="s">
        <v>290</v>
      </c>
      <c r="W2026">
        <v>0</v>
      </c>
      <c r="X2026" s="1">
        <v>44405.638220567133</v>
      </c>
    </row>
    <row r="2027" spans="1:24" hidden="1" x14ac:dyDescent="0.25">
      <c r="A2027">
        <v>2021</v>
      </c>
      <c r="B2027">
        <v>6</v>
      </c>
      <c r="C2027">
        <v>2021</v>
      </c>
      <c r="D2027">
        <v>5</v>
      </c>
      <c r="E2027">
        <v>20070</v>
      </c>
      <c r="F2027" t="s">
        <v>24</v>
      </c>
      <c r="G2027">
        <v>36</v>
      </c>
      <c r="H2027" t="s">
        <v>44</v>
      </c>
      <c r="I2027" t="s">
        <v>43</v>
      </c>
      <c r="J2027" t="s">
        <v>6</v>
      </c>
      <c r="K2027" t="s">
        <v>22</v>
      </c>
      <c r="L2027" t="s">
        <v>132</v>
      </c>
      <c r="M2027">
        <v>1</v>
      </c>
      <c r="N2027" t="s">
        <v>13</v>
      </c>
      <c r="O2027">
        <v>73.369279000000006</v>
      </c>
      <c r="P2027" t="s">
        <v>125</v>
      </c>
      <c r="Q2027" t="s">
        <v>131</v>
      </c>
      <c r="R2027" t="s">
        <v>154</v>
      </c>
      <c r="S2027">
        <v>94</v>
      </c>
      <c r="T2027" t="s">
        <v>129</v>
      </c>
      <c r="U2027" t="s">
        <v>128</v>
      </c>
      <c r="V2027" t="s">
        <v>511</v>
      </c>
      <c r="W2027">
        <v>0</v>
      </c>
      <c r="X2027" s="1">
        <v>44405.638220567133</v>
      </c>
    </row>
    <row r="2028" spans="1:24" hidden="1" x14ac:dyDescent="0.25">
      <c r="A2028">
        <v>2021</v>
      </c>
      <c r="B2028">
        <v>6</v>
      </c>
      <c r="C2028">
        <v>2021</v>
      </c>
      <c r="D2028">
        <v>5</v>
      </c>
      <c r="E2028">
        <v>20070</v>
      </c>
      <c r="F2028" t="s">
        <v>24</v>
      </c>
      <c r="G2028">
        <v>37</v>
      </c>
      <c r="H2028" t="s">
        <v>174</v>
      </c>
      <c r="I2028" t="s">
        <v>43</v>
      </c>
      <c r="J2028" t="s">
        <v>0</v>
      </c>
      <c r="K2028" t="s">
        <v>22</v>
      </c>
      <c r="L2028" t="s">
        <v>132</v>
      </c>
      <c r="M2028">
        <v>1</v>
      </c>
      <c r="N2028" t="s">
        <v>13</v>
      </c>
      <c r="O2028">
        <v>1126.3215580000001</v>
      </c>
      <c r="P2028" t="s">
        <v>125</v>
      </c>
      <c r="Q2028" t="s">
        <v>131</v>
      </c>
      <c r="R2028" t="s">
        <v>154</v>
      </c>
      <c r="S2028">
        <v>94</v>
      </c>
      <c r="T2028" t="s">
        <v>129</v>
      </c>
      <c r="U2028" t="s">
        <v>128</v>
      </c>
      <c r="V2028" t="s">
        <v>511</v>
      </c>
      <c r="W2028">
        <v>0</v>
      </c>
      <c r="X2028" s="1">
        <v>44405.638220567133</v>
      </c>
    </row>
    <row r="2029" spans="1:24" hidden="1" x14ac:dyDescent="0.25">
      <c r="A2029">
        <v>2021</v>
      </c>
      <c r="B2029">
        <v>6</v>
      </c>
      <c r="C2029">
        <v>2021</v>
      </c>
      <c r="D2029">
        <v>5</v>
      </c>
      <c r="E2029">
        <v>20070</v>
      </c>
      <c r="F2029" t="s">
        <v>24</v>
      </c>
      <c r="G2029">
        <v>39</v>
      </c>
      <c r="H2029" t="s">
        <v>166</v>
      </c>
      <c r="I2029" t="s">
        <v>43</v>
      </c>
      <c r="J2029" t="s">
        <v>0</v>
      </c>
      <c r="K2029" t="s">
        <v>22</v>
      </c>
      <c r="L2029" t="s">
        <v>132</v>
      </c>
      <c r="M2029">
        <v>1</v>
      </c>
      <c r="N2029" t="s">
        <v>13</v>
      </c>
      <c r="O2029">
        <v>812.93603900000005</v>
      </c>
      <c r="P2029" t="s">
        <v>125</v>
      </c>
      <c r="Q2029" t="s">
        <v>131</v>
      </c>
      <c r="R2029" t="s">
        <v>154</v>
      </c>
      <c r="S2029">
        <v>94</v>
      </c>
      <c r="T2029" t="s">
        <v>129</v>
      </c>
      <c r="U2029" t="s">
        <v>128</v>
      </c>
      <c r="V2029" t="s">
        <v>511</v>
      </c>
      <c r="W2029">
        <v>0</v>
      </c>
      <c r="X2029" s="1">
        <v>44405.638220567133</v>
      </c>
    </row>
    <row r="2030" spans="1:24" hidden="1" x14ac:dyDescent="0.25">
      <c r="A2030">
        <v>2021</v>
      </c>
      <c r="B2030">
        <v>6</v>
      </c>
      <c r="C2030">
        <v>2021</v>
      </c>
      <c r="D2030">
        <v>5</v>
      </c>
      <c r="E2030">
        <v>20070</v>
      </c>
      <c r="F2030" t="s">
        <v>24</v>
      </c>
      <c r="G2030">
        <v>53</v>
      </c>
      <c r="H2030" t="s">
        <v>7</v>
      </c>
      <c r="I2030" t="s">
        <v>43</v>
      </c>
      <c r="J2030" t="s">
        <v>7</v>
      </c>
      <c r="K2030" t="s">
        <v>22</v>
      </c>
      <c r="L2030" t="s">
        <v>132</v>
      </c>
      <c r="M2030">
        <v>1</v>
      </c>
      <c r="N2030" t="s">
        <v>13</v>
      </c>
      <c r="O2030">
        <v>160.97064700000001</v>
      </c>
      <c r="P2030" t="s">
        <v>125</v>
      </c>
      <c r="Q2030" t="s">
        <v>131</v>
      </c>
      <c r="R2030" t="s">
        <v>154</v>
      </c>
      <c r="S2030">
        <v>94</v>
      </c>
      <c r="T2030" t="s">
        <v>129</v>
      </c>
      <c r="U2030" t="s">
        <v>128</v>
      </c>
      <c r="V2030" t="s">
        <v>511</v>
      </c>
      <c r="W2030">
        <v>0</v>
      </c>
      <c r="X2030" s="1">
        <v>44405.638220567133</v>
      </c>
    </row>
    <row r="2031" spans="1:24" hidden="1" x14ac:dyDescent="0.25">
      <c r="A2031">
        <v>2021</v>
      </c>
      <c r="B2031">
        <v>6</v>
      </c>
      <c r="C2031">
        <v>2021</v>
      </c>
      <c r="D2031">
        <v>5</v>
      </c>
      <c r="E2031">
        <v>20070</v>
      </c>
      <c r="F2031" t="s">
        <v>24</v>
      </c>
      <c r="G2031">
        <v>2183</v>
      </c>
      <c r="H2031" t="s">
        <v>138</v>
      </c>
      <c r="I2031" t="s">
        <v>133</v>
      </c>
      <c r="J2031" t="s">
        <v>3</v>
      </c>
      <c r="K2031" t="s">
        <v>22</v>
      </c>
      <c r="L2031" t="s">
        <v>132</v>
      </c>
      <c r="M2031">
        <v>1</v>
      </c>
      <c r="N2031" t="s">
        <v>13</v>
      </c>
      <c r="O2031">
        <v>50.465462000000002</v>
      </c>
      <c r="P2031" t="s">
        <v>125</v>
      </c>
      <c r="Q2031" t="s">
        <v>131</v>
      </c>
      <c r="R2031" t="s">
        <v>130</v>
      </c>
      <c r="S2031">
        <v>91</v>
      </c>
      <c r="T2031" t="s">
        <v>129</v>
      </c>
      <c r="U2031" t="s">
        <v>128</v>
      </c>
      <c r="V2031" t="s">
        <v>127</v>
      </c>
      <c r="W2031">
        <v>0</v>
      </c>
      <c r="X2031" s="1">
        <v>44405.638220567133</v>
      </c>
    </row>
    <row r="2032" spans="1:24" hidden="1" x14ac:dyDescent="0.25">
      <c r="A2032">
        <v>2021</v>
      </c>
      <c r="B2032">
        <v>6</v>
      </c>
      <c r="C2032">
        <v>2021</v>
      </c>
      <c r="D2032">
        <v>5</v>
      </c>
      <c r="E2032">
        <v>20070</v>
      </c>
      <c r="F2032" t="s">
        <v>24</v>
      </c>
      <c r="G2032">
        <v>2346</v>
      </c>
      <c r="H2032" t="s">
        <v>137</v>
      </c>
      <c r="I2032" t="s">
        <v>133</v>
      </c>
      <c r="J2032" t="s">
        <v>4</v>
      </c>
      <c r="K2032" t="s">
        <v>22</v>
      </c>
      <c r="L2032" t="s">
        <v>132</v>
      </c>
      <c r="M2032">
        <v>1</v>
      </c>
      <c r="N2032" t="s">
        <v>13</v>
      </c>
      <c r="O2032">
        <v>50.465462000000002</v>
      </c>
      <c r="P2032" t="s">
        <v>125</v>
      </c>
      <c r="Q2032" t="s">
        <v>131</v>
      </c>
      <c r="R2032" t="s">
        <v>130</v>
      </c>
      <c r="S2032">
        <v>91</v>
      </c>
      <c r="T2032" t="s">
        <v>129</v>
      </c>
      <c r="U2032" t="s">
        <v>128</v>
      </c>
      <c r="V2032" t="s">
        <v>127</v>
      </c>
      <c r="W2032">
        <v>0</v>
      </c>
      <c r="X2032" s="1">
        <v>44405.638220567133</v>
      </c>
    </row>
    <row r="2033" spans="1:24" hidden="1" x14ac:dyDescent="0.25">
      <c r="A2033">
        <v>2021</v>
      </c>
      <c r="B2033">
        <v>6</v>
      </c>
      <c r="C2033">
        <v>2021</v>
      </c>
      <c r="D2033">
        <v>5</v>
      </c>
      <c r="E2033">
        <v>20070</v>
      </c>
      <c r="F2033" t="s">
        <v>24</v>
      </c>
      <c r="G2033">
        <v>4116</v>
      </c>
      <c r="H2033" t="s">
        <v>532</v>
      </c>
      <c r="I2033" t="s">
        <v>133</v>
      </c>
      <c r="J2033" t="s">
        <v>1</v>
      </c>
      <c r="K2033" t="s">
        <v>22</v>
      </c>
      <c r="L2033" t="s">
        <v>132</v>
      </c>
      <c r="M2033">
        <v>1</v>
      </c>
      <c r="N2033" t="s">
        <v>13</v>
      </c>
      <c r="O2033">
        <v>33.643642</v>
      </c>
      <c r="P2033" t="s">
        <v>125</v>
      </c>
      <c r="Q2033" t="s">
        <v>131</v>
      </c>
      <c r="R2033" t="s">
        <v>130</v>
      </c>
      <c r="S2033">
        <v>91</v>
      </c>
      <c r="T2033" t="s">
        <v>129</v>
      </c>
      <c r="U2033" t="s">
        <v>128</v>
      </c>
      <c r="V2033" t="s">
        <v>127</v>
      </c>
      <c r="W2033">
        <v>0</v>
      </c>
      <c r="X2033" s="1">
        <v>44405.638220567133</v>
      </c>
    </row>
    <row r="2034" spans="1:24" hidden="1" x14ac:dyDescent="0.25">
      <c r="A2034">
        <v>2021</v>
      </c>
      <c r="B2034">
        <v>6</v>
      </c>
      <c r="C2034">
        <v>2021</v>
      </c>
      <c r="D2034">
        <v>5</v>
      </c>
      <c r="E2034">
        <v>20070</v>
      </c>
      <c r="F2034" t="s">
        <v>24</v>
      </c>
      <c r="G2034">
        <v>4648</v>
      </c>
      <c r="H2034" t="s">
        <v>264</v>
      </c>
      <c r="I2034" t="s">
        <v>133</v>
      </c>
      <c r="J2034" t="s">
        <v>3</v>
      </c>
      <c r="K2034" t="s">
        <v>144</v>
      </c>
      <c r="L2034" t="s">
        <v>22</v>
      </c>
      <c r="M2034">
        <v>1</v>
      </c>
      <c r="N2034" t="s">
        <v>13</v>
      </c>
      <c r="O2034">
        <v>-0.64392400000000005</v>
      </c>
      <c r="P2034" t="s">
        <v>53</v>
      </c>
      <c r="Q2034" t="s">
        <v>263</v>
      </c>
      <c r="R2034" t="s">
        <v>291</v>
      </c>
      <c r="S2034">
        <v>1118</v>
      </c>
      <c r="T2034" t="s">
        <v>122</v>
      </c>
      <c r="U2034" t="s">
        <v>121</v>
      </c>
      <c r="V2034" t="s">
        <v>502</v>
      </c>
      <c r="W2034">
        <v>0</v>
      </c>
      <c r="X2034" s="1">
        <v>44405.638220567133</v>
      </c>
    </row>
    <row r="2035" spans="1:24" hidden="1" x14ac:dyDescent="0.25">
      <c r="A2035">
        <v>2021</v>
      </c>
      <c r="B2035">
        <v>6</v>
      </c>
      <c r="C2035">
        <v>2021</v>
      </c>
      <c r="D2035">
        <v>5</v>
      </c>
      <c r="E2035">
        <v>20070</v>
      </c>
      <c r="F2035" t="s">
        <v>24</v>
      </c>
      <c r="G2035">
        <v>4807</v>
      </c>
      <c r="H2035" t="s">
        <v>135</v>
      </c>
      <c r="I2035" t="s">
        <v>133</v>
      </c>
      <c r="J2035" t="s">
        <v>2</v>
      </c>
      <c r="K2035" t="s">
        <v>22</v>
      </c>
      <c r="L2035" t="s">
        <v>132</v>
      </c>
      <c r="M2035">
        <v>1</v>
      </c>
      <c r="N2035" t="s">
        <v>13</v>
      </c>
      <c r="O2035">
        <v>242.86768000000001</v>
      </c>
      <c r="P2035" t="s">
        <v>125</v>
      </c>
      <c r="Q2035" t="s">
        <v>131</v>
      </c>
      <c r="R2035" t="s">
        <v>130</v>
      </c>
      <c r="S2035">
        <v>91</v>
      </c>
      <c r="T2035" t="s">
        <v>129</v>
      </c>
      <c r="U2035" t="s">
        <v>128</v>
      </c>
      <c r="V2035" t="s">
        <v>127</v>
      </c>
      <c r="W2035">
        <v>0</v>
      </c>
      <c r="X2035" s="1">
        <v>44405.638220567133</v>
      </c>
    </row>
    <row r="2036" spans="1:24" hidden="1" x14ac:dyDescent="0.25">
      <c r="A2036">
        <v>2021</v>
      </c>
      <c r="B2036">
        <v>6</v>
      </c>
      <c r="C2036">
        <v>2021</v>
      </c>
      <c r="D2036">
        <v>5</v>
      </c>
      <c r="E2036">
        <v>20070</v>
      </c>
      <c r="F2036" t="s">
        <v>24</v>
      </c>
      <c r="G2036">
        <v>4827</v>
      </c>
      <c r="H2036" t="s">
        <v>531</v>
      </c>
      <c r="I2036" t="s">
        <v>133</v>
      </c>
      <c r="J2036" t="s">
        <v>1</v>
      </c>
      <c r="K2036" t="s">
        <v>22</v>
      </c>
      <c r="L2036" t="s">
        <v>132</v>
      </c>
      <c r="M2036">
        <v>1</v>
      </c>
      <c r="N2036" t="s">
        <v>13</v>
      </c>
      <c r="O2036">
        <v>33.643642</v>
      </c>
      <c r="P2036" t="s">
        <v>125</v>
      </c>
      <c r="Q2036" t="s">
        <v>131</v>
      </c>
      <c r="R2036" t="s">
        <v>130</v>
      </c>
      <c r="S2036">
        <v>91</v>
      </c>
      <c r="T2036" t="s">
        <v>129</v>
      </c>
      <c r="U2036" t="s">
        <v>128</v>
      </c>
      <c r="V2036" t="s">
        <v>127</v>
      </c>
      <c r="W2036">
        <v>0</v>
      </c>
      <c r="X2036" s="1">
        <v>44405.638220567133</v>
      </c>
    </row>
    <row r="2037" spans="1:24" hidden="1" x14ac:dyDescent="0.25">
      <c r="A2037">
        <v>2021</v>
      </c>
      <c r="B2037">
        <v>6</v>
      </c>
      <c r="C2037">
        <v>2021</v>
      </c>
      <c r="D2037">
        <v>6</v>
      </c>
      <c r="E2037">
        <v>20070</v>
      </c>
      <c r="F2037" t="s">
        <v>24</v>
      </c>
      <c r="G2037">
        <v>0</v>
      </c>
      <c r="H2037" t="s">
        <v>23</v>
      </c>
      <c r="I2037" t="s">
        <v>23</v>
      </c>
      <c r="J2037" t="s">
        <v>23</v>
      </c>
      <c r="K2037" t="s">
        <v>22</v>
      </c>
      <c r="L2037" t="s">
        <v>126</v>
      </c>
      <c r="M2037">
        <v>1</v>
      </c>
      <c r="N2037" t="s">
        <v>13</v>
      </c>
      <c r="O2037">
        <v>-3.757552</v>
      </c>
      <c r="P2037" t="s">
        <v>125</v>
      </c>
      <c r="Q2037" t="s">
        <v>124</v>
      </c>
      <c r="R2037" t="s">
        <v>123</v>
      </c>
      <c r="S2037">
        <v>1132</v>
      </c>
      <c r="T2037" t="s">
        <v>122</v>
      </c>
      <c r="U2037" t="s">
        <v>121</v>
      </c>
      <c r="V2037" t="s">
        <v>551</v>
      </c>
      <c r="W2037">
        <v>1</v>
      </c>
      <c r="X2037" s="1">
        <v>44405.638220567133</v>
      </c>
    </row>
    <row r="2038" spans="1:24" hidden="1" x14ac:dyDescent="0.25">
      <c r="A2038">
        <v>2021</v>
      </c>
      <c r="B2038">
        <v>6</v>
      </c>
      <c r="C2038">
        <v>2021</v>
      </c>
      <c r="D2038">
        <v>2</v>
      </c>
      <c r="E2038">
        <v>20070</v>
      </c>
      <c r="F2038" t="s">
        <v>24</v>
      </c>
      <c r="G2038">
        <v>0</v>
      </c>
      <c r="H2038" t="s">
        <v>23</v>
      </c>
      <c r="I2038" t="s">
        <v>23</v>
      </c>
      <c r="J2038" t="s">
        <v>23</v>
      </c>
      <c r="K2038" t="s">
        <v>144</v>
      </c>
      <c r="L2038" t="s">
        <v>148</v>
      </c>
      <c r="M2038">
        <v>1</v>
      </c>
      <c r="N2038" t="s">
        <v>13</v>
      </c>
      <c r="O2038">
        <v>-2.5799999999999998E-4</v>
      </c>
      <c r="P2038" t="s">
        <v>125</v>
      </c>
      <c r="Q2038" t="s">
        <v>143</v>
      </c>
      <c r="R2038" t="s">
        <v>147</v>
      </c>
      <c r="S2038">
        <v>188</v>
      </c>
      <c r="T2038" t="s">
        <v>129</v>
      </c>
      <c r="U2038" t="s">
        <v>128</v>
      </c>
      <c r="V2038" t="s">
        <v>535</v>
      </c>
      <c r="W2038">
        <v>1</v>
      </c>
      <c r="X2038" s="1">
        <v>44405.638220567133</v>
      </c>
    </row>
    <row r="2039" spans="1:24" hidden="1" x14ac:dyDescent="0.25">
      <c r="A2039">
        <v>2021</v>
      </c>
      <c r="B2039">
        <v>6</v>
      </c>
      <c r="C2039">
        <v>2021</v>
      </c>
      <c r="D2039">
        <v>2</v>
      </c>
      <c r="E2039">
        <v>20070</v>
      </c>
      <c r="F2039" t="s">
        <v>24</v>
      </c>
      <c r="G2039">
        <v>0</v>
      </c>
      <c r="H2039" t="s">
        <v>23</v>
      </c>
      <c r="I2039" t="s">
        <v>23</v>
      </c>
      <c r="J2039" t="s">
        <v>23</v>
      </c>
      <c r="K2039" t="s">
        <v>144</v>
      </c>
      <c r="L2039" t="s">
        <v>148</v>
      </c>
      <c r="M2039">
        <v>1</v>
      </c>
      <c r="N2039" t="s">
        <v>13</v>
      </c>
      <c r="O2039">
        <v>3.5500000000000001E-4</v>
      </c>
      <c r="P2039" t="s">
        <v>125</v>
      </c>
      <c r="Q2039" t="s">
        <v>143</v>
      </c>
      <c r="R2039" t="s">
        <v>246</v>
      </c>
      <c r="S2039">
        <v>187</v>
      </c>
      <c r="T2039" t="s">
        <v>129</v>
      </c>
      <c r="U2039" t="s">
        <v>128</v>
      </c>
      <c r="V2039" t="s">
        <v>245</v>
      </c>
      <c r="W2039">
        <v>1</v>
      </c>
      <c r="X2039" s="1">
        <v>44405.638220567133</v>
      </c>
    </row>
    <row r="2040" spans="1:24" hidden="1" x14ac:dyDescent="0.25">
      <c r="A2040">
        <v>2021</v>
      </c>
      <c r="B2040">
        <v>6</v>
      </c>
      <c r="C2040">
        <v>2021</v>
      </c>
      <c r="D2040">
        <v>2</v>
      </c>
      <c r="E2040">
        <v>20070</v>
      </c>
      <c r="F2040" t="s">
        <v>24</v>
      </c>
      <c r="G2040">
        <v>0</v>
      </c>
      <c r="H2040" t="s">
        <v>23</v>
      </c>
      <c r="I2040" t="s">
        <v>23</v>
      </c>
      <c r="J2040" t="s">
        <v>23</v>
      </c>
      <c r="K2040" t="s">
        <v>158</v>
      </c>
      <c r="L2040" t="s">
        <v>162</v>
      </c>
      <c r="M2040">
        <v>1</v>
      </c>
      <c r="N2040" t="s">
        <v>13</v>
      </c>
      <c r="O2040">
        <v>-536.50077699999997</v>
      </c>
      <c r="P2040" t="s">
        <v>125</v>
      </c>
      <c r="Q2040" t="s">
        <v>161</v>
      </c>
      <c r="R2040" t="s">
        <v>244</v>
      </c>
      <c r="S2040">
        <v>90</v>
      </c>
      <c r="T2040" t="s">
        <v>129</v>
      </c>
      <c r="U2040" t="s">
        <v>128</v>
      </c>
      <c r="V2040" t="s">
        <v>243</v>
      </c>
      <c r="W2040">
        <v>1</v>
      </c>
      <c r="X2040" s="1">
        <v>44405.638220567133</v>
      </c>
    </row>
    <row r="2041" spans="1:24" hidden="1" x14ac:dyDescent="0.25">
      <c r="A2041">
        <v>2021</v>
      </c>
      <c r="B2041">
        <v>6</v>
      </c>
      <c r="C2041">
        <v>2021</v>
      </c>
      <c r="D2041">
        <v>2</v>
      </c>
      <c r="E2041">
        <v>20070</v>
      </c>
      <c r="F2041" t="s">
        <v>24</v>
      </c>
      <c r="G2041">
        <v>0</v>
      </c>
      <c r="H2041" t="s">
        <v>23</v>
      </c>
      <c r="I2041" t="s">
        <v>23</v>
      </c>
      <c r="J2041" t="s">
        <v>23</v>
      </c>
      <c r="K2041" t="s">
        <v>22</v>
      </c>
      <c r="L2041" t="s">
        <v>236</v>
      </c>
      <c r="M2041">
        <v>1</v>
      </c>
      <c r="N2041" t="s">
        <v>13</v>
      </c>
      <c r="O2041">
        <v>-1.954E-3</v>
      </c>
      <c r="P2041" t="s">
        <v>125</v>
      </c>
      <c r="Q2041" t="s">
        <v>242</v>
      </c>
      <c r="R2041" t="s">
        <v>241</v>
      </c>
      <c r="S2041">
        <v>47</v>
      </c>
      <c r="T2041" t="s">
        <v>129</v>
      </c>
      <c r="U2041" t="s">
        <v>128</v>
      </c>
      <c r="V2041" t="s">
        <v>521</v>
      </c>
      <c r="W2041">
        <v>1</v>
      </c>
      <c r="X2041" s="1">
        <v>44405.638220567133</v>
      </c>
    </row>
    <row r="2042" spans="1:24" hidden="1" x14ac:dyDescent="0.25">
      <c r="A2042">
        <v>2021</v>
      </c>
      <c r="B2042">
        <v>6</v>
      </c>
      <c r="C2042">
        <v>2021</v>
      </c>
      <c r="D2042">
        <v>2</v>
      </c>
      <c r="E2042">
        <v>20070</v>
      </c>
      <c r="F2042" t="s">
        <v>24</v>
      </c>
      <c r="G2042">
        <v>0</v>
      </c>
      <c r="H2042" t="s">
        <v>23</v>
      </c>
      <c r="I2042" t="s">
        <v>23</v>
      </c>
      <c r="J2042" t="s">
        <v>23</v>
      </c>
      <c r="K2042" t="s">
        <v>22</v>
      </c>
      <c r="L2042" t="s">
        <v>236</v>
      </c>
      <c r="M2042">
        <v>1</v>
      </c>
      <c r="N2042" t="s">
        <v>13</v>
      </c>
      <c r="O2042">
        <v>-1.8680000000000001E-3</v>
      </c>
      <c r="P2042" t="s">
        <v>125</v>
      </c>
      <c r="Q2042" t="s">
        <v>240</v>
      </c>
      <c r="R2042" t="s">
        <v>241</v>
      </c>
      <c r="S2042">
        <v>42</v>
      </c>
      <c r="T2042" t="s">
        <v>129</v>
      </c>
      <c r="U2042" t="s">
        <v>128</v>
      </c>
      <c r="V2042" t="s">
        <v>521</v>
      </c>
      <c r="W2042">
        <v>1</v>
      </c>
      <c r="X2042" s="1">
        <v>44405.638220567133</v>
      </c>
    </row>
    <row r="2043" spans="1:24" hidden="1" x14ac:dyDescent="0.25">
      <c r="A2043">
        <v>2021</v>
      </c>
      <c r="B2043">
        <v>6</v>
      </c>
      <c r="C2043">
        <v>2021</v>
      </c>
      <c r="D2043">
        <v>2</v>
      </c>
      <c r="E2043">
        <v>20070</v>
      </c>
      <c r="F2043" t="s">
        <v>24</v>
      </c>
      <c r="G2043">
        <v>0</v>
      </c>
      <c r="H2043" t="s">
        <v>23</v>
      </c>
      <c r="I2043" t="s">
        <v>23</v>
      </c>
      <c r="J2043" t="s">
        <v>23</v>
      </c>
      <c r="K2043" t="s">
        <v>22</v>
      </c>
      <c r="L2043" t="s">
        <v>236</v>
      </c>
      <c r="M2043">
        <v>1</v>
      </c>
      <c r="N2043" t="s">
        <v>13</v>
      </c>
      <c r="O2043">
        <v>-9.810000000000001E-4</v>
      </c>
      <c r="P2043" t="s">
        <v>125</v>
      </c>
      <c r="Q2043" t="s">
        <v>237</v>
      </c>
      <c r="R2043" t="s">
        <v>234</v>
      </c>
      <c r="S2043">
        <v>43</v>
      </c>
      <c r="T2043" t="s">
        <v>129</v>
      </c>
      <c r="U2043" t="s">
        <v>128</v>
      </c>
      <c r="V2043" t="s">
        <v>17</v>
      </c>
      <c r="W2043">
        <v>1</v>
      </c>
      <c r="X2043" s="1">
        <v>44405.638220567133</v>
      </c>
    </row>
    <row r="2044" spans="1:24" hidden="1" x14ac:dyDescent="0.25">
      <c r="A2044">
        <v>2021</v>
      </c>
      <c r="B2044">
        <v>6</v>
      </c>
      <c r="C2044">
        <v>2021</v>
      </c>
      <c r="D2044">
        <v>2</v>
      </c>
      <c r="E2044">
        <v>20070</v>
      </c>
      <c r="F2044" t="s">
        <v>24</v>
      </c>
      <c r="G2044">
        <v>0</v>
      </c>
      <c r="H2044" t="s">
        <v>23</v>
      </c>
      <c r="I2044" t="s">
        <v>23</v>
      </c>
      <c r="J2044" t="s">
        <v>23</v>
      </c>
      <c r="K2044" t="s">
        <v>22</v>
      </c>
      <c r="L2044" t="s">
        <v>236</v>
      </c>
      <c r="M2044">
        <v>1</v>
      </c>
      <c r="N2044" t="s">
        <v>13</v>
      </c>
      <c r="O2044">
        <v>-8.0099999999999995E-4</v>
      </c>
      <c r="P2044" t="s">
        <v>125</v>
      </c>
      <c r="Q2044" t="s">
        <v>235</v>
      </c>
      <c r="R2044" t="s">
        <v>234</v>
      </c>
      <c r="S2044">
        <v>44</v>
      </c>
      <c r="T2044" t="s">
        <v>129</v>
      </c>
      <c r="U2044" t="s">
        <v>128</v>
      </c>
      <c r="V2044" t="s">
        <v>17</v>
      </c>
      <c r="W2044">
        <v>1</v>
      </c>
      <c r="X2044" s="1">
        <v>44405.638220567133</v>
      </c>
    </row>
    <row r="2045" spans="1:24" hidden="1" x14ac:dyDescent="0.25">
      <c r="A2045">
        <v>2021</v>
      </c>
      <c r="B2045">
        <v>6</v>
      </c>
      <c r="C2045">
        <v>2021</v>
      </c>
      <c r="D2045">
        <v>2</v>
      </c>
      <c r="E2045">
        <v>20070</v>
      </c>
      <c r="F2045" t="s">
        <v>24</v>
      </c>
      <c r="G2045">
        <v>0</v>
      </c>
      <c r="H2045" t="s">
        <v>23</v>
      </c>
      <c r="I2045" t="s">
        <v>23</v>
      </c>
      <c r="J2045" t="s">
        <v>23</v>
      </c>
      <c r="K2045" t="s">
        <v>22</v>
      </c>
      <c r="L2045" t="s">
        <v>236</v>
      </c>
      <c r="M2045">
        <v>1</v>
      </c>
      <c r="N2045" t="s">
        <v>13</v>
      </c>
      <c r="O2045">
        <v>-7.4700000000000005E-4</v>
      </c>
      <c r="P2045" t="s">
        <v>125</v>
      </c>
      <c r="Q2045" t="s">
        <v>240</v>
      </c>
      <c r="R2045" t="s">
        <v>239</v>
      </c>
      <c r="S2045">
        <v>99</v>
      </c>
      <c r="T2045" t="s">
        <v>129</v>
      </c>
      <c r="U2045" t="s">
        <v>128</v>
      </c>
      <c r="V2045" t="s">
        <v>521</v>
      </c>
      <c r="W2045">
        <v>1</v>
      </c>
      <c r="X2045" s="1">
        <v>44405.638220567133</v>
      </c>
    </row>
    <row r="2046" spans="1:24" hidden="1" x14ac:dyDescent="0.25">
      <c r="A2046">
        <v>2021</v>
      </c>
      <c r="B2046">
        <v>6</v>
      </c>
      <c r="C2046">
        <v>2021</v>
      </c>
      <c r="D2046">
        <v>2</v>
      </c>
      <c r="E2046">
        <v>20070</v>
      </c>
      <c r="F2046" t="s">
        <v>24</v>
      </c>
      <c r="G2046">
        <v>0</v>
      </c>
      <c r="H2046" t="s">
        <v>23</v>
      </c>
      <c r="I2046" t="s">
        <v>23</v>
      </c>
      <c r="J2046" t="s">
        <v>23</v>
      </c>
      <c r="K2046" t="s">
        <v>22</v>
      </c>
      <c r="L2046" t="s">
        <v>236</v>
      </c>
      <c r="M2046">
        <v>1</v>
      </c>
      <c r="N2046" t="s">
        <v>13</v>
      </c>
      <c r="O2046">
        <v>6.2699999999999995E-4</v>
      </c>
      <c r="P2046" t="s">
        <v>125</v>
      </c>
      <c r="Q2046" t="s">
        <v>242</v>
      </c>
      <c r="R2046" t="s">
        <v>239</v>
      </c>
      <c r="S2046">
        <v>98</v>
      </c>
      <c r="T2046" t="s">
        <v>129</v>
      </c>
      <c r="U2046" t="s">
        <v>128</v>
      </c>
      <c r="V2046" t="s">
        <v>521</v>
      </c>
      <c r="W2046">
        <v>1</v>
      </c>
      <c r="X2046" s="1">
        <v>44405.638220567133</v>
      </c>
    </row>
    <row r="2047" spans="1:24" hidden="1" x14ac:dyDescent="0.25">
      <c r="A2047">
        <v>2021</v>
      </c>
      <c r="B2047">
        <v>6</v>
      </c>
      <c r="C2047">
        <v>2021</v>
      </c>
      <c r="D2047">
        <v>2</v>
      </c>
      <c r="E2047">
        <v>20070</v>
      </c>
      <c r="F2047" t="s">
        <v>24</v>
      </c>
      <c r="G2047">
        <v>0</v>
      </c>
      <c r="H2047" t="s">
        <v>23</v>
      </c>
      <c r="I2047" t="s">
        <v>23</v>
      </c>
      <c r="J2047" t="s">
        <v>23</v>
      </c>
      <c r="K2047" t="s">
        <v>22</v>
      </c>
      <c r="L2047" t="s">
        <v>148</v>
      </c>
      <c r="M2047">
        <v>1</v>
      </c>
      <c r="N2047" t="s">
        <v>13</v>
      </c>
      <c r="O2047">
        <v>-4.8522000000000003E-2</v>
      </c>
      <c r="P2047" t="s">
        <v>125</v>
      </c>
      <c r="Q2047" t="s">
        <v>143</v>
      </c>
      <c r="R2047" t="s">
        <v>231</v>
      </c>
      <c r="S2047">
        <v>79</v>
      </c>
      <c r="T2047" t="s">
        <v>141</v>
      </c>
      <c r="U2047" t="s">
        <v>140</v>
      </c>
      <c r="V2047" t="s">
        <v>230</v>
      </c>
      <c r="W2047">
        <v>1</v>
      </c>
      <c r="X2047" s="1">
        <v>44405.638220567133</v>
      </c>
    </row>
    <row r="2048" spans="1:24" hidden="1" x14ac:dyDescent="0.25">
      <c r="A2048">
        <v>2021</v>
      </c>
      <c r="B2048">
        <v>6</v>
      </c>
      <c r="C2048">
        <v>2021</v>
      </c>
      <c r="D2048">
        <v>2</v>
      </c>
      <c r="E2048">
        <v>20070</v>
      </c>
      <c r="F2048" t="s">
        <v>24</v>
      </c>
      <c r="G2048">
        <v>0</v>
      </c>
      <c r="H2048" t="s">
        <v>23</v>
      </c>
      <c r="I2048" t="s">
        <v>23</v>
      </c>
      <c r="J2048" t="s">
        <v>23</v>
      </c>
      <c r="K2048" t="s">
        <v>22</v>
      </c>
      <c r="L2048" t="s">
        <v>162</v>
      </c>
      <c r="M2048">
        <v>1</v>
      </c>
      <c r="N2048" t="s">
        <v>13</v>
      </c>
      <c r="O2048">
        <v>0</v>
      </c>
      <c r="P2048" t="s">
        <v>125</v>
      </c>
      <c r="Q2048" t="s">
        <v>157</v>
      </c>
      <c r="R2048" t="s">
        <v>229</v>
      </c>
      <c r="S2048">
        <v>22</v>
      </c>
      <c r="T2048" t="s">
        <v>141</v>
      </c>
      <c r="U2048" t="s">
        <v>140</v>
      </c>
      <c r="V2048" t="s">
        <v>228</v>
      </c>
      <c r="W2048">
        <v>1</v>
      </c>
      <c r="X2048" s="1">
        <v>44405.638220567133</v>
      </c>
    </row>
    <row r="2049" spans="1:24" hidden="1" x14ac:dyDescent="0.25">
      <c r="A2049">
        <v>2021</v>
      </c>
      <c r="B2049">
        <v>6</v>
      </c>
      <c r="C2049">
        <v>2021</v>
      </c>
      <c r="D2049">
        <v>2</v>
      </c>
      <c r="E2049">
        <v>20070</v>
      </c>
      <c r="F2049" t="s">
        <v>24</v>
      </c>
      <c r="G2049">
        <v>0</v>
      </c>
      <c r="H2049" t="s">
        <v>23</v>
      </c>
      <c r="I2049" t="s">
        <v>23</v>
      </c>
      <c r="J2049" t="s">
        <v>23</v>
      </c>
      <c r="K2049" t="s">
        <v>22</v>
      </c>
      <c r="L2049" t="s">
        <v>162</v>
      </c>
      <c r="M2049">
        <v>1</v>
      </c>
      <c r="N2049" t="s">
        <v>13</v>
      </c>
      <c r="O2049">
        <v>1272.2458509999999</v>
      </c>
      <c r="P2049" t="s">
        <v>125</v>
      </c>
      <c r="Q2049" t="s">
        <v>161</v>
      </c>
      <c r="R2049" t="s">
        <v>227</v>
      </c>
      <c r="S2049">
        <v>12</v>
      </c>
      <c r="T2049" t="s">
        <v>141</v>
      </c>
      <c r="U2049" t="s">
        <v>140</v>
      </c>
      <c r="V2049" t="s">
        <v>226</v>
      </c>
      <c r="W2049">
        <v>1</v>
      </c>
      <c r="X2049" s="1">
        <v>44405.638220567133</v>
      </c>
    </row>
    <row r="2050" spans="1:24" hidden="1" x14ac:dyDescent="0.25">
      <c r="A2050">
        <v>2021</v>
      </c>
      <c r="B2050">
        <v>6</v>
      </c>
      <c r="C2050">
        <v>2021</v>
      </c>
      <c r="D2050">
        <v>2</v>
      </c>
      <c r="E2050">
        <v>20070</v>
      </c>
      <c r="F2050" t="s">
        <v>24</v>
      </c>
      <c r="G2050">
        <v>0</v>
      </c>
      <c r="H2050" t="s">
        <v>23</v>
      </c>
      <c r="I2050" t="s">
        <v>23</v>
      </c>
      <c r="J2050" t="s">
        <v>23</v>
      </c>
      <c r="K2050" t="s">
        <v>22</v>
      </c>
      <c r="L2050" t="s">
        <v>132</v>
      </c>
      <c r="M2050">
        <v>1</v>
      </c>
      <c r="N2050" t="s">
        <v>13</v>
      </c>
      <c r="O2050">
        <v>-7.7499999999999999E-3</v>
      </c>
      <c r="P2050" t="s">
        <v>125</v>
      </c>
      <c r="Q2050" t="s">
        <v>225</v>
      </c>
      <c r="R2050" t="s">
        <v>224</v>
      </c>
      <c r="S2050">
        <v>70</v>
      </c>
      <c r="T2050" t="s">
        <v>129</v>
      </c>
      <c r="U2050" t="s">
        <v>128</v>
      </c>
      <c r="V2050" t="s">
        <v>17</v>
      </c>
      <c r="W2050">
        <v>1</v>
      </c>
      <c r="X2050" s="1">
        <v>44405.638220567133</v>
      </c>
    </row>
    <row r="2051" spans="1:24" hidden="1" x14ac:dyDescent="0.25">
      <c r="A2051">
        <v>2021</v>
      </c>
      <c r="B2051">
        <v>6</v>
      </c>
      <c r="C2051">
        <v>2021</v>
      </c>
      <c r="D2051">
        <v>2</v>
      </c>
      <c r="E2051">
        <v>20070</v>
      </c>
      <c r="F2051" t="s">
        <v>24</v>
      </c>
      <c r="G2051">
        <v>0</v>
      </c>
      <c r="H2051" t="s">
        <v>23</v>
      </c>
      <c r="I2051" t="s">
        <v>23</v>
      </c>
      <c r="J2051" t="s">
        <v>23</v>
      </c>
      <c r="K2051" t="s">
        <v>22</v>
      </c>
      <c r="L2051" t="s">
        <v>132</v>
      </c>
      <c r="M2051">
        <v>1</v>
      </c>
      <c r="N2051" t="s">
        <v>13</v>
      </c>
      <c r="O2051">
        <v>-5.6699999999999997E-3</v>
      </c>
      <c r="P2051" t="s">
        <v>125</v>
      </c>
      <c r="Q2051" t="s">
        <v>223</v>
      </c>
      <c r="R2051" t="s">
        <v>222</v>
      </c>
      <c r="S2051">
        <v>77</v>
      </c>
      <c r="T2051" t="s">
        <v>129</v>
      </c>
      <c r="U2051" t="s">
        <v>128</v>
      </c>
      <c r="V2051" t="s">
        <v>520</v>
      </c>
      <c r="W2051">
        <v>1</v>
      </c>
      <c r="X2051" s="1">
        <v>44405.638220567133</v>
      </c>
    </row>
    <row r="2052" spans="1:24" hidden="1" x14ac:dyDescent="0.25">
      <c r="A2052">
        <v>2021</v>
      </c>
      <c r="B2052">
        <v>6</v>
      </c>
      <c r="C2052">
        <v>2021</v>
      </c>
      <c r="D2052">
        <v>2</v>
      </c>
      <c r="E2052">
        <v>20070</v>
      </c>
      <c r="F2052" t="s">
        <v>24</v>
      </c>
      <c r="G2052">
        <v>0</v>
      </c>
      <c r="H2052" t="s">
        <v>23</v>
      </c>
      <c r="I2052" t="s">
        <v>23</v>
      </c>
      <c r="J2052" t="s">
        <v>23</v>
      </c>
      <c r="K2052" t="s">
        <v>22</v>
      </c>
      <c r="L2052" t="s">
        <v>132</v>
      </c>
      <c r="M2052">
        <v>1</v>
      </c>
      <c r="N2052" t="s">
        <v>13</v>
      </c>
      <c r="O2052">
        <v>-1.2999999999999999E-4</v>
      </c>
      <c r="P2052" t="s">
        <v>125</v>
      </c>
      <c r="Q2052" t="s">
        <v>220</v>
      </c>
      <c r="R2052" t="s">
        <v>219</v>
      </c>
      <c r="S2052">
        <v>86</v>
      </c>
      <c r="T2052" t="s">
        <v>129</v>
      </c>
      <c r="U2052" t="s">
        <v>128</v>
      </c>
      <c r="V2052" t="s">
        <v>519</v>
      </c>
      <c r="W2052">
        <v>1</v>
      </c>
      <c r="X2052" s="1">
        <v>44405.638220567133</v>
      </c>
    </row>
    <row r="2053" spans="1:24" hidden="1" x14ac:dyDescent="0.25">
      <c r="A2053">
        <v>2021</v>
      </c>
      <c r="B2053">
        <v>6</v>
      </c>
      <c r="C2053">
        <v>2021</v>
      </c>
      <c r="D2053">
        <v>2</v>
      </c>
      <c r="E2053">
        <v>20070</v>
      </c>
      <c r="F2053" t="s">
        <v>24</v>
      </c>
      <c r="G2053">
        <v>0</v>
      </c>
      <c r="H2053" t="s">
        <v>23</v>
      </c>
      <c r="I2053" t="s">
        <v>23</v>
      </c>
      <c r="J2053" t="s">
        <v>23</v>
      </c>
      <c r="K2053" t="s">
        <v>22</v>
      </c>
      <c r="L2053" t="s">
        <v>132</v>
      </c>
      <c r="M2053">
        <v>1</v>
      </c>
      <c r="N2053" t="s">
        <v>13</v>
      </c>
      <c r="O2053">
        <v>0</v>
      </c>
      <c r="P2053" t="s">
        <v>125</v>
      </c>
      <c r="Q2053" t="s">
        <v>131</v>
      </c>
      <c r="R2053" t="s">
        <v>130</v>
      </c>
      <c r="S2053">
        <v>91</v>
      </c>
      <c r="T2053" t="s">
        <v>129</v>
      </c>
      <c r="U2053" t="s">
        <v>128</v>
      </c>
      <c r="V2053" t="s">
        <v>127</v>
      </c>
      <c r="W2053">
        <v>1</v>
      </c>
      <c r="X2053" s="1">
        <v>44405.638220567133</v>
      </c>
    </row>
    <row r="2054" spans="1:24" hidden="1" x14ac:dyDescent="0.25">
      <c r="A2054">
        <v>2021</v>
      </c>
      <c r="B2054">
        <v>6</v>
      </c>
      <c r="C2054">
        <v>2021</v>
      </c>
      <c r="D2054">
        <v>2</v>
      </c>
      <c r="E2054">
        <v>20070</v>
      </c>
      <c r="F2054" t="s">
        <v>24</v>
      </c>
      <c r="G2054">
        <v>0</v>
      </c>
      <c r="H2054" t="s">
        <v>23</v>
      </c>
      <c r="I2054" t="s">
        <v>23</v>
      </c>
      <c r="J2054" t="s">
        <v>23</v>
      </c>
      <c r="K2054" t="s">
        <v>22</v>
      </c>
      <c r="L2054" t="s">
        <v>132</v>
      </c>
      <c r="M2054">
        <v>1</v>
      </c>
      <c r="N2054" t="s">
        <v>13</v>
      </c>
      <c r="O2054">
        <v>8.8800000000000007E-3</v>
      </c>
      <c r="P2054" t="s">
        <v>125</v>
      </c>
      <c r="Q2054" t="s">
        <v>217</v>
      </c>
      <c r="R2054" t="s">
        <v>216</v>
      </c>
      <c r="S2054">
        <v>76</v>
      </c>
      <c r="T2054" t="s">
        <v>129</v>
      </c>
      <c r="U2054" t="s">
        <v>128</v>
      </c>
      <c r="V2054" t="s">
        <v>17</v>
      </c>
      <c r="W2054">
        <v>1</v>
      </c>
      <c r="X2054" s="1">
        <v>44405.638220567133</v>
      </c>
    </row>
    <row r="2055" spans="1:24" hidden="1" x14ac:dyDescent="0.25">
      <c r="A2055">
        <v>2021</v>
      </c>
      <c r="B2055">
        <v>6</v>
      </c>
      <c r="C2055">
        <v>2021</v>
      </c>
      <c r="D2055">
        <v>2</v>
      </c>
      <c r="E2055">
        <v>20070</v>
      </c>
      <c r="F2055" t="s">
        <v>24</v>
      </c>
      <c r="G2055">
        <v>0</v>
      </c>
      <c r="H2055" t="s">
        <v>23</v>
      </c>
      <c r="I2055" t="s">
        <v>23</v>
      </c>
      <c r="J2055" t="s">
        <v>23</v>
      </c>
      <c r="K2055" t="s">
        <v>22</v>
      </c>
      <c r="L2055" t="s">
        <v>132</v>
      </c>
      <c r="M2055">
        <v>1</v>
      </c>
      <c r="N2055" t="s">
        <v>13</v>
      </c>
      <c r="O2055">
        <v>6.4838440000000004</v>
      </c>
      <c r="P2055" t="s">
        <v>125</v>
      </c>
      <c r="Q2055" t="s">
        <v>131</v>
      </c>
      <c r="R2055" t="s">
        <v>154</v>
      </c>
      <c r="S2055">
        <v>94</v>
      </c>
      <c r="T2055" t="s">
        <v>129</v>
      </c>
      <c r="U2055" t="s">
        <v>128</v>
      </c>
      <c r="V2055" t="s">
        <v>511</v>
      </c>
      <c r="W2055">
        <v>1</v>
      </c>
      <c r="X2055" s="1">
        <v>44405.638220567133</v>
      </c>
    </row>
    <row r="2056" spans="1:24" hidden="1" x14ac:dyDescent="0.25">
      <c r="A2056">
        <v>2021</v>
      </c>
      <c r="B2056">
        <v>6</v>
      </c>
      <c r="C2056">
        <v>2021</v>
      </c>
      <c r="D2056">
        <v>2</v>
      </c>
      <c r="E2056">
        <v>20070</v>
      </c>
      <c r="F2056" t="s">
        <v>24</v>
      </c>
      <c r="G2056">
        <v>0</v>
      </c>
      <c r="H2056" t="s">
        <v>23</v>
      </c>
      <c r="I2056" t="s">
        <v>23</v>
      </c>
      <c r="J2056" t="s">
        <v>23</v>
      </c>
      <c r="K2056" t="s">
        <v>22</v>
      </c>
      <c r="L2056" t="s">
        <v>215</v>
      </c>
      <c r="M2056">
        <v>1</v>
      </c>
      <c r="N2056" t="s">
        <v>13</v>
      </c>
      <c r="O2056">
        <v>312.49904600000002</v>
      </c>
      <c r="P2056" t="s">
        <v>125</v>
      </c>
      <c r="Q2056" t="s">
        <v>161</v>
      </c>
      <c r="R2056" t="s">
        <v>214</v>
      </c>
      <c r="S2056">
        <v>89</v>
      </c>
      <c r="T2056" t="s">
        <v>129</v>
      </c>
      <c r="U2056" t="s">
        <v>128</v>
      </c>
      <c r="V2056" t="s">
        <v>518</v>
      </c>
      <c r="W2056">
        <v>1</v>
      </c>
      <c r="X2056" s="1">
        <v>44405.638220567133</v>
      </c>
    </row>
    <row r="2057" spans="1:24" hidden="1" x14ac:dyDescent="0.25">
      <c r="A2057">
        <v>2021</v>
      </c>
      <c r="B2057">
        <v>6</v>
      </c>
      <c r="C2057">
        <v>2021</v>
      </c>
      <c r="D2057">
        <v>2</v>
      </c>
      <c r="E2057">
        <v>20070</v>
      </c>
      <c r="F2057" t="s">
        <v>24</v>
      </c>
      <c r="G2057">
        <v>0</v>
      </c>
      <c r="H2057" t="s">
        <v>23</v>
      </c>
      <c r="I2057" t="s">
        <v>23</v>
      </c>
      <c r="J2057" t="s">
        <v>23</v>
      </c>
      <c r="K2057" t="s">
        <v>22</v>
      </c>
      <c r="L2057" t="s">
        <v>179</v>
      </c>
      <c r="M2057">
        <v>1</v>
      </c>
      <c r="N2057" t="s">
        <v>13</v>
      </c>
      <c r="O2057">
        <v>-1.1205E-2</v>
      </c>
      <c r="P2057" t="s">
        <v>125</v>
      </c>
      <c r="Q2057" t="s">
        <v>150</v>
      </c>
      <c r="R2057" t="s">
        <v>210</v>
      </c>
      <c r="S2057">
        <v>67</v>
      </c>
      <c r="T2057" t="s">
        <v>129</v>
      </c>
      <c r="U2057" t="s">
        <v>128</v>
      </c>
      <c r="V2057" t="s">
        <v>517</v>
      </c>
      <c r="W2057">
        <v>1</v>
      </c>
      <c r="X2057" s="1">
        <v>44405.638220567133</v>
      </c>
    </row>
    <row r="2058" spans="1:24" hidden="1" x14ac:dyDescent="0.25">
      <c r="A2058">
        <v>2021</v>
      </c>
      <c r="B2058">
        <v>6</v>
      </c>
      <c r="C2058">
        <v>2021</v>
      </c>
      <c r="D2058">
        <v>2</v>
      </c>
      <c r="E2058">
        <v>20070</v>
      </c>
      <c r="F2058" t="s">
        <v>24</v>
      </c>
      <c r="G2058">
        <v>0</v>
      </c>
      <c r="H2058" t="s">
        <v>23</v>
      </c>
      <c r="I2058" t="s">
        <v>23</v>
      </c>
      <c r="J2058" t="s">
        <v>23</v>
      </c>
      <c r="K2058" t="s">
        <v>22</v>
      </c>
      <c r="L2058" t="s">
        <v>179</v>
      </c>
      <c r="M2058">
        <v>1</v>
      </c>
      <c r="N2058" t="s">
        <v>13</v>
      </c>
      <c r="O2058">
        <v>-4.3509999999999998E-3</v>
      </c>
      <c r="P2058" t="s">
        <v>125</v>
      </c>
      <c r="Q2058" t="s">
        <v>150</v>
      </c>
      <c r="R2058" t="s">
        <v>212</v>
      </c>
      <c r="S2058">
        <v>65</v>
      </c>
      <c r="T2058" t="s">
        <v>129</v>
      </c>
      <c r="U2058" t="s">
        <v>128</v>
      </c>
      <c r="V2058" t="s">
        <v>526</v>
      </c>
      <c r="W2058">
        <v>1</v>
      </c>
      <c r="X2058" s="1">
        <v>44405.638220567133</v>
      </c>
    </row>
    <row r="2059" spans="1:24" hidden="1" x14ac:dyDescent="0.25">
      <c r="A2059">
        <v>2021</v>
      </c>
      <c r="B2059">
        <v>6</v>
      </c>
      <c r="C2059">
        <v>2021</v>
      </c>
      <c r="D2059">
        <v>2</v>
      </c>
      <c r="E2059">
        <v>20070</v>
      </c>
      <c r="F2059" t="s">
        <v>24</v>
      </c>
      <c r="G2059">
        <v>0</v>
      </c>
      <c r="H2059" t="s">
        <v>23</v>
      </c>
      <c r="I2059" t="s">
        <v>23</v>
      </c>
      <c r="J2059" t="s">
        <v>23</v>
      </c>
      <c r="K2059" t="s">
        <v>22</v>
      </c>
      <c r="L2059" t="s">
        <v>179</v>
      </c>
      <c r="M2059">
        <v>1</v>
      </c>
      <c r="N2059" t="s">
        <v>13</v>
      </c>
      <c r="O2059">
        <v>0</v>
      </c>
      <c r="P2059" t="s">
        <v>125</v>
      </c>
      <c r="Q2059" t="s">
        <v>206</v>
      </c>
      <c r="R2059" t="s">
        <v>205</v>
      </c>
      <c r="S2059">
        <v>79</v>
      </c>
      <c r="T2059" t="s">
        <v>129</v>
      </c>
      <c r="U2059" t="s">
        <v>128</v>
      </c>
      <c r="V2059" t="s">
        <v>516</v>
      </c>
      <c r="W2059">
        <v>1</v>
      </c>
      <c r="X2059" s="1">
        <v>44405.638220567133</v>
      </c>
    </row>
    <row r="2060" spans="1:24" hidden="1" x14ac:dyDescent="0.25">
      <c r="A2060">
        <v>2021</v>
      </c>
      <c r="B2060">
        <v>6</v>
      </c>
      <c r="C2060">
        <v>2021</v>
      </c>
      <c r="D2060">
        <v>2</v>
      </c>
      <c r="E2060">
        <v>20070</v>
      </c>
      <c r="F2060" t="s">
        <v>24</v>
      </c>
      <c r="G2060">
        <v>0</v>
      </c>
      <c r="H2060" t="s">
        <v>23</v>
      </c>
      <c r="I2060" t="s">
        <v>23</v>
      </c>
      <c r="J2060" t="s">
        <v>23</v>
      </c>
      <c r="K2060" t="s">
        <v>22</v>
      </c>
      <c r="L2060" t="s">
        <v>179</v>
      </c>
      <c r="M2060">
        <v>1</v>
      </c>
      <c r="N2060" t="s">
        <v>13</v>
      </c>
      <c r="O2060">
        <v>8.9942999999999995E-2</v>
      </c>
      <c r="P2060" t="s">
        <v>125</v>
      </c>
      <c r="Q2060" t="s">
        <v>150</v>
      </c>
      <c r="R2060" t="s">
        <v>207</v>
      </c>
      <c r="S2060">
        <v>133</v>
      </c>
      <c r="T2060" t="s">
        <v>129</v>
      </c>
      <c r="U2060" t="s">
        <v>128</v>
      </c>
      <c r="V2060" t="s">
        <v>17</v>
      </c>
      <c r="W2060">
        <v>1</v>
      </c>
      <c r="X2060" s="1">
        <v>44405.638220567133</v>
      </c>
    </row>
    <row r="2061" spans="1:24" hidden="1" x14ac:dyDescent="0.25">
      <c r="A2061">
        <v>2021</v>
      </c>
      <c r="B2061">
        <v>6</v>
      </c>
      <c r="C2061">
        <v>2021</v>
      </c>
      <c r="D2061">
        <v>2</v>
      </c>
      <c r="E2061">
        <v>20070</v>
      </c>
      <c r="F2061" t="s">
        <v>24</v>
      </c>
      <c r="G2061">
        <v>0</v>
      </c>
      <c r="H2061" t="s">
        <v>23</v>
      </c>
      <c r="I2061" t="s">
        <v>23</v>
      </c>
      <c r="J2061" t="s">
        <v>23</v>
      </c>
      <c r="K2061" t="s">
        <v>22</v>
      </c>
      <c r="L2061" t="s">
        <v>179</v>
      </c>
      <c r="M2061">
        <v>1</v>
      </c>
      <c r="N2061" t="s">
        <v>13</v>
      </c>
      <c r="O2061">
        <v>0.54268700000000003</v>
      </c>
      <c r="P2061" t="s">
        <v>125</v>
      </c>
      <c r="Q2061" t="s">
        <v>150</v>
      </c>
      <c r="R2061" t="s">
        <v>208</v>
      </c>
      <c r="S2061">
        <v>134</v>
      </c>
      <c r="T2061" t="s">
        <v>129</v>
      </c>
      <c r="U2061" t="s">
        <v>128</v>
      </c>
      <c r="V2061" t="s">
        <v>17</v>
      </c>
      <c r="W2061">
        <v>1</v>
      </c>
      <c r="X2061" s="1">
        <v>44405.638220567133</v>
      </c>
    </row>
    <row r="2062" spans="1:24" hidden="1" x14ac:dyDescent="0.25">
      <c r="A2062">
        <v>2021</v>
      </c>
      <c r="B2062">
        <v>6</v>
      </c>
      <c r="C2062">
        <v>2021</v>
      </c>
      <c r="D2062">
        <v>2</v>
      </c>
      <c r="E2062">
        <v>20070</v>
      </c>
      <c r="F2062" t="s">
        <v>24</v>
      </c>
      <c r="G2062">
        <v>0</v>
      </c>
      <c r="H2062" t="s">
        <v>23</v>
      </c>
      <c r="I2062" t="s">
        <v>23</v>
      </c>
      <c r="J2062" t="s">
        <v>23</v>
      </c>
      <c r="K2062" t="s">
        <v>22</v>
      </c>
      <c r="L2062" t="s">
        <v>193</v>
      </c>
      <c r="M2062">
        <v>1</v>
      </c>
      <c r="N2062" t="s">
        <v>13</v>
      </c>
      <c r="O2062">
        <v>-0.41648499999999999</v>
      </c>
      <c r="P2062" t="s">
        <v>125</v>
      </c>
      <c r="Q2062" t="s">
        <v>192</v>
      </c>
      <c r="R2062" t="s">
        <v>194</v>
      </c>
      <c r="S2062">
        <v>71</v>
      </c>
      <c r="T2062" t="s">
        <v>129</v>
      </c>
      <c r="U2062" t="s">
        <v>128</v>
      </c>
      <c r="V2062" t="s">
        <v>514</v>
      </c>
      <c r="W2062">
        <v>1</v>
      </c>
      <c r="X2062" s="1">
        <v>44405.638220567133</v>
      </c>
    </row>
    <row r="2063" spans="1:24" hidden="1" x14ac:dyDescent="0.25">
      <c r="A2063">
        <v>2021</v>
      </c>
      <c r="B2063">
        <v>6</v>
      </c>
      <c r="C2063">
        <v>2021</v>
      </c>
      <c r="D2063">
        <v>2</v>
      </c>
      <c r="E2063">
        <v>20070</v>
      </c>
      <c r="F2063" t="s">
        <v>24</v>
      </c>
      <c r="G2063">
        <v>0</v>
      </c>
      <c r="H2063" t="s">
        <v>23</v>
      </c>
      <c r="I2063" t="s">
        <v>23</v>
      </c>
      <c r="J2063" t="s">
        <v>23</v>
      </c>
      <c r="K2063" t="s">
        <v>22</v>
      </c>
      <c r="L2063" t="s">
        <v>193</v>
      </c>
      <c r="M2063">
        <v>1</v>
      </c>
      <c r="N2063" t="s">
        <v>13</v>
      </c>
      <c r="O2063">
        <v>-0.37481300000000001</v>
      </c>
      <c r="P2063" t="s">
        <v>125</v>
      </c>
      <c r="Q2063" t="s">
        <v>203</v>
      </c>
      <c r="R2063" t="s">
        <v>202</v>
      </c>
      <c r="S2063">
        <v>58</v>
      </c>
      <c r="T2063" t="s">
        <v>129</v>
      </c>
      <c r="U2063" t="s">
        <v>128</v>
      </c>
      <c r="V2063" t="s">
        <v>17</v>
      </c>
      <c r="W2063">
        <v>1</v>
      </c>
      <c r="X2063" s="1">
        <v>44405.638220567133</v>
      </c>
    </row>
    <row r="2064" spans="1:24" hidden="1" x14ac:dyDescent="0.25">
      <c r="A2064">
        <v>2021</v>
      </c>
      <c r="B2064">
        <v>6</v>
      </c>
      <c r="C2064">
        <v>2021</v>
      </c>
      <c r="D2064">
        <v>2</v>
      </c>
      <c r="E2064">
        <v>20070</v>
      </c>
      <c r="F2064" t="s">
        <v>24</v>
      </c>
      <c r="G2064">
        <v>0</v>
      </c>
      <c r="H2064" t="s">
        <v>23</v>
      </c>
      <c r="I2064" t="s">
        <v>23</v>
      </c>
      <c r="J2064" t="s">
        <v>23</v>
      </c>
      <c r="K2064" t="s">
        <v>22</v>
      </c>
      <c r="L2064" t="s">
        <v>193</v>
      </c>
      <c r="M2064">
        <v>1</v>
      </c>
      <c r="N2064" t="s">
        <v>13</v>
      </c>
      <c r="O2064">
        <v>-0.203513</v>
      </c>
      <c r="P2064" t="s">
        <v>125</v>
      </c>
      <c r="Q2064" t="s">
        <v>200</v>
      </c>
      <c r="R2064" t="s">
        <v>199</v>
      </c>
      <c r="S2064">
        <v>81</v>
      </c>
      <c r="T2064" t="s">
        <v>129</v>
      </c>
      <c r="U2064" t="s">
        <v>128</v>
      </c>
      <c r="V2064" t="s">
        <v>512</v>
      </c>
      <c r="W2064">
        <v>1</v>
      </c>
      <c r="X2064" s="1">
        <v>44405.638220567133</v>
      </c>
    </row>
    <row r="2065" spans="1:24" hidden="1" x14ac:dyDescent="0.25">
      <c r="A2065">
        <v>2021</v>
      </c>
      <c r="B2065">
        <v>6</v>
      </c>
      <c r="C2065">
        <v>2021</v>
      </c>
      <c r="D2065">
        <v>2</v>
      </c>
      <c r="E2065">
        <v>20070</v>
      </c>
      <c r="F2065" t="s">
        <v>24</v>
      </c>
      <c r="G2065">
        <v>0</v>
      </c>
      <c r="H2065" t="s">
        <v>23</v>
      </c>
      <c r="I2065" t="s">
        <v>23</v>
      </c>
      <c r="J2065" t="s">
        <v>23</v>
      </c>
      <c r="K2065" t="s">
        <v>22</v>
      </c>
      <c r="L2065" t="s">
        <v>193</v>
      </c>
      <c r="M2065">
        <v>1</v>
      </c>
      <c r="N2065" t="s">
        <v>13</v>
      </c>
      <c r="O2065">
        <v>-5.6207E-2</v>
      </c>
      <c r="P2065" t="s">
        <v>125</v>
      </c>
      <c r="Q2065" t="s">
        <v>192</v>
      </c>
      <c r="R2065" t="s">
        <v>191</v>
      </c>
      <c r="S2065">
        <v>72</v>
      </c>
      <c r="T2065" t="s">
        <v>129</v>
      </c>
      <c r="U2065" t="s">
        <v>128</v>
      </c>
      <c r="V2065" t="s">
        <v>514</v>
      </c>
      <c r="W2065">
        <v>1</v>
      </c>
      <c r="X2065" s="1">
        <v>44405.638220567133</v>
      </c>
    </row>
    <row r="2066" spans="1:24" hidden="1" x14ac:dyDescent="0.25">
      <c r="A2066">
        <v>2021</v>
      </c>
      <c r="B2066">
        <v>6</v>
      </c>
      <c r="C2066">
        <v>2021</v>
      </c>
      <c r="D2066">
        <v>2</v>
      </c>
      <c r="E2066">
        <v>20070</v>
      </c>
      <c r="F2066" t="s">
        <v>24</v>
      </c>
      <c r="G2066">
        <v>0</v>
      </c>
      <c r="H2066" t="s">
        <v>23</v>
      </c>
      <c r="I2066" t="s">
        <v>23</v>
      </c>
      <c r="J2066" t="s">
        <v>23</v>
      </c>
      <c r="K2066" t="s">
        <v>22</v>
      </c>
      <c r="L2066" t="s">
        <v>193</v>
      </c>
      <c r="M2066">
        <v>1</v>
      </c>
      <c r="N2066" t="s">
        <v>13</v>
      </c>
      <c r="O2066">
        <v>-5.3829999999999998E-3</v>
      </c>
      <c r="P2066" t="s">
        <v>125</v>
      </c>
      <c r="Q2066" t="s">
        <v>197</v>
      </c>
      <c r="R2066" t="s">
        <v>196</v>
      </c>
      <c r="S2066">
        <v>75</v>
      </c>
      <c r="T2066" t="s">
        <v>129</v>
      </c>
      <c r="U2066" t="s">
        <v>128</v>
      </c>
      <c r="V2066" t="s">
        <v>515</v>
      </c>
      <c r="W2066">
        <v>1</v>
      </c>
      <c r="X2066" s="1">
        <v>44405.638220567133</v>
      </c>
    </row>
    <row r="2067" spans="1:24" hidden="1" x14ac:dyDescent="0.25">
      <c r="A2067">
        <v>2021</v>
      </c>
      <c r="B2067">
        <v>6</v>
      </c>
      <c r="C2067">
        <v>2021</v>
      </c>
      <c r="D2067">
        <v>2</v>
      </c>
      <c r="E2067">
        <v>20070</v>
      </c>
      <c r="F2067" t="s">
        <v>24</v>
      </c>
      <c r="G2067">
        <v>0</v>
      </c>
      <c r="H2067" t="s">
        <v>23</v>
      </c>
      <c r="I2067" t="s">
        <v>23</v>
      </c>
      <c r="J2067" t="s">
        <v>23</v>
      </c>
      <c r="K2067" t="s">
        <v>22</v>
      </c>
      <c r="L2067" t="s">
        <v>126</v>
      </c>
      <c r="M2067">
        <v>1</v>
      </c>
      <c r="N2067" t="s">
        <v>13</v>
      </c>
      <c r="O2067">
        <v>-1.077002</v>
      </c>
      <c r="P2067" t="s">
        <v>125</v>
      </c>
      <c r="Q2067" t="s">
        <v>161</v>
      </c>
      <c r="R2067" t="s">
        <v>189</v>
      </c>
      <c r="S2067">
        <v>174</v>
      </c>
      <c r="T2067" t="s">
        <v>129</v>
      </c>
      <c r="U2067" t="s">
        <v>128</v>
      </c>
      <c r="V2067" t="s">
        <v>17</v>
      </c>
      <c r="W2067">
        <v>1</v>
      </c>
      <c r="X2067" s="1">
        <v>44405.638220567133</v>
      </c>
    </row>
    <row r="2068" spans="1:24" hidden="1" x14ac:dyDescent="0.25">
      <c r="A2068">
        <v>2021</v>
      </c>
      <c r="B2068">
        <v>6</v>
      </c>
      <c r="C2068">
        <v>2021</v>
      </c>
      <c r="D2068">
        <v>2</v>
      </c>
      <c r="E2068">
        <v>20070</v>
      </c>
      <c r="F2068" t="s">
        <v>24</v>
      </c>
      <c r="G2068">
        <v>0</v>
      </c>
      <c r="H2068" t="s">
        <v>23</v>
      </c>
      <c r="I2068" t="s">
        <v>23</v>
      </c>
      <c r="J2068" t="s">
        <v>23</v>
      </c>
      <c r="K2068" t="s">
        <v>22</v>
      </c>
      <c r="L2068" t="s">
        <v>187</v>
      </c>
      <c r="M2068">
        <v>1</v>
      </c>
      <c r="N2068" t="s">
        <v>13</v>
      </c>
      <c r="O2068">
        <v>-0.15884599999999999</v>
      </c>
      <c r="P2068" t="s">
        <v>125</v>
      </c>
      <c r="Q2068" t="s">
        <v>186</v>
      </c>
      <c r="R2068" t="s">
        <v>185</v>
      </c>
      <c r="S2068">
        <v>171</v>
      </c>
      <c r="T2068" t="s">
        <v>129</v>
      </c>
      <c r="U2068" t="s">
        <v>128</v>
      </c>
      <c r="V2068" t="s">
        <v>17</v>
      </c>
      <c r="W2068">
        <v>1</v>
      </c>
      <c r="X2068" s="1">
        <v>44405.638220567133</v>
      </c>
    </row>
    <row r="2069" spans="1:24" hidden="1" x14ac:dyDescent="0.25">
      <c r="A2069">
        <v>2021</v>
      </c>
      <c r="B2069">
        <v>6</v>
      </c>
      <c r="C2069">
        <v>2021</v>
      </c>
      <c r="D2069">
        <v>2</v>
      </c>
      <c r="E2069">
        <v>20070</v>
      </c>
      <c r="F2069" t="s">
        <v>24</v>
      </c>
      <c r="G2069">
        <v>0</v>
      </c>
      <c r="H2069" t="s">
        <v>23</v>
      </c>
      <c r="I2069" t="s">
        <v>23</v>
      </c>
      <c r="J2069" t="s">
        <v>23</v>
      </c>
      <c r="K2069" t="s">
        <v>22</v>
      </c>
      <c r="L2069" t="s">
        <v>187</v>
      </c>
      <c r="M2069">
        <v>1</v>
      </c>
      <c r="N2069" t="s">
        <v>13</v>
      </c>
      <c r="O2069">
        <v>2.3593310000000001</v>
      </c>
      <c r="P2069" t="s">
        <v>125</v>
      </c>
      <c r="Q2069" t="s">
        <v>186</v>
      </c>
      <c r="R2069" t="s">
        <v>188</v>
      </c>
      <c r="S2069">
        <v>170</v>
      </c>
      <c r="T2069" t="s">
        <v>129</v>
      </c>
      <c r="U2069" t="s">
        <v>128</v>
      </c>
      <c r="V2069" t="s">
        <v>17</v>
      </c>
      <c r="W2069">
        <v>1</v>
      </c>
      <c r="X2069" s="1">
        <v>44405.638220567133</v>
      </c>
    </row>
    <row r="2070" spans="1:24" hidden="1" x14ac:dyDescent="0.25">
      <c r="A2070">
        <v>2021</v>
      </c>
      <c r="B2070">
        <v>6</v>
      </c>
      <c r="C2070">
        <v>2021</v>
      </c>
      <c r="D2070">
        <v>2</v>
      </c>
      <c r="E2070">
        <v>20070</v>
      </c>
      <c r="F2070" t="s">
        <v>24</v>
      </c>
      <c r="G2070">
        <v>0</v>
      </c>
      <c r="H2070" t="s">
        <v>23</v>
      </c>
      <c r="I2070" t="s">
        <v>23</v>
      </c>
      <c r="J2070" t="s">
        <v>23</v>
      </c>
      <c r="K2070" t="s">
        <v>22</v>
      </c>
      <c r="L2070" t="s">
        <v>165</v>
      </c>
      <c r="M2070">
        <v>1</v>
      </c>
      <c r="N2070" t="s">
        <v>13</v>
      </c>
      <c r="O2070">
        <v>2.3301799999999999</v>
      </c>
      <c r="P2070" t="s">
        <v>125</v>
      </c>
      <c r="Q2070" t="s">
        <v>165</v>
      </c>
      <c r="R2070" t="s">
        <v>182</v>
      </c>
      <c r="S2070">
        <v>37</v>
      </c>
      <c r="T2070" t="s">
        <v>129</v>
      </c>
      <c r="U2070" t="s">
        <v>128</v>
      </c>
      <c r="V2070" t="s">
        <v>17</v>
      </c>
      <c r="W2070">
        <v>1</v>
      </c>
      <c r="X2070" s="1">
        <v>44405.638220567133</v>
      </c>
    </row>
    <row r="2071" spans="1:24" hidden="1" x14ac:dyDescent="0.25">
      <c r="A2071">
        <v>2021</v>
      </c>
      <c r="B2071">
        <v>6</v>
      </c>
      <c r="C2071">
        <v>2021</v>
      </c>
      <c r="D2071">
        <v>2</v>
      </c>
      <c r="E2071">
        <v>20070</v>
      </c>
      <c r="F2071" t="s">
        <v>24</v>
      </c>
      <c r="G2071">
        <v>0</v>
      </c>
      <c r="H2071" t="s">
        <v>23</v>
      </c>
      <c r="I2071" t="s">
        <v>23</v>
      </c>
      <c r="J2071" t="s">
        <v>23</v>
      </c>
      <c r="K2071" t="s">
        <v>22</v>
      </c>
      <c r="L2071" t="s">
        <v>165</v>
      </c>
      <c r="M2071">
        <v>1</v>
      </c>
      <c r="N2071" t="s">
        <v>13</v>
      </c>
      <c r="O2071">
        <v>3.1408580000000001</v>
      </c>
      <c r="P2071" t="s">
        <v>125</v>
      </c>
      <c r="Q2071" t="s">
        <v>165</v>
      </c>
      <c r="R2071" t="s">
        <v>184</v>
      </c>
      <c r="S2071">
        <v>28</v>
      </c>
      <c r="T2071" t="s">
        <v>129</v>
      </c>
      <c r="U2071" t="s">
        <v>128</v>
      </c>
      <c r="V2071" t="s">
        <v>17</v>
      </c>
      <c r="W2071">
        <v>1</v>
      </c>
      <c r="X2071" s="1">
        <v>44405.638220567133</v>
      </c>
    </row>
    <row r="2072" spans="1:24" hidden="1" x14ac:dyDescent="0.25">
      <c r="A2072">
        <v>2021</v>
      </c>
      <c r="B2072">
        <v>6</v>
      </c>
      <c r="C2072">
        <v>2021</v>
      </c>
      <c r="D2072">
        <v>2</v>
      </c>
      <c r="E2072">
        <v>20070</v>
      </c>
      <c r="F2072" t="s">
        <v>24</v>
      </c>
      <c r="G2072">
        <v>0</v>
      </c>
      <c r="H2072" t="s">
        <v>23</v>
      </c>
      <c r="I2072" t="s">
        <v>23</v>
      </c>
      <c r="J2072" t="s">
        <v>23</v>
      </c>
      <c r="K2072" t="s">
        <v>12</v>
      </c>
      <c r="L2072" t="s">
        <v>179</v>
      </c>
      <c r="M2072">
        <v>1</v>
      </c>
      <c r="N2072" t="s">
        <v>13</v>
      </c>
      <c r="O2072">
        <v>-13.076890000000001</v>
      </c>
      <c r="P2072" t="s">
        <v>125</v>
      </c>
      <c r="Q2072" t="s">
        <v>150</v>
      </c>
      <c r="R2072" t="s">
        <v>178</v>
      </c>
      <c r="S2072">
        <v>64</v>
      </c>
      <c r="T2072" t="s">
        <v>129</v>
      </c>
      <c r="U2072" t="s">
        <v>128</v>
      </c>
      <c r="V2072" t="s">
        <v>177</v>
      </c>
      <c r="W2072">
        <v>1</v>
      </c>
      <c r="X2072" s="1">
        <v>44405.638220567133</v>
      </c>
    </row>
    <row r="2073" spans="1:24" hidden="1" x14ac:dyDescent="0.25">
      <c r="A2073">
        <v>2021</v>
      </c>
      <c r="B2073">
        <v>6</v>
      </c>
      <c r="C2073">
        <v>2021</v>
      </c>
      <c r="D2073">
        <v>2</v>
      </c>
      <c r="E2073">
        <v>20070</v>
      </c>
      <c r="F2073" t="s">
        <v>24</v>
      </c>
      <c r="G2073">
        <v>36</v>
      </c>
      <c r="H2073" t="s">
        <v>44</v>
      </c>
      <c r="I2073" t="s">
        <v>43</v>
      </c>
      <c r="J2073" t="s">
        <v>6</v>
      </c>
      <c r="K2073" t="s">
        <v>158</v>
      </c>
      <c r="L2073" t="s">
        <v>162</v>
      </c>
      <c r="M2073">
        <v>1</v>
      </c>
      <c r="N2073" t="s">
        <v>13</v>
      </c>
      <c r="O2073">
        <v>0</v>
      </c>
      <c r="P2073" t="s">
        <v>125</v>
      </c>
      <c r="Q2073" t="s">
        <v>161</v>
      </c>
      <c r="R2073" t="s">
        <v>160</v>
      </c>
      <c r="S2073">
        <v>11</v>
      </c>
      <c r="T2073" t="s">
        <v>141</v>
      </c>
      <c r="U2073" t="s">
        <v>140</v>
      </c>
      <c r="V2073" t="s">
        <v>159</v>
      </c>
      <c r="W2073">
        <v>1</v>
      </c>
      <c r="X2073" s="1">
        <v>44405.638220567133</v>
      </c>
    </row>
    <row r="2074" spans="1:24" hidden="1" x14ac:dyDescent="0.25">
      <c r="A2074">
        <v>2021</v>
      </c>
      <c r="B2074">
        <v>6</v>
      </c>
      <c r="C2074">
        <v>2021</v>
      </c>
      <c r="D2074">
        <v>2</v>
      </c>
      <c r="E2074">
        <v>20070</v>
      </c>
      <c r="F2074" t="s">
        <v>24</v>
      </c>
      <c r="G2074">
        <v>36</v>
      </c>
      <c r="H2074" t="s">
        <v>44</v>
      </c>
      <c r="I2074" t="s">
        <v>43</v>
      </c>
      <c r="J2074" t="s">
        <v>6</v>
      </c>
      <c r="K2074" t="s">
        <v>158</v>
      </c>
      <c r="L2074" t="s">
        <v>22</v>
      </c>
      <c r="M2074">
        <v>1</v>
      </c>
      <c r="N2074" t="s">
        <v>13</v>
      </c>
      <c r="O2074">
        <v>0</v>
      </c>
      <c r="P2074" t="s">
        <v>125</v>
      </c>
      <c r="Q2074" t="s">
        <v>157</v>
      </c>
      <c r="R2074" t="s">
        <v>156</v>
      </c>
      <c r="S2074">
        <v>25</v>
      </c>
      <c r="T2074" t="s">
        <v>141</v>
      </c>
      <c r="U2074" t="s">
        <v>140</v>
      </c>
      <c r="V2074" t="s">
        <v>155</v>
      </c>
      <c r="W2074">
        <v>1</v>
      </c>
      <c r="X2074" s="1">
        <v>44405.638220567133</v>
      </c>
    </row>
    <row r="2075" spans="1:24" hidden="1" x14ac:dyDescent="0.25">
      <c r="A2075">
        <v>2021</v>
      </c>
      <c r="B2075">
        <v>6</v>
      </c>
      <c r="C2075">
        <v>2021</v>
      </c>
      <c r="D2075">
        <v>2</v>
      </c>
      <c r="E2075">
        <v>20070</v>
      </c>
      <c r="F2075" t="s">
        <v>24</v>
      </c>
      <c r="G2075">
        <v>36</v>
      </c>
      <c r="H2075" t="s">
        <v>44</v>
      </c>
      <c r="I2075" t="s">
        <v>43</v>
      </c>
      <c r="J2075" t="s">
        <v>6</v>
      </c>
      <c r="K2075" t="s">
        <v>22</v>
      </c>
      <c r="L2075" t="s">
        <v>132</v>
      </c>
      <c r="M2075">
        <v>1</v>
      </c>
      <c r="N2075" t="s">
        <v>13</v>
      </c>
      <c r="O2075">
        <v>-6.1399999999999996E-4</v>
      </c>
      <c r="P2075" t="s">
        <v>125</v>
      </c>
      <c r="Q2075" t="s">
        <v>131</v>
      </c>
      <c r="R2075" t="s">
        <v>154</v>
      </c>
      <c r="S2075">
        <v>94</v>
      </c>
      <c r="T2075" t="s">
        <v>129</v>
      </c>
      <c r="U2075" t="s">
        <v>128</v>
      </c>
      <c r="V2075" t="s">
        <v>511</v>
      </c>
      <c r="W2075">
        <v>1</v>
      </c>
      <c r="X2075" s="1">
        <v>44405.638220567133</v>
      </c>
    </row>
    <row r="2076" spans="1:24" hidden="1" x14ac:dyDescent="0.25">
      <c r="A2076">
        <v>2021</v>
      </c>
      <c r="B2076">
        <v>6</v>
      </c>
      <c r="C2076">
        <v>2021</v>
      </c>
      <c r="D2076">
        <v>2</v>
      </c>
      <c r="E2076">
        <v>20070</v>
      </c>
      <c r="F2076" t="s">
        <v>24</v>
      </c>
      <c r="G2076">
        <v>36</v>
      </c>
      <c r="H2076" t="s">
        <v>44</v>
      </c>
      <c r="I2076" t="s">
        <v>43</v>
      </c>
      <c r="J2076" t="s">
        <v>6</v>
      </c>
      <c r="K2076" t="s">
        <v>12</v>
      </c>
      <c r="L2076" t="s">
        <v>22</v>
      </c>
      <c r="M2076">
        <v>1</v>
      </c>
      <c r="N2076" t="s">
        <v>13</v>
      </c>
      <c r="O2076">
        <v>0</v>
      </c>
      <c r="P2076" t="s">
        <v>125</v>
      </c>
      <c r="Q2076" t="s">
        <v>150</v>
      </c>
      <c r="R2076" t="s">
        <v>252</v>
      </c>
      <c r="S2076">
        <v>150</v>
      </c>
      <c r="T2076" t="s">
        <v>129</v>
      </c>
      <c r="U2076" t="s">
        <v>128</v>
      </c>
      <c r="V2076" t="s">
        <v>251</v>
      </c>
      <c r="W2076">
        <v>1</v>
      </c>
      <c r="X2076" s="1">
        <v>44405.638220567133</v>
      </c>
    </row>
    <row r="2077" spans="1:24" hidden="1" x14ac:dyDescent="0.25">
      <c r="A2077">
        <v>2021</v>
      </c>
      <c r="B2077">
        <v>6</v>
      </c>
      <c r="C2077">
        <v>2021</v>
      </c>
      <c r="D2077">
        <v>2</v>
      </c>
      <c r="E2077">
        <v>20070</v>
      </c>
      <c r="F2077" t="s">
        <v>24</v>
      </c>
      <c r="G2077">
        <v>36</v>
      </c>
      <c r="H2077" t="s">
        <v>44</v>
      </c>
      <c r="I2077" t="s">
        <v>43</v>
      </c>
      <c r="J2077" t="s">
        <v>6</v>
      </c>
      <c r="K2077" t="s">
        <v>12</v>
      </c>
      <c r="L2077" t="s">
        <v>22</v>
      </c>
      <c r="M2077">
        <v>1</v>
      </c>
      <c r="N2077" t="s">
        <v>13</v>
      </c>
      <c r="O2077">
        <v>0</v>
      </c>
      <c r="P2077" t="s">
        <v>125</v>
      </c>
      <c r="Q2077" t="s">
        <v>150</v>
      </c>
      <c r="R2077" t="s">
        <v>149</v>
      </c>
      <c r="S2077">
        <v>136</v>
      </c>
      <c r="T2077" t="s">
        <v>129</v>
      </c>
      <c r="U2077" t="s">
        <v>128</v>
      </c>
      <c r="V2077" t="s">
        <v>17</v>
      </c>
      <c r="W2077">
        <v>1</v>
      </c>
      <c r="X2077" s="1">
        <v>44405.638220567133</v>
      </c>
    </row>
    <row r="2078" spans="1:24" hidden="1" x14ac:dyDescent="0.25">
      <c r="A2078">
        <v>2021</v>
      </c>
      <c r="B2078">
        <v>6</v>
      </c>
      <c r="C2078">
        <v>2021</v>
      </c>
      <c r="D2078">
        <v>2</v>
      </c>
      <c r="E2078">
        <v>20070</v>
      </c>
      <c r="F2078" t="s">
        <v>24</v>
      </c>
      <c r="G2078">
        <v>36</v>
      </c>
      <c r="H2078" t="s">
        <v>44</v>
      </c>
      <c r="I2078" t="s">
        <v>43</v>
      </c>
      <c r="J2078" t="s">
        <v>6</v>
      </c>
      <c r="K2078" t="s">
        <v>12</v>
      </c>
      <c r="L2078" t="s">
        <v>22</v>
      </c>
      <c r="M2078">
        <v>1</v>
      </c>
      <c r="N2078" t="s">
        <v>13</v>
      </c>
      <c r="O2078">
        <v>0</v>
      </c>
      <c r="P2078" t="s">
        <v>125</v>
      </c>
      <c r="Q2078" t="s">
        <v>150</v>
      </c>
      <c r="R2078" t="s">
        <v>171</v>
      </c>
      <c r="S2078">
        <v>137</v>
      </c>
      <c r="T2078" t="s">
        <v>129</v>
      </c>
      <c r="U2078" t="s">
        <v>128</v>
      </c>
      <c r="V2078" t="s">
        <v>17</v>
      </c>
      <c r="W2078">
        <v>1</v>
      </c>
      <c r="X2078" s="1">
        <v>44405.638220567133</v>
      </c>
    </row>
    <row r="2079" spans="1:24" hidden="1" x14ac:dyDescent="0.25">
      <c r="A2079">
        <v>2021</v>
      </c>
      <c r="B2079">
        <v>6</v>
      </c>
      <c r="C2079">
        <v>2021</v>
      </c>
      <c r="D2079">
        <v>2</v>
      </c>
      <c r="E2079">
        <v>20070</v>
      </c>
      <c r="F2079" t="s">
        <v>24</v>
      </c>
      <c r="G2079">
        <v>36</v>
      </c>
      <c r="H2079" t="s">
        <v>44</v>
      </c>
      <c r="I2079" t="s">
        <v>43</v>
      </c>
      <c r="J2079" t="s">
        <v>6</v>
      </c>
      <c r="K2079" t="s">
        <v>12</v>
      </c>
      <c r="L2079" t="s">
        <v>22</v>
      </c>
      <c r="M2079">
        <v>1</v>
      </c>
      <c r="N2079" t="s">
        <v>13</v>
      </c>
      <c r="O2079">
        <v>0</v>
      </c>
      <c r="P2079" t="s">
        <v>125</v>
      </c>
      <c r="Q2079" t="s">
        <v>165</v>
      </c>
      <c r="R2079" t="s">
        <v>175</v>
      </c>
      <c r="S2079">
        <v>140</v>
      </c>
      <c r="T2079" t="s">
        <v>129</v>
      </c>
      <c r="U2079" t="s">
        <v>128</v>
      </c>
      <c r="V2079" t="s">
        <v>17</v>
      </c>
      <c r="W2079">
        <v>1</v>
      </c>
      <c r="X2079" s="1">
        <v>44405.638220567133</v>
      </c>
    </row>
    <row r="2080" spans="1:24" hidden="1" x14ac:dyDescent="0.25">
      <c r="A2080">
        <v>2021</v>
      </c>
      <c r="B2080">
        <v>6</v>
      </c>
      <c r="C2080">
        <v>2021</v>
      </c>
      <c r="D2080">
        <v>2</v>
      </c>
      <c r="E2080">
        <v>20070</v>
      </c>
      <c r="F2080" t="s">
        <v>24</v>
      </c>
      <c r="G2080">
        <v>37</v>
      </c>
      <c r="H2080" t="s">
        <v>174</v>
      </c>
      <c r="I2080" t="s">
        <v>43</v>
      </c>
      <c r="J2080" t="s">
        <v>0</v>
      </c>
      <c r="K2080" t="s">
        <v>144</v>
      </c>
      <c r="L2080" t="s">
        <v>22</v>
      </c>
      <c r="M2080">
        <v>1</v>
      </c>
      <c r="N2080" t="s">
        <v>13</v>
      </c>
      <c r="O2080">
        <v>0</v>
      </c>
      <c r="P2080" t="s">
        <v>125</v>
      </c>
      <c r="Q2080" t="s">
        <v>173</v>
      </c>
      <c r="R2080" t="s">
        <v>534</v>
      </c>
      <c r="S2080">
        <v>121</v>
      </c>
      <c r="T2080" t="s">
        <v>129</v>
      </c>
      <c r="U2080" t="s">
        <v>128</v>
      </c>
      <c r="V2080" t="s">
        <v>533</v>
      </c>
      <c r="W2080">
        <v>1</v>
      </c>
      <c r="X2080" s="1">
        <v>44405.638220567133</v>
      </c>
    </row>
    <row r="2081" spans="1:24" hidden="1" x14ac:dyDescent="0.25">
      <c r="A2081">
        <v>2021</v>
      </c>
      <c r="B2081">
        <v>6</v>
      </c>
      <c r="C2081">
        <v>2021</v>
      </c>
      <c r="D2081">
        <v>2</v>
      </c>
      <c r="E2081">
        <v>20070</v>
      </c>
      <c r="F2081" t="s">
        <v>24</v>
      </c>
      <c r="G2081">
        <v>37</v>
      </c>
      <c r="H2081" t="s">
        <v>174</v>
      </c>
      <c r="I2081" t="s">
        <v>43</v>
      </c>
      <c r="J2081" t="s">
        <v>0</v>
      </c>
      <c r="K2081" t="s">
        <v>144</v>
      </c>
      <c r="L2081" t="s">
        <v>22</v>
      </c>
      <c r="M2081">
        <v>1</v>
      </c>
      <c r="N2081" t="s">
        <v>13</v>
      </c>
      <c r="O2081">
        <v>0</v>
      </c>
      <c r="P2081" t="s">
        <v>125</v>
      </c>
      <c r="Q2081" t="s">
        <v>173</v>
      </c>
      <c r="R2081" t="s">
        <v>172</v>
      </c>
      <c r="S2081">
        <v>177</v>
      </c>
      <c r="T2081" t="s">
        <v>129</v>
      </c>
      <c r="U2081" t="s">
        <v>128</v>
      </c>
      <c r="V2081" t="s">
        <v>17</v>
      </c>
      <c r="W2081">
        <v>1</v>
      </c>
      <c r="X2081" s="1">
        <v>44405.638220567133</v>
      </c>
    </row>
    <row r="2082" spans="1:24" hidden="1" x14ac:dyDescent="0.25">
      <c r="A2082">
        <v>2021</v>
      </c>
      <c r="B2082">
        <v>6</v>
      </c>
      <c r="C2082">
        <v>2021</v>
      </c>
      <c r="D2082">
        <v>2</v>
      </c>
      <c r="E2082">
        <v>20070</v>
      </c>
      <c r="F2082" t="s">
        <v>24</v>
      </c>
      <c r="G2082">
        <v>37</v>
      </c>
      <c r="H2082" t="s">
        <v>174</v>
      </c>
      <c r="I2082" t="s">
        <v>43</v>
      </c>
      <c r="J2082" t="s">
        <v>0</v>
      </c>
      <c r="K2082" t="s">
        <v>158</v>
      </c>
      <c r="L2082" t="s">
        <v>162</v>
      </c>
      <c r="M2082">
        <v>1</v>
      </c>
      <c r="N2082" t="s">
        <v>13</v>
      </c>
      <c r="O2082">
        <v>0</v>
      </c>
      <c r="P2082" t="s">
        <v>125</v>
      </c>
      <c r="Q2082" t="s">
        <v>161</v>
      </c>
      <c r="R2082" t="s">
        <v>160</v>
      </c>
      <c r="S2082">
        <v>11</v>
      </c>
      <c r="T2082" t="s">
        <v>141</v>
      </c>
      <c r="U2082" t="s">
        <v>140</v>
      </c>
      <c r="V2082" t="s">
        <v>159</v>
      </c>
      <c r="W2082">
        <v>1</v>
      </c>
      <c r="X2082" s="1">
        <v>44405.638220567133</v>
      </c>
    </row>
    <row r="2083" spans="1:24" hidden="1" x14ac:dyDescent="0.25">
      <c r="A2083">
        <v>2021</v>
      </c>
      <c r="B2083">
        <v>6</v>
      </c>
      <c r="C2083">
        <v>2021</v>
      </c>
      <c r="D2083">
        <v>2</v>
      </c>
      <c r="E2083">
        <v>20070</v>
      </c>
      <c r="F2083" t="s">
        <v>24</v>
      </c>
      <c r="G2083">
        <v>37</v>
      </c>
      <c r="H2083" t="s">
        <v>174</v>
      </c>
      <c r="I2083" t="s">
        <v>43</v>
      </c>
      <c r="J2083" t="s">
        <v>0</v>
      </c>
      <c r="K2083" t="s">
        <v>158</v>
      </c>
      <c r="L2083" t="s">
        <v>22</v>
      </c>
      <c r="M2083">
        <v>1</v>
      </c>
      <c r="N2083" t="s">
        <v>13</v>
      </c>
      <c r="O2083">
        <v>0</v>
      </c>
      <c r="P2083" t="s">
        <v>125</v>
      </c>
      <c r="Q2083" t="s">
        <v>157</v>
      </c>
      <c r="R2083" t="s">
        <v>156</v>
      </c>
      <c r="S2083">
        <v>25</v>
      </c>
      <c r="T2083" t="s">
        <v>141</v>
      </c>
      <c r="U2083" t="s">
        <v>140</v>
      </c>
      <c r="V2083" t="s">
        <v>155</v>
      </c>
      <c r="W2083">
        <v>1</v>
      </c>
      <c r="X2083" s="1">
        <v>44405.638220567133</v>
      </c>
    </row>
    <row r="2084" spans="1:24" hidden="1" x14ac:dyDescent="0.25">
      <c r="A2084">
        <v>2021</v>
      </c>
      <c r="B2084">
        <v>6</v>
      </c>
      <c r="C2084">
        <v>2021</v>
      </c>
      <c r="D2084">
        <v>2</v>
      </c>
      <c r="E2084">
        <v>20070</v>
      </c>
      <c r="F2084" t="s">
        <v>24</v>
      </c>
      <c r="G2084">
        <v>37</v>
      </c>
      <c r="H2084" t="s">
        <v>174</v>
      </c>
      <c r="I2084" t="s">
        <v>43</v>
      </c>
      <c r="J2084" t="s">
        <v>0</v>
      </c>
      <c r="K2084" t="s">
        <v>22</v>
      </c>
      <c r="L2084" t="s">
        <v>132</v>
      </c>
      <c r="M2084">
        <v>1</v>
      </c>
      <c r="N2084" t="s">
        <v>13</v>
      </c>
      <c r="O2084">
        <v>-9.5180000000000004E-3</v>
      </c>
      <c r="P2084" t="s">
        <v>125</v>
      </c>
      <c r="Q2084" t="s">
        <v>131</v>
      </c>
      <c r="R2084" t="s">
        <v>154</v>
      </c>
      <c r="S2084">
        <v>94</v>
      </c>
      <c r="T2084" t="s">
        <v>129</v>
      </c>
      <c r="U2084" t="s">
        <v>128</v>
      </c>
      <c r="V2084" t="s">
        <v>511</v>
      </c>
      <c r="W2084">
        <v>1</v>
      </c>
      <c r="X2084" s="1">
        <v>44405.638220567133</v>
      </c>
    </row>
    <row r="2085" spans="1:24" hidden="1" x14ac:dyDescent="0.25">
      <c r="A2085">
        <v>2021</v>
      </c>
      <c r="B2085">
        <v>6</v>
      </c>
      <c r="C2085">
        <v>2021</v>
      </c>
      <c r="D2085">
        <v>2</v>
      </c>
      <c r="E2085">
        <v>20070</v>
      </c>
      <c r="F2085" t="s">
        <v>24</v>
      </c>
      <c r="G2085">
        <v>37</v>
      </c>
      <c r="H2085" t="s">
        <v>174</v>
      </c>
      <c r="I2085" t="s">
        <v>43</v>
      </c>
      <c r="J2085" t="s">
        <v>0</v>
      </c>
      <c r="K2085" t="s">
        <v>12</v>
      </c>
      <c r="L2085" t="s">
        <v>22</v>
      </c>
      <c r="M2085">
        <v>1</v>
      </c>
      <c r="N2085" t="s">
        <v>13</v>
      </c>
      <c r="O2085">
        <v>0</v>
      </c>
      <c r="P2085" t="s">
        <v>125</v>
      </c>
      <c r="Q2085" t="s">
        <v>150</v>
      </c>
      <c r="R2085" t="s">
        <v>149</v>
      </c>
      <c r="S2085">
        <v>136</v>
      </c>
      <c r="T2085" t="s">
        <v>129</v>
      </c>
      <c r="U2085" t="s">
        <v>128</v>
      </c>
      <c r="V2085" t="s">
        <v>17</v>
      </c>
      <c r="W2085">
        <v>1</v>
      </c>
      <c r="X2085" s="1">
        <v>44405.638220567133</v>
      </c>
    </row>
    <row r="2086" spans="1:24" hidden="1" x14ac:dyDescent="0.25">
      <c r="A2086">
        <v>2021</v>
      </c>
      <c r="B2086">
        <v>6</v>
      </c>
      <c r="C2086">
        <v>2021</v>
      </c>
      <c r="D2086">
        <v>2</v>
      </c>
      <c r="E2086">
        <v>20070</v>
      </c>
      <c r="F2086" t="s">
        <v>24</v>
      </c>
      <c r="G2086">
        <v>37</v>
      </c>
      <c r="H2086" t="s">
        <v>174</v>
      </c>
      <c r="I2086" t="s">
        <v>43</v>
      </c>
      <c r="J2086" t="s">
        <v>0</v>
      </c>
      <c r="K2086" t="s">
        <v>12</v>
      </c>
      <c r="L2086" t="s">
        <v>22</v>
      </c>
      <c r="M2086">
        <v>1</v>
      </c>
      <c r="N2086" t="s">
        <v>13</v>
      </c>
      <c r="O2086">
        <v>0</v>
      </c>
      <c r="P2086" t="s">
        <v>125</v>
      </c>
      <c r="Q2086" t="s">
        <v>150</v>
      </c>
      <c r="R2086" t="s">
        <v>171</v>
      </c>
      <c r="S2086">
        <v>137</v>
      </c>
      <c r="T2086" t="s">
        <v>129</v>
      </c>
      <c r="U2086" t="s">
        <v>128</v>
      </c>
      <c r="V2086" t="s">
        <v>17</v>
      </c>
      <c r="W2086">
        <v>1</v>
      </c>
      <c r="X2086" s="1">
        <v>44405.638220567133</v>
      </c>
    </row>
    <row r="2087" spans="1:24" hidden="1" x14ac:dyDescent="0.25">
      <c r="A2087">
        <v>2021</v>
      </c>
      <c r="B2087">
        <v>6</v>
      </c>
      <c r="C2087">
        <v>2021</v>
      </c>
      <c r="D2087">
        <v>2</v>
      </c>
      <c r="E2087">
        <v>20070</v>
      </c>
      <c r="F2087" t="s">
        <v>24</v>
      </c>
      <c r="G2087">
        <v>39</v>
      </c>
      <c r="H2087" t="s">
        <v>166</v>
      </c>
      <c r="I2087" t="s">
        <v>43</v>
      </c>
      <c r="J2087" t="s">
        <v>0</v>
      </c>
      <c r="K2087" t="s">
        <v>144</v>
      </c>
      <c r="L2087" t="s">
        <v>22</v>
      </c>
      <c r="M2087">
        <v>1</v>
      </c>
      <c r="N2087" t="s">
        <v>13</v>
      </c>
      <c r="O2087">
        <v>0</v>
      </c>
      <c r="P2087" t="s">
        <v>125</v>
      </c>
      <c r="Q2087" t="s">
        <v>173</v>
      </c>
      <c r="R2087" t="s">
        <v>534</v>
      </c>
      <c r="S2087">
        <v>121</v>
      </c>
      <c r="T2087" t="s">
        <v>129</v>
      </c>
      <c r="U2087" t="s">
        <v>128</v>
      </c>
      <c r="V2087" t="s">
        <v>533</v>
      </c>
      <c r="W2087">
        <v>1</v>
      </c>
      <c r="X2087" s="1">
        <v>44405.638220567133</v>
      </c>
    </row>
    <row r="2088" spans="1:24" hidden="1" x14ac:dyDescent="0.25">
      <c r="A2088">
        <v>2021</v>
      </c>
      <c r="B2088">
        <v>6</v>
      </c>
      <c r="C2088">
        <v>2021</v>
      </c>
      <c r="D2088">
        <v>2</v>
      </c>
      <c r="E2088">
        <v>20070</v>
      </c>
      <c r="F2088" t="s">
        <v>24</v>
      </c>
      <c r="G2088">
        <v>39</v>
      </c>
      <c r="H2088" t="s">
        <v>166</v>
      </c>
      <c r="I2088" t="s">
        <v>43</v>
      </c>
      <c r="J2088" t="s">
        <v>0</v>
      </c>
      <c r="K2088" t="s">
        <v>144</v>
      </c>
      <c r="L2088" t="s">
        <v>22</v>
      </c>
      <c r="M2088">
        <v>1</v>
      </c>
      <c r="N2088" t="s">
        <v>13</v>
      </c>
      <c r="O2088">
        <v>0</v>
      </c>
      <c r="P2088" t="s">
        <v>125</v>
      </c>
      <c r="Q2088" t="s">
        <v>173</v>
      </c>
      <c r="R2088" t="s">
        <v>172</v>
      </c>
      <c r="S2088">
        <v>177</v>
      </c>
      <c r="T2088" t="s">
        <v>129</v>
      </c>
      <c r="U2088" t="s">
        <v>128</v>
      </c>
      <c r="V2088" t="s">
        <v>17</v>
      </c>
      <c r="W2088">
        <v>1</v>
      </c>
      <c r="X2088" s="1">
        <v>44405.638220567133</v>
      </c>
    </row>
    <row r="2089" spans="1:24" hidden="1" x14ac:dyDescent="0.25">
      <c r="A2089">
        <v>2021</v>
      </c>
      <c r="B2089">
        <v>6</v>
      </c>
      <c r="C2089">
        <v>2021</v>
      </c>
      <c r="D2089">
        <v>2</v>
      </c>
      <c r="E2089">
        <v>20070</v>
      </c>
      <c r="F2089" t="s">
        <v>24</v>
      </c>
      <c r="G2089">
        <v>39</v>
      </c>
      <c r="H2089" t="s">
        <v>166</v>
      </c>
      <c r="I2089" t="s">
        <v>43</v>
      </c>
      <c r="J2089" t="s">
        <v>0</v>
      </c>
      <c r="K2089" t="s">
        <v>158</v>
      </c>
      <c r="L2089" t="s">
        <v>162</v>
      </c>
      <c r="M2089">
        <v>1</v>
      </c>
      <c r="N2089" t="s">
        <v>13</v>
      </c>
      <c r="O2089">
        <v>0</v>
      </c>
      <c r="P2089" t="s">
        <v>125</v>
      </c>
      <c r="Q2089" t="s">
        <v>161</v>
      </c>
      <c r="R2089" t="s">
        <v>160</v>
      </c>
      <c r="S2089">
        <v>11</v>
      </c>
      <c r="T2089" t="s">
        <v>141</v>
      </c>
      <c r="U2089" t="s">
        <v>140</v>
      </c>
      <c r="V2089" t="s">
        <v>159</v>
      </c>
      <c r="W2089">
        <v>1</v>
      </c>
      <c r="X2089" s="1">
        <v>44405.638220567133</v>
      </c>
    </row>
    <row r="2090" spans="1:24" hidden="1" x14ac:dyDescent="0.25">
      <c r="A2090">
        <v>2021</v>
      </c>
      <c r="B2090">
        <v>6</v>
      </c>
      <c r="C2090">
        <v>2021</v>
      </c>
      <c r="D2090">
        <v>2</v>
      </c>
      <c r="E2090">
        <v>20070</v>
      </c>
      <c r="F2090" t="s">
        <v>24</v>
      </c>
      <c r="G2090">
        <v>39</v>
      </c>
      <c r="H2090" t="s">
        <v>166</v>
      </c>
      <c r="I2090" t="s">
        <v>43</v>
      </c>
      <c r="J2090" t="s">
        <v>0</v>
      </c>
      <c r="K2090" t="s">
        <v>158</v>
      </c>
      <c r="L2090" t="s">
        <v>22</v>
      </c>
      <c r="M2090">
        <v>1</v>
      </c>
      <c r="N2090" t="s">
        <v>13</v>
      </c>
      <c r="O2090">
        <v>0</v>
      </c>
      <c r="P2090" t="s">
        <v>125</v>
      </c>
      <c r="Q2090" t="s">
        <v>157</v>
      </c>
      <c r="R2090" t="s">
        <v>156</v>
      </c>
      <c r="S2090">
        <v>25</v>
      </c>
      <c r="T2090" t="s">
        <v>141</v>
      </c>
      <c r="U2090" t="s">
        <v>140</v>
      </c>
      <c r="V2090" t="s">
        <v>155</v>
      </c>
      <c r="W2090">
        <v>1</v>
      </c>
      <c r="X2090" s="1">
        <v>44405.638220567133</v>
      </c>
    </row>
    <row r="2091" spans="1:24" hidden="1" x14ac:dyDescent="0.25">
      <c r="A2091">
        <v>2021</v>
      </c>
      <c r="B2091">
        <v>6</v>
      </c>
      <c r="C2091">
        <v>2021</v>
      </c>
      <c r="D2091">
        <v>2</v>
      </c>
      <c r="E2091">
        <v>20070</v>
      </c>
      <c r="F2091" t="s">
        <v>24</v>
      </c>
      <c r="G2091">
        <v>39</v>
      </c>
      <c r="H2091" t="s">
        <v>166</v>
      </c>
      <c r="I2091" t="s">
        <v>43</v>
      </c>
      <c r="J2091" t="s">
        <v>0</v>
      </c>
      <c r="K2091" t="s">
        <v>22</v>
      </c>
      <c r="L2091" t="s">
        <v>132</v>
      </c>
      <c r="M2091">
        <v>1</v>
      </c>
      <c r="N2091" t="s">
        <v>13</v>
      </c>
      <c r="O2091">
        <v>-6.9899999999999997E-3</v>
      </c>
      <c r="P2091" t="s">
        <v>125</v>
      </c>
      <c r="Q2091" t="s">
        <v>131</v>
      </c>
      <c r="R2091" t="s">
        <v>154</v>
      </c>
      <c r="S2091">
        <v>94</v>
      </c>
      <c r="T2091" t="s">
        <v>129</v>
      </c>
      <c r="U2091" t="s">
        <v>128</v>
      </c>
      <c r="V2091" t="s">
        <v>511</v>
      </c>
      <c r="W2091">
        <v>1</v>
      </c>
      <c r="X2091" s="1">
        <v>44405.638220567133</v>
      </c>
    </row>
    <row r="2092" spans="1:24" hidden="1" x14ac:dyDescent="0.25">
      <c r="A2092">
        <v>2021</v>
      </c>
      <c r="B2092">
        <v>6</v>
      </c>
      <c r="C2092">
        <v>2021</v>
      </c>
      <c r="D2092">
        <v>2</v>
      </c>
      <c r="E2092">
        <v>20070</v>
      </c>
      <c r="F2092" t="s">
        <v>24</v>
      </c>
      <c r="G2092">
        <v>39</v>
      </c>
      <c r="H2092" t="s">
        <v>166</v>
      </c>
      <c r="I2092" t="s">
        <v>43</v>
      </c>
      <c r="J2092" t="s">
        <v>0</v>
      </c>
      <c r="K2092" t="s">
        <v>12</v>
      </c>
      <c r="L2092" t="s">
        <v>22</v>
      </c>
      <c r="M2092">
        <v>1</v>
      </c>
      <c r="N2092" t="s">
        <v>13</v>
      </c>
      <c r="O2092">
        <v>0</v>
      </c>
      <c r="P2092" t="s">
        <v>125</v>
      </c>
      <c r="Q2092" t="s">
        <v>150</v>
      </c>
      <c r="R2092" t="s">
        <v>149</v>
      </c>
      <c r="S2092">
        <v>136</v>
      </c>
      <c r="T2092" t="s">
        <v>129</v>
      </c>
      <c r="U2092" t="s">
        <v>128</v>
      </c>
      <c r="V2092" t="s">
        <v>17</v>
      </c>
      <c r="W2092">
        <v>1</v>
      </c>
      <c r="X2092" s="1">
        <v>44405.638220567133</v>
      </c>
    </row>
    <row r="2093" spans="1:24" hidden="1" x14ac:dyDescent="0.25">
      <c r="A2093">
        <v>2021</v>
      </c>
      <c r="B2093">
        <v>6</v>
      </c>
      <c r="C2093">
        <v>2021</v>
      </c>
      <c r="D2093">
        <v>2</v>
      </c>
      <c r="E2093">
        <v>20070</v>
      </c>
      <c r="F2093" t="s">
        <v>24</v>
      </c>
      <c r="G2093">
        <v>39</v>
      </c>
      <c r="H2093" t="s">
        <v>166</v>
      </c>
      <c r="I2093" t="s">
        <v>43</v>
      </c>
      <c r="J2093" t="s">
        <v>0</v>
      </c>
      <c r="K2093" t="s">
        <v>12</v>
      </c>
      <c r="L2093" t="s">
        <v>22</v>
      </c>
      <c r="M2093">
        <v>1</v>
      </c>
      <c r="N2093" t="s">
        <v>13</v>
      </c>
      <c r="O2093">
        <v>0</v>
      </c>
      <c r="P2093" t="s">
        <v>125</v>
      </c>
      <c r="Q2093" t="s">
        <v>150</v>
      </c>
      <c r="R2093" t="s">
        <v>171</v>
      </c>
      <c r="S2093">
        <v>137</v>
      </c>
      <c r="T2093" t="s">
        <v>129</v>
      </c>
      <c r="U2093" t="s">
        <v>128</v>
      </c>
      <c r="V2093" t="s">
        <v>17</v>
      </c>
      <c r="W2093">
        <v>1</v>
      </c>
      <c r="X2093" s="1">
        <v>44405.638220567133</v>
      </c>
    </row>
    <row r="2094" spans="1:24" hidden="1" x14ac:dyDescent="0.25">
      <c r="A2094">
        <v>2021</v>
      </c>
      <c r="B2094">
        <v>6</v>
      </c>
      <c r="C2094">
        <v>2021</v>
      </c>
      <c r="D2094">
        <v>2</v>
      </c>
      <c r="E2094">
        <v>20070</v>
      </c>
      <c r="F2094" t="s">
        <v>24</v>
      </c>
      <c r="G2094">
        <v>39</v>
      </c>
      <c r="H2094" t="s">
        <v>166</v>
      </c>
      <c r="I2094" t="s">
        <v>43</v>
      </c>
      <c r="J2094" t="s">
        <v>0</v>
      </c>
      <c r="K2094" t="s">
        <v>12</v>
      </c>
      <c r="L2094" t="s">
        <v>22</v>
      </c>
      <c r="M2094">
        <v>1</v>
      </c>
      <c r="N2094" t="s">
        <v>13</v>
      </c>
      <c r="O2094">
        <v>0</v>
      </c>
      <c r="P2094" t="s">
        <v>125</v>
      </c>
      <c r="Q2094" t="s">
        <v>165</v>
      </c>
      <c r="R2094" t="s">
        <v>175</v>
      </c>
      <c r="S2094">
        <v>140</v>
      </c>
      <c r="T2094" t="s">
        <v>129</v>
      </c>
      <c r="U2094" t="s">
        <v>128</v>
      </c>
      <c r="V2094" t="s">
        <v>17</v>
      </c>
      <c r="W2094">
        <v>1</v>
      </c>
      <c r="X2094" s="1">
        <v>44405.638220567133</v>
      </c>
    </row>
    <row r="2095" spans="1:24" hidden="1" x14ac:dyDescent="0.25">
      <c r="A2095">
        <v>2021</v>
      </c>
      <c r="B2095">
        <v>6</v>
      </c>
      <c r="C2095">
        <v>2021</v>
      </c>
      <c r="D2095">
        <v>2</v>
      </c>
      <c r="E2095">
        <v>20070</v>
      </c>
      <c r="F2095" t="s">
        <v>24</v>
      </c>
      <c r="G2095">
        <v>53</v>
      </c>
      <c r="H2095" t="s">
        <v>7</v>
      </c>
      <c r="I2095" t="s">
        <v>43</v>
      </c>
      <c r="J2095" t="s">
        <v>7</v>
      </c>
      <c r="K2095" t="s">
        <v>158</v>
      </c>
      <c r="L2095" t="s">
        <v>162</v>
      </c>
      <c r="M2095">
        <v>1</v>
      </c>
      <c r="N2095" t="s">
        <v>13</v>
      </c>
      <c r="O2095">
        <v>0</v>
      </c>
      <c r="P2095" t="s">
        <v>125</v>
      </c>
      <c r="Q2095" t="s">
        <v>161</v>
      </c>
      <c r="R2095" t="s">
        <v>160</v>
      </c>
      <c r="S2095">
        <v>11</v>
      </c>
      <c r="T2095" t="s">
        <v>141</v>
      </c>
      <c r="U2095" t="s">
        <v>140</v>
      </c>
      <c r="V2095" t="s">
        <v>159</v>
      </c>
      <c r="W2095">
        <v>1</v>
      </c>
      <c r="X2095" s="1">
        <v>44405.638220567133</v>
      </c>
    </row>
    <row r="2096" spans="1:24" hidden="1" x14ac:dyDescent="0.25">
      <c r="A2096">
        <v>2021</v>
      </c>
      <c r="B2096">
        <v>6</v>
      </c>
      <c r="C2096">
        <v>2021</v>
      </c>
      <c r="D2096">
        <v>2</v>
      </c>
      <c r="E2096">
        <v>20070</v>
      </c>
      <c r="F2096" t="s">
        <v>24</v>
      </c>
      <c r="G2096">
        <v>53</v>
      </c>
      <c r="H2096" t="s">
        <v>7</v>
      </c>
      <c r="I2096" t="s">
        <v>43</v>
      </c>
      <c r="J2096" t="s">
        <v>7</v>
      </c>
      <c r="K2096" t="s">
        <v>158</v>
      </c>
      <c r="L2096" t="s">
        <v>22</v>
      </c>
      <c r="M2096">
        <v>1</v>
      </c>
      <c r="N2096" t="s">
        <v>13</v>
      </c>
      <c r="O2096">
        <v>0</v>
      </c>
      <c r="P2096" t="s">
        <v>125</v>
      </c>
      <c r="Q2096" t="s">
        <v>157</v>
      </c>
      <c r="R2096" t="s">
        <v>156</v>
      </c>
      <c r="S2096">
        <v>25</v>
      </c>
      <c r="T2096" t="s">
        <v>141</v>
      </c>
      <c r="U2096" t="s">
        <v>140</v>
      </c>
      <c r="V2096" t="s">
        <v>155</v>
      </c>
      <c r="W2096">
        <v>1</v>
      </c>
      <c r="X2096" s="1">
        <v>44405.638220567133</v>
      </c>
    </row>
    <row r="2097" spans="1:24" hidden="1" x14ac:dyDescent="0.25">
      <c r="A2097">
        <v>2021</v>
      </c>
      <c r="B2097">
        <v>6</v>
      </c>
      <c r="C2097">
        <v>2021</v>
      </c>
      <c r="D2097">
        <v>2</v>
      </c>
      <c r="E2097">
        <v>20070</v>
      </c>
      <c r="F2097" t="s">
        <v>24</v>
      </c>
      <c r="G2097">
        <v>53</v>
      </c>
      <c r="H2097" t="s">
        <v>7</v>
      </c>
      <c r="I2097" t="s">
        <v>43</v>
      </c>
      <c r="J2097" t="s">
        <v>7</v>
      </c>
      <c r="K2097" t="s">
        <v>22</v>
      </c>
      <c r="L2097" t="s">
        <v>132</v>
      </c>
      <c r="M2097">
        <v>1</v>
      </c>
      <c r="N2097" t="s">
        <v>13</v>
      </c>
      <c r="O2097">
        <v>-8.4900000000000004E-4</v>
      </c>
      <c r="P2097" t="s">
        <v>125</v>
      </c>
      <c r="Q2097" t="s">
        <v>131</v>
      </c>
      <c r="R2097" t="s">
        <v>154</v>
      </c>
      <c r="S2097">
        <v>94</v>
      </c>
      <c r="T2097" t="s">
        <v>129</v>
      </c>
      <c r="U2097" t="s">
        <v>128</v>
      </c>
      <c r="V2097" t="s">
        <v>511</v>
      </c>
      <c r="W2097">
        <v>1</v>
      </c>
      <c r="X2097" s="1">
        <v>44405.638220567133</v>
      </c>
    </row>
    <row r="2098" spans="1:24" hidden="1" x14ac:dyDescent="0.25">
      <c r="A2098">
        <v>2021</v>
      </c>
      <c r="B2098">
        <v>6</v>
      </c>
      <c r="C2098">
        <v>2021</v>
      </c>
      <c r="D2098">
        <v>2</v>
      </c>
      <c r="E2098">
        <v>20070</v>
      </c>
      <c r="F2098" t="s">
        <v>24</v>
      </c>
      <c r="G2098">
        <v>53</v>
      </c>
      <c r="H2098" t="s">
        <v>7</v>
      </c>
      <c r="I2098" t="s">
        <v>43</v>
      </c>
      <c r="J2098" t="s">
        <v>7</v>
      </c>
      <c r="K2098" t="s">
        <v>12</v>
      </c>
      <c r="L2098" t="s">
        <v>22</v>
      </c>
      <c r="M2098">
        <v>1</v>
      </c>
      <c r="N2098" t="s">
        <v>13</v>
      </c>
      <c r="O2098">
        <v>0</v>
      </c>
      <c r="P2098" t="s">
        <v>125</v>
      </c>
      <c r="Q2098" t="s">
        <v>150</v>
      </c>
      <c r="R2098" t="s">
        <v>149</v>
      </c>
      <c r="S2098">
        <v>136</v>
      </c>
      <c r="T2098" t="s">
        <v>129</v>
      </c>
      <c r="U2098" t="s">
        <v>128</v>
      </c>
      <c r="V2098" t="s">
        <v>17</v>
      </c>
      <c r="W2098">
        <v>1</v>
      </c>
      <c r="X2098" s="1">
        <v>44405.638220567133</v>
      </c>
    </row>
    <row r="2099" spans="1:24" hidden="1" x14ac:dyDescent="0.25">
      <c r="A2099">
        <v>2021</v>
      </c>
      <c r="B2099">
        <v>6</v>
      </c>
      <c r="C2099">
        <v>2021</v>
      </c>
      <c r="D2099">
        <v>2</v>
      </c>
      <c r="E2099">
        <v>20070</v>
      </c>
      <c r="F2099" t="s">
        <v>24</v>
      </c>
      <c r="G2099">
        <v>71</v>
      </c>
      <c r="H2099" t="s">
        <v>145</v>
      </c>
      <c r="I2099" t="s">
        <v>54</v>
      </c>
      <c r="J2099" t="s">
        <v>5</v>
      </c>
      <c r="K2099" t="s">
        <v>144</v>
      </c>
      <c r="L2099" t="s">
        <v>22</v>
      </c>
      <c r="M2099">
        <v>1</v>
      </c>
      <c r="N2099" t="s">
        <v>13</v>
      </c>
      <c r="O2099">
        <v>0</v>
      </c>
      <c r="P2099" t="s">
        <v>125</v>
      </c>
      <c r="Q2099" t="s">
        <v>143</v>
      </c>
      <c r="R2099" t="s">
        <v>142</v>
      </c>
      <c r="S2099">
        <v>9</v>
      </c>
      <c r="T2099" t="s">
        <v>141</v>
      </c>
      <c r="U2099" t="s">
        <v>140</v>
      </c>
      <c r="V2099" t="s">
        <v>139</v>
      </c>
      <c r="W2099">
        <v>1</v>
      </c>
      <c r="X2099" s="1">
        <v>44405.638220567133</v>
      </c>
    </row>
    <row r="2100" spans="1:24" hidden="1" x14ac:dyDescent="0.25">
      <c r="A2100">
        <v>2021</v>
      </c>
      <c r="B2100">
        <v>6</v>
      </c>
      <c r="C2100">
        <v>2021</v>
      </c>
      <c r="D2100">
        <v>2</v>
      </c>
      <c r="E2100">
        <v>20070</v>
      </c>
      <c r="F2100" t="s">
        <v>24</v>
      </c>
      <c r="G2100">
        <v>2183</v>
      </c>
      <c r="H2100" t="s">
        <v>138</v>
      </c>
      <c r="I2100" t="s">
        <v>133</v>
      </c>
      <c r="J2100" t="s">
        <v>3</v>
      </c>
      <c r="K2100" t="s">
        <v>22</v>
      </c>
      <c r="L2100" t="s">
        <v>132</v>
      </c>
      <c r="M2100">
        <v>1</v>
      </c>
      <c r="N2100" t="s">
        <v>13</v>
      </c>
      <c r="O2100">
        <v>0</v>
      </c>
      <c r="P2100" t="s">
        <v>125</v>
      </c>
      <c r="Q2100" t="s">
        <v>131</v>
      </c>
      <c r="R2100" t="s">
        <v>130</v>
      </c>
      <c r="S2100">
        <v>91</v>
      </c>
      <c r="T2100" t="s">
        <v>129</v>
      </c>
      <c r="U2100" t="s">
        <v>128</v>
      </c>
      <c r="V2100" t="s">
        <v>127</v>
      </c>
      <c r="W2100">
        <v>1</v>
      </c>
      <c r="X2100" s="1">
        <v>44405.638220567133</v>
      </c>
    </row>
    <row r="2101" spans="1:24" hidden="1" x14ac:dyDescent="0.25">
      <c r="A2101">
        <v>2021</v>
      </c>
      <c r="B2101">
        <v>6</v>
      </c>
      <c r="C2101">
        <v>2021</v>
      </c>
      <c r="D2101">
        <v>2</v>
      </c>
      <c r="E2101">
        <v>20070</v>
      </c>
      <c r="F2101" t="s">
        <v>24</v>
      </c>
      <c r="G2101">
        <v>2346</v>
      </c>
      <c r="H2101" t="s">
        <v>137</v>
      </c>
      <c r="I2101" t="s">
        <v>133</v>
      </c>
      <c r="J2101" t="s">
        <v>4</v>
      </c>
      <c r="K2101" t="s">
        <v>22</v>
      </c>
      <c r="L2101" t="s">
        <v>132</v>
      </c>
      <c r="M2101">
        <v>1</v>
      </c>
      <c r="N2101" t="s">
        <v>13</v>
      </c>
      <c r="O2101">
        <v>0</v>
      </c>
      <c r="P2101" t="s">
        <v>125</v>
      </c>
      <c r="Q2101" t="s">
        <v>131</v>
      </c>
      <c r="R2101" t="s">
        <v>130</v>
      </c>
      <c r="S2101">
        <v>91</v>
      </c>
      <c r="T2101" t="s">
        <v>129</v>
      </c>
      <c r="U2101" t="s">
        <v>128</v>
      </c>
      <c r="V2101" t="s">
        <v>127</v>
      </c>
      <c r="W2101">
        <v>1</v>
      </c>
      <c r="X2101" s="1">
        <v>44405.638220567133</v>
      </c>
    </row>
    <row r="2102" spans="1:24" hidden="1" x14ac:dyDescent="0.25">
      <c r="A2102">
        <v>2021</v>
      </c>
      <c r="B2102">
        <v>6</v>
      </c>
      <c r="C2102">
        <v>2021</v>
      </c>
      <c r="D2102">
        <v>2</v>
      </c>
      <c r="E2102">
        <v>20070</v>
      </c>
      <c r="F2102" t="s">
        <v>24</v>
      </c>
      <c r="G2102">
        <v>4116</v>
      </c>
      <c r="H2102" t="s">
        <v>532</v>
      </c>
      <c r="I2102" t="s">
        <v>133</v>
      </c>
      <c r="J2102" t="s">
        <v>1</v>
      </c>
      <c r="K2102" t="s">
        <v>22</v>
      </c>
      <c r="L2102" t="s">
        <v>132</v>
      </c>
      <c r="M2102">
        <v>1</v>
      </c>
      <c r="N2102" t="s">
        <v>13</v>
      </c>
      <c r="O2102">
        <v>0</v>
      </c>
      <c r="P2102" t="s">
        <v>125</v>
      </c>
      <c r="Q2102" t="s">
        <v>131</v>
      </c>
      <c r="R2102" t="s">
        <v>130</v>
      </c>
      <c r="S2102">
        <v>91</v>
      </c>
      <c r="T2102" t="s">
        <v>129</v>
      </c>
      <c r="U2102" t="s">
        <v>128</v>
      </c>
      <c r="V2102" t="s">
        <v>127</v>
      </c>
      <c r="W2102">
        <v>1</v>
      </c>
      <c r="X2102" s="1">
        <v>44405.638220567133</v>
      </c>
    </row>
    <row r="2103" spans="1:24" hidden="1" x14ac:dyDescent="0.25">
      <c r="A2103">
        <v>2021</v>
      </c>
      <c r="B2103">
        <v>6</v>
      </c>
      <c r="C2103">
        <v>2021</v>
      </c>
      <c r="D2103">
        <v>2</v>
      </c>
      <c r="E2103">
        <v>20070</v>
      </c>
      <c r="F2103" t="s">
        <v>24</v>
      </c>
      <c r="G2103">
        <v>4807</v>
      </c>
      <c r="H2103" t="s">
        <v>135</v>
      </c>
      <c r="I2103" t="s">
        <v>133</v>
      </c>
      <c r="J2103" t="s">
        <v>2</v>
      </c>
      <c r="K2103" t="s">
        <v>22</v>
      </c>
      <c r="L2103" t="s">
        <v>132</v>
      </c>
      <c r="M2103">
        <v>1</v>
      </c>
      <c r="N2103" t="s">
        <v>13</v>
      </c>
      <c r="O2103">
        <v>0</v>
      </c>
      <c r="P2103" t="s">
        <v>125</v>
      </c>
      <c r="Q2103" t="s">
        <v>131</v>
      </c>
      <c r="R2103" t="s">
        <v>130</v>
      </c>
      <c r="S2103">
        <v>91</v>
      </c>
      <c r="T2103" t="s">
        <v>129</v>
      </c>
      <c r="U2103" t="s">
        <v>128</v>
      </c>
      <c r="V2103" t="s">
        <v>127</v>
      </c>
      <c r="W2103">
        <v>1</v>
      </c>
      <c r="X2103" s="1">
        <v>44405.638220567133</v>
      </c>
    </row>
    <row r="2104" spans="1:24" hidden="1" x14ac:dyDescent="0.25">
      <c r="A2104">
        <v>2021</v>
      </c>
      <c r="B2104">
        <v>6</v>
      </c>
      <c r="C2104">
        <v>2021</v>
      </c>
      <c r="D2104">
        <v>2</v>
      </c>
      <c r="E2104">
        <v>20070</v>
      </c>
      <c r="F2104" t="s">
        <v>24</v>
      </c>
      <c r="G2104">
        <v>4827</v>
      </c>
      <c r="H2104" t="s">
        <v>531</v>
      </c>
      <c r="I2104" t="s">
        <v>133</v>
      </c>
      <c r="J2104" t="s">
        <v>1</v>
      </c>
      <c r="K2104" t="s">
        <v>22</v>
      </c>
      <c r="L2104" t="s">
        <v>132</v>
      </c>
      <c r="M2104">
        <v>1</v>
      </c>
      <c r="N2104" t="s">
        <v>13</v>
      </c>
      <c r="O2104">
        <v>0</v>
      </c>
      <c r="P2104" t="s">
        <v>125</v>
      </c>
      <c r="Q2104" t="s">
        <v>131</v>
      </c>
      <c r="R2104" t="s">
        <v>130</v>
      </c>
      <c r="S2104">
        <v>91</v>
      </c>
      <c r="T2104" t="s">
        <v>129</v>
      </c>
      <c r="U2104" t="s">
        <v>128</v>
      </c>
      <c r="V2104" t="s">
        <v>127</v>
      </c>
      <c r="W2104">
        <v>1</v>
      </c>
      <c r="X2104" s="1">
        <v>44405.638220567133</v>
      </c>
    </row>
    <row r="2105" spans="1:24" hidden="1" x14ac:dyDescent="0.25">
      <c r="A2105">
        <v>2021</v>
      </c>
      <c r="B2105">
        <v>6</v>
      </c>
      <c r="C2105">
        <v>2021</v>
      </c>
      <c r="D2105">
        <v>1</v>
      </c>
      <c r="E2105">
        <v>20070</v>
      </c>
      <c r="F2105" t="s">
        <v>24</v>
      </c>
      <c r="G2105">
        <v>0</v>
      </c>
      <c r="H2105" t="s">
        <v>23</v>
      </c>
      <c r="I2105" t="s">
        <v>23</v>
      </c>
      <c r="J2105" t="s">
        <v>23</v>
      </c>
      <c r="K2105" t="s">
        <v>22</v>
      </c>
      <c r="L2105" t="s">
        <v>250</v>
      </c>
      <c r="M2105">
        <v>1</v>
      </c>
      <c r="N2105" t="s">
        <v>13</v>
      </c>
      <c r="O2105">
        <v>62.562463000000001</v>
      </c>
      <c r="P2105" t="s">
        <v>53</v>
      </c>
      <c r="Q2105" t="s">
        <v>249</v>
      </c>
      <c r="R2105" t="s">
        <v>248</v>
      </c>
      <c r="S2105">
        <v>1111</v>
      </c>
      <c r="T2105" t="s">
        <v>122</v>
      </c>
      <c r="U2105" t="s">
        <v>121</v>
      </c>
      <c r="V2105" t="s">
        <v>247</v>
      </c>
      <c r="W2105">
        <v>1</v>
      </c>
      <c r="X2105" s="1">
        <v>44405.638220567133</v>
      </c>
    </row>
    <row r="2106" spans="1:24" hidden="1" x14ac:dyDescent="0.25">
      <c r="A2106" s="4">
        <v>2021</v>
      </c>
      <c r="B2106" s="4">
        <v>6</v>
      </c>
      <c r="C2106" s="4">
        <v>2021</v>
      </c>
      <c r="D2106" s="4">
        <v>2</v>
      </c>
      <c r="E2106">
        <v>20070</v>
      </c>
      <c r="F2106" t="s">
        <v>24</v>
      </c>
      <c r="G2106">
        <v>0</v>
      </c>
      <c r="H2106" t="s">
        <v>23</v>
      </c>
      <c r="I2106" t="s">
        <v>23</v>
      </c>
      <c r="J2106" t="s">
        <v>23</v>
      </c>
      <c r="K2106" t="s">
        <v>353</v>
      </c>
      <c r="L2106" t="s">
        <v>353</v>
      </c>
      <c r="M2106">
        <v>0</v>
      </c>
      <c r="N2106" t="s">
        <v>47</v>
      </c>
      <c r="O2106" s="3">
        <v>164.02</v>
      </c>
      <c r="Q2106" t="s">
        <v>309</v>
      </c>
      <c r="R2106" s="2" t="s">
        <v>352</v>
      </c>
      <c r="S2106">
        <v>87</v>
      </c>
      <c r="T2106" t="s">
        <v>307</v>
      </c>
      <c r="U2106" t="s">
        <v>351</v>
      </c>
      <c r="V2106" t="s">
        <v>350</v>
      </c>
      <c r="W2106">
        <v>1</v>
      </c>
      <c r="X2106" s="1">
        <v>44579.516197025463</v>
      </c>
    </row>
    <row r="2107" spans="1:24" hidden="1" x14ac:dyDescent="0.25">
      <c r="A2107" s="4">
        <v>2021</v>
      </c>
      <c r="B2107" s="4">
        <v>6</v>
      </c>
      <c r="C2107" s="4">
        <v>2021</v>
      </c>
      <c r="D2107" s="4">
        <v>2</v>
      </c>
      <c r="E2107">
        <v>20070</v>
      </c>
      <c r="F2107" t="s">
        <v>24</v>
      </c>
      <c r="G2107">
        <v>0</v>
      </c>
      <c r="H2107" t="s">
        <v>23</v>
      </c>
      <c r="I2107" t="s">
        <v>23</v>
      </c>
      <c r="J2107" t="s">
        <v>23</v>
      </c>
      <c r="K2107" t="s">
        <v>451</v>
      </c>
      <c r="L2107" t="s">
        <v>451</v>
      </c>
      <c r="M2107">
        <v>0</v>
      </c>
      <c r="N2107" t="s">
        <v>314</v>
      </c>
      <c r="O2107" s="3">
        <v>4.7889999999999999E-3</v>
      </c>
      <c r="Q2107" t="s">
        <v>309</v>
      </c>
      <c r="R2107" s="2" t="s">
        <v>450</v>
      </c>
      <c r="S2107">
        <v>97</v>
      </c>
      <c r="T2107" t="s">
        <v>307</v>
      </c>
      <c r="U2107" t="s">
        <v>449</v>
      </c>
      <c r="V2107" t="s">
        <v>448</v>
      </c>
      <c r="W2107">
        <v>1</v>
      </c>
      <c r="X2107" s="1">
        <v>44579.516197025463</v>
      </c>
    </row>
    <row r="2108" spans="1:24" hidden="1" x14ac:dyDescent="0.25">
      <c r="A2108" s="4">
        <v>2021</v>
      </c>
      <c r="B2108" s="4">
        <v>6</v>
      </c>
      <c r="C2108" s="4">
        <v>2021</v>
      </c>
      <c r="D2108" s="4">
        <v>2</v>
      </c>
      <c r="E2108">
        <v>20070</v>
      </c>
      <c r="F2108" t="s">
        <v>24</v>
      </c>
      <c r="G2108">
        <v>0</v>
      </c>
      <c r="H2108" t="s">
        <v>23</v>
      </c>
      <c r="I2108" t="s">
        <v>23</v>
      </c>
      <c r="J2108" t="s">
        <v>23</v>
      </c>
      <c r="K2108" t="s">
        <v>22</v>
      </c>
      <c r="L2108" t="s">
        <v>22</v>
      </c>
      <c r="M2108">
        <v>0</v>
      </c>
      <c r="N2108" t="s">
        <v>47</v>
      </c>
      <c r="O2108" s="3">
        <v>16638.09</v>
      </c>
      <c r="Q2108" t="s">
        <v>309</v>
      </c>
      <c r="R2108" s="2" t="s">
        <v>332</v>
      </c>
      <c r="S2108">
        <v>53</v>
      </c>
      <c r="T2108" t="s">
        <v>307</v>
      </c>
      <c r="U2108" t="s">
        <v>331</v>
      </c>
      <c r="V2108" t="s">
        <v>330</v>
      </c>
      <c r="W2108">
        <v>1</v>
      </c>
      <c r="X2108" s="1">
        <v>44579.516197025463</v>
      </c>
    </row>
    <row r="2109" spans="1:24" hidden="1" x14ac:dyDescent="0.25">
      <c r="A2109" s="4">
        <v>2021</v>
      </c>
      <c r="B2109" s="4">
        <v>6</v>
      </c>
      <c r="C2109" s="4">
        <v>2021</v>
      </c>
      <c r="D2109" s="4">
        <v>2</v>
      </c>
      <c r="E2109">
        <v>20070</v>
      </c>
      <c r="F2109" t="s">
        <v>24</v>
      </c>
      <c r="G2109">
        <v>0</v>
      </c>
      <c r="H2109" t="s">
        <v>23</v>
      </c>
      <c r="I2109" t="s">
        <v>23</v>
      </c>
      <c r="J2109" t="s">
        <v>23</v>
      </c>
      <c r="K2109" t="s">
        <v>323</v>
      </c>
      <c r="L2109" t="s">
        <v>323</v>
      </c>
      <c r="M2109">
        <v>0</v>
      </c>
      <c r="N2109" t="s">
        <v>47</v>
      </c>
      <c r="O2109" s="3">
        <v>-16638.032999999999</v>
      </c>
      <c r="Q2109" t="s">
        <v>309</v>
      </c>
      <c r="R2109" s="2" t="s">
        <v>322</v>
      </c>
      <c r="S2109">
        <v>93</v>
      </c>
      <c r="T2109" t="s">
        <v>307</v>
      </c>
      <c r="U2109" t="s">
        <v>321</v>
      </c>
      <c r="V2109" t="s">
        <v>320</v>
      </c>
      <c r="W2109">
        <v>1</v>
      </c>
      <c r="X2109" s="1">
        <v>44579.516197025463</v>
      </c>
    </row>
    <row r="2110" spans="1:24" hidden="1" x14ac:dyDescent="0.25">
      <c r="A2110" s="4">
        <v>2021</v>
      </c>
      <c r="B2110" s="4">
        <v>6</v>
      </c>
      <c r="C2110" s="4">
        <v>2021</v>
      </c>
      <c r="D2110" s="4">
        <v>2</v>
      </c>
      <c r="E2110">
        <v>20070</v>
      </c>
      <c r="F2110" t="s">
        <v>24</v>
      </c>
      <c r="G2110">
        <v>36</v>
      </c>
      <c r="H2110" t="s">
        <v>44</v>
      </c>
      <c r="I2110" t="s">
        <v>43</v>
      </c>
      <c r="J2110" t="s">
        <v>6</v>
      </c>
      <c r="K2110" t="s">
        <v>22</v>
      </c>
      <c r="L2110" t="s">
        <v>22</v>
      </c>
      <c r="M2110">
        <v>0</v>
      </c>
      <c r="N2110" t="s">
        <v>87</v>
      </c>
      <c r="O2110" s="3">
        <v>3762.7649999999999</v>
      </c>
      <c r="Q2110" t="s">
        <v>309</v>
      </c>
      <c r="R2110" s="2" t="s">
        <v>319</v>
      </c>
      <c r="S2110">
        <v>111</v>
      </c>
      <c r="T2110" t="s">
        <v>307</v>
      </c>
      <c r="U2110" t="s">
        <v>316</v>
      </c>
      <c r="V2110" t="s">
        <v>318</v>
      </c>
      <c r="W2110">
        <v>1</v>
      </c>
      <c r="X2110" s="1">
        <v>44579.516197025463</v>
      </c>
    </row>
    <row r="2111" spans="1:24" hidden="1" x14ac:dyDescent="0.25">
      <c r="A2111" s="4">
        <v>2021</v>
      </c>
      <c r="B2111" s="4">
        <v>6</v>
      </c>
      <c r="C2111" s="4">
        <v>2021</v>
      </c>
      <c r="D2111" s="4">
        <v>2</v>
      </c>
      <c r="E2111">
        <v>20070</v>
      </c>
      <c r="F2111" t="s">
        <v>24</v>
      </c>
      <c r="G2111">
        <v>0</v>
      </c>
      <c r="H2111" t="s">
        <v>23</v>
      </c>
      <c r="I2111" t="s">
        <v>23</v>
      </c>
      <c r="J2111" t="s">
        <v>23</v>
      </c>
      <c r="K2111" t="s">
        <v>357</v>
      </c>
      <c r="L2111" t="s">
        <v>357</v>
      </c>
      <c r="M2111">
        <v>0</v>
      </c>
      <c r="N2111" t="s">
        <v>47</v>
      </c>
      <c r="O2111" s="3">
        <v>3.0000000000000001E-3</v>
      </c>
      <c r="Q2111" t="s">
        <v>309</v>
      </c>
      <c r="R2111" s="2" t="s">
        <v>356</v>
      </c>
      <c r="S2111">
        <v>90</v>
      </c>
      <c r="T2111" t="s">
        <v>307</v>
      </c>
      <c r="U2111" t="s">
        <v>355</v>
      </c>
      <c r="V2111" t="s">
        <v>354</v>
      </c>
      <c r="W2111">
        <v>1</v>
      </c>
      <c r="X2111" s="1">
        <v>44579.516197025463</v>
      </c>
    </row>
    <row r="2112" spans="1:24" hidden="1" x14ac:dyDescent="0.25">
      <c r="A2112" s="4">
        <v>2021</v>
      </c>
      <c r="B2112" s="4">
        <v>6</v>
      </c>
      <c r="C2112" s="4">
        <v>2021</v>
      </c>
      <c r="D2112" s="4">
        <v>2</v>
      </c>
      <c r="E2112">
        <v>20070</v>
      </c>
      <c r="F2112" t="s">
        <v>24</v>
      </c>
      <c r="G2112">
        <v>0</v>
      </c>
      <c r="H2112" t="s">
        <v>23</v>
      </c>
      <c r="I2112" t="s">
        <v>23</v>
      </c>
      <c r="J2112" t="s">
        <v>23</v>
      </c>
      <c r="K2112" t="s">
        <v>447</v>
      </c>
      <c r="L2112" t="s">
        <v>447</v>
      </c>
      <c r="M2112">
        <v>0</v>
      </c>
      <c r="N2112" t="s">
        <v>47</v>
      </c>
      <c r="O2112" s="3">
        <v>-16298</v>
      </c>
      <c r="Q2112" t="s">
        <v>309</v>
      </c>
      <c r="R2112" s="2" t="s">
        <v>446</v>
      </c>
      <c r="S2112">
        <v>85</v>
      </c>
      <c r="T2112" t="s">
        <v>307</v>
      </c>
      <c r="U2112" t="s">
        <v>445</v>
      </c>
      <c r="V2112" t="s">
        <v>444</v>
      </c>
      <c r="W2112">
        <v>1</v>
      </c>
      <c r="X2112" s="1">
        <v>44579.516197025463</v>
      </c>
    </row>
    <row r="2113" spans="1:24" hidden="1" x14ac:dyDescent="0.25">
      <c r="A2113" s="4">
        <v>2021</v>
      </c>
      <c r="B2113" s="4">
        <v>6</v>
      </c>
      <c r="C2113" s="4">
        <v>2021</v>
      </c>
      <c r="D2113" s="4">
        <v>2</v>
      </c>
      <c r="E2113">
        <v>20070</v>
      </c>
      <c r="F2113" t="s">
        <v>24</v>
      </c>
      <c r="G2113">
        <v>0</v>
      </c>
      <c r="H2113" t="s">
        <v>23</v>
      </c>
      <c r="I2113" t="s">
        <v>23</v>
      </c>
      <c r="J2113" t="s">
        <v>23</v>
      </c>
      <c r="K2113" t="s">
        <v>22</v>
      </c>
      <c r="L2113" t="s">
        <v>22</v>
      </c>
      <c r="M2113">
        <v>0</v>
      </c>
      <c r="N2113" t="s">
        <v>47</v>
      </c>
      <c r="O2113" s="3">
        <v>-15683.727000000001</v>
      </c>
      <c r="Q2113" t="s">
        <v>309</v>
      </c>
      <c r="R2113" s="2" t="s">
        <v>326</v>
      </c>
      <c r="S2113">
        <v>4</v>
      </c>
      <c r="T2113" t="s">
        <v>307</v>
      </c>
      <c r="U2113" t="s">
        <v>325</v>
      </c>
      <c r="V2113" t="s">
        <v>324</v>
      </c>
      <c r="W2113">
        <v>1</v>
      </c>
      <c r="X2113" s="1">
        <v>44579.516197025463</v>
      </c>
    </row>
    <row r="2114" spans="1:24" hidden="1" x14ac:dyDescent="0.25">
      <c r="A2114" s="4">
        <v>2021</v>
      </c>
      <c r="B2114" s="4">
        <v>6</v>
      </c>
      <c r="C2114" s="4">
        <v>2021</v>
      </c>
      <c r="D2114" s="4">
        <v>2</v>
      </c>
      <c r="E2114">
        <v>20070</v>
      </c>
      <c r="F2114" t="s">
        <v>24</v>
      </c>
      <c r="G2114">
        <v>0</v>
      </c>
      <c r="H2114" t="s">
        <v>23</v>
      </c>
      <c r="I2114" t="s">
        <v>23</v>
      </c>
      <c r="J2114" t="s">
        <v>23</v>
      </c>
      <c r="K2114" t="s">
        <v>22</v>
      </c>
      <c r="L2114" t="s">
        <v>22</v>
      </c>
      <c r="M2114">
        <v>0</v>
      </c>
      <c r="N2114" t="s">
        <v>47</v>
      </c>
      <c r="O2114" s="3">
        <v>16638.09</v>
      </c>
      <c r="Q2114" t="s">
        <v>309</v>
      </c>
      <c r="R2114" s="2" t="s">
        <v>329</v>
      </c>
      <c r="S2114">
        <v>49</v>
      </c>
      <c r="T2114" t="s">
        <v>307</v>
      </c>
      <c r="U2114" t="s">
        <v>328</v>
      </c>
      <c r="V2114" t="s">
        <v>327</v>
      </c>
      <c r="W2114">
        <v>1</v>
      </c>
      <c r="X2114" s="1">
        <v>44579.516197025463</v>
      </c>
    </row>
    <row r="2115" spans="1:24" hidden="1" x14ac:dyDescent="0.25">
      <c r="A2115" s="4">
        <v>2021</v>
      </c>
      <c r="B2115" s="4">
        <v>6</v>
      </c>
      <c r="C2115" s="4">
        <v>2021</v>
      </c>
      <c r="D2115" s="4">
        <v>2</v>
      </c>
      <c r="E2115">
        <v>20070</v>
      </c>
      <c r="F2115" t="s">
        <v>24</v>
      </c>
      <c r="G2115">
        <v>0</v>
      </c>
      <c r="H2115" t="s">
        <v>23</v>
      </c>
      <c r="I2115" t="s">
        <v>23</v>
      </c>
      <c r="J2115" t="s">
        <v>23</v>
      </c>
      <c r="K2115" t="s">
        <v>467</v>
      </c>
      <c r="L2115" t="s">
        <v>467</v>
      </c>
      <c r="M2115">
        <v>0</v>
      </c>
      <c r="N2115" t="s">
        <v>47</v>
      </c>
      <c r="O2115" s="3">
        <v>-504.05</v>
      </c>
      <c r="Q2115" t="s">
        <v>309</v>
      </c>
      <c r="R2115" s="2" t="s">
        <v>466</v>
      </c>
      <c r="S2115">
        <v>86</v>
      </c>
      <c r="T2115" t="s">
        <v>307</v>
      </c>
      <c r="U2115" t="s">
        <v>465</v>
      </c>
      <c r="V2115" t="s">
        <v>464</v>
      </c>
      <c r="W2115">
        <v>1</v>
      </c>
      <c r="X2115" s="1">
        <v>44579.516197025463</v>
      </c>
    </row>
    <row r="2116" spans="1:24" hidden="1" x14ac:dyDescent="0.25">
      <c r="A2116" s="4">
        <v>2021</v>
      </c>
      <c r="B2116" s="4">
        <v>6</v>
      </c>
      <c r="C2116" s="4">
        <v>2021</v>
      </c>
      <c r="D2116" s="4">
        <v>2</v>
      </c>
      <c r="E2116">
        <v>20070</v>
      </c>
      <c r="F2116" t="s">
        <v>24</v>
      </c>
      <c r="G2116">
        <v>0</v>
      </c>
      <c r="H2116" t="s">
        <v>23</v>
      </c>
      <c r="I2116" t="s">
        <v>23</v>
      </c>
      <c r="J2116" t="s">
        <v>23</v>
      </c>
      <c r="K2116" t="s">
        <v>22</v>
      </c>
      <c r="L2116" t="s">
        <v>22</v>
      </c>
      <c r="M2116">
        <v>0</v>
      </c>
      <c r="N2116" t="s">
        <v>47</v>
      </c>
      <c r="O2116" s="3">
        <v>9749.5650000000005</v>
      </c>
      <c r="Q2116" t="s">
        <v>309</v>
      </c>
      <c r="R2116" s="2" t="s">
        <v>338</v>
      </c>
      <c r="S2116">
        <v>41</v>
      </c>
      <c r="T2116" t="s">
        <v>307</v>
      </c>
      <c r="U2116" t="s">
        <v>337</v>
      </c>
      <c r="V2116" t="s">
        <v>336</v>
      </c>
      <c r="W2116">
        <v>1</v>
      </c>
      <c r="X2116" s="1">
        <v>44579.516197025463</v>
      </c>
    </row>
    <row r="2117" spans="1:24" hidden="1" x14ac:dyDescent="0.25">
      <c r="A2117" s="4">
        <v>2021</v>
      </c>
      <c r="B2117" s="4">
        <v>6</v>
      </c>
      <c r="C2117" s="4">
        <v>2021</v>
      </c>
      <c r="D2117" s="4">
        <v>2</v>
      </c>
      <c r="E2117">
        <v>20070</v>
      </c>
      <c r="F2117" t="s">
        <v>24</v>
      </c>
      <c r="G2117">
        <v>39</v>
      </c>
      <c r="H2117" t="s">
        <v>166</v>
      </c>
      <c r="I2117" t="s">
        <v>43</v>
      </c>
      <c r="J2117" t="s">
        <v>0</v>
      </c>
      <c r="K2117" t="s">
        <v>22</v>
      </c>
      <c r="L2117" t="s">
        <v>22</v>
      </c>
      <c r="M2117">
        <v>0</v>
      </c>
      <c r="N2117" t="s">
        <v>87</v>
      </c>
      <c r="O2117" s="3">
        <v>66242.073999999993</v>
      </c>
      <c r="Q2117" t="s">
        <v>309</v>
      </c>
      <c r="R2117" s="2" t="s">
        <v>319</v>
      </c>
      <c r="S2117">
        <v>111</v>
      </c>
      <c r="T2117" t="s">
        <v>307</v>
      </c>
      <c r="U2117" t="s">
        <v>316</v>
      </c>
      <c r="V2117" t="s">
        <v>318</v>
      </c>
      <c r="W2117">
        <v>1</v>
      </c>
      <c r="X2117" s="1">
        <v>44579.516197025463</v>
      </c>
    </row>
    <row r="2118" spans="1:24" hidden="1" x14ac:dyDescent="0.25">
      <c r="A2118" s="4">
        <v>2021</v>
      </c>
      <c r="B2118" s="4">
        <v>6</v>
      </c>
      <c r="C2118" s="4">
        <v>2021</v>
      </c>
      <c r="D2118" s="4">
        <v>2</v>
      </c>
      <c r="E2118">
        <v>20070</v>
      </c>
      <c r="F2118" t="s">
        <v>24</v>
      </c>
      <c r="G2118">
        <v>0</v>
      </c>
      <c r="H2118" t="s">
        <v>23</v>
      </c>
      <c r="I2118" t="s">
        <v>23</v>
      </c>
      <c r="J2118" t="s">
        <v>23</v>
      </c>
      <c r="K2118" t="s">
        <v>349</v>
      </c>
      <c r="L2118" t="s">
        <v>349</v>
      </c>
      <c r="M2118">
        <v>0</v>
      </c>
      <c r="N2118" t="s">
        <v>87</v>
      </c>
      <c r="O2118" s="3">
        <v>8.9999999999999993E-3</v>
      </c>
      <c r="Q2118" t="s">
        <v>309</v>
      </c>
      <c r="R2118" s="2" t="s">
        <v>348</v>
      </c>
      <c r="S2118">
        <v>40</v>
      </c>
      <c r="T2118" t="s">
        <v>307</v>
      </c>
      <c r="U2118" t="s">
        <v>347</v>
      </c>
      <c r="V2118" t="s">
        <v>346</v>
      </c>
      <c r="W2118">
        <v>1</v>
      </c>
      <c r="X2118" s="1">
        <v>44579.516197025463</v>
      </c>
    </row>
    <row r="2119" spans="1:24" hidden="1" x14ac:dyDescent="0.25">
      <c r="A2119" s="4">
        <v>2021</v>
      </c>
      <c r="B2119" s="4">
        <v>6</v>
      </c>
      <c r="C2119" s="4">
        <v>2021</v>
      </c>
      <c r="D2119" s="4">
        <v>2</v>
      </c>
      <c r="E2119">
        <v>20070</v>
      </c>
      <c r="F2119" t="s">
        <v>24</v>
      </c>
      <c r="G2119">
        <v>0</v>
      </c>
      <c r="H2119" t="s">
        <v>23</v>
      </c>
      <c r="I2119" t="s">
        <v>23</v>
      </c>
      <c r="J2119" t="s">
        <v>23</v>
      </c>
      <c r="K2119" t="s">
        <v>463</v>
      </c>
      <c r="L2119" t="s">
        <v>463</v>
      </c>
      <c r="M2119">
        <v>0</v>
      </c>
      <c r="N2119" t="s">
        <v>47</v>
      </c>
      <c r="O2119" s="3">
        <v>-3.0000000000000001E-3</v>
      </c>
      <c r="Q2119" t="s">
        <v>309</v>
      </c>
      <c r="R2119" s="2" t="s">
        <v>462</v>
      </c>
      <c r="S2119">
        <v>88</v>
      </c>
      <c r="T2119" t="s">
        <v>307</v>
      </c>
      <c r="U2119" t="s">
        <v>461</v>
      </c>
      <c r="V2119" t="s">
        <v>460</v>
      </c>
      <c r="W2119">
        <v>1</v>
      </c>
      <c r="X2119" s="1">
        <v>44579.516197025463</v>
      </c>
    </row>
    <row r="2120" spans="1:24" hidden="1" x14ac:dyDescent="0.25">
      <c r="A2120" s="4">
        <v>2021</v>
      </c>
      <c r="B2120" s="4">
        <v>6</v>
      </c>
      <c r="C2120" s="4">
        <v>2021</v>
      </c>
      <c r="D2120" s="4">
        <v>2</v>
      </c>
      <c r="E2120">
        <v>20070</v>
      </c>
      <c r="F2120" t="s">
        <v>24</v>
      </c>
      <c r="G2120">
        <v>0</v>
      </c>
      <c r="H2120" t="s">
        <v>23</v>
      </c>
      <c r="I2120" t="s">
        <v>23</v>
      </c>
      <c r="J2120" t="s">
        <v>23</v>
      </c>
      <c r="K2120" t="s">
        <v>345</v>
      </c>
      <c r="L2120" t="s">
        <v>345</v>
      </c>
      <c r="M2120">
        <v>0</v>
      </c>
      <c r="N2120" t="s">
        <v>47</v>
      </c>
      <c r="O2120" s="3">
        <v>-16638.09</v>
      </c>
      <c r="Q2120" t="s">
        <v>309</v>
      </c>
      <c r="R2120" s="2" t="s">
        <v>344</v>
      </c>
      <c r="S2120">
        <v>3</v>
      </c>
      <c r="T2120" t="s">
        <v>307</v>
      </c>
      <c r="U2120" t="s">
        <v>343</v>
      </c>
      <c r="V2120" t="s">
        <v>342</v>
      </c>
      <c r="W2120">
        <v>1</v>
      </c>
      <c r="X2120" s="1">
        <v>44579.516197025463</v>
      </c>
    </row>
    <row r="2121" spans="1:24" hidden="1" x14ac:dyDescent="0.25">
      <c r="A2121" s="4">
        <v>2021</v>
      </c>
      <c r="B2121" s="4">
        <v>6</v>
      </c>
      <c r="C2121" s="4">
        <v>2021</v>
      </c>
      <c r="D2121" s="4">
        <v>2</v>
      </c>
      <c r="E2121">
        <v>20070</v>
      </c>
      <c r="F2121" t="s">
        <v>24</v>
      </c>
      <c r="G2121">
        <v>0</v>
      </c>
      <c r="H2121" t="s">
        <v>23</v>
      </c>
      <c r="I2121" t="s">
        <v>23</v>
      </c>
      <c r="J2121" t="s">
        <v>23</v>
      </c>
      <c r="K2121" t="s">
        <v>22</v>
      </c>
      <c r="L2121" t="s">
        <v>22</v>
      </c>
      <c r="M2121">
        <v>0</v>
      </c>
      <c r="N2121" t="s">
        <v>47</v>
      </c>
      <c r="O2121" s="3">
        <v>-954.36300000000006</v>
      </c>
      <c r="Q2121" t="s">
        <v>309</v>
      </c>
      <c r="R2121" s="2" t="s">
        <v>335</v>
      </c>
      <c r="S2121">
        <v>1</v>
      </c>
      <c r="T2121" t="s">
        <v>307</v>
      </c>
      <c r="U2121" t="s">
        <v>334</v>
      </c>
      <c r="V2121" t="s">
        <v>333</v>
      </c>
      <c r="W2121">
        <v>1</v>
      </c>
      <c r="X2121" s="1">
        <v>44579.516197025463</v>
      </c>
    </row>
    <row r="2122" spans="1:24" hidden="1" x14ac:dyDescent="0.25">
      <c r="A2122" s="4">
        <v>2021</v>
      </c>
      <c r="B2122" s="4">
        <v>6</v>
      </c>
      <c r="C2122" s="4">
        <v>2021</v>
      </c>
      <c r="D2122" s="4">
        <v>2</v>
      </c>
      <c r="E2122">
        <v>20070</v>
      </c>
      <c r="F2122" t="s">
        <v>24</v>
      </c>
      <c r="G2122">
        <v>0</v>
      </c>
      <c r="H2122" t="s">
        <v>23</v>
      </c>
      <c r="I2122" t="s">
        <v>23</v>
      </c>
      <c r="J2122" t="s">
        <v>23</v>
      </c>
      <c r="K2122" t="s">
        <v>420</v>
      </c>
      <c r="L2122" t="s">
        <v>420</v>
      </c>
      <c r="M2122">
        <v>0</v>
      </c>
      <c r="N2122" t="s">
        <v>47</v>
      </c>
      <c r="O2122" s="3">
        <v>-16298.003000000001</v>
      </c>
      <c r="Q2122" t="s">
        <v>309</v>
      </c>
      <c r="R2122" s="2" t="s">
        <v>419</v>
      </c>
      <c r="S2122">
        <v>92</v>
      </c>
      <c r="T2122" t="s">
        <v>307</v>
      </c>
      <c r="U2122" t="s">
        <v>418</v>
      </c>
      <c r="V2122" t="s">
        <v>417</v>
      </c>
      <c r="W2122">
        <v>1</v>
      </c>
      <c r="X2122" s="1">
        <v>44579.516197025463</v>
      </c>
    </row>
    <row r="2123" spans="1:24" hidden="1" x14ac:dyDescent="0.25">
      <c r="A2123" s="4">
        <v>2021</v>
      </c>
      <c r="B2123" s="4">
        <v>6</v>
      </c>
      <c r="C2123" s="4">
        <v>2021</v>
      </c>
      <c r="D2123" s="4">
        <v>2</v>
      </c>
      <c r="E2123">
        <v>20070</v>
      </c>
      <c r="F2123" t="s">
        <v>24</v>
      </c>
      <c r="G2123">
        <v>36</v>
      </c>
      <c r="H2123" t="s">
        <v>44</v>
      </c>
      <c r="I2123" t="s">
        <v>43</v>
      </c>
      <c r="J2123" t="s">
        <v>6</v>
      </c>
      <c r="K2123" t="s">
        <v>22</v>
      </c>
      <c r="L2123" t="s">
        <v>22</v>
      </c>
      <c r="M2123">
        <v>0</v>
      </c>
      <c r="N2123" t="s">
        <v>87</v>
      </c>
      <c r="O2123" s="3">
        <v>-3762.7649999999999</v>
      </c>
      <c r="Q2123" t="s">
        <v>309</v>
      </c>
      <c r="R2123" s="2" t="s">
        <v>317</v>
      </c>
      <c r="S2123">
        <v>110</v>
      </c>
      <c r="T2123" t="s">
        <v>307</v>
      </c>
      <c r="U2123" t="s">
        <v>312</v>
      </c>
      <c r="V2123" t="s">
        <v>315</v>
      </c>
      <c r="W2123">
        <v>1</v>
      </c>
      <c r="X2123" s="1">
        <v>44579.516197025463</v>
      </c>
    </row>
    <row r="2124" spans="1:24" hidden="1" x14ac:dyDescent="0.25">
      <c r="A2124" s="4">
        <v>2021</v>
      </c>
      <c r="B2124" s="4">
        <v>6</v>
      </c>
      <c r="C2124" s="4">
        <v>2021</v>
      </c>
      <c r="D2124" s="4">
        <v>2</v>
      </c>
      <c r="E2124">
        <v>20070</v>
      </c>
      <c r="F2124" t="s">
        <v>24</v>
      </c>
      <c r="G2124">
        <v>39</v>
      </c>
      <c r="H2124" t="s">
        <v>166</v>
      </c>
      <c r="I2124" t="s">
        <v>43</v>
      </c>
      <c r="J2124" t="s">
        <v>0</v>
      </c>
      <c r="K2124" t="s">
        <v>22</v>
      </c>
      <c r="L2124" t="s">
        <v>22</v>
      </c>
      <c r="M2124">
        <v>0</v>
      </c>
      <c r="N2124" t="s">
        <v>87</v>
      </c>
      <c r="O2124" s="3">
        <v>-66242.073999999993</v>
      </c>
      <c r="Q2124" t="s">
        <v>309</v>
      </c>
      <c r="R2124" s="2" t="s">
        <v>317</v>
      </c>
      <c r="S2124">
        <v>110</v>
      </c>
      <c r="T2124" t="s">
        <v>307</v>
      </c>
      <c r="U2124" t="s">
        <v>312</v>
      </c>
      <c r="V2124" t="s">
        <v>315</v>
      </c>
      <c r="W2124">
        <v>1</v>
      </c>
      <c r="X2124" s="1">
        <v>44579.516197025463</v>
      </c>
    </row>
    <row r="2125" spans="1:24" hidden="1" x14ac:dyDescent="0.25">
      <c r="A2125" s="4">
        <v>2021</v>
      </c>
      <c r="B2125" s="4">
        <v>7</v>
      </c>
      <c r="C2125" s="4" t="s">
        <v>17</v>
      </c>
      <c r="D2125" s="4" t="s">
        <v>17</v>
      </c>
      <c r="E2125">
        <v>20070</v>
      </c>
      <c r="F2125" t="s">
        <v>24</v>
      </c>
      <c r="G2125">
        <v>0</v>
      </c>
      <c r="H2125" t="s">
        <v>23</v>
      </c>
      <c r="I2125" t="s">
        <v>23</v>
      </c>
      <c r="J2125" t="s">
        <v>23</v>
      </c>
      <c r="K2125" t="s">
        <v>22</v>
      </c>
      <c r="L2125" t="s">
        <v>119</v>
      </c>
      <c r="M2125">
        <v>1</v>
      </c>
      <c r="N2125" t="s">
        <v>13</v>
      </c>
      <c r="O2125" s="3">
        <v>308.60000600000001</v>
      </c>
      <c r="P2125" t="s">
        <v>53</v>
      </c>
      <c r="Q2125" t="s">
        <v>118</v>
      </c>
      <c r="R2125" s="2" t="s">
        <v>117</v>
      </c>
      <c r="S2125" t="s">
        <v>17</v>
      </c>
      <c r="T2125" t="s">
        <v>16</v>
      </c>
      <c r="U2125" t="s">
        <v>38</v>
      </c>
      <c r="V2125" t="s">
        <v>116</v>
      </c>
      <c r="W2125">
        <v>0</v>
      </c>
      <c r="X2125" s="1">
        <v>44426.540533136576</v>
      </c>
    </row>
    <row r="2126" spans="1:24" hidden="1" x14ac:dyDescent="0.25">
      <c r="A2126" s="4">
        <v>2021</v>
      </c>
      <c r="B2126" s="4">
        <v>7</v>
      </c>
      <c r="C2126" s="4" t="s">
        <v>17</v>
      </c>
      <c r="D2126" s="4" t="s">
        <v>17</v>
      </c>
      <c r="E2126">
        <v>20070</v>
      </c>
      <c r="F2126" t="s">
        <v>24</v>
      </c>
      <c r="G2126">
        <v>53</v>
      </c>
      <c r="H2126" t="s">
        <v>23</v>
      </c>
      <c r="I2126" t="s">
        <v>43</v>
      </c>
      <c r="J2126" t="s">
        <v>7</v>
      </c>
      <c r="K2126" t="s">
        <v>22</v>
      </c>
      <c r="L2126" t="s">
        <v>22</v>
      </c>
      <c r="M2126">
        <v>0</v>
      </c>
      <c r="N2126" t="s">
        <v>47</v>
      </c>
      <c r="O2126" s="3">
        <v>327890</v>
      </c>
      <c r="P2126" t="s">
        <v>60</v>
      </c>
      <c r="Q2126" t="s">
        <v>59</v>
      </c>
      <c r="R2126" s="2" t="s">
        <v>46</v>
      </c>
      <c r="S2126" t="s">
        <v>17</v>
      </c>
      <c r="T2126" t="s">
        <v>16</v>
      </c>
      <c r="U2126" t="s">
        <v>38</v>
      </c>
      <c r="V2126" t="s">
        <v>63</v>
      </c>
      <c r="W2126">
        <v>0</v>
      </c>
      <c r="X2126" s="1">
        <v>44426.540533136576</v>
      </c>
    </row>
    <row r="2127" spans="1:24" hidden="1" x14ac:dyDescent="0.25">
      <c r="A2127" s="4">
        <v>2021</v>
      </c>
      <c r="B2127" s="4">
        <v>7</v>
      </c>
      <c r="C2127" s="4" t="s">
        <v>17</v>
      </c>
      <c r="D2127" s="4" t="s">
        <v>17</v>
      </c>
      <c r="E2127">
        <v>20070</v>
      </c>
      <c r="F2127" t="s">
        <v>24</v>
      </c>
      <c r="G2127">
        <v>53</v>
      </c>
      <c r="H2127" t="s">
        <v>23</v>
      </c>
      <c r="I2127" t="s">
        <v>43</v>
      </c>
      <c r="J2127" t="s">
        <v>7</v>
      </c>
      <c r="K2127" t="s">
        <v>11</v>
      </c>
      <c r="L2127" t="s">
        <v>22</v>
      </c>
      <c r="M2127">
        <v>0</v>
      </c>
      <c r="N2127" t="s">
        <v>13</v>
      </c>
      <c r="O2127" s="3">
        <v>0</v>
      </c>
      <c r="P2127" t="s">
        <v>60</v>
      </c>
      <c r="Q2127" t="s">
        <v>59</v>
      </c>
      <c r="R2127" s="2" t="s">
        <v>62</v>
      </c>
      <c r="S2127" t="s">
        <v>17</v>
      </c>
      <c r="T2127" t="s">
        <v>16</v>
      </c>
      <c r="U2127" t="s">
        <v>38</v>
      </c>
      <c r="V2127" t="s">
        <v>61</v>
      </c>
      <c r="W2127">
        <v>0</v>
      </c>
      <c r="X2127" s="1">
        <v>44426.540533136576</v>
      </c>
    </row>
    <row r="2128" spans="1:24" hidden="1" x14ac:dyDescent="0.25">
      <c r="A2128" s="4">
        <v>2021</v>
      </c>
      <c r="B2128" s="4">
        <v>7</v>
      </c>
      <c r="C2128" s="4" t="s">
        <v>17</v>
      </c>
      <c r="D2128" s="4" t="s">
        <v>17</v>
      </c>
      <c r="E2128">
        <v>20070</v>
      </c>
      <c r="F2128" t="s">
        <v>24</v>
      </c>
      <c r="G2128">
        <v>53</v>
      </c>
      <c r="H2128" t="s">
        <v>23</v>
      </c>
      <c r="I2128" t="s">
        <v>43</v>
      </c>
      <c r="J2128" t="s">
        <v>7</v>
      </c>
      <c r="K2128" t="s">
        <v>42</v>
      </c>
      <c r="L2128" t="s">
        <v>22</v>
      </c>
      <c r="M2128">
        <v>0</v>
      </c>
      <c r="N2128" t="s">
        <v>13</v>
      </c>
      <c r="O2128" s="3">
        <v>24655.570313</v>
      </c>
      <c r="P2128" t="s">
        <v>60</v>
      </c>
      <c r="Q2128" t="s">
        <v>59</v>
      </c>
      <c r="R2128" s="2" t="s">
        <v>58</v>
      </c>
      <c r="S2128" t="s">
        <v>17</v>
      </c>
      <c r="T2128" t="s">
        <v>16</v>
      </c>
      <c r="U2128" t="s">
        <v>38</v>
      </c>
      <c r="V2128" t="s">
        <v>57</v>
      </c>
      <c r="W2128">
        <v>0</v>
      </c>
      <c r="X2128" s="1">
        <v>44426.540533136576</v>
      </c>
    </row>
    <row r="2129" spans="1:24" hidden="1" x14ac:dyDescent="0.25">
      <c r="A2129" s="4">
        <v>2021</v>
      </c>
      <c r="B2129" s="4">
        <v>7</v>
      </c>
      <c r="C2129" s="4" t="s">
        <v>17</v>
      </c>
      <c r="D2129" s="4" t="s">
        <v>17</v>
      </c>
      <c r="E2129">
        <v>20070</v>
      </c>
      <c r="F2129" t="s">
        <v>24</v>
      </c>
      <c r="G2129">
        <v>57</v>
      </c>
      <c r="H2129" t="s">
        <v>23</v>
      </c>
      <c r="I2129" t="s">
        <v>54</v>
      </c>
      <c r="J2129" t="s">
        <v>5</v>
      </c>
      <c r="K2129" t="s">
        <v>11</v>
      </c>
      <c r="L2129" t="s">
        <v>22</v>
      </c>
      <c r="M2129">
        <v>0</v>
      </c>
      <c r="N2129" t="s">
        <v>13</v>
      </c>
      <c r="O2129" s="3">
        <v>164.240005</v>
      </c>
      <c r="P2129" t="s">
        <v>53</v>
      </c>
      <c r="Q2129" t="s">
        <v>52</v>
      </c>
      <c r="R2129" s="2" t="s">
        <v>56</v>
      </c>
      <c r="S2129" t="s">
        <v>17</v>
      </c>
      <c r="T2129" t="s">
        <v>16</v>
      </c>
      <c r="U2129" t="s">
        <v>38</v>
      </c>
      <c r="V2129" t="s">
        <v>55</v>
      </c>
      <c r="W2129">
        <v>0</v>
      </c>
      <c r="X2129" s="1">
        <v>44426.540533136576</v>
      </c>
    </row>
    <row r="2130" spans="1:24" hidden="1" x14ac:dyDescent="0.25">
      <c r="A2130" s="4">
        <v>2021</v>
      </c>
      <c r="B2130" s="4">
        <v>7</v>
      </c>
      <c r="C2130" s="4" t="s">
        <v>17</v>
      </c>
      <c r="D2130" s="4" t="s">
        <v>17</v>
      </c>
      <c r="E2130">
        <v>20070</v>
      </c>
      <c r="F2130" t="s">
        <v>24</v>
      </c>
      <c r="G2130">
        <v>57</v>
      </c>
      <c r="H2130" t="s">
        <v>23</v>
      </c>
      <c r="I2130" t="s">
        <v>54</v>
      </c>
      <c r="J2130" t="s">
        <v>5</v>
      </c>
      <c r="K2130" t="s">
        <v>11</v>
      </c>
      <c r="L2130" t="s">
        <v>22</v>
      </c>
      <c r="M2130">
        <v>0</v>
      </c>
      <c r="N2130" t="s">
        <v>13</v>
      </c>
      <c r="O2130" s="3">
        <v>0</v>
      </c>
      <c r="P2130" t="s">
        <v>53</v>
      </c>
      <c r="Q2130" t="s">
        <v>52</v>
      </c>
      <c r="R2130" s="2" t="s">
        <v>51</v>
      </c>
      <c r="S2130" t="s">
        <v>17</v>
      </c>
      <c r="T2130" t="s">
        <v>16</v>
      </c>
      <c r="U2130" t="s">
        <v>38</v>
      </c>
      <c r="V2130" t="s">
        <v>50</v>
      </c>
      <c r="W2130">
        <v>0</v>
      </c>
      <c r="X2130" s="1">
        <v>44426.540533136576</v>
      </c>
    </row>
    <row r="2131" spans="1:24" hidden="1" x14ac:dyDescent="0.25">
      <c r="A2131" s="4">
        <v>2021</v>
      </c>
      <c r="B2131" s="4">
        <v>7</v>
      </c>
      <c r="C2131" s="4" t="s">
        <v>17</v>
      </c>
      <c r="D2131" s="4" t="s">
        <v>17</v>
      </c>
      <c r="E2131">
        <v>20070</v>
      </c>
      <c r="F2131" t="s">
        <v>24</v>
      </c>
      <c r="G2131">
        <v>0</v>
      </c>
      <c r="H2131" t="s">
        <v>23</v>
      </c>
      <c r="I2131" t="s">
        <v>23</v>
      </c>
      <c r="J2131" t="s">
        <v>0</v>
      </c>
      <c r="K2131" t="s">
        <v>22</v>
      </c>
      <c r="L2131" t="s">
        <v>22</v>
      </c>
      <c r="M2131">
        <v>0</v>
      </c>
      <c r="N2131" t="s">
        <v>47</v>
      </c>
      <c r="O2131" s="3">
        <v>4610040</v>
      </c>
      <c r="P2131" t="s">
        <v>67</v>
      </c>
      <c r="Q2131" t="s">
        <v>66</v>
      </c>
      <c r="R2131" s="2" t="s">
        <v>71</v>
      </c>
      <c r="S2131" t="s">
        <v>17</v>
      </c>
      <c r="T2131" t="s">
        <v>16</v>
      </c>
      <c r="U2131" t="s">
        <v>38</v>
      </c>
      <c r="V2131" t="s">
        <v>70</v>
      </c>
      <c r="W2131">
        <v>0</v>
      </c>
      <c r="X2131" s="1">
        <v>44426.540533136576</v>
      </c>
    </row>
    <row r="2132" spans="1:24" hidden="1" x14ac:dyDescent="0.25">
      <c r="A2132" s="4">
        <v>2021</v>
      </c>
      <c r="B2132" s="4">
        <v>7</v>
      </c>
      <c r="C2132" s="4" t="s">
        <v>17</v>
      </c>
      <c r="D2132" s="4" t="s">
        <v>17</v>
      </c>
      <c r="E2132">
        <v>20070</v>
      </c>
      <c r="F2132" t="s">
        <v>24</v>
      </c>
      <c r="G2132">
        <v>0</v>
      </c>
      <c r="H2132" t="s">
        <v>23</v>
      </c>
      <c r="I2132" t="s">
        <v>23</v>
      </c>
      <c r="J2132" t="s">
        <v>0</v>
      </c>
      <c r="K2132" t="s">
        <v>42</v>
      </c>
      <c r="L2132" t="s">
        <v>22</v>
      </c>
      <c r="M2132">
        <v>0</v>
      </c>
      <c r="N2132" t="s">
        <v>13</v>
      </c>
      <c r="O2132" s="3">
        <v>0</v>
      </c>
      <c r="P2132" t="s">
        <v>67</v>
      </c>
      <c r="Q2132" t="s">
        <v>66</v>
      </c>
      <c r="R2132" s="2" t="s">
        <v>69</v>
      </c>
      <c r="S2132" t="s">
        <v>17</v>
      </c>
      <c r="T2132" t="s">
        <v>16</v>
      </c>
      <c r="U2132" t="s">
        <v>38</v>
      </c>
      <c r="V2132" t="s">
        <v>68</v>
      </c>
      <c r="W2132">
        <v>0</v>
      </c>
      <c r="X2132" s="1">
        <v>44426.540533136576</v>
      </c>
    </row>
    <row r="2133" spans="1:24" hidden="1" x14ac:dyDescent="0.25">
      <c r="A2133" s="4">
        <v>2021</v>
      </c>
      <c r="B2133" s="4">
        <v>7</v>
      </c>
      <c r="C2133" s="4" t="s">
        <v>17</v>
      </c>
      <c r="D2133" s="4" t="s">
        <v>17</v>
      </c>
      <c r="E2133">
        <v>20070</v>
      </c>
      <c r="F2133" t="s">
        <v>24</v>
      </c>
      <c r="G2133">
        <v>0</v>
      </c>
      <c r="H2133" t="s">
        <v>23</v>
      </c>
      <c r="I2133" t="s">
        <v>23</v>
      </c>
      <c r="J2133" t="s">
        <v>0</v>
      </c>
      <c r="K2133" t="s">
        <v>42</v>
      </c>
      <c r="L2133" t="s">
        <v>22</v>
      </c>
      <c r="M2133">
        <v>0</v>
      </c>
      <c r="N2133" t="s">
        <v>13</v>
      </c>
      <c r="O2133" s="3">
        <v>166652.953125</v>
      </c>
      <c r="P2133" t="s">
        <v>67</v>
      </c>
      <c r="Q2133" t="s">
        <v>66</v>
      </c>
      <c r="R2133" s="2" t="s">
        <v>65</v>
      </c>
      <c r="S2133" t="s">
        <v>17</v>
      </c>
      <c r="T2133" t="s">
        <v>16</v>
      </c>
      <c r="U2133" t="s">
        <v>38</v>
      </c>
      <c r="V2133" t="s">
        <v>64</v>
      </c>
      <c r="W2133">
        <v>0</v>
      </c>
      <c r="X2133" s="1">
        <v>44426.540533136576</v>
      </c>
    </row>
    <row r="2134" spans="1:24" hidden="1" x14ac:dyDescent="0.25">
      <c r="A2134" s="4">
        <v>2021</v>
      </c>
      <c r="B2134" s="4">
        <v>7</v>
      </c>
      <c r="C2134" s="4" t="s">
        <v>17</v>
      </c>
      <c r="D2134" s="4" t="s">
        <v>17</v>
      </c>
      <c r="E2134">
        <v>20070</v>
      </c>
      <c r="F2134" t="s">
        <v>24</v>
      </c>
      <c r="G2134">
        <v>0</v>
      </c>
      <c r="H2134" t="s">
        <v>23</v>
      </c>
      <c r="I2134" t="s">
        <v>23</v>
      </c>
      <c r="J2134" t="s">
        <v>23</v>
      </c>
      <c r="K2134" t="s">
        <v>22</v>
      </c>
      <c r="L2134" t="s">
        <v>22</v>
      </c>
      <c r="M2134">
        <v>0</v>
      </c>
      <c r="N2134" t="s">
        <v>87</v>
      </c>
      <c r="O2134" s="3">
        <v>9888</v>
      </c>
      <c r="P2134" t="s">
        <v>103</v>
      </c>
      <c r="Q2134" t="s">
        <v>102</v>
      </c>
      <c r="R2134" s="2" t="s">
        <v>86</v>
      </c>
      <c r="S2134" t="s">
        <v>17</v>
      </c>
      <c r="T2134" t="s">
        <v>16</v>
      </c>
      <c r="U2134" t="s">
        <v>38</v>
      </c>
      <c r="V2134" t="s">
        <v>107</v>
      </c>
      <c r="W2134">
        <v>0</v>
      </c>
      <c r="X2134" s="1">
        <v>44426.540533136576</v>
      </c>
    </row>
    <row r="2135" spans="1:24" hidden="1" x14ac:dyDescent="0.25">
      <c r="A2135" s="4">
        <v>2021</v>
      </c>
      <c r="B2135" s="4">
        <v>7</v>
      </c>
      <c r="C2135" s="4" t="s">
        <v>17</v>
      </c>
      <c r="D2135" s="4" t="s">
        <v>17</v>
      </c>
      <c r="E2135">
        <v>20070</v>
      </c>
      <c r="F2135" t="s">
        <v>24</v>
      </c>
      <c r="G2135">
        <v>0</v>
      </c>
      <c r="H2135" t="s">
        <v>23</v>
      </c>
      <c r="I2135" t="s">
        <v>23</v>
      </c>
      <c r="J2135" t="s">
        <v>23</v>
      </c>
      <c r="K2135" t="s">
        <v>22</v>
      </c>
      <c r="L2135" t="s">
        <v>104</v>
      </c>
      <c r="M2135">
        <v>0</v>
      </c>
      <c r="N2135" t="s">
        <v>13</v>
      </c>
      <c r="O2135" s="3">
        <v>27631</v>
      </c>
      <c r="P2135" t="s">
        <v>103</v>
      </c>
      <c r="Q2135" t="s">
        <v>102</v>
      </c>
      <c r="R2135" s="2" t="s">
        <v>106</v>
      </c>
      <c r="S2135" t="s">
        <v>17</v>
      </c>
      <c r="T2135" t="s">
        <v>16</v>
      </c>
      <c r="U2135" t="s">
        <v>38</v>
      </c>
      <c r="V2135" t="s">
        <v>105</v>
      </c>
      <c r="W2135">
        <v>0</v>
      </c>
      <c r="X2135" s="1">
        <v>44426.540533136576</v>
      </c>
    </row>
    <row r="2136" spans="1:24" hidden="1" x14ac:dyDescent="0.25">
      <c r="A2136" s="4">
        <v>2021</v>
      </c>
      <c r="B2136" s="4">
        <v>7</v>
      </c>
      <c r="C2136" s="4" t="s">
        <v>17</v>
      </c>
      <c r="D2136" s="4" t="s">
        <v>17</v>
      </c>
      <c r="E2136">
        <v>20070</v>
      </c>
      <c r="F2136" t="s">
        <v>24</v>
      </c>
      <c r="G2136">
        <v>0</v>
      </c>
      <c r="H2136" t="s">
        <v>23</v>
      </c>
      <c r="I2136" t="s">
        <v>23</v>
      </c>
      <c r="J2136" t="s">
        <v>23</v>
      </c>
      <c r="K2136" t="s">
        <v>22</v>
      </c>
      <c r="L2136" t="s">
        <v>104</v>
      </c>
      <c r="M2136">
        <v>0</v>
      </c>
      <c r="N2136" t="s">
        <v>13</v>
      </c>
      <c r="O2136" s="3">
        <v>0</v>
      </c>
      <c r="P2136" t="s">
        <v>103</v>
      </c>
      <c r="Q2136" t="s">
        <v>102</v>
      </c>
      <c r="R2136" s="2" t="s">
        <v>101</v>
      </c>
      <c r="S2136" t="s">
        <v>17</v>
      </c>
      <c r="T2136" t="s">
        <v>16</v>
      </c>
      <c r="U2136" t="s">
        <v>38</v>
      </c>
      <c r="V2136" t="s">
        <v>100</v>
      </c>
      <c r="W2136">
        <v>0</v>
      </c>
      <c r="X2136" s="1">
        <v>44426.540533136576</v>
      </c>
    </row>
    <row r="2137" spans="1:24" hidden="1" x14ac:dyDescent="0.25">
      <c r="A2137" s="4">
        <v>2021</v>
      </c>
      <c r="B2137" s="4">
        <v>7</v>
      </c>
      <c r="C2137" s="4" t="s">
        <v>17</v>
      </c>
      <c r="D2137" s="4" t="s">
        <v>17</v>
      </c>
      <c r="E2137">
        <v>20070</v>
      </c>
      <c r="F2137" t="s">
        <v>24</v>
      </c>
      <c r="G2137">
        <v>0</v>
      </c>
      <c r="H2137" t="s">
        <v>23</v>
      </c>
      <c r="I2137" t="s">
        <v>23</v>
      </c>
      <c r="J2137" t="s">
        <v>23</v>
      </c>
      <c r="K2137" t="s">
        <v>22</v>
      </c>
      <c r="L2137" t="s">
        <v>98</v>
      </c>
      <c r="M2137">
        <v>0</v>
      </c>
      <c r="N2137" t="s">
        <v>13</v>
      </c>
      <c r="O2137" s="3">
        <v>-38168.050780999998</v>
      </c>
      <c r="P2137" t="s">
        <v>53</v>
      </c>
      <c r="Q2137" t="s">
        <v>97</v>
      </c>
      <c r="R2137" s="2" t="s">
        <v>56</v>
      </c>
      <c r="S2137" t="s">
        <v>17</v>
      </c>
      <c r="T2137" t="s">
        <v>16</v>
      </c>
      <c r="U2137" t="s">
        <v>38</v>
      </c>
      <c r="V2137" t="s">
        <v>99</v>
      </c>
      <c r="W2137">
        <v>0</v>
      </c>
      <c r="X2137" s="1">
        <v>44426.540533136576</v>
      </c>
    </row>
    <row r="2138" spans="1:24" hidden="1" x14ac:dyDescent="0.25">
      <c r="A2138" s="4">
        <v>2021</v>
      </c>
      <c r="B2138" s="4">
        <v>7</v>
      </c>
      <c r="C2138" s="4" t="s">
        <v>17</v>
      </c>
      <c r="D2138" s="4" t="s">
        <v>17</v>
      </c>
      <c r="E2138">
        <v>20070</v>
      </c>
      <c r="F2138" t="s">
        <v>24</v>
      </c>
      <c r="G2138">
        <v>0</v>
      </c>
      <c r="H2138" t="s">
        <v>23</v>
      </c>
      <c r="I2138" t="s">
        <v>23</v>
      </c>
      <c r="J2138" t="s">
        <v>23</v>
      </c>
      <c r="K2138" t="s">
        <v>22</v>
      </c>
      <c r="L2138" t="s">
        <v>98</v>
      </c>
      <c r="M2138">
        <v>0</v>
      </c>
      <c r="N2138" t="s">
        <v>13</v>
      </c>
      <c r="O2138" s="3">
        <v>0</v>
      </c>
      <c r="P2138" t="s">
        <v>53</v>
      </c>
      <c r="Q2138" t="s">
        <v>97</v>
      </c>
      <c r="R2138" s="2" t="s">
        <v>96</v>
      </c>
      <c r="S2138" t="s">
        <v>17</v>
      </c>
      <c r="T2138" t="s">
        <v>16</v>
      </c>
      <c r="U2138" t="s">
        <v>38</v>
      </c>
      <c r="V2138" t="s">
        <v>95</v>
      </c>
      <c r="W2138">
        <v>0</v>
      </c>
      <c r="X2138" s="1">
        <v>44426.540533136576</v>
      </c>
    </row>
    <row r="2139" spans="1:24" hidden="1" x14ac:dyDescent="0.25">
      <c r="A2139" s="4">
        <v>2021</v>
      </c>
      <c r="B2139" s="4">
        <v>7</v>
      </c>
      <c r="C2139" s="4" t="s">
        <v>17</v>
      </c>
      <c r="D2139" s="4" t="s">
        <v>17</v>
      </c>
      <c r="E2139">
        <v>20070</v>
      </c>
      <c r="F2139" t="s">
        <v>24</v>
      </c>
      <c r="G2139">
        <v>0</v>
      </c>
      <c r="H2139" t="s">
        <v>23</v>
      </c>
      <c r="I2139" t="s">
        <v>23</v>
      </c>
      <c r="J2139" t="s">
        <v>23</v>
      </c>
      <c r="K2139" t="s">
        <v>22</v>
      </c>
      <c r="L2139" t="s">
        <v>110</v>
      </c>
      <c r="M2139">
        <v>0</v>
      </c>
      <c r="N2139" t="s">
        <v>13</v>
      </c>
      <c r="O2139" s="3">
        <v>2515.459961</v>
      </c>
      <c r="P2139" t="s">
        <v>53</v>
      </c>
      <c r="Q2139" t="s">
        <v>109</v>
      </c>
      <c r="R2139" s="2" t="s">
        <v>56</v>
      </c>
      <c r="S2139" t="s">
        <v>17</v>
      </c>
      <c r="T2139" t="s">
        <v>16</v>
      </c>
      <c r="U2139" t="s">
        <v>38</v>
      </c>
      <c r="V2139" t="s">
        <v>111</v>
      </c>
      <c r="W2139">
        <v>0</v>
      </c>
      <c r="X2139" s="1">
        <v>44426.540533136576</v>
      </c>
    </row>
    <row r="2140" spans="1:24" hidden="1" x14ac:dyDescent="0.25">
      <c r="A2140" s="4">
        <v>2021</v>
      </c>
      <c r="B2140" s="4">
        <v>7</v>
      </c>
      <c r="C2140" s="4" t="s">
        <v>17</v>
      </c>
      <c r="D2140" s="4" t="s">
        <v>17</v>
      </c>
      <c r="E2140">
        <v>20070</v>
      </c>
      <c r="F2140" t="s">
        <v>24</v>
      </c>
      <c r="G2140">
        <v>0</v>
      </c>
      <c r="H2140" t="s">
        <v>23</v>
      </c>
      <c r="I2140" t="s">
        <v>23</v>
      </c>
      <c r="J2140" t="s">
        <v>23</v>
      </c>
      <c r="K2140" t="s">
        <v>22</v>
      </c>
      <c r="L2140" t="s">
        <v>110</v>
      </c>
      <c r="M2140">
        <v>0</v>
      </c>
      <c r="N2140" t="s">
        <v>13</v>
      </c>
      <c r="O2140" s="3">
        <v>0</v>
      </c>
      <c r="P2140" t="s">
        <v>53</v>
      </c>
      <c r="Q2140" t="s">
        <v>109</v>
      </c>
      <c r="R2140" s="2" t="s">
        <v>96</v>
      </c>
      <c r="S2140" t="s">
        <v>17</v>
      </c>
      <c r="T2140" t="s">
        <v>16</v>
      </c>
      <c r="U2140" t="s">
        <v>38</v>
      </c>
      <c r="V2140" t="s">
        <v>108</v>
      </c>
      <c r="W2140">
        <v>0</v>
      </c>
      <c r="X2140" s="1">
        <v>44426.540533136576</v>
      </c>
    </row>
    <row r="2141" spans="1:24" hidden="1" x14ac:dyDescent="0.25">
      <c r="A2141" s="4">
        <v>2021</v>
      </c>
      <c r="B2141" s="4">
        <v>7</v>
      </c>
      <c r="C2141" s="4" t="s">
        <v>17</v>
      </c>
      <c r="D2141" s="4" t="s">
        <v>17</v>
      </c>
      <c r="E2141">
        <v>20070</v>
      </c>
      <c r="F2141" t="s">
        <v>24</v>
      </c>
      <c r="G2141">
        <v>0</v>
      </c>
      <c r="H2141" t="s">
        <v>23</v>
      </c>
      <c r="I2141" t="s">
        <v>23</v>
      </c>
      <c r="J2141" t="s">
        <v>23</v>
      </c>
      <c r="K2141" t="s">
        <v>22</v>
      </c>
      <c r="L2141" t="s">
        <v>115</v>
      </c>
      <c r="M2141">
        <v>0</v>
      </c>
      <c r="N2141" t="s">
        <v>13</v>
      </c>
      <c r="O2141" s="3">
        <v>255.11000100000001</v>
      </c>
      <c r="P2141" t="s">
        <v>53</v>
      </c>
      <c r="Q2141" t="s">
        <v>114</v>
      </c>
      <c r="R2141" s="2" t="s">
        <v>113</v>
      </c>
      <c r="S2141" t="s">
        <v>17</v>
      </c>
      <c r="T2141" t="s">
        <v>16</v>
      </c>
      <c r="U2141" t="s">
        <v>38</v>
      </c>
      <c r="V2141" t="s">
        <v>112</v>
      </c>
      <c r="W2141">
        <v>0</v>
      </c>
      <c r="X2141" s="1">
        <v>44426.540533136576</v>
      </c>
    </row>
    <row r="2142" spans="1:24" hidden="1" x14ac:dyDescent="0.25">
      <c r="A2142" s="4">
        <v>2021</v>
      </c>
      <c r="B2142" s="4">
        <v>7</v>
      </c>
      <c r="C2142" s="4" t="s">
        <v>17</v>
      </c>
      <c r="D2142" s="4" t="s">
        <v>17</v>
      </c>
      <c r="E2142">
        <v>20070</v>
      </c>
      <c r="F2142" t="s">
        <v>24</v>
      </c>
      <c r="G2142">
        <v>0</v>
      </c>
      <c r="H2142" t="s">
        <v>23</v>
      </c>
      <c r="I2142" t="s">
        <v>23</v>
      </c>
      <c r="J2142" t="s">
        <v>4</v>
      </c>
      <c r="K2142" t="s">
        <v>22</v>
      </c>
      <c r="L2142" t="s">
        <v>22</v>
      </c>
      <c r="M2142">
        <v>0</v>
      </c>
      <c r="N2142" t="s">
        <v>87</v>
      </c>
      <c r="O2142" s="3">
        <v>30.802999</v>
      </c>
      <c r="P2142" t="s">
        <v>75</v>
      </c>
      <c r="Q2142" t="s">
        <v>74</v>
      </c>
      <c r="R2142" s="2" t="s">
        <v>86</v>
      </c>
      <c r="S2142" t="s">
        <v>17</v>
      </c>
      <c r="T2142" t="s">
        <v>16</v>
      </c>
      <c r="U2142" t="s">
        <v>38</v>
      </c>
      <c r="V2142" t="s">
        <v>85</v>
      </c>
      <c r="W2142">
        <v>0</v>
      </c>
      <c r="X2142" s="1">
        <v>44426.540533136576</v>
      </c>
    </row>
    <row r="2143" spans="1:24" hidden="1" x14ac:dyDescent="0.25">
      <c r="A2143" s="4">
        <v>2021</v>
      </c>
      <c r="B2143" s="4">
        <v>7</v>
      </c>
      <c r="C2143" s="4" t="s">
        <v>17</v>
      </c>
      <c r="D2143" s="4" t="s">
        <v>17</v>
      </c>
      <c r="E2143">
        <v>20070</v>
      </c>
      <c r="F2143" t="s">
        <v>24</v>
      </c>
      <c r="G2143">
        <v>0</v>
      </c>
      <c r="H2143" t="s">
        <v>23</v>
      </c>
      <c r="I2143" t="s">
        <v>23</v>
      </c>
      <c r="J2143" t="s">
        <v>4</v>
      </c>
      <c r="K2143" t="s">
        <v>84</v>
      </c>
      <c r="L2143" t="s">
        <v>22</v>
      </c>
      <c r="M2143">
        <v>0</v>
      </c>
      <c r="N2143" t="s">
        <v>13</v>
      </c>
      <c r="O2143" s="3">
        <v>126.16999800000001</v>
      </c>
      <c r="P2143" t="s">
        <v>75</v>
      </c>
      <c r="Q2143" t="s">
        <v>74</v>
      </c>
      <c r="R2143" s="2" t="s">
        <v>83</v>
      </c>
      <c r="S2143" t="s">
        <v>17</v>
      </c>
      <c r="T2143" t="s">
        <v>16</v>
      </c>
      <c r="U2143" t="s">
        <v>38</v>
      </c>
      <c r="V2143" t="s">
        <v>82</v>
      </c>
      <c r="W2143">
        <v>0</v>
      </c>
      <c r="X2143" s="1">
        <v>44426.540533136576</v>
      </c>
    </row>
    <row r="2144" spans="1:24" x14ac:dyDescent="0.25">
      <c r="A2144" s="4">
        <v>2021</v>
      </c>
      <c r="B2144" s="4">
        <v>7</v>
      </c>
      <c r="C2144" s="4" t="s">
        <v>17</v>
      </c>
      <c r="D2144" s="4" t="s">
        <v>17</v>
      </c>
      <c r="E2144">
        <v>20070</v>
      </c>
      <c r="F2144" t="s">
        <v>24</v>
      </c>
      <c r="G2144">
        <v>0</v>
      </c>
      <c r="H2144" t="s">
        <v>23</v>
      </c>
      <c r="I2144" t="s">
        <v>23</v>
      </c>
      <c r="J2144" t="s">
        <v>4</v>
      </c>
      <c r="K2144" t="s">
        <v>81</v>
      </c>
      <c r="L2144" t="s">
        <v>22</v>
      </c>
      <c r="M2144">
        <v>0</v>
      </c>
      <c r="N2144" t="s">
        <v>47</v>
      </c>
      <c r="O2144" s="3">
        <v>20181</v>
      </c>
      <c r="P2144" t="s">
        <v>75</v>
      </c>
      <c r="Q2144" t="s">
        <v>74</v>
      </c>
      <c r="R2144" s="2" t="s">
        <v>46</v>
      </c>
      <c r="S2144" t="s">
        <v>17</v>
      </c>
      <c r="T2144" t="s">
        <v>16</v>
      </c>
      <c r="U2144" t="s">
        <v>38</v>
      </c>
      <c r="V2144" t="s">
        <v>80</v>
      </c>
      <c r="W2144">
        <v>0</v>
      </c>
      <c r="X2144" s="1">
        <v>44426.540533136576</v>
      </c>
    </row>
    <row r="2145" spans="1:24" hidden="1" x14ac:dyDescent="0.25">
      <c r="A2145" s="4">
        <v>2021</v>
      </c>
      <c r="B2145" s="4">
        <v>7</v>
      </c>
      <c r="C2145" s="4" t="s">
        <v>17</v>
      </c>
      <c r="D2145" s="4" t="s">
        <v>17</v>
      </c>
      <c r="E2145">
        <v>20070</v>
      </c>
      <c r="F2145" t="s">
        <v>24</v>
      </c>
      <c r="G2145">
        <v>0</v>
      </c>
      <c r="H2145" t="s">
        <v>23</v>
      </c>
      <c r="I2145" t="s">
        <v>23</v>
      </c>
      <c r="J2145" t="s">
        <v>4</v>
      </c>
      <c r="K2145" t="s">
        <v>42</v>
      </c>
      <c r="L2145" t="s">
        <v>22</v>
      </c>
      <c r="M2145">
        <v>0</v>
      </c>
      <c r="N2145" t="s">
        <v>13</v>
      </c>
      <c r="O2145" s="3">
        <v>99.290001000000004</v>
      </c>
      <c r="P2145" t="s">
        <v>75</v>
      </c>
      <c r="Q2145" t="s">
        <v>74</v>
      </c>
      <c r="R2145" s="2" t="s">
        <v>39</v>
      </c>
      <c r="S2145" t="s">
        <v>17</v>
      </c>
      <c r="T2145" t="s">
        <v>16</v>
      </c>
      <c r="U2145" t="s">
        <v>38</v>
      </c>
      <c r="V2145" t="s">
        <v>79</v>
      </c>
      <c r="W2145">
        <v>0</v>
      </c>
      <c r="X2145" s="1">
        <v>44426.540533136576</v>
      </c>
    </row>
    <row r="2146" spans="1:24" hidden="1" x14ac:dyDescent="0.25">
      <c r="A2146" s="4">
        <v>2021</v>
      </c>
      <c r="B2146" s="4">
        <v>7</v>
      </c>
      <c r="C2146" s="4" t="s">
        <v>17</v>
      </c>
      <c r="D2146" s="4" t="s">
        <v>17</v>
      </c>
      <c r="E2146">
        <v>20070</v>
      </c>
      <c r="F2146" t="s">
        <v>24</v>
      </c>
      <c r="G2146">
        <v>0</v>
      </c>
      <c r="H2146" t="s">
        <v>23</v>
      </c>
      <c r="I2146" t="s">
        <v>23</v>
      </c>
      <c r="J2146" t="s">
        <v>4</v>
      </c>
      <c r="K2146" t="s">
        <v>11</v>
      </c>
      <c r="L2146" t="s">
        <v>22</v>
      </c>
      <c r="M2146">
        <v>0</v>
      </c>
      <c r="N2146" t="s">
        <v>13</v>
      </c>
      <c r="O2146" s="3">
        <v>57.709999000000003</v>
      </c>
      <c r="P2146" t="s">
        <v>75</v>
      </c>
      <c r="Q2146" t="s">
        <v>74</v>
      </c>
      <c r="R2146" s="2" t="s">
        <v>78</v>
      </c>
      <c r="S2146" t="s">
        <v>17</v>
      </c>
      <c r="T2146" t="s">
        <v>16</v>
      </c>
      <c r="U2146" t="s">
        <v>38</v>
      </c>
      <c r="V2146" t="s">
        <v>77</v>
      </c>
      <c r="W2146">
        <v>0</v>
      </c>
      <c r="X2146" s="1">
        <v>44426.540533136576</v>
      </c>
    </row>
    <row r="2147" spans="1:24" hidden="1" x14ac:dyDescent="0.25">
      <c r="A2147" s="4">
        <v>2021</v>
      </c>
      <c r="B2147" s="4">
        <v>7</v>
      </c>
      <c r="C2147" s="4" t="s">
        <v>17</v>
      </c>
      <c r="D2147" s="4" t="s">
        <v>17</v>
      </c>
      <c r="E2147">
        <v>20070</v>
      </c>
      <c r="F2147" t="s">
        <v>24</v>
      </c>
      <c r="G2147">
        <v>0</v>
      </c>
      <c r="H2147" t="s">
        <v>23</v>
      </c>
      <c r="I2147" t="s">
        <v>23</v>
      </c>
      <c r="J2147" t="s">
        <v>23</v>
      </c>
      <c r="K2147" t="s">
        <v>22</v>
      </c>
      <c r="L2147" t="s">
        <v>76</v>
      </c>
      <c r="M2147">
        <v>0</v>
      </c>
      <c r="N2147" t="s">
        <v>13</v>
      </c>
      <c r="O2147" s="3">
        <v>351.32998700000002</v>
      </c>
      <c r="P2147" t="s">
        <v>75</v>
      </c>
      <c r="Q2147" t="s">
        <v>74</v>
      </c>
      <c r="R2147" s="2" t="s">
        <v>73</v>
      </c>
      <c r="S2147" t="s">
        <v>17</v>
      </c>
      <c r="T2147" t="s">
        <v>16</v>
      </c>
      <c r="U2147" t="s">
        <v>38</v>
      </c>
      <c r="V2147" t="s">
        <v>72</v>
      </c>
      <c r="W2147">
        <v>0</v>
      </c>
      <c r="X2147" s="1">
        <v>44426.540533136576</v>
      </c>
    </row>
    <row r="2148" spans="1:24" hidden="1" x14ac:dyDescent="0.25">
      <c r="A2148" s="4">
        <v>2021</v>
      </c>
      <c r="B2148" s="4">
        <v>7</v>
      </c>
      <c r="C2148" s="4" t="s">
        <v>17</v>
      </c>
      <c r="D2148" s="4" t="s">
        <v>17</v>
      </c>
      <c r="E2148">
        <v>20070</v>
      </c>
      <c r="F2148" t="s">
        <v>24</v>
      </c>
      <c r="G2148">
        <v>0</v>
      </c>
      <c r="H2148" t="s">
        <v>23</v>
      </c>
      <c r="I2148" t="s">
        <v>23</v>
      </c>
      <c r="J2148" t="s">
        <v>3</v>
      </c>
      <c r="K2148" t="s">
        <v>22</v>
      </c>
      <c r="L2148" t="s">
        <v>22</v>
      </c>
      <c r="M2148">
        <v>0</v>
      </c>
      <c r="N2148" t="s">
        <v>87</v>
      </c>
      <c r="O2148" s="3">
        <v>1544</v>
      </c>
      <c r="P2148" t="s">
        <v>75</v>
      </c>
      <c r="Q2148" t="s">
        <v>90</v>
      </c>
      <c r="R2148" s="2" t="s">
        <v>86</v>
      </c>
      <c r="S2148" t="s">
        <v>17</v>
      </c>
      <c r="T2148" t="s">
        <v>16</v>
      </c>
      <c r="U2148" t="s">
        <v>38</v>
      </c>
      <c r="V2148" t="s">
        <v>94</v>
      </c>
      <c r="W2148">
        <v>0</v>
      </c>
      <c r="X2148" s="1">
        <v>44426.540533136576</v>
      </c>
    </row>
    <row r="2149" spans="1:24" hidden="1" x14ac:dyDescent="0.25">
      <c r="A2149" s="4">
        <v>2021</v>
      </c>
      <c r="B2149" s="4">
        <v>7</v>
      </c>
      <c r="C2149" s="4" t="s">
        <v>17</v>
      </c>
      <c r="D2149" s="4" t="s">
        <v>17</v>
      </c>
      <c r="E2149">
        <v>20070</v>
      </c>
      <c r="F2149" t="s">
        <v>24</v>
      </c>
      <c r="G2149">
        <v>0</v>
      </c>
      <c r="H2149" t="s">
        <v>23</v>
      </c>
      <c r="I2149" t="s">
        <v>23</v>
      </c>
      <c r="J2149" t="s">
        <v>3</v>
      </c>
      <c r="K2149" t="s">
        <v>84</v>
      </c>
      <c r="L2149" t="s">
        <v>22</v>
      </c>
      <c r="M2149">
        <v>0</v>
      </c>
      <c r="N2149" t="s">
        <v>13</v>
      </c>
      <c r="O2149" s="3">
        <v>10139.129883</v>
      </c>
      <c r="P2149" t="s">
        <v>75</v>
      </c>
      <c r="Q2149" t="s">
        <v>90</v>
      </c>
      <c r="R2149" s="2" t="s">
        <v>83</v>
      </c>
      <c r="S2149" t="s">
        <v>17</v>
      </c>
      <c r="T2149" t="s">
        <v>16</v>
      </c>
      <c r="U2149" t="s">
        <v>38</v>
      </c>
      <c r="V2149" t="s">
        <v>93</v>
      </c>
      <c r="W2149">
        <v>0</v>
      </c>
      <c r="X2149" s="1">
        <v>44426.540533136576</v>
      </c>
    </row>
    <row r="2150" spans="1:24" x14ac:dyDescent="0.25">
      <c r="A2150" s="4">
        <v>2021</v>
      </c>
      <c r="B2150" s="4">
        <v>7</v>
      </c>
      <c r="C2150" s="4" t="s">
        <v>17</v>
      </c>
      <c r="D2150" s="4" t="s">
        <v>17</v>
      </c>
      <c r="E2150">
        <v>20070</v>
      </c>
      <c r="F2150" t="s">
        <v>24</v>
      </c>
      <c r="G2150">
        <v>0</v>
      </c>
      <c r="H2150" t="s">
        <v>23</v>
      </c>
      <c r="I2150" t="s">
        <v>23</v>
      </c>
      <c r="J2150" t="s">
        <v>3</v>
      </c>
      <c r="K2150" t="s">
        <v>81</v>
      </c>
      <c r="L2150" t="s">
        <v>22</v>
      </c>
      <c r="M2150">
        <v>0</v>
      </c>
      <c r="N2150" t="s">
        <v>47</v>
      </c>
      <c r="O2150" s="3">
        <v>1054082</v>
      </c>
      <c r="P2150" t="s">
        <v>75</v>
      </c>
      <c r="Q2150" t="s">
        <v>90</v>
      </c>
      <c r="R2150" s="2" t="s">
        <v>46</v>
      </c>
      <c r="S2150" t="s">
        <v>17</v>
      </c>
      <c r="T2150" t="s">
        <v>16</v>
      </c>
      <c r="U2150" t="s">
        <v>38</v>
      </c>
      <c r="V2150" t="s">
        <v>92</v>
      </c>
      <c r="W2150">
        <v>0</v>
      </c>
      <c r="X2150" s="1">
        <v>44426.540533136576</v>
      </c>
    </row>
    <row r="2151" spans="1:24" hidden="1" x14ac:dyDescent="0.25">
      <c r="A2151" s="4">
        <v>2021</v>
      </c>
      <c r="B2151" s="4">
        <v>7</v>
      </c>
      <c r="C2151" s="4" t="s">
        <v>17</v>
      </c>
      <c r="D2151" s="4" t="s">
        <v>17</v>
      </c>
      <c r="E2151">
        <v>20070</v>
      </c>
      <c r="F2151" t="s">
        <v>24</v>
      </c>
      <c r="G2151">
        <v>0</v>
      </c>
      <c r="H2151" t="s">
        <v>23</v>
      </c>
      <c r="I2151" t="s">
        <v>23</v>
      </c>
      <c r="J2151" t="s">
        <v>3</v>
      </c>
      <c r="K2151" t="s">
        <v>42</v>
      </c>
      <c r="L2151" t="s">
        <v>22</v>
      </c>
      <c r="M2151">
        <v>0</v>
      </c>
      <c r="N2151" t="s">
        <v>13</v>
      </c>
      <c r="O2151" s="3">
        <v>5186.080078</v>
      </c>
      <c r="P2151" t="s">
        <v>75</v>
      </c>
      <c r="Q2151" t="s">
        <v>90</v>
      </c>
      <c r="R2151" s="2" t="s">
        <v>39</v>
      </c>
      <c r="S2151" t="s">
        <v>17</v>
      </c>
      <c r="T2151" t="s">
        <v>16</v>
      </c>
      <c r="U2151" t="s">
        <v>38</v>
      </c>
      <c r="V2151" t="s">
        <v>91</v>
      </c>
      <c r="W2151">
        <v>0</v>
      </c>
      <c r="X2151" s="1">
        <v>44426.540533136576</v>
      </c>
    </row>
    <row r="2152" spans="1:24" hidden="1" x14ac:dyDescent="0.25">
      <c r="A2152" s="4">
        <v>2021</v>
      </c>
      <c r="B2152" s="4">
        <v>7</v>
      </c>
      <c r="C2152" s="4" t="s">
        <v>17</v>
      </c>
      <c r="D2152" s="4" t="s">
        <v>17</v>
      </c>
      <c r="E2152">
        <v>20070</v>
      </c>
      <c r="F2152" t="s">
        <v>24</v>
      </c>
      <c r="G2152">
        <v>0</v>
      </c>
      <c r="H2152" t="s">
        <v>23</v>
      </c>
      <c r="I2152" t="s">
        <v>23</v>
      </c>
      <c r="J2152" t="s">
        <v>3</v>
      </c>
      <c r="K2152" t="s">
        <v>11</v>
      </c>
      <c r="L2152" t="s">
        <v>22</v>
      </c>
      <c r="M2152">
        <v>0</v>
      </c>
      <c r="N2152" t="s">
        <v>13</v>
      </c>
      <c r="O2152" s="3">
        <v>201.08999600000001</v>
      </c>
      <c r="P2152" t="s">
        <v>75</v>
      </c>
      <c r="Q2152" t="s">
        <v>90</v>
      </c>
      <c r="R2152" s="2" t="s">
        <v>89</v>
      </c>
      <c r="S2152" t="s">
        <v>17</v>
      </c>
      <c r="T2152" t="s">
        <v>16</v>
      </c>
      <c r="U2152" t="s">
        <v>38</v>
      </c>
      <c r="V2152" t="s">
        <v>88</v>
      </c>
      <c r="W2152">
        <v>0</v>
      </c>
      <c r="X2152" s="1">
        <v>44426.540533136576</v>
      </c>
    </row>
    <row r="2153" spans="1:24" hidden="1" x14ac:dyDescent="0.25">
      <c r="A2153" s="4">
        <v>2021</v>
      </c>
      <c r="B2153" s="4">
        <v>7</v>
      </c>
      <c r="C2153" s="4" t="s">
        <v>17</v>
      </c>
      <c r="D2153" s="4" t="s">
        <v>17</v>
      </c>
      <c r="E2153">
        <v>20070</v>
      </c>
      <c r="F2153" t="s">
        <v>24</v>
      </c>
      <c r="G2153">
        <v>36</v>
      </c>
      <c r="H2153" t="s">
        <v>44</v>
      </c>
      <c r="I2153" t="s">
        <v>43</v>
      </c>
      <c r="J2153" t="s">
        <v>6</v>
      </c>
      <c r="K2153" t="s">
        <v>22</v>
      </c>
      <c r="L2153" t="s">
        <v>22</v>
      </c>
      <c r="M2153">
        <v>0</v>
      </c>
      <c r="N2153" t="s">
        <v>47</v>
      </c>
      <c r="O2153" s="3">
        <v>195547.375</v>
      </c>
      <c r="P2153" t="s">
        <v>41</v>
      </c>
      <c r="Q2153" t="s">
        <v>40</v>
      </c>
      <c r="R2153" s="2" t="s">
        <v>46</v>
      </c>
      <c r="S2153" t="s">
        <v>17</v>
      </c>
      <c r="T2153" t="s">
        <v>16</v>
      </c>
      <c r="U2153" t="s">
        <v>38</v>
      </c>
      <c r="V2153" t="s">
        <v>45</v>
      </c>
      <c r="W2153">
        <v>0</v>
      </c>
      <c r="X2153" s="1">
        <v>44426.540533136576</v>
      </c>
    </row>
    <row r="2154" spans="1:24" hidden="1" x14ac:dyDescent="0.25">
      <c r="A2154" s="4">
        <v>2021</v>
      </c>
      <c r="B2154" s="4">
        <v>7</v>
      </c>
      <c r="C2154" s="4" t="s">
        <v>17</v>
      </c>
      <c r="D2154" s="4" t="s">
        <v>17</v>
      </c>
      <c r="E2154">
        <v>20070</v>
      </c>
      <c r="F2154" t="s">
        <v>24</v>
      </c>
      <c r="G2154">
        <v>36</v>
      </c>
      <c r="H2154" t="s">
        <v>44</v>
      </c>
      <c r="I2154" t="s">
        <v>43</v>
      </c>
      <c r="J2154" t="s">
        <v>6</v>
      </c>
      <c r="K2154" t="s">
        <v>42</v>
      </c>
      <c r="L2154" t="s">
        <v>22</v>
      </c>
      <c r="M2154">
        <v>0</v>
      </c>
      <c r="N2154" t="s">
        <v>13</v>
      </c>
      <c r="O2154" s="3">
        <v>20387.769531000002</v>
      </c>
      <c r="P2154" t="s">
        <v>41</v>
      </c>
      <c r="Q2154" t="s">
        <v>40</v>
      </c>
      <c r="R2154" s="2" t="s">
        <v>39</v>
      </c>
      <c r="S2154" t="s">
        <v>17</v>
      </c>
      <c r="T2154" t="s">
        <v>16</v>
      </c>
      <c r="U2154" t="s">
        <v>38</v>
      </c>
      <c r="V2154" t="s">
        <v>37</v>
      </c>
      <c r="W2154">
        <v>0</v>
      </c>
      <c r="X2154" s="1">
        <v>44426.540533136576</v>
      </c>
    </row>
    <row r="2155" spans="1:24" hidden="1" x14ac:dyDescent="0.25">
      <c r="A2155" s="4">
        <v>2021</v>
      </c>
      <c r="B2155" s="4">
        <v>7</v>
      </c>
      <c r="C2155" s="4" t="s">
        <v>17</v>
      </c>
      <c r="D2155" s="4" t="s">
        <v>17</v>
      </c>
      <c r="E2155">
        <v>20070</v>
      </c>
      <c r="F2155" t="s">
        <v>24</v>
      </c>
      <c r="G2155">
        <v>36</v>
      </c>
      <c r="H2155" t="s">
        <v>44</v>
      </c>
      <c r="I2155" t="s">
        <v>43</v>
      </c>
      <c r="J2155" t="s">
        <v>6</v>
      </c>
      <c r="K2155" t="s">
        <v>11</v>
      </c>
      <c r="L2155" t="s">
        <v>22</v>
      </c>
      <c r="M2155">
        <v>0</v>
      </c>
      <c r="N2155" t="s">
        <v>13</v>
      </c>
      <c r="O2155" s="3">
        <v>35.770000000000003</v>
      </c>
      <c r="P2155" t="s">
        <v>41</v>
      </c>
      <c r="Q2155" t="s">
        <v>40</v>
      </c>
      <c r="R2155" s="2" t="s">
        <v>49</v>
      </c>
      <c r="S2155" t="s">
        <v>17</v>
      </c>
      <c r="T2155" t="s">
        <v>16</v>
      </c>
      <c r="U2155" t="s">
        <v>38</v>
      </c>
      <c r="V2155" t="s">
        <v>48</v>
      </c>
      <c r="W2155">
        <v>0</v>
      </c>
      <c r="X2155" s="1">
        <v>44426.540533136576</v>
      </c>
    </row>
    <row r="2156" spans="1:24" hidden="1" x14ac:dyDescent="0.25">
      <c r="A2156" s="4">
        <v>2021</v>
      </c>
      <c r="B2156" s="4">
        <v>7</v>
      </c>
      <c r="C2156" s="4">
        <v>2021</v>
      </c>
      <c r="D2156" s="4">
        <v>7</v>
      </c>
      <c r="E2156">
        <v>20070</v>
      </c>
      <c r="F2156" t="s">
        <v>24</v>
      </c>
      <c r="G2156">
        <v>0</v>
      </c>
      <c r="H2156" t="s">
        <v>23</v>
      </c>
      <c r="I2156" t="s">
        <v>23</v>
      </c>
      <c r="J2156" t="s">
        <v>23</v>
      </c>
      <c r="K2156" t="s">
        <v>349</v>
      </c>
      <c r="L2156" t="s">
        <v>349</v>
      </c>
      <c r="M2156">
        <v>0</v>
      </c>
      <c r="N2156" t="s">
        <v>87</v>
      </c>
      <c r="O2156" s="3">
        <v>-19080.453000000001</v>
      </c>
      <c r="Q2156" t="s">
        <v>309</v>
      </c>
      <c r="R2156" s="2" t="s">
        <v>348</v>
      </c>
      <c r="S2156">
        <v>40</v>
      </c>
      <c r="T2156" t="s">
        <v>307</v>
      </c>
      <c r="U2156" t="s">
        <v>347</v>
      </c>
      <c r="V2156" t="s">
        <v>346</v>
      </c>
      <c r="W2156">
        <v>0</v>
      </c>
      <c r="X2156" s="1">
        <v>44426.540533136576</v>
      </c>
    </row>
    <row r="2157" spans="1:24" hidden="1" x14ac:dyDescent="0.25">
      <c r="A2157" s="4">
        <v>2021</v>
      </c>
      <c r="B2157" s="4">
        <v>7</v>
      </c>
      <c r="C2157" s="4">
        <v>2021</v>
      </c>
      <c r="D2157" s="4">
        <v>7</v>
      </c>
      <c r="E2157">
        <v>20070</v>
      </c>
      <c r="F2157" t="s">
        <v>24</v>
      </c>
      <c r="G2157">
        <v>0</v>
      </c>
      <c r="H2157" t="s">
        <v>23</v>
      </c>
      <c r="I2157" t="s">
        <v>23</v>
      </c>
      <c r="J2157" t="s">
        <v>23</v>
      </c>
      <c r="K2157" t="s">
        <v>345</v>
      </c>
      <c r="L2157" t="s">
        <v>345</v>
      </c>
      <c r="M2157">
        <v>0</v>
      </c>
      <c r="N2157" t="s">
        <v>47</v>
      </c>
      <c r="O2157" s="3">
        <v>-6142868.2699999996</v>
      </c>
      <c r="Q2157" t="s">
        <v>309</v>
      </c>
      <c r="R2157" s="2" t="s">
        <v>344</v>
      </c>
      <c r="S2157">
        <v>3</v>
      </c>
      <c r="T2157" t="s">
        <v>307</v>
      </c>
      <c r="U2157" t="s">
        <v>343</v>
      </c>
      <c r="V2157" t="s">
        <v>342</v>
      </c>
      <c r="W2157">
        <v>0</v>
      </c>
      <c r="X2157" s="1">
        <v>44426.540533136576</v>
      </c>
    </row>
    <row r="2158" spans="1:24" hidden="1" x14ac:dyDescent="0.25">
      <c r="A2158" s="4">
        <v>2021</v>
      </c>
      <c r="B2158" s="4">
        <v>7</v>
      </c>
      <c r="C2158" s="4">
        <v>2021</v>
      </c>
      <c r="D2158" s="4">
        <v>7</v>
      </c>
      <c r="E2158">
        <v>20070</v>
      </c>
      <c r="F2158" t="s">
        <v>24</v>
      </c>
      <c r="G2158">
        <v>0</v>
      </c>
      <c r="H2158" t="s">
        <v>23</v>
      </c>
      <c r="I2158" t="s">
        <v>23</v>
      </c>
      <c r="J2158" t="s">
        <v>23</v>
      </c>
      <c r="K2158" t="s">
        <v>451</v>
      </c>
      <c r="L2158" t="s">
        <v>451</v>
      </c>
      <c r="M2158">
        <v>0</v>
      </c>
      <c r="N2158" t="s">
        <v>314</v>
      </c>
      <c r="O2158" s="3">
        <v>-1.6168999999999999E-2</v>
      </c>
      <c r="Q2158" t="s">
        <v>309</v>
      </c>
      <c r="R2158" s="2" t="s">
        <v>450</v>
      </c>
      <c r="S2158">
        <v>97</v>
      </c>
      <c r="T2158" t="s">
        <v>307</v>
      </c>
      <c r="U2158" t="s">
        <v>449</v>
      </c>
      <c r="V2158" t="s">
        <v>448</v>
      </c>
      <c r="W2158">
        <v>0</v>
      </c>
      <c r="X2158" s="1">
        <v>44426.540533136576</v>
      </c>
    </row>
    <row r="2159" spans="1:24" hidden="1" x14ac:dyDescent="0.25">
      <c r="A2159" s="4">
        <v>2021</v>
      </c>
      <c r="B2159" s="4">
        <v>7</v>
      </c>
      <c r="C2159" s="4">
        <v>2021</v>
      </c>
      <c r="D2159" s="4">
        <v>7</v>
      </c>
      <c r="E2159">
        <v>20070</v>
      </c>
      <c r="F2159" t="s">
        <v>24</v>
      </c>
      <c r="G2159">
        <v>0</v>
      </c>
      <c r="H2159" t="s">
        <v>23</v>
      </c>
      <c r="I2159" t="s">
        <v>23</v>
      </c>
      <c r="J2159" t="s">
        <v>23</v>
      </c>
      <c r="K2159" t="s">
        <v>22</v>
      </c>
      <c r="L2159" t="s">
        <v>22</v>
      </c>
      <c r="M2159">
        <v>0</v>
      </c>
      <c r="N2159" t="s">
        <v>314</v>
      </c>
      <c r="O2159" s="3">
        <v>1</v>
      </c>
      <c r="Q2159" t="s">
        <v>309</v>
      </c>
      <c r="R2159" s="2" t="s">
        <v>443</v>
      </c>
      <c r="S2159">
        <v>96</v>
      </c>
      <c r="T2159" t="s">
        <v>307</v>
      </c>
      <c r="U2159" t="s">
        <v>442</v>
      </c>
      <c r="V2159" t="s">
        <v>441</v>
      </c>
      <c r="W2159">
        <v>0</v>
      </c>
      <c r="X2159" s="1">
        <v>44426.540533136576</v>
      </c>
    </row>
    <row r="2160" spans="1:24" hidden="1" x14ac:dyDescent="0.25">
      <c r="A2160" s="4">
        <v>2021</v>
      </c>
      <c r="B2160" s="4">
        <v>7</v>
      </c>
      <c r="C2160" s="4">
        <v>2021</v>
      </c>
      <c r="D2160" s="4">
        <v>7</v>
      </c>
      <c r="E2160">
        <v>20070</v>
      </c>
      <c r="F2160" t="s">
        <v>24</v>
      </c>
      <c r="G2160">
        <v>0</v>
      </c>
      <c r="H2160" t="s">
        <v>23</v>
      </c>
      <c r="I2160" t="s">
        <v>23</v>
      </c>
      <c r="J2160" t="s">
        <v>23</v>
      </c>
      <c r="K2160" t="s">
        <v>22</v>
      </c>
      <c r="L2160" t="s">
        <v>22</v>
      </c>
      <c r="M2160">
        <v>0</v>
      </c>
      <c r="N2160" t="s">
        <v>87</v>
      </c>
      <c r="O2160" s="3">
        <v>-19080.453000000001</v>
      </c>
      <c r="Q2160" t="s">
        <v>309</v>
      </c>
      <c r="R2160" s="2" t="s">
        <v>341</v>
      </c>
      <c r="S2160">
        <v>63</v>
      </c>
      <c r="T2160" t="s">
        <v>307</v>
      </c>
      <c r="U2160" t="s">
        <v>340</v>
      </c>
      <c r="V2160" t="s">
        <v>339</v>
      </c>
      <c r="W2160">
        <v>0</v>
      </c>
      <c r="X2160" s="1">
        <v>44426.540533136576</v>
      </c>
    </row>
    <row r="2161" spans="1:24" hidden="1" x14ac:dyDescent="0.25">
      <c r="A2161" s="4">
        <v>2021</v>
      </c>
      <c r="B2161" s="4">
        <v>7</v>
      </c>
      <c r="C2161" s="4">
        <v>2021</v>
      </c>
      <c r="D2161" s="4">
        <v>7</v>
      </c>
      <c r="E2161">
        <v>20070</v>
      </c>
      <c r="F2161" t="s">
        <v>24</v>
      </c>
      <c r="G2161">
        <v>0</v>
      </c>
      <c r="H2161" t="s">
        <v>23</v>
      </c>
      <c r="I2161" t="s">
        <v>23</v>
      </c>
      <c r="J2161" t="s">
        <v>23</v>
      </c>
      <c r="K2161" t="s">
        <v>22</v>
      </c>
      <c r="L2161" t="s">
        <v>22</v>
      </c>
      <c r="M2161">
        <v>0</v>
      </c>
      <c r="N2161" t="s">
        <v>47</v>
      </c>
      <c r="O2161" s="3">
        <v>-5926584.2479999997</v>
      </c>
      <c r="Q2161" t="s">
        <v>309</v>
      </c>
      <c r="R2161" s="2" t="s">
        <v>335</v>
      </c>
      <c r="S2161">
        <v>1</v>
      </c>
      <c r="T2161" t="s">
        <v>307</v>
      </c>
      <c r="U2161" t="s">
        <v>334</v>
      </c>
      <c r="V2161" t="s">
        <v>333</v>
      </c>
      <c r="W2161">
        <v>0</v>
      </c>
      <c r="X2161" s="1">
        <v>44426.540533136576</v>
      </c>
    </row>
    <row r="2162" spans="1:24" hidden="1" x14ac:dyDescent="0.25">
      <c r="A2162" s="4">
        <v>2021</v>
      </c>
      <c r="B2162" s="4">
        <v>7</v>
      </c>
      <c r="C2162" s="4">
        <v>2021</v>
      </c>
      <c r="D2162" s="4">
        <v>7</v>
      </c>
      <c r="E2162">
        <v>20070</v>
      </c>
      <c r="F2162" t="s">
        <v>24</v>
      </c>
      <c r="G2162">
        <v>0</v>
      </c>
      <c r="H2162" t="s">
        <v>23</v>
      </c>
      <c r="I2162" t="s">
        <v>23</v>
      </c>
      <c r="J2162" t="s">
        <v>23</v>
      </c>
      <c r="K2162" t="s">
        <v>22</v>
      </c>
      <c r="L2162" t="s">
        <v>22</v>
      </c>
      <c r="M2162">
        <v>0</v>
      </c>
      <c r="N2162" t="s">
        <v>47</v>
      </c>
      <c r="O2162" s="3">
        <v>-216284.022</v>
      </c>
      <c r="Q2162" t="s">
        <v>309</v>
      </c>
      <c r="R2162" s="2" t="s">
        <v>326</v>
      </c>
      <c r="S2162">
        <v>4</v>
      </c>
      <c r="T2162" t="s">
        <v>307</v>
      </c>
      <c r="U2162" t="s">
        <v>325</v>
      </c>
      <c r="V2162" t="s">
        <v>324</v>
      </c>
      <c r="W2162">
        <v>0</v>
      </c>
      <c r="X2162" s="1">
        <v>44426.540533136576</v>
      </c>
    </row>
    <row r="2163" spans="1:24" hidden="1" x14ac:dyDescent="0.25">
      <c r="A2163" s="4">
        <v>2021</v>
      </c>
      <c r="B2163" s="4">
        <v>7</v>
      </c>
      <c r="C2163" s="4">
        <v>2021</v>
      </c>
      <c r="D2163" s="4">
        <v>7</v>
      </c>
      <c r="E2163">
        <v>20070</v>
      </c>
      <c r="F2163" t="s">
        <v>24</v>
      </c>
      <c r="G2163">
        <v>0</v>
      </c>
      <c r="H2163" t="s">
        <v>23</v>
      </c>
      <c r="I2163" t="s">
        <v>23</v>
      </c>
      <c r="J2163" t="s">
        <v>23</v>
      </c>
      <c r="K2163" t="s">
        <v>22</v>
      </c>
      <c r="L2163" t="s">
        <v>22</v>
      </c>
      <c r="M2163">
        <v>0</v>
      </c>
      <c r="N2163" t="s">
        <v>47</v>
      </c>
      <c r="O2163" s="3">
        <v>-10626.77</v>
      </c>
      <c r="Q2163" t="s">
        <v>309</v>
      </c>
      <c r="R2163" s="2" t="s">
        <v>440</v>
      </c>
      <c r="S2163">
        <v>84</v>
      </c>
      <c r="T2163" t="s">
        <v>307</v>
      </c>
      <c r="U2163" t="s">
        <v>439</v>
      </c>
      <c r="V2163" t="s">
        <v>438</v>
      </c>
      <c r="W2163">
        <v>0</v>
      </c>
      <c r="X2163" s="1">
        <v>44426.540533136576</v>
      </c>
    </row>
    <row r="2164" spans="1:24" hidden="1" x14ac:dyDescent="0.25">
      <c r="A2164" s="4">
        <v>2021</v>
      </c>
      <c r="B2164" s="4">
        <v>7</v>
      </c>
      <c r="C2164" s="4">
        <v>2021</v>
      </c>
      <c r="D2164" s="4">
        <v>7</v>
      </c>
      <c r="E2164">
        <v>20070</v>
      </c>
      <c r="F2164" t="s">
        <v>24</v>
      </c>
      <c r="G2164">
        <v>0</v>
      </c>
      <c r="H2164" t="s">
        <v>23</v>
      </c>
      <c r="I2164" t="s">
        <v>23</v>
      </c>
      <c r="J2164" t="s">
        <v>23</v>
      </c>
      <c r="K2164" t="s">
        <v>22</v>
      </c>
      <c r="L2164" t="s">
        <v>22</v>
      </c>
      <c r="M2164">
        <v>0</v>
      </c>
      <c r="N2164" t="s">
        <v>47</v>
      </c>
      <c r="O2164" s="3">
        <v>556927.27599999995</v>
      </c>
      <c r="Q2164" t="s">
        <v>309</v>
      </c>
      <c r="R2164" s="2" t="s">
        <v>338</v>
      </c>
      <c r="S2164">
        <v>41</v>
      </c>
      <c r="T2164" t="s">
        <v>307</v>
      </c>
      <c r="U2164" t="s">
        <v>337</v>
      </c>
      <c r="V2164" t="s">
        <v>336</v>
      </c>
      <c r="W2164">
        <v>0</v>
      </c>
      <c r="X2164" s="1">
        <v>44426.540533136576</v>
      </c>
    </row>
    <row r="2165" spans="1:24" hidden="1" x14ac:dyDescent="0.25">
      <c r="A2165" s="4">
        <v>2021</v>
      </c>
      <c r="B2165" s="4">
        <v>7</v>
      </c>
      <c r="C2165" s="4">
        <v>2021</v>
      </c>
      <c r="D2165" s="4">
        <v>7</v>
      </c>
      <c r="E2165">
        <v>20070</v>
      </c>
      <c r="F2165" t="s">
        <v>24</v>
      </c>
      <c r="G2165">
        <v>0</v>
      </c>
      <c r="H2165" t="s">
        <v>23</v>
      </c>
      <c r="I2165" t="s">
        <v>23</v>
      </c>
      <c r="J2165" t="s">
        <v>23</v>
      </c>
      <c r="K2165" t="s">
        <v>22</v>
      </c>
      <c r="L2165" t="s">
        <v>22</v>
      </c>
      <c r="M2165">
        <v>0</v>
      </c>
      <c r="N2165" t="s">
        <v>47</v>
      </c>
      <c r="O2165" s="3">
        <v>11259078.548</v>
      </c>
      <c r="Q2165" t="s">
        <v>309</v>
      </c>
      <c r="R2165" s="2" t="s">
        <v>332</v>
      </c>
      <c r="S2165">
        <v>53</v>
      </c>
      <c r="T2165" t="s">
        <v>307</v>
      </c>
      <c r="U2165" t="s">
        <v>331</v>
      </c>
      <c r="V2165" t="s">
        <v>330</v>
      </c>
      <c r="W2165">
        <v>0</v>
      </c>
      <c r="X2165" s="1">
        <v>44426.540533136576</v>
      </c>
    </row>
    <row r="2166" spans="1:24" hidden="1" x14ac:dyDescent="0.25">
      <c r="A2166" s="4">
        <v>2021</v>
      </c>
      <c r="B2166" s="4">
        <v>7</v>
      </c>
      <c r="C2166" s="4">
        <v>2021</v>
      </c>
      <c r="D2166" s="4">
        <v>7</v>
      </c>
      <c r="E2166">
        <v>20070</v>
      </c>
      <c r="F2166" t="s">
        <v>24</v>
      </c>
      <c r="G2166">
        <v>0</v>
      </c>
      <c r="H2166" t="s">
        <v>23</v>
      </c>
      <c r="I2166" t="s">
        <v>23</v>
      </c>
      <c r="J2166" t="s">
        <v>23</v>
      </c>
      <c r="K2166" t="s">
        <v>437</v>
      </c>
      <c r="L2166" t="s">
        <v>437</v>
      </c>
      <c r="M2166">
        <v>0</v>
      </c>
      <c r="N2166" t="s">
        <v>436</v>
      </c>
      <c r="O2166" s="3">
        <v>20200727.18</v>
      </c>
      <c r="Q2166" t="s">
        <v>309</v>
      </c>
      <c r="R2166" s="2" t="s">
        <v>435</v>
      </c>
      <c r="S2166">
        <v>101</v>
      </c>
      <c r="T2166" t="s">
        <v>307</v>
      </c>
      <c r="U2166" t="s">
        <v>434</v>
      </c>
      <c r="V2166" t="s">
        <v>433</v>
      </c>
      <c r="W2166">
        <v>0</v>
      </c>
      <c r="X2166" s="1">
        <v>44426.540533136576</v>
      </c>
    </row>
    <row r="2167" spans="1:24" hidden="1" x14ac:dyDescent="0.25">
      <c r="A2167" s="4">
        <v>2021</v>
      </c>
      <c r="B2167" s="4">
        <v>7</v>
      </c>
      <c r="C2167" s="4">
        <v>2021</v>
      </c>
      <c r="D2167" s="4">
        <v>7</v>
      </c>
      <c r="E2167">
        <v>20070</v>
      </c>
      <c r="F2167" t="s">
        <v>24</v>
      </c>
      <c r="G2167">
        <v>0</v>
      </c>
      <c r="H2167" t="s">
        <v>23</v>
      </c>
      <c r="I2167" t="s">
        <v>23</v>
      </c>
      <c r="J2167" t="s">
        <v>23</v>
      </c>
      <c r="K2167" t="s">
        <v>432</v>
      </c>
      <c r="L2167" t="s">
        <v>432</v>
      </c>
      <c r="M2167">
        <v>0</v>
      </c>
      <c r="N2167" t="s">
        <v>47</v>
      </c>
      <c r="O2167" s="3">
        <v>-14415</v>
      </c>
      <c r="Q2167" t="s">
        <v>309</v>
      </c>
      <c r="R2167" s="2" t="s">
        <v>431</v>
      </c>
      <c r="S2167">
        <v>94</v>
      </c>
      <c r="T2167" t="s">
        <v>307</v>
      </c>
      <c r="U2167" t="s">
        <v>430</v>
      </c>
      <c r="V2167" t="s">
        <v>429</v>
      </c>
      <c r="W2167">
        <v>0</v>
      </c>
      <c r="X2167" s="1">
        <v>44426.540533136576</v>
      </c>
    </row>
    <row r="2168" spans="1:24" hidden="1" x14ac:dyDescent="0.25">
      <c r="A2168" s="4">
        <v>2021</v>
      </c>
      <c r="B2168" s="4">
        <v>7</v>
      </c>
      <c r="C2168" s="4">
        <v>2021</v>
      </c>
      <c r="D2168" s="4">
        <v>7</v>
      </c>
      <c r="E2168">
        <v>20070</v>
      </c>
      <c r="F2168" t="s">
        <v>24</v>
      </c>
      <c r="G2168">
        <v>0</v>
      </c>
      <c r="H2168" t="s">
        <v>23</v>
      </c>
      <c r="I2168" t="s">
        <v>23</v>
      </c>
      <c r="J2168" t="s">
        <v>23</v>
      </c>
      <c r="K2168" t="s">
        <v>428</v>
      </c>
      <c r="L2168" t="s">
        <v>428</v>
      </c>
      <c r="M2168">
        <v>0</v>
      </c>
      <c r="N2168" t="s">
        <v>47</v>
      </c>
      <c r="O2168" s="3">
        <v>-16037</v>
      </c>
      <c r="Q2168" t="s">
        <v>309</v>
      </c>
      <c r="R2168" s="2" t="s">
        <v>427</v>
      </c>
      <c r="S2168">
        <v>95</v>
      </c>
      <c r="T2168" t="s">
        <v>307</v>
      </c>
      <c r="U2168" t="s">
        <v>426</v>
      </c>
      <c r="V2168" t="s">
        <v>425</v>
      </c>
      <c r="W2168">
        <v>0</v>
      </c>
      <c r="X2168" s="1">
        <v>44426.540533136576</v>
      </c>
    </row>
    <row r="2169" spans="1:24" hidden="1" x14ac:dyDescent="0.25">
      <c r="A2169" s="4">
        <v>2021</v>
      </c>
      <c r="B2169" s="4">
        <v>7</v>
      </c>
      <c r="C2169" s="4">
        <v>2021</v>
      </c>
      <c r="D2169" s="4">
        <v>7</v>
      </c>
      <c r="E2169">
        <v>20070</v>
      </c>
      <c r="F2169" t="s">
        <v>24</v>
      </c>
      <c r="G2169">
        <v>0</v>
      </c>
      <c r="H2169" t="s">
        <v>23</v>
      </c>
      <c r="I2169" t="s">
        <v>23</v>
      </c>
      <c r="J2169" t="s">
        <v>23</v>
      </c>
      <c r="K2169" t="s">
        <v>424</v>
      </c>
      <c r="L2169" t="s">
        <v>424</v>
      </c>
      <c r="M2169">
        <v>0</v>
      </c>
      <c r="N2169" t="s">
        <v>87</v>
      </c>
      <c r="O2169" s="3">
        <v>-13295.683000000001</v>
      </c>
      <c r="Q2169" t="s">
        <v>309</v>
      </c>
      <c r="R2169" s="2" t="s">
        <v>423</v>
      </c>
      <c r="S2169">
        <v>83</v>
      </c>
      <c r="T2169" t="s">
        <v>307</v>
      </c>
      <c r="U2169" t="s">
        <v>422</v>
      </c>
      <c r="V2169" t="s">
        <v>421</v>
      </c>
      <c r="W2169">
        <v>0</v>
      </c>
      <c r="X2169" s="1">
        <v>44426.540533136576</v>
      </c>
    </row>
    <row r="2170" spans="1:24" hidden="1" x14ac:dyDescent="0.25">
      <c r="A2170" s="4">
        <v>2021</v>
      </c>
      <c r="B2170" s="4">
        <v>7</v>
      </c>
      <c r="C2170" s="4">
        <v>2021</v>
      </c>
      <c r="D2170" s="4">
        <v>7</v>
      </c>
      <c r="E2170">
        <v>20070</v>
      </c>
      <c r="F2170" t="s">
        <v>24</v>
      </c>
      <c r="G2170">
        <v>25</v>
      </c>
      <c r="H2170" t="s">
        <v>9</v>
      </c>
      <c r="I2170" t="s">
        <v>43</v>
      </c>
      <c r="J2170" t="s">
        <v>9</v>
      </c>
      <c r="K2170" t="s">
        <v>384</v>
      </c>
      <c r="L2170" t="s">
        <v>384</v>
      </c>
      <c r="M2170">
        <v>0</v>
      </c>
      <c r="N2170" t="s">
        <v>314</v>
      </c>
      <c r="O2170" s="3">
        <v>0.132886</v>
      </c>
      <c r="Q2170" t="s">
        <v>309</v>
      </c>
      <c r="R2170" s="2" t="s">
        <v>383</v>
      </c>
      <c r="S2170">
        <v>108</v>
      </c>
      <c r="T2170" t="s">
        <v>307</v>
      </c>
      <c r="U2170" t="s">
        <v>382</v>
      </c>
      <c r="V2170" t="s">
        <v>381</v>
      </c>
      <c r="W2170">
        <v>0</v>
      </c>
      <c r="X2170" s="1">
        <v>44426.540533136576</v>
      </c>
    </row>
    <row r="2171" spans="1:24" hidden="1" x14ac:dyDescent="0.25">
      <c r="A2171" s="4">
        <v>2021</v>
      </c>
      <c r="B2171" s="4">
        <v>7</v>
      </c>
      <c r="C2171" s="4">
        <v>2021</v>
      </c>
      <c r="D2171" s="4">
        <v>7</v>
      </c>
      <c r="E2171">
        <v>20070</v>
      </c>
      <c r="F2171" t="s">
        <v>24</v>
      </c>
      <c r="G2171">
        <v>25</v>
      </c>
      <c r="H2171" t="s">
        <v>9</v>
      </c>
      <c r="I2171" t="s">
        <v>43</v>
      </c>
      <c r="J2171" t="s">
        <v>9</v>
      </c>
      <c r="K2171" t="s">
        <v>416</v>
      </c>
      <c r="L2171" t="s">
        <v>22</v>
      </c>
      <c r="M2171">
        <v>0</v>
      </c>
      <c r="N2171" t="s">
        <v>13</v>
      </c>
      <c r="O2171" s="3">
        <v>0</v>
      </c>
      <c r="P2171" t="s">
        <v>20</v>
      </c>
      <c r="Q2171" t="s">
        <v>143</v>
      </c>
      <c r="R2171" s="2" t="s">
        <v>409</v>
      </c>
      <c r="S2171">
        <v>52</v>
      </c>
      <c r="T2171" t="s">
        <v>141</v>
      </c>
      <c r="U2171" t="s">
        <v>140</v>
      </c>
      <c r="V2171" t="s">
        <v>415</v>
      </c>
      <c r="W2171">
        <v>0</v>
      </c>
      <c r="X2171" s="1">
        <v>44426.540533136576</v>
      </c>
    </row>
    <row r="2172" spans="1:24" hidden="1" x14ac:dyDescent="0.25">
      <c r="A2172" s="4">
        <v>2021</v>
      </c>
      <c r="B2172" s="4">
        <v>7</v>
      </c>
      <c r="C2172" s="4">
        <v>2021</v>
      </c>
      <c r="D2172" s="4">
        <v>7</v>
      </c>
      <c r="E2172">
        <v>20070</v>
      </c>
      <c r="F2172" t="s">
        <v>24</v>
      </c>
      <c r="G2172">
        <v>25</v>
      </c>
      <c r="H2172" t="s">
        <v>9</v>
      </c>
      <c r="I2172" t="s">
        <v>43</v>
      </c>
      <c r="J2172" t="s">
        <v>9</v>
      </c>
      <c r="K2172" t="s">
        <v>410</v>
      </c>
      <c r="L2172" t="s">
        <v>22</v>
      </c>
      <c r="M2172">
        <v>0</v>
      </c>
      <c r="N2172" t="s">
        <v>13</v>
      </c>
      <c r="O2172" s="3">
        <v>-3101.846</v>
      </c>
      <c r="P2172" t="s">
        <v>20</v>
      </c>
      <c r="Q2172" t="s">
        <v>157</v>
      </c>
      <c r="R2172" s="2" t="s">
        <v>409</v>
      </c>
      <c r="S2172">
        <v>27</v>
      </c>
      <c r="T2172" t="s">
        <v>141</v>
      </c>
      <c r="U2172" t="s">
        <v>140</v>
      </c>
      <c r="V2172" t="s">
        <v>411</v>
      </c>
      <c r="W2172">
        <v>0</v>
      </c>
      <c r="X2172" s="1">
        <v>44426.540533136576</v>
      </c>
    </row>
    <row r="2173" spans="1:24" hidden="1" x14ac:dyDescent="0.25">
      <c r="A2173" s="4">
        <v>2021</v>
      </c>
      <c r="B2173" s="4">
        <v>7</v>
      </c>
      <c r="C2173" s="4">
        <v>2021</v>
      </c>
      <c r="D2173" s="4">
        <v>7</v>
      </c>
      <c r="E2173">
        <v>20070</v>
      </c>
      <c r="F2173" t="s">
        <v>24</v>
      </c>
      <c r="G2173">
        <v>25</v>
      </c>
      <c r="H2173" t="s">
        <v>9</v>
      </c>
      <c r="I2173" t="s">
        <v>43</v>
      </c>
      <c r="J2173" t="s">
        <v>9</v>
      </c>
      <c r="K2173" t="s">
        <v>410</v>
      </c>
      <c r="L2173" t="s">
        <v>22</v>
      </c>
      <c r="M2173">
        <v>0</v>
      </c>
      <c r="N2173" t="s">
        <v>13</v>
      </c>
      <c r="O2173" s="3">
        <v>-611.65749600000004</v>
      </c>
      <c r="P2173" t="s">
        <v>20</v>
      </c>
      <c r="Q2173" t="s">
        <v>161</v>
      </c>
      <c r="R2173" s="2" t="s">
        <v>409</v>
      </c>
      <c r="S2173">
        <v>14</v>
      </c>
      <c r="T2173" t="s">
        <v>141</v>
      </c>
      <c r="U2173" t="s">
        <v>140</v>
      </c>
      <c r="V2173" t="s">
        <v>408</v>
      </c>
      <c r="W2173">
        <v>0</v>
      </c>
      <c r="X2173" s="1">
        <v>44426.540533136576</v>
      </c>
    </row>
    <row r="2174" spans="1:24" hidden="1" x14ac:dyDescent="0.25">
      <c r="A2174" s="4">
        <v>2021</v>
      </c>
      <c r="B2174" s="4">
        <v>7</v>
      </c>
      <c r="C2174" s="4">
        <v>2021</v>
      </c>
      <c r="D2174" s="4">
        <v>7</v>
      </c>
      <c r="E2174">
        <v>20070</v>
      </c>
      <c r="F2174" t="s">
        <v>24</v>
      </c>
      <c r="G2174">
        <v>25</v>
      </c>
      <c r="H2174" t="s">
        <v>9</v>
      </c>
      <c r="I2174" t="s">
        <v>43</v>
      </c>
      <c r="J2174" t="s">
        <v>9</v>
      </c>
      <c r="K2174" t="s">
        <v>407</v>
      </c>
      <c r="L2174" t="s">
        <v>407</v>
      </c>
      <c r="M2174">
        <v>0</v>
      </c>
      <c r="N2174" t="s">
        <v>47</v>
      </c>
      <c r="O2174" s="3">
        <v>0</v>
      </c>
      <c r="Q2174" t="s">
        <v>309</v>
      </c>
      <c r="R2174" s="2" t="s">
        <v>406</v>
      </c>
      <c r="S2174">
        <v>102</v>
      </c>
      <c r="T2174" t="s">
        <v>307</v>
      </c>
      <c r="U2174" t="s">
        <v>405</v>
      </c>
      <c r="V2174" t="s">
        <v>404</v>
      </c>
      <c r="W2174">
        <v>0</v>
      </c>
      <c r="X2174" s="1">
        <v>44426.540533136576</v>
      </c>
    </row>
    <row r="2175" spans="1:24" hidden="1" x14ac:dyDescent="0.25">
      <c r="A2175" s="4">
        <v>2021</v>
      </c>
      <c r="B2175" s="4">
        <v>7</v>
      </c>
      <c r="C2175" s="4">
        <v>2021</v>
      </c>
      <c r="D2175" s="4">
        <v>7</v>
      </c>
      <c r="E2175">
        <v>20070</v>
      </c>
      <c r="F2175" t="s">
        <v>24</v>
      </c>
      <c r="G2175">
        <v>25</v>
      </c>
      <c r="H2175" t="s">
        <v>9</v>
      </c>
      <c r="I2175" t="s">
        <v>43</v>
      </c>
      <c r="J2175" t="s">
        <v>9</v>
      </c>
      <c r="K2175" t="s">
        <v>377</v>
      </c>
      <c r="L2175" t="s">
        <v>377</v>
      </c>
      <c r="M2175">
        <v>0</v>
      </c>
      <c r="N2175" t="s">
        <v>87</v>
      </c>
      <c r="O2175" s="3">
        <v>1000</v>
      </c>
      <c r="Q2175" t="s">
        <v>309</v>
      </c>
      <c r="R2175" s="2" t="s">
        <v>376</v>
      </c>
      <c r="S2175">
        <v>107</v>
      </c>
      <c r="T2175" t="s">
        <v>307</v>
      </c>
      <c r="U2175" t="s">
        <v>375</v>
      </c>
      <c r="V2175" t="s">
        <v>374</v>
      </c>
      <c r="W2175">
        <v>0</v>
      </c>
      <c r="X2175" s="1">
        <v>44426.540533136576</v>
      </c>
    </row>
    <row r="2176" spans="1:24" hidden="1" x14ac:dyDescent="0.25">
      <c r="A2176" s="4">
        <v>2021</v>
      </c>
      <c r="B2176" s="4">
        <v>7</v>
      </c>
      <c r="C2176" s="4">
        <v>2021</v>
      </c>
      <c r="D2176" s="4">
        <v>7</v>
      </c>
      <c r="E2176">
        <v>20070</v>
      </c>
      <c r="F2176" t="s">
        <v>24</v>
      </c>
      <c r="G2176">
        <v>25</v>
      </c>
      <c r="H2176" t="s">
        <v>9</v>
      </c>
      <c r="I2176" t="s">
        <v>43</v>
      </c>
      <c r="J2176" t="s">
        <v>9</v>
      </c>
      <c r="K2176" t="s">
        <v>22</v>
      </c>
      <c r="L2176" t="s">
        <v>22</v>
      </c>
      <c r="M2176">
        <v>0</v>
      </c>
      <c r="N2176" t="s">
        <v>314</v>
      </c>
      <c r="O2176" s="3">
        <v>1</v>
      </c>
      <c r="Q2176" t="s">
        <v>309</v>
      </c>
      <c r="R2176" s="2" t="s">
        <v>313</v>
      </c>
      <c r="S2176">
        <v>2</v>
      </c>
      <c r="T2176" t="s">
        <v>307</v>
      </c>
      <c r="U2176" t="s">
        <v>358</v>
      </c>
      <c r="V2176" t="s">
        <v>311</v>
      </c>
      <c r="W2176">
        <v>0</v>
      </c>
      <c r="X2176" s="1">
        <v>44426.540533136576</v>
      </c>
    </row>
    <row r="2177" spans="1:24" hidden="1" x14ac:dyDescent="0.25">
      <c r="A2177" s="4">
        <v>2021</v>
      </c>
      <c r="B2177" s="4">
        <v>7</v>
      </c>
      <c r="C2177" s="4">
        <v>2021</v>
      </c>
      <c r="D2177" s="4">
        <v>7</v>
      </c>
      <c r="E2177">
        <v>20070</v>
      </c>
      <c r="F2177" t="s">
        <v>24</v>
      </c>
      <c r="G2177">
        <v>25</v>
      </c>
      <c r="H2177" t="s">
        <v>9</v>
      </c>
      <c r="I2177" t="s">
        <v>43</v>
      </c>
      <c r="J2177" t="s">
        <v>9</v>
      </c>
      <c r="K2177" t="s">
        <v>22</v>
      </c>
      <c r="L2177" t="s">
        <v>22</v>
      </c>
      <c r="M2177">
        <v>0</v>
      </c>
      <c r="N2177" t="s">
        <v>87</v>
      </c>
      <c r="O2177" s="3">
        <v>0</v>
      </c>
      <c r="Q2177" t="s">
        <v>309</v>
      </c>
      <c r="R2177" s="2" t="s">
        <v>403</v>
      </c>
      <c r="S2177">
        <v>58</v>
      </c>
      <c r="T2177" t="s">
        <v>307</v>
      </c>
      <c r="U2177" t="s">
        <v>402</v>
      </c>
      <c r="V2177" t="s">
        <v>401</v>
      </c>
      <c r="W2177">
        <v>0</v>
      </c>
      <c r="X2177" s="1">
        <v>44426.540533136576</v>
      </c>
    </row>
    <row r="2178" spans="1:24" hidden="1" x14ac:dyDescent="0.25">
      <c r="A2178" s="4">
        <v>2021</v>
      </c>
      <c r="B2178" s="4">
        <v>7</v>
      </c>
      <c r="C2178" s="4">
        <v>2021</v>
      </c>
      <c r="D2178" s="4">
        <v>7</v>
      </c>
      <c r="E2178">
        <v>20070</v>
      </c>
      <c r="F2178" t="s">
        <v>24</v>
      </c>
      <c r="G2178">
        <v>25</v>
      </c>
      <c r="H2178" t="s">
        <v>9</v>
      </c>
      <c r="I2178" t="s">
        <v>43</v>
      </c>
      <c r="J2178" t="s">
        <v>9</v>
      </c>
      <c r="K2178" t="s">
        <v>22</v>
      </c>
      <c r="L2178" t="s">
        <v>22</v>
      </c>
      <c r="M2178">
        <v>0</v>
      </c>
      <c r="N2178" t="s">
        <v>47</v>
      </c>
      <c r="O2178" s="3">
        <v>0</v>
      </c>
      <c r="Q2178" t="s">
        <v>309</v>
      </c>
      <c r="R2178" s="2" t="s">
        <v>400</v>
      </c>
      <c r="S2178">
        <v>104</v>
      </c>
      <c r="T2178" t="s">
        <v>307</v>
      </c>
      <c r="U2178" t="s">
        <v>399</v>
      </c>
      <c r="V2178" t="s">
        <v>398</v>
      </c>
      <c r="W2178">
        <v>0</v>
      </c>
      <c r="X2178" s="1">
        <v>44426.540533136576</v>
      </c>
    </row>
    <row r="2179" spans="1:24" hidden="1" x14ac:dyDescent="0.25">
      <c r="A2179" s="4">
        <v>2021</v>
      </c>
      <c r="B2179" s="4">
        <v>7</v>
      </c>
      <c r="C2179" s="4">
        <v>2021</v>
      </c>
      <c r="D2179" s="4">
        <v>7</v>
      </c>
      <c r="E2179">
        <v>20070</v>
      </c>
      <c r="F2179" t="s">
        <v>24</v>
      </c>
      <c r="G2179">
        <v>25</v>
      </c>
      <c r="H2179" t="s">
        <v>9</v>
      </c>
      <c r="I2179" t="s">
        <v>43</v>
      </c>
      <c r="J2179" t="s">
        <v>9</v>
      </c>
      <c r="K2179" t="s">
        <v>22</v>
      </c>
      <c r="L2179" t="s">
        <v>22</v>
      </c>
      <c r="M2179">
        <v>0</v>
      </c>
      <c r="N2179" t="s">
        <v>47</v>
      </c>
      <c r="O2179" s="3">
        <v>21001.017</v>
      </c>
      <c r="Q2179" t="s">
        <v>309</v>
      </c>
      <c r="R2179" s="2" t="s">
        <v>397</v>
      </c>
      <c r="S2179">
        <v>55</v>
      </c>
      <c r="T2179" t="s">
        <v>307</v>
      </c>
      <c r="U2179" t="s">
        <v>396</v>
      </c>
      <c r="V2179" t="s">
        <v>395</v>
      </c>
      <c r="W2179">
        <v>0</v>
      </c>
      <c r="X2179" s="1">
        <v>44426.540533136576</v>
      </c>
    </row>
    <row r="2180" spans="1:24" hidden="1" x14ac:dyDescent="0.25">
      <c r="A2180" s="4">
        <v>2021</v>
      </c>
      <c r="B2180" s="4">
        <v>7</v>
      </c>
      <c r="C2180" s="4">
        <v>2021</v>
      </c>
      <c r="D2180" s="4">
        <v>7</v>
      </c>
      <c r="E2180">
        <v>20070</v>
      </c>
      <c r="F2180" t="s">
        <v>24</v>
      </c>
      <c r="G2180">
        <v>25</v>
      </c>
      <c r="H2180" t="s">
        <v>9</v>
      </c>
      <c r="I2180" t="s">
        <v>43</v>
      </c>
      <c r="J2180" t="s">
        <v>9</v>
      </c>
      <c r="K2180" t="s">
        <v>22</v>
      </c>
      <c r="L2180" t="s">
        <v>22</v>
      </c>
      <c r="M2180">
        <v>0</v>
      </c>
      <c r="N2180" t="s">
        <v>47</v>
      </c>
      <c r="O2180" s="3">
        <v>81600</v>
      </c>
      <c r="Q2180" t="s">
        <v>309</v>
      </c>
      <c r="R2180" s="2" t="s">
        <v>394</v>
      </c>
      <c r="S2180">
        <v>8</v>
      </c>
      <c r="T2180" t="s">
        <v>307</v>
      </c>
      <c r="U2180" t="s">
        <v>334</v>
      </c>
      <c r="V2180" t="s">
        <v>393</v>
      </c>
      <c r="W2180">
        <v>0</v>
      </c>
      <c r="X2180" s="1">
        <v>44426.540533136576</v>
      </c>
    </row>
    <row r="2181" spans="1:24" hidden="1" x14ac:dyDescent="0.25">
      <c r="A2181" s="4">
        <v>2021</v>
      </c>
      <c r="B2181" s="4">
        <v>7</v>
      </c>
      <c r="C2181" s="4">
        <v>2021</v>
      </c>
      <c r="D2181" s="4">
        <v>7</v>
      </c>
      <c r="E2181">
        <v>20070</v>
      </c>
      <c r="F2181" t="s">
        <v>24</v>
      </c>
      <c r="G2181">
        <v>25</v>
      </c>
      <c r="H2181" t="s">
        <v>9</v>
      </c>
      <c r="I2181" t="s">
        <v>43</v>
      </c>
      <c r="J2181" t="s">
        <v>9</v>
      </c>
      <c r="K2181" t="s">
        <v>22</v>
      </c>
      <c r="L2181" t="s">
        <v>22</v>
      </c>
      <c r="M2181">
        <v>0</v>
      </c>
      <c r="N2181" t="s">
        <v>47</v>
      </c>
      <c r="O2181" s="3">
        <v>102601.01700000001</v>
      </c>
      <c r="Q2181" t="s">
        <v>309</v>
      </c>
      <c r="R2181" s="2" t="s">
        <v>392</v>
      </c>
      <c r="S2181">
        <v>106</v>
      </c>
      <c r="T2181" t="s">
        <v>307</v>
      </c>
      <c r="U2181" t="s">
        <v>391</v>
      </c>
      <c r="V2181" t="s">
        <v>390</v>
      </c>
      <c r="W2181">
        <v>0</v>
      </c>
      <c r="X2181" s="1">
        <v>44426.540533136576</v>
      </c>
    </row>
    <row r="2182" spans="1:24" hidden="1" x14ac:dyDescent="0.25">
      <c r="A2182" s="4">
        <v>2021</v>
      </c>
      <c r="B2182" s="4">
        <v>7</v>
      </c>
      <c r="C2182" s="4">
        <v>2021</v>
      </c>
      <c r="D2182" s="4">
        <v>7</v>
      </c>
      <c r="E2182">
        <v>20070</v>
      </c>
      <c r="F2182" t="s">
        <v>24</v>
      </c>
      <c r="G2182">
        <v>36</v>
      </c>
      <c r="H2182" t="s">
        <v>44</v>
      </c>
      <c r="I2182" t="s">
        <v>43</v>
      </c>
      <c r="J2182" t="s">
        <v>6</v>
      </c>
      <c r="K2182" t="s">
        <v>384</v>
      </c>
      <c r="L2182" t="s">
        <v>384</v>
      </c>
      <c r="M2182">
        <v>0</v>
      </c>
      <c r="N2182" t="s">
        <v>314</v>
      </c>
      <c r="O2182" s="3">
        <v>0.95338299999999998</v>
      </c>
      <c r="Q2182" t="s">
        <v>309</v>
      </c>
      <c r="R2182" s="2" t="s">
        <v>383</v>
      </c>
      <c r="S2182">
        <v>108</v>
      </c>
      <c r="T2182" t="s">
        <v>307</v>
      </c>
      <c r="U2182" t="s">
        <v>382</v>
      </c>
      <c r="V2182" t="s">
        <v>381</v>
      </c>
      <c r="W2182">
        <v>0</v>
      </c>
      <c r="X2182" s="1">
        <v>44426.540533136576</v>
      </c>
    </row>
    <row r="2183" spans="1:24" x14ac:dyDescent="0.25">
      <c r="A2183" s="4">
        <v>2021</v>
      </c>
      <c r="B2183" s="4">
        <v>7</v>
      </c>
      <c r="C2183" s="4">
        <v>2021</v>
      </c>
      <c r="D2183" s="4">
        <v>7</v>
      </c>
      <c r="E2183">
        <v>20070</v>
      </c>
      <c r="F2183" t="s">
        <v>24</v>
      </c>
      <c r="G2183">
        <v>36</v>
      </c>
      <c r="H2183" t="s">
        <v>44</v>
      </c>
      <c r="I2183" t="s">
        <v>43</v>
      </c>
      <c r="J2183" t="s">
        <v>6</v>
      </c>
      <c r="K2183" t="s">
        <v>81</v>
      </c>
      <c r="L2183" t="s">
        <v>81</v>
      </c>
      <c r="M2183">
        <v>0</v>
      </c>
      <c r="N2183" t="s">
        <v>47</v>
      </c>
      <c r="O2183" s="3">
        <v>195547.351</v>
      </c>
      <c r="Q2183" t="s">
        <v>309</v>
      </c>
      <c r="R2183" s="2" t="s">
        <v>380</v>
      </c>
      <c r="S2183">
        <v>11</v>
      </c>
      <c r="T2183" t="s">
        <v>307</v>
      </c>
      <c r="U2183" t="s">
        <v>379</v>
      </c>
      <c r="V2183" t="s">
        <v>378</v>
      </c>
      <c r="W2183">
        <v>0</v>
      </c>
      <c r="X2183" s="1">
        <v>44426.540533136576</v>
      </c>
    </row>
    <row r="2184" spans="1:24" hidden="1" x14ac:dyDescent="0.25">
      <c r="A2184" s="4">
        <v>2021</v>
      </c>
      <c r="B2184" s="4">
        <v>7</v>
      </c>
      <c r="C2184" s="4">
        <v>2021</v>
      </c>
      <c r="D2184" s="4">
        <v>7</v>
      </c>
      <c r="E2184">
        <v>20070</v>
      </c>
      <c r="F2184" t="s">
        <v>24</v>
      </c>
      <c r="G2184">
        <v>36</v>
      </c>
      <c r="H2184" t="s">
        <v>44</v>
      </c>
      <c r="I2184" t="s">
        <v>43</v>
      </c>
      <c r="J2184" t="s">
        <v>6</v>
      </c>
      <c r="K2184" t="s">
        <v>377</v>
      </c>
      <c r="L2184" t="s">
        <v>377</v>
      </c>
      <c r="M2184">
        <v>0</v>
      </c>
      <c r="N2184" t="s">
        <v>87</v>
      </c>
      <c r="O2184" s="3">
        <v>275.68400000000003</v>
      </c>
      <c r="Q2184" t="s">
        <v>309</v>
      </c>
      <c r="R2184" s="2" t="s">
        <v>376</v>
      </c>
      <c r="S2184">
        <v>107</v>
      </c>
      <c r="T2184" t="s">
        <v>307</v>
      </c>
      <c r="U2184" t="s">
        <v>375</v>
      </c>
      <c r="V2184" t="s">
        <v>374</v>
      </c>
      <c r="W2184">
        <v>0</v>
      </c>
      <c r="X2184" s="1">
        <v>44426.540533136576</v>
      </c>
    </row>
    <row r="2185" spans="1:24" hidden="1" x14ac:dyDescent="0.25">
      <c r="A2185" s="4">
        <v>2021</v>
      </c>
      <c r="B2185" s="4">
        <v>7</v>
      </c>
      <c r="C2185" s="4">
        <v>2021</v>
      </c>
      <c r="D2185" s="4">
        <v>7</v>
      </c>
      <c r="E2185">
        <v>20070</v>
      </c>
      <c r="F2185" t="s">
        <v>24</v>
      </c>
      <c r="G2185">
        <v>36</v>
      </c>
      <c r="H2185" t="s">
        <v>44</v>
      </c>
      <c r="I2185" t="s">
        <v>43</v>
      </c>
      <c r="J2185" t="s">
        <v>6</v>
      </c>
      <c r="K2185" t="s">
        <v>22</v>
      </c>
      <c r="L2185" t="s">
        <v>22</v>
      </c>
      <c r="M2185">
        <v>0</v>
      </c>
      <c r="N2185" t="s">
        <v>314</v>
      </c>
      <c r="O2185" s="3">
        <v>1.3448E-2</v>
      </c>
      <c r="Q2185" t="s">
        <v>309</v>
      </c>
      <c r="R2185" s="2" t="s">
        <v>313</v>
      </c>
      <c r="S2185">
        <v>2</v>
      </c>
      <c r="T2185" t="s">
        <v>307</v>
      </c>
      <c r="U2185" t="s">
        <v>358</v>
      </c>
      <c r="V2185" t="s">
        <v>311</v>
      </c>
      <c r="W2185">
        <v>0</v>
      </c>
      <c r="X2185" s="1">
        <v>44426.540533136576</v>
      </c>
    </row>
    <row r="2186" spans="1:24" hidden="1" x14ac:dyDescent="0.25">
      <c r="A2186" s="4">
        <v>2021</v>
      </c>
      <c r="B2186" s="4">
        <v>7</v>
      </c>
      <c r="C2186" s="4">
        <v>2021</v>
      </c>
      <c r="D2186" s="4">
        <v>7</v>
      </c>
      <c r="E2186">
        <v>20070</v>
      </c>
      <c r="F2186" t="s">
        <v>24</v>
      </c>
      <c r="G2186">
        <v>36</v>
      </c>
      <c r="H2186" t="s">
        <v>44</v>
      </c>
      <c r="I2186" t="s">
        <v>43</v>
      </c>
      <c r="J2186" t="s">
        <v>6</v>
      </c>
      <c r="K2186" t="s">
        <v>22</v>
      </c>
      <c r="L2186" t="s">
        <v>22</v>
      </c>
      <c r="M2186">
        <v>0</v>
      </c>
      <c r="N2186" t="s">
        <v>87</v>
      </c>
      <c r="O2186" s="3">
        <v>454.96899999999999</v>
      </c>
      <c r="Q2186" t="s">
        <v>309</v>
      </c>
      <c r="R2186" s="2" t="s">
        <v>386</v>
      </c>
      <c r="S2186">
        <v>112</v>
      </c>
      <c r="T2186" t="s">
        <v>307</v>
      </c>
      <c r="U2186" t="s">
        <v>316</v>
      </c>
      <c r="V2186" t="s">
        <v>385</v>
      </c>
      <c r="W2186">
        <v>0</v>
      </c>
      <c r="X2186" s="1">
        <v>44426.540533136576</v>
      </c>
    </row>
    <row r="2187" spans="1:24" hidden="1" x14ac:dyDescent="0.25">
      <c r="A2187" s="4">
        <v>2021</v>
      </c>
      <c r="B2187" s="4">
        <v>7</v>
      </c>
      <c r="C2187" s="4">
        <v>2021</v>
      </c>
      <c r="D2187" s="4">
        <v>7</v>
      </c>
      <c r="E2187">
        <v>20070</v>
      </c>
      <c r="F2187" t="s">
        <v>24</v>
      </c>
      <c r="G2187">
        <v>36</v>
      </c>
      <c r="H2187" t="s">
        <v>44</v>
      </c>
      <c r="I2187" t="s">
        <v>43</v>
      </c>
      <c r="J2187" t="s">
        <v>6</v>
      </c>
      <c r="K2187" t="s">
        <v>22</v>
      </c>
      <c r="L2187" t="s">
        <v>22</v>
      </c>
      <c r="M2187">
        <v>0</v>
      </c>
      <c r="N2187" t="s">
        <v>87</v>
      </c>
      <c r="O2187" s="3">
        <v>4472.9430000000002</v>
      </c>
      <c r="Q2187" t="s">
        <v>309</v>
      </c>
      <c r="R2187" s="2" t="s">
        <v>317</v>
      </c>
      <c r="S2187">
        <v>110</v>
      </c>
      <c r="T2187" t="s">
        <v>307</v>
      </c>
      <c r="U2187" t="s">
        <v>316</v>
      </c>
      <c r="V2187" t="s">
        <v>315</v>
      </c>
      <c r="W2187">
        <v>0</v>
      </c>
      <c r="X2187" s="1">
        <v>44426.540533136576</v>
      </c>
    </row>
    <row r="2188" spans="1:24" hidden="1" x14ac:dyDescent="0.25">
      <c r="A2188" s="4">
        <v>2021</v>
      </c>
      <c r="B2188" s="4">
        <v>7</v>
      </c>
      <c r="C2188" s="4">
        <v>2021</v>
      </c>
      <c r="D2188" s="4">
        <v>7</v>
      </c>
      <c r="E2188">
        <v>20070</v>
      </c>
      <c r="F2188" t="s">
        <v>24</v>
      </c>
      <c r="G2188">
        <v>36</v>
      </c>
      <c r="H2188" t="s">
        <v>44</v>
      </c>
      <c r="I2188" t="s">
        <v>43</v>
      </c>
      <c r="J2188" t="s">
        <v>6</v>
      </c>
      <c r="K2188" t="s">
        <v>22</v>
      </c>
      <c r="L2188" t="s">
        <v>22</v>
      </c>
      <c r="M2188">
        <v>0</v>
      </c>
      <c r="N2188" t="s">
        <v>47</v>
      </c>
      <c r="O2188" s="3">
        <v>5416.6629999999996</v>
      </c>
      <c r="Q2188" t="s">
        <v>309</v>
      </c>
      <c r="R2188" s="2" t="s">
        <v>371</v>
      </c>
      <c r="S2188">
        <v>37</v>
      </c>
      <c r="T2188" t="s">
        <v>307</v>
      </c>
      <c r="U2188" t="s">
        <v>370</v>
      </c>
      <c r="V2188" t="s">
        <v>369</v>
      </c>
      <c r="W2188">
        <v>0</v>
      </c>
      <c r="X2188" s="1">
        <v>44426.540533136576</v>
      </c>
    </row>
    <row r="2189" spans="1:24" hidden="1" x14ac:dyDescent="0.25">
      <c r="A2189" s="4">
        <v>2021</v>
      </c>
      <c r="B2189" s="4">
        <v>7</v>
      </c>
      <c r="C2189" s="4">
        <v>2021</v>
      </c>
      <c r="D2189" s="4">
        <v>7</v>
      </c>
      <c r="E2189">
        <v>20070</v>
      </c>
      <c r="F2189" t="s">
        <v>24</v>
      </c>
      <c r="G2189">
        <v>36</v>
      </c>
      <c r="H2189" t="s">
        <v>44</v>
      </c>
      <c r="I2189" t="s">
        <v>43</v>
      </c>
      <c r="J2189" t="s">
        <v>6</v>
      </c>
      <c r="K2189" t="s">
        <v>22</v>
      </c>
      <c r="L2189" t="s">
        <v>22</v>
      </c>
      <c r="M2189">
        <v>0</v>
      </c>
      <c r="N2189" t="s">
        <v>47</v>
      </c>
      <c r="O2189" s="3">
        <v>190127.712</v>
      </c>
      <c r="Q2189" t="s">
        <v>309</v>
      </c>
      <c r="R2189" s="2" t="s">
        <v>373</v>
      </c>
      <c r="S2189">
        <v>10</v>
      </c>
      <c r="T2189" t="s">
        <v>307</v>
      </c>
      <c r="U2189" t="s">
        <v>334</v>
      </c>
      <c r="V2189" t="s">
        <v>372</v>
      </c>
      <c r="W2189">
        <v>0</v>
      </c>
      <c r="X2189" s="1">
        <v>44426.540533136576</v>
      </c>
    </row>
    <row r="2190" spans="1:24" hidden="1" x14ac:dyDescent="0.25">
      <c r="A2190" s="4">
        <v>2021</v>
      </c>
      <c r="B2190" s="4">
        <v>7</v>
      </c>
      <c r="C2190" s="4">
        <v>2021</v>
      </c>
      <c r="D2190" s="4">
        <v>7</v>
      </c>
      <c r="E2190">
        <v>20070</v>
      </c>
      <c r="F2190" t="s">
        <v>24</v>
      </c>
      <c r="G2190">
        <v>37</v>
      </c>
      <c r="H2190" t="s">
        <v>174</v>
      </c>
      <c r="I2190" t="s">
        <v>43</v>
      </c>
      <c r="J2190" t="s">
        <v>0</v>
      </c>
      <c r="K2190" t="s">
        <v>365</v>
      </c>
      <c r="L2190" t="s">
        <v>365</v>
      </c>
      <c r="M2190">
        <v>0</v>
      </c>
      <c r="N2190" t="s">
        <v>87</v>
      </c>
      <c r="O2190" s="3">
        <v>3486</v>
      </c>
      <c r="Q2190" t="s">
        <v>309</v>
      </c>
      <c r="R2190" s="2" t="s">
        <v>389</v>
      </c>
      <c r="S2190">
        <v>17</v>
      </c>
      <c r="T2190" t="s">
        <v>307</v>
      </c>
      <c r="U2190" t="s">
        <v>388</v>
      </c>
      <c r="V2190" t="s">
        <v>387</v>
      </c>
      <c r="W2190">
        <v>0</v>
      </c>
      <c r="X2190" s="1">
        <v>44426.540533136576</v>
      </c>
    </row>
    <row r="2191" spans="1:24" hidden="1" x14ac:dyDescent="0.25">
      <c r="A2191" s="4">
        <v>2021</v>
      </c>
      <c r="B2191" s="4">
        <v>7</v>
      </c>
      <c r="C2191" s="4">
        <v>2021</v>
      </c>
      <c r="D2191" s="4">
        <v>7</v>
      </c>
      <c r="E2191">
        <v>20070</v>
      </c>
      <c r="F2191" t="s">
        <v>24</v>
      </c>
      <c r="G2191">
        <v>37</v>
      </c>
      <c r="H2191" t="s">
        <v>174</v>
      </c>
      <c r="I2191" t="s">
        <v>43</v>
      </c>
      <c r="J2191" t="s">
        <v>0</v>
      </c>
      <c r="K2191" t="s">
        <v>384</v>
      </c>
      <c r="L2191" t="s">
        <v>384</v>
      </c>
      <c r="M2191">
        <v>0</v>
      </c>
      <c r="N2191" t="s">
        <v>314</v>
      </c>
      <c r="O2191" s="3">
        <v>0.74371500000000001</v>
      </c>
      <c r="Q2191" t="s">
        <v>309</v>
      </c>
      <c r="R2191" s="2" t="s">
        <v>383</v>
      </c>
      <c r="S2191">
        <v>108</v>
      </c>
      <c r="T2191" t="s">
        <v>307</v>
      </c>
      <c r="U2191" t="s">
        <v>382</v>
      </c>
      <c r="V2191" t="s">
        <v>381</v>
      </c>
      <c r="W2191">
        <v>0</v>
      </c>
      <c r="X2191" s="1">
        <v>44426.540533136576</v>
      </c>
    </row>
    <row r="2192" spans="1:24" x14ac:dyDescent="0.25">
      <c r="A2192" s="4">
        <v>2021</v>
      </c>
      <c r="B2192" s="4">
        <v>7</v>
      </c>
      <c r="C2192" s="4">
        <v>2021</v>
      </c>
      <c r="D2192" s="4">
        <v>7</v>
      </c>
      <c r="E2192">
        <v>20070</v>
      </c>
      <c r="F2192" t="s">
        <v>24</v>
      </c>
      <c r="G2192">
        <v>37</v>
      </c>
      <c r="H2192" t="s">
        <v>174</v>
      </c>
      <c r="I2192" t="s">
        <v>43</v>
      </c>
      <c r="J2192" t="s">
        <v>0</v>
      </c>
      <c r="K2192" t="s">
        <v>81</v>
      </c>
      <c r="L2192" t="s">
        <v>81</v>
      </c>
      <c r="M2192">
        <v>0</v>
      </c>
      <c r="N2192" t="s">
        <v>47</v>
      </c>
      <c r="O2192" s="3">
        <v>2655955.9589999998</v>
      </c>
      <c r="Q2192" t="s">
        <v>309</v>
      </c>
      <c r="R2192" s="2" t="s">
        <v>380</v>
      </c>
      <c r="S2192">
        <v>11</v>
      </c>
      <c r="T2192" t="s">
        <v>307</v>
      </c>
      <c r="U2192" t="s">
        <v>379</v>
      </c>
      <c r="V2192" t="s">
        <v>378</v>
      </c>
      <c r="W2192">
        <v>0</v>
      </c>
      <c r="X2192" s="1">
        <v>44426.540533136576</v>
      </c>
    </row>
    <row r="2193" spans="1:24" hidden="1" x14ac:dyDescent="0.25">
      <c r="A2193" s="4">
        <v>2021</v>
      </c>
      <c r="B2193" s="4">
        <v>7</v>
      </c>
      <c r="C2193" s="4">
        <v>2021</v>
      </c>
      <c r="D2193" s="4">
        <v>7</v>
      </c>
      <c r="E2193">
        <v>20070</v>
      </c>
      <c r="F2193" t="s">
        <v>24</v>
      </c>
      <c r="G2193">
        <v>37</v>
      </c>
      <c r="H2193" t="s">
        <v>174</v>
      </c>
      <c r="I2193" t="s">
        <v>43</v>
      </c>
      <c r="J2193" t="s">
        <v>0</v>
      </c>
      <c r="K2193" t="s">
        <v>377</v>
      </c>
      <c r="L2193" t="s">
        <v>377</v>
      </c>
      <c r="M2193">
        <v>0</v>
      </c>
      <c r="N2193" t="s">
        <v>87</v>
      </c>
      <c r="O2193" s="3">
        <v>4800</v>
      </c>
      <c r="Q2193" t="s">
        <v>309</v>
      </c>
      <c r="R2193" s="2" t="s">
        <v>376</v>
      </c>
      <c r="S2193">
        <v>107</v>
      </c>
      <c r="T2193" t="s">
        <v>307</v>
      </c>
      <c r="U2193" t="s">
        <v>375</v>
      </c>
      <c r="V2193" t="s">
        <v>374</v>
      </c>
      <c r="W2193">
        <v>0</v>
      </c>
      <c r="X2193" s="1">
        <v>44426.540533136576</v>
      </c>
    </row>
    <row r="2194" spans="1:24" hidden="1" x14ac:dyDescent="0.25">
      <c r="A2194" s="4">
        <v>2021</v>
      </c>
      <c r="B2194" s="4">
        <v>7</v>
      </c>
      <c r="C2194" s="4">
        <v>2021</v>
      </c>
      <c r="D2194" s="4">
        <v>7</v>
      </c>
      <c r="E2194">
        <v>20070</v>
      </c>
      <c r="F2194" t="s">
        <v>24</v>
      </c>
      <c r="G2194">
        <v>37</v>
      </c>
      <c r="H2194" t="s">
        <v>174</v>
      </c>
      <c r="I2194" t="s">
        <v>43</v>
      </c>
      <c r="J2194" t="s">
        <v>0</v>
      </c>
      <c r="K2194" t="s">
        <v>22</v>
      </c>
      <c r="L2194" t="s">
        <v>22</v>
      </c>
      <c r="M2194">
        <v>0</v>
      </c>
      <c r="N2194" t="s">
        <v>314</v>
      </c>
      <c r="O2194" s="3">
        <v>1</v>
      </c>
      <c r="Q2194" t="s">
        <v>309</v>
      </c>
      <c r="R2194" s="2" t="s">
        <v>313</v>
      </c>
      <c r="S2194">
        <v>2</v>
      </c>
      <c r="T2194" t="s">
        <v>307</v>
      </c>
      <c r="U2194" t="s">
        <v>358</v>
      </c>
      <c r="V2194" t="s">
        <v>311</v>
      </c>
      <c r="W2194">
        <v>0</v>
      </c>
      <c r="X2194" s="1">
        <v>44426.540533136576</v>
      </c>
    </row>
    <row r="2195" spans="1:24" hidden="1" x14ac:dyDescent="0.25">
      <c r="A2195" s="4">
        <v>2021</v>
      </c>
      <c r="B2195" s="4">
        <v>7</v>
      </c>
      <c r="C2195" s="4">
        <v>2021</v>
      </c>
      <c r="D2195" s="4">
        <v>7</v>
      </c>
      <c r="E2195">
        <v>20070</v>
      </c>
      <c r="F2195" t="s">
        <v>24</v>
      </c>
      <c r="G2195">
        <v>37</v>
      </c>
      <c r="H2195" t="s">
        <v>174</v>
      </c>
      <c r="I2195" t="s">
        <v>43</v>
      </c>
      <c r="J2195" t="s">
        <v>0</v>
      </c>
      <c r="K2195" t="s">
        <v>22</v>
      </c>
      <c r="L2195" t="s">
        <v>22</v>
      </c>
      <c r="M2195">
        <v>0</v>
      </c>
      <c r="N2195" t="s">
        <v>87</v>
      </c>
      <c r="O2195" s="3">
        <v>6318.9870000000001</v>
      </c>
      <c r="Q2195" t="s">
        <v>309</v>
      </c>
      <c r="R2195" s="2" t="s">
        <v>386</v>
      </c>
      <c r="S2195">
        <v>112</v>
      </c>
      <c r="T2195" t="s">
        <v>307</v>
      </c>
      <c r="U2195" t="s">
        <v>316</v>
      </c>
      <c r="V2195" t="s">
        <v>385</v>
      </c>
      <c r="W2195">
        <v>0</v>
      </c>
      <c r="X2195" s="1">
        <v>44426.540533136576</v>
      </c>
    </row>
    <row r="2196" spans="1:24" hidden="1" x14ac:dyDescent="0.25">
      <c r="A2196" s="4">
        <v>2021</v>
      </c>
      <c r="B2196" s="4">
        <v>7</v>
      </c>
      <c r="C2196" s="4">
        <v>2021</v>
      </c>
      <c r="D2196" s="4">
        <v>7</v>
      </c>
      <c r="E2196">
        <v>20070</v>
      </c>
      <c r="F2196" t="s">
        <v>24</v>
      </c>
      <c r="G2196">
        <v>37</v>
      </c>
      <c r="H2196" t="s">
        <v>174</v>
      </c>
      <c r="I2196" t="s">
        <v>43</v>
      </c>
      <c r="J2196" t="s">
        <v>0</v>
      </c>
      <c r="K2196" t="s">
        <v>22</v>
      </c>
      <c r="L2196" t="s">
        <v>22</v>
      </c>
      <c r="M2196">
        <v>0</v>
      </c>
      <c r="N2196" t="s">
        <v>87</v>
      </c>
      <c r="O2196" s="3">
        <v>49957.574000000001</v>
      </c>
      <c r="Q2196" t="s">
        <v>309</v>
      </c>
      <c r="R2196" s="2" t="s">
        <v>319</v>
      </c>
      <c r="S2196">
        <v>111</v>
      </c>
      <c r="T2196" t="s">
        <v>307</v>
      </c>
      <c r="U2196" t="s">
        <v>316</v>
      </c>
      <c r="V2196" t="s">
        <v>318</v>
      </c>
      <c r="W2196">
        <v>0</v>
      </c>
      <c r="X2196" s="1">
        <v>44426.540533136576</v>
      </c>
    </row>
    <row r="2197" spans="1:24" hidden="1" x14ac:dyDescent="0.25">
      <c r="A2197" s="4">
        <v>2021</v>
      </c>
      <c r="B2197" s="4">
        <v>7</v>
      </c>
      <c r="C2197" s="4">
        <v>2021</v>
      </c>
      <c r="D2197" s="4">
        <v>7</v>
      </c>
      <c r="E2197">
        <v>20070</v>
      </c>
      <c r="F2197" t="s">
        <v>24</v>
      </c>
      <c r="G2197">
        <v>37</v>
      </c>
      <c r="H2197" t="s">
        <v>174</v>
      </c>
      <c r="I2197" t="s">
        <v>43</v>
      </c>
      <c r="J2197" t="s">
        <v>0</v>
      </c>
      <c r="K2197" t="s">
        <v>22</v>
      </c>
      <c r="L2197" t="s">
        <v>22</v>
      </c>
      <c r="M2197">
        <v>0</v>
      </c>
      <c r="N2197" t="s">
        <v>47</v>
      </c>
      <c r="O2197" s="3">
        <v>19756.323</v>
      </c>
      <c r="Q2197" t="s">
        <v>309</v>
      </c>
      <c r="R2197" s="2" t="s">
        <v>371</v>
      </c>
      <c r="S2197">
        <v>37</v>
      </c>
      <c r="T2197" t="s">
        <v>307</v>
      </c>
      <c r="U2197" t="s">
        <v>370</v>
      </c>
      <c r="V2197" t="s">
        <v>369</v>
      </c>
      <c r="W2197">
        <v>0</v>
      </c>
      <c r="X2197" s="1">
        <v>44426.540533136576</v>
      </c>
    </row>
    <row r="2198" spans="1:24" hidden="1" x14ac:dyDescent="0.25">
      <c r="A2198" s="4">
        <v>2021</v>
      </c>
      <c r="B2198" s="4">
        <v>7</v>
      </c>
      <c r="C2198" s="4">
        <v>2021</v>
      </c>
      <c r="D2198" s="4">
        <v>7</v>
      </c>
      <c r="E2198">
        <v>20070</v>
      </c>
      <c r="F2198" t="s">
        <v>24</v>
      </c>
      <c r="G2198">
        <v>37</v>
      </c>
      <c r="H2198" t="s">
        <v>174</v>
      </c>
      <c r="I2198" t="s">
        <v>43</v>
      </c>
      <c r="J2198" t="s">
        <v>0</v>
      </c>
      <c r="K2198" t="s">
        <v>22</v>
      </c>
      <c r="L2198" t="s">
        <v>22</v>
      </c>
      <c r="M2198">
        <v>0</v>
      </c>
      <c r="N2198" t="s">
        <v>47</v>
      </c>
      <c r="O2198" s="3">
        <v>2636200</v>
      </c>
      <c r="Q2198" t="s">
        <v>309</v>
      </c>
      <c r="R2198" s="2" t="s">
        <v>373</v>
      </c>
      <c r="S2198">
        <v>10</v>
      </c>
      <c r="T2198" t="s">
        <v>307</v>
      </c>
      <c r="U2198" t="s">
        <v>334</v>
      </c>
      <c r="V2198" t="s">
        <v>372</v>
      </c>
      <c r="W2198">
        <v>0</v>
      </c>
      <c r="X2198" s="1">
        <v>44426.540533136576</v>
      </c>
    </row>
    <row r="2199" spans="1:24" hidden="1" x14ac:dyDescent="0.25">
      <c r="A2199" s="4">
        <v>2021</v>
      </c>
      <c r="B2199" s="4">
        <v>7</v>
      </c>
      <c r="C2199" s="4">
        <v>2021</v>
      </c>
      <c r="D2199" s="4">
        <v>7</v>
      </c>
      <c r="E2199">
        <v>20070</v>
      </c>
      <c r="F2199" t="s">
        <v>24</v>
      </c>
      <c r="G2199">
        <v>39</v>
      </c>
      <c r="H2199" t="s">
        <v>166</v>
      </c>
      <c r="I2199" t="s">
        <v>43</v>
      </c>
      <c r="J2199" t="s">
        <v>0</v>
      </c>
      <c r="K2199" t="s">
        <v>365</v>
      </c>
      <c r="L2199" t="s">
        <v>365</v>
      </c>
      <c r="M2199">
        <v>0</v>
      </c>
      <c r="N2199" t="s">
        <v>87</v>
      </c>
      <c r="O2199" s="3">
        <v>2456</v>
      </c>
      <c r="Q2199" t="s">
        <v>309</v>
      </c>
      <c r="R2199" s="2" t="s">
        <v>389</v>
      </c>
      <c r="S2199">
        <v>17</v>
      </c>
      <c r="T2199" t="s">
        <v>307</v>
      </c>
      <c r="U2199" t="s">
        <v>388</v>
      </c>
      <c r="V2199" t="s">
        <v>387</v>
      </c>
      <c r="W2199">
        <v>0</v>
      </c>
      <c r="X2199" s="1">
        <v>44426.540533136576</v>
      </c>
    </row>
    <row r="2200" spans="1:24" hidden="1" x14ac:dyDescent="0.25">
      <c r="A2200" s="4">
        <v>2021</v>
      </c>
      <c r="B2200" s="4">
        <v>7</v>
      </c>
      <c r="C2200" s="4">
        <v>2021</v>
      </c>
      <c r="D2200" s="4">
        <v>7</v>
      </c>
      <c r="E2200">
        <v>20070</v>
      </c>
      <c r="F2200" t="s">
        <v>24</v>
      </c>
      <c r="G2200">
        <v>39</v>
      </c>
      <c r="H2200" t="s">
        <v>166</v>
      </c>
      <c r="I2200" t="s">
        <v>43</v>
      </c>
      <c r="J2200" t="s">
        <v>0</v>
      </c>
      <c r="K2200" t="s">
        <v>384</v>
      </c>
      <c r="L2200" t="s">
        <v>384</v>
      </c>
      <c r="M2200">
        <v>0</v>
      </c>
      <c r="N2200" t="s">
        <v>314</v>
      </c>
      <c r="O2200" s="3">
        <v>0.81351600000000002</v>
      </c>
      <c r="Q2200" t="s">
        <v>309</v>
      </c>
      <c r="R2200" s="2" t="s">
        <v>383</v>
      </c>
      <c r="S2200">
        <v>108</v>
      </c>
      <c r="T2200" t="s">
        <v>307</v>
      </c>
      <c r="U2200" t="s">
        <v>382</v>
      </c>
      <c r="V2200" t="s">
        <v>381</v>
      </c>
      <c r="W2200">
        <v>0</v>
      </c>
      <c r="X2200" s="1">
        <v>44426.540533136576</v>
      </c>
    </row>
    <row r="2201" spans="1:24" x14ac:dyDescent="0.25">
      <c r="A2201" s="4">
        <v>2021</v>
      </c>
      <c r="B2201" s="4">
        <v>7</v>
      </c>
      <c r="C2201" s="4">
        <v>2021</v>
      </c>
      <c r="D2201" s="4">
        <v>7</v>
      </c>
      <c r="E2201">
        <v>20070</v>
      </c>
      <c r="F2201" t="s">
        <v>24</v>
      </c>
      <c r="G2201">
        <v>39</v>
      </c>
      <c r="H2201" t="s">
        <v>166</v>
      </c>
      <c r="I2201" t="s">
        <v>43</v>
      </c>
      <c r="J2201" t="s">
        <v>0</v>
      </c>
      <c r="K2201" t="s">
        <v>81</v>
      </c>
      <c r="L2201" t="s">
        <v>81</v>
      </c>
      <c r="M2201">
        <v>0</v>
      </c>
      <c r="N2201" t="s">
        <v>47</v>
      </c>
      <c r="O2201" s="3">
        <v>1936819.966</v>
      </c>
      <c r="Q2201" t="s">
        <v>309</v>
      </c>
      <c r="R2201" s="2" t="s">
        <v>380</v>
      </c>
      <c r="S2201">
        <v>11</v>
      </c>
      <c r="T2201" t="s">
        <v>307</v>
      </c>
      <c r="U2201" t="s">
        <v>379</v>
      </c>
      <c r="V2201" t="s">
        <v>378</v>
      </c>
      <c r="W2201">
        <v>0</v>
      </c>
      <c r="X2201" s="1">
        <v>44426.540533136576</v>
      </c>
    </row>
    <row r="2202" spans="1:24" hidden="1" x14ac:dyDescent="0.25">
      <c r="A2202" s="4">
        <v>2021</v>
      </c>
      <c r="B2202" s="4">
        <v>7</v>
      </c>
      <c r="C2202" s="4">
        <v>2021</v>
      </c>
      <c r="D2202" s="4">
        <v>7</v>
      </c>
      <c r="E2202">
        <v>20070</v>
      </c>
      <c r="F2202" t="s">
        <v>24</v>
      </c>
      <c r="G2202">
        <v>39</v>
      </c>
      <c r="H2202" t="s">
        <v>166</v>
      </c>
      <c r="I2202" t="s">
        <v>43</v>
      </c>
      <c r="J2202" t="s">
        <v>0</v>
      </c>
      <c r="K2202" t="s">
        <v>377</v>
      </c>
      <c r="L2202" t="s">
        <v>377</v>
      </c>
      <c r="M2202">
        <v>0</v>
      </c>
      <c r="N2202" t="s">
        <v>87</v>
      </c>
      <c r="O2202" s="3">
        <v>3200</v>
      </c>
      <c r="Q2202" t="s">
        <v>309</v>
      </c>
      <c r="R2202" s="2" t="s">
        <v>376</v>
      </c>
      <c r="S2202">
        <v>107</v>
      </c>
      <c r="T2202" t="s">
        <v>307</v>
      </c>
      <c r="U2202" t="s">
        <v>375</v>
      </c>
      <c r="V2202" t="s">
        <v>374</v>
      </c>
      <c r="W2202">
        <v>0</v>
      </c>
      <c r="X2202" s="1">
        <v>44426.540533136576</v>
      </c>
    </row>
    <row r="2203" spans="1:24" hidden="1" x14ac:dyDescent="0.25">
      <c r="A2203" s="4">
        <v>2021</v>
      </c>
      <c r="B2203" s="4">
        <v>7</v>
      </c>
      <c r="C2203" s="4">
        <v>2021</v>
      </c>
      <c r="D2203" s="4">
        <v>7</v>
      </c>
      <c r="E2203">
        <v>20070</v>
      </c>
      <c r="F2203" t="s">
        <v>24</v>
      </c>
      <c r="G2203">
        <v>39</v>
      </c>
      <c r="H2203" t="s">
        <v>166</v>
      </c>
      <c r="I2203" t="s">
        <v>43</v>
      </c>
      <c r="J2203" t="s">
        <v>0</v>
      </c>
      <c r="K2203" t="s">
        <v>22</v>
      </c>
      <c r="L2203" t="s">
        <v>22</v>
      </c>
      <c r="M2203">
        <v>0</v>
      </c>
      <c r="N2203" t="s">
        <v>314</v>
      </c>
      <c r="O2203" s="3">
        <v>1</v>
      </c>
      <c r="Q2203" t="s">
        <v>309</v>
      </c>
      <c r="R2203" s="2" t="s">
        <v>313</v>
      </c>
      <c r="S2203">
        <v>2</v>
      </c>
      <c r="T2203" t="s">
        <v>307</v>
      </c>
      <c r="U2203" t="s">
        <v>358</v>
      </c>
      <c r="V2203" t="s">
        <v>311</v>
      </c>
      <c r="W2203">
        <v>0</v>
      </c>
      <c r="X2203" s="1">
        <v>44426.540533136576</v>
      </c>
    </row>
    <row r="2204" spans="1:24" hidden="1" x14ac:dyDescent="0.25">
      <c r="A2204" s="4">
        <v>2021</v>
      </c>
      <c r="B2204" s="4">
        <v>7</v>
      </c>
      <c r="C2204" s="4">
        <v>2021</v>
      </c>
      <c r="D2204" s="4">
        <v>7</v>
      </c>
      <c r="E2204">
        <v>20070</v>
      </c>
      <c r="F2204" t="s">
        <v>24</v>
      </c>
      <c r="G2204">
        <v>39</v>
      </c>
      <c r="H2204" t="s">
        <v>166</v>
      </c>
      <c r="I2204" t="s">
        <v>43</v>
      </c>
      <c r="J2204" t="s">
        <v>0</v>
      </c>
      <c r="K2204" t="s">
        <v>22</v>
      </c>
      <c r="L2204" t="s">
        <v>22</v>
      </c>
      <c r="M2204">
        <v>0</v>
      </c>
      <c r="N2204" t="s">
        <v>87</v>
      </c>
      <c r="O2204" s="3">
        <v>34777.235999999997</v>
      </c>
      <c r="Q2204" t="s">
        <v>309</v>
      </c>
      <c r="R2204" s="2" t="s">
        <v>386</v>
      </c>
      <c r="S2204">
        <v>112</v>
      </c>
      <c r="T2204" t="s">
        <v>307</v>
      </c>
      <c r="U2204" t="s">
        <v>316</v>
      </c>
      <c r="V2204" t="s">
        <v>385</v>
      </c>
      <c r="W2204">
        <v>0</v>
      </c>
      <c r="X2204" s="1">
        <v>44426.540533136576</v>
      </c>
    </row>
    <row r="2205" spans="1:24" hidden="1" x14ac:dyDescent="0.25">
      <c r="A2205" s="4">
        <v>2021</v>
      </c>
      <c r="B2205" s="4">
        <v>7</v>
      </c>
      <c r="C2205" s="4">
        <v>2021</v>
      </c>
      <c r="D2205" s="4">
        <v>7</v>
      </c>
      <c r="E2205">
        <v>20070</v>
      </c>
      <c r="F2205" t="s">
        <v>24</v>
      </c>
      <c r="G2205">
        <v>39</v>
      </c>
      <c r="H2205" t="s">
        <v>166</v>
      </c>
      <c r="I2205" t="s">
        <v>43</v>
      </c>
      <c r="J2205" t="s">
        <v>0</v>
      </c>
      <c r="K2205" t="s">
        <v>22</v>
      </c>
      <c r="L2205" t="s">
        <v>22</v>
      </c>
      <c r="M2205">
        <v>0</v>
      </c>
      <c r="N2205" t="s">
        <v>87</v>
      </c>
      <c r="O2205" s="3">
        <v>98940.911999999997</v>
      </c>
      <c r="Q2205" t="s">
        <v>309</v>
      </c>
      <c r="R2205" s="2" t="s">
        <v>319</v>
      </c>
      <c r="S2205">
        <v>111</v>
      </c>
      <c r="T2205" t="s">
        <v>307</v>
      </c>
      <c r="U2205" t="s">
        <v>316</v>
      </c>
      <c r="V2205" t="s">
        <v>318</v>
      </c>
      <c r="W2205">
        <v>0</v>
      </c>
      <c r="X2205" s="1">
        <v>44426.540533136576</v>
      </c>
    </row>
    <row r="2206" spans="1:24" hidden="1" x14ac:dyDescent="0.25">
      <c r="A2206" s="4">
        <v>2021</v>
      </c>
      <c r="B2206" s="4">
        <v>7</v>
      </c>
      <c r="C2206" s="4">
        <v>2021</v>
      </c>
      <c r="D2206" s="4">
        <v>7</v>
      </c>
      <c r="E2206">
        <v>20070</v>
      </c>
      <c r="F2206" t="s">
        <v>24</v>
      </c>
      <c r="G2206">
        <v>39</v>
      </c>
      <c r="H2206" t="s">
        <v>166</v>
      </c>
      <c r="I2206" t="s">
        <v>43</v>
      </c>
      <c r="J2206" t="s">
        <v>0</v>
      </c>
      <c r="K2206" t="s">
        <v>22</v>
      </c>
      <c r="L2206" t="s">
        <v>22</v>
      </c>
      <c r="M2206">
        <v>0</v>
      </c>
      <c r="N2206" t="s">
        <v>47</v>
      </c>
      <c r="O2206" s="3">
        <v>-99078.517999999996</v>
      </c>
      <c r="Q2206" t="s">
        <v>309</v>
      </c>
      <c r="R2206" s="2" t="s">
        <v>371</v>
      </c>
      <c r="S2206">
        <v>37</v>
      </c>
      <c r="T2206" t="s">
        <v>307</v>
      </c>
      <c r="U2206" t="s">
        <v>370</v>
      </c>
      <c r="V2206" t="s">
        <v>369</v>
      </c>
      <c r="W2206">
        <v>0</v>
      </c>
      <c r="X2206" s="1">
        <v>44426.540533136576</v>
      </c>
    </row>
    <row r="2207" spans="1:24" hidden="1" x14ac:dyDescent="0.25">
      <c r="A2207" s="4">
        <v>2021</v>
      </c>
      <c r="B2207" s="4">
        <v>7</v>
      </c>
      <c r="C2207" s="4">
        <v>2021</v>
      </c>
      <c r="D2207" s="4">
        <v>7</v>
      </c>
      <c r="E2207">
        <v>20070</v>
      </c>
      <c r="F2207" t="s">
        <v>24</v>
      </c>
      <c r="G2207">
        <v>39</v>
      </c>
      <c r="H2207" t="s">
        <v>166</v>
      </c>
      <c r="I2207" t="s">
        <v>43</v>
      </c>
      <c r="J2207" t="s">
        <v>0</v>
      </c>
      <c r="K2207" t="s">
        <v>22</v>
      </c>
      <c r="L2207" t="s">
        <v>22</v>
      </c>
      <c r="M2207">
        <v>0</v>
      </c>
      <c r="N2207" t="s">
        <v>47</v>
      </c>
      <c r="O2207" s="3">
        <v>2035900</v>
      </c>
      <c r="Q2207" t="s">
        <v>309</v>
      </c>
      <c r="R2207" s="2" t="s">
        <v>373</v>
      </c>
      <c r="S2207">
        <v>10</v>
      </c>
      <c r="T2207" t="s">
        <v>307</v>
      </c>
      <c r="U2207" t="s">
        <v>334</v>
      </c>
      <c r="V2207" t="s">
        <v>372</v>
      </c>
      <c r="W2207">
        <v>0</v>
      </c>
      <c r="X2207" s="1">
        <v>44426.540533136576</v>
      </c>
    </row>
    <row r="2208" spans="1:24" hidden="1" x14ac:dyDescent="0.25">
      <c r="A2208" s="4">
        <v>2021</v>
      </c>
      <c r="B2208" s="4">
        <v>7</v>
      </c>
      <c r="C2208" s="4">
        <v>2021</v>
      </c>
      <c r="D2208" s="4">
        <v>7</v>
      </c>
      <c r="E2208">
        <v>20070</v>
      </c>
      <c r="F2208" t="s">
        <v>24</v>
      </c>
      <c r="G2208">
        <v>53</v>
      </c>
      <c r="H2208" t="s">
        <v>7</v>
      </c>
      <c r="I2208" t="s">
        <v>43</v>
      </c>
      <c r="J2208" t="s">
        <v>7</v>
      </c>
      <c r="K2208" t="s">
        <v>384</v>
      </c>
      <c r="L2208" t="s">
        <v>384</v>
      </c>
      <c r="M2208">
        <v>0</v>
      </c>
      <c r="N2208" t="s">
        <v>314</v>
      </c>
      <c r="O2208" s="3">
        <v>0.110177</v>
      </c>
      <c r="Q2208" t="s">
        <v>309</v>
      </c>
      <c r="R2208" s="2" t="s">
        <v>383</v>
      </c>
      <c r="S2208">
        <v>108</v>
      </c>
      <c r="T2208" t="s">
        <v>307</v>
      </c>
      <c r="U2208" t="s">
        <v>382</v>
      </c>
      <c r="V2208" t="s">
        <v>381</v>
      </c>
      <c r="W2208">
        <v>0</v>
      </c>
      <c r="X2208" s="1">
        <v>44426.540533136576</v>
      </c>
    </row>
    <row r="2209" spans="1:24" x14ac:dyDescent="0.25">
      <c r="A2209" s="4">
        <v>2021</v>
      </c>
      <c r="B2209" s="4">
        <v>7</v>
      </c>
      <c r="C2209" s="4">
        <v>2021</v>
      </c>
      <c r="D2209" s="4">
        <v>7</v>
      </c>
      <c r="E2209">
        <v>20070</v>
      </c>
      <c r="F2209" t="s">
        <v>24</v>
      </c>
      <c r="G2209">
        <v>53</v>
      </c>
      <c r="H2209" t="s">
        <v>7</v>
      </c>
      <c r="I2209" t="s">
        <v>43</v>
      </c>
      <c r="J2209" t="s">
        <v>7</v>
      </c>
      <c r="K2209" t="s">
        <v>81</v>
      </c>
      <c r="L2209" t="s">
        <v>81</v>
      </c>
      <c r="M2209">
        <v>0</v>
      </c>
      <c r="N2209" t="s">
        <v>47</v>
      </c>
      <c r="O2209" s="3">
        <v>327887.00199999998</v>
      </c>
      <c r="Q2209" t="s">
        <v>309</v>
      </c>
      <c r="R2209" s="2" t="s">
        <v>380</v>
      </c>
      <c r="S2209">
        <v>11</v>
      </c>
      <c r="T2209" t="s">
        <v>307</v>
      </c>
      <c r="U2209" t="s">
        <v>379</v>
      </c>
      <c r="V2209" t="s">
        <v>378</v>
      </c>
      <c r="W2209">
        <v>0</v>
      </c>
      <c r="X2209" s="1">
        <v>44426.540533136576</v>
      </c>
    </row>
    <row r="2210" spans="1:24" hidden="1" x14ac:dyDescent="0.25">
      <c r="A2210" s="4">
        <v>2021</v>
      </c>
      <c r="B2210" s="4">
        <v>7</v>
      </c>
      <c r="C2210" s="4">
        <v>2021</v>
      </c>
      <c r="D2210" s="4">
        <v>7</v>
      </c>
      <c r="E2210">
        <v>20070</v>
      </c>
      <c r="F2210" t="s">
        <v>24</v>
      </c>
      <c r="G2210">
        <v>53</v>
      </c>
      <c r="H2210" t="s">
        <v>7</v>
      </c>
      <c r="I2210" t="s">
        <v>43</v>
      </c>
      <c r="J2210" t="s">
        <v>7</v>
      </c>
      <c r="K2210" t="s">
        <v>377</v>
      </c>
      <c r="L2210" t="s">
        <v>377</v>
      </c>
      <c r="M2210">
        <v>0</v>
      </c>
      <c r="N2210" t="s">
        <v>87</v>
      </c>
      <c r="O2210" s="3">
        <v>4000</v>
      </c>
      <c r="Q2210" t="s">
        <v>309</v>
      </c>
      <c r="R2210" s="2" t="s">
        <v>376</v>
      </c>
      <c r="S2210">
        <v>107</v>
      </c>
      <c r="T2210" t="s">
        <v>307</v>
      </c>
      <c r="U2210" t="s">
        <v>375</v>
      </c>
      <c r="V2210" t="s">
        <v>374</v>
      </c>
      <c r="W2210">
        <v>0</v>
      </c>
      <c r="X2210" s="1">
        <v>44426.540533136576</v>
      </c>
    </row>
    <row r="2211" spans="1:24" hidden="1" x14ac:dyDescent="0.25">
      <c r="A2211" s="4">
        <v>2021</v>
      </c>
      <c r="B2211" s="4">
        <v>7</v>
      </c>
      <c r="C2211" s="4">
        <v>2021</v>
      </c>
      <c r="D2211" s="4">
        <v>7</v>
      </c>
      <c r="E2211">
        <v>20070</v>
      </c>
      <c r="F2211" t="s">
        <v>24</v>
      </c>
      <c r="G2211">
        <v>53</v>
      </c>
      <c r="H2211" t="s">
        <v>7</v>
      </c>
      <c r="I2211" t="s">
        <v>43</v>
      </c>
      <c r="J2211" t="s">
        <v>7</v>
      </c>
      <c r="K2211" t="s">
        <v>22</v>
      </c>
      <c r="L2211" t="s">
        <v>22</v>
      </c>
      <c r="M2211">
        <v>0</v>
      </c>
      <c r="N2211" t="s">
        <v>314</v>
      </c>
      <c r="O2211" s="3">
        <v>0.1</v>
      </c>
      <c r="Q2211" t="s">
        <v>309</v>
      </c>
      <c r="R2211" s="2" t="s">
        <v>313</v>
      </c>
      <c r="S2211">
        <v>2</v>
      </c>
      <c r="T2211" t="s">
        <v>307</v>
      </c>
      <c r="U2211" t="s">
        <v>358</v>
      </c>
      <c r="V2211" t="s">
        <v>311</v>
      </c>
      <c r="W2211">
        <v>0</v>
      </c>
      <c r="X2211" s="1">
        <v>44426.540533136576</v>
      </c>
    </row>
    <row r="2212" spans="1:24" hidden="1" x14ac:dyDescent="0.25">
      <c r="A2212" s="4">
        <v>2021</v>
      </c>
      <c r="B2212" s="4">
        <v>7</v>
      </c>
      <c r="C2212" s="4">
        <v>2021</v>
      </c>
      <c r="D2212" s="4">
        <v>7</v>
      </c>
      <c r="E2212">
        <v>20070</v>
      </c>
      <c r="F2212" t="s">
        <v>24</v>
      </c>
      <c r="G2212">
        <v>53</v>
      </c>
      <c r="H2212" t="s">
        <v>7</v>
      </c>
      <c r="I2212" t="s">
        <v>43</v>
      </c>
      <c r="J2212" t="s">
        <v>7</v>
      </c>
      <c r="K2212" t="s">
        <v>22</v>
      </c>
      <c r="L2212" t="s">
        <v>22</v>
      </c>
      <c r="M2212">
        <v>0</v>
      </c>
      <c r="N2212" t="s">
        <v>47</v>
      </c>
      <c r="O2212" s="3">
        <v>138700</v>
      </c>
      <c r="Q2212" t="s">
        <v>309</v>
      </c>
      <c r="R2212" s="2" t="s">
        <v>373</v>
      </c>
      <c r="S2212">
        <v>10</v>
      </c>
      <c r="T2212" t="s">
        <v>307</v>
      </c>
      <c r="U2212" t="s">
        <v>334</v>
      </c>
      <c r="V2212" t="s">
        <v>372</v>
      </c>
      <c r="W2212">
        <v>0</v>
      </c>
      <c r="X2212" s="1">
        <v>44426.540533136576</v>
      </c>
    </row>
    <row r="2213" spans="1:24" hidden="1" x14ac:dyDescent="0.25">
      <c r="A2213" s="4">
        <v>2021</v>
      </c>
      <c r="B2213" s="4">
        <v>7</v>
      </c>
      <c r="C2213" s="4">
        <v>2021</v>
      </c>
      <c r="D2213" s="4">
        <v>7</v>
      </c>
      <c r="E2213">
        <v>20070</v>
      </c>
      <c r="F2213" t="s">
        <v>24</v>
      </c>
      <c r="G2213">
        <v>53</v>
      </c>
      <c r="H2213" t="s">
        <v>7</v>
      </c>
      <c r="I2213" t="s">
        <v>43</v>
      </c>
      <c r="J2213" t="s">
        <v>7</v>
      </c>
      <c r="K2213" t="s">
        <v>22</v>
      </c>
      <c r="L2213" t="s">
        <v>22</v>
      </c>
      <c r="M2213">
        <v>0</v>
      </c>
      <c r="N2213" t="s">
        <v>47</v>
      </c>
      <c r="O2213" s="3">
        <v>189187.546</v>
      </c>
      <c r="Q2213" t="s">
        <v>309</v>
      </c>
      <c r="R2213" s="2" t="s">
        <v>371</v>
      </c>
      <c r="S2213">
        <v>37</v>
      </c>
      <c r="T2213" t="s">
        <v>307</v>
      </c>
      <c r="U2213" t="s">
        <v>370</v>
      </c>
      <c r="V2213" t="s">
        <v>369</v>
      </c>
      <c r="W2213">
        <v>0</v>
      </c>
      <c r="X2213" s="1">
        <v>44426.540533136576</v>
      </c>
    </row>
    <row r="2214" spans="1:24" hidden="1" x14ac:dyDescent="0.25">
      <c r="A2214" s="4">
        <v>2021</v>
      </c>
      <c r="B2214" s="4">
        <v>7</v>
      </c>
      <c r="C2214" s="4">
        <v>2021</v>
      </c>
      <c r="D2214" s="4">
        <v>7</v>
      </c>
      <c r="E2214">
        <v>20070</v>
      </c>
      <c r="F2214" t="s">
        <v>24</v>
      </c>
      <c r="G2214">
        <v>71</v>
      </c>
      <c r="H2214" t="s">
        <v>145</v>
      </c>
      <c r="I2214" t="s">
        <v>54</v>
      </c>
      <c r="J2214" t="s">
        <v>5</v>
      </c>
      <c r="K2214" t="s">
        <v>365</v>
      </c>
      <c r="L2214" t="s">
        <v>365</v>
      </c>
      <c r="M2214">
        <v>0</v>
      </c>
      <c r="N2214" t="s">
        <v>87</v>
      </c>
      <c r="O2214" s="3">
        <v>400.38600000000002</v>
      </c>
      <c r="Q2214" t="s">
        <v>309</v>
      </c>
      <c r="R2214" s="2" t="s">
        <v>368</v>
      </c>
      <c r="S2214">
        <v>5</v>
      </c>
      <c r="T2214" t="s">
        <v>307</v>
      </c>
      <c r="U2214" t="s">
        <v>367</v>
      </c>
      <c r="V2214" t="s">
        <v>366</v>
      </c>
      <c r="W2214">
        <v>0</v>
      </c>
      <c r="X2214" s="1">
        <v>44426.540533136576</v>
      </c>
    </row>
    <row r="2215" spans="1:24" hidden="1" x14ac:dyDescent="0.25">
      <c r="A2215" s="4">
        <v>2021</v>
      </c>
      <c r="B2215" s="4">
        <v>7</v>
      </c>
      <c r="C2215" s="4">
        <v>2021</v>
      </c>
      <c r="D2215" s="4">
        <v>7</v>
      </c>
      <c r="E2215">
        <v>20070</v>
      </c>
      <c r="F2215" t="s">
        <v>24</v>
      </c>
      <c r="G2215">
        <v>71</v>
      </c>
      <c r="H2215" t="s">
        <v>145</v>
      </c>
      <c r="I2215" t="s">
        <v>54</v>
      </c>
      <c r="J2215" t="s">
        <v>5</v>
      </c>
      <c r="K2215" t="s">
        <v>22</v>
      </c>
      <c r="L2215" t="s">
        <v>22</v>
      </c>
      <c r="M2215">
        <v>0</v>
      </c>
      <c r="N2215" t="s">
        <v>87</v>
      </c>
      <c r="O2215" s="3">
        <v>400.38600000000002</v>
      </c>
      <c r="Q2215" t="s">
        <v>309</v>
      </c>
      <c r="R2215" s="2" t="s">
        <v>341</v>
      </c>
      <c r="S2215">
        <v>63</v>
      </c>
      <c r="T2215" t="s">
        <v>307</v>
      </c>
      <c r="U2215" t="s">
        <v>340</v>
      </c>
      <c r="V2215" t="s">
        <v>339</v>
      </c>
      <c r="W2215">
        <v>0</v>
      </c>
      <c r="X2215" s="1">
        <v>44426.540533136576</v>
      </c>
    </row>
    <row r="2216" spans="1:24" hidden="1" x14ac:dyDescent="0.25">
      <c r="A2216" s="4">
        <v>2021</v>
      </c>
      <c r="B2216" s="4">
        <v>7</v>
      </c>
      <c r="C2216" s="4">
        <v>2021</v>
      </c>
      <c r="D2216" s="4">
        <v>7</v>
      </c>
      <c r="E2216">
        <v>20070</v>
      </c>
      <c r="F2216" t="s">
        <v>24</v>
      </c>
      <c r="G2216">
        <v>2183</v>
      </c>
      <c r="H2216" t="s">
        <v>138</v>
      </c>
      <c r="I2216" t="s">
        <v>133</v>
      </c>
      <c r="J2216" t="s">
        <v>3</v>
      </c>
      <c r="K2216" t="s">
        <v>22</v>
      </c>
      <c r="L2216" t="s">
        <v>22</v>
      </c>
      <c r="M2216">
        <v>0</v>
      </c>
      <c r="N2216" t="s">
        <v>314</v>
      </c>
      <c r="O2216" s="3">
        <v>0.10796600000000001</v>
      </c>
      <c r="Q2216" t="s">
        <v>309</v>
      </c>
      <c r="R2216" s="2" t="s">
        <v>313</v>
      </c>
      <c r="S2216">
        <v>2</v>
      </c>
      <c r="T2216" t="s">
        <v>307</v>
      </c>
      <c r="U2216" t="s">
        <v>358</v>
      </c>
      <c r="V2216" t="s">
        <v>311</v>
      </c>
      <c r="W2216">
        <v>0</v>
      </c>
      <c r="X2216" s="1">
        <v>44426.540533136576</v>
      </c>
    </row>
    <row r="2217" spans="1:24" hidden="1" x14ac:dyDescent="0.25">
      <c r="A2217" s="4">
        <v>2021</v>
      </c>
      <c r="B2217" s="4">
        <v>7</v>
      </c>
      <c r="C2217" s="4">
        <v>2021</v>
      </c>
      <c r="D2217" s="4">
        <v>7</v>
      </c>
      <c r="E2217">
        <v>20070</v>
      </c>
      <c r="F2217" t="s">
        <v>24</v>
      </c>
      <c r="G2217">
        <v>2346</v>
      </c>
      <c r="H2217" t="s">
        <v>137</v>
      </c>
      <c r="I2217" t="s">
        <v>133</v>
      </c>
      <c r="J2217" t="s">
        <v>4</v>
      </c>
      <c r="K2217" t="s">
        <v>22</v>
      </c>
      <c r="L2217" t="s">
        <v>22</v>
      </c>
      <c r="M2217">
        <v>0</v>
      </c>
      <c r="N2217" t="s">
        <v>314</v>
      </c>
      <c r="O2217" s="3">
        <v>3.0929999999999999E-2</v>
      </c>
      <c r="Q2217" t="s">
        <v>309</v>
      </c>
      <c r="R2217" s="2" t="s">
        <v>313</v>
      </c>
      <c r="S2217">
        <v>2</v>
      </c>
      <c r="T2217" t="s">
        <v>307</v>
      </c>
      <c r="U2217" t="s">
        <v>358</v>
      </c>
      <c r="V2217" t="s">
        <v>311</v>
      </c>
      <c r="W2217">
        <v>0</v>
      </c>
      <c r="X2217" s="1">
        <v>44426.540533136576</v>
      </c>
    </row>
    <row r="2218" spans="1:24" hidden="1" x14ac:dyDescent="0.25">
      <c r="A2218" s="4">
        <v>2021</v>
      </c>
      <c r="B2218" s="4">
        <v>7</v>
      </c>
      <c r="C2218" s="4">
        <v>2021</v>
      </c>
      <c r="D2218" s="4">
        <v>7</v>
      </c>
      <c r="E2218">
        <v>20070</v>
      </c>
      <c r="F2218" t="s">
        <v>24</v>
      </c>
      <c r="G2218">
        <v>4116</v>
      </c>
      <c r="H2218" t="s">
        <v>532</v>
      </c>
      <c r="I2218" t="s">
        <v>133</v>
      </c>
      <c r="J2218" t="s">
        <v>1</v>
      </c>
      <c r="K2218" t="s">
        <v>22</v>
      </c>
      <c r="L2218" t="s">
        <v>22</v>
      </c>
      <c r="M2218">
        <v>0</v>
      </c>
      <c r="N2218" t="s">
        <v>314</v>
      </c>
      <c r="O2218" s="3">
        <v>1.8919999999999999E-2</v>
      </c>
      <c r="Q2218" t="s">
        <v>309</v>
      </c>
      <c r="R2218" s="2" t="s">
        <v>313</v>
      </c>
      <c r="S2218">
        <v>2</v>
      </c>
      <c r="T2218" t="s">
        <v>307</v>
      </c>
      <c r="U2218" t="s">
        <v>358</v>
      </c>
      <c r="V2218" t="s">
        <v>311</v>
      </c>
      <c r="W2218">
        <v>0</v>
      </c>
      <c r="X2218" s="1">
        <v>44426.540533136576</v>
      </c>
    </row>
    <row r="2219" spans="1:24" hidden="1" x14ac:dyDescent="0.25">
      <c r="A2219" s="4">
        <v>2021</v>
      </c>
      <c r="B2219" s="4">
        <v>7</v>
      </c>
      <c r="C2219" s="4">
        <v>2021</v>
      </c>
      <c r="D2219" s="4">
        <v>7</v>
      </c>
      <c r="E2219">
        <v>20070</v>
      </c>
      <c r="F2219" t="s">
        <v>24</v>
      </c>
      <c r="G2219">
        <v>4648</v>
      </c>
      <c r="H2219" t="s">
        <v>264</v>
      </c>
      <c r="I2219" t="s">
        <v>133</v>
      </c>
      <c r="J2219" t="s">
        <v>3</v>
      </c>
      <c r="K2219" t="s">
        <v>22</v>
      </c>
      <c r="L2219" t="s">
        <v>22</v>
      </c>
      <c r="M2219">
        <v>0</v>
      </c>
      <c r="N2219" t="s">
        <v>314</v>
      </c>
      <c r="O2219" s="3">
        <v>0.107945</v>
      </c>
      <c r="Q2219" t="s">
        <v>309</v>
      </c>
      <c r="R2219" s="2" t="s">
        <v>313</v>
      </c>
      <c r="S2219">
        <v>2</v>
      </c>
      <c r="T2219" t="s">
        <v>307</v>
      </c>
      <c r="U2219" t="s">
        <v>358</v>
      </c>
      <c r="V2219" t="s">
        <v>311</v>
      </c>
      <c r="W2219">
        <v>0</v>
      </c>
      <c r="X2219" s="1">
        <v>44426.540533136576</v>
      </c>
    </row>
    <row r="2220" spans="1:24" hidden="1" x14ac:dyDescent="0.25">
      <c r="A2220" s="4">
        <v>2021</v>
      </c>
      <c r="B2220" s="4">
        <v>7</v>
      </c>
      <c r="C2220" s="4">
        <v>2021</v>
      </c>
      <c r="D2220" s="4">
        <v>7</v>
      </c>
      <c r="E2220">
        <v>20070</v>
      </c>
      <c r="F2220" t="s">
        <v>24</v>
      </c>
      <c r="G2220">
        <v>4649</v>
      </c>
      <c r="H2220" t="s">
        <v>265</v>
      </c>
      <c r="I2220" t="s">
        <v>133</v>
      </c>
      <c r="J2220" t="s">
        <v>3</v>
      </c>
      <c r="K2220" t="s">
        <v>22</v>
      </c>
      <c r="L2220" t="s">
        <v>22</v>
      </c>
      <c r="M2220">
        <v>0</v>
      </c>
      <c r="N2220" t="s">
        <v>314</v>
      </c>
      <c r="O2220" s="3">
        <v>0.107945</v>
      </c>
      <c r="Q2220" t="s">
        <v>309</v>
      </c>
      <c r="R2220" s="2" t="s">
        <v>313</v>
      </c>
      <c r="S2220">
        <v>2</v>
      </c>
      <c r="T2220" t="s">
        <v>307</v>
      </c>
      <c r="U2220" t="s">
        <v>358</v>
      </c>
      <c r="V2220" t="s">
        <v>311</v>
      </c>
      <c r="W2220">
        <v>0</v>
      </c>
      <c r="X2220" s="1">
        <v>44426.540533136576</v>
      </c>
    </row>
    <row r="2221" spans="1:24" hidden="1" x14ac:dyDescent="0.25">
      <c r="A2221" s="4">
        <v>2021</v>
      </c>
      <c r="B2221" s="4">
        <v>7</v>
      </c>
      <c r="C2221" s="4">
        <v>2021</v>
      </c>
      <c r="D2221" s="4">
        <v>7</v>
      </c>
      <c r="E2221">
        <v>20070</v>
      </c>
      <c r="F2221" t="s">
        <v>24</v>
      </c>
      <c r="G2221">
        <v>4650</v>
      </c>
      <c r="H2221" t="s">
        <v>266</v>
      </c>
      <c r="I2221" t="s">
        <v>133</v>
      </c>
      <c r="J2221" t="s">
        <v>4</v>
      </c>
      <c r="K2221" t="s">
        <v>22</v>
      </c>
      <c r="L2221" t="s">
        <v>22</v>
      </c>
      <c r="M2221">
        <v>0</v>
      </c>
      <c r="N2221" t="s">
        <v>314</v>
      </c>
      <c r="O2221" s="3">
        <v>3.1E-2</v>
      </c>
      <c r="Q2221" t="s">
        <v>309</v>
      </c>
      <c r="R2221" s="2" t="s">
        <v>313</v>
      </c>
      <c r="S2221">
        <v>2</v>
      </c>
      <c r="T2221" t="s">
        <v>307</v>
      </c>
      <c r="U2221" t="s">
        <v>358</v>
      </c>
      <c r="V2221" t="s">
        <v>311</v>
      </c>
      <c r="W2221">
        <v>0</v>
      </c>
      <c r="X2221" s="1">
        <v>44426.540533136576</v>
      </c>
    </row>
    <row r="2222" spans="1:24" x14ac:dyDescent="0.25">
      <c r="A2222" s="4">
        <v>2021</v>
      </c>
      <c r="B2222" s="4">
        <v>7</v>
      </c>
      <c r="C2222" s="4">
        <v>2021</v>
      </c>
      <c r="D2222" s="4">
        <v>7</v>
      </c>
      <c r="E2222">
        <v>20070</v>
      </c>
      <c r="F2222" t="s">
        <v>24</v>
      </c>
      <c r="G2222">
        <v>4807</v>
      </c>
      <c r="H2222" t="s">
        <v>135</v>
      </c>
      <c r="I2222" t="s">
        <v>133</v>
      </c>
      <c r="J2222" t="s">
        <v>2</v>
      </c>
      <c r="K2222" t="s">
        <v>81</v>
      </c>
      <c r="L2222" t="s">
        <v>81</v>
      </c>
      <c r="M2222">
        <v>0</v>
      </c>
      <c r="N2222" t="s">
        <v>47</v>
      </c>
      <c r="O2222" s="3">
        <v>-1984000</v>
      </c>
      <c r="Q2222" t="s">
        <v>309</v>
      </c>
      <c r="R2222" s="2" t="s">
        <v>361</v>
      </c>
      <c r="S2222">
        <v>15</v>
      </c>
      <c r="T2222" t="s">
        <v>307</v>
      </c>
      <c r="U2222" t="s">
        <v>360</v>
      </c>
      <c r="V2222" t="s">
        <v>359</v>
      </c>
      <c r="W2222">
        <v>0</v>
      </c>
      <c r="X2222" s="1">
        <v>44426.540533136576</v>
      </c>
    </row>
    <row r="2223" spans="1:24" hidden="1" x14ac:dyDescent="0.25">
      <c r="A2223" s="4">
        <v>2021</v>
      </c>
      <c r="B2223" s="4">
        <v>7</v>
      </c>
      <c r="C2223" s="4">
        <v>2021</v>
      </c>
      <c r="D2223" s="4">
        <v>7</v>
      </c>
      <c r="E2223">
        <v>20070</v>
      </c>
      <c r="F2223" t="s">
        <v>24</v>
      </c>
      <c r="G2223">
        <v>4807</v>
      </c>
      <c r="H2223" t="s">
        <v>135</v>
      </c>
      <c r="I2223" t="s">
        <v>133</v>
      </c>
      <c r="J2223" t="s">
        <v>2</v>
      </c>
      <c r="K2223" t="s">
        <v>22</v>
      </c>
      <c r="L2223" t="s">
        <v>22</v>
      </c>
      <c r="M2223">
        <v>0</v>
      </c>
      <c r="N2223" t="s">
        <v>314</v>
      </c>
      <c r="O2223" s="3">
        <v>1</v>
      </c>
      <c r="Q2223" t="s">
        <v>309</v>
      </c>
      <c r="R2223" s="2" t="s">
        <v>313</v>
      </c>
      <c r="S2223">
        <v>2</v>
      </c>
      <c r="T2223" t="s">
        <v>307</v>
      </c>
      <c r="U2223" t="s">
        <v>358</v>
      </c>
      <c r="V2223" t="s">
        <v>311</v>
      </c>
      <c r="W2223">
        <v>0</v>
      </c>
      <c r="X2223" s="1">
        <v>44426.540533136576</v>
      </c>
    </row>
    <row r="2224" spans="1:24" x14ac:dyDescent="0.25">
      <c r="A2224" s="4">
        <v>2021</v>
      </c>
      <c r="B2224" s="4">
        <v>7</v>
      </c>
      <c r="C2224" s="4">
        <v>2021</v>
      </c>
      <c r="D2224" s="4">
        <v>7</v>
      </c>
      <c r="E2224">
        <v>20070</v>
      </c>
      <c r="F2224" t="s">
        <v>24</v>
      </c>
      <c r="G2224">
        <v>4827</v>
      </c>
      <c r="H2224" t="s">
        <v>531</v>
      </c>
      <c r="I2224" t="s">
        <v>133</v>
      </c>
      <c r="J2224" t="s">
        <v>1</v>
      </c>
      <c r="K2224" t="s">
        <v>81</v>
      </c>
      <c r="L2224" t="s">
        <v>81</v>
      </c>
      <c r="M2224">
        <v>0</v>
      </c>
      <c r="N2224" t="s">
        <v>47</v>
      </c>
      <c r="O2224" s="3">
        <v>1984000</v>
      </c>
      <c r="Q2224" t="s">
        <v>309</v>
      </c>
      <c r="R2224" s="2" t="s">
        <v>361</v>
      </c>
      <c r="S2224">
        <v>15</v>
      </c>
      <c r="T2224" t="s">
        <v>307</v>
      </c>
      <c r="U2224" t="s">
        <v>360</v>
      </c>
      <c r="V2224" t="s">
        <v>359</v>
      </c>
      <c r="W2224">
        <v>0</v>
      </c>
      <c r="X2224" s="1">
        <v>44426.540533136576</v>
      </c>
    </row>
    <row r="2225" spans="1:24" hidden="1" x14ac:dyDescent="0.25">
      <c r="A2225" s="4">
        <v>2021</v>
      </c>
      <c r="B2225" s="4">
        <v>7</v>
      </c>
      <c r="C2225" s="4">
        <v>2021</v>
      </c>
      <c r="D2225" s="4">
        <v>7</v>
      </c>
      <c r="E2225">
        <v>20070</v>
      </c>
      <c r="F2225" t="s">
        <v>24</v>
      </c>
      <c r="G2225">
        <v>4827</v>
      </c>
      <c r="H2225" t="s">
        <v>531</v>
      </c>
      <c r="I2225" t="s">
        <v>133</v>
      </c>
      <c r="J2225" t="s">
        <v>1</v>
      </c>
      <c r="K2225" t="s">
        <v>22</v>
      </c>
      <c r="L2225" t="s">
        <v>22</v>
      </c>
      <c r="M2225">
        <v>0</v>
      </c>
      <c r="N2225" t="s">
        <v>314</v>
      </c>
      <c r="O2225" s="3">
        <v>0.659304</v>
      </c>
      <c r="Q2225" t="s">
        <v>309</v>
      </c>
      <c r="R2225" s="2" t="s">
        <v>313</v>
      </c>
      <c r="S2225">
        <v>2</v>
      </c>
      <c r="T2225" t="s">
        <v>307</v>
      </c>
      <c r="U2225" t="s">
        <v>358</v>
      </c>
      <c r="V2225" t="s">
        <v>311</v>
      </c>
      <c r="W2225">
        <v>0</v>
      </c>
      <c r="X2225" s="1">
        <v>44426.540533136576</v>
      </c>
    </row>
    <row r="2226" spans="1:24" hidden="1" x14ac:dyDescent="0.25">
      <c r="A2226" s="4">
        <v>2021</v>
      </c>
      <c r="B2226" s="4">
        <v>7</v>
      </c>
      <c r="C2226" s="4">
        <v>2021</v>
      </c>
      <c r="D2226" s="4">
        <v>7</v>
      </c>
      <c r="E2226">
        <v>20070</v>
      </c>
      <c r="F2226" t="s">
        <v>24</v>
      </c>
      <c r="G2226">
        <v>4845</v>
      </c>
      <c r="H2226" t="s">
        <v>503</v>
      </c>
      <c r="I2226" t="s">
        <v>133</v>
      </c>
      <c r="J2226" t="s">
        <v>3</v>
      </c>
      <c r="K2226" t="s">
        <v>22</v>
      </c>
      <c r="L2226" t="s">
        <v>22</v>
      </c>
      <c r="M2226">
        <v>0</v>
      </c>
      <c r="N2226" t="s">
        <v>314</v>
      </c>
      <c r="O2226" s="3">
        <v>0.10796600000000001</v>
      </c>
      <c r="Q2226" t="s">
        <v>309</v>
      </c>
      <c r="R2226" s="2" t="s">
        <v>313</v>
      </c>
      <c r="S2226">
        <v>2</v>
      </c>
      <c r="T2226" t="s">
        <v>307</v>
      </c>
      <c r="U2226" t="s">
        <v>358</v>
      </c>
      <c r="V2226" t="s">
        <v>311</v>
      </c>
      <c r="W2226">
        <v>0</v>
      </c>
      <c r="X2226" s="1">
        <v>44426.540533136576</v>
      </c>
    </row>
    <row r="2227" spans="1:24" hidden="1" x14ac:dyDescent="0.25">
      <c r="A2227" s="4">
        <v>2021</v>
      </c>
      <c r="B2227" s="4">
        <v>7</v>
      </c>
      <c r="C2227" s="4">
        <v>2021</v>
      </c>
      <c r="D2227" s="4">
        <v>7</v>
      </c>
      <c r="E2227">
        <v>20070</v>
      </c>
      <c r="F2227" t="s">
        <v>24</v>
      </c>
      <c r="G2227">
        <v>4863</v>
      </c>
      <c r="H2227" t="s">
        <v>266</v>
      </c>
      <c r="I2227" t="s">
        <v>133</v>
      </c>
      <c r="J2227" t="s">
        <v>4</v>
      </c>
      <c r="K2227" t="s">
        <v>365</v>
      </c>
      <c r="L2227" t="s">
        <v>365</v>
      </c>
      <c r="M2227">
        <v>0</v>
      </c>
      <c r="N2227" t="s">
        <v>87</v>
      </c>
      <c r="O2227" s="3">
        <v>26.34</v>
      </c>
      <c r="Q2227" t="s">
        <v>309</v>
      </c>
      <c r="R2227" s="2" t="s">
        <v>364</v>
      </c>
      <c r="S2227">
        <v>25</v>
      </c>
      <c r="T2227" t="s">
        <v>307</v>
      </c>
      <c r="U2227" t="s">
        <v>363</v>
      </c>
      <c r="V2227" t="s">
        <v>362</v>
      </c>
      <c r="W2227">
        <v>0</v>
      </c>
      <c r="X2227" s="1">
        <v>44426.540533136576</v>
      </c>
    </row>
    <row r="2228" spans="1:24" hidden="1" x14ac:dyDescent="0.25">
      <c r="A2228" s="4">
        <v>2021</v>
      </c>
      <c r="B2228" s="4">
        <v>7</v>
      </c>
      <c r="C2228" s="4">
        <v>2021</v>
      </c>
      <c r="D2228" s="4">
        <v>7</v>
      </c>
      <c r="E2228">
        <v>20070</v>
      </c>
      <c r="F2228" t="s">
        <v>24</v>
      </c>
      <c r="G2228">
        <v>4863</v>
      </c>
      <c r="H2228" t="s">
        <v>266</v>
      </c>
      <c r="I2228" t="s">
        <v>133</v>
      </c>
      <c r="J2228" t="s">
        <v>4</v>
      </c>
      <c r="K2228" t="s">
        <v>22</v>
      </c>
      <c r="L2228" t="s">
        <v>22</v>
      </c>
      <c r="M2228">
        <v>0</v>
      </c>
      <c r="N2228" t="s">
        <v>314</v>
      </c>
      <c r="O2228" s="3">
        <v>3.1E-2</v>
      </c>
      <c r="Q2228" t="s">
        <v>309</v>
      </c>
      <c r="R2228" s="2" t="s">
        <v>313</v>
      </c>
      <c r="S2228">
        <v>2</v>
      </c>
      <c r="T2228" t="s">
        <v>307</v>
      </c>
      <c r="U2228" t="s">
        <v>358</v>
      </c>
      <c r="V2228" t="s">
        <v>311</v>
      </c>
      <c r="W2228">
        <v>0</v>
      </c>
      <c r="X2228" s="1">
        <v>44426.540533136576</v>
      </c>
    </row>
    <row r="2229" spans="1:24" hidden="1" x14ac:dyDescent="0.25">
      <c r="A2229" s="4">
        <v>2021</v>
      </c>
      <c r="B2229" s="4">
        <v>7</v>
      </c>
      <c r="C2229" s="4">
        <v>2021</v>
      </c>
      <c r="D2229" s="4">
        <v>7</v>
      </c>
      <c r="E2229">
        <v>20070</v>
      </c>
      <c r="F2229" t="s">
        <v>24</v>
      </c>
      <c r="G2229">
        <v>4864</v>
      </c>
      <c r="H2229" t="s">
        <v>265</v>
      </c>
      <c r="I2229" t="s">
        <v>133</v>
      </c>
      <c r="J2229" t="s">
        <v>3</v>
      </c>
      <c r="K2229" t="s">
        <v>365</v>
      </c>
      <c r="L2229" t="s">
        <v>365</v>
      </c>
      <c r="M2229">
        <v>0</v>
      </c>
      <c r="N2229" t="s">
        <v>87</v>
      </c>
      <c r="O2229" s="3">
        <v>229.29499999999999</v>
      </c>
      <c r="Q2229" t="s">
        <v>309</v>
      </c>
      <c r="R2229" s="2" t="s">
        <v>364</v>
      </c>
      <c r="S2229">
        <v>25</v>
      </c>
      <c r="T2229" t="s">
        <v>307</v>
      </c>
      <c r="U2229" t="s">
        <v>363</v>
      </c>
      <c r="V2229" t="s">
        <v>362</v>
      </c>
      <c r="W2229">
        <v>0</v>
      </c>
      <c r="X2229" s="1">
        <v>44426.540533136576</v>
      </c>
    </row>
    <row r="2230" spans="1:24" hidden="1" x14ac:dyDescent="0.25">
      <c r="A2230" s="4">
        <v>2021</v>
      </c>
      <c r="B2230" s="4">
        <v>7</v>
      </c>
      <c r="C2230" s="4">
        <v>2021</v>
      </c>
      <c r="D2230" s="4">
        <v>7</v>
      </c>
      <c r="E2230">
        <v>20070</v>
      </c>
      <c r="F2230" t="s">
        <v>24</v>
      </c>
      <c r="G2230">
        <v>4864</v>
      </c>
      <c r="H2230" t="s">
        <v>265</v>
      </c>
      <c r="I2230" t="s">
        <v>133</v>
      </c>
      <c r="J2230" t="s">
        <v>3</v>
      </c>
      <c r="K2230" t="s">
        <v>22</v>
      </c>
      <c r="L2230" t="s">
        <v>22</v>
      </c>
      <c r="M2230">
        <v>0</v>
      </c>
      <c r="N2230" t="s">
        <v>314</v>
      </c>
      <c r="O2230" s="3">
        <v>0.107945</v>
      </c>
      <c r="Q2230" t="s">
        <v>309</v>
      </c>
      <c r="R2230" s="2" t="s">
        <v>313</v>
      </c>
      <c r="S2230">
        <v>2</v>
      </c>
      <c r="T2230" t="s">
        <v>307</v>
      </c>
      <c r="U2230" t="s">
        <v>358</v>
      </c>
      <c r="V2230" t="s">
        <v>311</v>
      </c>
      <c r="W2230">
        <v>0</v>
      </c>
      <c r="X2230" s="1">
        <v>44426.540533136576</v>
      </c>
    </row>
    <row r="2231" spans="1:24" hidden="1" x14ac:dyDescent="0.25">
      <c r="A2231" s="4">
        <v>2021</v>
      </c>
      <c r="B2231" s="4">
        <v>7</v>
      </c>
      <c r="C2231" s="4">
        <v>2021</v>
      </c>
      <c r="D2231" s="4">
        <v>7</v>
      </c>
      <c r="E2231">
        <v>20070</v>
      </c>
      <c r="F2231" t="s">
        <v>24</v>
      </c>
      <c r="G2231">
        <v>4865</v>
      </c>
      <c r="H2231" t="s">
        <v>264</v>
      </c>
      <c r="I2231" t="s">
        <v>133</v>
      </c>
      <c r="J2231" t="s">
        <v>3</v>
      </c>
      <c r="K2231" t="s">
        <v>365</v>
      </c>
      <c r="L2231" t="s">
        <v>365</v>
      </c>
      <c r="M2231">
        <v>0</v>
      </c>
      <c r="N2231" t="s">
        <v>87</v>
      </c>
      <c r="O2231" s="3">
        <v>1082.271</v>
      </c>
      <c r="Q2231" t="s">
        <v>309</v>
      </c>
      <c r="R2231" s="2" t="s">
        <v>364</v>
      </c>
      <c r="S2231">
        <v>25</v>
      </c>
      <c r="T2231" t="s">
        <v>307</v>
      </c>
      <c r="U2231" t="s">
        <v>363</v>
      </c>
      <c r="V2231" t="s">
        <v>362</v>
      </c>
      <c r="W2231">
        <v>0</v>
      </c>
      <c r="X2231" s="1">
        <v>44426.540533136576</v>
      </c>
    </row>
    <row r="2232" spans="1:24" hidden="1" x14ac:dyDescent="0.25">
      <c r="A2232" s="4">
        <v>2021</v>
      </c>
      <c r="B2232" s="4">
        <v>7</v>
      </c>
      <c r="C2232" s="4">
        <v>2021</v>
      </c>
      <c r="D2232" s="4">
        <v>7</v>
      </c>
      <c r="E2232">
        <v>20070</v>
      </c>
      <c r="F2232" t="s">
        <v>24</v>
      </c>
      <c r="G2232">
        <v>4865</v>
      </c>
      <c r="H2232" t="s">
        <v>264</v>
      </c>
      <c r="I2232" t="s">
        <v>133</v>
      </c>
      <c r="J2232" t="s">
        <v>3</v>
      </c>
      <c r="K2232" t="s">
        <v>22</v>
      </c>
      <c r="L2232" t="s">
        <v>22</v>
      </c>
      <c r="M2232">
        <v>0</v>
      </c>
      <c r="N2232" t="s">
        <v>314</v>
      </c>
      <c r="O2232" s="3">
        <v>0.107945</v>
      </c>
      <c r="Q2232" t="s">
        <v>309</v>
      </c>
      <c r="R2232" s="2" t="s">
        <v>313</v>
      </c>
      <c r="S2232">
        <v>2</v>
      </c>
      <c r="T2232" t="s">
        <v>307</v>
      </c>
      <c r="U2232" t="s">
        <v>358</v>
      </c>
      <c r="V2232" t="s">
        <v>311</v>
      </c>
      <c r="W2232">
        <v>0</v>
      </c>
      <c r="X2232" s="1">
        <v>44426.540533136576</v>
      </c>
    </row>
    <row r="2233" spans="1:24" hidden="1" x14ac:dyDescent="0.25">
      <c r="A2233" s="4">
        <v>2021</v>
      </c>
      <c r="B2233" s="4">
        <v>7</v>
      </c>
      <c r="C2233" s="4">
        <v>2021</v>
      </c>
      <c r="D2233" s="4">
        <v>7</v>
      </c>
      <c r="E2233">
        <v>20070</v>
      </c>
      <c r="F2233" t="s">
        <v>24</v>
      </c>
      <c r="G2233">
        <v>0</v>
      </c>
      <c r="H2233" t="s">
        <v>23</v>
      </c>
      <c r="I2233" t="s">
        <v>23</v>
      </c>
      <c r="J2233" t="s">
        <v>23</v>
      </c>
      <c r="K2233" t="s">
        <v>144</v>
      </c>
      <c r="L2233" t="s">
        <v>148</v>
      </c>
      <c r="M2233">
        <v>1</v>
      </c>
      <c r="N2233" t="s">
        <v>13</v>
      </c>
      <c r="O2233" s="3">
        <v>-15.421374999999999</v>
      </c>
      <c r="P2233" t="s">
        <v>125</v>
      </c>
      <c r="Q2233" t="s">
        <v>143</v>
      </c>
      <c r="R2233" s="2" t="s">
        <v>147</v>
      </c>
      <c r="S2233">
        <v>82</v>
      </c>
      <c r="T2233" t="s">
        <v>141</v>
      </c>
      <c r="U2233" t="s">
        <v>140</v>
      </c>
      <c r="V2233" t="s">
        <v>146</v>
      </c>
      <c r="W2233">
        <v>0</v>
      </c>
      <c r="X2233" s="1">
        <v>44426.540533136576</v>
      </c>
    </row>
    <row r="2234" spans="1:24" hidden="1" x14ac:dyDescent="0.25">
      <c r="A2234" s="4">
        <v>2021</v>
      </c>
      <c r="B2234" s="4">
        <v>7</v>
      </c>
      <c r="C2234" s="4">
        <v>2021</v>
      </c>
      <c r="D2234" s="4">
        <v>7</v>
      </c>
      <c r="E2234">
        <v>20070</v>
      </c>
      <c r="F2234" t="s">
        <v>24</v>
      </c>
      <c r="G2234">
        <v>0</v>
      </c>
      <c r="H2234" t="s">
        <v>23</v>
      </c>
      <c r="I2234" t="s">
        <v>23</v>
      </c>
      <c r="J2234" t="s">
        <v>23</v>
      </c>
      <c r="K2234" t="s">
        <v>144</v>
      </c>
      <c r="L2234" t="s">
        <v>148</v>
      </c>
      <c r="M2234">
        <v>1</v>
      </c>
      <c r="N2234" t="s">
        <v>13</v>
      </c>
      <c r="O2234" s="3">
        <v>3.9896919999999998</v>
      </c>
      <c r="P2234" t="s">
        <v>125</v>
      </c>
      <c r="Q2234" t="s">
        <v>143</v>
      </c>
      <c r="R2234" s="2" t="s">
        <v>246</v>
      </c>
      <c r="S2234">
        <v>187</v>
      </c>
      <c r="T2234" t="s">
        <v>129</v>
      </c>
      <c r="U2234" t="s">
        <v>128</v>
      </c>
      <c r="V2234" t="s">
        <v>245</v>
      </c>
      <c r="W2234">
        <v>0</v>
      </c>
      <c r="X2234" s="1">
        <v>44426.540533136576</v>
      </c>
    </row>
    <row r="2235" spans="1:24" hidden="1" x14ac:dyDescent="0.25">
      <c r="A2235" s="4">
        <v>2021</v>
      </c>
      <c r="B2235" s="4">
        <v>7</v>
      </c>
      <c r="C2235" s="4">
        <v>2021</v>
      </c>
      <c r="D2235" s="4">
        <v>7</v>
      </c>
      <c r="E2235">
        <v>20070</v>
      </c>
      <c r="F2235" t="s">
        <v>24</v>
      </c>
      <c r="G2235">
        <v>0</v>
      </c>
      <c r="H2235" t="s">
        <v>23</v>
      </c>
      <c r="I2235" t="s">
        <v>23</v>
      </c>
      <c r="J2235" t="s">
        <v>23</v>
      </c>
      <c r="K2235" t="s">
        <v>158</v>
      </c>
      <c r="L2235" t="s">
        <v>162</v>
      </c>
      <c r="M2235">
        <v>1</v>
      </c>
      <c r="N2235" t="s">
        <v>13</v>
      </c>
      <c r="O2235" s="3">
        <v>413.76794899999999</v>
      </c>
      <c r="P2235" t="s">
        <v>125</v>
      </c>
      <c r="Q2235" t="s">
        <v>161</v>
      </c>
      <c r="R2235" s="2" t="s">
        <v>244</v>
      </c>
      <c r="S2235">
        <v>90</v>
      </c>
      <c r="T2235" t="s">
        <v>129</v>
      </c>
      <c r="U2235" t="s">
        <v>128</v>
      </c>
      <c r="V2235" t="s">
        <v>243</v>
      </c>
      <c r="W2235">
        <v>0</v>
      </c>
      <c r="X2235" s="1">
        <v>44426.540533136576</v>
      </c>
    </row>
    <row r="2236" spans="1:24" hidden="1" x14ac:dyDescent="0.25">
      <c r="A2236" s="4">
        <v>2021</v>
      </c>
      <c r="B2236" s="4">
        <v>7</v>
      </c>
      <c r="C2236" s="4">
        <v>2021</v>
      </c>
      <c r="D2236" s="4">
        <v>7</v>
      </c>
      <c r="E2236">
        <v>20070</v>
      </c>
      <c r="F2236" t="s">
        <v>24</v>
      </c>
      <c r="G2236">
        <v>0</v>
      </c>
      <c r="H2236" t="s">
        <v>23</v>
      </c>
      <c r="I2236" t="s">
        <v>23</v>
      </c>
      <c r="J2236" t="s">
        <v>23</v>
      </c>
      <c r="K2236" t="s">
        <v>22</v>
      </c>
      <c r="L2236" t="s">
        <v>236</v>
      </c>
      <c r="M2236">
        <v>1</v>
      </c>
      <c r="N2236" t="s">
        <v>13</v>
      </c>
      <c r="O2236" s="3">
        <v>-91.818757000000005</v>
      </c>
      <c r="P2236" t="s">
        <v>125</v>
      </c>
      <c r="Q2236" t="s">
        <v>242</v>
      </c>
      <c r="R2236" s="2" t="s">
        <v>241</v>
      </c>
      <c r="S2236">
        <v>47</v>
      </c>
      <c r="T2236" t="s">
        <v>129</v>
      </c>
      <c r="U2236" t="s">
        <v>128</v>
      </c>
      <c r="V2236" t="s">
        <v>521</v>
      </c>
      <c r="W2236">
        <v>0</v>
      </c>
      <c r="X2236" s="1">
        <v>44426.540533136576</v>
      </c>
    </row>
    <row r="2237" spans="1:24" hidden="1" x14ac:dyDescent="0.25">
      <c r="A2237" s="4">
        <v>2021</v>
      </c>
      <c r="B2237" s="4">
        <v>7</v>
      </c>
      <c r="C2237" s="4">
        <v>2021</v>
      </c>
      <c r="D2237" s="4">
        <v>7</v>
      </c>
      <c r="E2237">
        <v>20070</v>
      </c>
      <c r="F2237" t="s">
        <v>24</v>
      </c>
      <c r="G2237">
        <v>0</v>
      </c>
      <c r="H2237" t="s">
        <v>23</v>
      </c>
      <c r="I2237" t="s">
        <v>23</v>
      </c>
      <c r="J2237" t="s">
        <v>23</v>
      </c>
      <c r="K2237" t="s">
        <v>22</v>
      </c>
      <c r="L2237" t="s">
        <v>236</v>
      </c>
      <c r="M2237">
        <v>1</v>
      </c>
      <c r="N2237" t="s">
        <v>13</v>
      </c>
      <c r="O2237" s="3">
        <v>-88.113172000000006</v>
      </c>
      <c r="P2237" t="s">
        <v>125</v>
      </c>
      <c r="Q2237" t="s">
        <v>240</v>
      </c>
      <c r="R2237" s="2" t="s">
        <v>241</v>
      </c>
      <c r="S2237">
        <v>42</v>
      </c>
      <c r="T2237" t="s">
        <v>129</v>
      </c>
      <c r="U2237" t="s">
        <v>128</v>
      </c>
      <c r="V2237" t="s">
        <v>521</v>
      </c>
      <c r="W2237">
        <v>0</v>
      </c>
      <c r="X2237" s="1">
        <v>44426.540533136576</v>
      </c>
    </row>
    <row r="2238" spans="1:24" hidden="1" x14ac:dyDescent="0.25">
      <c r="A2238" s="4">
        <v>2021</v>
      </c>
      <c r="B2238" s="4">
        <v>7</v>
      </c>
      <c r="C2238" s="4">
        <v>2021</v>
      </c>
      <c r="D2238" s="4">
        <v>7</v>
      </c>
      <c r="E2238">
        <v>20070</v>
      </c>
      <c r="F2238" t="s">
        <v>24</v>
      </c>
      <c r="G2238">
        <v>0</v>
      </c>
      <c r="H2238" t="s">
        <v>23</v>
      </c>
      <c r="I2238" t="s">
        <v>23</v>
      </c>
      <c r="J2238" t="s">
        <v>23</v>
      </c>
      <c r="K2238" t="s">
        <v>22</v>
      </c>
      <c r="L2238" t="s">
        <v>236</v>
      </c>
      <c r="M2238">
        <v>1</v>
      </c>
      <c r="N2238" t="s">
        <v>13</v>
      </c>
      <c r="O2238" s="3">
        <v>-73.391418999999999</v>
      </c>
      <c r="P2238" t="s">
        <v>125</v>
      </c>
      <c r="Q2238" t="s">
        <v>240</v>
      </c>
      <c r="R2238" s="2" t="s">
        <v>239</v>
      </c>
      <c r="S2238">
        <v>99</v>
      </c>
      <c r="T2238" t="s">
        <v>129</v>
      </c>
      <c r="U2238" t="s">
        <v>128</v>
      </c>
      <c r="V2238" t="s">
        <v>521</v>
      </c>
      <c r="W2238">
        <v>0</v>
      </c>
      <c r="X2238" s="1">
        <v>44426.540533136576</v>
      </c>
    </row>
    <row r="2239" spans="1:24" hidden="1" x14ac:dyDescent="0.25">
      <c r="A2239" s="4">
        <v>2021</v>
      </c>
      <c r="B2239" s="4">
        <v>7</v>
      </c>
      <c r="C2239" s="4">
        <v>2021</v>
      </c>
      <c r="D2239" s="4">
        <v>7</v>
      </c>
      <c r="E2239">
        <v>20070</v>
      </c>
      <c r="F2239" t="s">
        <v>24</v>
      </c>
      <c r="G2239">
        <v>0</v>
      </c>
      <c r="H2239" t="s">
        <v>23</v>
      </c>
      <c r="I2239" t="s">
        <v>23</v>
      </c>
      <c r="J2239" t="s">
        <v>23</v>
      </c>
      <c r="K2239" t="s">
        <v>22</v>
      </c>
      <c r="L2239" t="s">
        <v>236</v>
      </c>
      <c r="M2239">
        <v>1</v>
      </c>
      <c r="N2239" t="s">
        <v>13</v>
      </c>
      <c r="O2239" s="3">
        <v>-70.873130000000003</v>
      </c>
      <c r="P2239" t="s">
        <v>125</v>
      </c>
      <c r="Q2239" t="s">
        <v>242</v>
      </c>
      <c r="R2239" s="2" t="s">
        <v>239</v>
      </c>
      <c r="S2239">
        <v>98</v>
      </c>
      <c r="T2239" t="s">
        <v>129</v>
      </c>
      <c r="U2239" t="s">
        <v>128</v>
      </c>
      <c r="V2239" t="s">
        <v>521</v>
      </c>
      <c r="W2239">
        <v>0</v>
      </c>
      <c r="X2239" s="1">
        <v>44426.540533136576</v>
      </c>
    </row>
    <row r="2240" spans="1:24" hidden="1" x14ac:dyDescent="0.25">
      <c r="A2240" s="4">
        <v>2021</v>
      </c>
      <c r="B2240" s="4">
        <v>7</v>
      </c>
      <c r="C2240" s="4">
        <v>2021</v>
      </c>
      <c r="D2240" s="4">
        <v>7</v>
      </c>
      <c r="E2240">
        <v>20070</v>
      </c>
      <c r="F2240" t="s">
        <v>24</v>
      </c>
      <c r="G2240">
        <v>0</v>
      </c>
      <c r="H2240" t="s">
        <v>23</v>
      </c>
      <c r="I2240" t="s">
        <v>23</v>
      </c>
      <c r="J2240" t="s">
        <v>23</v>
      </c>
      <c r="K2240" t="s">
        <v>22</v>
      </c>
      <c r="L2240" t="s">
        <v>236</v>
      </c>
      <c r="M2240">
        <v>1</v>
      </c>
      <c r="N2240" t="s">
        <v>13</v>
      </c>
      <c r="O2240" s="3">
        <v>-25.948076</v>
      </c>
      <c r="P2240" t="s">
        <v>125</v>
      </c>
      <c r="Q2240" t="s">
        <v>235</v>
      </c>
      <c r="R2240" s="2" t="s">
        <v>234</v>
      </c>
      <c r="S2240">
        <v>44</v>
      </c>
      <c r="T2240" t="s">
        <v>129</v>
      </c>
      <c r="U2240" t="s">
        <v>128</v>
      </c>
      <c r="V2240" t="s">
        <v>17</v>
      </c>
      <c r="W2240">
        <v>0</v>
      </c>
      <c r="X2240" s="1">
        <v>44426.540533136576</v>
      </c>
    </row>
    <row r="2241" spans="1:24" hidden="1" x14ac:dyDescent="0.25">
      <c r="A2241" s="4">
        <v>2021</v>
      </c>
      <c r="B2241" s="4">
        <v>7</v>
      </c>
      <c r="C2241" s="4">
        <v>2021</v>
      </c>
      <c r="D2241" s="4">
        <v>7</v>
      </c>
      <c r="E2241">
        <v>20070</v>
      </c>
      <c r="F2241" t="s">
        <v>24</v>
      </c>
      <c r="G2241">
        <v>0</v>
      </c>
      <c r="H2241" t="s">
        <v>23</v>
      </c>
      <c r="I2241" t="s">
        <v>23</v>
      </c>
      <c r="J2241" t="s">
        <v>23</v>
      </c>
      <c r="K2241" t="s">
        <v>22</v>
      </c>
      <c r="L2241" t="s">
        <v>236</v>
      </c>
      <c r="M2241">
        <v>1</v>
      </c>
      <c r="N2241" t="s">
        <v>13</v>
      </c>
      <c r="O2241" s="3">
        <v>-11.386187</v>
      </c>
      <c r="P2241" t="s">
        <v>125</v>
      </c>
      <c r="Q2241" t="s">
        <v>237</v>
      </c>
      <c r="R2241" s="2" t="s">
        <v>234</v>
      </c>
      <c r="S2241">
        <v>43</v>
      </c>
      <c r="T2241" t="s">
        <v>129</v>
      </c>
      <c r="U2241" t="s">
        <v>128</v>
      </c>
      <c r="V2241" t="s">
        <v>17</v>
      </c>
      <c r="W2241">
        <v>0</v>
      </c>
      <c r="X2241" s="1">
        <v>44426.540533136576</v>
      </c>
    </row>
    <row r="2242" spans="1:24" hidden="1" x14ac:dyDescent="0.25">
      <c r="A2242" s="4">
        <v>2021</v>
      </c>
      <c r="B2242" s="4">
        <v>7</v>
      </c>
      <c r="C2242" s="4">
        <v>2021</v>
      </c>
      <c r="D2242" s="4">
        <v>7</v>
      </c>
      <c r="E2242">
        <v>20070</v>
      </c>
      <c r="F2242" t="s">
        <v>24</v>
      </c>
      <c r="G2242">
        <v>0</v>
      </c>
      <c r="H2242" t="s">
        <v>23</v>
      </c>
      <c r="I2242" t="s">
        <v>23</v>
      </c>
      <c r="J2242" t="s">
        <v>23</v>
      </c>
      <c r="K2242" t="s">
        <v>22</v>
      </c>
      <c r="L2242" t="s">
        <v>148</v>
      </c>
      <c r="M2242">
        <v>1</v>
      </c>
      <c r="N2242" t="s">
        <v>13</v>
      </c>
      <c r="O2242" s="3">
        <v>-6.5969049999999996</v>
      </c>
      <c r="P2242" t="s">
        <v>125</v>
      </c>
      <c r="Q2242" t="s">
        <v>233</v>
      </c>
      <c r="R2242" s="2" t="s">
        <v>232</v>
      </c>
      <c r="S2242">
        <v>87</v>
      </c>
      <c r="T2242" t="s">
        <v>129</v>
      </c>
      <c r="U2242" t="s">
        <v>128</v>
      </c>
      <c r="V2242" t="s">
        <v>17</v>
      </c>
      <c r="W2242">
        <v>0</v>
      </c>
      <c r="X2242" s="1">
        <v>44426.540533136576</v>
      </c>
    </row>
    <row r="2243" spans="1:24" hidden="1" x14ac:dyDescent="0.25">
      <c r="A2243" s="4">
        <v>2021</v>
      </c>
      <c r="B2243" s="4">
        <v>7</v>
      </c>
      <c r="C2243" s="4">
        <v>2021</v>
      </c>
      <c r="D2243" s="4">
        <v>7</v>
      </c>
      <c r="E2243">
        <v>20070</v>
      </c>
      <c r="F2243" t="s">
        <v>24</v>
      </c>
      <c r="G2243">
        <v>0</v>
      </c>
      <c r="H2243" t="s">
        <v>23</v>
      </c>
      <c r="I2243" t="s">
        <v>23</v>
      </c>
      <c r="J2243" t="s">
        <v>23</v>
      </c>
      <c r="K2243" t="s">
        <v>22</v>
      </c>
      <c r="L2243" t="s">
        <v>148</v>
      </c>
      <c r="M2243">
        <v>1</v>
      </c>
      <c r="N2243" t="s">
        <v>13</v>
      </c>
      <c r="O2243" s="3">
        <v>88724.106450000007</v>
      </c>
      <c r="P2243" t="s">
        <v>125</v>
      </c>
      <c r="Q2243" t="s">
        <v>143</v>
      </c>
      <c r="R2243" s="2" t="s">
        <v>231</v>
      </c>
      <c r="S2243">
        <v>79</v>
      </c>
      <c r="T2243" t="s">
        <v>141</v>
      </c>
      <c r="U2243" t="s">
        <v>140</v>
      </c>
      <c r="V2243" t="s">
        <v>230</v>
      </c>
      <c r="W2243">
        <v>0</v>
      </c>
      <c r="X2243" s="1">
        <v>44426.540533136576</v>
      </c>
    </row>
    <row r="2244" spans="1:24" hidden="1" x14ac:dyDescent="0.25">
      <c r="A2244" s="4">
        <v>2021</v>
      </c>
      <c r="B2244" s="4">
        <v>7</v>
      </c>
      <c r="C2244" s="4">
        <v>2021</v>
      </c>
      <c r="D2244" s="4">
        <v>7</v>
      </c>
      <c r="E2244">
        <v>20070</v>
      </c>
      <c r="F2244" t="s">
        <v>24</v>
      </c>
      <c r="G2244">
        <v>0</v>
      </c>
      <c r="H2244" t="s">
        <v>23</v>
      </c>
      <c r="I2244" t="s">
        <v>23</v>
      </c>
      <c r="J2244" t="s">
        <v>23</v>
      </c>
      <c r="K2244" t="s">
        <v>22</v>
      </c>
      <c r="L2244" t="s">
        <v>162</v>
      </c>
      <c r="M2244">
        <v>1</v>
      </c>
      <c r="N2244" t="s">
        <v>13</v>
      </c>
      <c r="O2244" s="3">
        <v>9547.8920020000005</v>
      </c>
      <c r="P2244" t="s">
        <v>125</v>
      </c>
      <c r="Q2244" t="s">
        <v>161</v>
      </c>
      <c r="R2244" s="2" t="s">
        <v>227</v>
      </c>
      <c r="S2244">
        <v>12</v>
      </c>
      <c r="T2244" t="s">
        <v>141</v>
      </c>
      <c r="U2244" t="s">
        <v>140</v>
      </c>
      <c r="V2244" t="s">
        <v>226</v>
      </c>
      <c r="W2244">
        <v>0</v>
      </c>
      <c r="X2244" s="1">
        <v>44426.540533136576</v>
      </c>
    </row>
    <row r="2245" spans="1:24" hidden="1" x14ac:dyDescent="0.25">
      <c r="A2245" s="4">
        <v>2021</v>
      </c>
      <c r="B2245" s="4">
        <v>7</v>
      </c>
      <c r="C2245" s="4">
        <v>2021</v>
      </c>
      <c r="D2245" s="4">
        <v>7</v>
      </c>
      <c r="E2245">
        <v>20070</v>
      </c>
      <c r="F2245" t="s">
        <v>24</v>
      </c>
      <c r="G2245">
        <v>0</v>
      </c>
      <c r="H2245" t="s">
        <v>23</v>
      </c>
      <c r="I2245" t="s">
        <v>23</v>
      </c>
      <c r="J2245" t="s">
        <v>23</v>
      </c>
      <c r="K2245" t="s">
        <v>22</v>
      </c>
      <c r="L2245" t="s">
        <v>162</v>
      </c>
      <c r="M2245">
        <v>1</v>
      </c>
      <c r="N2245" t="s">
        <v>13</v>
      </c>
      <c r="O2245" s="3">
        <v>224673.887067</v>
      </c>
      <c r="P2245" t="s">
        <v>125</v>
      </c>
      <c r="Q2245" t="s">
        <v>157</v>
      </c>
      <c r="R2245" s="2" t="s">
        <v>229</v>
      </c>
      <c r="S2245">
        <v>22</v>
      </c>
      <c r="T2245" t="s">
        <v>141</v>
      </c>
      <c r="U2245" t="s">
        <v>140</v>
      </c>
      <c r="V2245" t="s">
        <v>228</v>
      </c>
      <c r="W2245">
        <v>0</v>
      </c>
      <c r="X2245" s="1">
        <v>44426.540533136576</v>
      </c>
    </row>
    <row r="2246" spans="1:24" hidden="1" x14ac:dyDescent="0.25">
      <c r="A2246" s="4">
        <v>2021</v>
      </c>
      <c r="B2246" s="4">
        <v>7</v>
      </c>
      <c r="C2246" s="4">
        <v>2021</v>
      </c>
      <c r="D2246" s="4">
        <v>7</v>
      </c>
      <c r="E2246">
        <v>20070</v>
      </c>
      <c r="F2246" t="s">
        <v>24</v>
      </c>
      <c r="G2246">
        <v>0</v>
      </c>
      <c r="H2246" t="s">
        <v>23</v>
      </c>
      <c r="I2246" t="s">
        <v>23</v>
      </c>
      <c r="J2246" t="s">
        <v>23</v>
      </c>
      <c r="K2246" t="s">
        <v>22</v>
      </c>
      <c r="L2246" t="s">
        <v>215</v>
      </c>
      <c r="M2246">
        <v>1</v>
      </c>
      <c r="N2246" t="s">
        <v>13</v>
      </c>
      <c r="O2246" s="3">
        <v>-724.59936800000003</v>
      </c>
      <c r="P2246" t="s">
        <v>125</v>
      </c>
      <c r="Q2246" t="s">
        <v>161</v>
      </c>
      <c r="R2246" s="2" t="s">
        <v>214</v>
      </c>
      <c r="S2246">
        <v>89</v>
      </c>
      <c r="T2246" t="s">
        <v>129</v>
      </c>
      <c r="U2246" t="s">
        <v>128</v>
      </c>
      <c r="V2246" t="s">
        <v>518</v>
      </c>
      <c r="W2246">
        <v>0</v>
      </c>
      <c r="X2246" s="1">
        <v>44426.540533136576</v>
      </c>
    </row>
    <row r="2247" spans="1:24" hidden="1" x14ac:dyDescent="0.25">
      <c r="A2247" s="4">
        <v>2021</v>
      </c>
      <c r="B2247" s="4">
        <v>7</v>
      </c>
      <c r="C2247" s="4">
        <v>2021</v>
      </c>
      <c r="D2247" s="4">
        <v>7</v>
      </c>
      <c r="E2247">
        <v>20070</v>
      </c>
      <c r="F2247" t="s">
        <v>24</v>
      </c>
      <c r="G2247">
        <v>0</v>
      </c>
      <c r="H2247" t="s">
        <v>23</v>
      </c>
      <c r="I2247" t="s">
        <v>23</v>
      </c>
      <c r="J2247" t="s">
        <v>23</v>
      </c>
      <c r="K2247" t="s">
        <v>22</v>
      </c>
      <c r="L2247" t="s">
        <v>179</v>
      </c>
      <c r="M2247">
        <v>1</v>
      </c>
      <c r="N2247" t="s">
        <v>13</v>
      </c>
      <c r="O2247" s="3">
        <v>111.141148</v>
      </c>
      <c r="P2247" t="s">
        <v>125</v>
      </c>
      <c r="Q2247" t="s">
        <v>150</v>
      </c>
      <c r="R2247" s="2" t="s">
        <v>207</v>
      </c>
      <c r="S2247">
        <v>133</v>
      </c>
      <c r="T2247" t="s">
        <v>129</v>
      </c>
      <c r="U2247" t="s">
        <v>128</v>
      </c>
      <c r="V2247" t="s">
        <v>17</v>
      </c>
      <c r="W2247">
        <v>0</v>
      </c>
      <c r="X2247" s="1">
        <v>44426.540533136576</v>
      </c>
    </row>
    <row r="2248" spans="1:24" hidden="1" x14ac:dyDescent="0.25">
      <c r="A2248" s="4">
        <v>2021</v>
      </c>
      <c r="B2248" s="4">
        <v>7</v>
      </c>
      <c r="C2248" s="4">
        <v>2021</v>
      </c>
      <c r="D2248" s="4">
        <v>7</v>
      </c>
      <c r="E2248">
        <v>20070</v>
      </c>
      <c r="F2248" t="s">
        <v>24</v>
      </c>
      <c r="G2248">
        <v>0</v>
      </c>
      <c r="H2248" t="s">
        <v>23</v>
      </c>
      <c r="I2248" t="s">
        <v>23</v>
      </c>
      <c r="J2248" t="s">
        <v>23</v>
      </c>
      <c r="K2248" t="s">
        <v>22</v>
      </c>
      <c r="L2248" t="s">
        <v>179</v>
      </c>
      <c r="M2248">
        <v>1</v>
      </c>
      <c r="N2248" t="s">
        <v>13</v>
      </c>
      <c r="O2248" s="3">
        <v>113.725916</v>
      </c>
      <c r="P2248" t="s">
        <v>125</v>
      </c>
      <c r="Q2248" t="s">
        <v>150</v>
      </c>
      <c r="R2248" s="2" t="s">
        <v>210</v>
      </c>
      <c r="S2248">
        <v>67</v>
      </c>
      <c r="T2248" t="s">
        <v>129</v>
      </c>
      <c r="U2248" t="s">
        <v>128</v>
      </c>
      <c r="V2248" t="s">
        <v>517</v>
      </c>
      <c r="W2248">
        <v>0</v>
      </c>
      <c r="X2248" s="1">
        <v>44426.540533136576</v>
      </c>
    </row>
    <row r="2249" spans="1:24" hidden="1" x14ac:dyDescent="0.25">
      <c r="A2249" s="4">
        <v>2021</v>
      </c>
      <c r="B2249" s="4">
        <v>7</v>
      </c>
      <c r="C2249" s="4">
        <v>2021</v>
      </c>
      <c r="D2249" s="4">
        <v>7</v>
      </c>
      <c r="E2249">
        <v>20070</v>
      </c>
      <c r="F2249" t="s">
        <v>24</v>
      </c>
      <c r="G2249">
        <v>0</v>
      </c>
      <c r="H2249" t="s">
        <v>23</v>
      </c>
      <c r="I2249" t="s">
        <v>23</v>
      </c>
      <c r="J2249" t="s">
        <v>23</v>
      </c>
      <c r="K2249" t="s">
        <v>22</v>
      </c>
      <c r="L2249" t="s">
        <v>179</v>
      </c>
      <c r="M2249">
        <v>1</v>
      </c>
      <c r="N2249" t="s">
        <v>13</v>
      </c>
      <c r="O2249" s="3">
        <v>140.55350899999999</v>
      </c>
      <c r="P2249" t="s">
        <v>125</v>
      </c>
      <c r="Q2249" t="s">
        <v>150</v>
      </c>
      <c r="R2249" s="2" t="s">
        <v>208</v>
      </c>
      <c r="S2249">
        <v>134</v>
      </c>
      <c r="T2249" t="s">
        <v>129</v>
      </c>
      <c r="U2249" t="s">
        <v>128</v>
      </c>
      <c r="V2249" t="s">
        <v>17</v>
      </c>
      <c r="W2249">
        <v>0</v>
      </c>
      <c r="X2249" s="1">
        <v>44426.540533136576</v>
      </c>
    </row>
    <row r="2250" spans="1:24" hidden="1" x14ac:dyDescent="0.25">
      <c r="A2250" s="4">
        <v>2021</v>
      </c>
      <c r="B2250" s="4">
        <v>7</v>
      </c>
      <c r="C2250" s="4">
        <v>2021</v>
      </c>
      <c r="D2250" s="4">
        <v>7</v>
      </c>
      <c r="E2250">
        <v>20070</v>
      </c>
      <c r="F2250" t="s">
        <v>24</v>
      </c>
      <c r="G2250">
        <v>0</v>
      </c>
      <c r="H2250" t="s">
        <v>23</v>
      </c>
      <c r="I2250" t="s">
        <v>23</v>
      </c>
      <c r="J2250" t="s">
        <v>23</v>
      </c>
      <c r="K2250" t="s">
        <v>22</v>
      </c>
      <c r="L2250" t="s">
        <v>179</v>
      </c>
      <c r="M2250">
        <v>1</v>
      </c>
      <c r="N2250" t="s">
        <v>13</v>
      </c>
      <c r="O2250" s="3">
        <v>191.284424</v>
      </c>
      <c r="P2250" t="s">
        <v>125</v>
      </c>
      <c r="Q2250" t="s">
        <v>206</v>
      </c>
      <c r="R2250" s="2" t="s">
        <v>205</v>
      </c>
      <c r="S2250">
        <v>79</v>
      </c>
      <c r="T2250" t="s">
        <v>129</v>
      </c>
      <c r="U2250" t="s">
        <v>128</v>
      </c>
      <c r="V2250" t="s">
        <v>516</v>
      </c>
      <c r="W2250">
        <v>0</v>
      </c>
      <c r="X2250" s="1">
        <v>44426.540533136576</v>
      </c>
    </row>
    <row r="2251" spans="1:24" hidden="1" x14ac:dyDescent="0.25">
      <c r="A2251" s="4">
        <v>2021</v>
      </c>
      <c r="B2251" s="4">
        <v>7</v>
      </c>
      <c r="C2251" s="4">
        <v>2021</v>
      </c>
      <c r="D2251" s="4">
        <v>7</v>
      </c>
      <c r="E2251">
        <v>20070</v>
      </c>
      <c r="F2251" t="s">
        <v>24</v>
      </c>
      <c r="G2251">
        <v>0</v>
      </c>
      <c r="H2251" t="s">
        <v>23</v>
      </c>
      <c r="I2251" t="s">
        <v>23</v>
      </c>
      <c r="J2251" t="s">
        <v>23</v>
      </c>
      <c r="K2251" t="s">
        <v>22</v>
      </c>
      <c r="L2251" t="s">
        <v>126</v>
      </c>
      <c r="M2251">
        <v>1</v>
      </c>
      <c r="N2251" t="s">
        <v>13</v>
      </c>
      <c r="O2251" s="3">
        <v>-3.2757369999999999</v>
      </c>
      <c r="P2251" t="s">
        <v>125</v>
      </c>
      <c r="Q2251" t="s">
        <v>124</v>
      </c>
      <c r="R2251" s="2" t="s">
        <v>123</v>
      </c>
      <c r="S2251">
        <v>1148</v>
      </c>
      <c r="T2251" t="s">
        <v>122</v>
      </c>
      <c r="U2251" t="s">
        <v>121</v>
      </c>
      <c r="V2251" t="s">
        <v>280</v>
      </c>
      <c r="W2251">
        <v>0</v>
      </c>
      <c r="X2251" s="1">
        <v>44426.540533136576</v>
      </c>
    </row>
    <row r="2252" spans="1:24" hidden="1" x14ac:dyDescent="0.25">
      <c r="A2252" s="4">
        <v>2021</v>
      </c>
      <c r="B2252" s="4">
        <v>7</v>
      </c>
      <c r="C2252" s="4">
        <v>2021</v>
      </c>
      <c r="D2252" s="4">
        <v>7</v>
      </c>
      <c r="E2252">
        <v>20070</v>
      </c>
      <c r="F2252" t="s">
        <v>24</v>
      </c>
      <c r="G2252">
        <v>0</v>
      </c>
      <c r="H2252" t="s">
        <v>23</v>
      </c>
      <c r="I2252" t="s">
        <v>23</v>
      </c>
      <c r="J2252" t="s">
        <v>23</v>
      </c>
      <c r="K2252" t="s">
        <v>22</v>
      </c>
      <c r="L2252" t="s">
        <v>126</v>
      </c>
      <c r="M2252">
        <v>1</v>
      </c>
      <c r="N2252" t="s">
        <v>13</v>
      </c>
      <c r="O2252" s="3">
        <v>6.3357830000000002</v>
      </c>
      <c r="P2252" t="s">
        <v>125</v>
      </c>
      <c r="Q2252" t="s">
        <v>161</v>
      </c>
      <c r="R2252" s="2" t="s">
        <v>189</v>
      </c>
      <c r="S2252">
        <v>174</v>
      </c>
      <c r="T2252" t="s">
        <v>129</v>
      </c>
      <c r="U2252" t="s">
        <v>128</v>
      </c>
      <c r="V2252" t="s">
        <v>17</v>
      </c>
      <c r="W2252">
        <v>0</v>
      </c>
      <c r="X2252" s="1">
        <v>44426.540533136576</v>
      </c>
    </row>
    <row r="2253" spans="1:24" hidden="1" x14ac:dyDescent="0.25">
      <c r="A2253" s="4">
        <v>2021</v>
      </c>
      <c r="B2253" s="4">
        <v>7</v>
      </c>
      <c r="C2253" s="4">
        <v>2021</v>
      </c>
      <c r="D2253" s="4">
        <v>7</v>
      </c>
      <c r="E2253">
        <v>20070</v>
      </c>
      <c r="F2253" t="s">
        <v>24</v>
      </c>
      <c r="G2253">
        <v>0</v>
      </c>
      <c r="H2253" t="s">
        <v>23</v>
      </c>
      <c r="I2253" t="s">
        <v>23</v>
      </c>
      <c r="J2253" t="s">
        <v>23</v>
      </c>
      <c r="K2253" t="s">
        <v>22</v>
      </c>
      <c r="L2253" t="s">
        <v>126</v>
      </c>
      <c r="M2253">
        <v>1</v>
      </c>
      <c r="N2253" t="s">
        <v>13</v>
      </c>
      <c r="O2253" s="3">
        <v>262.31005599999997</v>
      </c>
      <c r="P2253" t="s">
        <v>125</v>
      </c>
      <c r="Q2253" t="s">
        <v>276</v>
      </c>
      <c r="R2253" s="2" t="s">
        <v>275</v>
      </c>
      <c r="S2253">
        <v>88</v>
      </c>
      <c r="T2253" t="s">
        <v>129</v>
      </c>
      <c r="U2253" t="s">
        <v>128</v>
      </c>
      <c r="V2253" t="s">
        <v>529</v>
      </c>
      <c r="W2253">
        <v>0</v>
      </c>
      <c r="X2253" s="1">
        <v>44426.540533136576</v>
      </c>
    </row>
    <row r="2254" spans="1:24" hidden="1" x14ac:dyDescent="0.25">
      <c r="A2254" s="4">
        <v>2021</v>
      </c>
      <c r="B2254" s="4">
        <v>7</v>
      </c>
      <c r="C2254" s="4">
        <v>2021</v>
      </c>
      <c r="D2254" s="4">
        <v>7</v>
      </c>
      <c r="E2254">
        <v>20070</v>
      </c>
      <c r="F2254" t="s">
        <v>24</v>
      </c>
      <c r="G2254">
        <v>0</v>
      </c>
      <c r="H2254" t="s">
        <v>23</v>
      </c>
      <c r="I2254" t="s">
        <v>23</v>
      </c>
      <c r="J2254" t="s">
        <v>23</v>
      </c>
      <c r="K2254" t="s">
        <v>22</v>
      </c>
      <c r="L2254" t="s">
        <v>187</v>
      </c>
      <c r="M2254">
        <v>1</v>
      </c>
      <c r="N2254" t="s">
        <v>13</v>
      </c>
      <c r="O2254" s="3">
        <v>-41.836385</v>
      </c>
      <c r="P2254" t="s">
        <v>125</v>
      </c>
      <c r="Q2254" t="s">
        <v>186</v>
      </c>
      <c r="R2254" s="2" t="s">
        <v>185</v>
      </c>
      <c r="S2254">
        <v>171</v>
      </c>
      <c r="T2254" t="s">
        <v>129</v>
      </c>
      <c r="U2254" t="s">
        <v>128</v>
      </c>
      <c r="V2254" t="s">
        <v>17</v>
      </c>
      <c r="W2254">
        <v>0</v>
      </c>
      <c r="X2254" s="1">
        <v>44426.540533136576</v>
      </c>
    </row>
    <row r="2255" spans="1:24" hidden="1" x14ac:dyDescent="0.25">
      <c r="A2255" s="4">
        <v>2021</v>
      </c>
      <c r="B2255" s="4">
        <v>7</v>
      </c>
      <c r="C2255" s="4">
        <v>2021</v>
      </c>
      <c r="D2255" s="4">
        <v>7</v>
      </c>
      <c r="E2255">
        <v>20070</v>
      </c>
      <c r="F2255" t="s">
        <v>24</v>
      </c>
      <c r="G2255">
        <v>0</v>
      </c>
      <c r="H2255" t="s">
        <v>23</v>
      </c>
      <c r="I2255" t="s">
        <v>23</v>
      </c>
      <c r="J2255" t="s">
        <v>23</v>
      </c>
      <c r="K2255" t="s">
        <v>22</v>
      </c>
      <c r="L2255" t="s">
        <v>187</v>
      </c>
      <c r="M2255">
        <v>1</v>
      </c>
      <c r="N2255" t="s">
        <v>13</v>
      </c>
      <c r="O2255" s="3">
        <v>1067.6141230000001</v>
      </c>
      <c r="P2255" t="s">
        <v>125</v>
      </c>
      <c r="Q2255" t="s">
        <v>186</v>
      </c>
      <c r="R2255" s="2" t="s">
        <v>188</v>
      </c>
      <c r="S2255">
        <v>170</v>
      </c>
      <c r="T2255" t="s">
        <v>129</v>
      </c>
      <c r="U2255" t="s">
        <v>128</v>
      </c>
      <c r="V2255" t="s">
        <v>17</v>
      </c>
      <c r="W2255">
        <v>0</v>
      </c>
      <c r="X2255" s="1">
        <v>44426.540533136576</v>
      </c>
    </row>
    <row r="2256" spans="1:24" hidden="1" x14ac:dyDescent="0.25">
      <c r="A2256" s="4">
        <v>2021</v>
      </c>
      <c r="B2256" s="4">
        <v>7</v>
      </c>
      <c r="C2256" s="4">
        <v>2021</v>
      </c>
      <c r="D2256" s="4">
        <v>7</v>
      </c>
      <c r="E2256">
        <v>20070</v>
      </c>
      <c r="F2256" t="s">
        <v>24</v>
      </c>
      <c r="G2256">
        <v>0</v>
      </c>
      <c r="H2256" t="s">
        <v>23</v>
      </c>
      <c r="I2256" t="s">
        <v>23</v>
      </c>
      <c r="J2256" t="s">
        <v>23</v>
      </c>
      <c r="K2256" t="s">
        <v>22</v>
      </c>
      <c r="L2256" t="s">
        <v>165</v>
      </c>
      <c r="M2256">
        <v>1</v>
      </c>
      <c r="N2256" t="s">
        <v>13</v>
      </c>
      <c r="O2256" s="3">
        <v>82.090590000000006</v>
      </c>
      <c r="P2256" t="s">
        <v>125</v>
      </c>
      <c r="Q2256" t="s">
        <v>165</v>
      </c>
      <c r="R2256" s="2" t="s">
        <v>183</v>
      </c>
      <c r="S2256">
        <v>36</v>
      </c>
      <c r="T2256" t="s">
        <v>129</v>
      </c>
      <c r="U2256" t="s">
        <v>128</v>
      </c>
      <c r="V2256" t="s">
        <v>17</v>
      </c>
      <c r="W2256">
        <v>0</v>
      </c>
      <c r="X2256" s="1">
        <v>44426.540533136576</v>
      </c>
    </row>
    <row r="2257" spans="1:24" hidden="1" x14ac:dyDescent="0.25">
      <c r="A2257" s="4">
        <v>2021</v>
      </c>
      <c r="B2257" s="4">
        <v>7</v>
      </c>
      <c r="C2257" s="4">
        <v>2021</v>
      </c>
      <c r="D2257" s="4">
        <v>7</v>
      </c>
      <c r="E2257">
        <v>20070</v>
      </c>
      <c r="F2257" t="s">
        <v>24</v>
      </c>
      <c r="G2257">
        <v>0</v>
      </c>
      <c r="H2257" t="s">
        <v>23</v>
      </c>
      <c r="I2257" t="s">
        <v>23</v>
      </c>
      <c r="J2257" t="s">
        <v>23</v>
      </c>
      <c r="K2257" t="s">
        <v>22</v>
      </c>
      <c r="L2257" t="s">
        <v>165</v>
      </c>
      <c r="M2257">
        <v>1</v>
      </c>
      <c r="N2257" t="s">
        <v>13</v>
      </c>
      <c r="O2257" s="3">
        <v>122.11885599999999</v>
      </c>
      <c r="P2257" t="s">
        <v>125</v>
      </c>
      <c r="Q2257" t="s">
        <v>165</v>
      </c>
      <c r="R2257" s="2" t="s">
        <v>181</v>
      </c>
      <c r="S2257">
        <v>30</v>
      </c>
      <c r="T2257" t="s">
        <v>129</v>
      </c>
      <c r="U2257" t="s">
        <v>128</v>
      </c>
      <c r="V2257" t="s">
        <v>17</v>
      </c>
      <c r="W2257">
        <v>0</v>
      </c>
      <c r="X2257" s="1">
        <v>44426.540533136576</v>
      </c>
    </row>
    <row r="2258" spans="1:24" hidden="1" x14ac:dyDescent="0.25">
      <c r="A2258" s="4">
        <v>2021</v>
      </c>
      <c r="B2258" s="4">
        <v>7</v>
      </c>
      <c r="C2258" s="4">
        <v>2021</v>
      </c>
      <c r="D2258" s="4">
        <v>7</v>
      </c>
      <c r="E2258">
        <v>20070</v>
      </c>
      <c r="F2258" t="s">
        <v>24</v>
      </c>
      <c r="G2258">
        <v>0</v>
      </c>
      <c r="H2258" t="s">
        <v>23</v>
      </c>
      <c r="I2258" t="s">
        <v>23</v>
      </c>
      <c r="J2258" t="s">
        <v>23</v>
      </c>
      <c r="K2258" t="s">
        <v>22</v>
      </c>
      <c r="L2258" t="s">
        <v>165</v>
      </c>
      <c r="M2258">
        <v>1</v>
      </c>
      <c r="N2258" t="s">
        <v>13</v>
      </c>
      <c r="O2258" s="3">
        <v>617.45999300000005</v>
      </c>
      <c r="P2258" t="s">
        <v>125</v>
      </c>
      <c r="Q2258" t="s">
        <v>165</v>
      </c>
      <c r="R2258" s="2" t="s">
        <v>182</v>
      </c>
      <c r="S2258">
        <v>37</v>
      </c>
      <c r="T2258" t="s">
        <v>129</v>
      </c>
      <c r="U2258" t="s">
        <v>128</v>
      </c>
      <c r="V2258" t="s">
        <v>17</v>
      </c>
      <c r="W2258">
        <v>0</v>
      </c>
      <c r="X2258" s="1">
        <v>44426.540533136576</v>
      </c>
    </row>
    <row r="2259" spans="1:24" hidden="1" x14ac:dyDescent="0.25">
      <c r="A2259" s="4">
        <v>2021</v>
      </c>
      <c r="B2259" s="4">
        <v>7</v>
      </c>
      <c r="C2259" s="4">
        <v>2021</v>
      </c>
      <c r="D2259" s="4">
        <v>7</v>
      </c>
      <c r="E2259">
        <v>20070</v>
      </c>
      <c r="F2259" t="s">
        <v>24</v>
      </c>
      <c r="G2259">
        <v>0</v>
      </c>
      <c r="H2259" t="s">
        <v>23</v>
      </c>
      <c r="I2259" t="s">
        <v>23</v>
      </c>
      <c r="J2259" t="s">
        <v>23</v>
      </c>
      <c r="K2259" t="s">
        <v>22</v>
      </c>
      <c r="L2259" t="s">
        <v>165</v>
      </c>
      <c r="M2259">
        <v>1</v>
      </c>
      <c r="N2259" t="s">
        <v>13</v>
      </c>
      <c r="O2259" s="3">
        <v>1153.9554209999999</v>
      </c>
      <c r="P2259" t="s">
        <v>125</v>
      </c>
      <c r="Q2259" t="s">
        <v>165</v>
      </c>
      <c r="R2259" s="2" t="s">
        <v>184</v>
      </c>
      <c r="S2259">
        <v>28</v>
      </c>
      <c r="T2259" t="s">
        <v>129</v>
      </c>
      <c r="U2259" t="s">
        <v>128</v>
      </c>
      <c r="V2259" t="s">
        <v>17</v>
      </c>
      <c r="W2259">
        <v>0</v>
      </c>
      <c r="X2259" s="1">
        <v>44426.540533136576</v>
      </c>
    </row>
    <row r="2260" spans="1:24" hidden="1" x14ac:dyDescent="0.25">
      <c r="A2260" s="4">
        <v>2021</v>
      </c>
      <c r="B2260" s="4">
        <v>7</v>
      </c>
      <c r="C2260" s="4">
        <v>2021</v>
      </c>
      <c r="D2260" s="4">
        <v>7</v>
      </c>
      <c r="E2260">
        <v>20070</v>
      </c>
      <c r="F2260" t="s">
        <v>24</v>
      </c>
      <c r="G2260">
        <v>0</v>
      </c>
      <c r="H2260" t="s">
        <v>23</v>
      </c>
      <c r="I2260" t="s">
        <v>23</v>
      </c>
      <c r="J2260" t="s">
        <v>23</v>
      </c>
      <c r="K2260" t="s">
        <v>22</v>
      </c>
      <c r="L2260" t="s">
        <v>250</v>
      </c>
      <c r="M2260">
        <v>1</v>
      </c>
      <c r="N2260" t="s">
        <v>13</v>
      </c>
      <c r="O2260" s="3">
        <v>208.17067900000001</v>
      </c>
      <c r="P2260" t="s">
        <v>53</v>
      </c>
      <c r="Q2260" t="s">
        <v>263</v>
      </c>
      <c r="R2260" s="2" t="s">
        <v>273</v>
      </c>
      <c r="S2260">
        <v>159</v>
      </c>
      <c r="T2260" t="s">
        <v>129</v>
      </c>
      <c r="U2260" t="s">
        <v>128</v>
      </c>
      <c r="V2260" t="s">
        <v>528</v>
      </c>
      <c r="W2260">
        <v>0</v>
      </c>
      <c r="X2260" s="1">
        <v>44426.540533136576</v>
      </c>
    </row>
    <row r="2261" spans="1:24" hidden="1" x14ac:dyDescent="0.25">
      <c r="A2261" s="4">
        <v>2021</v>
      </c>
      <c r="B2261" s="4">
        <v>7</v>
      </c>
      <c r="C2261" s="4">
        <v>2021</v>
      </c>
      <c r="D2261" s="4">
        <v>7</v>
      </c>
      <c r="E2261">
        <v>20070</v>
      </c>
      <c r="F2261" t="s">
        <v>24</v>
      </c>
      <c r="G2261">
        <v>0</v>
      </c>
      <c r="H2261" t="s">
        <v>23</v>
      </c>
      <c r="I2261" t="s">
        <v>23</v>
      </c>
      <c r="J2261" t="s">
        <v>23</v>
      </c>
      <c r="K2261" t="s">
        <v>12</v>
      </c>
      <c r="L2261" t="s">
        <v>179</v>
      </c>
      <c r="M2261">
        <v>1</v>
      </c>
      <c r="N2261" t="s">
        <v>13</v>
      </c>
      <c r="O2261" s="3">
        <v>228.29489000000001</v>
      </c>
      <c r="P2261" t="s">
        <v>125</v>
      </c>
      <c r="Q2261" t="s">
        <v>150</v>
      </c>
      <c r="R2261" s="2" t="s">
        <v>178</v>
      </c>
      <c r="S2261">
        <v>64</v>
      </c>
      <c r="T2261" t="s">
        <v>129</v>
      </c>
      <c r="U2261" t="s">
        <v>128</v>
      </c>
      <c r="V2261" t="s">
        <v>177</v>
      </c>
      <c r="W2261">
        <v>0</v>
      </c>
      <c r="X2261" s="1">
        <v>44426.540533136576</v>
      </c>
    </row>
    <row r="2262" spans="1:24" hidden="1" x14ac:dyDescent="0.25">
      <c r="A2262" s="4">
        <v>2021</v>
      </c>
      <c r="B2262" s="4">
        <v>7</v>
      </c>
      <c r="C2262" s="4">
        <v>2021</v>
      </c>
      <c r="D2262" s="4">
        <v>7</v>
      </c>
      <c r="E2262">
        <v>20070</v>
      </c>
      <c r="F2262" t="s">
        <v>24</v>
      </c>
      <c r="G2262">
        <v>36</v>
      </c>
      <c r="H2262" t="s">
        <v>44</v>
      </c>
      <c r="I2262" t="s">
        <v>43</v>
      </c>
      <c r="J2262" t="s">
        <v>6</v>
      </c>
      <c r="K2262" t="s">
        <v>158</v>
      </c>
      <c r="L2262" t="s">
        <v>162</v>
      </c>
      <c r="M2262">
        <v>1</v>
      </c>
      <c r="N2262" t="s">
        <v>13</v>
      </c>
      <c r="O2262" s="3">
        <v>-188.76458400000001</v>
      </c>
      <c r="P2262" t="s">
        <v>125</v>
      </c>
      <c r="Q2262" t="s">
        <v>161</v>
      </c>
      <c r="R2262" s="2" t="s">
        <v>160</v>
      </c>
      <c r="S2262">
        <v>11</v>
      </c>
      <c r="T2262" t="s">
        <v>141</v>
      </c>
      <c r="U2262" t="s">
        <v>140</v>
      </c>
      <c r="V2262" t="s">
        <v>159</v>
      </c>
      <c r="W2262">
        <v>0</v>
      </c>
      <c r="X2262" s="1">
        <v>44426.540533136576</v>
      </c>
    </row>
    <row r="2263" spans="1:24" hidden="1" x14ac:dyDescent="0.25">
      <c r="A2263" s="4">
        <v>2021</v>
      </c>
      <c r="B2263" s="4">
        <v>7</v>
      </c>
      <c r="C2263" s="4">
        <v>2021</v>
      </c>
      <c r="D2263" s="4">
        <v>7</v>
      </c>
      <c r="E2263">
        <v>20070</v>
      </c>
      <c r="F2263" t="s">
        <v>24</v>
      </c>
      <c r="G2263">
        <v>36</v>
      </c>
      <c r="H2263" t="s">
        <v>44</v>
      </c>
      <c r="I2263" t="s">
        <v>43</v>
      </c>
      <c r="J2263" t="s">
        <v>6</v>
      </c>
      <c r="K2263" t="s">
        <v>158</v>
      </c>
      <c r="L2263" t="s">
        <v>22</v>
      </c>
      <c r="M2263">
        <v>1</v>
      </c>
      <c r="N2263" t="s">
        <v>13</v>
      </c>
      <c r="O2263" s="3">
        <v>-7101.1243750000003</v>
      </c>
      <c r="P2263" t="s">
        <v>125</v>
      </c>
      <c r="Q2263" t="s">
        <v>157</v>
      </c>
      <c r="R2263" s="2" t="s">
        <v>156</v>
      </c>
      <c r="S2263">
        <v>25</v>
      </c>
      <c r="T2263" t="s">
        <v>141</v>
      </c>
      <c r="U2263" t="s">
        <v>140</v>
      </c>
      <c r="V2263" t="s">
        <v>155</v>
      </c>
      <c r="W2263">
        <v>0</v>
      </c>
      <c r="X2263" s="1">
        <v>44426.540533136576</v>
      </c>
    </row>
    <row r="2264" spans="1:24" hidden="1" x14ac:dyDescent="0.25">
      <c r="A2264" s="4">
        <v>2021</v>
      </c>
      <c r="B2264" s="4">
        <v>7</v>
      </c>
      <c r="C2264" s="4">
        <v>2021</v>
      </c>
      <c r="D2264" s="4">
        <v>7</v>
      </c>
      <c r="E2264">
        <v>20070</v>
      </c>
      <c r="F2264" t="s">
        <v>24</v>
      </c>
      <c r="G2264">
        <v>36</v>
      </c>
      <c r="H2264" t="s">
        <v>44</v>
      </c>
      <c r="I2264" t="s">
        <v>43</v>
      </c>
      <c r="J2264" t="s">
        <v>6</v>
      </c>
      <c r="K2264" t="s">
        <v>12</v>
      </c>
      <c r="L2264" t="s">
        <v>22</v>
      </c>
      <c r="M2264">
        <v>1</v>
      </c>
      <c r="N2264" t="s">
        <v>13</v>
      </c>
      <c r="O2264" s="3">
        <v>-6.4157719999999996</v>
      </c>
      <c r="P2264" t="s">
        <v>125</v>
      </c>
      <c r="Q2264" t="s">
        <v>165</v>
      </c>
      <c r="R2264" s="2" t="s">
        <v>175</v>
      </c>
      <c r="S2264">
        <v>140</v>
      </c>
      <c r="T2264" t="s">
        <v>129</v>
      </c>
      <c r="U2264" t="s">
        <v>128</v>
      </c>
      <c r="V2264" t="s">
        <v>17</v>
      </c>
      <c r="W2264">
        <v>0</v>
      </c>
      <c r="X2264" s="1">
        <v>44426.540533136576</v>
      </c>
    </row>
    <row r="2265" spans="1:24" hidden="1" x14ac:dyDescent="0.25">
      <c r="A2265" s="4">
        <v>2021</v>
      </c>
      <c r="B2265" s="4">
        <v>7</v>
      </c>
      <c r="C2265" s="4">
        <v>2021</v>
      </c>
      <c r="D2265" s="4">
        <v>7</v>
      </c>
      <c r="E2265">
        <v>20070</v>
      </c>
      <c r="F2265" t="s">
        <v>24</v>
      </c>
      <c r="G2265">
        <v>36</v>
      </c>
      <c r="H2265" t="s">
        <v>44</v>
      </c>
      <c r="I2265" t="s">
        <v>43</v>
      </c>
      <c r="J2265" t="s">
        <v>6</v>
      </c>
      <c r="K2265" t="s">
        <v>12</v>
      </c>
      <c r="L2265" t="s">
        <v>22</v>
      </c>
      <c r="M2265">
        <v>1</v>
      </c>
      <c r="N2265" t="s">
        <v>13</v>
      </c>
      <c r="O2265" s="3">
        <v>-0.16741</v>
      </c>
      <c r="P2265" t="s">
        <v>125</v>
      </c>
      <c r="Q2265" t="s">
        <v>150</v>
      </c>
      <c r="R2265" s="2" t="s">
        <v>171</v>
      </c>
      <c r="S2265">
        <v>137</v>
      </c>
      <c r="T2265" t="s">
        <v>129</v>
      </c>
      <c r="U2265" t="s">
        <v>128</v>
      </c>
      <c r="V2265" t="s">
        <v>17</v>
      </c>
      <c r="W2265">
        <v>0</v>
      </c>
      <c r="X2265" s="1">
        <v>44426.540533136576</v>
      </c>
    </row>
    <row r="2266" spans="1:24" hidden="1" x14ac:dyDescent="0.25">
      <c r="A2266" s="4">
        <v>2021</v>
      </c>
      <c r="B2266" s="4">
        <v>7</v>
      </c>
      <c r="C2266" s="4">
        <v>2021</v>
      </c>
      <c r="D2266" s="4">
        <v>7</v>
      </c>
      <c r="E2266">
        <v>20070</v>
      </c>
      <c r="F2266" t="s">
        <v>24</v>
      </c>
      <c r="G2266">
        <v>36</v>
      </c>
      <c r="H2266" t="s">
        <v>44</v>
      </c>
      <c r="I2266" t="s">
        <v>43</v>
      </c>
      <c r="J2266" t="s">
        <v>6</v>
      </c>
      <c r="K2266" t="s">
        <v>12</v>
      </c>
      <c r="L2266" t="s">
        <v>22</v>
      </c>
      <c r="M2266">
        <v>1</v>
      </c>
      <c r="N2266" t="s">
        <v>13</v>
      </c>
      <c r="O2266" s="3">
        <v>-0.12637899999999999</v>
      </c>
      <c r="P2266" t="s">
        <v>125</v>
      </c>
      <c r="Q2266" t="s">
        <v>150</v>
      </c>
      <c r="R2266" s="2" t="s">
        <v>252</v>
      </c>
      <c r="S2266">
        <v>150</v>
      </c>
      <c r="T2266" t="s">
        <v>129</v>
      </c>
      <c r="U2266" t="s">
        <v>128</v>
      </c>
      <c r="V2266" t="s">
        <v>251</v>
      </c>
      <c r="W2266">
        <v>0</v>
      </c>
      <c r="X2266" s="1">
        <v>44426.540533136576</v>
      </c>
    </row>
    <row r="2267" spans="1:24" hidden="1" x14ac:dyDescent="0.25">
      <c r="A2267" s="4">
        <v>2021</v>
      </c>
      <c r="B2267" s="4">
        <v>7</v>
      </c>
      <c r="C2267" s="4">
        <v>2021</v>
      </c>
      <c r="D2267" s="4">
        <v>7</v>
      </c>
      <c r="E2267">
        <v>20070</v>
      </c>
      <c r="F2267" t="s">
        <v>24</v>
      </c>
      <c r="G2267">
        <v>36</v>
      </c>
      <c r="H2267" t="s">
        <v>44</v>
      </c>
      <c r="I2267" t="s">
        <v>43</v>
      </c>
      <c r="J2267" t="s">
        <v>6</v>
      </c>
      <c r="K2267" t="s">
        <v>12</v>
      </c>
      <c r="L2267" t="s">
        <v>22</v>
      </c>
      <c r="M2267">
        <v>1</v>
      </c>
      <c r="N2267" t="s">
        <v>13</v>
      </c>
      <c r="O2267" s="3">
        <v>-2.7902E-2</v>
      </c>
      <c r="P2267" t="s">
        <v>125</v>
      </c>
      <c r="Q2267" t="s">
        <v>150</v>
      </c>
      <c r="R2267" s="2" t="s">
        <v>149</v>
      </c>
      <c r="S2267">
        <v>136</v>
      </c>
      <c r="T2267" t="s">
        <v>129</v>
      </c>
      <c r="U2267" t="s">
        <v>128</v>
      </c>
      <c r="V2267" t="s">
        <v>17</v>
      </c>
      <c r="W2267">
        <v>0</v>
      </c>
      <c r="X2267" s="1">
        <v>44426.540533136576</v>
      </c>
    </row>
    <row r="2268" spans="1:24" hidden="1" x14ac:dyDescent="0.25">
      <c r="A2268" s="4">
        <v>2021</v>
      </c>
      <c r="B2268" s="4">
        <v>7</v>
      </c>
      <c r="C2268" s="4">
        <v>2021</v>
      </c>
      <c r="D2268" s="4">
        <v>7</v>
      </c>
      <c r="E2268">
        <v>20070</v>
      </c>
      <c r="F2268" t="s">
        <v>24</v>
      </c>
      <c r="G2268">
        <v>36</v>
      </c>
      <c r="H2268" t="s">
        <v>44</v>
      </c>
      <c r="I2268" t="s">
        <v>43</v>
      </c>
      <c r="J2268" t="s">
        <v>6</v>
      </c>
      <c r="K2268" t="s">
        <v>12</v>
      </c>
      <c r="L2268" t="s">
        <v>22</v>
      </c>
      <c r="M2268">
        <v>1</v>
      </c>
      <c r="N2268" t="s">
        <v>13</v>
      </c>
      <c r="O2268" s="3">
        <v>-2.2977999999999998E-2</v>
      </c>
      <c r="P2268" t="s">
        <v>125</v>
      </c>
      <c r="Q2268" t="s">
        <v>165</v>
      </c>
      <c r="R2268" s="2" t="s">
        <v>167</v>
      </c>
      <c r="S2268">
        <v>139</v>
      </c>
      <c r="T2268" t="s">
        <v>129</v>
      </c>
      <c r="U2268" t="s">
        <v>128</v>
      </c>
      <c r="V2268" t="s">
        <v>17</v>
      </c>
      <c r="W2268">
        <v>0</v>
      </c>
      <c r="X2268" s="1">
        <v>44426.540533136576</v>
      </c>
    </row>
    <row r="2269" spans="1:24" hidden="1" x14ac:dyDescent="0.25">
      <c r="A2269" s="4">
        <v>2021</v>
      </c>
      <c r="B2269" s="4">
        <v>7</v>
      </c>
      <c r="C2269" s="4">
        <v>2021</v>
      </c>
      <c r="D2269" s="4">
        <v>7</v>
      </c>
      <c r="E2269">
        <v>20070</v>
      </c>
      <c r="F2269" t="s">
        <v>24</v>
      </c>
      <c r="G2269">
        <v>36</v>
      </c>
      <c r="H2269" t="s">
        <v>44</v>
      </c>
      <c r="I2269" t="s">
        <v>43</v>
      </c>
      <c r="J2269" t="s">
        <v>6</v>
      </c>
      <c r="K2269" t="s">
        <v>12</v>
      </c>
      <c r="L2269" t="s">
        <v>22</v>
      </c>
      <c r="M2269">
        <v>1</v>
      </c>
      <c r="N2269" t="s">
        <v>13</v>
      </c>
      <c r="O2269" s="3">
        <v>0.20433699999999999</v>
      </c>
      <c r="P2269" t="s">
        <v>125</v>
      </c>
      <c r="Q2269" t="s">
        <v>165</v>
      </c>
      <c r="R2269" s="2" t="s">
        <v>169</v>
      </c>
      <c r="S2269">
        <v>56</v>
      </c>
      <c r="T2269" t="s">
        <v>129</v>
      </c>
      <c r="U2269" t="s">
        <v>128</v>
      </c>
      <c r="V2269" t="s">
        <v>168</v>
      </c>
      <c r="W2269">
        <v>0</v>
      </c>
      <c r="X2269" s="1">
        <v>44426.540533136576</v>
      </c>
    </row>
    <row r="2270" spans="1:24" hidden="1" x14ac:dyDescent="0.25">
      <c r="A2270" s="4">
        <v>2021</v>
      </c>
      <c r="B2270" s="4">
        <v>7</v>
      </c>
      <c r="C2270" s="4">
        <v>2021</v>
      </c>
      <c r="D2270" s="4">
        <v>7</v>
      </c>
      <c r="E2270">
        <v>20070</v>
      </c>
      <c r="F2270" t="s">
        <v>24</v>
      </c>
      <c r="G2270">
        <v>36</v>
      </c>
      <c r="H2270" t="s">
        <v>44</v>
      </c>
      <c r="I2270" t="s">
        <v>43</v>
      </c>
      <c r="J2270" t="s">
        <v>6</v>
      </c>
      <c r="K2270" t="s">
        <v>12</v>
      </c>
      <c r="L2270" t="s">
        <v>22</v>
      </c>
      <c r="M2270">
        <v>1</v>
      </c>
      <c r="N2270" t="s">
        <v>13</v>
      </c>
      <c r="O2270" s="3">
        <v>37.870843000000001</v>
      </c>
      <c r="P2270" t="s">
        <v>125</v>
      </c>
      <c r="Q2270" t="s">
        <v>165</v>
      </c>
      <c r="R2270" s="2" t="s">
        <v>164</v>
      </c>
      <c r="S2270">
        <v>55</v>
      </c>
      <c r="T2270" t="s">
        <v>129</v>
      </c>
      <c r="U2270" t="s">
        <v>128</v>
      </c>
      <c r="V2270" t="s">
        <v>163</v>
      </c>
      <c r="W2270">
        <v>0</v>
      </c>
      <c r="X2270" s="1">
        <v>44426.540533136576</v>
      </c>
    </row>
    <row r="2271" spans="1:24" hidden="1" x14ac:dyDescent="0.25">
      <c r="A2271" s="4">
        <v>2021</v>
      </c>
      <c r="B2271" s="4">
        <v>7</v>
      </c>
      <c r="C2271" s="4">
        <v>2021</v>
      </c>
      <c r="D2271" s="4">
        <v>7</v>
      </c>
      <c r="E2271">
        <v>20070</v>
      </c>
      <c r="F2271" t="s">
        <v>24</v>
      </c>
      <c r="G2271">
        <v>37</v>
      </c>
      <c r="H2271" t="s">
        <v>174</v>
      </c>
      <c r="I2271" t="s">
        <v>43</v>
      </c>
      <c r="J2271" t="s">
        <v>0</v>
      </c>
      <c r="K2271" t="s">
        <v>144</v>
      </c>
      <c r="L2271" t="s">
        <v>22</v>
      </c>
      <c r="M2271">
        <v>1</v>
      </c>
      <c r="N2271" t="s">
        <v>13</v>
      </c>
      <c r="O2271" s="3">
        <v>-16143.67</v>
      </c>
      <c r="P2271" t="s">
        <v>125</v>
      </c>
      <c r="Q2271" t="s">
        <v>173</v>
      </c>
      <c r="R2271" s="2" t="s">
        <v>172</v>
      </c>
      <c r="S2271">
        <v>177</v>
      </c>
      <c r="T2271" t="s">
        <v>129</v>
      </c>
      <c r="U2271" t="s">
        <v>128</v>
      </c>
      <c r="V2271" t="s">
        <v>17</v>
      </c>
      <c r="W2271">
        <v>0</v>
      </c>
      <c r="X2271" s="1">
        <v>44426.540533136576</v>
      </c>
    </row>
    <row r="2272" spans="1:24" hidden="1" x14ac:dyDescent="0.25">
      <c r="A2272" s="4">
        <v>2021</v>
      </c>
      <c r="B2272" s="4">
        <v>7</v>
      </c>
      <c r="C2272" s="4">
        <v>2021</v>
      </c>
      <c r="D2272" s="4">
        <v>7</v>
      </c>
      <c r="E2272">
        <v>20070</v>
      </c>
      <c r="F2272" t="s">
        <v>24</v>
      </c>
      <c r="G2272">
        <v>37</v>
      </c>
      <c r="H2272" t="s">
        <v>174</v>
      </c>
      <c r="I2272" t="s">
        <v>43</v>
      </c>
      <c r="J2272" t="s">
        <v>0</v>
      </c>
      <c r="K2272" t="s">
        <v>158</v>
      </c>
      <c r="L2272" t="s">
        <v>162</v>
      </c>
      <c r="M2272">
        <v>1</v>
      </c>
      <c r="N2272" t="s">
        <v>13</v>
      </c>
      <c r="O2272" s="3">
        <v>-133.81697500000001</v>
      </c>
      <c r="P2272" t="s">
        <v>125</v>
      </c>
      <c r="Q2272" t="s">
        <v>161</v>
      </c>
      <c r="R2272" s="2" t="s">
        <v>160</v>
      </c>
      <c r="S2272">
        <v>11</v>
      </c>
      <c r="T2272" t="s">
        <v>141</v>
      </c>
      <c r="U2272" t="s">
        <v>140</v>
      </c>
      <c r="V2272" t="s">
        <v>159</v>
      </c>
      <c r="W2272">
        <v>0</v>
      </c>
      <c r="X2272" s="1">
        <v>44426.540533136576</v>
      </c>
    </row>
    <row r="2273" spans="1:24" hidden="1" x14ac:dyDescent="0.25">
      <c r="A2273" s="4">
        <v>2021</v>
      </c>
      <c r="B2273" s="4">
        <v>7</v>
      </c>
      <c r="C2273" s="4">
        <v>2021</v>
      </c>
      <c r="D2273" s="4">
        <v>7</v>
      </c>
      <c r="E2273">
        <v>20070</v>
      </c>
      <c r="F2273" t="s">
        <v>24</v>
      </c>
      <c r="G2273">
        <v>37</v>
      </c>
      <c r="H2273" t="s">
        <v>174</v>
      </c>
      <c r="I2273" t="s">
        <v>43</v>
      </c>
      <c r="J2273" t="s">
        <v>0</v>
      </c>
      <c r="K2273" t="s">
        <v>158</v>
      </c>
      <c r="L2273" t="s">
        <v>22</v>
      </c>
      <c r="M2273">
        <v>1</v>
      </c>
      <c r="N2273" t="s">
        <v>13</v>
      </c>
      <c r="O2273" s="3">
        <v>-95123.907000000007</v>
      </c>
      <c r="P2273" t="s">
        <v>125</v>
      </c>
      <c r="Q2273" t="s">
        <v>157</v>
      </c>
      <c r="R2273" s="2" t="s">
        <v>156</v>
      </c>
      <c r="S2273">
        <v>25</v>
      </c>
      <c r="T2273" t="s">
        <v>141</v>
      </c>
      <c r="U2273" t="s">
        <v>140</v>
      </c>
      <c r="V2273" t="s">
        <v>155</v>
      </c>
      <c r="W2273">
        <v>0</v>
      </c>
      <c r="X2273" s="1">
        <v>44426.540533136576</v>
      </c>
    </row>
    <row r="2274" spans="1:24" hidden="1" x14ac:dyDescent="0.25">
      <c r="A2274" s="4">
        <v>2021</v>
      </c>
      <c r="B2274" s="4">
        <v>7</v>
      </c>
      <c r="C2274" s="4">
        <v>2021</v>
      </c>
      <c r="D2274" s="4">
        <v>7</v>
      </c>
      <c r="E2274">
        <v>20070</v>
      </c>
      <c r="F2274" t="s">
        <v>24</v>
      </c>
      <c r="G2274">
        <v>37</v>
      </c>
      <c r="H2274" t="s">
        <v>174</v>
      </c>
      <c r="I2274" t="s">
        <v>43</v>
      </c>
      <c r="J2274" t="s">
        <v>0</v>
      </c>
      <c r="K2274" t="s">
        <v>12</v>
      </c>
      <c r="L2274" t="s">
        <v>22</v>
      </c>
      <c r="M2274">
        <v>1</v>
      </c>
      <c r="N2274" t="s">
        <v>13</v>
      </c>
      <c r="O2274" s="3">
        <v>-77.790000000000006</v>
      </c>
      <c r="P2274" t="s">
        <v>125</v>
      </c>
      <c r="Q2274" t="s">
        <v>165</v>
      </c>
      <c r="R2274" s="2" t="s">
        <v>170</v>
      </c>
      <c r="S2274">
        <v>138</v>
      </c>
      <c r="T2274" t="s">
        <v>129</v>
      </c>
      <c r="U2274" t="s">
        <v>128</v>
      </c>
      <c r="V2274" t="s">
        <v>17</v>
      </c>
      <c r="W2274">
        <v>0</v>
      </c>
      <c r="X2274" s="1">
        <v>44426.540533136576</v>
      </c>
    </row>
    <row r="2275" spans="1:24" hidden="1" x14ac:dyDescent="0.25">
      <c r="A2275" s="4">
        <v>2021</v>
      </c>
      <c r="B2275" s="4">
        <v>7</v>
      </c>
      <c r="C2275" s="4">
        <v>2021</v>
      </c>
      <c r="D2275" s="4">
        <v>7</v>
      </c>
      <c r="E2275">
        <v>20070</v>
      </c>
      <c r="F2275" t="s">
        <v>24</v>
      </c>
      <c r="G2275">
        <v>37</v>
      </c>
      <c r="H2275" t="s">
        <v>174</v>
      </c>
      <c r="I2275" t="s">
        <v>43</v>
      </c>
      <c r="J2275" t="s">
        <v>0</v>
      </c>
      <c r="K2275" t="s">
        <v>12</v>
      </c>
      <c r="L2275" t="s">
        <v>22</v>
      </c>
      <c r="M2275">
        <v>1</v>
      </c>
      <c r="N2275" t="s">
        <v>13</v>
      </c>
      <c r="O2275" s="3">
        <v>-21.7</v>
      </c>
      <c r="P2275" t="s">
        <v>125</v>
      </c>
      <c r="Q2275" t="s">
        <v>150</v>
      </c>
      <c r="R2275" s="2" t="s">
        <v>149</v>
      </c>
      <c r="S2275">
        <v>136</v>
      </c>
      <c r="T2275" t="s">
        <v>129</v>
      </c>
      <c r="U2275" t="s">
        <v>128</v>
      </c>
      <c r="V2275" t="s">
        <v>17</v>
      </c>
      <c r="W2275">
        <v>0</v>
      </c>
      <c r="X2275" s="1">
        <v>44426.540533136576</v>
      </c>
    </row>
    <row r="2276" spans="1:24" hidden="1" x14ac:dyDescent="0.25">
      <c r="A2276" s="4">
        <v>2021</v>
      </c>
      <c r="B2276" s="4">
        <v>7</v>
      </c>
      <c r="C2276" s="4">
        <v>2021</v>
      </c>
      <c r="D2276" s="4">
        <v>7</v>
      </c>
      <c r="E2276">
        <v>20070</v>
      </c>
      <c r="F2276" t="s">
        <v>24</v>
      </c>
      <c r="G2276">
        <v>37</v>
      </c>
      <c r="H2276" t="s">
        <v>174</v>
      </c>
      <c r="I2276" t="s">
        <v>43</v>
      </c>
      <c r="J2276" t="s">
        <v>0</v>
      </c>
      <c r="K2276" t="s">
        <v>12</v>
      </c>
      <c r="L2276" t="s">
        <v>22</v>
      </c>
      <c r="M2276">
        <v>1</v>
      </c>
      <c r="N2276" t="s">
        <v>13</v>
      </c>
      <c r="O2276" s="3">
        <v>-2.68</v>
      </c>
      <c r="P2276" t="s">
        <v>125</v>
      </c>
      <c r="Q2276" t="s">
        <v>150</v>
      </c>
      <c r="R2276" s="2" t="s">
        <v>252</v>
      </c>
      <c r="S2276">
        <v>150</v>
      </c>
      <c r="T2276" t="s">
        <v>129</v>
      </c>
      <c r="U2276" t="s">
        <v>128</v>
      </c>
      <c r="V2276" t="s">
        <v>251</v>
      </c>
      <c r="W2276">
        <v>0</v>
      </c>
      <c r="X2276" s="1">
        <v>44426.540533136576</v>
      </c>
    </row>
    <row r="2277" spans="1:24" hidden="1" x14ac:dyDescent="0.25">
      <c r="A2277" s="4">
        <v>2021</v>
      </c>
      <c r="B2277" s="4">
        <v>7</v>
      </c>
      <c r="C2277" s="4">
        <v>2021</v>
      </c>
      <c r="D2277" s="4">
        <v>7</v>
      </c>
      <c r="E2277">
        <v>20070</v>
      </c>
      <c r="F2277" t="s">
        <v>24</v>
      </c>
      <c r="G2277">
        <v>37</v>
      </c>
      <c r="H2277" t="s">
        <v>174</v>
      </c>
      <c r="I2277" t="s">
        <v>43</v>
      </c>
      <c r="J2277" t="s">
        <v>0</v>
      </c>
      <c r="K2277" t="s">
        <v>12</v>
      </c>
      <c r="L2277" t="s">
        <v>22</v>
      </c>
      <c r="M2277">
        <v>1</v>
      </c>
      <c r="N2277" t="s">
        <v>13</v>
      </c>
      <c r="O2277" s="3">
        <v>-0.06</v>
      </c>
      <c r="P2277" t="s">
        <v>125</v>
      </c>
      <c r="Q2277" t="s">
        <v>150</v>
      </c>
      <c r="R2277" s="2" t="s">
        <v>171</v>
      </c>
      <c r="S2277">
        <v>137</v>
      </c>
      <c r="T2277" t="s">
        <v>129</v>
      </c>
      <c r="U2277" t="s">
        <v>128</v>
      </c>
      <c r="V2277" t="s">
        <v>17</v>
      </c>
      <c r="W2277">
        <v>0</v>
      </c>
      <c r="X2277" s="1">
        <v>44426.540533136576</v>
      </c>
    </row>
    <row r="2278" spans="1:24" hidden="1" x14ac:dyDescent="0.25">
      <c r="A2278" s="4">
        <v>2021</v>
      </c>
      <c r="B2278" s="4">
        <v>7</v>
      </c>
      <c r="C2278" s="4">
        <v>2021</v>
      </c>
      <c r="D2278" s="4">
        <v>7</v>
      </c>
      <c r="E2278">
        <v>20070</v>
      </c>
      <c r="F2278" t="s">
        <v>24</v>
      </c>
      <c r="G2278">
        <v>39</v>
      </c>
      <c r="H2278" t="s">
        <v>166</v>
      </c>
      <c r="I2278" t="s">
        <v>43</v>
      </c>
      <c r="J2278" t="s">
        <v>0</v>
      </c>
      <c r="K2278" t="s">
        <v>144</v>
      </c>
      <c r="L2278" t="s">
        <v>22</v>
      </c>
      <c r="M2278">
        <v>1</v>
      </c>
      <c r="N2278" t="s">
        <v>13</v>
      </c>
      <c r="O2278" s="3">
        <v>-11373.74</v>
      </c>
      <c r="P2278" t="s">
        <v>125</v>
      </c>
      <c r="Q2278" t="s">
        <v>173</v>
      </c>
      <c r="R2278" s="2" t="s">
        <v>172</v>
      </c>
      <c r="S2278">
        <v>177</v>
      </c>
      <c r="T2278" t="s">
        <v>129</v>
      </c>
      <c r="U2278" t="s">
        <v>128</v>
      </c>
      <c r="V2278" t="s">
        <v>17</v>
      </c>
      <c r="W2278">
        <v>0</v>
      </c>
      <c r="X2278" s="1">
        <v>44426.540533136576</v>
      </c>
    </row>
    <row r="2279" spans="1:24" hidden="1" x14ac:dyDescent="0.25">
      <c r="A2279" s="4">
        <v>2021</v>
      </c>
      <c r="B2279" s="4">
        <v>7</v>
      </c>
      <c r="C2279" s="4">
        <v>2021</v>
      </c>
      <c r="D2279" s="4">
        <v>7</v>
      </c>
      <c r="E2279">
        <v>20070</v>
      </c>
      <c r="F2279" t="s">
        <v>24</v>
      </c>
      <c r="G2279">
        <v>39</v>
      </c>
      <c r="H2279" t="s">
        <v>166</v>
      </c>
      <c r="I2279" t="s">
        <v>43</v>
      </c>
      <c r="J2279" t="s">
        <v>0</v>
      </c>
      <c r="K2279" t="s">
        <v>158</v>
      </c>
      <c r="L2279" t="s">
        <v>162</v>
      </c>
      <c r="M2279">
        <v>1</v>
      </c>
      <c r="N2279" t="s">
        <v>13</v>
      </c>
      <c r="O2279" s="3">
        <v>1786.0081749999999</v>
      </c>
      <c r="P2279" t="s">
        <v>125</v>
      </c>
      <c r="Q2279" t="s">
        <v>161</v>
      </c>
      <c r="R2279" s="2" t="s">
        <v>160</v>
      </c>
      <c r="S2279">
        <v>11</v>
      </c>
      <c r="T2279" t="s">
        <v>141</v>
      </c>
      <c r="U2279" t="s">
        <v>140</v>
      </c>
      <c r="V2279" t="s">
        <v>159</v>
      </c>
      <c r="W2279">
        <v>0</v>
      </c>
      <c r="X2279" s="1">
        <v>44426.540533136576</v>
      </c>
    </row>
    <row r="2280" spans="1:24" hidden="1" x14ac:dyDescent="0.25">
      <c r="A2280" s="4">
        <v>2021</v>
      </c>
      <c r="B2280" s="4">
        <v>7</v>
      </c>
      <c r="C2280" s="4">
        <v>2021</v>
      </c>
      <c r="D2280" s="4">
        <v>7</v>
      </c>
      <c r="E2280">
        <v>20070</v>
      </c>
      <c r="F2280" t="s">
        <v>24</v>
      </c>
      <c r="G2280">
        <v>39</v>
      </c>
      <c r="H2280" t="s">
        <v>166</v>
      </c>
      <c r="I2280" t="s">
        <v>43</v>
      </c>
      <c r="J2280" t="s">
        <v>0</v>
      </c>
      <c r="K2280" t="s">
        <v>158</v>
      </c>
      <c r="L2280" t="s">
        <v>22</v>
      </c>
      <c r="M2280">
        <v>1</v>
      </c>
      <c r="N2280" t="s">
        <v>13</v>
      </c>
      <c r="O2280" s="3">
        <v>-73121.210999999996</v>
      </c>
      <c r="P2280" t="s">
        <v>125</v>
      </c>
      <c r="Q2280" t="s">
        <v>157</v>
      </c>
      <c r="R2280" s="2" t="s">
        <v>156</v>
      </c>
      <c r="S2280">
        <v>25</v>
      </c>
      <c r="T2280" t="s">
        <v>141</v>
      </c>
      <c r="U2280" t="s">
        <v>140</v>
      </c>
      <c r="V2280" t="s">
        <v>155</v>
      </c>
      <c r="W2280">
        <v>0</v>
      </c>
      <c r="X2280" s="1">
        <v>44426.540533136576</v>
      </c>
    </row>
    <row r="2281" spans="1:24" hidden="1" x14ac:dyDescent="0.25">
      <c r="A2281" s="4">
        <v>2021</v>
      </c>
      <c r="B2281" s="4">
        <v>7</v>
      </c>
      <c r="C2281" s="4">
        <v>2021</v>
      </c>
      <c r="D2281" s="4">
        <v>7</v>
      </c>
      <c r="E2281">
        <v>20070</v>
      </c>
      <c r="F2281" t="s">
        <v>24</v>
      </c>
      <c r="G2281">
        <v>39</v>
      </c>
      <c r="H2281" t="s">
        <v>166</v>
      </c>
      <c r="I2281" t="s">
        <v>43</v>
      </c>
      <c r="J2281" t="s">
        <v>0</v>
      </c>
      <c r="K2281" t="s">
        <v>12</v>
      </c>
      <c r="L2281" t="s">
        <v>22</v>
      </c>
      <c r="M2281">
        <v>1</v>
      </c>
      <c r="N2281" t="s">
        <v>13</v>
      </c>
      <c r="O2281" s="3">
        <v>-10.14</v>
      </c>
      <c r="P2281" t="s">
        <v>125</v>
      </c>
      <c r="Q2281" t="s">
        <v>165</v>
      </c>
      <c r="R2281" s="2" t="s">
        <v>170</v>
      </c>
      <c r="S2281">
        <v>138</v>
      </c>
      <c r="T2281" t="s">
        <v>129</v>
      </c>
      <c r="U2281" t="s">
        <v>128</v>
      </c>
      <c r="V2281" t="s">
        <v>17</v>
      </c>
      <c r="W2281">
        <v>0</v>
      </c>
      <c r="X2281" s="1">
        <v>44426.540533136576</v>
      </c>
    </row>
    <row r="2282" spans="1:24" hidden="1" x14ac:dyDescent="0.25">
      <c r="A2282" s="4">
        <v>2021</v>
      </c>
      <c r="B2282" s="4">
        <v>7</v>
      </c>
      <c r="C2282" s="4">
        <v>2021</v>
      </c>
      <c r="D2282" s="4">
        <v>7</v>
      </c>
      <c r="E2282">
        <v>20070</v>
      </c>
      <c r="F2282" t="s">
        <v>24</v>
      </c>
      <c r="G2282">
        <v>39</v>
      </c>
      <c r="H2282" t="s">
        <v>166</v>
      </c>
      <c r="I2282" t="s">
        <v>43</v>
      </c>
      <c r="J2282" t="s">
        <v>0</v>
      </c>
      <c r="K2282" t="s">
        <v>12</v>
      </c>
      <c r="L2282" t="s">
        <v>22</v>
      </c>
      <c r="M2282">
        <v>1</v>
      </c>
      <c r="N2282" t="s">
        <v>13</v>
      </c>
      <c r="O2282" s="3">
        <v>-9.51</v>
      </c>
      <c r="P2282" t="s">
        <v>125</v>
      </c>
      <c r="Q2282" t="s">
        <v>150</v>
      </c>
      <c r="R2282" s="2" t="s">
        <v>149</v>
      </c>
      <c r="S2282">
        <v>136</v>
      </c>
      <c r="T2282" t="s">
        <v>129</v>
      </c>
      <c r="U2282" t="s">
        <v>128</v>
      </c>
      <c r="V2282" t="s">
        <v>17</v>
      </c>
      <c r="W2282">
        <v>0</v>
      </c>
      <c r="X2282" s="1">
        <v>44426.540533136576</v>
      </c>
    </row>
    <row r="2283" spans="1:24" hidden="1" x14ac:dyDescent="0.25">
      <c r="A2283" s="4">
        <v>2021</v>
      </c>
      <c r="B2283" s="4">
        <v>7</v>
      </c>
      <c r="C2283" s="4">
        <v>2021</v>
      </c>
      <c r="D2283" s="4">
        <v>7</v>
      </c>
      <c r="E2283">
        <v>20070</v>
      </c>
      <c r="F2283" t="s">
        <v>24</v>
      </c>
      <c r="G2283">
        <v>39</v>
      </c>
      <c r="H2283" t="s">
        <v>166</v>
      </c>
      <c r="I2283" t="s">
        <v>43</v>
      </c>
      <c r="J2283" t="s">
        <v>0</v>
      </c>
      <c r="K2283" t="s">
        <v>12</v>
      </c>
      <c r="L2283" t="s">
        <v>22</v>
      </c>
      <c r="M2283">
        <v>1</v>
      </c>
      <c r="N2283" t="s">
        <v>13</v>
      </c>
      <c r="O2283" s="3">
        <v>-4.95</v>
      </c>
      <c r="P2283" t="s">
        <v>125</v>
      </c>
      <c r="Q2283" t="s">
        <v>150</v>
      </c>
      <c r="R2283" s="2" t="s">
        <v>171</v>
      </c>
      <c r="S2283">
        <v>137</v>
      </c>
      <c r="T2283" t="s">
        <v>129</v>
      </c>
      <c r="U2283" t="s">
        <v>128</v>
      </c>
      <c r="V2283" t="s">
        <v>17</v>
      </c>
      <c r="W2283">
        <v>0</v>
      </c>
      <c r="X2283" s="1">
        <v>44426.540533136576</v>
      </c>
    </row>
    <row r="2284" spans="1:24" hidden="1" x14ac:dyDescent="0.25">
      <c r="A2284" s="4">
        <v>2021</v>
      </c>
      <c r="B2284" s="4">
        <v>7</v>
      </c>
      <c r="C2284" s="4">
        <v>2021</v>
      </c>
      <c r="D2284" s="4">
        <v>7</v>
      </c>
      <c r="E2284">
        <v>20070</v>
      </c>
      <c r="F2284" t="s">
        <v>24</v>
      </c>
      <c r="G2284">
        <v>53</v>
      </c>
      <c r="H2284" t="s">
        <v>7</v>
      </c>
      <c r="I2284" t="s">
        <v>43</v>
      </c>
      <c r="J2284" t="s">
        <v>7</v>
      </c>
      <c r="K2284" t="s">
        <v>158</v>
      </c>
      <c r="L2284" t="s">
        <v>162</v>
      </c>
      <c r="M2284">
        <v>1</v>
      </c>
      <c r="N2284" t="s">
        <v>13</v>
      </c>
      <c r="O2284" s="3">
        <v>-4861.3549759999996</v>
      </c>
      <c r="P2284" t="s">
        <v>125</v>
      </c>
      <c r="Q2284" t="s">
        <v>161</v>
      </c>
      <c r="R2284" s="2" t="s">
        <v>160</v>
      </c>
      <c r="S2284">
        <v>11</v>
      </c>
      <c r="T2284" t="s">
        <v>141</v>
      </c>
      <c r="U2284" t="s">
        <v>140</v>
      </c>
      <c r="V2284" t="s">
        <v>159</v>
      </c>
      <c r="W2284">
        <v>0</v>
      </c>
      <c r="X2284" s="1">
        <v>44426.540533136576</v>
      </c>
    </row>
    <row r="2285" spans="1:24" hidden="1" x14ac:dyDescent="0.25">
      <c r="A2285" s="4">
        <v>2021</v>
      </c>
      <c r="B2285" s="4">
        <v>7</v>
      </c>
      <c r="C2285" s="4">
        <v>2021</v>
      </c>
      <c r="D2285" s="4">
        <v>7</v>
      </c>
      <c r="E2285">
        <v>20070</v>
      </c>
      <c r="F2285" t="s">
        <v>24</v>
      </c>
      <c r="G2285">
        <v>53</v>
      </c>
      <c r="H2285" t="s">
        <v>7</v>
      </c>
      <c r="I2285" t="s">
        <v>43</v>
      </c>
      <c r="J2285" t="s">
        <v>7</v>
      </c>
      <c r="K2285" t="s">
        <v>158</v>
      </c>
      <c r="L2285" t="s">
        <v>22</v>
      </c>
      <c r="M2285">
        <v>1</v>
      </c>
      <c r="N2285" t="s">
        <v>13</v>
      </c>
      <c r="O2285" s="3">
        <v>-4819.5119999999997</v>
      </c>
      <c r="P2285" t="s">
        <v>125</v>
      </c>
      <c r="Q2285" t="s">
        <v>157</v>
      </c>
      <c r="R2285" s="2" t="s">
        <v>156</v>
      </c>
      <c r="S2285">
        <v>25</v>
      </c>
      <c r="T2285" t="s">
        <v>141</v>
      </c>
      <c r="U2285" t="s">
        <v>140</v>
      </c>
      <c r="V2285" t="s">
        <v>155</v>
      </c>
      <c r="W2285">
        <v>0</v>
      </c>
      <c r="X2285" s="1">
        <v>44426.540533136576</v>
      </c>
    </row>
    <row r="2286" spans="1:24" hidden="1" x14ac:dyDescent="0.25">
      <c r="A2286" s="4">
        <v>2021</v>
      </c>
      <c r="B2286" s="4">
        <v>7</v>
      </c>
      <c r="C2286" s="4">
        <v>2021</v>
      </c>
      <c r="D2286" s="4">
        <v>7</v>
      </c>
      <c r="E2286">
        <v>20070</v>
      </c>
      <c r="F2286" t="s">
        <v>24</v>
      </c>
      <c r="G2286">
        <v>53</v>
      </c>
      <c r="H2286" t="s">
        <v>7</v>
      </c>
      <c r="I2286" t="s">
        <v>43</v>
      </c>
      <c r="J2286" t="s">
        <v>7</v>
      </c>
      <c r="K2286" t="s">
        <v>12</v>
      </c>
      <c r="L2286" t="s">
        <v>22</v>
      </c>
      <c r="M2286">
        <v>1</v>
      </c>
      <c r="N2286" t="s">
        <v>13</v>
      </c>
      <c r="O2286" s="3">
        <v>-627.16</v>
      </c>
      <c r="P2286" t="s">
        <v>125</v>
      </c>
      <c r="Q2286" t="s">
        <v>150</v>
      </c>
      <c r="R2286" s="2" t="s">
        <v>149</v>
      </c>
      <c r="S2286">
        <v>136</v>
      </c>
      <c r="T2286" t="s">
        <v>129</v>
      </c>
      <c r="U2286" t="s">
        <v>128</v>
      </c>
      <c r="V2286" t="s">
        <v>17</v>
      </c>
      <c r="W2286">
        <v>0</v>
      </c>
      <c r="X2286" s="1">
        <v>44426.540533136576</v>
      </c>
    </row>
    <row r="2287" spans="1:24" hidden="1" x14ac:dyDescent="0.25">
      <c r="A2287" s="4">
        <v>2021</v>
      </c>
      <c r="B2287" s="4">
        <v>7</v>
      </c>
      <c r="C2287" s="4">
        <v>2021</v>
      </c>
      <c r="D2287" s="4">
        <v>7</v>
      </c>
      <c r="E2287">
        <v>20070</v>
      </c>
      <c r="F2287" t="s">
        <v>24</v>
      </c>
      <c r="G2287">
        <v>71</v>
      </c>
      <c r="H2287" t="s">
        <v>145</v>
      </c>
      <c r="I2287" t="s">
        <v>54</v>
      </c>
      <c r="J2287" t="s">
        <v>5</v>
      </c>
      <c r="K2287" t="s">
        <v>144</v>
      </c>
      <c r="L2287" t="s">
        <v>148</v>
      </c>
      <c r="M2287">
        <v>1</v>
      </c>
      <c r="N2287" t="s">
        <v>13</v>
      </c>
      <c r="O2287" s="3">
        <v>3.865656</v>
      </c>
      <c r="P2287" t="s">
        <v>125</v>
      </c>
      <c r="Q2287" t="s">
        <v>143</v>
      </c>
      <c r="R2287" s="2" t="s">
        <v>147</v>
      </c>
      <c r="S2287">
        <v>82</v>
      </c>
      <c r="T2287" t="s">
        <v>141</v>
      </c>
      <c r="U2287" t="s">
        <v>140</v>
      </c>
      <c r="V2287" t="s">
        <v>146</v>
      </c>
      <c r="W2287">
        <v>0</v>
      </c>
      <c r="X2287" s="1">
        <v>44426.540533136576</v>
      </c>
    </row>
    <row r="2288" spans="1:24" hidden="1" x14ac:dyDescent="0.25">
      <c r="A2288" s="4">
        <v>2021</v>
      </c>
      <c r="B2288" s="4">
        <v>7</v>
      </c>
      <c r="C2288" s="4">
        <v>2021</v>
      </c>
      <c r="D2288" s="4">
        <v>7</v>
      </c>
      <c r="E2288">
        <v>20070</v>
      </c>
      <c r="F2288" t="s">
        <v>24</v>
      </c>
      <c r="G2288">
        <v>71</v>
      </c>
      <c r="H2288" t="s">
        <v>145</v>
      </c>
      <c r="I2288" t="s">
        <v>54</v>
      </c>
      <c r="J2288" t="s">
        <v>5</v>
      </c>
      <c r="K2288" t="s">
        <v>144</v>
      </c>
      <c r="L2288" t="s">
        <v>22</v>
      </c>
      <c r="M2288">
        <v>1</v>
      </c>
      <c r="N2288" t="s">
        <v>13</v>
      </c>
      <c r="O2288" s="3">
        <v>-2034.52142</v>
      </c>
      <c r="P2288" t="s">
        <v>125</v>
      </c>
      <c r="Q2288" t="s">
        <v>143</v>
      </c>
      <c r="R2288" s="2" t="s">
        <v>142</v>
      </c>
      <c r="S2288">
        <v>9</v>
      </c>
      <c r="T2288" t="s">
        <v>141</v>
      </c>
      <c r="U2288" t="s">
        <v>140</v>
      </c>
      <c r="V2288" t="s">
        <v>139</v>
      </c>
      <c r="W2288">
        <v>0</v>
      </c>
      <c r="X2288" s="1">
        <v>44426.540533136576</v>
      </c>
    </row>
    <row r="2289" spans="1:24" hidden="1" x14ac:dyDescent="0.25">
      <c r="A2289" s="4">
        <v>2021</v>
      </c>
      <c r="B2289" s="4">
        <v>7</v>
      </c>
      <c r="C2289" s="4">
        <v>2021</v>
      </c>
      <c r="D2289" s="4">
        <v>7</v>
      </c>
      <c r="E2289">
        <v>20070</v>
      </c>
      <c r="F2289" t="s">
        <v>24</v>
      </c>
      <c r="G2289">
        <v>2183</v>
      </c>
      <c r="H2289" t="s">
        <v>138</v>
      </c>
      <c r="I2289" t="s">
        <v>133</v>
      </c>
      <c r="J2289" t="s">
        <v>3</v>
      </c>
      <c r="K2289" t="s">
        <v>158</v>
      </c>
      <c r="L2289" t="s">
        <v>22</v>
      </c>
      <c r="M2289">
        <v>1</v>
      </c>
      <c r="N2289" t="s">
        <v>13</v>
      </c>
      <c r="O2289" s="3">
        <v>-37933.516226</v>
      </c>
      <c r="P2289" t="s">
        <v>125</v>
      </c>
      <c r="Q2289" t="s">
        <v>157</v>
      </c>
      <c r="R2289" s="2" t="s">
        <v>254</v>
      </c>
      <c r="S2289">
        <v>23</v>
      </c>
      <c r="T2289" t="s">
        <v>141</v>
      </c>
      <c r="U2289" t="s">
        <v>140</v>
      </c>
      <c r="V2289" t="s">
        <v>253</v>
      </c>
      <c r="W2289">
        <v>0</v>
      </c>
      <c r="X2289" s="1">
        <v>44426.540533136576</v>
      </c>
    </row>
    <row r="2290" spans="1:24" hidden="1" x14ac:dyDescent="0.25">
      <c r="A2290" s="4">
        <v>2021</v>
      </c>
      <c r="B2290" s="4">
        <v>7</v>
      </c>
      <c r="C2290" s="4">
        <v>2021</v>
      </c>
      <c r="D2290" s="4">
        <v>7</v>
      </c>
      <c r="E2290">
        <v>20070</v>
      </c>
      <c r="F2290" t="s">
        <v>24</v>
      </c>
      <c r="G2290">
        <v>2183</v>
      </c>
      <c r="H2290" t="s">
        <v>138</v>
      </c>
      <c r="I2290" t="s">
        <v>133</v>
      </c>
      <c r="J2290" t="s">
        <v>3</v>
      </c>
      <c r="K2290" t="s">
        <v>158</v>
      </c>
      <c r="L2290" t="s">
        <v>22</v>
      </c>
      <c r="M2290">
        <v>1</v>
      </c>
      <c r="N2290" t="s">
        <v>13</v>
      </c>
      <c r="O2290" s="3">
        <v>-243.12381600000001</v>
      </c>
      <c r="P2290" t="s">
        <v>53</v>
      </c>
      <c r="Q2290" t="s">
        <v>263</v>
      </c>
      <c r="R2290" s="2" t="s">
        <v>271</v>
      </c>
      <c r="S2290">
        <v>182</v>
      </c>
      <c r="T2290" t="s">
        <v>129</v>
      </c>
      <c r="U2290" t="s">
        <v>128</v>
      </c>
      <c r="V2290" t="s">
        <v>270</v>
      </c>
      <c r="W2290">
        <v>0</v>
      </c>
      <c r="X2290" s="1">
        <v>44426.540533136576</v>
      </c>
    </row>
    <row r="2291" spans="1:24" hidden="1" x14ac:dyDescent="0.25">
      <c r="A2291" s="4">
        <v>2021</v>
      </c>
      <c r="B2291" s="4">
        <v>7</v>
      </c>
      <c r="C2291" s="4">
        <v>2021</v>
      </c>
      <c r="D2291" s="4">
        <v>7</v>
      </c>
      <c r="E2291">
        <v>20070</v>
      </c>
      <c r="F2291" t="s">
        <v>24</v>
      </c>
      <c r="G2291">
        <v>2183</v>
      </c>
      <c r="H2291" t="s">
        <v>138</v>
      </c>
      <c r="I2291" t="s">
        <v>133</v>
      </c>
      <c r="J2291" t="s">
        <v>3</v>
      </c>
      <c r="K2291" t="s">
        <v>158</v>
      </c>
      <c r="L2291" t="s">
        <v>22</v>
      </c>
      <c r="M2291">
        <v>1</v>
      </c>
      <c r="N2291" t="s">
        <v>13</v>
      </c>
      <c r="O2291" s="3">
        <v>-3.467006</v>
      </c>
      <c r="P2291" t="s">
        <v>53</v>
      </c>
      <c r="Q2291" t="s">
        <v>263</v>
      </c>
      <c r="R2291" s="2" t="s">
        <v>269</v>
      </c>
      <c r="S2291">
        <v>181</v>
      </c>
      <c r="T2291" t="s">
        <v>129</v>
      </c>
      <c r="U2291" t="s">
        <v>128</v>
      </c>
      <c r="V2291" t="s">
        <v>268</v>
      </c>
      <c r="W2291">
        <v>0</v>
      </c>
      <c r="X2291" s="1">
        <v>44426.540533136576</v>
      </c>
    </row>
    <row r="2292" spans="1:24" hidden="1" x14ac:dyDescent="0.25">
      <c r="A2292" s="4">
        <v>2021</v>
      </c>
      <c r="B2292" s="4">
        <v>7</v>
      </c>
      <c r="C2292" s="4">
        <v>2021</v>
      </c>
      <c r="D2292" s="4">
        <v>7</v>
      </c>
      <c r="E2292">
        <v>20070</v>
      </c>
      <c r="F2292" t="s">
        <v>24</v>
      </c>
      <c r="G2292">
        <v>2346</v>
      </c>
      <c r="H2292" t="s">
        <v>137</v>
      </c>
      <c r="I2292" t="s">
        <v>133</v>
      </c>
      <c r="J2292" t="s">
        <v>4</v>
      </c>
      <c r="K2292" t="s">
        <v>158</v>
      </c>
      <c r="L2292" t="s">
        <v>22</v>
      </c>
      <c r="M2292">
        <v>1</v>
      </c>
      <c r="N2292" t="s">
        <v>13</v>
      </c>
      <c r="O2292" s="3">
        <v>-826.11527999999998</v>
      </c>
      <c r="P2292" t="s">
        <v>125</v>
      </c>
      <c r="Q2292" t="s">
        <v>157</v>
      </c>
      <c r="R2292" s="2" t="s">
        <v>254</v>
      </c>
      <c r="S2292">
        <v>23</v>
      </c>
      <c r="T2292" t="s">
        <v>141</v>
      </c>
      <c r="U2292" t="s">
        <v>140</v>
      </c>
      <c r="V2292" t="s">
        <v>253</v>
      </c>
      <c r="W2292">
        <v>0</v>
      </c>
      <c r="X2292" s="1">
        <v>44426.540533136576</v>
      </c>
    </row>
    <row r="2293" spans="1:24" hidden="1" x14ac:dyDescent="0.25">
      <c r="A2293" s="4">
        <v>2021</v>
      </c>
      <c r="B2293" s="4">
        <v>7</v>
      </c>
      <c r="C2293" s="4">
        <v>2021</v>
      </c>
      <c r="D2293" s="4">
        <v>7</v>
      </c>
      <c r="E2293">
        <v>20070</v>
      </c>
      <c r="F2293" t="s">
        <v>24</v>
      </c>
      <c r="G2293">
        <v>4807</v>
      </c>
      <c r="H2293" t="s">
        <v>135</v>
      </c>
      <c r="I2293" t="s">
        <v>133</v>
      </c>
      <c r="J2293" t="s">
        <v>2</v>
      </c>
      <c r="K2293" t="s">
        <v>42</v>
      </c>
      <c r="L2293" t="s">
        <v>22</v>
      </c>
      <c r="M2293">
        <v>1</v>
      </c>
      <c r="N2293" t="s">
        <v>13</v>
      </c>
      <c r="O2293" s="3">
        <v>0</v>
      </c>
      <c r="P2293" t="s">
        <v>267</v>
      </c>
      <c r="Q2293" t="s">
        <v>258</v>
      </c>
      <c r="R2293" s="2" t="s">
        <v>257</v>
      </c>
      <c r="S2293">
        <v>33</v>
      </c>
      <c r="T2293" t="s">
        <v>141</v>
      </c>
      <c r="U2293" t="s">
        <v>140</v>
      </c>
      <c r="V2293" t="s">
        <v>256</v>
      </c>
      <c r="W2293">
        <v>0</v>
      </c>
      <c r="X2293" s="1">
        <v>44426.540533136576</v>
      </c>
    </row>
    <row r="2294" spans="1:24" hidden="1" x14ac:dyDescent="0.25">
      <c r="A2294" s="4">
        <v>2021</v>
      </c>
      <c r="B2294" s="4">
        <v>7</v>
      </c>
      <c r="C2294" s="4">
        <v>2021</v>
      </c>
      <c r="D2294" s="4">
        <v>7</v>
      </c>
      <c r="E2294">
        <v>20070</v>
      </c>
      <c r="F2294" t="s">
        <v>24</v>
      </c>
      <c r="G2294">
        <v>4807</v>
      </c>
      <c r="H2294" t="s">
        <v>135</v>
      </c>
      <c r="I2294" t="s">
        <v>133</v>
      </c>
      <c r="J2294" t="s">
        <v>2</v>
      </c>
      <c r="K2294" t="s">
        <v>158</v>
      </c>
      <c r="L2294" t="s">
        <v>22</v>
      </c>
      <c r="M2294">
        <v>1</v>
      </c>
      <c r="N2294" t="s">
        <v>13</v>
      </c>
      <c r="O2294" s="3">
        <v>74834.080000000002</v>
      </c>
      <c r="P2294" t="s">
        <v>125</v>
      </c>
      <c r="Q2294" t="s">
        <v>157</v>
      </c>
      <c r="R2294" s="2" t="s">
        <v>254</v>
      </c>
      <c r="S2294">
        <v>23</v>
      </c>
      <c r="T2294" t="s">
        <v>141</v>
      </c>
      <c r="U2294" t="s">
        <v>140</v>
      </c>
      <c r="V2294" t="s">
        <v>253</v>
      </c>
      <c r="W2294">
        <v>0</v>
      </c>
      <c r="X2294" s="1">
        <v>44426.540533136576</v>
      </c>
    </row>
    <row r="2295" spans="1:24" hidden="1" x14ac:dyDescent="0.25">
      <c r="A2295" s="4">
        <v>2021</v>
      </c>
      <c r="B2295" s="4">
        <v>7</v>
      </c>
      <c r="C2295" s="4">
        <v>2021</v>
      </c>
      <c r="D2295" s="4">
        <v>7</v>
      </c>
      <c r="E2295">
        <v>20070</v>
      </c>
      <c r="F2295" t="s">
        <v>24</v>
      </c>
      <c r="G2295">
        <v>4827</v>
      </c>
      <c r="H2295" t="s">
        <v>531</v>
      </c>
      <c r="I2295" t="s">
        <v>133</v>
      </c>
      <c r="J2295" t="s">
        <v>1</v>
      </c>
      <c r="K2295" t="s">
        <v>42</v>
      </c>
      <c r="L2295" t="s">
        <v>22</v>
      </c>
      <c r="M2295">
        <v>1</v>
      </c>
      <c r="N2295" t="s">
        <v>13</v>
      </c>
      <c r="O2295" s="3">
        <v>100509.44</v>
      </c>
      <c r="P2295" t="s">
        <v>538</v>
      </c>
      <c r="Q2295" t="s">
        <v>258</v>
      </c>
      <c r="R2295" s="2" t="s">
        <v>257</v>
      </c>
      <c r="S2295">
        <v>33</v>
      </c>
      <c r="T2295" t="s">
        <v>141</v>
      </c>
      <c r="U2295" t="s">
        <v>140</v>
      </c>
      <c r="V2295" t="s">
        <v>256</v>
      </c>
      <c r="W2295">
        <v>0</v>
      </c>
      <c r="X2295" s="1">
        <v>44426.540533136576</v>
      </c>
    </row>
    <row r="2296" spans="1:24" hidden="1" x14ac:dyDescent="0.25">
      <c r="A2296" s="4">
        <v>2021</v>
      </c>
      <c r="B2296" s="4">
        <v>7</v>
      </c>
      <c r="C2296" s="4">
        <v>2021</v>
      </c>
      <c r="D2296" s="4">
        <v>7</v>
      </c>
      <c r="E2296">
        <v>20070</v>
      </c>
      <c r="F2296" t="s">
        <v>24</v>
      </c>
      <c r="G2296">
        <v>4827</v>
      </c>
      <c r="H2296" t="s">
        <v>531</v>
      </c>
      <c r="I2296" t="s">
        <v>133</v>
      </c>
      <c r="J2296" t="s">
        <v>1</v>
      </c>
      <c r="K2296" t="s">
        <v>158</v>
      </c>
      <c r="L2296" t="s">
        <v>22</v>
      </c>
      <c r="M2296">
        <v>1</v>
      </c>
      <c r="N2296" t="s">
        <v>13</v>
      </c>
      <c r="O2296" s="3">
        <v>-74834.080000000002</v>
      </c>
      <c r="P2296" t="s">
        <v>125</v>
      </c>
      <c r="Q2296" t="s">
        <v>157</v>
      </c>
      <c r="R2296" s="2" t="s">
        <v>254</v>
      </c>
      <c r="S2296">
        <v>23</v>
      </c>
      <c r="T2296" t="s">
        <v>141</v>
      </c>
      <c r="U2296" t="s">
        <v>140</v>
      </c>
      <c r="V2296" t="s">
        <v>253</v>
      </c>
      <c r="W2296">
        <v>0</v>
      </c>
      <c r="X2296" s="1">
        <v>44426.540533136576</v>
      </c>
    </row>
    <row r="2297" spans="1:24" hidden="1" x14ac:dyDescent="0.25">
      <c r="A2297" s="4">
        <v>2021</v>
      </c>
      <c r="B2297" s="4">
        <v>7</v>
      </c>
      <c r="C2297" s="4">
        <v>2021</v>
      </c>
      <c r="D2297" s="4">
        <v>7</v>
      </c>
      <c r="E2297">
        <v>20070</v>
      </c>
      <c r="F2297" t="s">
        <v>24</v>
      </c>
      <c r="G2297">
        <v>4863</v>
      </c>
      <c r="H2297" t="s">
        <v>266</v>
      </c>
      <c r="I2297" t="s">
        <v>133</v>
      </c>
      <c r="J2297" t="s">
        <v>4</v>
      </c>
      <c r="K2297" t="s">
        <v>144</v>
      </c>
      <c r="L2297" t="s">
        <v>22</v>
      </c>
      <c r="M2297">
        <v>1</v>
      </c>
      <c r="N2297" t="s">
        <v>13</v>
      </c>
      <c r="O2297" s="3">
        <v>-121.98054</v>
      </c>
      <c r="P2297" t="s">
        <v>53</v>
      </c>
      <c r="Q2297" t="s">
        <v>263</v>
      </c>
      <c r="R2297" s="2" t="s">
        <v>262</v>
      </c>
      <c r="S2297">
        <v>76</v>
      </c>
      <c r="T2297" t="s">
        <v>141</v>
      </c>
      <c r="U2297" t="s">
        <v>140</v>
      </c>
      <c r="V2297" t="s">
        <v>261</v>
      </c>
      <c r="W2297">
        <v>0</v>
      </c>
      <c r="X2297" s="1">
        <v>44426.540533136576</v>
      </c>
    </row>
    <row r="2298" spans="1:24" hidden="1" x14ac:dyDescent="0.25">
      <c r="A2298" s="4">
        <v>2021</v>
      </c>
      <c r="B2298" s="4">
        <v>7</v>
      </c>
      <c r="C2298" s="4">
        <v>2021</v>
      </c>
      <c r="D2298" s="4">
        <v>7</v>
      </c>
      <c r="E2298">
        <v>20070</v>
      </c>
      <c r="F2298" t="s">
        <v>24</v>
      </c>
      <c r="G2298">
        <v>4864</v>
      </c>
      <c r="H2298" t="s">
        <v>265</v>
      </c>
      <c r="I2298" t="s">
        <v>133</v>
      </c>
      <c r="J2298" t="s">
        <v>3</v>
      </c>
      <c r="K2298" t="s">
        <v>144</v>
      </c>
      <c r="L2298" t="s">
        <v>22</v>
      </c>
      <c r="M2298">
        <v>1</v>
      </c>
      <c r="N2298" t="s">
        <v>13</v>
      </c>
      <c r="O2298" s="3">
        <v>-1061.865145</v>
      </c>
      <c r="P2298" t="s">
        <v>53</v>
      </c>
      <c r="Q2298" t="s">
        <v>263</v>
      </c>
      <c r="R2298" s="2" t="s">
        <v>262</v>
      </c>
      <c r="S2298">
        <v>76</v>
      </c>
      <c r="T2298" t="s">
        <v>141</v>
      </c>
      <c r="U2298" t="s">
        <v>140</v>
      </c>
      <c r="V2298" t="s">
        <v>261</v>
      </c>
      <c r="W2298">
        <v>0</v>
      </c>
      <c r="X2298" s="1">
        <v>44426.540533136576</v>
      </c>
    </row>
    <row r="2299" spans="1:24" hidden="1" x14ac:dyDescent="0.25">
      <c r="A2299" s="4">
        <v>2021</v>
      </c>
      <c r="B2299" s="4">
        <v>7</v>
      </c>
      <c r="C2299" s="4">
        <v>2021</v>
      </c>
      <c r="D2299" s="4">
        <v>7</v>
      </c>
      <c r="E2299">
        <v>20070</v>
      </c>
      <c r="F2299" t="s">
        <v>24</v>
      </c>
      <c r="G2299">
        <v>4865</v>
      </c>
      <c r="H2299" t="s">
        <v>264</v>
      </c>
      <c r="I2299" t="s">
        <v>133</v>
      </c>
      <c r="J2299" t="s">
        <v>3</v>
      </c>
      <c r="K2299" t="s">
        <v>144</v>
      </c>
      <c r="L2299" t="s">
        <v>22</v>
      </c>
      <c r="M2299">
        <v>1</v>
      </c>
      <c r="N2299" t="s">
        <v>13</v>
      </c>
      <c r="O2299" s="3">
        <v>-5011.9970009999997</v>
      </c>
      <c r="P2299" t="s">
        <v>53</v>
      </c>
      <c r="Q2299" t="s">
        <v>263</v>
      </c>
      <c r="R2299" s="2" t="s">
        <v>262</v>
      </c>
      <c r="S2299">
        <v>76</v>
      </c>
      <c r="T2299" t="s">
        <v>141</v>
      </c>
      <c r="U2299" t="s">
        <v>140</v>
      </c>
      <c r="V2299" t="s">
        <v>261</v>
      </c>
      <c r="W2299">
        <v>0</v>
      </c>
      <c r="X2299" s="1">
        <v>44426.540533136576</v>
      </c>
    </row>
    <row r="2300" spans="1:24" hidden="1" x14ac:dyDescent="0.25">
      <c r="A2300" s="4">
        <v>2021</v>
      </c>
      <c r="B2300" s="4">
        <v>7</v>
      </c>
      <c r="C2300" s="4">
        <v>2021</v>
      </c>
      <c r="D2300" s="4">
        <v>7</v>
      </c>
      <c r="E2300">
        <v>20070</v>
      </c>
      <c r="F2300" t="s">
        <v>24</v>
      </c>
      <c r="G2300" t="s">
        <v>17</v>
      </c>
      <c r="H2300" t="s">
        <v>23</v>
      </c>
      <c r="I2300" t="s">
        <v>23</v>
      </c>
      <c r="J2300" t="s">
        <v>23</v>
      </c>
      <c r="K2300" t="s">
        <v>22</v>
      </c>
      <c r="L2300" t="s">
        <v>32</v>
      </c>
      <c r="M2300">
        <v>1</v>
      </c>
      <c r="N2300" t="s">
        <v>13</v>
      </c>
      <c r="O2300" s="3">
        <v>1389</v>
      </c>
      <c r="P2300" t="s">
        <v>20</v>
      </c>
      <c r="Q2300" t="s">
        <v>19</v>
      </c>
      <c r="R2300" s="2" t="s">
        <v>36</v>
      </c>
      <c r="S2300" t="s">
        <v>17</v>
      </c>
      <c r="T2300" t="s">
        <v>16</v>
      </c>
      <c r="U2300" t="s">
        <v>15</v>
      </c>
      <c r="V2300" t="s">
        <v>35</v>
      </c>
      <c r="W2300">
        <v>0</v>
      </c>
      <c r="X2300" s="1">
        <v>44426.540533136576</v>
      </c>
    </row>
    <row r="2301" spans="1:24" hidden="1" x14ac:dyDescent="0.25">
      <c r="A2301" s="4">
        <v>2021</v>
      </c>
      <c r="B2301" s="4">
        <v>7</v>
      </c>
      <c r="C2301" s="4">
        <v>2021</v>
      </c>
      <c r="D2301" s="4">
        <v>7</v>
      </c>
      <c r="E2301">
        <v>20070</v>
      </c>
      <c r="F2301" t="s">
        <v>24</v>
      </c>
      <c r="G2301" t="s">
        <v>17</v>
      </c>
      <c r="H2301" t="s">
        <v>23</v>
      </c>
      <c r="I2301" t="s">
        <v>23</v>
      </c>
      <c r="J2301" t="s">
        <v>23</v>
      </c>
      <c r="K2301" t="s">
        <v>22</v>
      </c>
      <c r="L2301" t="s">
        <v>32</v>
      </c>
      <c r="M2301">
        <v>1</v>
      </c>
      <c r="N2301" t="s">
        <v>13</v>
      </c>
      <c r="O2301" s="3">
        <v>895.24980000000005</v>
      </c>
      <c r="P2301" t="s">
        <v>20</v>
      </c>
      <c r="Q2301" t="s">
        <v>19</v>
      </c>
      <c r="R2301" s="2" t="s">
        <v>34</v>
      </c>
      <c r="S2301" t="s">
        <v>17</v>
      </c>
      <c r="T2301" t="s">
        <v>16</v>
      </c>
      <c r="U2301" t="s">
        <v>15</v>
      </c>
      <c r="V2301" t="s">
        <v>33</v>
      </c>
      <c r="W2301">
        <v>0</v>
      </c>
      <c r="X2301" s="1">
        <v>44426.540533136576</v>
      </c>
    </row>
    <row r="2302" spans="1:24" hidden="1" x14ac:dyDescent="0.25">
      <c r="A2302" s="4">
        <v>2021</v>
      </c>
      <c r="B2302" s="4">
        <v>7</v>
      </c>
      <c r="C2302" s="4">
        <v>2021</v>
      </c>
      <c r="D2302" s="4">
        <v>7</v>
      </c>
      <c r="E2302">
        <v>20070</v>
      </c>
      <c r="F2302" t="s">
        <v>24</v>
      </c>
      <c r="G2302" t="s">
        <v>17</v>
      </c>
      <c r="H2302" t="s">
        <v>23</v>
      </c>
      <c r="I2302" t="s">
        <v>23</v>
      </c>
      <c r="J2302" t="s">
        <v>23</v>
      </c>
      <c r="K2302" t="s">
        <v>22</v>
      </c>
      <c r="L2302" t="s">
        <v>32</v>
      </c>
      <c r="M2302">
        <v>1</v>
      </c>
      <c r="N2302" t="s">
        <v>13</v>
      </c>
      <c r="O2302" s="3">
        <v>570.38049999999998</v>
      </c>
      <c r="P2302" t="s">
        <v>20</v>
      </c>
      <c r="Q2302" t="s">
        <v>19</v>
      </c>
      <c r="R2302" s="2" t="s">
        <v>31</v>
      </c>
      <c r="S2302" t="s">
        <v>17</v>
      </c>
      <c r="T2302" t="s">
        <v>16</v>
      </c>
      <c r="U2302" t="s">
        <v>15</v>
      </c>
      <c r="V2302" t="s">
        <v>30</v>
      </c>
      <c r="W2302">
        <v>0</v>
      </c>
      <c r="X2302" s="1">
        <v>44426.540533136576</v>
      </c>
    </row>
    <row r="2303" spans="1:24" hidden="1" x14ac:dyDescent="0.25">
      <c r="A2303" s="4">
        <v>2021</v>
      </c>
      <c r="B2303" s="4">
        <v>7</v>
      </c>
      <c r="C2303" s="4">
        <v>2021</v>
      </c>
      <c r="D2303" s="4">
        <v>7</v>
      </c>
      <c r="E2303">
        <v>20070</v>
      </c>
      <c r="F2303" t="s">
        <v>24</v>
      </c>
      <c r="G2303" t="s">
        <v>17</v>
      </c>
      <c r="H2303" t="s">
        <v>23</v>
      </c>
      <c r="I2303" t="s">
        <v>23</v>
      </c>
      <c r="J2303" t="s">
        <v>23</v>
      </c>
      <c r="K2303" t="s">
        <v>22</v>
      </c>
      <c r="L2303" t="s">
        <v>27</v>
      </c>
      <c r="M2303">
        <v>1</v>
      </c>
      <c r="N2303" t="s">
        <v>13</v>
      </c>
      <c r="O2303" s="3">
        <v>100</v>
      </c>
      <c r="P2303" t="s">
        <v>20</v>
      </c>
      <c r="Q2303" t="s">
        <v>19</v>
      </c>
      <c r="R2303" s="2" t="s">
        <v>29</v>
      </c>
      <c r="S2303" t="s">
        <v>17</v>
      </c>
      <c r="T2303" t="s">
        <v>16</v>
      </c>
      <c r="U2303" t="s">
        <v>15</v>
      </c>
      <c r="V2303" t="s">
        <v>28</v>
      </c>
      <c r="W2303">
        <v>0</v>
      </c>
      <c r="X2303" s="1">
        <v>44426.540533136576</v>
      </c>
    </row>
    <row r="2304" spans="1:24" hidden="1" x14ac:dyDescent="0.25">
      <c r="A2304" s="4">
        <v>2021</v>
      </c>
      <c r="B2304" s="4">
        <v>7</v>
      </c>
      <c r="C2304" s="4">
        <v>2021</v>
      </c>
      <c r="D2304" s="4">
        <v>7</v>
      </c>
      <c r="E2304">
        <v>20070</v>
      </c>
      <c r="F2304" t="s">
        <v>24</v>
      </c>
      <c r="G2304" t="s">
        <v>17</v>
      </c>
      <c r="H2304" t="s">
        <v>23</v>
      </c>
      <c r="I2304" t="s">
        <v>23</v>
      </c>
      <c r="J2304" t="s">
        <v>23</v>
      </c>
      <c r="K2304" t="s">
        <v>22</v>
      </c>
      <c r="L2304" t="s">
        <v>27</v>
      </c>
      <c r="M2304">
        <v>1</v>
      </c>
      <c r="N2304" t="s">
        <v>13</v>
      </c>
      <c r="O2304" s="3">
        <v>250</v>
      </c>
      <c r="P2304" t="s">
        <v>20</v>
      </c>
      <c r="Q2304" t="s">
        <v>19</v>
      </c>
      <c r="R2304" s="2" t="s">
        <v>26</v>
      </c>
      <c r="S2304" t="s">
        <v>17</v>
      </c>
      <c r="T2304" t="s">
        <v>16</v>
      </c>
      <c r="U2304" t="s">
        <v>15</v>
      </c>
      <c r="V2304" t="s">
        <v>25</v>
      </c>
      <c r="W2304">
        <v>0</v>
      </c>
      <c r="X2304" s="1">
        <v>44426.540533136576</v>
      </c>
    </row>
    <row r="2305" spans="1:24" hidden="1" x14ac:dyDescent="0.25">
      <c r="A2305" s="4">
        <v>2021</v>
      </c>
      <c r="B2305" s="4">
        <v>7</v>
      </c>
      <c r="C2305" s="4">
        <v>2021</v>
      </c>
      <c r="D2305" s="4">
        <v>7</v>
      </c>
      <c r="E2305">
        <v>20070</v>
      </c>
      <c r="F2305" t="s">
        <v>24</v>
      </c>
      <c r="G2305" t="s">
        <v>17</v>
      </c>
      <c r="H2305" t="s">
        <v>23</v>
      </c>
      <c r="I2305" t="s">
        <v>23</v>
      </c>
      <c r="J2305" t="s">
        <v>23</v>
      </c>
      <c r="K2305" t="s">
        <v>22</v>
      </c>
      <c r="L2305" t="s">
        <v>21</v>
      </c>
      <c r="M2305">
        <v>1</v>
      </c>
      <c r="N2305" t="s">
        <v>13</v>
      </c>
      <c r="O2305" s="3">
        <v>-37.125100000000003</v>
      </c>
      <c r="P2305" t="s">
        <v>20</v>
      </c>
      <c r="Q2305" t="s">
        <v>19</v>
      </c>
      <c r="R2305" s="2" t="s">
        <v>18</v>
      </c>
      <c r="S2305" t="s">
        <v>17</v>
      </c>
      <c r="T2305" t="s">
        <v>16</v>
      </c>
      <c r="U2305" t="s">
        <v>15</v>
      </c>
      <c r="V2305" t="s">
        <v>14</v>
      </c>
      <c r="W2305">
        <v>0</v>
      </c>
      <c r="X2305" s="1">
        <v>44426.540533136576</v>
      </c>
    </row>
    <row r="2306" spans="1:24" hidden="1" x14ac:dyDescent="0.25">
      <c r="A2306" s="4">
        <v>2021</v>
      </c>
      <c r="B2306" s="4">
        <v>7</v>
      </c>
      <c r="C2306" s="4">
        <v>2021</v>
      </c>
      <c r="D2306" s="4">
        <v>7</v>
      </c>
      <c r="E2306">
        <v>20070</v>
      </c>
      <c r="F2306" t="s">
        <v>24</v>
      </c>
      <c r="G2306">
        <v>0</v>
      </c>
      <c r="H2306" t="s">
        <v>23</v>
      </c>
      <c r="I2306" t="s">
        <v>23</v>
      </c>
      <c r="J2306" t="s">
        <v>23</v>
      </c>
      <c r="K2306" t="s">
        <v>420</v>
      </c>
      <c r="L2306" t="s">
        <v>420</v>
      </c>
      <c r="M2306">
        <v>0</v>
      </c>
      <c r="N2306" t="s">
        <v>47</v>
      </c>
      <c r="O2306" s="3">
        <v>-6084666.6600000001</v>
      </c>
      <c r="Q2306" t="s">
        <v>309</v>
      </c>
      <c r="R2306" s="2" t="s">
        <v>419</v>
      </c>
      <c r="S2306">
        <v>92</v>
      </c>
      <c r="T2306" t="s">
        <v>307</v>
      </c>
      <c r="U2306" t="s">
        <v>418</v>
      </c>
      <c r="V2306" t="s">
        <v>417</v>
      </c>
      <c r="W2306">
        <v>0</v>
      </c>
      <c r="X2306" s="1">
        <v>44474.679118946762</v>
      </c>
    </row>
    <row r="2307" spans="1:24" hidden="1" x14ac:dyDescent="0.25">
      <c r="A2307" s="4">
        <v>2021</v>
      </c>
      <c r="B2307" s="4">
        <v>7</v>
      </c>
      <c r="C2307" s="4">
        <v>2021</v>
      </c>
      <c r="D2307" s="4">
        <v>7</v>
      </c>
      <c r="E2307">
        <v>20070</v>
      </c>
      <c r="F2307" t="s">
        <v>24</v>
      </c>
      <c r="G2307">
        <v>0</v>
      </c>
      <c r="H2307" t="s">
        <v>23</v>
      </c>
      <c r="I2307" t="s">
        <v>23</v>
      </c>
      <c r="J2307" t="s">
        <v>23</v>
      </c>
      <c r="K2307" t="s">
        <v>323</v>
      </c>
      <c r="L2307" t="s">
        <v>323</v>
      </c>
      <c r="M2307">
        <v>0</v>
      </c>
      <c r="N2307" t="s">
        <v>47</v>
      </c>
      <c r="O2307" s="3">
        <v>-6241734.9400000004</v>
      </c>
      <c r="Q2307" t="s">
        <v>309</v>
      </c>
      <c r="R2307" s="2" t="s">
        <v>322</v>
      </c>
      <c r="S2307">
        <v>93</v>
      </c>
      <c r="T2307" t="s">
        <v>307</v>
      </c>
      <c r="U2307" t="s">
        <v>321</v>
      </c>
      <c r="V2307" t="s">
        <v>320</v>
      </c>
      <c r="W2307">
        <v>0</v>
      </c>
      <c r="X2307" s="1">
        <v>44474.679118946762</v>
      </c>
    </row>
    <row r="2308" spans="1:24" x14ac:dyDescent="0.25">
      <c r="A2308" s="4">
        <v>2021</v>
      </c>
      <c r="B2308" s="4">
        <v>7</v>
      </c>
      <c r="C2308" s="4">
        <v>2021</v>
      </c>
      <c r="D2308" s="4">
        <v>7</v>
      </c>
      <c r="E2308">
        <v>20070</v>
      </c>
      <c r="F2308" t="s">
        <v>24</v>
      </c>
      <c r="G2308">
        <v>25</v>
      </c>
      <c r="H2308" t="s">
        <v>9</v>
      </c>
      <c r="I2308" t="s">
        <v>43</v>
      </c>
      <c r="J2308" t="s">
        <v>9</v>
      </c>
      <c r="K2308" t="s">
        <v>81</v>
      </c>
      <c r="L2308" t="s">
        <v>81</v>
      </c>
      <c r="M2308">
        <v>0</v>
      </c>
      <c r="N2308" t="s">
        <v>47</v>
      </c>
      <c r="O2308" s="3">
        <v>98867</v>
      </c>
      <c r="Q2308" t="s">
        <v>309</v>
      </c>
      <c r="R2308" s="2" t="s">
        <v>414</v>
      </c>
      <c r="S2308">
        <v>18</v>
      </c>
      <c r="T2308" t="s">
        <v>307</v>
      </c>
      <c r="U2308" t="s">
        <v>413</v>
      </c>
      <c r="V2308" t="s">
        <v>412</v>
      </c>
      <c r="W2308">
        <v>0</v>
      </c>
      <c r="X2308" s="1">
        <v>44474.679118946762</v>
      </c>
    </row>
    <row r="2309" spans="1:24" hidden="1" x14ac:dyDescent="0.25">
      <c r="A2309" s="4">
        <v>2021</v>
      </c>
      <c r="B2309" s="4">
        <v>7</v>
      </c>
      <c r="C2309" s="4">
        <v>2021</v>
      </c>
      <c r="D2309" s="4">
        <v>7</v>
      </c>
      <c r="E2309">
        <v>20070</v>
      </c>
      <c r="F2309" t="s">
        <v>24</v>
      </c>
      <c r="G2309">
        <v>0</v>
      </c>
      <c r="H2309" t="s">
        <v>23</v>
      </c>
      <c r="I2309" t="s">
        <v>23</v>
      </c>
      <c r="J2309" t="s">
        <v>23</v>
      </c>
      <c r="K2309" t="s">
        <v>459</v>
      </c>
      <c r="L2309" t="s">
        <v>459</v>
      </c>
      <c r="M2309">
        <v>0</v>
      </c>
      <c r="N2309" t="s">
        <v>47</v>
      </c>
      <c r="O2309" s="3">
        <v>-398057.72200000001</v>
      </c>
      <c r="Q2309" t="s">
        <v>309</v>
      </c>
      <c r="R2309" s="2" t="s">
        <v>458</v>
      </c>
      <c r="S2309">
        <v>89</v>
      </c>
      <c r="T2309" t="s">
        <v>307</v>
      </c>
      <c r="U2309" t="s">
        <v>457</v>
      </c>
      <c r="V2309" t="s">
        <v>456</v>
      </c>
      <c r="W2309">
        <v>0</v>
      </c>
      <c r="X2309" s="1">
        <v>44474.679118946762</v>
      </c>
    </row>
    <row r="2310" spans="1:24" hidden="1" x14ac:dyDescent="0.25">
      <c r="A2310" s="4">
        <v>2021</v>
      </c>
      <c r="B2310" s="4">
        <v>7</v>
      </c>
      <c r="C2310" s="4">
        <v>2021</v>
      </c>
      <c r="D2310" s="4">
        <v>7</v>
      </c>
      <c r="E2310">
        <v>20070</v>
      </c>
      <c r="F2310" t="s">
        <v>24</v>
      </c>
      <c r="G2310">
        <v>0</v>
      </c>
      <c r="H2310" t="s">
        <v>23</v>
      </c>
      <c r="I2310" t="s">
        <v>23</v>
      </c>
      <c r="J2310" t="s">
        <v>23</v>
      </c>
      <c r="K2310" t="s">
        <v>467</v>
      </c>
      <c r="L2310" t="s">
        <v>467</v>
      </c>
      <c r="M2310">
        <v>0</v>
      </c>
      <c r="N2310" t="s">
        <v>47</v>
      </c>
      <c r="O2310" s="3">
        <v>-149674.17000000001</v>
      </c>
      <c r="Q2310" t="s">
        <v>309</v>
      </c>
      <c r="R2310" s="2" t="s">
        <v>466</v>
      </c>
      <c r="S2310">
        <v>86</v>
      </c>
      <c r="T2310" t="s">
        <v>307</v>
      </c>
      <c r="U2310" t="s">
        <v>465</v>
      </c>
      <c r="V2310" t="s">
        <v>464</v>
      </c>
      <c r="W2310">
        <v>0</v>
      </c>
      <c r="X2310" s="1">
        <v>44474.679118946762</v>
      </c>
    </row>
    <row r="2311" spans="1:24" hidden="1" x14ac:dyDescent="0.25">
      <c r="A2311" s="4">
        <v>2021</v>
      </c>
      <c r="B2311" s="4">
        <v>7</v>
      </c>
      <c r="C2311" s="4">
        <v>2021</v>
      </c>
      <c r="D2311" s="4">
        <v>7</v>
      </c>
      <c r="E2311">
        <v>20070</v>
      </c>
      <c r="F2311" t="s">
        <v>24</v>
      </c>
      <c r="G2311">
        <v>0</v>
      </c>
      <c r="H2311" t="s">
        <v>23</v>
      </c>
      <c r="I2311" t="s">
        <v>23</v>
      </c>
      <c r="J2311" t="s">
        <v>23</v>
      </c>
      <c r="K2311" t="s">
        <v>455</v>
      </c>
      <c r="L2311" t="s">
        <v>455</v>
      </c>
      <c r="M2311">
        <v>0</v>
      </c>
      <c r="N2311" t="s">
        <v>47</v>
      </c>
      <c r="O2311" s="3">
        <v>-98867</v>
      </c>
      <c r="Q2311" t="s">
        <v>309</v>
      </c>
      <c r="R2311" s="2" t="s">
        <v>454</v>
      </c>
      <c r="S2311">
        <v>91</v>
      </c>
      <c r="T2311" t="s">
        <v>307</v>
      </c>
      <c r="U2311" t="s">
        <v>453</v>
      </c>
      <c r="V2311" t="s">
        <v>452</v>
      </c>
      <c r="W2311">
        <v>0</v>
      </c>
      <c r="X2311" s="1">
        <v>44474.679118946762</v>
      </c>
    </row>
    <row r="2312" spans="1:24" hidden="1" x14ac:dyDescent="0.25">
      <c r="A2312" s="4">
        <v>2021</v>
      </c>
      <c r="B2312" s="4">
        <v>7</v>
      </c>
      <c r="C2312" s="4">
        <v>2021</v>
      </c>
      <c r="D2312" s="4">
        <v>7</v>
      </c>
      <c r="E2312">
        <v>20070</v>
      </c>
      <c r="F2312" t="s">
        <v>24</v>
      </c>
      <c r="G2312">
        <v>0</v>
      </c>
      <c r="H2312" t="s">
        <v>23</v>
      </c>
      <c r="I2312" t="s">
        <v>23</v>
      </c>
      <c r="J2312" t="s">
        <v>23</v>
      </c>
      <c r="K2312" t="s">
        <v>447</v>
      </c>
      <c r="L2312" t="s">
        <v>447</v>
      </c>
      <c r="M2312">
        <v>0</v>
      </c>
      <c r="N2312" t="s">
        <v>47</v>
      </c>
      <c r="O2312" s="3">
        <v>-792309.78</v>
      </c>
      <c r="Q2312" t="s">
        <v>309</v>
      </c>
      <c r="R2312" s="2" t="s">
        <v>446</v>
      </c>
      <c r="S2312">
        <v>85</v>
      </c>
      <c r="T2312" t="s">
        <v>307</v>
      </c>
      <c r="U2312" t="s">
        <v>445</v>
      </c>
      <c r="V2312" t="s">
        <v>444</v>
      </c>
      <c r="W2312">
        <v>0</v>
      </c>
      <c r="X2312" s="1">
        <v>44474.679118946762</v>
      </c>
    </row>
    <row r="2313" spans="1:24" hidden="1" x14ac:dyDescent="0.25">
      <c r="A2313" s="4">
        <v>2021</v>
      </c>
      <c r="B2313" s="4">
        <v>7</v>
      </c>
      <c r="C2313" s="4">
        <v>2021</v>
      </c>
      <c r="D2313" s="4">
        <v>7</v>
      </c>
      <c r="E2313">
        <v>20070</v>
      </c>
      <c r="F2313" t="s">
        <v>24</v>
      </c>
      <c r="G2313">
        <v>0</v>
      </c>
      <c r="H2313" t="s">
        <v>23</v>
      </c>
      <c r="I2313" t="s">
        <v>23</v>
      </c>
      <c r="J2313" t="s">
        <v>23</v>
      </c>
      <c r="K2313" t="s">
        <v>353</v>
      </c>
      <c r="L2313" t="s">
        <v>353</v>
      </c>
      <c r="M2313">
        <v>0</v>
      </c>
      <c r="N2313" t="s">
        <v>47</v>
      </c>
      <c r="O2313" s="3">
        <v>-7394.11</v>
      </c>
      <c r="Q2313" t="s">
        <v>309</v>
      </c>
      <c r="R2313" s="2" t="s">
        <v>352</v>
      </c>
      <c r="S2313">
        <v>87</v>
      </c>
      <c r="T2313" t="s">
        <v>307</v>
      </c>
      <c r="U2313" t="s">
        <v>351</v>
      </c>
      <c r="V2313" t="s">
        <v>350</v>
      </c>
      <c r="W2313">
        <v>0</v>
      </c>
      <c r="X2313" s="1">
        <v>44474.679118946762</v>
      </c>
    </row>
    <row r="2314" spans="1:24" hidden="1" x14ac:dyDescent="0.25">
      <c r="A2314" s="4">
        <v>2021</v>
      </c>
      <c r="B2314" s="4">
        <v>7</v>
      </c>
      <c r="C2314" s="4">
        <v>2021</v>
      </c>
      <c r="D2314" s="4">
        <v>7</v>
      </c>
      <c r="E2314">
        <v>20070</v>
      </c>
      <c r="F2314" t="s">
        <v>24</v>
      </c>
      <c r="G2314">
        <v>0</v>
      </c>
      <c r="H2314" t="s">
        <v>23</v>
      </c>
      <c r="I2314" t="s">
        <v>23</v>
      </c>
      <c r="J2314" t="s">
        <v>23</v>
      </c>
      <c r="K2314" t="s">
        <v>463</v>
      </c>
      <c r="L2314" t="s">
        <v>463</v>
      </c>
      <c r="M2314">
        <v>0</v>
      </c>
      <c r="N2314" t="s">
        <v>47</v>
      </c>
      <c r="O2314" s="3">
        <v>-4795432.1579999998</v>
      </c>
      <c r="Q2314" t="s">
        <v>309</v>
      </c>
      <c r="R2314" s="2" t="s">
        <v>462</v>
      </c>
      <c r="S2314">
        <v>88</v>
      </c>
      <c r="T2314" t="s">
        <v>307</v>
      </c>
      <c r="U2314" t="s">
        <v>461</v>
      </c>
      <c r="V2314" t="s">
        <v>460</v>
      </c>
      <c r="W2314">
        <v>0</v>
      </c>
      <c r="X2314" s="1">
        <v>44474.679118946762</v>
      </c>
    </row>
    <row r="2315" spans="1:24" hidden="1" x14ac:dyDescent="0.25">
      <c r="A2315" s="4">
        <v>2021</v>
      </c>
      <c r="B2315" s="4">
        <v>7</v>
      </c>
      <c r="C2315" s="4">
        <v>2021</v>
      </c>
      <c r="D2315" s="4">
        <v>7</v>
      </c>
      <c r="E2315">
        <v>20070</v>
      </c>
      <c r="F2315" t="s">
        <v>24</v>
      </c>
      <c r="G2315">
        <v>0</v>
      </c>
      <c r="H2315" t="s">
        <v>23</v>
      </c>
      <c r="I2315" t="s">
        <v>23</v>
      </c>
      <c r="J2315" t="s">
        <v>23</v>
      </c>
      <c r="K2315" t="s">
        <v>357</v>
      </c>
      <c r="L2315" t="s">
        <v>357</v>
      </c>
      <c r="M2315">
        <v>0</v>
      </c>
      <c r="N2315" t="s">
        <v>47</v>
      </c>
      <c r="O2315" s="3">
        <v>-0.28899999999999998</v>
      </c>
      <c r="Q2315" t="s">
        <v>309</v>
      </c>
      <c r="R2315" s="2" t="s">
        <v>356</v>
      </c>
      <c r="S2315">
        <v>90</v>
      </c>
      <c r="T2315" t="s">
        <v>307</v>
      </c>
      <c r="U2315" t="s">
        <v>355</v>
      </c>
      <c r="V2315" t="s">
        <v>354</v>
      </c>
      <c r="W2315">
        <v>0</v>
      </c>
      <c r="X2315" s="1">
        <v>44474.679118946762</v>
      </c>
    </row>
    <row r="2316" spans="1:24" hidden="1" x14ac:dyDescent="0.25">
      <c r="A2316" s="4">
        <v>2021</v>
      </c>
      <c r="B2316" s="4">
        <v>7</v>
      </c>
      <c r="C2316" s="4">
        <v>2021</v>
      </c>
      <c r="D2316" s="4">
        <v>6</v>
      </c>
      <c r="E2316">
        <v>20070</v>
      </c>
      <c r="F2316" t="s">
        <v>24</v>
      </c>
      <c r="G2316">
        <v>0</v>
      </c>
      <c r="H2316" t="s">
        <v>23</v>
      </c>
      <c r="I2316" t="s">
        <v>23</v>
      </c>
      <c r="J2316" t="s">
        <v>23</v>
      </c>
      <c r="K2316" t="s">
        <v>22</v>
      </c>
      <c r="L2316" t="s">
        <v>22</v>
      </c>
      <c r="M2316">
        <v>0</v>
      </c>
      <c r="N2316" t="s">
        <v>47</v>
      </c>
      <c r="O2316" s="3">
        <v>-14548.22</v>
      </c>
      <c r="Q2316" t="s">
        <v>309</v>
      </c>
      <c r="R2316" s="2" t="s">
        <v>492</v>
      </c>
      <c r="S2316">
        <v>38</v>
      </c>
      <c r="T2316" t="s">
        <v>307</v>
      </c>
      <c r="U2316" t="s">
        <v>491</v>
      </c>
      <c r="V2316" t="s">
        <v>490</v>
      </c>
      <c r="W2316">
        <v>0</v>
      </c>
      <c r="X2316" s="1">
        <v>44426.540533136576</v>
      </c>
    </row>
    <row r="2317" spans="1:24" hidden="1" x14ac:dyDescent="0.25">
      <c r="A2317" s="4">
        <v>2021</v>
      </c>
      <c r="B2317" s="4">
        <v>7</v>
      </c>
      <c r="C2317" s="4">
        <v>2021</v>
      </c>
      <c r="D2317" s="4">
        <v>6</v>
      </c>
      <c r="E2317">
        <v>20070</v>
      </c>
      <c r="F2317" t="s">
        <v>24</v>
      </c>
      <c r="G2317">
        <v>0</v>
      </c>
      <c r="H2317" t="s">
        <v>23</v>
      </c>
      <c r="I2317" t="s">
        <v>23</v>
      </c>
      <c r="J2317" t="s">
        <v>23</v>
      </c>
      <c r="K2317" t="s">
        <v>22</v>
      </c>
      <c r="L2317" t="s">
        <v>22</v>
      </c>
      <c r="M2317">
        <v>0</v>
      </c>
      <c r="N2317" t="s">
        <v>47</v>
      </c>
      <c r="O2317" s="3">
        <v>5916045.6600000001</v>
      </c>
      <c r="Q2317" t="s">
        <v>309</v>
      </c>
      <c r="R2317" s="2" t="s">
        <v>329</v>
      </c>
      <c r="S2317">
        <v>49</v>
      </c>
      <c r="T2317" t="s">
        <v>307</v>
      </c>
      <c r="U2317" t="s">
        <v>328</v>
      </c>
      <c r="V2317" t="s">
        <v>327</v>
      </c>
      <c r="W2317">
        <v>0</v>
      </c>
      <c r="X2317" s="1">
        <v>44426.540533136576</v>
      </c>
    </row>
    <row r="2318" spans="1:24" hidden="1" x14ac:dyDescent="0.25">
      <c r="A2318" s="4">
        <v>2021</v>
      </c>
      <c r="B2318" s="4">
        <v>7</v>
      </c>
      <c r="C2318" s="4">
        <v>2021</v>
      </c>
      <c r="D2318" s="4">
        <v>6</v>
      </c>
      <c r="E2318">
        <v>20070</v>
      </c>
      <c r="F2318" t="s">
        <v>24</v>
      </c>
      <c r="G2318">
        <v>0</v>
      </c>
      <c r="H2318" t="s">
        <v>23</v>
      </c>
      <c r="I2318" t="s">
        <v>23</v>
      </c>
      <c r="J2318" t="s">
        <v>23</v>
      </c>
      <c r="K2318" t="s">
        <v>22</v>
      </c>
      <c r="L2318" t="s">
        <v>22</v>
      </c>
      <c r="M2318">
        <v>0</v>
      </c>
      <c r="N2318" t="s">
        <v>310</v>
      </c>
      <c r="O2318" s="3">
        <v>60</v>
      </c>
      <c r="Q2318" t="s">
        <v>309</v>
      </c>
      <c r="R2318" s="2" t="s">
        <v>308</v>
      </c>
      <c r="S2318">
        <v>50</v>
      </c>
      <c r="T2318" t="s">
        <v>307</v>
      </c>
      <c r="U2318" t="s">
        <v>306</v>
      </c>
      <c r="V2318" t="s">
        <v>305</v>
      </c>
      <c r="W2318">
        <v>0</v>
      </c>
      <c r="X2318" s="1">
        <v>44426.540533136576</v>
      </c>
    </row>
    <row r="2319" spans="1:24" hidden="1" x14ac:dyDescent="0.25">
      <c r="A2319" s="4">
        <v>2021</v>
      </c>
      <c r="B2319" s="4">
        <v>7</v>
      </c>
      <c r="C2319" s="4">
        <v>2021</v>
      </c>
      <c r="D2319" s="4">
        <v>6</v>
      </c>
      <c r="E2319">
        <v>20070</v>
      </c>
      <c r="F2319" t="s">
        <v>24</v>
      </c>
      <c r="G2319">
        <v>0</v>
      </c>
      <c r="H2319" t="s">
        <v>23</v>
      </c>
      <c r="I2319" t="s">
        <v>23</v>
      </c>
      <c r="J2319" t="s">
        <v>23</v>
      </c>
      <c r="K2319" t="s">
        <v>437</v>
      </c>
      <c r="L2319" t="s">
        <v>437</v>
      </c>
      <c r="M2319">
        <v>0</v>
      </c>
      <c r="N2319" t="s">
        <v>436</v>
      </c>
      <c r="O2319" s="3">
        <v>20210628.199999999</v>
      </c>
      <c r="Q2319" t="s">
        <v>309</v>
      </c>
      <c r="R2319" s="2" t="s">
        <v>489</v>
      </c>
      <c r="S2319">
        <v>98</v>
      </c>
      <c r="T2319" t="s">
        <v>307</v>
      </c>
      <c r="U2319" t="s">
        <v>488</v>
      </c>
      <c r="V2319" t="s">
        <v>487</v>
      </c>
      <c r="W2319">
        <v>0</v>
      </c>
      <c r="X2319" s="1">
        <v>44426.540533136576</v>
      </c>
    </row>
    <row r="2320" spans="1:24" hidden="1" x14ac:dyDescent="0.25">
      <c r="A2320" s="4">
        <v>2021</v>
      </c>
      <c r="B2320" s="4">
        <v>7</v>
      </c>
      <c r="C2320" s="4">
        <v>2021</v>
      </c>
      <c r="D2320" s="4">
        <v>6</v>
      </c>
      <c r="E2320">
        <v>20070</v>
      </c>
      <c r="F2320" t="s">
        <v>24</v>
      </c>
      <c r="G2320">
        <v>0</v>
      </c>
      <c r="H2320" t="s">
        <v>23</v>
      </c>
      <c r="I2320" t="s">
        <v>23</v>
      </c>
      <c r="J2320" t="s">
        <v>23</v>
      </c>
      <c r="K2320" t="s">
        <v>486</v>
      </c>
      <c r="L2320" t="s">
        <v>486</v>
      </c>
      <c r="M2320">
        <v>0</v>
      </c>
      <c r="N2320" t="s">
        <v>47</v>
      </c>
      <c r="O2320" s="3">
        <v>-14415.04</v>
      </c>
      <c r="Q2320" t="s">
        <v>309</v>
      </c>
      <c r="R2320" s="2" t="s">
        <v>485</v>
      </c>
      <c r="S2320">
        <v>7</v>
      </c>
      <c r="T2320" t="s">
        <v>307</v>
      </c>
      <c r="U2320" t="s">
        <v>484</v>
      </c>
      <c r="V2320" t="s">
        <v>483</v>
      </c>
      <c r="W2320">
        <v>0</v>
      </c>
      <c r="X2320" s="1">
        <v>44426.540533136576</v>
      </c>
    </row>
    <row r="2321" spans="1:24" hidden="1" x14ac:dyDescent="0.25">
      <c r="A2321" s="4">
        <v>2021</v>
      </c>
      <c r="B2321" s="4">
        <v>7</v>
      </c>
      <c r="C2321" s="4">
        <v>2021</v>
      </c>
      <c r="D2321" s="4">
        <v>6</v>
      </c>
      <c r="E2321">
        <v>20070</v>
      </c>
      <c r="F2321" t="s">
        <v>24</v>
      </c>
      <c r="G2321">
        <v>25</v>
      </c>
      <c r="H2321" t="s">
        <v>9</v>
      </c>
      <c r="I2321" t="s">
        <v>43</v>
      </c>
      <c r="J2321" t="s">
        <v>9</v>
      </c>
      <c r="K2321" t="s">
        <v>482</v>
      </c>
      <c r="L2321" t="s">
        <v>482</v>
      </c>
      <c r="M2321">
        <v>0</v>
      </c>
      <c r="N2321" t="s">
        <v>47</v>
      </c>
      <c r="O2321" s="3">
        <v>0</v>
      </c>
      <c r="Q2321" t="s">
        <v>309</v>
      </c>
      <c r="R2321" s="2" t="s">
        <v>481</v>
      </c>
      <c r="S2321">
        <v>33</v>
      </c>
      <c r="T2321" t="s">
        <v>307</v>
      </c>
      <c r="U2321" t="s">
        <v>480</v>
      </c>
      <c r="V2321" t="s">
        <v>479</v>
      </c>
      <c r="W2321">
        <v>0</v>
      </c>
      <c r="X2321" s="1">
        <v>44426.540533136576</v>
      </c>
    </row>
    <row r="2322" spans="1:24" hidden="1" x14ac:dyDescent="0.25">
      <c r="A2322" s="4">
        <v>2021</v>
      </c>
      <c r="B2322" s="4">
        <v>7</v>
      </c>
      <c r="C2322" s="4">
        <v>2021</v>
      </c>
      <c r="D2322" s="4">
        <v>6</v>
      </c>
      <c r="E2322">
        <v>20070</v>
      </c>
      <c r="F2322" t="s">
        <v>24</v>
      </c>
      <c r="G2322">
        <v>25</v>
      </c>
      <c r="H2322" t="s">
        <v>9</v>
      </c>
      <c r="I2322" t="s">
        <v>43</v>
      </c>
      <c r="J2322" t="s">
        <v>9</v>
      </c>
      <c r="K2322" t="s">
        <v>22</v>
      </c>
      <c r="L2322" t="s">
        <v>22</v>
      </c>
      <c r="M2322">
        <v>0</v>
      </c>
      <c r="N2322" t="s">
        <v>47</v>
      </c>
      <c r="O2322" s="3">
        <v>0</v>
      </c>
      <c r="Q2322" t="s">
        <v>309</v>
      </c>
      <c r="R2322" s="2" t="s">
        <v>478</v>
      </c>
      <c r="S2322">
        <v>100</v>
      </c>
      <c r="T2322" t="s">
        <v>307</v>
      </c>
      <c r="U2322" t="s">
        <v>477</v>
      </c>
      <c r="V2322" t="s">
        <v>476</v>
      </c>
      <c r="W2322">
        <v>0</v>
      </c>
      <c r="X2322" s="1">
        <v>44426.540533136576</v>
      </c>
    </row>
    <row r="2323" spans="1:24" hidden="1" x14ac:dyDescent="0.25">
      <c r="A2323" s="4">
        <v>2021</v>
      </c>
      <c r="B2323" s="4">
        <v>7</v>
      </c>
      <c r="C2323" s="4">
        <v>2021</v>
      </c>
      <c r="D2323" s="4">
        <v>6</v>
      </c>
      <c r="E2323">
        <v>20070</v>
      </c>
      <c r="F2323" t="s">
        <v>24</v>
      </c>
      <c r="G2323">
        <v>25</v>
      </c>
      <c r="H2323" t="s">
        <v>9</v>
      </c>
      <c r="I2323" t="s">
        <v>43</v>
      </c>
      <c r="J2323" t="s">
        <v>9</v>
      </c>
      <c r="K2323" t="s">
        <v>471</v>
      </c>
      <c r="L2323" t="s">
        <v>22</v>
      </c>
      <c r="M2323">
        <v>0</v>
      </c>
      <c r="N2323" t="s">
        <v>13</v>
      </c>
      <c r="O2323" s="3">
        <v>0</v>
      </c>
      <c r="P2323" t="s">
        <v>20</v>
      </c>
      <c r="Q2323" t="s">
        <v>225</v>
      </c>
      <c r="R2323" s="2" t="s">
        <v>409</v>
      </c>
      <c r="S2323">
        <v>48</v>
      </c>
      <c r="T2323" t="s">
        <v>141</v>
      </c>
      <c r="U2323" t="s">
        <v>140</v>
      </c>
      <c r="V2323" t="s">
        <v>470</v>
      </c>
      <c r="W2323">
        <v>0</v>
      </c>
      <c r="X2323" s="1">
        <v>44426.540533136576</v>
      </c>
    </row>
    <row r="2324" spans="1:24" hidden="1" x14ac:dyDescent="0.25">
      <c r="A2324" s="4">
        <v>2021</v>
      </c>
      <c r="B2324" s="4">
        <v>7</v>
      </c>
      <c r="C2324" s="4">
        <v>2021</v>
      </c>
      <c r="D2324" s="4">
        <v>6</v>
      </c>
      <c r="E2324">
        <v>20070</v>
      </c>
      <c r="F2324" t="s">
        <v>24</v>
      </c>
      <c r="G2324">
        <v>25</v>
      </c>
      <c r="H2324" t="s">
        <v>9</v>
      </c>
      <c r="I2324" t="s">
        <v>43</v>
      </c>
      <c r="J2324" t="s">
        <v>9</v>
      </c>
      <c r="K2324" t="s">
        <v>471</v>
      </c>
      <c r="L2324" t="s">
        <v>22</v>
      </c>
      <c r="M2324">
        <v>0</v>
      </c>
      <c r="N2324" t="s">
        <v>13</v>
      </c>
      <c r="O2324" s="3">
        <v>0</v>
      </c>
      <c r="P2324" t="s">
        <v>20</v>
      </c>
      <c r="Q2324" t="s">
        <v>220</v>
      </c>
      <c r="R2324" s="2" t="s">
        <v>409</v>
      </c>
      <c r="S2324">
        <v>49</v>
      </c>
      <c r="T2324" t="s">
        <v>141</v>
      </c>
      <c r="U2324" t="s">
        <v>140</v>
      </c>
      <c r="V2324" t="s">
        <v>470</v>
      </c>
      <c r="W2324">
        <v>0</v>
      </c>
      <c r="X2324" s="1">
        <v>44426.540533136576</v>
      </c>
    </row>
    <row r="2325" spans="1:24" hidden="1" x14ac:dyDescent="0.25">
      <c r="A2325" s="4">
        <v>2021</v>
      </c>
      <c r="B2325" s="4">
        <v>7</v>
      </c>
      <c r="C2325" s="4">
        <v>2021</v>
      </c>
      <c r="D2325" s="4">
        <v>6</v>
      </c>
      <c r="E2325">
        <v>20070</v>
      </c>
      <c r="F2325" t="s">
        <v>24</v>
      </c>
      <c r="G2325">
        <v>25</v>
      </c>
      <c r="H2325" t="s">
        <v>9</v>
      </c>
      <c r="I2325" t="s">
        <v>43</v>
      </c>
      <c r="J2325" t="s">
        <v>9</v>
      </c>
      <c r="K2325" t="s">
        <v>471</v>
      </c>
      <c r="L2325" t="s">
        <v>22</v>
      </c>
      <c r="M2325">
        <v>0</v>
      </c>
      <c r="N2325" t="s">
        <v>13</v>
      </c>
      <c r="O2325" s="3">
        <v>0</v>
      </c>
      <c r="P2325" t="s">
        <v>20</v>
      </c>
      <c r="Q2325" t="s">
        <v>197</v>
      </c>
      <c r="R2325" s="2" t="s">
        <v>409</v>
      </c>
      <c r="S2325">
        <v>47</v>
      </c>
      <c r="T2325" t="s">
        <v>141</v>
      </c>
      <c r="U2325" t="s">
        <v>140</v>
      </c>
      <c r="V2325" t="s">
        <v>470</v>
      </c>
      <c r="W2325">
        <v>0</v>
      </c>
      <c r="X2325" s="1">
        <v>44426.540533136576</v>
      </c>
    </row>
    <row r="2326" spans="1:24" hidden="1" x14ac:dyDescent="0.25">
      <c r="A2326" s="4">
        <v>2021</v>
      </c>
      <c r="B2326" s="4">
        <v>7</v>
      </c>
      <c r="C2326" s="4">
        <v>2021</v>
      </c>
      <c r="D2326" s="4">
        <v>6</v>
      </c>
      <c r="E2326">
        <v>20070</v>
      </c>
      <c r="F2326" t="s">
        <v>24</v>
      </c>
      <c r="G2326">
        <v>25</v>
      </c>
      <c r="H2326" t="s">
        <v>9</v>
      </c>
      <c r="I2326" t="s">
        <v>43</v>
      </c>
      <c r="J2326" t="s">
        <v>9</v>
      </c>
      <c r="K2326" t="s">
        <v>471</v>
      </c>
      <c r="L2326" t="s">
        <v>22</v>
      </c>
      <c r="M2326">
        <v>0</v>
      </c>
      <c r="N2326" t="s">
        <v>13</v>
      </c>
      <c r="O2326" s="3">
        <v>0</v>
      </c>
      <c r="P2326" t="s">
        <v>20</v>
      </c>
      <c r="Q2326" t="s">
        <v>192</v>
      </c>
      <c r="R2326" s="2" t="s">
        <v>475</v>
      </c>
      <c r="S2326">
        <v>45</v>
      </c>
      <c r="T2326" t="s">
        <v>141</v>
      </c>
      <c r="U2326" t="s">
        <v>140</v>
      </c>
      <c r="V2326" t="s">
        <v>474</v>
      </c>
      <c r="W2326">
        <v>0</v>
      </c>
      <c r="X2326" s="1">
        <v>44426.540533136576</v>
      </c>
    </row>
    <row r="2327" spans="1:24" hidden="1" x14ac:dyDescent="0.25">
      <c r="A2327" s="4">
        <v>2021</v>
      </c>
      <c r="B2327" s="4">
        <v>7</v>
      </c>
      <c r="C2327" s="4">
        <v>2021</v>
      </c>
      <c r="D2327" s="4">
        <v>6</v>
      </c>
      <c r="E2327">
        <v>20070</v>
      </c>
      <c r="F2327" t="s">
        <v>24</v>
      </c>
      <c r="G2327">
        <v>25</v>
      </c>
      <c r="H2327" t="s">
        <v>9</v>
      </c>
      <c r="I2327" t="s">
        <v>43</v>
      </c>
      <c r="J2327" t="s">
        <v>9</v>
      </c>
      <c r="K2327" t="s">
        <v>471</v>
      </c>
      <c r="L2327" t="s">
        <v>22</v>
      </c>
      <c r="M2327">
        <v>0</v>
      </c>
      <c r="N2327" t="s">
        <v>13</v>
      </c>
      <c r="O2327" s="3">
        <v>0</v>
      </c>
      <c r="P2327" t="s">
        <v>20</v>
      </c>
      <c r="Q2327" t="s">
        <v>192</v>
      </c>
      <c r="R2327" s="2" t="s">
        <v>473</v>
      </c>
      <c r="S2327">
        <v>46</v>
      </c>
      <c r="T2327" t="s">
        <v>141</v>
      </c>
      <c r="U2327" t="s">
        <v>140</v>
      </c>
      <c r="V2327" t="s">
        <v>472</v>
      </c>
      <c r="W2327">
        <v>0</v>
      </c>
      <c r="X2327" s="1">
        <v>44426.540533136576</v>
      </c>
    </row>
    <row r="2328" spans="1:24" hidden="1" x14ac:dyDescent="0.25">
      <c r="A2328" s="4">
        <v>2021</v>
      </c>
      <c r="B2328" s="4">
        <v>7</v>
      </c>
      <c r="C2328" s="4">
        <v>2021</v>
      </c>
      <c r="D2328" s="4">
        <v>6</v>
      </c>
      <c r="E2328">
        <v>20070</v>
      </c>
      <c r="F2328" t="s">
        <v>24</v>
      </c>
      <c r="G2328">
        <v>36</v>
      </c>
      <c r="H2328" t="s">
        <v>44</v>
      </c>
      <c r="I2328" t="s">
        <v>43</v>
      </c>
      <c r="J2328" t="s">
        <v>6</v>
      </c>
      <c r="K2328" t="s">
        <v>365</v>
      </c>
      <c r="L2328" t="s">
        <v>22</v>
      </c>
      <c r="M2328">
        <v>0</v>
      </c>
      <c r="N2328" t="s">
        <v>87</v>
      </c>
      <c r="O2328" s="3">
        <v>255.54745199999999</v>
      </c>
      <c r="P2328" t="s">
        <v>53</v>
      </c>
      <c r="Q2328" t="s">
        <v>469</v>
      </c>
      <c r="R2328" s="2" t="s">
        <v>468</v>
      </c>
      <c r="S2328">
        <v>1137</v>
      </c>
      <c r="T2328" t="s">
        <v>122</v>
      </c>
      <c r="U2328" t="s">
        <v>121</v>
      </c>
      <c r="V2328" t="s">
        <v>290</v>
      </c>
      <c r="W2328">
        <v>0</v>
      </c>
      <c r="X2328" s="1">
        <v>44426.540533136576</v>
      </c>
    </row>
    <row r="2329" spans="1:24" hidden="1" x14ac:dyDescent="0.25">
      <c r="A2329" s="4">
        <v>2021</v>
      </c>
      <c r="B2329" s="4">
        <v>7</v>
      </c>
      <c r="C2329" s="4">
        <v>2021</v>
      </c>
      <c r="D2329" s="4">
        <v>6</v>
      </c>
      <c r="E2329">
        <v>20070</v>
      </c>
      <c r="F2329" t="s">
        <v>24</v>
      </c>
      <c r="G2329">
        <v>36</v>
      </c>
      <c r="H2329" t="s">
        <v>44</v>
      </c>
      <c r="I2329" t="s">
        <v>43</v>
      </c>
      <c r="J2329" t="s">
        <v>6</v>
      </c>
      <c r="K2329" t="s">
        <v>22</v>
      </c>
      <c r="L2329" t="s">
        <v>22</v>
      </c>
      <c r="M2329">
        <v>0</v>
      </c>
      <c r="N2329" t="s">
        <v>47</v>
      </c>
      <c r="O2329" s="3">
        <v>162609.18299999999</v>
      </c>
      <c r="Q2329" t="s">
        <v>309</v>
      </c>
      <c r="R2329" s="2" t="s">
        <v>329</v>
      </c>
      <c r="S2329">
        <v>49</v>
      </c>
      <c r="T2329" t="s">
        <v>307</v>
      </c>
      <c r="U2329" t="s">
        <v>328</v>
      </c>
      <c r="V2329" t="s">
        <v>327</v>
      </c>
      <c r="W2329">
        <v>0</v>
      </c>
      <c r="X2329" s="1">
        <v>44426.540533136576</v>
      </c>
    </row>
    <row r="2330" spans="1:24" hidden="1" x14ac:dyDescent="0.25">
      <c r="A2330" s="4">
        <v>2021</v>
      </c>
      <c r="B2330" s="4">
        <v>7</v>
      </c>
      <c r="C2330" s="4">
        <v>2021</v>
      </c>
      <c r="D2330" s="4">
        <v>6</v>
      </c>
      <c r="E2330">
        <v>20070</v>
      </c>
      <c r="F2330" t="s">
        <v>24</v>
      </c>
      <c r="G2330">
        <v>37</v>
      </c>
      <c r="H2330" t="s">
        <v>174</v>
      </c>
      <c r="I2330" t="s">
        <v>43</v>
      </c>
      <c r="J2330" t="s">
        <v>0</v>
      </c>
      <c r="K2330" t="s">
        <v>22</v>
      </c>
      <c r="L2330" t="s">
        <v>22</v>
      </c>
      <c r="M2330">
        <v>0</v>
      </c>
      <c r="N2330" t="s">
        <v>47</v>
      </c>
      <c r="O2330" s="3">
        <v>2330945</v>
      </c>
      <c r="Q2330" t="s">
        <v>309</v>
      </c>
      <c r="R2330" s="2" t="s">
        <v>329</v>
      </c>
      <c r="S2330">
        <v>49</v>
      </c>
      <c r="T2330" t="s">
        <v>307</v>
      </c>
      <c r="U2330" t="s">
        <v>328</v>
      </c>
      <c r="V2330" t="s">
        <v>327</v>
      </c>
      <c r="W2330">
        <v>0</v>
      </c>
      <c r="X2330" s="1">
        <v>44426.540533136576</v>
      </c>
    </row>
    <row r="2331" spans="1:24" hidden="1" x14ac:dyDescent="0.25">
      <c r="A2331" s="4">
        <v>2021</v>
      </c>
      <c r="B2331" s="4">
        <v>7</v>
      </c>
      <c r="C2331" s="4">
        <v>2021</v>
      </c>
      <c r="D2331" s="4">
        <v>6</v>
      </c>
      <c r="E2331">
        <v>20070</v>
      </c>
      <c r="F2331" t="s">
        <v>24</v>
      </c>
      <c r="G2331">
        <v>39</v>
      </c>
      <c r="H2331" t="s">
        <v>166</v>
      </c>
      <c r="I2331" t="s">
        <v>43</v>
      </c>
      <c r="J2331" t="s">
        <v>0</v>
      </c>
      <c r="K2331" t="s">
        <v>22</v>
      </c>
      <c r="L2331" t="s">
        <v>22</v>
      </c>
      <c r="M2331">
        <v>0</v>
      </c>
      <c r="N2331" t="s">
        <v>47</v>
      </c>
      <c r="O2331" s="3">
        <v>2016672</v>
      </c>
      <c r="Q2331" t="s">
        <v>309</v>
      </c>
      <c r="R2331" s="2" t="s">
        <v>329</v>
      </c>
      <c r="S2331">
        <v>49</v>
      </c>
      <c r="T2331" t="s">
        <v>307</v>
      </c>
      <c r="U2331" t="s">
        <v>328</v>
      </c>
      <c r="V2331" t="s">
        <v>327</v>
      </c>
      <c r="W2331">
        <v>0</v>
      </c>
      <c r="X2331" s="1">
        <v>44426.540533136576</v>
      </c>
    </row>
    <row r="2332" spans="1:24" hidden="1" x14ac:dyDescent="0.25">
      <c r="A2332" s="4">
        <v>2021</v>
      </c>
      <c r="B2332" s="4">
        <v>7</v>
      </c>
      <c r="C2332" s="4">
        <v>2021</v>
      </c>
      <c r="D2332" s="4">
        <v>6</v>
      </c>
      <c r="E2332">
        <v>20070</v>
      </c>
      <c r="F2332" t="s">
        <v>24</v>
      </c>
      <c r="G2332">
        <v>53</v>
      </c>
      <c r="H2332" t="s">
        <v>7</v>
      </c>
      <c r="I2332" t="s">
        <v>43</v>
      </c>
      <c r="J2332" t="s">
        <v>7</v>
      </c>
      <c r="K2332" t="s">
        <v>22</v>
      </c>
      <c r="L2332" t="s">
        <v>22</v>
      </c>
      <c r="M2332">
        <v>0</v>
      </c>
      <c r="N2332" t="s">
        <v>47</v>
      </c>
      <c r="O2332" s="3">
        <v>419070</v>
      </c>
      <c r="Q2332" t="s">
        <v>309</v>
      </c>
      <c r="R2332" s="2" t="s">
        <v>329</v>
      </c>
      <c r="S2332">
        <v>49</v>
      </c>
      <c r="T2332" t="s">
        <v>307</v>
      </c>
      <c r="U2332" t="s">
        <v>328</v>
      </c>
      <c r="V2332" t="s">
        <v>327</v>
      </c>
      <c r="W2332">
        <v>0</v>
      </c>
      <c r="X2332" s="1">
        <v>44426.540533136576</v>
      </c>
    </row>
    <row r="2333" spans="1:24" hidden="1" x14ac:dyDescent="0.25">
      <c r="A2333" s="4">
        <v>2021</v>
      </c>
      <c r="B2333" s="4">
        <v>7</v>
      </c>
      <c r="C2333" s="4">
        <v>2021</v>
      </c>
      <c r="D2333" s="4">
        <v>6</v>
      </c>
      <c r="E2333">
        <v>20070</v>
      </c>
      <c r="F2333" t="s">
        <v>24</v>
      </c>
      <c r="G2333">
        <v>2183</v>
      </c>
      <c r="H2333" t="s">
        <v>138</v>
      </c>
      <c r="I2333" t="s">
        <v>133</v>
      </c>
      <c r="J2333" t="s">
        <v>3</v>
      </c>
      <c r="K2333" t="s">
        <v>22</v>
      </c>
      <c r="L2333" t="s">
        <v>22</v>
      </c>
      <c r="M2333">
        <v>0</v>
      </c>
      <c r="N2333" t="s">
        <v>310</v>
      </c>
      <c r="O2333" s="3">
        <v>57.841462999999997</v>
      </c>
      <c r="Q2333" t="s">
        <v>309</v>
      </c>
      <c r="R2333" s="2" t="s">
        <v>308</v>
      </c>
      <c r="S2333">
        <v>50</v>
      </c>
      <c r="T2333" t="s">
        <v>307</v>
      </c>
      <c r="U2333" t="s">
        <v>306</v>
      </c>
      <c r="V2333" t="s">
        <v>305</v>
      </c>
      <c r="W2333">
        <v>0</v>
      </c>
      <c r="X2333" s="1">
        <v>44426.540533136576</v>
      </c>
    </row>
    <row r="2334" spans="1:24" hidden="1" x14ac:dyDescent="0.25">
      <c r="A2334" s="4">
        <v>2021</v>
      </c>
      <c r="B2334" s="4">
        <v>7</v>
      </c>
      <c r="C2334" s="4">
        <v>2021</v>
      </c>
      <c r="D2334" s="4">
        <v>6</v>
      </c>
      <c r="E2334">
        <v>20070</v>
      </c>
      <c r="F2334" t="s">
        <v>24</v>
      </c>
      <c r="G2334">
        <v>2346</v>
      </c>
      <c r="H2334" t="s">
        <v>137</v>
      </c>
      <c r="I2334" t="s">
        <v>133</v>
      </c>
      <c r="J2334" t="s">
        <v>4</v>
      </c>
      <c r="K2334" t="s">
        <v>22</v>
      </c>
      <c r="L2334" t="s">
        <v>22</v>
      </c>
      <c r="M2334">
        <v>0</v>
      </c>
      <c r="N2334" t="s">
        <v>310</v>
      </c>
      <c r="O2334" s="3">
        <v>57.841462999999997</v>
      </c>
      <c r="Q2334" t="s">
        <v>309</v>
      </c>
      <c r="R2334" s="2" t="s">
        <v>308</v>
      </c>
      <c r="S2334">
        <v>50</v>
      </c>
      <c r="T2334" t="s">
        <v>307</v>
      </c>
      <c r="U2334" t="s">
        <v>306</v>
      </c>
      <c r="V2334" t="s">
        <v>305</v>
      </c>
      <c r="W2334">
        <v>0</v>
      </c>
      <c r="X2334" s="1">
        <v>44426.540533136576</v>
      </c>
    </row>
    <row r="2335" spans="1:24" hidden="1" x14ac:dyDescent="0.25">
      <c r="A2335" s="4">
        <v>2021</v>
      </c>
      <c r="B2335" s="4">
        <v>7</v>
      </c>
      <c r="C2335" s="4">
        <v>2021</v>
      </c>
      <c r="D2335" s="4">
        <v>6</v>
      </c>
      <c r="E2335">
        <v>20070</v>
      </c>
      <c r="F2335" t="s">
        <v>24</v>
      </c>
      <c r="G2335">
        <v>4116</v>
      </c>
      <c r="H2335" t="s">
        <v>532</v>
      </c>
      <c r="I2335" t="s">
        <v>133</v>
      </c>
      <c r="J2335" t="s">
        <v>1</v>
      </c>
      <c r="K2335" t="s">
        <v>22</v>
      </c>
      <c r="L2335" t="s">
        <v>22</v>
      </c>
      <c r="M2335">
        <v>0</v>
      </c>
      <c r="N2335" t="s">
        <v>310</v>
      </c>
      <c r="O2335" s="3">
        <v>38.560975999999997</v>
      </c>
      <c r="Q2335" t="s">
        <v>309</v>
      </c>
      <c r="R2335" s="2" t="s">
        <v>308</v>
      </c>
      <c r="S2335">
        <v>50</v>
      </c>
      <c r="T2335" t="s">
        <v>307</v>
      </c>
      <c r="U2335" t="s">
        <v>306</v>
      </c>
      <c r="V2335" t="s">
        <v>305</v>
      </c>
      <c r="W2335">
        <v>0</v>
      </c>
      <c r="X2335" s="1">
        <v>44426.540533136576</v>
      </c>
    </row>
    <row r="2336" spans="1:24" hidden="1" x14ac:dyDescent="0.25">
      <c r="A2336" s="4">
        <v>2021</v>
      </c>
      <c r="B2336" s="4">
        <v>7</v>
      </c>
      <c r="C2336" s="4">
        <v>2021</v>
      </c>
      <c r="D2336" s="4">
        <v>6</v>
      </c>
      <c r="E2336">
        <v>20070</v>
      </c>
      <c r="F2336" t="s">
        <v>24</v>
      </c>
      <c r="G2336">
        <v>4807</v>
      </c>
      <c r="H2336" t="s">
        <v>135</v>
      </c>
      <c r="I2336" t="s">
        <v>133</v>
      </c>
      <c r="J2336" t="s">
        <v>2</v>
      </c>
      <c r="K2336" t="s">
        <v>22</v>
      </c>
      <c r="L2336" t="s">
        <v>22</v>
      </c>
      <c r="M2336">
        <v>0</v>
      </c>
      <c r="N2336" t="s">
        <v>310</v>
      </c>
      <c r="O2336" s="3">
        <v>451.2</v>
      </c>
      <c r="Q2336" t="s">
        <v>309</v>
      </c>
      <c r="R2336" s="2" t="s">
        <v>308</v>
      </c>
      <c r="S2336">
        <v>50</v>
      </c>
      <c r="T2336" t="s">
        <v>307</v>
      </c>
      <c r="U2336" t="s">
        <v>306</v>
      </c>
      <c r="V2336" t="s">
        <v>305</v>
      </c>
      <c r="W2336">
        <v>0</v>
      </c>
      <c r="X2336" s="1">
        <v>44426.540533136576</v>
      </c>
    </row>
    <row r="2337" spans="1:24" hidden="1" x14ac:dyDescent="0.25">
      <c r="A2337" s="4">
        <v>2021</v>
      </c>
      <c r="B2337" s="4">
        <v>7</v>
      </c>
      <c r="C2337" s="4">
        <v>2021</v>
      </c>
      <c r="D2337" s="4">
        <v>6</v>
      </c>
      <c r="E2337">
        <v>20070</v>
      </c>
      <c r="F2337" t="s">
        <v>24</v>
      </c>
      <c r="G2337">
        <v>4827</v>
      </c>
      <c r="H2337" t="s">
        <v>531</v>
      </c>
      <c r="I2337" t="s">
        <v>133</v>
      </c>
      <c r="J2337" t="s">
        <v>1</v>
      </c>
      <c r="K2337" t="s">
        <v>22</v>
      </c>
      <c r="L2337" t="s">
        <v>22</v>
      </c>
      <c r="M2337">
        <v>0</v>
      </c>
      <c r="N2337" t="s">
        <v>310</v>
      </c>
      <c r="O2337" s="3">
        <v>38.560975999999997</v>
      </c>
      <c r="Q2337" t="s">
        <v>309</v>
      </c>
      <c r="R2337" s="2" t="s">
        <v>308</v>
      </c>
      <c r="S2337">
        <v>50</v>
      </c>
      <c r="T2337" t="s">
        <v>307</v>
      </c>
      <c r="U2337" t="s">
        <v>306</v>
      </c>
      <c r="V2337" t="s">
        <v>305</v>
      </c>
      <c r="W2337">
        <v>0</v>
      </c>
      <c r="X2337" s="1">
        <v>44426.540533136576</v>
      </c>
    </row>
    <row r="2338" spans="1:24" hidden="1" x14ac:dyDescent="0.25">
      <c r="A2338" s="4">
        <v>2021</v>
      </c>
      <c r="B2338" s="4">
        <v>7</v>
      </c>
      <c r="C2338" s="4">
        <v>2021</v>
      </c>
      <c r="D2338" s="4">
        <v>6</v>
      </c>
      <c r="E2338">
        <v>20070</v>
      </c>
      <c r="F2338" t="s">
        <v>24</v>
      </c>
      <c r="G2338">
        <v>0</v>
      </c>
      <c r="H2338" t="s">
        <v>23</v>
      </c>
      <c r="I2338" t="s">
        <v>23</v>
      </c>
      <c r="J2338" t="s">
        <v>23</v>
      </c>
      <c r="K2338" t="s">
        <v>22</v>
      </c>
      <c r="L2338" t="s">
        <v>303</v>
      </c>
      <c r="M2338">
        <v>1</v>
      </c>
      <c r="N2338" t="s">
        <v>13</v>
      </c>
      <c r="O2338" s="3">
        <v>48.979053999999998</v>
      </c>
      <c r="P2338" t="s">
        <v>125</v>
      </c>
      <c r="Q2338" t="s">
        <v>303</v>
      </c>
      <c r="R2338" s="2" t="s">
        <v>302</v>
      </c>
      <c r="S2338">
        <v>105</v>
      </c>
      <c r="T2338" t="s">
        <v>129</v>
      </c>
      <c r="U2338" t="s">
        <v>128</v>
      </c>
      <c r="V2338" t="s">
        <v>17</v>
      </c>
      <c r="W2338">
        <v>0</v>
      </c>
      <c r="X2338" s="1">
        <v>44426.540533136576</v>
      </c>
    </row>
    <row r="2339" spans="1:24" hidden="1" x14ac:dyDescent="0.25">
      <c r="A2339" s="4">
        <v>2021</v>
      </c>
      <c r="B2339" s="4">
        <v>7</v>
      </c>
      <c r="C2339" s="4">
        <v>2021</v>
      </c>
      <c r="D2339" s="4">
        <v>6</v>
      </c>
      <c r="E2339">
        <v>20070</v>
      </c>
      <c r="F2339" t="s">
        <v>24</v>
      </c>
      <c r="G2339">
        <v>0</v>
      </c>
      <c r="H2339" t="s">
        <v>23</v>
      </c>
      <c r="I2339" t="s">
        <v>23</v>
      </c>
      <c r="J2339" t="s">
        <v>23</v>
      </c>
      <c r="K2339" t="s">
        <v>22</v>
      </c>
      <c r="L2339" t="s">
        <v>132</v>
      </c>
      <c r="M2339">
        <v>1</v>
      </c>
      <c r="N2339" t="s">
        <v>13</v>
      </c>
      <c r="O2339" s="3">
        <v>-45.375850999999997</v>
      </c>
      <c r="P2339" t="s">
        <v>125</v>
      </c>
      <c r="Q2339" t="s">
        <v>217</v>
      </c>
      <c r="R2339" s="2" t="s">
        <v>216</v>
      </c>
      <c r="S2339">
        <v>76</v>
      </c>
      <c r="T2339" t="s">
        <v>129</v>
      </c>
      <c r="U2339" t="s">
        <v>128</v>
      </c>
      <c r="V2339" t="s">
        <v>17</v>
      </c>
      <c r="W2339">
        <v>0</v>
      </c>
      <c r="X2339" s="1">
        <v>44426.540533136576</v>
      </c>
    </row>
    <row r="2340" spans="1:24" hidden="1" x14ac:dyDescent="0.25">
      <c r="A2340" s="4">
        <v>2021</v>
      </c>
      <c r="B2340" s="4">
        <v>7</v>
      </c>
      <c r="C2340" s="4">
        <v>2021</v>
      </c>
      <c r="D2340" s="4">
        <v>6</v>
      </c>
      <c r="E2340">
        <v>20070</v>
      </c>
      <c r="F2340" t="s">
        <v>24</v>
      </c>
      <c r="G2340">
        <v>0</v>
      </c>
      <c r="H2340" t="s">
        <v>23</v>
      </c>
      <c r="I2340" t="s">
        <v>23</v>
      </c>
      <c r="J2340" t="s">
        <v>23</v>
      </c>
      <c r="K2340" t="s">
        <v>22</v>
      </c>
      <c r="L2340" t="s">
        <v>132</v>
      </c>
      <c r="M2340">
        <v>1</v>
      </c>
      <c r="N2340" t="s">
        <v>13</v>
      </c>
      <c r="O2340" s="3">
        <v>40.885517999999998</v>
      </c>
      <c r="P2340" t="s">
        <v>125</v>
      </c>
      <c r="Q2340" t="s">
        <v>131</v>
      </c>
      <c r="R2340" s="2" t="s">
        <v>130</v>
      </c>
      <c r="S2340">
        <v>91</v>
      </c>
      <c r="T2340" t="s">
        <v>129</v>
      </c>
      <c r="U2340" t="s">
        <v>128</v>
      </c>
      <c r="V2340" t="s">
        <v>127</v>
      </c>
      <c r="W2340">
        <v>0</v>
      </c>
      <c r="X2340" s="1">
        <v>44426.540533136576</v>
      </c>
    </row>
    <row r="2341" spans="1:24" hidden="1" x14ac:dyDescent="0.25">
      <c r="A2341" s="4">
        <v>2021</v>
      </c>
      <c r="B2341" s="4">
        <v>7</v>
      </c>
      <c r="C2341" s="4">
        <v>2021</v>
      </c>
      <c r="D2341" s="4">
        <v>6</v>
      </c>
      <c r="E2341">
        <v>20070</v>
      </c>
      <c r="F2341" t="s">
        <v>24</v>
      </c>
      <c r="G2341">
        <v>0</v>
      </c>
      <c r="H2341" t="s">
        <v>23</v>
      </c>
      <c r="I2341" t="s">
        <v>23</v>
      </c>
      <c r="J2341" t="s">
        <v>23</v>
      </c>
      <c r="K2341" t="s">
        <v>22</v>
      </c>
      <c r="L2341" t="s">
        <v>132</v>
      </c>
      <c r="M2341">
        <v>1</v>
      </c>
      <c r="N2341" t="s">
        <v>13</v>
      </c>
      <c r="O2341" s="3">
        <v>90.237313</v>
      </c>
      <c r="P2341" t="s">
        <v>125</v>
      </c>
      <c r="Q2341" t="s">
        <v>220</v>
      </c>
      <c r="R2341" s="2" t="s">
        <v>219</v>
      </c>
      <c r="S2341">
        <v>86</v>
      </c>
      <c r="T2341" t="s">
        <v>129</v>
      </c>
      <c r="U2341" t="s">
        <v>128</v>
      </c>
      <c r="V2341" t="s">
        <v>519</v>
      </c>
      <c r="W2341">
        <v>0</v>
      </c>
      <c r="X2341" s="1">
        <v>44426.540533136576</v>
      </c>
    </row>
    <row r="2342" spans="1:24" hidden="1" x14ac:dyDescent="0.25">
      <c r="A2342" s="4">
        <v>2021</v>
      </c>
      <c r="B2342" s="4">
        <v>7</v>
      </c>
      <c r="C2342" s="4">
        <v>2021</v>
      </c>
      <c r="D2342" s="4">
        <v>6</v>
      </c>
      <c r="E2342">
        <v>20070</v>
      </c>
      <c r="F2342" t="s">
        <v>24</v>
      </c>
      <c r="G2342">
        <v>0</v>
      </c>
      <c r="H2342" t="s">
        <v>23</v>
      </c>
      <c r="I2342" t="s">
        <v>23</v>
      </c>
      <c r="J2342" t="s">
        <v>23</v>
      </c>
      <c r="K2342" t="s">
        <v>22</v>
      </c>
      <c r="L2342" t="s">
        <v>132</v>
      </c>
      <c r="M2342">
        <v>1</v>
      </c>
      <c r="N2342" t="s">
        <v>13</v>
      </c>
      <c r="O2342" s="3">
        <v>2314.4164500000002</v>
      </c>
      <c r="P2342" t="s">
        <v>125</v>
      </c>
      <c r="Q2342" t="s">
        <v>131</v>
      </c>
      <c r="R2342" s="2" t="s">
        <v>154</v>
      </c>
      <c r="S2342">
        <v>94</v>
      </c>
      <c r="T2342" t="s">
        <v>129</v>
      </c>
      <c r="U2342" t="s">
        <v>128</v>
      </c>
      <c r="V2342" t="s">
        <v>511</v>
      </c>
      <c r="W2342">
        <v>0</v>
      </c>
      <c r="X2342" s="1">
        <v>44426.540533136576</v>
      </c>
    </row>
    <row r="2343" spans="1:24" hidden="1" x14ac:dyDescent="0.25">
      <c r="A2343" s="4">
        <v>2021</v>
      </c>
      <c r="B2343" s="4">
        <v>7</v>
      </c>
      <c r="C2343" s="4">
        <v>2021</v>
      </c>
      <c r="D2343" s="4">
        <v>6</v>
      </c>
      <c r="E2343">
        <v>20070</v>
      </c>
      <c r="F2343" t="s">
        <v>24</v>
      </c>
      <c r="G2343">
        <v>0</v>
      </c>
      <c r="H2343" t="s">
        <v>23</v>
      </c>
      <c r="I2343" t="s">
        <v>23</v>
      </c>
      <c r="J2343" t="s">
        <v>23</v>
      </c>
      <c r="K2343" t="s">
        <v>22</v>
      </c>
      <c r="L2343" t="s">
        <v>132</v>
      </c>
      <c r="M2343">
        <v>1</v>
      </c>
      <c r="N2343" t="s">
        <v>13</v>
      </c>
      <c r="O2343" s="3">
        <v>2794.0330439999998</v>
      </c>
      <c r="P2343" t="s">
        <v>125</v>
      </c>
      <c r="Q2343" t="s">
        <v>225</v>
      </c>
      <c r="R2343" s="2" t="s">
        <v>224</v>
      </c>
      <c r="S2343">
        <v>70</v>
      </c>
      <c r="T2343" t="s">
        <v>129</v>
      </c>
      <c r="U2343" t="s">
        <v>128</v>
      </c>
      <c r="V2343" t="s">
        <v>17</v>
      </c>
      <c r="W2343">
        <v>0</v>
      </c>
      <c r="X2343" s="1">
        <v>44426.540533136576</v>
      </c>
    </row>
    <row r="2344" spans="1:24" hidden="1" x14ac:dyDescent="0.25">
      <c r="A2344" s="4">
        <v>2021</v>
      </c>
      <c r="B2344" s="4">
        <v>7</v>
      </c>
      <c r="C2344" s="4">
        <v>2021</v>
      </c>
      <c r="D2344" s="4">
        <v>6</v>
      </c>
      <c r="E2344">
        <v>20070</v>
      </c>
      <c r="F2344" t="s">
        <v>24</v>
      </c>
      <c r="G2344">
        <v>0</v>
      </c>
      <c r="H2344" t="s">
        <v>23</v>
      </c>
      <c r="I2344" t="s">
        <v>23</v>
      </c>
      <c r="J2344" t="s">
        <v>23</v>
      </c>
      <c r="K2344" t="s">
        <v>22</v>
      </c>
      <c r="L2344" t="s">
        <v>132</v>
      </c>
      <c r="M2344">
        <v>1</v>
      </c>
      <c r="N2344" t="s">
        <v>13</v>
      </c>
      <c r="O2344" s="3">
        <v>3688.1170280000001</v>
      </c>
      <c r="P2344" t="s">
        <v>125</v>
      </c>
      <c r="Q2344" t="s">
        <v>223</v>
      </c>
      <c r="R2344" s="2" t="s">
        <v>222</v>
      </c>
      <c r="S2344">
        <v>77</v>
      </c>
      <c r="T2344" t="s">
        <v>129</v>
      </c>
      <c r="U2344" t="s">
        <v>128</v>
      </c>
      <c r="V2344" t="s">
        <v>520</v>
      </c>
      <c r="W2344">
        <v>0</v>
      </c>
      <c r="X2344" s="1">
        <v>44426.540533136576</v>
      </c>
    </row>
    <row r="2345" spans="1:24" hidden="1" x14ac:dyDescent="0.25">
      <c r="A2345" s="4">
        <v>2021</v>
      </c>
      <c r="B2345" s="4">
        <v>7</v>
      </c>
      <c r="C2345" s="4">
        <v>2021</v>
      </c>
      <c r="D2345" s="4">
        <v>6</v>
      </c>
      <c r="E2345">
        <v>20070</v>
      </c>
      <c r="F2345" t="s">
        <v>24</v>
      </c>
      <c r="G2345">
        <v>0</v>
      </c>
      <c r="H2345" t="s">
        <v>23</v>
      </c>
      <c r="I2345" t="s">
        <v>23</v>
      </c>
      <c r="J2345" t="s">
        <v>23</v>
      </c>
      <c r="K2345" t="s">
        <v>22</v>
      </c>
      <c r="L2345" t="s">
        <v>193</v>
      </c>
      <c r="M2345">
        <v>1</v>
      </c>
      <c r="N2345" t="s">
        <v>13</v>
      </c>
      <c r="O2345" s="3">
        <v>2.9345140000000001</v>
      </c>
      <c r="P2345" t="s">
        <v>125</v>
      </c>
      <c r="Q2345" t="s">
        <v>200</v>
      </c>
      <c r="R2345" s="2" t="s">
        <v>301</v>
      </c>
      <c r="S2345">
        <v>84</v>
      </c>
      <c r="T2345" t="s">
        <v>129</v>
      </c>
      <c r="U2345" t="s">
        <v>128</v>
      </c>
      <c r="V2345" t="s">
        <v>513</v>
      </c>
      <c r="W2345">
        <v>0</v>
      </c>
      <c r="X2345" s="1">
        <v>44426.540533136576</v>
      </c>
    </row>
    <row r="2346" spans="1:24" hidden="1" x14ac:dyDescent="0.25">
      <c r="A2346" s="4">
        <v>2021</v>
      </c>
      <c r="B2346" s="4">
        <v>7</v>
      </c>
      <c r="C2346" s="4">
        <v>2021</v>
      </c>
      <c r="D2346" s="4">
        <v>6</v>
      </c>
      <c r="E2346">
        <v>20070</v>
      </c>
      <c r="F2346" t="s">
        <v>24</v>
      </c>
      <c r="G2346">
        <v>0</v>
      </c>
      <c r="H2346" t="s">
        <v>23</v>
      </c>
      <c r="I2346" t="s">
        <v>23</v>
      </c>
      <c r="J2346" t="s">
        <v>23</v>
      </c>
      <c r="K2346" t="s">
        <v>22</v>
      </c>
      <c r="L2346" t="s">
        <v>193</v>
      </c>
      <c r="M2346">
        <v>1</v>
      </c>
      <c r="N2346" t="s">
        <v>13</v>
      </c>
      <c r="O2346" s="3">
        <v>895.825019</v>
      </c>
      <c r="P2346" t="s">
        <v>125</v>
      </c>
      <c r="Q2346" t="s">
        <v>200</v>
      </c>
      <c r="R2346" s="2" t="s">
        <v>199</v>
      </c>
      <c r="S2346">
        <v>81</v>
      </c>
      <c r="T2346" t="s">
        <v>129</v>
      </c>
      <c r="U2346" t="s">
        <v>128</v>
      </c>
      <c r="V2346" t="s">
        <v>512</v>
      </c>
      <c r="W2346">
        <v>0</v>
      </c>
      <c r="X2346" s="1">
        <v>44426.540533136576</v>
      </c>
    </row>
    <row r="2347" spans="1:24" hidden="1" x14ac:dyDescent="0.25">
      <c r="A2347" s="4">
        <v>2021</v>
      </c>
      <c r="B2347" s="4">
        <v>7</v>
      </c>
      <c r="C2347" s="4">
        <v>2021</v>
      </c>
      <c r="D2347" s="4">
        <v>6</v>
      </c>
      <c r="E2347">
        <v>20070</v>
      </c>
      <c r="F2347" t="s">
        <v>24</v>
      </c>
      <c r="G2347">
        <v>0</v>
      </c>
      <c r="H2347" t="s">
        <v>23</v>
      </c>
      <c r="I2347" t="s">
        <v>23</v>
      </c>
      <c r="J2347" t="s">
        <v>23</v>
      </c>
      <c r="K2347" t="s">
        <v>22</v>
      </c>
      <c r="L2347" t="s">
        <v>193</v>
      </c>
      <c r="M2347">
        <v>1</v>
      </c>
      <c r="N2347" t="s">
        <v>13</v>
      </c>
      <c r="O2347" s="3">
        <v>1656.7260180000001</v>
      </c>
      <c r="P2347" t="s">
        <v>125</v>
      </c>
      <c r="Q2347" t="s">
        <v>203</v>
      </c>
      <c r="R2347" s="2" t="s">
        <v>202</v>
      </c>
      <c r="S2347">
        <v>58</v>
      </c>
      <c r="T2347" t="s">
        <v>129</v>
      </c>
      <c r="U2347" t="s">
        <v>128</v>
      </c>
      <c r="V2347" t="s">
        <v>17</v>
      </c>
      <c r="W2347">
        <v>0</v>
      </c>
      <c r="X2347" s="1">
        <v>44426.540533136576</v>
      </c>
    </row>
    <row r="2348" spans="1:24" hidden="1" x14ac:dyDescent="0.25">
      <c r="A2348" s="4">
        <v>2021</v>
      </c>
      <c r="B2348" s="4">
        <v>7</v>
      </c>
      <c r="C2348" s="4">
        <v>2021</v>
      </c>
      <c r="D2348" s="4">
        <v>6</v>
      </c>
      <c r="E2348">
        <v>20070</v>
      </c>
      <c r="F2348" t="s">
        <v>24</v>
      </c>
      <c r="G2348">
        <v>0</v>
      </c>
      <c r="H2348" t="s">
        <v>23</v>
      </c>
      <c r="I2348" t="s">
        <v>23</v>
      </c>
      <c r="J2348" t="s">
        <v>23</v>
      </c>
      <c r="K2348" t="s">
        <v>22</v>
      </c>
      <c r="L2348" t="s">
        <v>193</v>
      </c>
      <c r="M2348">
        <v>1</v>
      </c>
      <c r="N2348" t="s">
        <v>13</v>
      </c>
      <c r="O2348" s="3">
        <v>2244.6097340000001</v>
      </c>
      <c r="P2348" t="s">
        <v>125</v>
      </c>
      <c r="Q2348" t="s">
        <v>197</v>
      </c>
      <c r="R2348" s="2" t="s">
        <v>196</v>
      </c>
      <c r="S2348">
        <v>75</v>
      </c>
      <c r="T2348" t="s">
        <v>129</v>
      </c>
      <c r="U2348" t="s">
        <v>128</v>
      </c>
      <c r="V2348" t="s">
        <v>515</v>
      </c>
      <c r="W2348">
        <v>0</v>
      </c>
      <c r="X2348" s="1">
        <v>44426.540533136576</v>
      </c>
    </row>
    <row r="2349" spans="1:24" hidden="1" x14ac:dyDescent="0.25">
      <c r="A2349" s="4">
        <v>2021</v>
      </c>
      <c r="B2349" s="4">
        <v>7</v>
      </c>
      <c r="C2349" s="4">
        <v>2021</v>
      </c>
      <c r="D2349" s="4">
        <v>6</v>
      </c>
      <c r="E2349">
        <v>20070</v>
      </c>
      <c r="F2349" t="s">
        <v>24</v>
      </c>
      <c r="G2349">
        <v>0</v>
      </c>
      <c r="H2349" t="s">
        <v>23</v>
      </c>
      <c r="I2349" t="s">
        <v>23</v>
      </c>
      <c r="J2349" t="s">
        <v>23</v>
      </c>
      <c r="K2349" t="s">
        <v>22</v>
      </c>
      <c r="L2349" t="s">
        <v>193</v>
      </c>
      <c r="M2349">
        <v>1</v>
      </c>
      <c r="N2349" t="s">
        <v>13</v>
      </c>
      <c r="O2349" s="3">
        <v>20650.367064999999</v>
      </c>
      <c r="P2349" t="s">
        <v>125</v>
      </c>
      <c r="Q2349" t="s">
        <v>192</v>
      </c>
      <c r="R2349" s="2" t="s">
        <v>191</v>
      </c>
      <c r="S2349">
        <v>72</v>
      </c>
      <c r="T2349" t="s">
        <v>129</v>
      </c>
      <c r="U2349" t="s">
        <v>128</v>
      </c>
      <c r="V2349" t="s">
        <v>514</v>
      </c>
      <c r="W2349">
        <v>0</v>
      </c>
      <c r="X2349" s="1">
        <v>44426.540533136576</v>
      </c>
    </row>
    <row r="2350" spans="1:24" hidden="1" x14ac:dyDescent="0.25">
      <c r="A2350" s="4">
        <v>2021</v>
      </c>
      <c r="B2350" s="4">
        <v>7</v>
      </c>
      <c r="C2350" s="4">
        <v>2021</v>
      </c>
      <c r="D2350" s="4">
        <v>6</v>
      </c>
      <c r="E2350">
        <v>20070</v>
      </c>
      <c r="F2350" t="s">
        <v>24</v>
      </c>
      <c r="G2350">
        <v>0</v>
      </c>
      <c r="H2350" t="s">
        <v>23</v>
      </c>
      <c r="I2350" t="s">
        <v>23</v>
      </c>
      <c r="J2350" t="s">
        <v>23</v>
      </c>
      <c r="K2350" t="s">
        <v>22</v>
      </c>
      <c r="L2350" t="s">
        <v>193</v>
      </c>
      <c r="M2350">
        <v>1</v>
      </c>
      <c r="N2350" t="s">
        <v>13</v>
      </c>
      <c r="O2350" s="3">
        <v>148701.76644899999</v>
      </c>
      <c r="P2350" t="s">
        <v>125</v>
      </c>
      <c r="Q2350" t="s">
        <v>192</v>
      </c>
      <c r="R2350" s="2" t="s">
        <v>194</v>
      </c>
      <c r="S2350">
        <v>71</v>
      </c>
      <c r="T2350" t="s">
        <v>129</v>
      </c>
      <c r="U2350" t="s">
        <v>128</v>
      </c>
      <c r="V2350" t="s">
        <v>514</v>
      </c>
      <c r="W2350">
        <v>0</v>
      </c>
      <c r="X2350" s="1">
        <v>44426.540533136576</v>
      </c>
    </row>
    <row r="2351" spans="1:24" hidden="1" x14ac:dyDescent="0.25">
      <c r="A2351" s="4">
        <v>2021</v>
      </c>
      <c r="B2351" s="4">
        <v>7</v>
      </c>
      <c r="C2351" s="4">
        <v>2021</v>
      </c>
      <c r="D2351" s="4">
        <v>6</v>
      </c>
      <c r="E2351">
        <v>20070</v>
      </c>
      <c r="F2351" t="s">
        <v>24</v>
      </c>
      <c r="G2351">
        <v>36</v>
      </c>
      <c r="H2351" t="s">
        <v>44</v>
      </c>
      <c r="I2351" t="s">
        <v>43</v>
      </c>
      <c r="J2351" t="s">
        <v>6</v>
      </c>
      <c r="K2351" t="s">
        <v>144</v>
      </c>
      <c r="L2351" t="s">
        <v>22</v>
      </c>
      <c r="M2351">
        <v>1</v>
      </c>
      <c r="N2351" t="s">
        <v>13</v>
      </c>
      <c r="O2351" s="3">
        <v>-1183.4407409999999</v>
      </c>
      <c r="P2351" t="s">
        <v>53</v>
      </c>
      <c r="Q2351" t="s">
        <v>263</v>
      </c>
      <c r="R2351" s="2" t="s">
        <v>291</v>
      </c>
      <c r="S2351">
        <v>1140</v>
      </c>
      <c r="T2351" t="s">
        <v>122</v>
      </c>
      <c r="U2351" t="s">
        <v>121</v>
      </c>
      <c r="V2351" t="s">
        <v>290</v>
      </c>
      <c r="W2351">
        <v>0</v>
      </c>
      <c r="X2351" s="1">
        <v>44426.540533136576</v>
      </c>
    </row>
    <row r="2352" spans="1:24" hidden="1" x14ac:dyDescent="0.25">
      <c r="A2352" s="4">
        <v>2021</v>
      </c>
      <c r="B2352" s="4">
        <v>7</v>
      </c>
      <c r="C2352" s="4">
        <v>2021</v>
      </c>
      <c r="D2352" s="4">
        <v>6</v>
      </c>
      <c r="E2352">
        <v>20070</v>
      </c>
      <c r="F2352" t="s">
        <v>24</v>
      </c>
      <c r="G2352">
        <v>36</v>
      </c>
      <c r="H2352" t="s">
        <v>44</v>
      </c>
      <c r="I2352" t="s">
        <v>43</v>
      </c>
      <c r="J2352" t="s">
        <v>6</v>
      </c>
      <c r="K2352" t="s">
        <v>22</v>
      </c>
      <c r="L2352" t="s">
        <v>132</v>
      </c>
      <c r="M2352">
        <v>1</v>
      </c>
      <c r="N2352" t="s">
        <v>13</v>
      </c>
      <c r="O2352" s="3">
        <v>63.614345</v>
      </c>
      <c r="P2352" t="s">
        <v>125</v>
      </c>
      <c r="Q2352" t="s">
        <v>131</v>
      </c>
      <c r="R2352" s="2" t="s">
        <v>154</v>
      </c>
      <c r="S2352">
        <v>94</v>
      </c>
      <c r="T2352" t="s">
        <v>129</v>
      </c>
      <c r="U2352" t="s">
        <v>128</v>
      </c>
      <c r="V2352" t="s">
        <v>511</v>
      </c>
      <c r="W2352">
        <v>0</v>
      </c>
      <c r="X2352" s="1">
        <v>44426.540533136576</v>
      </c>
    </row>
    <row r="2353" spans="1:24" hidden="1" x14ac:dyDescent="0.25">
      <c r="A2353" s="4">
        <v>2021</v>
      </c>
      <c r="B2353" s="4">
        <v>7</v>
      </c>
      <c r="C2353" s="4">
        <v>2021</v>
      </c>
      <c r="D2353" s="4">
        <v>6</v>
      </c>
      <c r="E2353">
        <v>20070</v>
      </c>
      <c r="F2353" t="s">
        <v>24</v>
      </c>
      <c r="G2353">
        <v>37</v>
      </c>
      <c r="H2353" t="s">
        <v>174</v>
      </c>
      <c r="I2353" t="s">
        <v>43</v>
      </c>
      <c r="J2353" t="s">
        <v>0</v>
      </c>
      <c r="K2353" t="s">
        <v>22</v>
      </c>
      <c r="L2353" t="s">
        <v>132</v>
      </c>
      <c r="M2353">
        <v>1</v>
      </c>
      <c r="N2353" t="s">
        <v>13</v>
      </c>
      <c r="O2353" s="3">
        <v>911.88908300000003</v>
      </c>
      <c r="P2353" t="s">
        <v>125</v>
      </c>
      <c r="Q2353" t="s">
        <v>131</v>
      </c>
      <c r="R2353" s="2" t="s">
        <v>154</v>
      </c>
      <c r="S2353">
        <v>94</v>
      </c>
      <c r="T2353" t="s">
        <v>129</v>
      </c>
      <c r="U2353" t="s">
        <v>128</v>
      </c>
      <c r="V2353" t="s">
        <v>511</v>
      </c>
      <c r="W2353">
        <v>0</v>
      </c>
      <c r="X2353" s="1">
        <v>44426.540533136576</v>
      </c>
    </row>
    <row r="2354" spans="1:24" hidden="1" x14ac:dyDescent="0.25">
      <c r="A2354" s="4">
        <v>2021</v>
      </c>
      <c r="B2354" s="4">
        <v>7</v>
      </c>
      <c r="C2354" s="4">
        <v>2021</v>
      </c>
      <c r="D2354" s="4">
        <v>6</v>
      </c>
      <c r="E2354">
        <v>20070</v>
      </c>
      <c r="F2354" t="s">
        <v>24</v>
      </c>
      <c r="G2354">
        <v>39</v>
      </c>
      <c r="H2354" t="s">
        <v>166</v>
      </c>
      <c r="I2354" t="s">
        <v>43</v>
      </c>
      <c r="J2354" t="s">
        <v>0</v>
      </c>
      <c r="K2354" t="s">
        <v>22</v>
      </c>
      <c r="L2354" t="s">
        <v>132</v>
      </c>
      <c r="M2354">
        <v>1</v>
      </c>
      <c r="N2354" t="s">
        <v>13</v>
      </c>
      <c r="O2354" s="3">
        <v>788.94233099999997</v>
      </c>
      <c r="P2354" t="s">
        <v>125</v>
      </c>
      <c r="Q2354" t="s">
        <v>131</v>
      </c>
      <c r="R2354" s="2" t="s">
        <v>154</v>
      </c>
      <c r="S2354">
        <v>94</v>
      </c>
      <c r="T2354" t="s">
        <v>129</v>
      </c>
      <c r="U2354" t="s">
        <v>128</v>
      </c>
      <c r="V2354" t="s">
        <v>511</v>
      </c>
      <c r="W2354">
        <v>0</v>
      </c>
      <c r="X2354" s="1">
        <v>44426.540533136576</v>
      </c>
    </row>
    <row r="2355" spans="1:24" hidden="1" x14ac:dyDescent="0.25">
      <c r="A2355" s="4">
        <v>2021</v>
      </c>
      <c r="B2355" s="4">
        <v>7</v>
      </c>
      <c r="C2355" s="4">
        <v>2021</v>
      </c>
      <c r="D2355" s="4">
        <v>6</v>
      </c>
      <c r="E2355">
        <v>20070</v>
      </c>
      <c r="F2355" t="s">
        <v>24</v>
      </c>
      <c r="G2355">
        <v>53</v>
      </c>
      <c r="H2355" t="s">
        <v>7</v>
      </c>
      <c r="I2355" t="s">
        <v>43</v>
      </c>
      <c r="J2355" t="s">
        <v>7</v>
      </c>
      <c r="K2355" t="s">
        <v>22</v>
      </c>
      <c r="L2355" t="s">
        <v>132</v>
      </c>
      <c r="M2355">
        <v>1</v>
      </c>
      <c r="N2355" t="s">
        <v>13</v>
      </c>
      <c r="O2355" s="3">
        <v>163.944391</v>
      </c>
      <c r="P2355" t="s">
        <v>125</v>
      </c>
      <c r="Q2355" t="s">
        <v>131</v>
      </c>
      <c r="R2355" s="2" t="s">
        <v>154</v>
      </c>
      <c r="S2355">
        <v>94</v>
      </c>
      <c r="T2355" t="s">
        <v>129</v>
      </c>
      <c r="U2355" t="s">
        <v>128</v>
      </c>
      <c r="V2355" t="s">
        <v>511</v>
      </c>
      <c r="W2355">
        <v>0</v>
      </c>
      <c r="X2355" s="1">
        <v>44426.540533136576</v>
      </c>
    </row>
    <row r="2356" spans="1:24" hidden="1" x14ac:dyDescent="0.25">
      <c r="A2356" s="4">
        <v>2021</v>
      </c>
      <c r="B2356" s="4">
        <v>7</v>
      </c>
      <c r="C2356" s="4">
        <v>2021</v>
      </c>
      <c r="D2356" s="4">
        <v>6</v>
      </c>
      <c r="E2356">
        <v>20070</v>
      </c>
      <c r="F2356" t="s">
        <v>24</v>
      </c>
      <c r="G2356">
        <v>2183</v>
      </c>
      <c r="H2356" t="s">
        <v>138</v>
      </c>
      <c r="I2356" t="s">
        <v>133</v>
      </c>
      <c r="J2356" t="s">
        <v>3</v>
      </c>
      <c r="K2356" t="s">
        <v>22</v>
      </c>
      <c r="L2356" t="s">
        <v>132</v>
      </c>
      <c r="M2356">
        <v>1</v>
      </c>
      <c r="N2356" t="s">
        <v>13</v>
      </c>
      <c r="O2356" s="3">
        <v>39.414636000000002</v>
      </c>
      <c r="P2356" t="s">
        <v>125</v>
      </c>
      <c r="Q2356" t="s">
        <v>131</v>
      </c>
      <c r="R2356" s="2" t="s">
        <v>130</v>
      </c>
      <c r="S2356">
        <v>91</v>
      </c>
      <c r="T2356" t="s">
        <v>129</v>
      </c>
      <c r="U2356" t="s">
        <v>128</v>
      </c>
      <c r="V2356" t="s">
        <v>127</v>
      </c>
      <c r="W2356">
        <v>0</v>
      </c>
      <c r="X2356" s="1">
        <v>44426.540533136576</v>
      </c>
    </row>
    <row r="2357" spans="1:24" hidden="1" x14ac:dyDescent="0.25">
      <c r="A2357" s="4">
        <v>2021</v>
      </c>
      <c r="B2357" s="4">
        <v>7</v>
      </c>
      <c r="C2357" s="4">
        <v>2021</v>
      </c>
      <c r="D2357" s="4">
        <v>6</v>
      </c>
      <c r="E2357">
        <v>20070</v>
      </c>
      <c r="F2357" t="s">
        <v>24</v>
      </c>
      <c r="G2357">
        <v>2346</v>
      </c>
      <c r="H2357" t="s">
        <v>137</v>
      </c>
      <c r="I2357" t="s">
        <v>133</v>
      </c>
      <c r="J2357" t="s">
        <v>4</v>
      </c>
      <c r="K2357" t="s">
        <v>22</v>
      </c>
      <c r="L2357" t="s">
        <v>132</v>
      </c>
      <c r="M2357">
        <v>1</v>
      </c>
      <c r="N2357" t="s">
        <v>13</v>
      </c>
      <c r="O2357" s="3">
        <v>39.414636000000002</v>
      </c>
      <c r="P2357" t="s">
        <v>125</v>
      </c>
      <c r="Q2357" t="s">
        <v>131</v>
      </c>
      <c r="R2357" s="2" t="s">
        <v>130</v>
      </c>
      <c r="S2357">
        <v>91</v>
      </c>
      <c r="T2357" t="s">
        <v>129</v>
      </c>
      <c r="U2357" t="s">
        <v>128</v>
      </c>
      <c r="V2357" t="s">
        <v>127</v>
      </c>
      <c r="W2357">
        <v>0</v>
      </c>
      <c r="X2357" s="1">
        <v>44426.540533136576</v>
      </c>
    </row>
    <row r="2358" spans="1:24" hidden="1" x14ac:dyDescent="0.25">
      <c r="A2358" s="4">
        <v>2021</v>
      </c>
      <c r="B2358" s="4">
        <v>7</v>
      </c>
      <c r="C2358" s="4">
        <v>2021</v>
      </c>
      <c r="D2358" s="4">
        <v>6</v>
      </c>
      <c r="E2358">
        <v>20070</v>
      </c>
      <c r="F2358" t="s">
        <v>24</v>
      </c>
      <c r="G2358">
        <v>4116</v>
      </c>
      <c r="H2358" t="s">
        <v>532</v>
      </c>
      <c r="I2358" t="s">
        <v>133</v>
      </c>
      <c r="J2358" t="s">
        <v>1</v>
      </c>
      <c r="K2358" t="s">
        <v>22</v>
      </c>
      <c r="L2358" t="s">
        <v>132</v>
      </c>
      <c r="M2358">
        <v>1</v>
      </c>
      <c r="N2358" t="s">
        <v>13</v>
      </c>
      <c r="O2358" s="3">
        <v>26.276425</v>
      </c>
      <c r="P2358" t="s">
        <v>125</v>
      </c>
      <c r="Q2358" t="s">
        <v>131</v>
      </c>
      <c r="R2358" s="2" t="s">
        <v>130</v>
      </c>
      <c r="S2358">
        <v>91</v>
      </c>
      <c r="T2358" t="s">
        <v>129</v>
      </c>
      <c r="U2358" t="s">
        <v>128</v>
      </c>
      <c r="V2358" t="s">
        <v>127</v>
      </c>
      <c r="W2358">
        <v>0</v>
      </c>
      <c r="X2358" s="1">
        <v>44426.540533136576</v>
      </c>
    </row>
    <row r="2359" spans="1:24" hidden="1" x14ac:dyDescent="0.25">
      <c r="A2359" s="4">
        <v>2021</v>
      </c>
      <c r="B2359" s="4">
        <v>7</v>
      </c>
      <c r="C2359" s="4">
        <v>2021</v>
      </c>
      <c r="D2359" s="4">
        <v>6</v>
      </c>
      <c r="E2359">
        <v>20070</v>
      </c>
      <c r="F2359" t="s">
        <v>24</v>
      </c>
      <c r="G2359">
        <v>4648</v>
      </c>
      <c r="H2359" t="s">
        <v>264</v>
      </c>
      <c r="I2359" t="s">
        <v>133</v>
      </c>
      <c r="J2359" t="s">
        <v>3</v>
      </c>
      <c r="K2359" t="s">
        <v>144</v>
      </c>
      <c r="L2359" t="s">
        <v>22</v>
      </c>
      <c r="M2359">
        <v>1</v>
      </c>
      <c r="N2359" t="s">
        <v>13</v>
      </c>
      <c r="O2359" s="3">
        <v>-5.4135000000000003E-2</v>
      </c>
      <c r="P2359" t="s">
        <v>53</v>
      </c>
      <c r="Q2359" t="s">
        <v>263</v>
      </c>
      <c r="R2359" s="2" t="s">
        <v>291</v>
      </c>
      <c r="S2359">
        <v>1143</v>
      </c>
      <c r="T2359" t="s">
        <v>122</v>
      </c>
      <c r="U2359" t="s">
        <v>121</v>
      </c>
      <c r="V2359" t="s">
        <v>502</v>
      </c>
      <c r="W2359">
        <v>0</v>
      </c>
      <c r="X2359" s="1">
        <v>44426.540533136576</v>
      </c>
    </row>
    <row r="2360" spans="1:24" hidden="1" x14ac:dyDescent="0.25">
      <c r="A2360" s="4">
        <v>2021</v>
      </c>
      <c r="B2360" s="4">
        <v>7</v>
      </c>
      <c r="C2360" s="4">
        <v>2021</v>
      </c>
      <c r="D2360" s="4">
        <v>6</v>
      </c>
      <c r="E2360">
        <v>20070</v>
      </c>
      <c r="F2360" t="s">
        <v>24</v>
      </c>
      <c r="G2360">
        <v>4807</v>
      </c>
      <c r="H2360" t="s">
        <v>135</v>
      </c>
      <c r="I2360" t="s">
        <v>133</v>
      </c>
      <c r="J2360" t="s">
        <v>2</v>
      </c>
      <c r="K2360" t="s">
        <v>22</v>
      </c>
      <c r="L2360" t="s">
        <v>132</v>
      </c>
      <c r="M2360">
        <v>1</v>
      </c>
      <c r="N2360" t="s">
        <v>13</v>
      </c>
      <c r="O2360" s="3">
        <v>307.45909599999999</v>
      </c>
      <c r="P2360" t="s">
        <v>125</v>
      </c>
      <c r="Q2360" t="s">
        <v>131</v>
      </c>
      <c r="R2360" s="2" t="s">
        <v>130</v>
      </c>
      <c r="S2360">
        <v>91</v>
      </c>
      <c r="T2360" t="s">
        <v>129</v>
      </c>
      <c r="U2360" t="s">
        <v>128</v>
      </c>
      <c r="V2360" t="s">
        <v>127</v>
      </c>
      <c r="W2360">
        <v>0</v>
      </c>
      <c r="X2360" s="1">
        <v>44426.540533136576</v>
      </c>
    </row>
    <row r="2361" spans="1:24" hidden="1" x14ac:dyDescent="0.25">
      <c r="A2361" s="4">
        <v>2021</v>
      </c>
      <c r="B2361" s="4">
        <v>7</v>
      </c>
      <c r="C2361" s="4">
        <v>2021</v>
      </c>
      <c r="D2361" s="4">
        <v>6</v>
      </c>
      <c r="E2361">
        <v>20070</v>
      </c>
      <c r="F2361" t="s">
        <v>24</v>
      </c>
      <c r="G2361">
        <v>4827</v>
      </c>
      <c r="H2361" t="s">
        <v>531</v>
      </c>
      <c r="I2361" t="s">
        <v>133</v>
      </c>
      <c r="J2361" t="s">
        <v>1</v>
      </c>
      <c r="K2361" t="s">
        <v>22</v>
      </c>
      <c r="L2361" t="s">
        <v>132</v>
      </c>
      <c r="M2361">
        <v>1</v>
      </c>
      <c r="N2361" t="s">
        <v>13</v>
      </c>
      <c r="O2361" s="3">
        <v>26.276425</v>
      </c>
      <c r="P2361" t="s">
        <v>125</v>
      </c>
      <c r="Q2361" t="s">
        <v>131</v>
      </c>
      <c r="R2361" s="2" t="s">
        <v>130</v>
      </c>
      <c r="S2361">
        <v>91</v>
      </c>
      <c r="T2361" t="s">
        <v>129</v>
      </c>
      <c r="U2361" t="s">
        <v>128</v>
      </c>
      <c r="V2361" t="s">
        <v>127</v>
      </c>
      <c r="W2361">
        <v>0</v>
      </c>
      <c r="X2361" s="1">
        <v>44426.540533136576</v>
      </c>
    </row>
    <row r="2362" spans="1:24" hidden="1" x14ac:dyDescent="0.25">
      <c r="A2362" s="4">
        <v>2021</v>
      </c>
      <c r="B2362" s="4">
        <v>7</v>
      </c>
      <c r="C2362" s="4">
        <v>2021</v>
      </c>
      <c r="D2362" s="4">
        <v>7</v>
      </c>
      <c r="E2362">
        <v>20070</v>
      </c>
      <c r="F2362" t="s">
        <v>24</v>
      </c>
      <c r="G2362">
        <v>0</v>
      </c>
      <c r="H2362" t="s">
        <v>23</v>
      </c>
      <c r="I2362" t="s">
        <v>23</v>
      </c>
      <c r="J2362" t="s">
        <v>23</v>
      </c>
      <c r="K2362" t="s">
        <v>22</v>
      </c>
      <c r="L2362" t="s">
        <v>126</v>
      </c>
      <c r="M2362">
        <v>1</v>
      </c>
      <c r="N2362" t="s">
        <v>13</v>
      </c>
      <c r="O2362" s="3">
        <v>-6.6803610000000004</v>
      </c>
      <c r="P2362" t="s">
        <v>125</v>
      </c>
      <c r="Q2362" t="s">
        <v>124</v>
      </c>
      <c r="R2362" s="2" t="s">
        <v>123</v>
      </c>
      <c r="S2362">
        <v>1149</v>
      </c>
      <c r="T2362" t="s">
        <v>122</v>
      </c>
      <c r="U2362" t="s">
        <v>121</v>
      </c>
      <c r="V2362" t="s">
        <v>550</v>
      </c>
      <c r="W2362">
        <v>1</v>
      </c>
      <c r="X2362" s="1">
        <v>44426.540533136576</v>
      </c>
    </row>
    <row r="2363" spans="1:24" hidden="1" x14ac:dyDescent="0.25">
      <c r="A2363" s="4">
        <v>2021</v>
      </c>
      <c r="B2363" s="4">
        <v>7</v>
      </c>
      <c r="C2363" s="4">
        <v>2021</v>
      </c>
      <c r="D2363" s="4">
        <v>3</v>
      </c>
      <c r="E2363">
        <v>20070</v>
      </c>
      <c r="F2363" t="s">
        <v>24</v>
      </c>
      <c r="G2363">
        <v>0</v>
      </c>
      <c r="H2363" t="s">
        <v>23</v>
      </c>
      <c r="I2363" t="s">
        <v>23</v>
      </c>
      <c r="J2363" t="s">
        <v>23</v>
      </c>
      <c r="K2363" t="s">
        <v>144</v>
      </c>
      <c r="L2363" t="s">
        <v>148</v>
      </c>
      <c r="M2363">
        <v>1</v>
      </c>
      <c r="N2363" t="s">
        <v>13</v>
      </c>
      <c r="O2363" s="3">
        <v>-8.1099999999999998E-4</v>
      </c>
      <c r="P2363" t="s">
        <v>125</v>
      </c>
      <c r="Q2363" t="s">
        <v>143</v>
      </c>
      <c r="R2363" s="2" t="s">
        <v>147</v>
      </c>
      <c r="S2363">
        <v>188</v>
      </c>
      <c r="T2363" t="s">
        <v>129</v>
      </c>
      <c r="U2363" t="s">
        <v>128</v>
      </c>
      <c r="V2363" t="s">
        <v>535</v>
      </c>
      <c r="W2363">
        <v>1</v>
      </c>
      <c r="X2363" s="1">
        <v>44426.540533136576</v>
      </c>
    </row>
    <row r="2364" spans="1:24" hidden="1" x14ac:dyDescent="0.25">
      <c r="A2364" s="4">
        <v>2021</v>
      </c>
      <c r="B2364" s="4">
        <v>7</v>
      </c>
      <c r="C2364" s="4">
        <v>2021</v>
      </c>
      <c r="D2364" s="4">
        <v>3</v>
      </c>
      <c r="E2364">
        <v>20070</v>
      </c>
      <c r="F2364" t="s">
        <v>24</v>
      </c>
      <c r="G2364">
        <v>0</v>
      </c>
      <c r="H2364" t="s">
        <v>23</v>
      </c>
      <c r="I2364" t="s">
        <v>23</v>
      </c>
      <c r="J2364" t="s">
        <v>23</v>
      </c>
      <c r="K2364" t="s">
        <v>144</v>
      </c>
      <c r="L2364" t="s">
        <v>148</v>
      </c>
      <c r="M2364">
        <v>1</v>
      </c>
      <c r="N2364" t="s">
        <v>13</v>
      </c>
      <c r="O2364" s="3">
        <v>1.8000000000000001E-4</v>
      </c>
      <c r="P2364" t="s">
        <v>125</v>
      </c>
      <c r="Q2364" t="s">
        <v>143</v>
      </c>
      <c r="R2364" s="2" t="s">
        <v>246</v>
      </c>
      <c r="S2364">
        <v>187</v>
      </c>
      <c r="T2364" t="s">
        <v>129</v>
      </c>
      <c r="U2364" t="s">
        <v>128</v>
      </c>
      <c r="V2364" t="s">
        <v>245</v>
      </c>
      <c r="W2364">
        <v>1</v>
      </c>
      <c r="X2364" s="1">
        <v>44426.540533136576</v>
      </c>
    </row>
    <row r="2365" spans="1:24" hidden="1" x14ac:dyDescent="0.25">
      <c r="A2365" s="4">
        <v>2021</v>
      </c>
      <c r="B2365" s="4">
        <v>7</v>
      </c>
      <c r="C2365" s="4">
        <v>2021</v>
      </c>
      <c r="D2365" s="4">
        <v>3</v>
      </c>
      <c r="E2365">
        <v>20070</v>
      </c>
      <c r="F2365" t="s">
        <v>24</v>
      </c>
      <c r="G2365">
        <v>0</v>
      </c>
      <c r="H2365" t="s">
        <v>23</v>
      </c>
      <c r="I2365" t="s">
        <v>23</v>
      </c>
      <c r="J2365" t="s">
        <v>23</v>
      </c>
      <c r="K2365" t="s">
        <v>158</v>
      </c>
      <c r="L2365" t="s">
        <v>162</v>
      </c>
      <c r="M2365">
        <v>1</v>
      </c>
      <c r="N2365" t="s">
        <v>13</v>
      </c>
      <c r="O2365" s="3">
        <v>-403.44553300000001</v>
      </c>
      <c r="P2365" t="s">
        <v>125</v>
      </c>
      <c r="Q2365" t="s">
        <v>161</v>
      </c>
      <c r="R2365" s="2" t="s">
        <v>244</v>
      </c>
      <c r="S2365">
        <v>90</v>
      </c>
      <c r="T2365" t="s">
        <v>129</v>
      </c>
      <c r="U2365" t="s">
        <v>128</v>
      </c>
      <c r="V2365" t="s">
        <v>243</v>
      </c>
      <c r="W2365">
        <v>1</v>
      </c>
      <c r="X2365" s="1">
        <v>44426.540533136576</v>
      </c>
    </row>
    <row r="2366" spans="1:24" hidden="1" x14ac:dyDescent="0.25">
      <c r="A2366" s="4">
        <v>2021</v>
      </c>
      <c r="B2366" s="4">
        <v>7</v>
      </c>
      <c r="C2366" s="4">
        <v>2021</v>
      </c>
      <c r="D2366" s="4">
        <v>3</v>
      </c>
      <c r="E2366">
        <v>20070</v>
      </c>
      <c r="F2366" t="s">
        <v>24</v>
      </c>
      <c r="G2366">
        <v>0</v>
      </c>
      <c r="H2366" t="s">
        <v>23</v>
      </c>
      <c r="I2366" t="s">
        <v>23</v>
      </c>
      <c r="J2366" t="s">
        <v>23</v>
      </c>
      <c r="K2366" t="s">
        <v>22</v>
      </c>
      <c r="L2366" t="s">
        <v>236</v>
      </c>
      <c r="M2366">
        <v>1</v>
      </c>
      <c r="N2366" t="s">
        <v>13</v>
      </c>
      <c r="O2366" s="3">
        <v>-1.0989999999999999E-3</v>
      </c>
      <c r="P2366" t="s">
        <v>125</v>
      </c>
      <c r="Q2366" t="s">
        <v>235</v>
      </c>
      <c r="R2366" s="2" t="s">
        <v>234</v>
      </c>
      <c r="S2366">
        <v>44</v>
      </c>
      <c r="T2366" t="s">
        <v>129</v>
      </c>
      <c r="U2366" t="s">
        <v>128</v>
      </c>
      <c r="V2366" t="s">
        <v>17</v>
      </c>
      <c r="W2366">
        <v>1</v>
      </c>
      <c r="X2366" s="1">
        <v>44426.540533136576</v>
      </c>
    </row>
    <row r="2367" spans="1:24" hidden="1" x14ac:dyDescent="0.25">
      <c r="A2367" s="4">
        <v>2021</v>
      </c>
      <c r="B2367" s="4">
        <v>7</v>
      </c>
      <c r="C2367" s="4">
        <v>2021</v>
      </c>
      <c r="D2367" s="4">
        <v>3</v>
      </c>
      <c r="E2367">
        <v>20070</v>
      </c>
      <c r="F2367" t="s">
        <v>24</v>
      </c>
      <c r="G2367">
        <v>0</v>
      </c>
      <c r="H2367" t="s">
        <v>23</v>
      </c>
      <c r="I2367" t="s">
        <v>23</v>
      </c>
      <c r="J2367" t="s">
        <v>23</v>
      </c>
      <c r="K2367" t="s">
        <v>22</v>
      </c>
      <c r="L2367" t="s">
        <v>236</v>
      </c>
      <c r="M2367">
        <v>1</v>
      </c>
      <c r="N2367" t="s">
        <v>13</v>
      </c>
      <c r="O2367" s="3">
        <v>-7.3700000000000002E-4</v>
      </c>
      <c r="P2367" t="s">
        <v>125</v>
      </c>
      <c r="Q2367" t="s">
        <v>240</v>
      </c>
      <c r="R2367" s="2" t="s">
        <v>241</v>
      </c>
      <c r="S2367">
        <v>42</v>
      </c>
      <c r="T2367" t="s">
        <v>129</v>
      </c>
      <c r="U2367" t="s">
        <v>128</v>
      </c>
      <c r="V2367" t="s">
        <v>521</v>
      </c>
      <c r="W2367">
        <v>1</v>
      </c>
      <c r="X2367" s="1">
        <v>44426.540533136576</v>
      </c>
    </row>
    <row r="2368" spans="1:24" hidden="1" x14ac:dyDescent="0.25">
      <c r="A2368" s="4">
        <v>2021</v>
      </c>
      <c r="B2368" s="4">
        <v>7</v>
      </c>
      <c r="C2368" s="4">
        <v>2021</v>
      </c>
      <c r="D2368" s="4">
        <v>3</v>
      </c>
      <c r="E2368">
        <v>20070</v>
      </c>
      <c r="F2368" t="s">
        <v>24</v>
      </c>
      <c r="G2368">
        <v>0</v>
      </c>
      <c r="H2368" t="s">
        <v>23</v>
      </c>
      <c r="I2368" t="s">
        <v>23</v>
      </c>
      <c r="J2368" t="s">
        <v>23</v>
      </c>
      <c r="K2368" t="s">
        <v>22</v>
      </c>
      <c r="L2368" t="s">
        <v>236</v>
      </c>
      <c r="M2368">
        <v>1</v>
      </c>
      <c r="N2368" t="s">
        <v>13</v>
      </c>
      <c r="O2368" s="3">
        <v>-1.0900000000000001E-4</v>
      </c>
      <c r="P2368" t="s">
        <v>125</v>
      </c>
      <c r="Q2368" t="s">
        <v>240</v>
      </c>
      <c r="R2368" s="2" t="s">
        <v>239</v>
      </c>
      <c r="S2368">
        <v>99</v>
      </c>
      <c r="T2368" t="s">
        <v>129</v>
      </c>
      <c r="U2368" t="s">
        <v>128</v>
      </c>
      <c r="V2368" t="s">
        <v>521</v>
      </c>
      <c r="W2368">
        <v>1</v>
      </c>
      <c r="X2368" s="1">
        <v>44426.540533136576</v>
      </c>
    </row>
    <row r="2369" spans="1:24" hidden="1" x14ac:dyDescent="0.25">
      <c r="A2369" s="4">
        <v>2021</v>
      </c>
      <c r="B2369" s="4">
        <v>7</v>
      </c>
      <c r="C2369" s="4">
        <v>2021</v>
      </c>
      <c r="D2369" s="4">
        <v>3</v>
      </c>
      <c r="E2369">
        <v>20070</v>
      </c>
      <c r="F2369" t="s">
        <v>24</v>
      </c>
      <c r="G2369">
        <v>0</v>
      </c>
      <c r="H2369" t="s">
        <v>23</v>
      </c>
      <c r="I2369" t="s">
        <v>23</v>
      </c>
      <c r="J2369" t="s">
        <v>23</v>
      </c>
      <c r="K2369" t="s">
        <v>22</v>
      </c>
      <c r="L2369" t="s">
        <v>236</v>
      </c>
      <c r="M2369">
        <v>1</v>
      </c>
      <c r="N2369" t="s">
        <v>13</v>
      </c>
      <c r="O2369" s="3">
        <v>1.4779999999999999E-3</v>
      </c>
      <c r="P2369" t="s">
        <v>125</v>
      </c>
      <c r="Q2369" t="s">
        <v>237</v>
      </c>
      <c r="R2369" s="2" t="s">
        <v>234</v>
      </c>
      <c r="S2369">
        <v>43</v>
      </c>
      <c r="T2369" t="s">
        <v>129</v>
      </c>
      <c r="U2369" t="s">
        <v>128</v>
      </c>
      <c r="V2369" t="s">
        <v>17</v>
      </c>
      <c r="W2369">
        <v>1</v>
      </c>
      <c r="X2369" s="1">
        <v>44426.540533136576</v>
      </c>
    </row>
    <row r="2370" spans="1:24" hidden="1" x14ac:dyDescent="0.25">
      <c r="A2370" s="4">
        <v>2021</v>
      </c>
      <c r="B2370" s="4">
        <v>7</v>
      </c>
      <c r="C2370" s="4">
        <v>2021</v>
      </c>
      <c r="D2370" s="4">
        <v>3</v>
      </c>
      <c r="E2370">
        <v>20070</v>
      </c>
      <c r="F2370" t="s">
        <v>24</v>
      </c>
      <c r="G2370">
        <v>0</v>
      </c>
      <c r="H2370" t="s">
        <v>23</v>
      </c>
      <c r="I2370" t="s">
        <v>23</v>
      </c>
      <c r="J2370" t="s">
        <v>23</v>
      </c>
      <c r="K2370" t="s">
        <v>22</v>
      </c>
      <c r="L2370" t="s">
        <v>236</v>
      </c>
      <c r="M2370">
        <v>1</v>
      </c>
      <c r="N2370" t="s">
        <v>13</v>
      </c>
      <c r="O2370" s="3">
        <v>1.6280000000000001E-3</v>
      </c>
      <c r="P2370" t="s">
        <v>125</v>
      </c>
      <c r="Q2370" t="s">
        <v>242</v>
      </c>
      <c r="R2370" s="2" t="s">
        <v>239</v>
      </c>
      <c r="S2370">
        <v>98</v>
      </c>
      <c r="T2370" t="s">
        <v>129</v>
      </c>
      <c r="U2370" t="s">
        <v>128</v>
      </c>
      <c r="V2370" t="s">
        <v>521</v>
      </c>
      <c r="W2370">
        <v>1</v>
      </c>
      <c r="X2370" s="1">
        <v>44426.540533136576</v>
      </c>
    </row>
    <row r="2371" spans="1:24" hidden="1" x14ac:dyDescent="0.25">
      <c r="A2371" s="4">
        <v>2021</v>
      </c>
      <c r="B2371" s="4">
        <v>7</v>
      </c>
      <c r="C2371" s="4">
        <v>2021</v>
      </c>
      <c r="D2371" s="4">
        <v>3</v>
      </c>
      <c r="E2371">
        <v>20070</v>
      </c>
      <c r="F2371" t="s">
        <v>24</v>
      </c>
      <c r="G2371">
        <v>0</v>
      </c>
      <c r="H2371" t="s">
        <v>23</v>
      </c>
      <c r="I2371" t="s">
        <v>23</v>
      </c>
      <c r="J2371" t="s">
        <v>23</v>
      </c>
      <c r="K2371" t="s">
        <v>22</v>
      </c>
      <c r="L2371" t="s">
        <v>236</v>
      </c>
      <c r="M2371">
        <v>1</v>
      </c>
      <c r="N2371" t="s">
        <v>13</v>
      </c>
      <c r="O2371" s="3">
        <v>1.9220000000000001E-3</v>
      </c>
      <c r="P2371" t="s">
        <v>125</v>
      </c>
      <c r="Q2371" t="s">
        <v>242</v>
      </c>
      <c r="R2371" s="2" t="s">
        <v>241</v>
      </c>
      <c r="S2371">
        <v>47</v>
      </c>
      <c r="T2371" t="s">
        <v>129</v>
      </c>
      <c r="U2371" t="s">
        <v>128</v>
      </c>
      <c r="V2371" t="s">
        <v>521</v>
      </c>
      <c r="W2371">
        <v>1</v>
      </c>
      <c r="X2371" s="1">
        <v>44426.540533136576</v>
      </c>
    </row>
    <row r="2372" spans="1:24" hidden="1" x14ac:dyDescent="0.25">
      <c r="A2372" s="4">
        <v>2021</v>
      </c>
      <c r="B2372" s="4">
        <v>7</v>
      </c>
      <c r="C2372" s="4">
        <v>2021</v>
      </c>
      <c r="D2372" s="4">
        <v>3</v>
      </c>
      <c r="E2372">
        <v>20070</v>
      </c>
      <c r="F2372" t="s">
        <v>24</v>
      </c>
      <c r="G2372">
        <v>0</v>
      </c>
      <c r="H2372" t="s">
        <v>23</v>
      </c>
      <c r="I2372" t="s">
        <v>23</v>
      </c>
      <c r="J2372" t="s">
        <v>23</v>
      </c>
      <c r="K2372" t="s">
        <v>22</v>
      </c>
      <c r="L2372" t="s">
        <v>148</v>
      </c>
      <c r="M2372">
        <v>1</v>
      </c>
      <c r="N2372" t="s">
        <v>13</v>
      </c>
      <c r="O2372" s="3">
        <v>1.0782E-2</v>
      </c>
      <c r="P2372" t="s">
        <v>125</v>
      </c>
      <c r="Q2372" t="s">
        <v>143</v>
      </c>
      <c r="R2372" s="2" t="s">
        <v>231</v>
      </c>
      <c r="S2372">
        <v>79</v>
      </c>
      <c r="T2372" t="s">
        <v>141</v>
      </c>
      <c r="U2372" t="s">
        <v>140</v>
      </c>
      <c r="V2372" t="s">
        <v>230</v>
      </c>
      <c r="W2372">
        <v>1</v>
      </c>
      <c r="X2372" s="1">
        <v>44426.540533136576</v>
      </c>
    </row>
    <row r="2373" spans="1:24" hidden="1" x14ac:dyDescent="0.25">
      <c r="A2373" s="4">
        <v>2021</v>
      </c>
      <c r="B2373" s="4">
        <v>7</v>
      </c>
      <c r="C2373" s="4">
        <v>2021</v>
      </c>
      <c r="D2373" s="4">
        <v>3</v>
      </c>
      <c r="E2373">
        <v>20070</v>
      </c>
      <c r="F2373" t="s">
        <v>24</v>
      </c>
      <c r="G2373">
        <v>0</v>
      </c>
      <c r="H2373" t="s">
        <v>23</v>
      </c>
      <c r="I2373" t="s">
        <v>23</v>
      </c>
      <c r="J2373" t="s">
        <v>23</v>
      </c>
      <c r="K2373" t="s">
        <v>22</v>
      </c>
      <c r="L2373" t="s">
        <v>162</v>
      </c>
      <c r="M2373">
        <v>1</v>
      </c>
      <c r="N2373" t="s">
        <v>13</v>
      </c>
      <c r="O2373" s="3">
        <v>0</v>
      </c>
      <c r="P2373" t="s">
        <v>125</v>
      </c>
      <c r="Q2373" t="s">
        <v>157</v>
      </c>
      <c r="R2373" s="2" t="s">
        <v>229</v>
      </c>
      <c r="S2373">
        <v>22</v>
      </c>
      <c r="T2373" t="s">
        <v>141</v>
      </c>
      <c r="U2373" t="s">
        <v>140</v>
      </c>
      <c r="V2373" t="s">
        <v>228</v>
      </c>
      <c r="W2373">
        <v>1</v>
      </c>
      <c r="X2373" s="1">
        <v>44426.540533136576</v>
      </c>
    </row>
    <row r="2374" spans="1:24" hidden="1" x14ac:dyDescent="0.25">
      <c r="A2374" s="4">
        <v>2021</v>
      </c>
      <c r="B2374" s="4">
        <v>7</v>
      </c>
      <c r="C2374" s="4">
        <v>2021</v>
      </c>
      <c r="D2374" s="4">
        <v>3</v>
      </c>
      <c r="E2374">
        <v>20070</v>
      </c>
      <c r="F2374" t="s">
        <v>24</v>
      </c>
      <c r="G2374">
        <v>0</v>
      </c>
      <c r="H2374" t="s">
        <v>23</v>
      </c>
      <c r="I2374" t="s">
        <v>23</v>
      </c>
      <c r="J2374" t="s">
        <v>23</v>
      </c>
      <c r="K2374" t="s">
        <v>22</v>
      </c>
      <c r="L2374" t="s">
        <v>162</v>
      </c>
      <c r="M2374">
        <v>1</v>
      </c>
      <c r="N2374" t="s">
        <v>13</v>
      </c>
      <c r="O2374" s="3">
        <v>5.5630000000000002E-3</v>
      </c>
      <c r="P2374" t="s">
        <v>125</v>
      </c>
      <c r="Q2374" t="s">
        <v>161</v>
      </c>
      <c r="R2374" s="2" t="s">
        <v>227</v>
      </c>
      <c r="S2374">
        <v>12</v>
      </c>
      <c r="T2374" t="s">
        <v>141</v>
      </c>
      <c r="U2374" t="s">
        <v>140</v>
      </c>
      <c r="V2374" t="s">
        <v>226</v>
      </c>
      <c r="W2374">
        <v>1</v>
      </c>
      <c r="X2374" s="1">
        <v>44426.540533136576</v>
      </c>
    </row>
    <row r="2375" spans="1:24" hidden="1" x14ac:dyDescent="0.25">
      <c r="A2375" s="4">
        <v>2021</v>
      </c>
      <c r="B2375" s="4">
        <v>7</v>
      </c>
      <c r="C2375" s="4">
        <v>2021</v>
      </c>
      <c r="D2375" s="4">
        <v>3</v>
      </c>
      <c r="E2375">
        <v>20070</v>
      </c>
      <c r="F2375" t="s">
        <v>24</v>
      </c>
      <c r="G2375">
        <v>0</v>
      </c>
      <c r="H2375" t="s">
        <v>23</v>
      </c>
      <c r="I2375" t="s">
        <v>23</v>
      </c>
      <c r="J2375" t="s">
        <v>23</v>
      </c>
      <c r="K2375" t="s">
        <v>22</v>
      </c>
      <c r="L2375" t="s">
        <v>132</v>
      </c>
      <c r="M2375">
        <v>1</v>
      </c>
      <c r="N2375" t="s">
        <v>13</v>
      </c>
      <c r="O2375" s="3">
        <v>-1.6445000000000001E-2</v>
      </c>
      <c r="P2375" t="s">
        <v>125</v>
      </c>
      <c r="Q2375" t="s">
        <v>223</v>
      </c>
      <c r="R2375" s="2" t="s">
        <v>222</v>
      </c>
      <c r="S2375">
        <v>77</v>
      </c>
      <c r="T2375" t="s">
        <v>129</v>
      </c>
      <c r="U2375" t="s">
        <v>128</v>
      </c>
      <c r="V2375" t="s">
        <v>520</v>
      </c>
      <c r="W2375">
        <v>1</v>
      </c>
      <c r="X2375" s="1">
        <v>44426.540533136576</v>
      </c>
    </row>
    <row r="2376" spans="1:24" hidden="1" x14ac:dyDescent="0.25">
      <c r="A2376" s="4">
        <v>2021</v>
      </c>
      <c r="B2376" s="4">
        <v>7</v>
      </c>
      <c r="C2376" s="4">
        <v>2021</v>
      </c>
      <c r="D2376" s="4">
        <v>3</v>
      </c>
      <c r="E2376">
        <v>20070</v>
      </c>
      <c r="F2376" t="s">
        <v>24</v>
      </c>
      <c r="G2376">
        <v>0</v>
      </c>
      <c r="H2376" t="s">
        <v>23</v>
      </c>
      <c r="I2376" t="s">
        <v>23</v>
      </c>
      <c r="J2376" t="s">
        <v>23</v>
      </c>
      <c r="K2376" t="s">
        <v>22</v>
      </c>
      <c r="L2376" t="s">
        <v>132</v>
      </c>
      <c r="M2376">
        <v>1</v>
      </c>
      <c r="N2376" t="s">
        <v>13</v>
      </c>
      <c r="O2376" s="3">
        <v>-1.4735E-2</v>
      </c>
      <c r="P2376" t="s">
        <v>125</v>
      </c>
      <c r="Q2376" t="s">
        <v>225</v>
      </c>
      <c r="R2376" s="2" t="s">
        <v>224</v>
      </c>
      <c r="S2376">
        <v>70</v>
      </c>
      <c r="T2376" t="s">
        <v>129</v>
      </c>
      <c r="U2376" t="s">
        <v>128</v>
      </c>
      <c r="V2376" t="s">
        <v>17</v>
      </c>
      <c r="W2376">
        <v>1</v>
      </c>
      <c r="X2376" s="1">
        <v>44426.540533136576</v>
      </c>
    </row>
    <row r="2377" spans="1:24" hidden="1" x14ac:dyDescent="0.25">
      <c r="A2377" s="4">
        <v>2021</v>
      </c>
      <c r="B2377" s="4">
        <v>7</v>
      </c>
      <c r="C2377" s="4">
        <v>2021</v>
      </c>
      <c r="D2377" s="4">
        <v>3</v>
      </c>
      <c r="E2377">
        <v>20070</v>
      </c>
      <c r="F2377" t="s">
        <v>24</v>
      </c>
      <c r="G2377">
        <v>0</v>
      </c>
      <c r="H2377" t="s">
        <v>23</v>
      </c>
      <c r="I2377" t="s">
        <v>23</v>
      </c>
      <c r="J2377" t="s">
        <v>23</v>
      </c>
      <c r="K2377" t="s">
        <v>22</v>
      </c>
      <c r="L2377" t="s">
        <v>132</v>
      </c>
      <c r="M2377">
        <v>1</v>
      </c>
      <c r="N2377" t="s">
        <v>13</v>
      </c>
      <c r="O2377" s="3">
        <v>-2.2079999999999999E-3</v>
      </c>
      <c r="P2377" t="s">
        <v>125</v>
      </c>
      <c r="Q2377" t="s">
        <v>220</v>
      </c>
      <c r="R2377" s="2" t="s">
        <v>219</v>
      </c>
      <c r="S2377">
        <v>86</v>
      </c>
      <c r="T2377" t="s">
        <v>129</v>
      </c>
      <c r="U2377" t="s">
        <v>128</v>
      </c>
      <c r="V2377" t="s">
        <v>519</v>
      </c>
      <c r="W2377">
        <v>1</v>
      </c>
      <c r="X2377" s="1">
        <v>44426.540533136576</v>
      </c>
    </row>
    <row r="2378" spans="1:24" hidden="1" x14ac:dyDescent="0.25">
      <c r="A2378" s="4">
        <v>2021</v>
      </c>
      <c r="B2378" s="4">
        <v>7</v>
      </c>
      <c r="C2378" s="4">
        <v>2021</v>
      </c>
      <c r="D2378" s="4">
        <v>3</v>
      </c>
      <c r="E2378">
        <v>20070</v>
      </c>
      <c r="F2378" t="s">
        <v>24</v>
      </c>
      <c r="G2378">
        <v>0</v>
      </c>
      <c r="H2378" t="s">
        <v>23</v>
      </c>
      <c r="I2378" t="s">
        <v>23</v>
      </c>
      <c r="J2378" t="s">
        <v>23</v>
      </c>
      <c r="K2378" t="s">
        <v>22</v>
      </c>
      <c r="L2378" t="s">
        <v>132</v>
      </c>
      <c r="M2378">
        <v>1</v>
      </c>
      <c r="N2378" t="s">
        <v>13</v>
      </c>
      <c r="O2378" s="3">
        <v>0</v>
      </c>
      <c r="P2378" t="s">
        <v>125</v>
      </c>
      <c r="Q2378" t="s">
        <v>131</v>
      </c>
      <c r="R2378" s="2" t="s">
        <v>130</v>
      </c>
      <c r="S2378">
        <v>91</v>
      </c>
      <c r="T2378" t="s">
        <v>129</v>
      </c>
      <c r="U2378" t="s">
        <v>128</v>
      </c>
      <c r="V2378" t="s">
        <v>127</v>
      </c>
      <c r="W2378">
        <v>1</v>
      </c>
      <c r="X2378" s="1">
        <v>44426.540533136576</v>
      </c>
    </row>
    <row r="2379" spans="1:24" hidden="1" x14ac:dyDescent="0.25">
      <c r="A2379" s="4">
        <v>2021</v>
      </c>
      <c r="B2379" s="4">
        <v>7</v>
      </c>
      <c r="C2379" s="4">
        <v>2021</v>
      </c>
      <c r="D2379" s="4">
        <v>3</v>
      </c>
      <c r="E2379">
        <v>20070</v>
      </c>
      <c r="F2379" t="s">
        <v>24</v>
      </c>
      <c r="G2379">
        <v>0</v>
      </c>
      <c r="H2379" t="s">
        <v>23</v>
      </c>
      <c r="I2379" t="s">
        <v>23</v>
      </c>
      <c r="J2379" t="s">
        <v>23</v>
      </c>
      <c r="K2379" t="s">
        <v>22</v>
      </c>
      <c r="L2379" t="s">
        <v>132</v>
      </c>
      <c r="M2379">
        <v>1</v>
      </c>
      <c r="N2379" t="s">
        <v>13</v>
      </c>
      <c r="O2379" s="3">
        <v>3.1500000000000001E-4</v>
      </c>
      <c r="P2379" t="s">
        <v>125</v>
      </c>
      <c r="Q2379" t="s">
        <v>131</v>
      </c>
      <c r="R2379" s="2" t="s">
        <v>154</v>
      </c>
      <c r="S2379">
        <v>94</v>
      </c>
      <c r="T2379" t="s">
        <v>129</v>
      </c>
      <c r="U2379" t="s">
        <v>128</v>
      </c>
      <c r="V2379" t="s">
        <v>511</v>
      </c>
      <c r="W2379">
        <v>1</v>
      </c>
      <c r="X2379" s="1">
        <v>44426.540533136576</v>
      </c>
    </row>
    <row r="2380" spans="1:24" hidden="1" x14ac:dyDescent="0.25">
      <c r="A2380" s="4">
        <v>2021</v>
      </c>
      <c r="B2380" s="4">
        <v>7</v>
      </c>
      <c r="C2380" s="4">
        <v>2021</v>
      </c>
      <c r="D2380" s="4">
        <v>3</v>
      </c>
      <c r="E2380">
        <v>20070</v>
      </c>
      <c r="F2380" t="s">
        <v>24</v>
      </c>
      <c r="G2380">
        <v>0</v>
      </c>
      <c r="H2380" t="s">
        <v>23</v>
      </c>
      <c r="I2380" t="s">
        <v>23</v>
      </c>
      <c r="J2380" t="s">
        <v>23</v>
      </c>
      <c r="K2380" t="s">
        <v>22</v>
      </c>
      <c r="L2380" t="s">
        <v>132</v>
      </c>
      <c r="M2380">
        <v>1</v>
      </c>
      <c r="N2380" t="s">
        <v>13</v>
      </c>
      <c r="O2380" s="3">
        <v>6.6757999999999998E-2</v>
      </c>
      <c r="P2380" t="s">
        <v>125</v>
      </c>
      <c r="Q2380" t="s">
        <v>217</v>
      </c>
      <c r="R2380" s="2" t="s">
        <v>216</v>
      </c>
      <c r="S2380">
        <v>76</v>
      </c>
      <c r="T2380" t="s">
        <v>129</v>
      </c>
      <c r="U2380" t="s">
        <v>128</v>
      </c>
      <c r="V2380" t="s">
        <v>17</v>
      </c>
      <c r="W2380">
        <v>1</v>
      </c>
      <c r="X2380" s="1">
        <v>44426.540533136576</v>
      </c>
    </row>
    <row r="2381" spans="1:24" hidden="1" x14ac:dyDescent="0.25">
      <c r="A2381" s="4">
        <v>2021</v>
      </c>
      <c r="B2381" s="4">
        <v>7</v>
      </c>
      <c r="C2381" s="4">
        <v>2021</v>
      </c>
      <c r="D2381" s="4">
        <v>3</v>
      </c>
      <c r="E2381">
        <v>20070</v>
      </c>
      <c r="F2381" t="s">
        <v>24</v>
      </c>
      <c r="G2381">
        <v>0</v>
      </c>
      <c r="H2381" t="s">
        <v>23</v>
      </c>
      <c r="I2381" t="s">
        <v>23</v>
      </c>
      <c r="J2381" t="s">
        <v>23</v>
      </c>
      <c r="K2381" t="s">
        <v>22</v>
      </c>
      <c r="L2381" t="s">
        <v>215</v>
      </c>
      <c r="M2381">
        <v>1</v>
      </c>
      <c r="N2381" t="s">
        <v>13</v>
      </c>
      <c r="O2381" s="3">
        <v>262.26135900000003</v>
      </c>
      <c r="P2381" t="s">
        <v>125</v>
      </c>
      <c r="Q2381" t="s">
        <v>161</v>
      </c>
      <c r="R2381" s="2" t="s">
        <v>214</v>
      </c>
      <c r="S2381">
        <v>89</v>
      </c>
      <c r="T2381" t="s">
        <v>129</v>
      </c>
      <c r="U2381" t="s">
        <v>128</v>
      </c>
      <c r="V2381" t="s">
        <v>518</v>
      </c>
      <c r="W2381">
        <v>1</v>
      </c>
      <c r="X2381" s="1">
        <v>44426.540533136576</v>
      </c>
    </row>
    <row r="2382" spans="1:24" hidden="1" x14ac:dyDescent="0.25">
      <c r="A2382" s="4">
        <v>2021</v>
      </c>
      <c r="B2382" s="4">
        <v>7</v>
      </c>
      <c r="C2382" s="4">
        <v>2021</v>
      </c>
      <c r="D2382" s="4">
        <v>3</v>
      </c>
      <c r="E2382">
        <v>20070</v>
      </c>
      <c r="F2382" t="s">
        <v>24</v>
      </c>
      <c r="G2382">
        <v>0</v>
      </c>
      <c r="H2382" t="s">
        <v>23</v>
      </c>
      <c r="I2382" t="s">
        <v>23</v>
      </c>
      <c r="J2382" t="s">
        <v>23</v>
      </c>
      <c r="K2382" t="s">
        <v>22</v>
      </c>
      <c r="L2382" t="s">
        <v>179</v>
      </c>
      <c r="M2382">
        <v>1</v>
      </c>
      <c r="N2382" t="s">
        <v>13</v>
      </c>
      <c r="O2382" s="3">
        <v>0</v>
      </c>
      <c r="P2382" t="s">
        <v>125</v>
      </c>
      <c r="Q2382" t="s">
        <v>206</v>
      </c>
      <c r="R2382" s="2" t="s">
        <v>205</v>
      </c>
      <c r="S2382">
        <v>79</v>
      </c>
      <c r="T2382" t="s">
        <v>129</v>
      </c>
      <c r="U2382" t="s">
        <v>128</v>
      </c>
      <c r="V2382" t="s">
        <v>516</v>
      </c>
      <c r="W2382">
        <v>1</v>
      </c>
      <c r="X2382" s="1">
        <v>44426.540533136576</v>
      </c>
    </row>
    <row r="2383" spans="1:24" hidden="1" x14ac:dyDescent="0.25">
      <c r="A2383" s="4">
        <v>2021</v>
      </c>
      <c r="B2383" s="4">
        <v>7</v>
      </c>
      <c r="C2383" s="4">
        <v>2021</v>
      </c>
      <c r="D2383" s="4">
        <v>3</v>
      </c>
      <c r="E2383">
        <v>20070</v>
      </c>
      <c r="F2383" t="s">
        <v>24</v>
      </c>
      <c r="G2383">
        <v>0</v>
      </c>
      <c r="H2383" t="s">
        <v>23</v>
      </c>
      <c r="I2383" t="s">
        <v>23</v>
      </c>
      <c r="J2383" t="s">
        <v>23</v>
      </c>
      <c r="K2383" t="s">
        <v>22</v>
      </c>
      <c r="L2383" t="s">
        <v>179</v>
      </c>
      <c r="M2383">
        <v>1</v>
      </c>
      <c r="N2383" t="s">
        <v>13</v>
      </c>
      <c r="O2383" s="3">
        <v>8.3156999999999995E-2</v>
      </c>
      <c r="P2383" t="s">
        <v>125</v>
      </c>
      <c r="Q2383" t="s">
        <v>150</v>
      </c>
      <c r="R2383" s="2" t="s">
        <v>212</v>
      </c>
      <c r="S2383">
        <v>65</v>
      </c>
      <c r="T2383" t="s">
        <v>129</v>
      </c>
      <c r="U2383" t="s">
        <v>128</v>
      </c>
      <c r="V2383" t="s">
        <v>526</v>
      </c>
      <c r="W2383">
        <v>1</v>
      </c>
      <c r="X2383" s="1">
        <v>44426.540533136576</v>
      </c>
    </row>
    <row r="2384" spans="1:24" hidden="1" x14ac:dyDescent="0.25">
      <c r="A2384" s="4">
        <v>2021</v>
      </c>
      <c r="B2384" s="4">
        <v>7</v>
      </c>
      <c r="C2384" s="4">
        <v>2021</v>
      </c>
      <c r="D2384" s="4">
        <v>3</v>
      </c>
      <c r="E2384">
        <v>20070</v>
      </c>
      <c r="F2384" t="s">
        <v>24</v>
      </c>
      <c r="G2384">
        <v>0</v>
      </c>
      <c r="H2384" t="s">
        <v>23</v>
      </c>
      <c r="I2384" t="s">
        <v>23</v>
      </c>
      <c r="J2384" t="s">
        <v>23</v>
      </c>
      <c r="K2384" t="s">
        <v>22</v>
      </c>
      <c r="L2384" t="s">
        <v>179</v>
      </c>
      <c r="M2384">
        <v>1</v>
      </c>
      <c r="N2384" t="s">
        <v>13</v>
      </c>
      <c r="O2384" s="3">
        <v>0.17591799999999999</v>
      </c>
      <c r="P2384" t="s">
        <v>125</v>
      </c>
      <c r="Q2384" t="s">
        <v>150</v>
      </c>
      <c r="R2384" s="2" t="s">
        <v>207</v>
      </c>
      <c r="S2384">
        <v>133</v>
      </c>
      <c r="T2384" t="s">
        <v>129</v>
      </c>
      <c r="U2384" t="s">
        <v>128</v>
      </c>
      <c r="V2384" t="s">
        <v>17</v>
      </c>
      <c r="W2384">
        <v>1</v>
      </c>
      <c r="X2384" s="1">
        <v>44426.540533136576</v>
      </c>
    </row>
    <row r="2385" spans="1:24" hidden="1" x14ac:dyDescent="0.25">
      <c r="A2385" s="4">
        <v>2021</v>
      </c>
      <c r="B2385" s="4">
        <v>7</v>
      </c>
      <c r="C2385" s="4">
        <v>2021</v>
      </c>
      <c r="D2385" s="4">
        <v>3</v>
      </c>
      <c r="E2385">
        <v>20070</v>
      </c>
      <c r="F2385" t="s">
        <v>24</v>
      </c>
      <c r="G2385">
        <v>0</v>
      </c>
      <c r="H2385" t="s">
        <v>23</v>
      </c>
      <c r="I2385" t="s">
        <v>23</v>
      </c>
      <c r="J2385" t="s">
        <v>23</v>
      </c>
      <c r="K2385" t="s">
        <v>22</v>
      </c>
      <c r="L2385" t="s">
        <v>179</v>
      </c>
      <c r="M2385">
        <v>1</v>
      </c>
      <c r="N2385" t="s">
        <v>13</v>
      </c>
      <c r="O2385" s="3">
        <v>1.439092</v>
      </c>
      <c r="P2385" t="s">
        <v>125</v>
      </c>
      <c r="Q2385" t="s">
        <v>150</v>
      </c>
      <c r="R2385" s="2" t="s">
        <v>208</v>
      </c>
      <c r="S2385">
        <v>134</v>
      </c>
      <c r="T2385" t="s">
        <v>129</v>
      </c>
      <c r="U2385" t="s">
        <v>128</v>
      </c>
      <c r="V2385" t="s">
        <v>17</v>
      </c>
      <c r="W2385">
        <v>1</v>
      </c>
      <c r="X2385" s="1">
        <v>44426.540533136576</v>
      </c>
    </row>
    <row r="2386" spans="1:24" hidden="1" x14ac:dyDescent="0.25">
      <c r="A2386" s="4">
        <v>2021</v>
      </c>
      <c r="B2386" s="4">
        <v>7</v>
      </c>
      <c r="C2386" s="4">
        <v>2021</v>
      </c>
      <c r="D2386" s="4">
        <v>3</v>
      </c>
      <c r="E2386">
        <v>20070</v>
      </c>
      <c r="F2386" t="s">
        <v>24</v>
      </c>
      <c r="G2386">
        <v>0</v>
      </c>
      <c r="H2386" t="s">
        <v>23</v>
      </c>
      <c r="I2386" t="s">
        <v>23</v>
      </c>
      <c r="J2386" t="s">
        <v>23</v>
      </c>
      <c r="K2386" t="s">
        <v>22</v>
      </c>
      <c r="L2386" t="s">
        <v>193</v>
      </c>
      <c r="M2386">
        <v>1</v>
      </c>
      <c r="N2386" t="s">
        <v>13</v>
      </c>
      <c r="O2386" s="3">
        <v>-2.7970969999999999</v>
      </c>
      <c r="P2386" t="s">
        <v>125</v>
      </c>
      <c r="Q2386" t="s">
        <v>203</v>
      </c>
      <c r="R2386" s="2" t="s">
        <v>202</v>
      </c>
      <c r="S2386">
        <v>58</v>
      </c>
      <c r="T2386" t="s">
        <v>129</v>
      </c>
      <c r="U2386" t="s">
        <v>128</v>
      </c>
      <c r="V2386" t="s">
        <v>17</v>
      </c>
      <c r="W2386">
        <v>1</v>
      </c>
      <c r="X2386" s="1">
        <v>44426.540533136576</v>
      </c>
    </row>
    <row r="2387" spans="1:24" hidden="1" x14ac:dyDescent="0.25">
      <c r="A2387" s="4">
        <v>2021</v>
      </c>
      <c r="B2387" s="4">
        <v>7</v>
      </c>
      <c r="C2387" s="4">
        <v>2021</v>
      </c>
      <c r="D2387" s="4">
        <v>3</v>
      </c>
      <c r="E2387">
        <v>20070</v>
      </c>
      <c r="F2387" t="s">
        <v>24</v>
      </c>
      <c r="G2387">
        <v>0</v>
      </c>
      <c r="H2387" t="s">
        <v>23</v>
      </c>
      <c r="I2387" t="s">
        <v>23</v>
      </c>
      <c r="J2387" t="s">
        <v>23</v>
      </c>
      <c r="K2387" t="s">
        <v>22</v>
      </c>
      <c r="L2387" t="s">
        <v>193</v>
      </c>
      <c r="M2387">
        <v>1</v>
      </c>
      <c r="N2387" t="s">
        <v>13</v>
      </c>
      <c r="O2387" s="3">
        <v>-1.524097</v>
      </c>
      <c r="P2387" t="s">
        <v>125</v>
      </c>
      <c r="Q2387" t="s">
        <v>200</v>
      </c>
      <c r="R2387" s="2" t="s">
        <v>199</v>
      </c>
      <c r="S2387">
        <v>81</v>
      </c>
      <c r="T2387" t="s">
        <v>129</v>
      </c>
      <c r="U2387" t="s">
        <v>128</v>
      </c>
      <c r="V2387" t="s">
        <v>512</v>
      </c>
      <c r="W2387">
        <v>1</v>
      </c>
      <c r="X2387" s="1">
        <v>44426.540533136576</v>
      </c>
    </row>
    <row r="2388" spans="1:24" hidden="1" x14ac:dyDescent="0.25">
      <c r="A2388" s="4">
        <v>2021</v>
      </c>
      <c r="B2388" s="4">
        <v>7</v>
      </c>
      <c r="C2388" s="4">
        <v>2021</v>
      </c>
      <c r="D2388" s="4">
        <v>3</v>
      </c>
      <c r="E2388">
        <v>20070</v>
      </c>
      <c r="F2388" t="s">
        <v>24</v>
      </c>
      <c r="G2388">
        <v>0</v>
      </c>
      <c r="H2388" t="s">
        <v>23</v>
      </c>
      <c r="I2388" t="s">
        <v>23</v>
      </c>
      <c r="J2388" t="s">
        <v>23</v>
      </c>
      <c r="K2388" t="s">
        <v>22</v>
      </c>
      <c r="L2388" t="s">
        <v>193</v>
      </c>
      <c r="M2388">
        <v>1</v>
      </c>
      <c r="N2388" t="s">
        <v>13</v>
      </c>
      <c r="O2388" s="3">
        <v>-0.73169099999999998</v>
      </c>
      <c r="P2388" t="s">
        <v>125</v>
      </c>
      <c r="Q2388" t="s">
        <v>192</v>
      </c>
      <c r="R2388" s="2" t="s">
        <v>194</v>
      </c>
      <c r="S2388">
        <v>71</v>
      </c>
      <c r="T2388" t="s">
        <v>129</v>
      </c>
      <c r="U2388" t="s">
        <v>128</v>
      </c>
      <c r="V2388" t="s">
        <v>514</v>
      </c>
      <c r="W2388">
        <v>1</v>
      </c>
      <c r="X2388" s="1">
        <v>44426.540533136576</v>
      </c>
    </row>
    <row r="2389" spans="1:24" hidden="1" x14ac:dyDescent="0.25">
      <c r="A2389" s="4">
        <v>2021</v>
      </c>
      <c r="B2389" s="4">
        <v>7</v>
      </c>
      <c r="C2389" s="4">
        <v>2021</v>
      </c>
      <c r="D2389" s="4">
        <v>3</v>
      </c>
      <c r="E2389">
        <v>20070</v>
      </c>
      <c r="F2389" t="s">
        <v>24</v>
      </c>
      <c r="G2389">
        <v>0</v>
      </c>
      <c r="H2389" t="s">
        <v>23</v>
      </c>
      <c r="I2389" t="s">
        <v>23</v>
      </c>
      <c r="J2389" t="s">
        <v>23</v>
      </c>
      <c r="K2389" t="s">
        <v>22</v>
      </c>
      <c r="L2389" t="s">
        <v>193</v>
      </c>
      <c r="M2389">
        <v>1</v>
      </c>
      <c r="N2389" t="s">
        <v>13</v>
      </c>
      <c r="O2389" s="3">
        <v>-9.665E-2</v>
      </c>
      <c r="P2389" t="s">
        <v>125</v>
      </c>
      <c r="Q2389" t="s">
        <v>192</v>
      </c>
      <c r="R2389" s="2" t="s">
        <v>191</v>
      </c>
      <c r="S2389">
        <v>72</v>
      </c>
      <c r="T2389" t="s">
        <v>129</v>
      </c>
      <c r="U2389" t="s">
        <v>128</v>
      </c>
      <c r="V2389" t="s">
        <v>514</v>
      </c>
      <c r="W2389">
        <v>1</v>
      </c>
      <c r="X2389" s="1">
        <v>44426.540533136576</v>
      </c>
    </row>
    <row r="2390" spans="1:24" hidden="1" x14ac:dyDescent="0.25">
      <c r="A2390" s="4">
        <v>2021</v>
      </c>
      <c r="B2390" s="4">
        <v>7</v>
      </c>
      <c r="C2390" s="4">
        <v>2021</v>
      </c>
      <c r="D2390" s="4">
        <v>3</v>
      </c>
      <c r="E2390">
        <v>20070</v>
      </c>
      <c r="F2390" t="s">
        <v>24</v>
      </c>
      <c r="G2390">
        <v>0</v>
      </c>
      <c r="H2390" t="s">
        <v>23</v>
      </c>
      <c r="I2390" t="s">
        <v>23</v>
      </c>
      <c r="J2390" t="s">
        <v>23</v>
      </c>
      <c r="K2390" t="s">
        <v>22</v>
      </c>
      <c r="L2390" t="s">
        <v>193</v>
      </c>
      <c r="M2390">
        <v>1</v>
      </c>
      <c r="N2390" t="s">
        <v>13</v>
      </c>
      <c r="O2390" s="3">
        <v>-1.0867E-2</v>
      </c>
      <c r="P2390" t="s">
        <v>125</v>
      </c>
      <c r="Q2390" t="s">
        <v>197</v>
      </c>
      <c r="R2390" s="2" t="s">
        <v>196</v>
      </c>
      <c r="S2390">
        <v>75</v>
      </c>
      <c r="T2390" t="s">
        <v>129</v>
      </c>
      <c r="U2390" t="s">
        <v>128</v>
      </c>
      <c r="V2390" t="s">
        <v>515</v>
      </c>
      <c r="W2390">
        <v>1</v>
      </c>
      <c r="X2390" s="1">
        <v>44426.540533136576</v>
      </c>
    </row>
    <row r="2391" spans="1:24" hidden="1" x14ac:dyDescent="0.25">
      <c r="A2391" s="4">
        <v>2021</v>
      </c>
      <c r="B2391" s="4">
        <v>7</v>
      </c>
      <c r="C2391" s="4">
        <v>2021</v>
      </c>
      <c r="D2391" s="4">
        <v>3</v>
      </c>
      <c r="E2391">
        <v>20070</v>
      </c>
      <c r="F2391" t="s">
        <v>24</v>
      </c>
      <c r="G2391">
        <v>0</v>
      </c>
      <c r="H2391" t="s">
        <v>23</v>
      </c>
      <c r="I2391" t="s">
        <v>23</v>
      </c>
      <c r="J2391" t="s">
        <v>23</v>
      </c>
      <c r="K2391" t="s">
        <v>22</v>
      </c>
      <c r="L2391" t="s">
        <v>126</v>
      </c>
      <c r="M2391">
        <v>1</v>
      </c>
      <c r="N2391" t="s">
        <v>13</v>
      </c>
      <c r="O2391" s="3">
        <v>-1.700807</v>
      </c>
      <c r="P2391" t="s">
        <v>125</v>
      </c>
      <c r="Q2391" t="s">
        <v>161</v>
      </c>
      <c r="R2391" s="2" t="s">
        <v>189</v>
      </c>
      <c r="S2391">
        <v>174</v>
      </c>
      <c r="T2391" t="s">
        <v>129</v>
      </c>
      <c r="U2391" t="s">
        <v>128</v>
      </c>
      <c r="V2391" t="s">
        <v>17</v>
      </c>
      <c r="W2391">
        <v>1</v>
      </c>
      <c r="X2391" s="1">
        <v>44426.540533136576</v>
      </c>
    </row>
    <row r="2392" spans="1:24" hidden="1" x14ac:dyDescent="0.25">
      <c r="A2392" s="4">
        <v>2021</v>
      </c>
      <c r="B2392" s="4">
        <v>7</v>
      </c>
      <c r="C2392" s="4">
        <v>2021</v>
      </c>
      <c r="D2392" s="4">
        <v>3</v>
      </c>
      <c r="E2392">
        <v>20070</v>
      </c>
      <c r="F2392" t="s">
        <v>24</v>
      </c>
      <c r="G2392">
        <v>0</v>
      </c>
      <c r="H2392" t="s">
        <v>23</v>
      </c>
      <c r="I2392" t="s">
        <v>23</v>
      </c>
      <c r="J2392" t="s">
        <v>23</v>
      </c>
      <c r="K2392" t="s">
        <v>22</v>
      </c>
      <c r="L2392" t="s">
        <v>187</v>
      </c>
      <c r="M2392">
        <v>1</v>
      </c>
      <c r="N2392" t="s">
        <v>13</v>
      </c>
      <c r="O2392" s="3">
        <v>-0.997359</v>
      </c>
      <c r="P2392" t="s">
        <v>125</v>
      </c>
      <c r="Q2392" t="s">
        <v>186</v>
      </c>
      <c r="R2392" s="2" t="s">
        <v>188</v>
      </c>
      <c r="S2392">
        <v>170</v>
      </c>
      <c r="T2392" t="s">
        <v>129</v>
      </c>
      <c r="U2392" t="s">
        <v>128</v>
      </c>
      <c r="V2392" t="s">
        <v>17</v>
      </c>
      <c r="W2392">
        <v>1</v>
      </c>
      <c r="X2392" s="1">
        <v>44426.540533136576</v>
      </c>
    </row>
    <row r="2393" spans="1:24" hidden="1" x14ac:dyDescent="0.25">
      <c r="A2393" s="4">
        <v>2021</v>
      </c>
      <c r="B2393" s="4">
        <v>7</v>
      </c>
      <c r="C2393" s="4">
        <v>2021</v>
      </c>
      <c r="D2393" s="4">
        <v>3</v>
      </c>
      <c r="E2393">
        <v>20070</v>
      </c>
      <c r="F2393" t="s">
        <v>24</v>
      </c>
      <c r="G2393">
        <v>0</v>
      </c>
      <c r="H2393" t="s">
        <v>23</v>
      </c>
      <c r="I2393" t="s">
        <v>23</v>
      </c>
      <c r="J2393" t="s">
        <v>23</v>
      </c>
      <c r="K2393" t="s">
        <v>22</v>
      </c>
      <c r="L2393" t="s">
        <v>187</v>
      </c>
      <c r="M2393">
        <v>1</v>
      </c>
      <c r="N2393" t="s">
        <v>13</v>
      </c>
      <c r="O2393" s="3">
        <v>0.16620299999999999</v>
      </c>
      <c r="P2393" t="s">
        <v>125</v>
      </c>
      <c r="Q2393" t="s">
        <v>186</v>
      </c>
      <c r="R2393" s="2" t="s">
        <v>185</v>
      </c>
      <c r="S2393">
        <v>171</v>
      </c>
      <c r="T2393" t="s">
        <v>129</v>
      </c>
      <c r="U2393" t="s">
        <v>128</v>
      </c>
      <c r="V2393" t="s">
        <v>17</v>
      </c>
      <c r="W2393">
        <v>1</v>
      </c>
      <c r="X2393" s="1">
        <v>44426.540533136576</v>
      </c>
    </row>
    <row r="2394" spans="1:24" hidden="1" x14ac:dyDescent="0.25">
      <c r="A2394" s="4">
        <v>2021</v>
      </c>
      <c r="B2394" s="4">
        <v>7</v>
      </c>
      <c r="C2394" s="4">
        <v>2021</v>
      </c>
      <c r="D2394" s="4">
        <v>3</v>
      </c>
      <c r="E2394">
        <v>20070</v>
      </c>
      <c r="F2394" t="s">
        <v>24</v>
      </c>
      <c r="G2394">
        <v>0</v>
      </c>
      <c r="H2394" t="s">
        <v>23</v>
      </c>
      <c r="I2394" t="s">
        <v>23</v>
      </c>
      <c r="J2394" t="s">
        <v>23</v>
      </c>
      <c r="K2394" t="s">
        <v>22</v>
      </c>
      <c r="L2394" t="s">
        <v>165</v>
      </c>
      <c r="M2394">
        <v>1</v>
      </c>
      <c r="N2394" t="s">
        <v>13</v>
      </c>
      <c r="O2394" s="3">
        <v>-1.7147749999999999</v>
      </c>
      <c r="P2394" t="s">
        <v>125</v>
      </c>
      <c r="Q2394" t="s">
        <v>165</v>
      </c>
      <c r="R2394" s="2" t="s">
        <v>184</v>
      </c>
      <c r="S2394">
        <v>28</v>
      </c>
      <c r="T2394" t="s">
        <v>129</v>
      </c>
      <c r="U2394" t="s">
        <v>128</v>
      </c>
      <c r="V2394" t="s">
        <v>17</v>
      </c>
      <c r="W2394">
        <v>1</v>
      </c>
      <c r="X2394" s="1">
        <v>44426.540533136576</v>
      </c>
    </row>
    <row r="2395" spans="1:24" hidden="1" x14ac:dyDescent="0.25">
      <c r="A2395" s="4">
        <v>2021</v>
      </c>
      <c r="B2395" s="4">
        <v>7</v>
      </c>
      <c r="C2395" s="4">
        <v>2021</v>
      </c>
      <c r="D2395" s="4">
        <v>3</v>
      </c>
      <c r="E2395">
        <v>20070</v>
      </c>
      <c r="F2395" t="s">
        <v>24</v>
      </c>
      <c r="G2395">
        <v>0</v>
      </c>
      <c r="H2395" t="s">
        <v>23</v>
      </c>
      <c r="I2395" t="s">
        <v>23</v>
      </c>
      <c r="J2395" t="s">
        <v>23</v>
      </c>
      <c r="K2395" t="s">
        <v>22</v>
      </c>
      <c r="L2395" t="s">
        <v>165</v>
      </c>
      <c r="M2395">
        <v>1</v>
      </c>
      <c r="N2395" t="s">
        <v>13</v>
      </c>
      <c r="O2395" s="3">
        <v>2.4490229999999999</v>
      </c>
      <c r="P2395" t="s">
        <v>125</v>
      </c>
      <c r="Q2395" t="s">
        <v>165</v>
      </c>
      <c r="R2395" s="2" t="s">
        <v>182</v>
      </c>
      <c r="S2395">
        <v>37</v>
      </c>
      <c r="T2395" t="s">
        <v>129</v>
      </c>
      <c r="U2395" t="s">
        <v>128</v>
      </c>
      <c r="V2395" t="s">
        <v>17</v>
      </c>
      <c r="W2395">
        <v>1</v>
      </c>
      <c r="X2395" s="1">
        <v>44426.540533136576</v>
      </c>
    </row>
    <row r="2396" spans="1:24" hidden="1" x14ac:dyDescent="0.25">
      <c r="A2396" s="4">
        <v>2021</v>
      </c>
      <c r="B2396" s="4">
        <v>7</v>
      </c>
      <c r="C2396" s="4">
        <v>2021</v>
      </c>
      <c r="D2396" s="4">
        <v>3</v>
      </c>
      <c r="E2396">
        <v>20070</v>
      </c>
      <c r="F2396" t="s">
        <v>24</v>
      </c>
      <c r="G2396">
        <v>0</v>
      </c>
      <c r="H2396" t="s">
        <v>23</v>
      </c>
      <c r="I2396" t="s">
        <v>23</v>
      </c>
      <c r="J2396" t="s">
        <v>23</v>
      </c>
      <c r="K2396" t="s">
        <v>12</v>
      </c>
      <c r="L2396" t="s">
        <v>179</v>
      </c>
      <c r="M2396">
        <v>1</v>
      </c>
      <c r="N2396" t="s">
        <v>13</v>
      </c>
      <c r="O2396" s="3">
        <v>-3.5290819999999998</v>
      </c>
      <c r="P2396" t="s">
        <v>125</v>
      </c>
      <c r="Q2396" t="s">
        <v>150</v>
      </c>
      <c r="R2396" s="2" t="s">
        <v>178</v>
      </c>
      <c r="S2396">
        <v>64</v>
      </c>
      <c r="T2396" t="s">
        <v>129</v>
      </c>
      <c r="U2396" t="s">
        <v>128</v>
      </c>
      <c r="V2396" t="s">
        <v>177</v>
      </c>
      <c r="W2396">
        <v>1</v>
      </c>
      <c r="X2396" s="1">
        <v>44426.540533136576</v>
      </c>
    </row>
    <row r="2397" spans="1:24" hidden="1" x14ac:dyDescent="0.25">
      <c r="A2397" s="4">
        <v>2021</v>
      </c>
      <c r="B2397" s="4">
        <v>7</v>
      </c>
      <c r="C2397" s="4">
        <v>2021</v>
      </c>
      <c r="D2397" s="4">
        <v>3</v>
      </c>
      <c r="E2397">
        <v>20070</v>
      </c>
      <c r="F2397" t="s">
        <v>24</v>
      </c>
      <c r="G2397">
        <v>36</v>
      </c>
      <c r="H2397" t="s">
        <v>44</v>
      </c>
      <c r="I2397" t="s">
        <v>43</v>
      </c>
      <c r="J2397" t="s">
        <v>6</v>
      </c>
      <c r="K2397" t="s">
        <v>158</v>
      </c>
      <c r="L2397" t="s">
        <v>162</v>
      </c>
      <c r="M2397">
        <v>1</v>
      </c>
      <c r="N2397" t="s">
        <v>13</v>
      </c>
      <c r="O2397" s="3">
        <v>0</v>
      </c>
      <c r="P2397" t="s">
        <v>125</v>
      </c>
      <c r="Q2397" t="s">
        <v>161</v>
      </c>
      <c r="R2397" s="2" t="s">
        <v>160</v>
      </c>
      <c r="S2397">
        <v>11</v>
      </c>
      <c r="T2397" t="s">
        <v>141</v>
      </c>
      <c r="U2397" t="s">
        <v>140</v>
      </c>
      <c r="V2397" t="s">
        <v>159</v>
      </c>
      <c r="W2397">
        <v>1</v>
      </c>
      <c r="X2397" s="1">
        <v>44426.540533136576</v>
      </c>
    </row>
    <row r="2398" spans="1:24" hidden="1" x14ac:dyDescent="0.25">
      <c r="A2398" s="4">
        <v>2021</v>
      </c>
      <c r="B2398" s="4">
        <v>7</v>
      </c>
      <c r="C2398" s="4">
        <v>2021</v>
      </c>
      <c r="D2398" s="4">
        <v>3</v>
      </c>
      <c r="E2398">
        <v>20070</v>
      </c>
      <c r="F2398" t="s">
        <v>24</v>
      </c>
      <c r="G2398">
        <v>36</v>
      </c>
      <c r="H2398" t="s">
        <v>44</v>
      </c>
      <c r="I2398" t="s">
        <v>43</v>
      </c>
      <c r="J2398" t="s">
        <v>6</v>
      </c>
      <c r="K2398" t="s">
        <v>158</v>
      </c>
      <c r="L2398" t="s">
        <v>22</v>
      </c>
      <c r="M2398">
        <v>1</v>
      </c>
      <c r="N2398" t="s">
        <v>13</v>
      </c>
      <c r="O2398" s="3">
        <v>0</v>
      </c>
      <c r="P2398" t="s">
        <v>125</v>
      </c>
      <c r="Q2398" t="s">
        <v>157</v>
      </c>
      <c r="R2398" s="2" t="s">
        <v>156</v>
      </c>
      <c r="S2398">
        <v>25</v>
      </c>
      <c r="T2398" t="s">
        <v>141</v>
      </c>
      <c r="U2398" t="s">
        <v>140</v>
      </c>
      <c r="V2398" t="s">
        <v>155</v>
      </c>
      <c r="W2398">
        <v>1</v>
      </c>
      <c r="X2398" s="1">
        <v>44426.540533136576</v>
      </c>
    </row>
    <row r="2399" spans="1:24" hidden="1" x14ac:dyDescent="0.25">
      <c r="A2399" s="4">
        <v>2021</v>
      </c>
      <c r="B2399" s="4">
        <v>7</v>
      </c>
      <c r="C2399" s="4">
        <v>2021</v>
      </c>
      <c r="D2399" s="4">
        <v>3</v>
      </c>
      <c r="E2399">
        <v>20070</v>
      </c>
      <c r="F2399" t="s">
        <v>24</v>
      </c>
      <c r="G2399">
        <v>36</v>
      </c>
      <c r="H2399" t="s">
        <v>44</v>
      </c>
      <c r="I2399" t="s">
        <v>43</v>
      </c>
      <c r="J2399" t="s">
        <v>6</v>
      </c>
      <c r="K2399" t="s">
        <v>22</v>
      </c>
      <c r="L2399" t="s">
        <v>132</v>
      </c>
      <c r="M2399">
        <v>1</v>
      </c>
      <c r="N2399" t="s">
        <v>13</v>
      </c>
      <c r="O2399" s="3">
        <v>6.0000000000000002E-6</v>
      </c>
      <c r="P2399" t="s">
        <v>125</v>
      </c>
      <c r="Q2399" t="s">
        <v>131</v>
      </c>
      <c r="R2399" s="2" t="s">
        <v>154</v>
      </c>
      <c r="S2399">
        <v>94</v>
      </c>
      <c r="T2399" t="s">
        <v>129</v>
      </c>
      <c r="U2399" t="s">
        <v>128</v>
      </c>
      <c r="V2399" t="s">
        <v>511</v>
      </c>
      <c r="W2399">
        <v>1</v>
      </c>
      <c r="X2399" s="1">
        <v>44426.540533136576</v>
      </c>
    </row>
    <row r="2400" spans="1:24" hidden="1" x14ac:dyDescent="0.25">
      <c r="A2400" s="4">
        <v>2021</v>
      </c>
      <c r="B2400" s="4">
        <v>7</v>
      </c>
      <c r="C2400" s="4">
        <v>2021</v>
      </c>
      <c r="D2400" s="4">
        <v>3</v>
      </c>
      <c r="E2400">
        <v>20070</v>
      </c>
      <c r="F2400" t="s">
        <v>24</v>
      </c>
      <c r="G2400">
        <v>36</v>
      </c>
      <c r="H2400" t="s">
        <v>44</v>
      </c>
      <c r="I2400" t="s">
        <v>43</v>
      </c>
      <c r="J2400" t="s">
        <v>6</v>
      </c>
      <c r="K2400" t="s">
        <v>12</v>
      </c>
      <c r="L2400" t="s">
        <v>22</v>
      </c>
      <c r="M2400">
        <v>1</v>
      </c>
      <c r="N2400" t="s">
        <v>13</v>
      </c>
      <c r="O2400" s="3">
        <v>0</v>
      </c>
      <c r="P2400" t="s">
        <v>125</v>
      </c>
      <c r="Q2400" t="s">
        <v>150</v>
      </c>
      <c r="R2400" s="2" t="s">
        <v>252</v>
      </c>
      <c r="S2400">
        <v>150</v>
      </c>
      <c r="T2400" t="s">
        <v>129</v>
      </c>
      <c r="U2400" t="s">
        <v>128</v>
      </c>
      <c r="V2400" t="s">
        <v>251</v>
      </c>
      <c r="W2400">
        <v>1</v>
      </c>
      <c r="X2400" s="1">
        <v>44426.540533136576</v>
      </c>
    </row>
    <row r="2401" spans="1:24" hidden="1" x14ac:dyDescent="0.25">
      <c r="A2401" s="4">
        <v>2021</v>
      </c>
      <c r="B2401" s="4">
        <v>7</v>
      </c>
      <c r="C2401" s="4">
        <v>2021</v>
      </c>
      <c r="D2401" s="4">
        <v>3</v>
      </c>
      <c r="E2401">
        <v>20070</v>
      </c>
      <c r="F2401" t="s">
        <v>24</v>
      </c>
      <c r="G2401">
        <v>36</v>
      </c>
      <c r="H2401" t="s">
        <v>44</v>
      </c>
      <c r="I2401" t="s">
        <v>43</v>
      </c>
      <c r="J2401" t="s">
        <v>6</v>
      </c>
      <c r="K2401" t="s">
        <v>12</v>
      </c>
      <c r="L2401" t="s">
        <v>22</v>
      </c>
      <c r="M2401">
        <v>1</v>
      </c>
      <c r="N2401" t="s">
        <v>13</v>
      </c>
      <c r="O2401" s="3">
        <v>0</v>
      </c>
      <c r="P2401" t="s">
        <v>125</v>
      </c>
      <c r="Q2401" t="s">
        <v>150</v>
      </c>
      <c r="R2401" s="2" t="s">
        <v>149</v>
      </c>
      <c r="S2401">
        <v>136</v>
      </c>
      <c r="T2401" t="s">
        <v>129</v>
      </c>
      <c r="U2401" t="s">
        <v>128</v>
      </c>
      <c r="V2401" t="s">
        <v>17</v>
      </c>
      <c r="W2401">
        <v>1</v>
      </c>
      <c r="X2401" s="1">
        <v>44426.540533136576</v>
      </c>
    </row>
    <row r="2402" spans="1:24" hidden="1" x14ac:dyDescent="0.25">
      <c r="A2402" s="4">
        <v>2021</v>
      </c>
      <c r="B2402" s="4">
        <v>7</v>
      </c>
      <c r="C2402" s="4">
        <v>2021</v>
      </c>
      <c r="D2402" s="4">
        <v>3</v>
      </c>
      <c r="E2402">
        <v>20070</v>
      </c>
      <c r="F2402" t="s">
        <v>24</v>
      </c>
      <c r="G2402">
        <v>36</v>
      </c>
      <c r="H2402" t="s">
        <v>44</v>
      </c>
      <c r="I2402" t="s">
        <v>43</v>
      </c>
      <c r="J2402" t="s">
        <v>6</v>
      </c>
      <c r="K2402" t="s">
        <v>12</v>
      </c>
      <c r="L2402" t="s">
        <v>22</v>
      </c>
      <c r="M2402">
        <v>1</v>
      </c>
      <c r="N2402" t="s">
        <v>13</v>
      </c>
      <c r="O2402" s="3">
        <v>0</v>
      </c>
      <c r="P2402" t="s">
        <v>125</v>
      </c>
      <c r="Q2402" t="s">
        <v>150</v>
      </c>
      <c r="R2402" s="2" t="s">
        <v>171</v>
      </c>
      <c r="S2402">
        <v>137</v>
      </c>
      <c r="T2402" t="s">
        <v>129</v>
      </c>
      <c r="U2402" t="s">
        <v>128</v>
      </c>
      <c r="V2402" t="s">
        <v>17</v>
      </c>
      <c r="W2402">
        <v>1</v>
      </c>
      <c r="X2402" s="1">
        <v>44426.540533136576</v>
      </c>
    </row>
    <row r="2403" spans="1:24" hidden="1" x14ac:dyDescent="0.25">
      <c r="A2403" s="4">
        <v>2021</v>
      </c>
      <c r="B2403" s="4">
        <v>7</v>
      </c>
      <c r="C2403" s="4">
        <v>2021</v>
      </c>
      <c r="D2403" s="4">
        <v>3</v>
      </c>
      <c r="E2403">
        <v>20070</v>
      </c>
      <c r="F2403" t="s">
        <v>24</v>
      </c>
      <c r="G2403">
        <v>36</v>
      </c>
      <c r="H2403" t="s">
        <v>44</v>
      </c>
      <c r="I2403" t="s">
        <v>43</v>
      </c>
      <c r="J2403" t="s">
        <v>6</v>
      </c>
      <c r="K2403" t="s">
        <v>12</v>
      </c>
      <c r="L2403" t="s">
        <v>22</v>
      </c>
      <c r="M2403">
        <v>1</v>
      </c>
      <c r="N2403" t="s">
        <v>13</v>
      </c>
      <c r="O2403" s="3">
        <v>0</v>
      </c>
      <c r="P2403" t="s">
        <v>125</v>
      </c>
      <c r="Q2403" t="s">
        <v>165</v>
      </c>
      <c r="R2403" s="2" t="s">
        <v>175</v>
      </c>
      <c r="S2403">
        <v>140</v>
      </c>
      <c r="T2403" t="s">
        <v>129</v>
      </c>
      <c r="U2403" t="s">
        <v>128</v>
      </c>
      <c r="V2403" t="s">
        <v>17</v>
      </c>
      <c r="W2403">
        <v>1</v>
      </c>
      <c r="X2403" s="1">
        <v>44426.540533136576</v>
      </c>
    </row>
    <row r="2404" spans="1:24" hidden="1" x14ac:dyDescent="0.25">
      <c r="A2404" s="4">
        <v>2021</v>
      </c>
      <c r="B2404" s="4">
        <v>7</v>
      </c>
      <c r="C2404" s="4">
        <v>2021</v>
      </c>
      <c r="D2404" s="4">
        <v>3</v>
      </c>
      <c r="E2404">
        <v>20070</v>
      </c>
      <c r="F2404" t="s">
        <v>24</v>
      </c>
      <c r="G2404">
        <v>37</v>
      </c>
      <c r="H2404" t="s">
        <v>174</v>
      </c>
      <c r="I2404" t="s">
        <v>43</v>
      </c>
      <c r="J2404" t="s">
        <v>0</v>
      </c>
      <c r="K2404" t="s">
        <v>144</v>
      </c>
      <c r="L2404" t="s">
        <v>22</v>
      </c>
      <c r="M2404">
        <v>1</v>
      </c>
      <c r="N2404" t="s">
        <v>13</v>
      </c>
      <c r="O2404" s="3">
        <v>0</v>
      </c>
      <c r="P2404" t="s">
        <v>125</v>
      </c>
      <c r="Q2404" t="s">
        <v>173</v>
      </c>
      <c r="R2404" s="2" t="s">
        <v>534</v>
      </c>
      <c r="S2404">
        <v>121</v>
      </c>
      <c r="T2404" t="s">
        <v>129</v>
      </c>
      <c r="U2404" t="s">
        <v>128</v>
      </c>
      <c r="V2404" t="s">
        <v>533</v>
      </c>
      <c r="W2404">
        <v>1</v>
      </c>
      <c r="X2404" s="1">
        <v>44426.540533136576</v>
      </c>
    </row>
    <row r="2405" spans="1:24" hidden="1" x14ac:dyDescent="0.25">
      <c r="A2405" s="4">
        <v>2021</v>
      </c>
      <c r="B2405" s="4">
        <v>7</v>
      </c>
      <c r="C2405" s="4">
        <v>2021</v>
      </c>
      <c r="D2405" s="4">
        <v>3</v>
      </c>
      <c r="E2405">
        <v>20070</v>
      </c>
      <c r="F2405" t="s">
        <v>24</v>
      </c>
      <c r="G2405">
        <v>37</v>
      </c>
      <c r="H2405" t="s">
        <v>174</v>
      </c>
      <c r="I2405" t="s">
        <v>43</v>
      </c>
      <c r="J2405" t="s">
        <v>0</v>
      </c>
      <c r="K2405" t="s">
        <v>144</v>
      </c>
      <c r="L2405" t="s">
        <v>22</v>
      </c>
      <c r="M2405">
        <v>1</v>
      </c>
      <c r="N2405" t="s">
        <v>13</v>
      </c>
      <c r="O2405" s="3">
        <v>0</v>
      </c>
      <c r="P2405" t="s">
        <v>125</v>
      </c>
      <c r="Q2405" t="s">
        <v>173</v>
      </c>
      <c r="R2405" s="2" t="s">
        <v>172</v>
      </c>
      <c r="S2405">
        <v>177</v>
      </c>
      <c r="T2405" t="s">
        <v>129</v>
      </c>
      <c r="U2405" t="s">
        <v>128</v>
      </c>
      <c r="V2405" t="s">
        <v>17</v>
      </c>
      <c r="W2405">
        <v>1</v>
      </c>
      <c r="X2405" s="1">
        <v>44426.540533136576</v>
      </c>
    </row>
    <row r="2406" spans="1:24" hidden="1" x14ac:dyDescent="0.25">
      <c r="A2406" s="4">
        <v>2021</v>
      </c>
      <c r="B2406" s="4">
        <v>7</v>
      </c>
      <c r="C2406" s="4">
        <v>2021</v>
      </c>
      <c r="D2406" s="4">
        <v>3</v>
      </c>
      <c r="E2406">
        <v>20070</v>
      </c>
      <c r="F2406" t="s">
        <v>24</v>
      </c>
      <c r="G2406">
        <v>37</v>
      </c>
      <c r="H2406" t="s">
        <v>174</v>
      </c>
      <c r="I2406" t="s">
        <v>43</v>
      </c>
      <c r="J2406" t="s">
        <v>0</v>
      </c>
      <c r="K2406" t="s">
        <v>158</v>
      </c>
      <c r="L2406" t="s">
        <v>162</v>
      </c>
      <c r="M2406">
        <v>1</v>
      </c>
      <c r="N2406" t="s">
        <v>13</v>
      </c>
      <c r="O2406" s="3">
        <v>0</v>
      </c>
      <c r="P2406" t="s">
        <v>125</v>
      </c>
      <c r="Q2406" t="s">
        <v>161</v>
      </c>
      <c r="R2406" s="2" t="s">
        <v>160</v>
      </c>
      <c r="S2406">
        <v>11</v>
      </c>
      <c r="T2406" t="s">
        <v>141</v>
      </c>
      <c r="U2406" t="s">
        <v>140</v>
      </c>
      <c r="V2406" t="s">
        <v>159</v>
      </c>
      <c r="W2406">
        <v>1</v>
      </c>
      <c r="X2406" s="1">
        <v>44426.540533136576</v>
      </c>
    </row>
    <row r="2407" spans="1:24" hidden="1" x14ac:dyDescent="0.25">
      <c r="A2407" s="4">
        <v>2021</v>
      </c>
      <c r="B2407" s="4">
        <v>7</v>
      </c>
      <c r="C2407" s="4">
        <v>2021</v>
      </c>
      <c r="D2407" s="4">
        <v>3</v>
      </c>
      <c r="E2407">
        <v>20070</v>
      </c>
      <c r="F2407" t="s">
        <v>24</v>
      </c>
      <c r="G2407">
        <v>37</v>
      </c>
      <c r="H2407" t="s">
        <v>174</v>
      </c>
      <c r="I2407" t="s">
        <v>43</v>
      </c>
      <c r="J2407" t="s">
        <v>0</v>
      </c>
      <c r="K2407" t="s">
        <v>158</v>
      </c>
      <c r="L2407" t="s">
        <v>22</v>
      </c>
      <c r="M2407">
        <v>1</v>
      </c>
      <c r="N2407" t="s">
        <v>13</v>
      </c>
      <c r="O2407" s="3">
        <v>0</v>
      </c>
      <c r="P2407" t="s">
        <v>125</v>
      </c>
      <c r="Q2407" t="s">
        <v>157</v>
      </c>
      <c r="R2407" s="2" t="s">
        <v>156</v>
      </c>
      <c r="S2407">
        <v>25</v>
      </c>
      <c r="T2407" t="s">
        <v>141</v>
      </c>
      <c r="U2407" t="s">
        <v>140</v>
      </c>
      <c r="V2407" t="s">
        <v>155</v>
      </c>
      <c r="W2407">
        <v>1</v>
      </c>
      <c r="X2407" s="1">
        <v>44426.540533136576</v>
      </c>
    </row>
    <row r="2408" spans="1:24" hidden="1" x14ac:dyDescent="0.25">
      <c r="A2408" s="4">
        <v>2021</v>
      </c>
      <c r="B2408" s="4">
        <v>7</v>
      </c>
      <c r="C2408" s="4">
        <v>2021</v>
      </c>
      <c r="D2408" s="4">
        <v>3</v>
      </c>
      <c r="E2408">
        <v>20070</v>
      </c>
      <c r="F2408" t="s">
        <v>24</v>
      </c>
      <c r="G2408">
        <v>37</v>
      </c>
      <c r="H2408" t="s">
        <v>174</v>
      </c>
      <c r="I2408" t="s">
        <v>43</v>
      </c>
      <c r="J2408" t="s">
        <v>0</v>
      </c>
      <c r="K2408" t="s">
        <v>22</v>
      </c>
      <c r="L2408" t="s">
        <v>132</v>
      </c>
      <c r="M2408">
        <v>1</v>
      </c>
      <c r="N2408" t="s">
        <v>13</v>
      </c>
      <c r="O2408" s="3">
        <v>1.01E-4</v>
      </c>
      <c r="P2408" t="s">
        <v>125</v>
      </c>
      <c r="Q2408" t="s">
        <v>131</v>
      </c>
      <c r="R2408" s="2" t="s">
        <v>154</v>
      </c>
      <c r="S2408">
        <v>94</v>
      </c>
      <c r="T2408" t="s">
        <v>129</v>
      </c>
      <c r="U2408" t="s">
        <v>128</v>
      </c>
      <c r="V2408" t="s">
        <v>511</v>
      </c>
      <c r="W2408">
        <v>1</v>
      </c>
      <c r="X2408" s="1">
        <v>44426.540533136576</v>
      </c>
    </row>
    <row r="2409" spans="1:24" hidden="1" x14ac:dyDescent="0.25">
      <c r="A2409" s="4">
        <v>2021</v>
      </c>
      <c r="B2409" s="4">
        <v>7</v>
      </c>
      <c r="C2409" s="4">
        <v>2021</v>
      </c>
      <c r="D2409" s="4">
        <v>3</v>
      </c>
      <c r="E2409">
        <v>20070</v>
      </c>
      <c r="F2409" t="s">
        <v>24</v>
      </c>
      <c r="G2409">
        <v>37</v>
      </c>
      <c r="H2409" t="s">
        <v>174</v>
      </c>
      <c r="I2409" t="s">
        <v>43</v>
      </c>
      <c r="J2409" t="s">
        <v>0</v>
      </c>
      <c r="K2409" t="s">
        <v>12</v>
      </c>
      <c r="L2409" t="s">
        <v>22</v>
      </c>
      <c r="M2409">
        <v>1</v>
      </c>
      <c r="N2409" t="s">
        <v>13</v>
      </c>
      <c r="O2409" s="3">
        <v>0</v>
      </c>
      <c r="P2409" t="s">
        <v>125</v>
      </c>
      <c r="Q2409" t="s">
        <v>150</v>
      </c>
      <c r="R2409" s="2" t="s">
        <v>149</v>
      </c>
      <c r="S2409">
        <v>136</v>
      </c>
      <c r="T2409" t="s">
        <v>129</v>
      </c>
      <c r="U2409" t="s">
        <v>128</v>
      </c>
      <c r="V2409" t="s">
        <v>17</v>
      </c>
      <c r="W2409">
        <v>1</v>
      </c>
      <c r="X2409" s="1">
        <v>44426.540533136576</v>
      </c>
    </row>
    <row r="2410" spans="1:24" hidden="1" x14ac:dyDescent="0.25">
      <c r="A2410" s="4">
        <v>2021</v>
      </c>
      <c r="B2410" s="4">
        <v>7</v>
      </c>
      <c r="C2410" s="4">
        <v>2021</v>
      </c>
      <c r="D2410" s="4">
        <v>3</v>
      </c>
      <c r="E2410">
        <v>20070</v>
      </c>
      <c r="F2410" t="s">
        <v>24</v>
      </c>
      <c r="G2410">
        <v>37</v>
      </c>
      <c r="H2410" t="s">
        <v>174</v>
      </c>
      <c r="I2410" t="s">
        <v>43</v>
      </c>
      <c r="J2410" t="s">
        <v>0</v>
      </c>
      <c r="K2410" t="s">
        <v>12</v>
      </c>
      <c r="L2410" t="s">
        <v>22</v>
      </c>
      <c r="M2410">
        <v>1</v>
      </c>
      <c r="N2410" t="s">
        <v>13</v>
      </c>
      <c r="O2410" s="3">
        <v>0</v>
      </c>
      <c r="P2410" t="s">
        <v>125</v>
      </c>
      <c r="Q2410" t="s">
        <v>150</v>
      </c>
      <c r="R2410" s="2" t="s">
        <v>171</v>
      </c>
      <c r="S2410">
        <v>137</v>
      </c>
      <c r="T2410" t="s">
        <v>129</v>
      </c>
      <c r="U2410" t="s">
        <v>128</v>
      </c>
      <c r="V2410" t="s">
        <v>17</v>
      </c>
      <c r="W2410">
        <v>1</v>
      </c>
      <c r="X2410" s="1">
        <v>44426.540533136576</v>
      </c>
    </row>
    <row r="2411" spans="1:24" hidden="1" x14ac:dyDescent="0.25">
      <c r="A2411" s="4">
        <v>2021</v>
      </c>
      <c r="B2411" s="4">
        <v>7</v>
      </c>
      <c r="C2411" s="4">
        <v>2021</v>
      </c>
      <c r="D2411" s="4">
        <v>3</v>
      </c>
      <c r="E2411">
        <v>20070</v>
      </c>
      <c r="F2411" t="s">
        <v>24</v>
      </c>
      <c r="G2411">
        <v>37</v>
      </c>
      <c r="H2411" t="s">
        <v>174</v>
      </c>
      <c r="I2411" t="s">
        <v>43</v>
      </c>
      <c r="J2411" t="s">
        <v>0</v>
      </c>
      <c r="K2411" t="s">
        <v>12</v>
      </c>
      <c r="L2411" t="s">
        <v>22</v>
      </c>
      <c r="M2411">
        <v>1</v>
      </c>
      <c r="N2411" t="s">
        <v>13</v>
      </c>
      <c r="O2411" s="3">
        <v>0</v>
      </c>
      <c r="P2411" t="s">
        <v>125</v>
      </c>
      <c r="Q2411" t="s">
        <v>165</v>
      </c>
      <c r="R2411" s="2" t="s">
        <v>175</v>
      </c>
      <c r="S2411">
        <v>140</v>
      </c>
      <c r="T2411" t="s">
        <v>129</v>
      </c>
      <c r="U2411" t="s">
        <v>128</v>
      </c>
      <c r="V2411" t="s">
        <v>17</v>
      </c>
      <c r="W2411">
        <v>1</v>
      </c>
      <c r="X2411" s="1">
        <v>44426.540533136576</v>
      </c>
    </row>
    <row r="2412" spans="1:24" hidden="1" x14ac:dyDescent="0.25">
      <c r="A2412" s="4">
        <v>2021</v>
      </c>
      <c r="B2412" s="4">
        <v>7</v>
      </c>
      <c r="C2412" s="4">
        <v>2021</v>
      </c>
      <c r="D2412" s="4">
        <v>3</v>
      </c>
      <c r="E2412">
        <v>20070</v>
      </c>
      <c r="F2412" t="s">
        <v>24</v>
      </c>
      <c r="G2412">
        <v>39</v>
      </c>
      <c r="H2412" t="s">
        <v>166</v>
      </c>
      <c r="I2412" t="s">
        <v>43</v>
      </c>
      <c r="J2412" t="s">
        <v>0</v>
      </c>
      <c r="K2412" t="s">
        <v>144</v>
      </c>
      <c r="L2412" t="s">
        <v>22</v>
      </c>
      <c r="M2412">
        <v>1</v>
      </c>
      <c r="N2412" t="s">
        <v>13</v>
      </c>
      <c r="O2412" s="3">
        <v>0</v>
      </c>
      <c r="P2412" t="s">
        <v>125</v>
      </c>
      <c r="Q2412" t="s">
        <v>173</v>
      </c>
      <c r="R2412" s="2" t="s">
        <v>534</v>
      </c>
      <c r="S2412">
        <v>121</v>
      </c>
      <c r="T2412" t="s">
        <v>129</v>
      </c>
      <c r="U2412" t="s">
        <v>128</v>
      </c>
      <c r="V2412" t="s">
        <v>533</v>
      </c>
      <c r="W2412">
        <v>1</v>
      </c>
      <c r="X2412" s="1">
        <v>44426.540533136576</v>
      </c>
    </row>
    <row r="2413" spans="1:24" hidden="1" x14ac:dyDescent="0.25">
      <c r="A2413" s="4">
        <v>2021</v>
      </c>
      <c r="B2413" s="4">
        <v>7</v>
      </c>
      <c r="C2413" s="4">
        <v>2021</v>
      </c>
      <c r="D2413" s="4">
        <v>3</v>
      </c>
      <c r="E2413">
        <v>20070</v>
      </c>
      <c r="F2413" t="s">
        <v>24</v>
      </c>
      <c r="G2413">
        <v>39</v>
      </c>
      <c r="H2413" t="s">
        <v>166</v>
      </c>
      <c r="I2413" t="s">
        <v>43</v>
      </c>
      <c r="J2413" t="s">
        <v>0</v>
      </c>
      <c r="K2413" t="s">
        <v>144</v>
      </c>
      <c r="L2413" t="s">
        <v>22</v>
      </c>
      <c r="M2413">
        <v>1</v>
      </c>
      <c r="N2413" t="s">
        <v>13</v>
      </c>
      <c r="O2413" s="3">
        <v>0</v>
      </c>
      <c r="P2413" t="s">
        <v>125</v>
      </c>
      <c r="Q2413" t="s">
        <v>173</v>
      </c>
      <c r="R2413" s="2" t="s">
        <v>172</v>
      </c>
      <c r="S2413">
        <v>177</v>
      </c>
      <c r="T2413" t="s">
        <v>129</v>
      </c>
      <c r="U2413" t="s">
        <v>128</v>
      </c>
      <c r="V2413" t="s">
        <v>17</v>
      </c>
      <c r="W2413">
        <v>1</v>
      </c>
      <c r="X2413" s="1">
        <v>44426.540533136576</v>
      </c>
    </row>
    <row r="2414" spans="1:24" hidden="1" x14ac:dyDescent="0.25">
      <c r="A2414" s="4">
        <v>2021</v>
      </c>
      <c r="B2414" s="4">
        <v>7</v>
      </c>
      <c r="C2414" s="4">
        <v>2021</v>
      </c>
      <c r="D2414" s="4">
        <v>3</v>
      </c>
      <c r="E2414">
        <v>20070</v>
      </c>
      <c r="F2414" t="s">
        <v>24</v>
      </c>
      <c r="G2414">
        <v>39</v>
      </c>
      <c r="H2414" t="s">
        <v>166</v>
      </c>
      <c r="I2414" t="s">
        <v>43</v>
      </c>
      <c r="J2414" t="s">
        <v>0</v>
      </c>
      <c r="K2414" t="s">
        <v>158</v>
      </c>
      <c r="L2414" t="s">
        <v>162</v>
      </c>
      <c r="M2414">
        <v>1</v>
      </c>
      <c r="N2414" t="s">
        <v>13</v>
      </c>
      <c r="O2414" s="3">
        <v>0</v>
      </c>
      <c r="P2414" t="s">
        <v>125</v>
      </c>
      <c r="Q2414" t="s">
        <v>161</v>
      </c>
      <c r="R2414" s="2" t="s">
        <v>160</v>
      </c>
      <c r="S2414">
        <v>11</v>
      </c>
      <c r="T2414" t="s">
        <v>141</v>
      </c>
      <c r="U2414" t="s">
        <v>140</v>
      </c>
      <c r="V2414" t="s">
        <v>159</v>
      </c>
      <c r="W2414">
        <v>1</v>
      </c>
      <c r="X2414" s="1">
        <v>44426.540533136576</v>
      </c>
    </row>
    <row r="2415" spans="1:24" hidden="1" x14ac:dyDescent="0.25">
      <c r="A2415" s="4">
        <v>2021</v>
      </c>
      <c r="B2415" s="4">
        <v>7</v>
      </c>
      <c r="C2415" s="4">
        <v>2021</v>
      </c>
      <c r="D2415" s="4">
        <v>3</v>
      </c>
      <c r="E2415">
        <v>20070</v>
      </c>
      <c r="F2415" t="s">
        <v>24</v>
      </c>
      <c r="G2415">
        <v>39</v>
      </c>
      <c r="H2415" t="s">
        <v>166</v>
      </c>
      <c r="I2415" t="s">
        <v>43</v>
      </c>
      <c r="J2415" t="s">
        <v>0</v>
      </c>
      <c r="K2415" t="s">
        <v>158</v>
      </c>
      <c r="L2415" t="s">
        <v>22</v>
      </c>
      <c r="M2415">
        <v>1</v>
      </c>
      <c r="N2415" t="s">
        <v>13</v>
      </c>
      <c r="O2415" s="3">
        <v>0</v>
      </c>
      <c r="P2415" t="s">
        <v>125</v>
      </c>
      <c r="Q2415" t="s">
        <v>157</v>
      </c>
      <c r="R2415" s="2" t="s">
        <v>156</v>
      </c>
      <c r="S2415">
        <v>25</v>
      </c>
      <c r="T2415" t="s">
        <v>141</v>
      </c>
      <c r="U2415" t="s">
        <v>140</v>
      </c>
      <c r="V2415" t="s">
        <v>155</v>
      </c>
      <c r="W2415">
        <v>1</v>
      </c>
      <c r="X2415" s="1">
        <v>44426.540533136576</v>
      </c>
    </row>
    <row r="2416" spans="1:24" hidden="1" x14ac:dyDescent="0.25">
      <c r="A2416" s="4">
        <v>2021</v>
      </c>
      <c r="B2416" s="4">
        <v>7</v>
      </c>
      <c r="C2416" s="4">
        <v>2021</v>
      </c>
      <c r="D2416" s="4">
        <v>3</v>
      </c>
      <c r="E2416">
        <v>20070</v>
      </c>
      <c r="F2416" t="s">
        <v>24</v>
      </c>
      <c r="G2416">
        <v>39</v>
      </c>
      <c r="H2416" t="s">
        <v>166</v>
      </c>
      <c r="I2416" t="s">
        <v>43</v>
      </c>
      <c r="J2416" t="s">
        <v>0</v>
      </c>
      <c r="K2416" t="s">
        <v>22</v>
      </c>
      <c r="L2416" t="s">
        <v>132</v>
      </c>
      <c r="M2416">
        <v>1</v>
      </c>
      <c r="N2416" t="s">
        <v>13</v>
      </c>
      <c r="O2416" s="3">
        <v>7.4999999999999993E-5</v>
      </c>
      <c r="P2416" t="s">
        <v>125</v>
      </c>
      <c r="Q2416" t="s">
        <v>131</v>
      </c>
      <c r="R2416" s="2" t="s">
        <v>154</v>
      </c>
      <c r="S2416">
        <v>94</v>
      </c>
      <c r="T2416" t="s">
        <v>129</v>
      </c>
      <c r="U2416" t="s">
        <v>128</v>
      </c>
      <c r="V2416" t="s">
        <v>511</v>
      </c>
      <c r="W2416">
        <v>1</v>
      </c>
      <c r="X2416" s="1">
        <v>44426.540533136576</v>
      </c>
    </row>
    <row r="2417" spans="1:24" hidden="1" x14ac:dyDescent="0.25">
      <c r="A2417" s="4">
        <v>2021</v>
      </c>
      <c r="B2417" s="4">
        <v>7</v>
      </c>
      <c r="C2417" s="4">
        <v>2021</v>
      </c>
      <c r="D2417" s="4">
        <v>3</v>
      </c>
      <c r="E2417">
        <v>20070</v>
      </c>
      <c r="F2417" t="s">
        <v>24</v>
      </c>
      <c r="G2417">
        <v>39</v>
      </c>
      <c r="H2417" t="s">
        <v>166</v>
      </c>
      <c r="I2417" t="s">
        <v>43</v>
      </c>
      <c r="J2417" t="s">
        <v>0</v>
      </c>
      <c r="K2417" t="s">
        <v>12</v>
      </c>
      <c r="L2417" t="s">
        <v>22</v>
      </c>
      <c r="M2417">
        <v>1</v>
      </c>
      <c r="N2417" t="s">
        <v>13</v>
      </c>
      <c r="O2417" s="3">
        <v>0</v>
      </c>
      <c r="P2417" t="s">
        <v>125</v>
      </c>
      <c r="Q2417" t="s">
        <v>150</v>
      </c>
      <c r="R2417" s="2" t="s">
        <v>149</v>
      </c>
      <c r="S2417">
        <v>136</v>
      </c>
      <c r="T2417" t="s">
        <v>129</v>
      </c>
      <c r="U2417" t="s">
        <v>128</v>
      </c>
      <c r="V2417" t="s">
        <v>17</v>
      </c>
      <c r="W2417">
        <v>1</v>
      </c>
      <c r="X2417" s="1">
        <v>44426.540533136576</v>
      </c>
    </row>
    <row r="2418" spans="1:24" hidden="1" x14ac:dyDescent="0.25">
      <c r="A2418" s="4">
        <v>2021</v>
      </c>
      <c r="B2418" s="4">
        <v>7</v>
      </c>
      <c r="C2418" s="4">
        <v>2021</v>
      </c>
      <c r="D2418" s="4">
        <v>3</v>
      </c>
      <c r="E2418">
        <v>20070</v>
      </c>
      <c r="F2418" t="s">
        <v>24</v>
      </c>
      <c r="G2418">
        <v>39</v>
      </c>
      <c r="H2418" t="s">
        <v>166</v>
      </c>
      <c r="I2418" t="s">
        <v>43</v>
      </c>
      <c r="J2418" t="s">
        <v>0</v>
      </c>
      <c r="K2418" t="s">
        <v>12</v>
      </c>
      <c r="L2418" t="s">
        <v>22</v>
      </c>
      <c r="M2418">
        <v>1</v>
      </c>
      <c r="N2418" t="s">
        <v>13</v>
      </c>
      <c r="O2418" s="3">
        <v>0</v>
      </c>
      <c r="P2418" t="s">
        <v>125</v>
      </c>
      <c r="Q2418" t="s">
        <v>150</v>
      </c>
      <c r="R2418" s="2" t="s">
        <v>171</v>
      </c>
      <c r="S2418">
        <v>137</v>
      </c>
      <c r="T2418" t="s">
        <v>129</v>
      </c>
      <c r="U2418" t="s">
        <v>128</v>
      </c>
      <c r="V2418" t="s">
        <v>17</v>
      </c>
      <c r="W2418">
        <v>1</v>
      </c>
      <c r="X2418" s="1">
        <v>44426.540533136576</v>
      </c>
    </row>
    <row r="2419" spans="1:24" hidden="1" x14ac:dyDescent="0.25">
      <c r="A2419" s="4">
        <v>2021</v>
      </c>
      <c r="B2419" s="4">
        <v>7</v>
      </c>
      <c r="C2419" s="4">
        <v>2021</v>
      </c>
      <c r="D2419" s="4">
        <v>3</v>
      </c>
      <c r="E2419">
        <v>20070</v>
      </c>
      <c r="F2419" t="s">
        <v>24</v>
      </c>
      <c r="G2419">
        <v>39</v>
      </c>
      <c r="H2419" t="s">
        <v>166</v>
      </c>
      <c r="I2419" t="s">
        <v>43</v>
      </c>
      <c r="J2419" t="s">
        <v>0</v>
      </c>
      <c r="K2419" t="s">
        <v>12</v>
      </c>
      <c r="L2419" t="s">
        <v>22</v>
      </c>
      <c r="M2419">
        <v>1</v>
      </c>
      <c r="N2419" t="s">
        <v>13</v>
      </c>
      <c r="O2419" s="3">
        <v>0</v>
      </c>
      <c r="P2419" t="s">
        <v>125</v>
      </c>
      <c r="Q2419" t="s">
        <v>165</v>
      </c>
      <c r="R2419" s="2" t="s">
        <v>175</v>
      </c>
      <c r="S2419">
        <v>140</v>
      </c>
      <c r="T2419" t="s">
        <v>129</v>
      </c>
      <c r="U2419" t="s">
        <v>128</v>
      </c>
      <c r="V2419" t="s">
        <v>17</v>
      </c>
      <c r="W2419">
        <v>1</v>
      </c>
      <c r="X2419" s="1">
        <v>44426.540533136576</v>
      </c>
    </row>
    <row r="2420" spans="1:24" hidden="1" x14ac:dyDescent="0.25">
      <c r="A2420" s="4">
        <v>2021</v>
      </c>
      <c r="B2420" s="4">
        <v>7</v>
      </c>
      <c r="C2420" s="4">
        <v>2021</v>
      </c>
      <c r="D2420" s="4">
        <v>3</v>
      </c>
      <c r="E2420">
        <v>20070</v>
      </c>
      <c r="F2420" t="s">
        <v>24</v>
      </c>
      <c r="G2420">
        <v>53</v>
      </c>
      <c r="H2420" t="s">
        <v>7</v>
      </c>
      <c r="I2420" t="s">
        <v>43</v>
      </c>
      <c r="J2420" t="s">
        <v>7</v>
      </c>
      <c r="K2420" t="s">
        <v>158</v>
      </c>
      <c r="L2420" t="s">
        <v>162</v>
      </c>
      <c r="M2420">
        <v>1</v>
      </c>
      <c r="N2420" t="s">
        <v>13</v>
      </c>
      <c r="O2420" s="3">
        <v>0</v>
      </c>
      <c r="P2420" t="s">
        <v>125</v>
      </c>
      <c r="Q2420" t="s">
        <v>161</v>
      </c>
      <c r="R2420" s="2" t="s">
        <v>160</v>
      </c>
      <c r="S2420">
        <v>11</v>
      </c>
      <c r="T2420" t="s">
        <v>141</v>
      </c>
      <c r="U2420" t="s">
        <v>140</v>
      </c>
      <c r="V2420" t="s">
        <v>159</v>
      </c>
      <c r="W2420">
        <v>1</v>
      </c>
      <c r="X2420" s="1">
        <v>44426.540533136576</v>
      </c>
    </row>
    <row r="2421" spans="1:24" hidden="1" x14ac:dyDescent="0.25">
      <c r="A2421" s="4">
        <v>2021</v>
      </c>
      <c r="B2421" s="4">
        <v>7</v>
      </c>
      <c r="C2421" s="4">
        <v>2021</v>
      </c>
      <c r="D2421" s="4">
        <v>3</v>
      </c>
      <c r="E2421">
        <v>20070</v>
      </c>
      <c r="F2421" t="s">
        <v>24</v>
      </c>
      <c r="G2421">
        <v>53</v>
      </c>
      <c r="H2421" t="s">
        <v>7</v>
      </c>
      <c r="I2421" t="s">
        <v>43</v>
      </c>
      <c r="J2421" t="s">
        <v>7</v>
      </c>
      <c r="K2421" t="s">
        <v>158</v>
      </c>
      <c r="L2421" t="s">
        <v>22</v>
      </c>
      <c r="M2421">
        <v>1</v>
      </c>
      <c r="N2421" t="s">
        <v>13</v>
      </c>
      <c r="O2421" s="3">
        <v>0</v>
      </c>
      <c r="P2421" t="s">
        <v>125</v>
      </c>
      <c r="Q2421" t="s">
        <v>157</v>
      </c>
      <c r="R2421" s="2" t="s">
        <v>156</v>
      </c>
      <c r="S2421">
        <v>25</v>
      </c>
      <c r="T2421" t="s">
        <v>141</v>
      </c>
      <c r="U2421" t="s">
        <v>140</v>
      </c>
      <c r="V2421" t="s">
        <v>155</v>
      </c>
      <c r="W2421">
        <v>1</v>
      </c>
      <c r="X2421" s="1">
        <v>44426.540533136576</v>
      </c>
    </row>
    <row r="2422" spans="1:24" hidden="1" x14ac:dyDescent="0.25">
      <c r="A2422" s="4">
        <v>2021</v>
      </c>
      <c r="B2422" s="4">
        <v>7</v>
      </c>
      <c r="C2422" s="4">
        <v>2021</v>
      </c>
      <c r="D2422" s="4">
        <v>3</v>
      </c>
      <c r="E2422">
        <v>20070</v>
      </c>
      <c r="F2422" t="s">
        <v>24</v>
      </c>
      <c r="G2422">
        <v>53</v>
      </c>
      <c r="H2422" t="s">
        <v>7</v>
      </c>
      <c r="I2422" t="s">
        <v>43</v>
      </c>
      <c r="J2422" t="s">
        <v>7</v>
      </c>
      <c r="K2422" t="s">
        <v>22</v>
      </c>
      <c r="L2422" t="s">
        <v>132</v>
      </c>
      <c r="M2422">
        <v>1</v>
      </c>
      <c r="N2422" t="s">
        <v>13</v>
      </c>
      <c r="O2422" s="3">
        <v>2.9E-5</v>
      </c>
      <c r="P2422" t="s">
        <v>125</v>
      </c>
      <c r="Q2422" t="s">
        <v>131</v>
      </c>
      <c r="R2422" s="2" t="s">
        <v>154</v>
      </c>
      <c r="S2422">
        <v>94</v>
      </c>
      <c r="T2422" t="s">
        <v>129</v>
      </c>
      <c r="U2422" t="s">
        <v>128</v>
      </c>
      <c r="V2422" t="s">
        <v>511</v>
      </c>
      <c r="W2422">
        <v>1</v>
      </c>
      <c r="X2422" s="1">
        <v>44426.540533136576</v>
      </c>
    </row>
    <row r="2423" spans="1:24" hidden="1" x14ac:dyDescent="0.25">
      <c r="A2423" s="4">
        <v>2021</v>
      </c>
      <c r="B2423" s="4">
        <v>7</v>
      </c>
      <c r="C2423" s="4">
        <v>2021</v>
      </c>
      <c r="D2423" s="4">
        <v>3</v>
      </c>
      <c r="E2423">
        <v>20070</v>
      </c>
      <c r="F2423" t="s">
        <v>24</v>
      </c>
      <c r="G2423">
        <v>53</v>
      </c>
      <c r="H2423" t="s">
        <v>7</v>
      </c>
      <c r="I2423" t="s">
        <v>43</v>
      </c>
      <c r="J2423" t="s">
        <v>7</v>
      </c>
      <c r="K2423" t="s">
        <v>12</v>
      </c>
      <c r="L2423" t="s">
        <v>22</v>
      </c>
      <c r="M2423">
        <v>1</v>
      </c>
      <c r="N2423" t="s">
        <v>13</v>
      </c>
      <c r="O2423" s="3">
        <v>0</v>
      </c>
      <c r="P2423" t="s">
        <v>125</v>
      </c>
      <c r="Q2423" t="s">
        <v>150</v>
      </c>
      <c r="R2423" s="2" t="s">
        <v>252</v>
      </c>
      <c r="S2423">
        <v>150</v>
      </c>
      <c r="T2423" t="s">
        <v>129</v>
      </c>
      <c r="U2423" t="s">
        <v>128</v>
      </c>
      <c r="V2423" t="s">
        <v>251</v>
      </c>
      <c r="W2423">
        <v>1</v>
      </c>
      <c r="X2423" s="1">
        <v>44426.540533136576</v>
      </c>
    </row>
    <row r="2424" spans="1:24" hidden="1" x14ac:dyDescent="0.25">
      <c r="A2424" s="4">
        <v>2021</v>
      </c>
      <c r="B2424" s="4">
        <v>7</v>
      </c>
      <c r="C2424" s="4">
        <v>2021</v>
      </c>
      <c r="D2424" s="4">
        <v>3</v>
      </c>
      <c r="E2424">
        <v>20070</v>
      </c>
      <c r="F2424" t="s">
        <v>24</v>
      </c>
      <c r="G2424">
        <v>53</v>
      </c>
      <c r="H2424" t="s">
        <v>7</v>
      </c>
      <c r="I2424" t="s">
        <v>43</v>
      </c>
      <c r="J2424" t="s">
        <v>7</v>
      </c>
      <c r="K2424" t="s">
        <v>12</v>
      </c>
      <c r="L2424" t="s">
        <v>22</v>
      </c>
      <c r="M2424">
        <v>1</v>
      </c>
      <c r="N2424" t="s">
        <v>13</v>
      </c>
      <c r="O2424" s="3">
        <v>0</v>
      </c>
      <c r="P2424" t="s">
        <v>125</v>
      </c>
      <c r="Q2424" t="s">
        <v>150</v>
      </c>
      <c r="R2424" s="2" t="s">
        <v>149</v>
      </c>
      <c r="S2424">
        <v>136</v>
      </c>
      <c r="T2424" t="s">
        <v>129</v>
      </c>
      <c r="U2424" t="s">
        <v>128</v>
      </c>
      <c r="V2424" t="s">
        <v>17</v>
      </c>
      <c r="W2424">
        <v>1</v>
      </c>
      <c r="X2424" s="1">
        <v>44426.540533136576</v>
      </c>
    </row>
    <row r="2425" spans="1:24" hidden="1" x14ac:dyDescent="0.25">
      <c r="A2425" s="4">
        <v>2021</v>
      </c>
      <c r="B2425" s="4">
        <v>7</v>
      </c>
      <c r="C2425" s="4">
        <v>2021</v>
      </c>
      <c r="D2425" s="4">
        <v>3</v>
      </c>
      <c r="E2425">
        <v>20070</v>
      </c>
      <c r="F2425" t="s">
        <v>24</v>
      </c>
      <c r="G2425">
        <v>53</v>
      </c>
      <c r="H2425" t="s">
        <v>7</v>
      </c>
      <c r="I2425" t="s">
        <v>43</v>
      </c>
      <c r="J2425" t="s">
        <v>7</v>
      </c>
      <c r="K2425" t="s">
        <v>12</v>
      </c>
      <c r="L2425" t="s">
        <v>22</v>
      </c>
      <c r="M2425">
        <v>1</v>
      </c>
      <c r="N2425" t="s">
        <v>13</v>
      </c>
      <c r="O2425" s="3">
        <v>0</v>
      </c>
      <c r="P2425" t="s">
        <v>125</v>
      </c>
      <c r="Q2425" t="s">
        <v>150</v>
      </c>
      <c r="R2425" s="2" t="s">
        <v>171</v>
      </c>
      <c r="S2425">
        <v>137</v>
      </c>
      <c r="T2425" t="s">
        <v>129</v>
      </c>
      <c r="U2425" t="s">
        <v>128</v>
      </c>
      <c r="V2425" t="s">
        <v>17</v>
      </c>
      <c r="W2425">
        <v>1</v>
      </c>
      <c r="X2425" s="1">
        <v>44426.540533136576</v>
      </c>
    </row>
    <row r="2426" spans="1:24" hidden="1" x14ac:dyDescent="0.25">
      <c r="A2426" s="4">
        <v>2021</v>
      </c>
      <c r="B2426" s="4">
        <v>7</v>
      </c>
      <c r="C2426" s="4">
        <v>2021</v>
      </c>
      <c r="D2426" s="4">
        <v>3</v>
      </c>
      <c r="E2426">
        <v>20070</v>
      </c>
      <c r="F2426" t="s">
        <v>24</v>
      </c>
      <c r="G2426">
        <v>71</v>
      </c>
      <c r="H2426" t="s">
        <v>145</v>
      </c>
      <c r="I2426" t="s">
        <v>54</v>
      </c>
      <c r="J2426" t="s">
        <v>5</v>
      </c>
      <c r="K2426" t="s">
        <v>144</v>
      </c>
      <c r="L2426" t="s">
        <v>22</v>
      </c>
      <c r="M2426">
        <v>1</v>
      </c>
      <c r="N2426" t="s">
        <v>13</v>
      </c>
      <c r="O2426" s="3">
        <v>0</v>
      </c>
      <c r="P2426" t="s">
        <v>125</v>
      </c>
      <c r="Q2426" t="s">
        <v>143</v>
      </c>
      <c r="R2426" s="2" t="s">
        <v>142</v>
      </c>
      <c r="S2426">
        <v>9</v>
      </c>
      <c r="T2426" t="s">
        <v>141</v>
      </c>
      <c r="U2426" t="s">
        <v>140</v>
      </c>
      <c r="V2426" t="s">
        <v>139</v>
      </c>
      <c r="W2426">
        <v>1</v>
      </c>
      <c r="X2426" s="1">
        <v>44426.540533136576</v>
      </c>
    </row>
    <row r="2427" spans="1:24" hidden="1" x14ac:dyDescent="0.25">
      <c r="A2427" s="4">
        <v>2021</v>
      </c>
      <c r="B2427" s="4">
        <v>7</v>
      </c>
      <c r="C2427" s="4">
        <v>2021</v>
      </c>
      <c r="D2427" s="4">
        <v>3</v>
      </c>
      <c r="E2427">
        <v>20070</v>
      </c>
      <c r="F2427" t="s">
        <v>24</v>
      </c>
      <c r="G2427">
        <v>2183</v>
      </c>
      <c r="H2427" t="s">
        <v>138</v>
      </c>
      <c r="I2427" t="s">
        <v>133</v>
      </c>
      <c r="J2427" t="s">
        <v>3</v>
      </c>
      <c r="K2427" t="s">
        <v>22</v>
      </c>
      <c r="L2427" t="s">
        <v>132</v>
      </c>
      <c r="M2427">
        <v>1</v>
      </c>
      <c r="N2427" t="s">
        <v>13</v>
      </c>
      <c r="O2427" s="3">
        <v>0</v>
      </c>
      <c r="P2427" t="s">
        <v>125</v>
      </c>
      <c r="Q2427" t="s">
        <v>131</v>
      </c>
      <c r="R2427" s="2" t="s">
        <v>130</v>
      </c>
      <c r="S2427">
        <v>91</v>
      </c>
      <c r="T2427" t="s">
        <v>129</v>
      </c>
      <c r="U2427" t="s">
        <v>128</v>
      </c>
      <c r="V2427" t="s">
        <v>127</v>
      </c>
      <c r="W2427">
        <v>1</v>
      </c>
      <c r="X2427" s="1">
        <v>44426.540533136576</v>
      </c>
    </row>
    <row r="2428" spans="1:24" hidden="1" x14ac:dyDescent="0.25">
      <c r="A2428" s="4">
        <v>2021</v>
      </c>
      <c r="B2428" s="4">
        <v>7</v>
      </c>
      <c r="C2428" s="4">
        <v>2021</v>
      </c>
      <c r="D2428" s="4">
        <v>3</v>
      </c>
      <c r="E2428">
        <v>20070</v>
      </c>
      <c r="F2428" t="s">
        <v>24</v>
      </c>
      <c r="G2428">
        <v>2346</v>
      </c>
      <c r="H2428" t="s">
        <v>137</v>
      </c>
      <c r="I2428" t="s">
        <v>133</v>
      </c>
      <c r="J2428" t="s">
        <v>4</v>
      </c>
      <c r="K2428" t="s">
        <v>22</v>
      </c>
      <c r="L2428" t="s">
        <v>132</v>
      </c>
      <c r="M2428">
        <v>1</v>
      </c>
      <c r="N2428" t="s">
        <v>13</v>
      </c>
      <c r="O2428" s="3">
        <v>0</v>
      </c>
      <c r="P2428" t="s">
        <v>125</v>
      </c>
      <c r="Q2428" t="s">
        <v>131</v>
      </c>
      <c r="R2428" s="2" t="s">
        <v>130</v>
      </c>
      <c r="S2428">
        <v>91</v>
      </c>
      <c r="T2428" t="s">
        <v>129</v>
      </c>
      <c r="U2428" t="s">
        <v>128</v>
      </c>
      <c r="V2428" t="s">
        <v>127</v>
      </c>
      <c r="W2428">
        <v>1</v>
      </c>
      <c r="X2428" s="1">
        <v>44426.540533136576</v>
      </c>
    </row>
    <row r="2429" spans="1:24" hidden="1" x14ac:dyDescent="0.25">
      <c r="A2429" s="4">
        <v>2021</v>
      </c>
      <c r="B2429" s="4">
        <v>7</v>
      </c>
      <c r="C2429" s="4">
        <v>2021</v>
      </c>
      <c r="D2429" s="4">
        <v>3</v>
      </c>
      <c r="E2429">
        <v>20070</v>
      </c>
      <c r="F2429" t="s">
        <v>24</v>
      </c>
      <c r="G2429">
        <v>4116</v>
      </c>
      <c r="H2429" t="s">
        <v>532</v>
      </c>
      <c r="I2429" t="s">
        <v>133</v>
      </c>
      <c r="J2429" t="s">
        <v>1</v>
      </c>
      <c r="K2429" t="s">
        <v>22</v>
      </c>
      <c r="L2429" t="s">
        <v>132</v>
      </c>
      <c r="M2429">
        <v>1</v>
      </c>
      <c r="N2429" t="s">
        <v>13</v>
      </c>
      <c r="O2429" s="3">
        <v>0</v>
      </c>
      <c r="P2429" t="s">
        <v>125</v>
      </c>
      <c r="Q2429" t="s">
        <v>131</v>
      </c>
      <c r="R2429" s="2" t="s">
        <v>130</v>
      </c>
      <c r="S2429">
        <v>91</v>
      </c>
      <c r="T2429" t="s">
        <v>129</v>
      </c>
      <c r="U2429" t="s">
        <v>128</v>
      </c>
      <c r="V2429" t="s">
        <v>127</v>
      </c>
      <c r="W2429">
        <v>1</v>
      </c>
      <c r="X2429" s="1">
        <v>44426.540533136576</v>
      </c>
    </row>
    <row r="2430" spans="1:24" hidden="1" x14ac:dyDescent="0.25">
      <c r="A2430" s="4">
        <v>2021</v>
      </c>
      <c r="B2430" s="4">
        <v>7</v>
      </c>
      <c r="C2430" s="4">
        <v>2021</v>
      </c>
      <c r="D2430" s="4">
        <v>3</v>
      </c>
      <c r="E2430">
        <v>20070</v>
      </c>
      <c r="F2430" t="s">
        <v>24</v>
      </c>
      <c r="G2430">
        <v>4807</v>
      </c>
      <c r="H2430" t="s">
        <v>135</v>
      </c>
      <c r="I2430" t="s">
        <v>133</v>
      </c>
      <c r="J2430" t="s">
        <v>2</v>
      </c>
      <c r="K2430" t="s">
        <v>22</v>
      </c>
      <c r="L2430" t="s">
        <v>132</v>
      </c>
      <c r="M2430">
        <v>1</v>
      </c>
      <c r="N2430" t="s">
        <v>13</v>
      </c>
      <c r="O2430" s="3">
        <v>67.890837000000005</v>
      </c>
      <c r="P2430" t="s">
        <v>125</v>
      </c>
      <c r="Q2430" t="s">
        <v>131</v>
      </c>
      <c r="R2430" s="2" t="s">
        <v>130</v>
      </c>
      <c r="S2430">
        <v>91</v>
      </c>
      <c r="T2430" t="s">
        <v>129</v>
      </c>
      <c r="U2430" t="s">
        <v>128</v>
      </c>
      <c r="V2430" t="s">
        <v>127</v>
      </c>
      <c r="W2430">
        <v>1</v>
      </c>
      <c r="X2430" s="1">
        <v>44426.540533136576</v>
      </c>
    </row>
    <row r="2431" spans="1:24" hidden="1" x14ac:dyDescent="0.25">
      <c r="A2431" s="4">
        <v>2021</v>
      </c>
      <c r="B2431" s="4">
        <v>7</v>
      </c>
      <c r="C2431" s="4">
        <v>2021</v>
      </c>
      <c r="D2431" s="4">
        <v>3</v>
      </c>
      <c r="E2431">
        <v>20070</v>
      </c>
      <c r="F2431" t="s">
        <v>24</v>
      </c>
      <c r="G2431">
        <v>4827</v>
      </c>
      <c r="H2431" t="s">
        <v>531</v>
      </c>
      <c r="I2431" t="s">
        <v>133</v>
      </c>
      <c r="J2431" t="s">
        <v>1</v>
      </c>
      <c r="K2431" t="s">
        <v>22</v>
      </c>
      <c r="L2431" t="s">
        <v>132</v>
      </c>
      <c r="M2431">
        <v>1</v>
      </c>
      <c r="N2431" t="s">
        <v>13</v>
      </c>
      <c r="O2431" s="3">
        <v>0</v>
      </c>
      <c r="P2431" t="s">
        <v>125</v>
      </c>
      <c r="Q2431" t="s">
        <v>131</v>
      </c>
      <c r="R2431" s="2" t="s">
        <v>130</v>
      </c>
      <c r="S2431">
        <v>91</v>
      </c>
      <c r="T2431" t="s">
        <v>129</v>
      </c>
      <c r="U2431" t="s">
        <v>128</v>
      </c>
      <c r="V2431" t="s">
        <v>127</v>
      </c>
      <c r="W2431">
        <v>1</v>
      </c>
      <c r="X2431" s="1">
        <v>44426.540533136576</v>
      </c>
    </row>
    <row r="2432" spans="1:24" hidden="1" x14ac:dyDescent="0.25">
      <c r="A2432" s="4">
        <v>2021</v>
      </c>
      <c r="B2432" s="4">
        <v>7</v>
      </c>
      <c r="C2432" s="4">
        <v>2021</v>
      </c>
      <c r="D2432" s="4">
        <v>2</v>
      </c>
      <c r="E2432">
        <v>20070</v>
      </c>
      <c r="F2432" t="s">
        <v>24</v>
      </c>
      <c r="G2432">
        <v>0</v>
      </c>
      <c r="H2432" t="s">
        <v>23</v>
      </c>
      <c r="I2432" t="s">
        <v>23</v>
      </c>
      <c r="J2432" t="s">
        <v>23</v>
      </c>
      <c r="K2432" t="s">
        <v>22</v>
      </c>
      <c r="L2432" t="s">
        <v>250</v>
      </c>
      <c r="M2432">
        <v>1</v>
      </c>
      <c r="N2432" t="s">
        <v>13</v>
      </c>
      <c r="O2432" s="3">
        <v>49.838206999999997</v>
      </c>
      <c r="P2432" t="s">
        <v>53</v>
      </c>
      <c r="Q2432" t="s">
        <v>249</v>
      </c>
      <c r="R2432" s="2" t="s">
        <v>248</v>
      </c>
      <c r="S2432">
        <v>1136</v>
      </c>
      <c r="T2432" t="s">
        <v>122</v>
      </c>
      <c r="U2432" t="s">
        <v>121</v>
      </c>
      <c r="V2432" t="s">
        <v>247</v>
      </c>
      <c r="W2432">
        <v>1</v>
      </c>
      <c r="X2432" s="1">
        <v>44426.540533136576</v>
      </c>
    </row>
    <row r="2433" spans="1:24" hidden="1" x14ac:dyDescent="0.25">
      <c r="A2433" s="4">
        <v>2021</v>
      </c>
      <c r="B2433" s="4">
        <v>7</v>
      </c>
      <c r="C2433" s="4">
        <v>2020</v>
      </c>
      <c r="D2433" s="4">
        <v>9</v>
      </c>
      <c r="E2433">
        <v>20070</v>
      </c>
      <c r="F2433" t="s">
        <v>24</v>
      </c>
      <c r="G2433">
        <v>0</v>
      </c>
      <c r="H2433" t="s">
        <v>23</v>
      </c>
      <c r="I2433" t="s">
        <v>23</v>
      </c>
      <c r="J2433" t="s">
        <v>23</v>
      </c>
      <c r="K2433" t="s">
        <v>158</v>
      </c>
      <c r="L2433" t="s">
        <v>162</v>
      </c>
      <c r="M2433">
        <v>1</v>
      </c>
      <c r="N2433" t="s">
        <v>13</v>
      </c>
      <c r="O2433" s="3">
        <v>-3.764E-3</v>
      </c>
      <c r="P2433" t="s">
        <v>125</v>
      </c>
      <c r="Q2433" t="s">
        <v>161</v>
      </c>
      <c r="R2433" s="2" t="s">
        <v>244</v>
      </c>
      <c r="S2433">
        <v>90</v>
      </c>
      <c r="T2433" t="s">
        <v>129</v>
      </c>
      <c r="U2433" t="s">
        <v>128</v>
      </c>
      <c r="V2433" t="s">
        <v>243</v>
      </c>
      <c r="W2433">
        <v>1</v>
      </c>
      <c r="X2433" s="1">
        <v>44426.540533136576</v>
      </c>
    </row>
    <row r="2434" spans="1:24" hidden="1" x14ac:dyDescent="0.25">
      <c r="A2434" s="4">
        <v>2021</v>
      </c>
      <c r="B2434" s="4">
        <v>7</v>
      </c>
      <c r="C2434" s="4">
        <v>2020</v>
      </c>
      <c r="D2434" s="4">
        <v>9</v>
      </c>
      <c r="E2434">
        <v>20070</v>
      </c>
      <c r="F2434" t="s">
        <v>24</v>
      </c>
      <c r="G2434">
        <v>0</v>
      </c>
      <c r="H2434" t="s">
        <v>23</v>
      </c>
      <c r="I2434" t="s">
        <v>23</v>
      </c>
      <c r="J2434" t="s">
        <v>23</v>
      </c>
      <c r="K2434" t="s">
        <v>22</v>
      </c>
      <c r="L2434" t="s">
        <v>236</v>
      </c>
      <c r="M2434">
        <v>1</v>
      </c>
      <c r="N2434" t="s">
        <v>13</v>
      </c>
      <c r="O2434" s="3">
        <v>0</v>
      </c>
      <c r="P2434" t="s">
        <v>125</v>
      </c>
      <c r="Q2434" t="s">
        <v>242</v>
      </c>
      <c r="R2434" s="2" t="s">
        <v>241</v>
      </c>
      <c r="S2434">
        <v>47</v>
      </c>
      <c r="T2434" t="s">
        <v>129</v>
      </c>
      <c r="U2434" t="s">
        <v>128</v>
      </c>
      <c r="V2434" t="s">
        <v>521</v>
      </c>
      <c r="W2434">
        <v>1</v>
      </c>
      <c r="X2434" s="1">
        <v>44426.540533136576</v>
      </c>
    </row>
    <row r="2435" spans="1:24" hidden="1" x14ac:dyDescent="0.25">
      <c r="A2435" s="4">
        <v>2021</v>
      </c>
      <c r="B2435" s="4">
        <v>7</v>
      </c>
      <c r="C2435" s="4">
        <v>2020</v>
      </c>
      <c r="D2435" s="4">
        <v>9</v>
      </c>
      <c r="E2435">
        <v>20070</v>
      </c>
      <c r="F2435" t="s">
        <v>24</v>
      </c>
      <c r="G2435">
        <v>0</v>
      </c>
      <c r="H2435" t="s">
        <v>23</v>
      </c>
      <c r="I2435" t="s">
        <v>23</v>
      </c>
      <c r="J2435" t="s">
        <v>23</v>
      </c>
      <c r="K2435" t="s">
        <v>22</v>
      </c>
      <c r="L2435" t="s">
        <v>236</v>
      </c>
      <c r="M2435">
        <v>1</v>
      </c>
      <c r="N2435" t="s">
        <v>13</v>
      </c>
      <c r="O2435" s="3">
        <v>0</v>
      </c>
      <c r="P2435" t="s">
        <v>125</v>
      </c>
      <c r="Q2435" t="s">
        <v>242</v>
      </c>
      <c r="R2435" s="2" t="s">
        <v>239</v>
      </c>
      <c r="S2435">
        <v>98</v>
      </c>
      <c r="T2435" t="s">
        <v>129</v>
      </c>
      <c r="U2435" t="s">
        <v>128</v>
      </c>
      <c r="V2435" t="s">
        <v>521</v>
      </c>
      <c r="W2435">
        <v>1</v>
      </c>
      <c r="X2435" s="1">
        <v>44426.540533136576</v>
      </c>
    </row>
    <row r="2436" spans="1:24" hidden="1" x14ac:dyDescent="0.25">
      <c r="A2436" s="4">
        <v>2021</v>
      </c>
      <c r="B2436" s="4">
        <v>7</v>
      </c>
      <c r="C2436" s="4">
        <v>2020</v>
      </c>
      <c r="D2436" s="4">
        <v>9</v>
      </c>
      <c r="E2436">
        <v>20070</v>
      </c>
      <c r="F2436" t="s">
        <v>24</v>
      </c>
      <c r="G2436">
        <v>0</v>
      </c>
      <c r="H2436" t="s">
        <v>23</v>
      </c>
      <c r="I2436" t="s">
        <v>23</v>
      </c>
      <c r="J2436" t="s">
        <v>23</v>
      </c>
      <c r="K2436" t="s">
        <v>22</v>
      </c>
      <c r="L2436" t="s">
        <v>236</v>
      </c>
      <c r="M2436">
        <v>1</v>
      </c>
      <c r="N2436" t="s">
        <v>13</v>
      </c>
      <c r="O2436" s="3">
        <v>0</v>
      </c>
      <c r="P2436" t="s">
        <v>125</v>
      </c>
      <c r="Q2436" t="s">
        <v>240</v>
      </c>
      <c r="R2436" s="2" t="s">
        <v>241</v>
      </c>
      <c r="S2436">
        <v>42</v>
      </c>
      <c r="T2436" t="s">
        <v>129</v>
      </c>
      <c r="U2436" t="s">
        <v>128</v>
      </c>
      <c r="V2436" t="s">
        <v>521</v>
      </c>
      <c r="W2436">
        <v>1</v>
      </c>
      <c r="X2436" s="1">
        <v>44426.540533136576</v>
      </c>
    </row>
    <row r="2437" spans="1:24" hidden="1" x14ac:dyDescent="0.25">
      <c r="A2437" s="4">
        <v>2021</v>
      </c>
      <c r="B2437" s="4">
        <v>7</v>
      </c>
      <c r="C2437" s="4">
        <v>2020</v>
      </c>
      <c r="D2437" s="4">
        <v>9</v>
      </c>
      <c r="E2437">
        <v>20070</v>
      </c>
      <c r="F2437" t="s">
        <v>24</v>
      </c>
      <c r="G2437">
        <v>0</v>
      </c>
      <c r="H2437" t="s">
        <v>23</v>
      </c>
      <c r="I2437" t="s">
        <v>23</v>
      </c>
      <c r="J2437" t="s">
        <v>23</v>
      </c>
      <c r="K2437" t="s">
        <v>22</v>
      </c>
      <c r="L2437" t="s">
        <v>236</v>
      </c>
      <c r="M2437">
        <v>1</v>
      </c>
      <c r="N2437" t="s">
        <v>13</v>
      </c>
      <c r="O2437" s="3">
        <v>0</v>
      </c>
      <c r="P2437" t="s">
        <v>125</v>
      </c>
      <c r="Q2437" t="s">
        <v>240</v>
      </c>
      <c r="R2437" s="2" t="s">
        <v>239</v>
      </c>
      <c r="S2437">
        <v>99</v>
      </c>
      <c r="T2437" t="s">
        <v>129</v>
      </c>
      <c r="U2437" t="s">
        <v>128</v>
      </c>
      <c r="V2437" t="s">
        <v>521</v>
      </c>
      <c r="W2437">
        <v>1</v>
      </c>
      <c r="X2437" s="1">
        <v>44426.540533136576</v>
      </c>
    </row>
    <row r="2438" spans="1:24" hidden="1" x14ac:dyDescent="0.25">
      <c r="A2438" s="4">
        <v>2021</v>
      </c>
      <c r="B2438" s="4">
        <v>7</v>
      </c>
      <c r="C2438" s="4">
        <v>2020</v>
      </c>
      <c r="D2438" s="4">
        <v>9</v>
      </c>
      <c r="E2438">
        <v>20070</v>
      </c>
      <c r="F2438" t="s">
        <v>24</v>
      </c>
      <c r="G2438">
        <v>0</v>
      </c>
      <c r="H2438" t="s">
        <v>23</v>
      </c>
      <c r="I2438" t="s">
        <v>23</v>
      </c>
      <c r="J2438" t="s">
        <v>23</v>
      </c>
      <c r="K2438" t="s">
        <v>22</v>
      </c>
      <c r="L2438" t="s">
        <v>236</v>
      </c>
      <c r="M2438">
        <v>1</v>
      </c>
      <c r="N2438" t="s">
        <v>13</v>
      </c>
      <c r="O2438" s="3">
        <v>0</v>
      </c>
      <c r="P2438" t="s">
        <v>125</v>
      </c>
      <c r="Q2438" t="s">
        <v>237</v>
      </c>
      <c r="R2438" s="2" t="s">
        <v>234</v>
      </c>
      <c r="S2438">
        <v>43</v>
      </c>
      <c r="T2438" t="s">
        <v>129</v>
      </c>
      <c r="U2438" t="s">
        <v>128</v>
      </c>
      <c r="V2438" t="s">
        <v>17</v>
      </c>
      <c r="W2438">
        <v>1</v>
      </c>
      <c r="X2438" s="1">
        <v>44426.540533136576</v>
      </c>
    </row>
    <row r="2439" spans="1:24" hidden="1" x14ac:dyDescent="0.25">
      <c r="A2439" s="4">
        <v>2021</v>
      </c>
      <c r="B2439" s="4">
        <v>7</v>
      </c>
      <c r="C2439" s="4">
        <v>2020</v>
      </c>
      <c r="D2439" s="4">
        <v>9</v>
      </c>
      <c r="E2439">
        <v>20070</v>
      </c>
      <c r="F2439" t="s">
        <v>24</v>
      </c>
      <c r="G2439">
        <v>0</v>
      </c>
      <c r="H2439" t="s">
        <v>23</v>
      </c>
      <c r="I2439" t="s">
        <v>23</v>
      </c>
      <c r="J2439" t="s">
        <v>23</v>
      </c>
      <c r="K2439" t="s">
        <v>22</v>
      </c>
      <c r="L2439" t="s">
        <v>236</v>
      </c>
      <c r="M2439">
        <v>1</v>
      </c>
      <c r="N2439" t="s">
        <v>13</v>
      </c>
      <c r="O2439" s="3">
        <v>0</v>
      </c>
      <c r="P2439" t="s">
        <v>125</v>
      </c>
      <c r="Q2439" t="s">
        <v>235</v>
      </c>
      <c r="R2439" s="2" t="s">
        <v>234</v>
      </c>
      <c r="S2439">
        <v>44</v>
      </c>
      <c r="T2439" t="s">
        <v>129</v>
      </c>
      <c r="U2439" t="s">
        <v>128</v>
      </c>
      <c r="V2439" t="s">
        <v>17</v>
      </c>
      <c r="W2439">
        <v>1</v>
      </c>
      <c r="X2439" s="1">
        <v>44426.540533136576</v>
      </c>
    </row>
    <row r="2440" spans="1:24" hidden="1" x14ac:dyDescent="0.25">
      <c r="A2440" s="4">
        <v>2021</v>
      </c>
      <c r="B2440" s="4">
        <v>7</v>
      </c>
      <c r="C2440" s="4">
        <v>2020</v>
      </c>
      <c r="D2440" s="4">
        <v>9</v>
      </c>
      <c r="E2440">
        <v>20070</v>
      </c>
      <c r="F2440" t="s">
        <v>24</v>
      </c>
      <c r="G2440">
        <v>0</v>
      </c>
      <c r="H2440" t="s">
        <v>23</v>
      </c>
      <c r="I2440" t="s">
        <v>23</v>
      </c>
      <c r="J2440" t="s">
        <v>23</v>
      </c>
      <c r="K2440" t="s">
        <v>22</v>
      </c>
      <c r="L2440" t="s">
        <v>148</v>
      </c>
      <c r="M2440">
        <v>1</v>
      </c>
      <c r="N2440" t="s">
        <v>13</v>
      </c>
      <c r="O2440" s="3">
        <v>0</v>
      </c>
      <c r="P2440" t="s">
        <v>125</v>
      </c>
      <c r="Q2440" t="s">
        <v>143</v>
      </c>
      <c r="R2440" s="2" t="s">
        <v>231</v>
      </c>
      <c r="S2440">
        <v>79</v>
      </c>
      <c r="T2440" t="s">
        <v>141</v>
      </c>
      <c r="U2440" t="s">
        <v>140</v>
      </c>
      <c r="V2440" t="s">
        <v>230</v>
      </c>
      <c r="W2440">
        <v>1</v>
      </c>
      <c r="X2440" s="1">
        <v>44426.540533136576</v>
      </c>
    </row>
    <row r="2441" spans="1:24" hidden="1" x14ac:dyDescent="0.25">
      <c r="A2441" s="4">
        <v>2021</v>
      </c>
      <c r="B2441" s="4">
        <v>7</v>
      </c>
      <c r="C2441" s="4">
        <v>2020</v>
      </c>
      <c r="D2441" s="4">
        <v>9</v>
      </c>
      <c r="E2441">
        <v>20070</v>
      </c>
      <c r="F2441" t="s">
        <v>24</v>
      </c>
      <c r="G2441">
        <v>0</v>
      </c>
      <c r="H2441" t="s">
        <v>23</v>
      </c>
      <c r="I2441" t="s">
        <v>23</v>
      </c>
      <c r="J2441" t="s">
        <v>23</v>
      </c>
      <c r="K2441" t="s">
        <v>22</v>
      </c>
      <c r="L2441" t="s">
        <v>162</v>
      </c>
      <c r="M2441">
        <v>1</v>
      </c>
      <c r="N2441" t="s">
        <v>13</v>
      </c>
      <c r="O2441" s="3">
        <v>0</v>
      </c>
      <c r="P2441" t="s">
        <v>125</v>
      </c>
      <c r="Q2441" t="s">
        <v>157</v>
      </c>
      <c r="R2441" s="2" t="s">
        <v>229</v>
      </c>
      <c r="S2441">
        <v>22</v>
      </c>
      <c r="T2441" t="s">
        <v>141</v>
      </c>
      <c r="U2441" t="s">
        <v>140</v>
      </c>
      <c r="V2441" t="s">
        <v>228</v>
      </c>
      <c r="W2441">
        <v>1</v>
      </c>
      <c r="X2441" s="1">
        <v>44426.540533136576</v>
      </c>
    </row>
    <row r="2442" spans="1:24" hidden="1" x14ac:dyDescent="0.25">
      <c r="A2442" s="4">
        <v>2021</v>
      </c>
      <c r="B2442" s="4">
        <v>7</v>
      </c>
      <c r="C2442" s="4">
        <v>2020</v>
      </c>
      <c r="D2442" s="4">
        <v>9</v>
      </c>
      <c r="E2442">
        <v>20070</v>
      </c>
      <c r="F2442" t="s">
        <v>24</v>
      </c>
      <c r="G2442">
        <v>0</v>
      </c>
      <c r="H2442" t="s">
        <v>23</v>
      </c>
      <c r="I2442" t="s">
        <v>23</v>
      </c>
      <c r="J2442" t="s">
        <v>23</v>
      </c>
      <c r="K2442" t="s">
        <v>22</v>
      </c>
      <c r="L2442" t="s">
        <v>162</v>
      </c>
      <c r="M2442">
        <v>1</v>
      </c>
      <c r="N2442" t="s">
        <v>13</v>
      </c>
      <c r="O2442" s="3">
        <v>0</v>
      </c>
      <c r="P2442" t="s">
        <v>125</v>
      </c>
      <c r="Q2442" t="s">
        <v>161</v>
      </c>
      <c r="R2442" s="2" t="s">
        <v>227</v>
      </c>
      <c r="S2442">
        <v>12</v>
      </c>
      <c r="T2442" t="s">
        <v>141</v>
      </c>
      <c r="U2442" t="s">
        <v>140</v>
      </c>
      <c r="V2442" t="s">
        <v>226</v>
      </c>
      <c r="W2442">
        <v>1</v>
      </c>
      <c r="X2442" s="1">
        <v>44426.540533136576</v>
      </c>
    </row>
    <row r="2443" spans="1:24" hidden="1" x14ac:dyDescent="0.25">
      <c r="A2443" s="4">
        <v>2021</v>
      </c>
      <c r="B2443" s="4">
        <v>7</v>
      </c>
      <c r="C2443" s="4">
        <v>2020</v>
      </c>
      <c r="D2443" s="4">
        <v>9</v>
      </c>
      <c r="E2443">
        <v>20070</v>
      </c>
      <c r="F2443" t="s">
        <v>24</v>
      </c>
      <c r="G2443">
        <v>0</v>
      </c>
      <c r="H2443" t="s">
        <v>23</v>
      </c>
      <c r="I2443" t="s">
        <v>23</v>
      </c>
      <c r="J2443" t="s">
        <v>23</v>
      </c>
      <c r="K2443" t="s">
        <v>22</v>
      </c>
      <c r="L2443" t="s">
        <v>132</v>
      </c>
      <c r="M2443">
        <v>1</v>
      </c>
      <c r="N2443" t="s">
        <v>13</v>
      </c>
      <c r="O2443" s="3">
        <v>-1.18E-4</v>
      </c>
      <c r="P2443" t="s">
        <v>125</v>
      </c>
      <c r="Q2443" t="s">
        <v>131</v>
      </c>
      <c r="R2443" s="2" t="s">
        <v>154</v>
      </c>
      <c r="S2443">
        <v>94</v>
      </c>
      <c r="T2443" t="s">
        <v>129</v>
      </c>
      <c r="U2443" t="s">
        <v>128</v>
      </c>
      <c r="V2443" t="s">
        <v>511</v>
      </c>
      <c r="W2443">
        <v>1</v>
      </c>
      <c r="X2443" s="1">
        <v>44426.540533136576</v>
      </c>
    </row>
    <row r="2444" spans="1:24" hidden="1" x14ac:dyDescent="0.25">
      <c r="A2444" s="4">
        <v>2021</v>
      </c>
      <c r="B2444" s="4">
        <v>7</v>
      </c>
      <c r="C2444" s="4">
        <v>2020</v>
      </c>
      <c r="D2444" s="4">
        <v>9</v>
      </c>
      <c r="E2444">
        <v>20070</v>
      </c>
      <c r="F2444" t="s">
        <v>24</v>
      </c>
      <c r="G2444">
        <v>0</v>
      </c>
      <c r="H2444" t="s">
        <v>23</v>
      </c>
      <c r="I2444" t="s">
        <v>23</v>
      </c>
      <c r="J2444" t="s">
        <v>23</v>
      </c>
      <c r="K2444" t="s">
        <v>22</v>
      </c>
      <c r="L2444" t="s">
        <v>132</v>
      </c>
      <c r="M2444">
        <v>1</v>
      </c>
      <c r="N2444" t="s">
        <v>13</v>
      </c>
      <c r="O2444" s="3">
        <v>0</v>
      </c>
      <c r="P2444" t="s">
        <v>125</v>
      </c>
      <c r="Q2444" t="s">
        <v>131</v>
      </c>
      <c r="R2444" s="2" t="s">
        <v>130</v>
      </c>
      <c r="S2444">
        <v>91</v>
      </c>
      <c r="T2444" t="s">
        <v>129</v>
      </c>
      <c r="U2444" t="s">
        <v>128</v>
      </c>
      <c r="V2444" t="s">
        <v>127</v>
      </c>
      <c r="W2444">
        <v>1</v>
      </c>
      <c r="X2444" s="1">
        <v>44426.540533136576</v>
      </c>
    </row>
    <row r="2445" spans="1:24" hidden="1" x14ac:dyDescent="0.25">
      <c r="A2445" s="4">
        <v>2021</v>
      </c>
      <c r="B2445" s="4">
        <v>7</v>
      </c>
      <c r="C2445" s="4">
        <v>2020</v>
      </c>
      <c r="D2445" s="4">
        <v>9</v>
      </c>
      <c r="E2445">
        <v>20070</v>
      </c>
      <c r="F2445" t="s">
        <v>24</v>
      </c>
      <c r="G2445">
        <v>0</v>
      </c>
      <c r="H2445" t="s">
        <v>23</v>
      </c>
      <c r="I2445" t="s">
        <v>23</v>
      </c>
      <c r="J2445" t="s">
        <v>23</v>
      </c>
      <c r="K2445" t="s">
        <v>22</v>
      </c>
      <c r="L2445" t="s">
        <v>132</v>
      </c>
      <c r="M2445">
        <v>1</v>
      </c>
      <c r="N2445" t="s">
        <v>13</v>
      </c>
      <c r="O2445" s="3">
        <v>0</v>
      </c>
      <c r="P2445" t="s">
        <v>125</v>
      </c>
      <c r="Q2445" t="s">
        <v>223</v>
      </c>
      <c r="R2445" s="2" t="s">
        <v>222</v>
      </c>
      <c r="S2445">
        <v>77</v>
      </c>
      <c r="T2445" t="s">
        <v>129</v>
      </c>
      <c r="U2445" t="s">
        <v>128</v>
      </c>
      <c r="V2445" t="s">
        <v>520</v>
      </c>
      <c r="W2445">
        <v>1</v>
      </c>
      <c r="X2445" s="1">
        <v>44426.540533136576</v>
      </c>
    </row>
    <row r="2446" spans="1:24" hidden="1" x14ac:dyDescent="0.25">
      <c r="A2446" s="4">
        <v>2021</v>
      </c>
      <c r="B2446" s="4">
        <v>7</v>
      </c>
      <c r="C2446" s="4">
        <v>2020</v>
      </c>
      <c r="D2446" s="4">
        <v>9</v>
      </c>
      <c r="E2446">
        <v>20070</v>
      </c>
      <c r="F2446" t="s">
        <v>24</v>
      </c>
      <c r="G2446">
        <v>0</v>
      </c>
      <c r="H2446" t="s">
        <v>23</v>
      </c>
      <c r="I2446" t="s">
        <v>23</v>
      </c>
      <c r="J2446" t="s">
        <v>23</v>
      </c>
      <c r="K2446" t="s">
        <v>22</v>
      </c>
      <c r="L2446" t="s">
        <v>215</v>
      </c>
      <c r="M2446">
        <v>1</v>
      </c>
      <c r="N2446" t="s">
        <v>13</v>
      </c>
      <c r="O2446" s="3">
        <v>1.8828000000000001E-2</v>
      </c>
      <c r="P2446" t="s">
        <v>125</v>
      </c>
      <c r="Q2446" t="s">
        <v>161</v>
      </c>
      <c r="R2446" s="2" t="s">
        <v>214</v>
      </c>
      <c r="S2446">
        <v>89</v>
      </c>
      <c r="T2446" t="s">
        <v>129</v>
      </c>
      <c r="U2446" t="s">
        <v>128</v>
      </c>
      <c r="V2446" t="s">
        <v>518</v>
      </c>
      <c r="W2446">
        <v>1</v>
      </c>
      <c r="X2446" s="1">
        <v>44426.540533136576</v>
      </c>
    </row>
    <row r="2447" spans="1:24" hidden="1" x14ac:dyDescent="0.25">
      <c r="A2447" s="4">
        <v>2021</v>
      </c>
      <c r="B2447" s="4">
        <v>7</v>
      </c>
      <c r="C2447" s="4">
        <v>2020</v>
      </c>
      <c r="D2447" s="4">
        <v>9</v>
      </c>
      <c r="E2447">
        <v>20070</v>
      </c>
      <c r="F2447" t="s">
        <v>24</v>
      </c>
      <c r="G2447">
        <v>0</v>
      </c>
      <c r="H2447" t="s">
        <v>23</v>
      </c>
      <c r="I2447" t="s">
        <v>23</v>
      </c>
      <c r="J2447" t="s">
        <v>23</v>
      </c>
      <c r="K2447" t="s">
        <v>22</v>
      </c>
      <c r="L2447" t="s">
        <v>179</v>
      </c>
      <c r="M2447">
        <v>1</v>
      </c>
      <c r="N2447" t="s">
        <v>13</v>
      </c>
      <c r="O2447" s="3">
        <v>-3.9999999999999998E-6</v>
      </c>
      <c r="P2447" t="s">
        <v>125</v>
      </c>
      <c r="Q2447" t="s">
        <v>150</v>
      </c>
      <c r="R2447" s="2" t="s">
        <v>207</v>
      </c>
      <c r="S2447">
        <v>133</v>
      </c>
      <c r="T2447" t="s">
        <v>129</v>
      </c>
      <c r="U2447" t="s">
        <v>128</v>
      </c>
      <c r="V2447" t="s">
        <v>17</v>
      </c>
      <c r="W2447">
        <v>1</v>
      </c>
      <c r="X2447" s="1">
        <v>44426.540533136576</v>
      </c>
    </row>
    <row r="2448" spans="1:24" hidden="1" x14ac:dyDescent="0.25">
      <c r="A2448" s="4">
        <v>2021</v>
      </c>
      <c r="B2448" s="4">
        <v>7</v>
      </c>
      <c r="C2448" s="4">
        <v>2020</v>
      </c>
      <c r="D2448" s="4">
        <v>9</v>
      </c>
      <c r="E2448">
        <v>20070</v>
      </c>
      <c r="F2448" t="s">
        <v>24</v>
      </c>
      <c r="G2448">
        <v>0</v>
      </c>
      <c r="H2448" t="s">
        <v>23</v>
      </c>
      <c r="I2448" t="s">
        <v>23</v>
      </c>
      <c r="J2448" t="s">
        <v>23</v>
      </c>
      <c r="K2448" t="s">
        <v>22</v>
      </c>
      <c r="L2448" t="s">
        <v>179</v>
      </c>
      <c r="M2448">
        <v>1</v>
      </c>
      <c r="N2448" t="s">
        <v>13</v>
      </c>
      <c r="O2448" s="3">
        <v>-3.0000000000000001E-6</v>
      </c>
      <c r="P2448" t="s">
        <v>125</v>
      </c>
      <c r="Q2448" t="s">
        <v>150</v>
      </c>
      <c r="R2448" s="2" t="s">
        <v>208</v>
      </c>
      <c r="S2448">
        <v>134</v>
      </c>
      <c r="T2448" t="s">
        <v>129</v>
      </c>
      <c r="U2448" t="s">
        <v>128</v>
      </c>
      <c r="V2448" t="s">
        <v>17</v>
      </c>
      <c r="W2448">
        <v>1</v>
      </c>
      <c r="X2448" s="1">
        <v>44426.540533136576</v>
      </c>
    </row>
    <row r="2449" spans="1:24" hidden="1" x14ac:dyDescent="0.25">
      <c r="A2449" s="4">
        <v>2021</v>
      </c>
      <c r="B2449" s="4">
        <v>7</v>
      </c>
      <c r="C2449" s="4">
        <v>2020</v>
      </c>
      <c r="D2449" s="4">
        <v>9</v>
      </c>
      <c r="E2449">
        <v>20070</v>
      </c>
      <c r="F2449" t="s">
        <v>24</v>
      </c>
      <c r="G2449">
        <v>0</v>
      </c>
      <c r="H2449" t="s">
        <v>23</v>
      </c>
      <c r="I2449" t="s">
        <v>23</v>
      </c>
      <c r="J2449" t="s">
        <v>23</v>
      </c>
      <c r="K2449" t="s">
        <v>22</v>
      </c>
      <c r="L2449" t="s">
        <v>179</v>
      </c>
      <c r="M2449">
        <v>1</v>
      </c>
      <c r="N2449" t="s">
        <v>13</v>
      </c>
      <c r="O2449" s="3">
        <v>0</v>
      </c>
      <c r="P2449" t="s">
        <v>125</v>
      </c>
      <c r="Q2449" t="s">
        <v>206</v>
      </c>
      <c r="R2449" s="2" t="s">
        <v>205</v>
      </c>
      <c r="S2449">
        <v>79</v>
      </c>
      <c r="T2449" t="s">
        <v>129</v>
      </c>
      <c r="U2449" t="s">
        <v>128</v>
      </c>
      <c r="V2449" t="s">
        <v>516</v>
      </c>
      <c r="W2449">
        <v>1</v>
      </c>
      <c r="X2449" s="1">
        <v>44426.540533136576</v>
      </c>
    </row>
    <row r="2450" spans="1:24" hidden="1" x14ac:dyDescent="0.25">
      <c r="A2450" s="4">
        <v>2021</v>
      </c>
      <c r="B2450" s="4">
        <v>7</v>
      </c>
      <c r="C2450" s="4">
        <v>2020</v>
      </c>
      <c r="D2450" s="4">
        <v>9</v>
      </c>
      <c r="E2450">
        <v>20070</v>
      </c>
      <c r="F2450" t="s">
        <v>24</v>
      </c>
      <c r="G2450">
        <v>0</v>
      </c>
      <c r="H2450" t="s">
        <v>23</v>
      </c>
      <c r="I2450" t="s">
        <v>23</v>
      </c>
      <c r="J2450" t="s">
        <v>23</v>
      </c>
      <c r="K2450" t="s">
        <v>22</v>
      </c>
      <c r="L2450" t="s">
        <v>179</v>
      </c>
      <c r="M2450">
        <v>1</v>
      </c>
      <c r="N2450" t="s">
        <v>13</v>
      </c>
      <c r="O2450" s="3">
        <v>0</v>
      </c>
      <c r="P2450" t="s">
        <v>125</v>
      </c>
      <c r="Q2450" t="s">
        <v>150</v>
      </c>
      <c r="R2450" s="2" t="s">
        <v>212</v>
      </c>
      <c r="S2450">
        <v>65</v>
      </c>
      <c r="T2450" t="s">
        <v>129</v>
      </c>
      <c r="U2450" t="s">
        <v>128</v>
      </c>
      <c r="V2450" t="s">
        <v>526</v>
      </c>
      <c r="W2450">
        <v>1</v>
      </c>
      <c r="X2450" s="1">
        <v>44426.540533136576</v>
      </c>
    </row>
    <row r="2451" spans="1:24" hidden="1" x14ac:dyDescent="0.25">
      <c r="A2451" s="4">
        <v>2021</v>
      </c>
      <c r="B2451" s="4">
        <v>7</v>
      </c>
      <c r="C2451" s="4">
        <v>2020</v>
      </c>
      <c r="D2451" s="4">
        <v>9</v>
      </c>
      <c r="E2451">
        <v>20070</v>
      </c>
      <c r="F2451" t="s">
        <v>24</v>
      </c>
      <c r="G2451">
        <v>0</v>
      </c>
      <c r="H2451" t="s">
        <v>23</v>
      </c>
      <c r="I2451" t="s">
        <v>23</v>
      </c>
      <c r="J2451" t="s">
        <v>23</v>
      </c>
      <c r="K2451" t="s">
        <v>22</v>
      </c>
      <c r="L2451" t="s">
        <v>179</v>
      </c>
      <c r="M2451">
        <v>1</v>
      </c>
      <c r="N2451" t="s">
        <v>13</v>
      </c>
      <c r="O2451" s="3">
        <v>0</v>
      </c>
      <c r="P2451" t="s">
        <v>125</v>
      </c>
      <c r="Q2451" t="s">
        <v>150</v>
      </c>
      <c r="R2451" s="2" t="s">
        <v>210</v>
      </c>
      <c r="S2451">
        <v>67</v>
      </c>
      <c r="T2451" t="s">
        <v>129</v>
      </c>
      <c r="U2451" t="s">
        <v>128</v>
      </c>
      <c r="V2451" t="s">
        <v>517</v>
      </c>
      <c r="W2451">
        <v>1</v>
      </c>
      <c r="X2451" s="1">
        <v>44426.540533136576</v>
      </c>
    </row>
    <row r="2452" spans="1:24" hidden="1" x14ac:dyDescent="0.25">
      <c r="A2452" s="4">
        <v>2021</v>
      </c>
      <c r="B2452" s="4">
        <v>7</v>
      </c>
      <c r="C2452" s="4">
        <v>2020</v>
      </c>
      <c r="D2452" s="4">
        <v>9</v>
      </c>
      <c r="E2452">
        <v>20070</v>
      </c>
      <c r="F2452" t="s">
        <v>24</v>
      </c>
      <c r="G2452">
        <v>0</v>
      </c>
      <c r="H2452" t="s">
        <v>23</v>
      </c>
      <c r="I2452" t="s">
        <v>23</v>
      </c>
      <c r="J2452" t="s">
        <v>23</v>
      </c>
      <c r="K2452" t="s">
        <v>22</v>
      </c>
      <c r="L2452" t="s">
        <v>126</v>
      </c>
      <c r="M2452">
        <v>1</v>
      </c>
      <c r="N2452" t="s">
        <v>13</v>
      </c>
      <c r="O2452" s="3">
        <v>-1.663E-3</v>
      </c>
      <c r="P2452" t="s">
        <v>125</v>
      </c>
      <c r="Q2452" t="s">
        <v>161</v>
      </c>
      <c r="R2452" s="2" t="s">
        <v>189</v>
      </c>
      <c r="S2452">
        <v>174</v>
      </c>
      <c r="T2452" t="s">
        <v>129</v>
      </c>
      <c r="U2452" t="s">
        <v>128</v>
      </c>
      <c r="V2452" t="s">
        <v>17</v>
      </c>
      <c r="W2452">
        <v>1</v>
      </c>
      <c r="X2452" s="1">
        <v>44426.540533136576</v>
      </c>
    </row>
    <row r="2453" spans="1:24" hidden="1" x14ac:dyDescent="0.25">
      <c r="A2453" s="4">
        <v>2021</v>
      </c>
      <c r="B2453" s="4">
        <v>7</v>
      </c>
      <c r="C2453" s="4">
        <v>2020</v>
      </c>
      <c r="D2453" s="4">
        <v>9</v>
      </c>
      <c r="E2453">
        <v>20070</v>
      </c>
      <c r="F2453" t="s">
        <v>24</v>
      </c>
      <c r="G2453">
        <v>0</v>
      </c>
      <c r="H2453" t="s">
        <v>23</v>
      </c>
      <c r="I2453" t="s">
        <v>23</v>
      </c>
      <c r="J2453" t="s">
        <v>23</v>
      </c>
      <c r="K2453" t="s">
        <v>22</v>
      </c>
      <c r="L2453" t="s">
        <v>187</v>
      </c>
      <c r="M2453">
        <v>1</v>
      </c>
      <c r="N2453" t="s">
        <v>13</v>
      </c>
      <c r="O2453" s="3">
        <v>-6.8320000000000004E-3</v>
      </c>
      <c r="P2453" t="s">
        <v>125</v>
      </c>
      <c r="Q2453" t="s">
        <v>186</v>
      </c>
      <c r="R2453" s="2" t="s">
        <v>188</v>
      </c>
      <c r="S2453">
        <v>170</v>
      </c>
      <c r="T2453" t="s">
        <v>129</v>
      </c>
      <c r="U2453" t="s">
        <v>128</v>
      </c>
      <c r="V2453" t="s">
        <v>17</v>
      </c>
      <c r="W2453">
        <v>1</v>
      </c>
      <c r="X2453" s="1">
        <v>44426.540533136576</v>
      </c>
    </row>
    <row r="2454" spans="1:24" hidden="1" x14ac:dyDescent="0.25">
      <c r="A2454" s="4">
        <v>2021</v>
      </c>
      <c r="B2454" s="4">
        <v>7</v>
      </c>
      <c r="C2454" s="4">
        <v>2020</v>
      </c>
      <c r="D2454" s="4">
        <v>9</v>
      </c>
      <c r="E2454">
        <v>20070</v>
      </c>
      <c r="F2454" t="s">
        <v>24</v>
      </c>
      <c r="G2454">
        <v>0</v>
      </c>
      <c r="H2454" t="s">
        <v>23</v>
      </c>
      <c r="I2454" t="s">
        <v>23</v>
      </c>
      <c r="J2454" t="s">
        <v>23</v>
      </c>
      <c r="K2454" t="s">
        <v>22</v>
      </c>
      <c r="L2454" t="s">
        <v>187</v>
      </c>
      <c r="M2454">
        <v>1</v>
      </c>
      <c r="N2454" t="s">
        <v>13</v>
      </c>
      <c r="O2454" s="3">
        <v>-1.627E-3</v>
      </c>
      <c r="P2454" t="s">
        <v>125</v>
      </c>
      <c r="Q2454" t="s">
        <v>186</v>
      </c>
      <c r="R2454" s="2" t="s">
        <v>185</v>
      </c>
      <c r="S2454">
        <v>171</v>
      </c>
      <c r="T2454" t="s">
        <v>129</v>
      </c>
      <c r="U2454" t="s">
        <v>128</v>
      </c>
      <c r="V2454" t="s">
        <v>17</v>
      </c>
      <c r="W2454">
        <v>1</v>
      </c>
      <c r="X2454" s="1">
        <v>44426.540533136576</v>
      </c>
    </row>
    <row r="2455" spans="1:24" hidden="1" x14ac:dyDescent="0.25">
      <c r="A2455" s="4">
        <v>2021</v>
      </c>
      <c r="B2455" s="4">
        <v>7</v>
      </c>
      <c r="C2455" s="4">
        <v>2020</v>
      </c>
      <c r="D2455" s="4">
        <v>9</v>
      </c>
      <c r="E2455">
        <v>20070</v>
      </c>
      <c r="F2455" t="s">
        <v>24</v>
      </c>
      <c r="G2455">
        <v>0</v>
      </c>
      <c r="H2455" t="s">
        <v>23</v>
      </c>
      <c r="I2455" t="s">
        <v>23</v>
      </c>
      <c r="J2455" t="s">
        <v>23</v>
      </c>
      <c r="K2455" t="s">
        <v>22</v>
      </c>
      <c r="L2455" t="s">
        <v>165</v>
      </c>
      <c r="M2455">
        <v>1</v>
      </c>
      <c r="N2455" t="s">
        <v>13</v>
      </c>
      <c r="O2455" s="3">
        <v>-1.4549999999999999E-3</v>
      </c>
      <c r="P2455" t="s">
        <v>125</v>
      </c>
      <c r="Q2455" t="s">
        <v>165</v>
      </c>
      <c r="R2455" s="2" t="s">
        <v>184</v>
      </c>
      <c r="S2455">
        <v>28</v>
      </c>
      <c r="T2455" t="s">
        <v>129</v>
      </c>
      <c r="U2455" t="s">
        <v>128</v>
      </c>
      <c r="V2455" t="s">
        <v>17</v>
      </c>
      <c r="W2455">
        <v>1</v>
      </c>
      <c r="X2455" s="1">
        <v>44426.540533136576</v>
      </c>
    </row>
    <row r="2456" spans="1:24" hidden="1" x14ac:dyDescent="0.25">
      <c r="A2456" s="4">
        <v>2021</v>
      </c>
      <c r="B2456" s="4">
        <v>7</v>
      </c>
      <c r="C2456" s="4">
        <v>2020</v>
      </c>
      <c r="D2456" s="4">
        <v>9</v>
      </c>
      <c r="E2456">
        <v>20070</v>
      </c>
      <c r="F2456" t="s">
        <v>24</v>
      </c>
      <c r="G2456">
        <v>0</v>
      </c>
      <c r="H2456" t="s">
        <v>23</v>
      </c>
      <c r="I2456" t="s">
        <v>23</v>
      </c>
      <c r="J2456" t="s">
        <v>23</v>
      </c>
      <c r="K2456" t="s">
        <v>22</v>
      </c>
      <c r="L2456" t="s">
        <v>165</v>
      </c>
      <c r="M2456">
        <v>1</v>
      </c>
      <c r="N2456" t="s">
        <v>13</v>
      </c>
      <c r="O2456" s="3">
        <v>-3.9999999999999998E-6</v>
      </c>
      <c r="P2456" t="s">
        <v>125</v>
      </c>
      <c r="Q2456" t="s">
        <v>165</v>
      </c>
      <c r="R2456" s="2" t="s">
        <v>182</v>
      </c>
      <c r="S2456">
        <v>37</v>
      </c>
      <c r="T2456" t="s">
        <v>129</v>
      </c>
      <c r="U2456" t="s">
        <v>128</v>
      </c>
      <c r="V2456" t="s">
        <v>17</v>
      </c>
      <c r="W2456">
        <v>1</v>
      </c>
      <c r="X2456" s="1">
        <v>44426.540533136576</v>
      </c>
    </row>
    <row r="2457" spans="1:24" hidden="1" x14ac:dyDescent="0.25">
      <c r="A2457" s="4">
        <v>2021</v>
      </c>
      <c r="B2457" s="4">
        <v>7</v>
      </c>
      <c r="C2457" s="4">
        <v>2020</v>
      </c>
      <c r="D2457" s="4">
        <v>9</v>
      </c>
      <c r="E2457">
        <v>20070</v>
      </c>
      <c r="F2457" t="s">
        <v>24</v>
      </c>
      <c r="G2457">
        <v>0</v>
      </c>
      <c r="H2457" t="s">
        <v>23</v>
      </c>
      <c r="I2457" t="s">
        <v>23</v>
      </c>
      <c r="J2457" t="s">
        <v>23</v>
      </c>
      <c r="K2457" t="s">
        <v>22</v>
      </c>
      <c r="L2457" t="s">
        <v>165</v>
      </c>
      <c r="M2457">
        <v>1</v>
      </c>
      <c r="N2457" t="s">
        <v>13</v>
      </c>
      <c r="O2457" s="3">
        <v>0</v>
      </c>
      <c r="P2457" t="s">
        <v>125</v>
      </c>
      <c r="Q2457" t="s">
        <v>165</v>
      </c>
      <c r="R2457" s="2" t="s">
        <v>181</v>
      </c>
      <c r="S2457">
        <v>30</v>
      </c>
      <c r="T2457" t="s">
        <v>129</v>
      </c>
      <c r="U2457" t="s">
        <v>128</v>
      </c>
      <c r="V2457" t="s">
        <v>17</v>
      </c>
      <c r="W2457">
        <v>1</v>
      </c>
      <c r="X2457" s="1">
        <v>44426.540533136576</v>
      </c>
    </row>
    <row r="2458" spans="1:24" hidden="1" x14ac:dyDescent="0.25">
      <c r="A2458" s="4">
        <v>2021</v>
      </c>
      <c r="B2458" s="4">
        <v>7</v>
      </c>
      <c r="C2458" s="4">
        <v>2020</v>
      </c>
      <c r="D2458" s="4">
        <v>9</v>
      </c>
      <c r="E2458">
        <v>20070</v>
      </c>
      <c r="F2458" t="s">
        <v>24</v>
      </c>
      <c r="G2458">
        <v>0</v>
      </c>
      <c r="H2458" t="s">
        <v>23</v>
      </c>
      <c r="I2458" t="s">
        <v>23</v>
      </c>
      <c r="J2458" t="s">
        <v>23</v>
      </c>
      <c r="K2458" t="s">
        <v>22</v>
      </c>
      <c r="L2458" t="s">
        <v>165</v>
      </c>
      <c r="M2458">
        <v>1</v>
      </c>
      <c r="N2458" t="s">
        <v>13</v>
      </c>
      <c r="O2458" s="3">
        <v>0</v>
      </c>
      <c r="P2458" t="s">
        <v>125</v>
      </c>
      <c r="Q2458" t="s">
        <v>165</v>
      </c>
      <c r="R2458" s="2" t="s">
        <v>183</v>
      </c>
      <c r="S2458">
        <v>36</v>
      </c>
      <c r="T2458" t="s">
        <v>129</v>
      </c>
      <c r="U2458" t="s">
        <v>128</v>
      </c>
      <c r="V2458" t="s">
        <v>17</v>
      </c>
      <c r="W2458">
        <v>1</v>
      </c>
      <c r="X2458" s="1">
        <v>44426.540533136576</v>
      </c>
    </row>
    <row r="2459" spans="1:24" hidden="1" x14ac:dyDescent="0.25">
      <c r="A2459" s="4">
        <v>2021</v>
      </c>
      <c r="B2459" s="4">
        <v>7</v>
      </c>
      <c r="C2459" s="4">
        <v>2020</v>
      </c>
      <c r="D2459" s="4">
        <v>9</v>
      </c>
      <c r="E2459">
        <v>20070</v>
      </c>
      <c r="F2459" t="s">
        <v>24</v>
      </c>
      <c r="G2459">
        <v>0</v>
      </c>
      <c r="H2459" t="s">
        <v>23</v>
      </c>
      <c r="I2459" t="s">
        <v>23</v>
      </c>
      <c r="J2459" t="s">
        <v>23</v>
      </c>
      <c r="K2459" t="s">
        <v>12</v>
      </c>
      <c r="L2459" t="s">
        <v>179</v>
      </c>
      <c r="M2459">
        <v>1</v>
      </c>
      <c r="N2459" t="s">
        <v>13</v>
      </c>
      <c r="O2459" s="3">
        <v>5.9023649999999996</v>
      </c>
      <c r="P2459" t="s">
        <v>125</v>
      </c>
      <c r="Q2459" t="s">
        <v>150</v>
      </c>
      <c r="R2459" s="2" t="s">
        <v>178</v>
      </c>
      <c r="S2459">
        <v>64</v>
      </c>
      <c r="T2459" t="s">
        <v>129</v>
      </c>
      <c r="U2459" t="s">
        <v>128</v>
      </c>
      <c r="V2459" t="s">
        <v>177</v>
      </c>
      <c r="W2459">
        <v>1</v>
      </c>
      <c r="X2459" s="1">
        <v>44426.540533136576</v>
      </c>
    </row>
    <row r="2460" spans="1:24" hidden="1" x14ac:dyDescent="0.25">
      <c r="A2460" s="4">
        <v>2021</v>
      </c>
      <c r="B2460" s="4">
        <v>7</v>
      </c>
      <c r="C2460" s="4">
        <v>2020</v>
      </c>
      <c r="D2460" s="4">
        <v>9</v>
      </c>
      <c r="E2460">
        <v>20070</v>
      </c>
      <c r="F2460" t="s">
        <v>24</v>
      </c>
      <c r="G2460">
        <v>34</v>
      </c>
      <c r="H2460" t="s">
        <v>537</v>
      </c>
      <c r="I2460" t="s">
        <v>43</v>
      </c>
      <c r="J2460" t="s">
        <v>536</v>
      </c>
      <c r="K2460" t="s">
        <v>158</v>
      </c>
      <c r="L2460" t="s">
        <v>162</v>
      </c>
      <c r="M2460">
        <v>1</v>
      </c>
      <c r="N2460" t="s">
        <v>13</v>
      </c>
      <c r="O2460" s="3">
        <v>0</v>
      </c>
      <c r="P2460" t="s">
        <v>125</v>
      </c>
      <c r="Q2460" t="s">
        <v>161</v>
      </c>
      <c r="R2460" s="2" t="s">
        <v>160</v>
      </c>
      <c r="S2460">
        <v>11</v>
      </c>
      <c r="T2460" t="s">
        <v>141</v>
      </c>
      <c r="U2460" t="s">
        <v>140</v>
      </c>
      <c r="V2460" t="s">
        <v>159</v>
      </c>
      <c r="W2460">
        <v>1</v>
      </c>
      <c r="X2460" s="1">
        <v>44426.540533136576</v>
      </c>
    </row>
    <row r="2461" spans="1:24" hidden="1" x14ac:dyDescent="0.25">
      <c r="A2461" s="4">
        <v>2021</v>
      </c>
      <c r="B2461" s="4">
        <v>7</v>
      </c>
      <c r="C2461" s="4">
        <v>2020</v>
      </c>
      <c r="D2461" s="4">
        <v>9</v>
      </c>
      <c r="E2461">
        <v>20070</v>
      </c>
      <c r="F2461" t="s">
        <v>24</v>
      </c>
      <c r="G2461">
        <v>34</v>
      </c>
      <c r="H2461" t="s">
        <v>537</v>
      </c>
      <c r="I2461" t="s">
        <v>43</v>
      </c>
      <c r="J2461" t="s">
        <v>536</v>
      </c>
      <c r="K2461" t="s">
        <v>158</v>
      </c>
      <c r="L2461" t="s">
        <v>22</v>
      </c>
      <c r="M2461">
        <v>1</v>
      </c>
      <c r="N2461" t="s">
        <v>13</v>
      </c>
      <c r="O2461" s="3">
        <v>0</v>
      </c>
      <c r="P2461" t="s">
        <v>125</v>
      </c>
      <c r="Q2461" t="s">
        <v>157</v>
      </c>
      <c r="R2461" s="2" t="s">
        <v>156</v>
      </c>
      <c r="S2461">
        <v>25</v>
      </c>
      <c r="T2461" t="s">
        <v>141</v>
      </c>
      <c r="U2461" t="s">
        <v>140</v>
      </c>
      <c r="V2461" t="s">
        <v>155</v>
      </c>
      <c r="W2461">
        <v>1</v>
      </c>
      <c r="X2461" s="1">
        <v>44426.540533136576</v>
      </c>
    </row>
    <row r="2462" spans="1:24" hidden="1" x14ac:dyDescent="0.25">
      <c r="A2462" s="4">
        <v>2021</v>
      </c>
      <c r="B2462" s="4">
        <v>7</v>
      </c>
      <c r="C2462" s="4">
        <v>2020</v>
      </c>
      <c r="D2462" s="4">
        <v>9</v>
      </c>
      <c r="E2462">
        <v>20070</v>
      </c>
      <c r="F2462" t="s">
        <v>24</v>
      </c>
      <c r="G2462">
        <v>34</v>
      </c>
      <c r="H2462" t="s">
        <v>537</v>
      </c>
      <c r="I2462" t="s">
        <v>43</v>
      </c>
      <c r="J2462" t="s">
        <v>536</v>
      </c>
      <c r="K2462" t="s">
        <v>22</v>
      </c>
      <c r="L2462" t="s">
        <v>132</v>
      </c>
      <c r="M2462">
        <v>1</v>
      </c>
      <c r="N2462" t="s">
        <v>13</v>
      </c>
      <c r="O2462" s="3">
        <v>0</v>
      </c>
      <c r="P2462" t="s">
        <v>125</v>
      </c>
      <c r="Q2462" t="s">
        <v>131</v>
      </c>
      <c r="R2462" s="2" t="s">
        <v>154</v>
      </c>
      <c r="S2462">
        <v>94</v>
      </c>
      <c r="T2462" t="s">
        <v>129</v>
      </c>
      <c r="U2462" t="s">
        <v>128</v>
      </c>
      <c r="V2462" t="s">
        <v>511</v>
      </c>
      <c r="W2462">
        <v>1</v>
      </c>
      <c r="X2462" s="1">
        <v>44426.540533136576</v>
      </c>
    </row>
    <row r="2463" spans="1:24" hidden="1" x14ac:dyDescent="0.25">
      <c r="A2463" s="4">
        <v>2021</v>
      </c>
      <c r="B2463" s="4">
        <v>7</v>
      </c>
      <c r="C2463" s="4">
        <v>2020</v>
      </c>
      <c r="D2463" s="4">
        <v>9</v>
      </c>
      <c r="E2463">
        <v>20070</v>
      </c>
      <c r="F2463" t="s">
        <v>24</v>
      </c>
      <c r="G2463">
        <v>34</v>
      </c>
      <c r="H2463" t="s">
        <v>537</v>
      </c>
      <c r="I2463" t="s">
        <v>43</v>
      </c>
      <c r="J2463" t="s">
        <v>536</v>
      </c>
      <c r="K2463" t="s">
        <v>12</v>
      </c>
      <c r="L2463" t="s">
        <v>22</v>
      </c>
      <c r="M2463">
        <v>1</v>
      </c>
      <c r="N2463" t="s">
        <v>13</v>
      </c>
      <c r="O2463" s="3">
        <v>0</v>
      </c>
      <c r="P2463" t="s">
        <v>125</v>
      </c>
      <c r="Q2463" t="s">
        <v>150</v>
      </c>
      <c r="R2463" s="2" t="s">
        <v>252</v>
      </c>
      <c r="S2463">
        <v>150</v>
      </c>
      <c r="T2463" t="s">
        <v>129</v>
      </c>
      <c r="U2463" t="s">
        <v>128</v>
      </c>
      <c r="V2463" t="s">
        <v>251</v>
      </c>
      <c r="W2463">
        <v>1</v>
      </c>
      <c r="X2463" s="1">
        <v>44426.540533136576</v>
      </c>
    </row>
    <row r="2464" spans="1:24" hidden="1" x14ac:dyDescent="0.25">
      <c r="A2464" s="4">
        <v>2021</v>
      </c>
      <c r="B2464" s="4">
        <v>7</v>
      </c>
      <c r="C2464" s="4">
        <v>2020</v>
      </c>
      <c r="D2464" s="4">
        <v>9</v>
      </c>
      <c r="E2464">
        <v>20070</v>
      </c>
      <c r="F2464" t="s">
        <v>24</v>
      </c>
      <c r="G2464">
        <v>34</v>
      </c>
      <c r="H2464" t="s">
        <v>537</v>
      </c>
      <c r="I2464" t="s">
        <v>43</v>
      </c>
      <c r="J2464" t="s">
        <v>536</v>
      </c>
      <c r="K2464" t="s">
        <v>12</v>
      </c>
      <c r="L2464" t="s">
        <v>22</v>
      </c>
      <c r="M2464">
        <v>1</v>
      </c>
      <c r="N2464" t="s">
        <v>13</v>
      </c>
      <c r="O2464" s="3">
        <v>0</v>
      </c>
      <c r="P2464" t="s">
        <v>125</v>
      </c>
      <c r="Q2464" t="s">
        <v>150</v>
      </c>
      <c r="R2464" s="2" t="s">
        <v>171</v>
      </c>
      <c r="S2464">
        <v>137</v>
      </c>
      <c r="T2464" t="s">
        <v>129</v>
      </c>
      <c r="U2464" t="s">
        <v>128</v>
      </c>
      <c r="V2464" t="s">
        <v>17</v>
      </c>
      <c r="W2464">
        <v>1</v>
      </c>
      <c r="X2464" s="1">
        <v>44426.540533136576</v>
      </c>
    </row>
    <row r="2465" spans="1:24" hidden="1" x14ac:dyDescent="0.25">
      <c r="A2465" s="4">
        <v>2021</v>
      </c>
      <c r="B2465" s="4">
        <v>7</v>
      </c>
      <c r="C2465" s="4">
        <v>2020</v>
      </c>
      <c r="D2465" s="4">
        <v>9</v>
      </c>
      <c r="E2465">
        <v>20070</v>
      </c>
      <c r="F2465" t="s">
        <v>24</v>
      </c>
      <c r="G2465">
        <v>36</v>
      </c>
      <c r="H2465" t="s">
        <v>44</v>
      </c>
      <c r="I2465" t="s">
        <v>43</v>
      </c>
      <c r="J2465" t="s">
        <v>6</v>
      </c>
      <c r="K2465" t="s">
        <v>158</v>
      </c>
      <c r="L2465" t="s">
        <v>162</v>
      </c>
      <c r="M2465">
        <v>1</v>
      </c>
      <c r="N2465" t="s">
        <v>13</v>
      </c>
      <c r="O2465" s="3">
        <v>0</v>
      </c>
      <c r="P2465" t="s">
        <v>125</v>
      </c>
      <c r="Q2465" t="s">
        <v>161</v>
      </c>
      <c r="R2465" s="2" t="s">
        <v>160</v>
      </c>
      <c r="S2465">
        <v>11</v>
      </c>
      <c r="T2465" t="s">
        <v>141</v>
      </c>
      <c r="U2465" t="s">
        <v>140</v>
      </c>
      <c r="V2465" t="s">
        <v>159</v>
      </c>
      <c r="W2465">
        <v>1</v>
      </c>
      <c r="X2465" s="1">
        <v>44426.540533136576</v>
      </c>
    </row>
    <row r="2466" spans="1:24" hidden="1" x14ac:dyDescent="0.25">
      <c r="A2466" s="4">
        <v>2021</v>
      </c>
      <c r="B2466" s="4">
        <v>7</v>
      </c>
      <c r="C2466" s="4">
        <v>2020</v>
      </c>
      <c r="D2466" s="4">
        <v>9</v>
      </c>
      <c r="E2466">
        <v>20070</v>
      </c>
      <c r="F2466" t="s">
        <v>24</v>
      </c>
      <c r="G2466">
        <v>36</v>
      </c>
      <c r="H2466" t="s">
        <v>44</v>
      </c>
      <c r="I2466" t="s">
        <v>43</v>
      </c>
      <c r="J2466" t="s">
        <v>6</v>
      </c>
      <c r="K2466" t="s">
        <v>158</v>
      </c>
      <c r="L2466" t="s">
        <v>22</v>
      </c>
      <c r="M2466">
        <v>1</v>
      </c>
      <c r="N2466" t="s">
        <v>13</v>
      </c>
      <c r="O2466" s="3">
        <v>0</v>
      </c>
      <c r="P2466" t="s">
        <v>125</v>
      </c>
      <c r="Q2466" t="s">
        <v>157</v>
      </c>
      <c r="R2466" s="2" t="s">
        <v>156</v>
      </c>
      <c r="S2466">
        <v>25</v>
      </c>
      <c r="T2466" t="s">
        <v>141</v>
      </c>
      <c r="U2466" t="s">
        <v>140</v>
      </c>
      <c r="V2466" t="s">
        <v>155</v>
      </c>
      <c r="W2466">
        <v>1</v>
      </c>
      <c r="X2466" s="1">
        <v>44426.540533136576</v>
      </c>
    </row>
    <row r="2467" spans="1:24" hidden="1" x14ac:dyDescent="0.25">
      <c r="A2467" s="4">
        <v>2021</v>
      </c>
      <c r="B2467" s="4">
        <v>7</v>
      </c>
      <c r="C2467" s="4">
        <v>2020</v>
      </c>
      <c r="D2467" s="4">
        <v>9</v>
      </c>
      <c r="E2467">
        <v>20070</v>
      </c>
      <c r="F2467" t="s">
        <v>24</v>
      </c>
      <c r="G2467">
        <v>36</v>
      </c>
      <c r="H2467" t="s">
        <v>44</v>
      </c>
      <c r="I2467" t="s">
        <v>43</v>
      </c>
      <c r="J2467" t="s">
        <v>6</v>
      </c>
      <c r="K2467" t="s">
        <v>22</v>
      </c>
      <c r="L2467" t="s">
        <v>132</v>
      </c>
      <c r="M2467">
        <v>1</v>
      </c>
      <c r="N2467" t="s">
        <v>13</v>
      </c>
      <c r="O2467" s="3">
        <v>-3.0000000000000001E-6</v>
      </c>
      <c r="P2467" t="s">
        <v>125</v>
      </c>
      <c r="Q2467" t="s">
        <v>131</v>
      </c>
      <c r="R2467" s="2" t="s">
        <v>154</v>
      </c>
      <c r="S2467">
        <v>94</v>
      </c>
      <c r="T2467" t="s">
        <v>129</v>
      </c>
      <c r="U2467" t="s">
        <v>128</v>
      </c>
      <c r="V2467" t="s">
        <v>511</v>
      </c>
      <c r="W2467">
        <v>1</v>
      </c>
      <c r="X2467" s="1">
        <v>44426.540533136576</v>
      </c>
    </row>
    <row r="2468" spans="1:24" hidden="1" x14ac:dyDescent="0.25">
      <c r="A2468" s="4">
        <v>2021</v>
      </c>
      <c r="B2468" s="4">
        <v>7</v>
      </c>
      <c r="C2468" s="4">
        <v>2020</v>
      </c>
      <c r="D2468" s="4">
        <v>9</v>
      </c>
      <c r="E2468">
        <v>20070</v>
      </c>
      <c r="F2468" t="s">
        <v>24</v>
      </c>
      <c r="G2468">
        <v>36</v>
      </c>
      <c r="H2468" t="s">
        <v>44</v>
      </c>
      <c r="I2468" t="s">
        <v>43</v>
      </c>
      <c r="J2468" t="s">
        <v>6</v>
      </c>
      <c r="K2468" t="s">
        <v>12</v>
      </c>
      <c r="L2468" t="s">
        <v>22</v>
      </c>
      <c r="M2468">
        <v>1</v>
      </c>
      <c r="N2468" t="s">
        <v>13</v>
      </c>
      <c r="O2468" s="3">
        <v>0</v>
      </c>
      <c r="P2468" t="s">
        <v>125</v>
      </c>
      <c r="Q2468" t="s">
        <v>150</v>
      </c>
      <c r="R2468" s="2" t="s">
        <v>149</v>
      </c>
      <c r="S2468">
        <v>136</v>
      </c>
      <c r="T2468" t="s">
        <v>129</v>
      </c>
      <c r="U2468" t="s">
        <v>128</v>
      </c>
      <c r="V2468" t="s">
        <v>17</v>
      </c>
      <c r="W2468">
        <v>1</v>
      </c>
      <c r="X2468" s="1">
        <v>44426.540533136576</v>
      </c>
    </row>
    <row r="2469" spans="1:24" hidden="1" x14ac:dyDescent="0.25">
      <c r="A2469" s="4">
        <v>2021</v>
      </c>
      <c r="B2469" s="4">
        <v>7</v>
      </c>
      <c r="C2469" s="4">
        <v>2020</v>
      </c>
      <c r="D2469" s="4">
        <v>9</v>
      </c>
      <c r="E2469">
        <v>20070</v>
      </c>
      <c r="F2469" t="s">
        <v>24</v>
      </c>
      <c r="G2469">
        <v>36</v>
      </c>
      <c r="H2469" t="s">
        <v>44</v>
      </c>
      <c r="I2469" t="s">
        <v>43</v>
      </c>
      <c r="J2469" t="s">
        <v>6</v>
      </c>
      <c r="K2469" t="s">
        <v>12</v>
      </c>
      <c r="L2469" t="s">
        <v>22</v>
      </c>
      <c r="M2469">
        <v>1</v>
      </c>
      <c r="N2469" t="s">
        <v>13</v>
      </c>
      <c r="O2469" s="3">
        <v>0</v>
      </c>
      <c r="P2469" t="s">
        <v>125</v>
      </c>
      <c r="Q2469" t="s">
        <v>150</v>
      </c>
      <c r="R2469" s="2" t="s">
        <v>171</v>
      </c>
      <c r="S2469">
        <v>137</v>
      </c>
      <c r="T2469" t="s">
        <v>129</v>
      </c>
      <c r="U2469" t="s">
        <v>128</v>
      </c>
      <c r="V2469" t="s">
        <v>17</v>
      </c>
      <c r="W2469">
        <v>1</v>
      </c>
      <c r="X2469" s="1">
        <v>44426.540533136576</v>
      </c>
    </row>
    <row r="2470" spans="1:24" hidden="1" x14ac:dyDescent="0.25">
      <c r="A2470" s="4">
        <v>2021</v>
      </c>
      <c r="B2470" s="4">
        <v>7</v>
      </c>
      <c r="C2470" s="4">
        <v>2020</v>
      </c>
      <c r="D2470" s="4">
        <v>9</v>
      </c>
      <c r="E2470">
        <v>20070</v>
      </c>
      <c r="F2470" t="s">
        <v>24</v>
      </c>
      <c r="G2470">
        <v>36</v>
      </c>
      <c r="H2470" t="s">
        <v>44</v>
      </c>
      <c r="I2470" t="s">
        <v>43</v>
      </c>
      <c r="J2470" t="s">
        <v>6</v>
      </c>
      <c r="K2470" t="s">
        <v>12</v>
      </c>
      <c r="L2470" t="s">
        <v>22</v>
      </c>
      <c r="M2470">
        <v>1</v>
      </c>
      <c r="N2470" t="s">
        <v>13</v>
      </c>
      <c r="O2470" s="3">
        <v>0</v>
      </c>
      <c r="P2470" t="s">
        <v>125</v>
      </c>
      <c r="Q2470" t="s">
        <v>165</v>
      </c>
      <c r="R2470" s="2" t="s">
        <v>164</v>
      </c>
      <c r="S2470">
        <v>55</v>
      </c>
      <c r="T2470" t="s">
        <v>129</v>
      </c>
      <c r="U2470" t="s">
        <v>128</v>
      </c>
      <c r="V2470" t="s">
        <v>163</v>
      </c>
      <c r="W2470">
        <v>1</v>
      </c>
      <c r="X2470" s="1">
        <v>44426.540533136576</v>
      </c>
    </row>
    <row r="2471" spans="1:24" hidden="1" x14ac:dyDescent="0.25">
      <c r="A2471" s="4">
        <v>2021</v>
      </c>
      <c r="B2471" s="4">
        <v>7</v>
      </c>
      <c r="C2471" s="4">
        <v>2020</v>
      </c>
      <c r="D2471" s="4">
        <v>9</v>
      </c>
      <c r="E2471">
        <v>20070</v>
      </c>
      <c r="F2471" t="s">
        <v>24</v>
      </c>
      <c r="G2471">
        <v>36</v>
      </c>
      <c r="H2471" t="s">
        <v>44</v>
      </c>
      <c r="I2471" t="s">
        <v>43</v>
      </c>
      <c r="J2471" t="s">
        <v>6</v>
      </c>
      <c r="K2471" t="s">
        <v>12</v>
      </c>
      <c r="L2471" t="s">
        <v>22</v>
      </c>
      <c r="M2471">
        <v>1</v>
      </c>
      <c r="N2471" t="s">
        <v>13</v>
      </c>
      <c r="O2471" s="3">
        <v>0</v>
      </c>
      <c r="P2471" t="s">
        <v>125</v>
      </c>
      <c r="Q2471" t="s">
        <v>165</v>
      </c>
      <c r="R2471" s="2" t="s">
        <v>169</v>
      </c>
      <c r="S2471">
        <v>56</v>
      </c>
      <c r="T2471" t="s">
        <v>129</v>
      </c>
      <c r="U2471" t="s">
        <v>176</v>
      </c>
      <c r="V2471" t="s">
        <v>168</v>
      </c>
      <c r="W2471">
        <v>1</v>
      </c>
      <c r="X2471" s="1">
        <v>44426.540533136576</v>
      </c>
    </row>
    <row r="2472" spans="1:24" hidden="1" x14ac:dyDescent="0.25">
      <c r="A2472" s="4">
        <v>2021</v>
      </c>
      <c r="B2472" s="4">
        <v>7</v>
      </c>
      <c r="C2472" s="4">
        <v>2020</v>
      </c>
      <c r="D2472" s="4">
        <v>9</v>
      </c>
      <c r="E2472">
        <v>20070</v>
      </c>
      <c r="F2472" t="s">
        <v>24</v>
      </c>
      <c r="G2472">
        <v>36</v>
      </c>
      <c r="H2472" t="s">
        <v>44</v>
      </c>
      <c r="I2472" t="s">
        <v>43</v>
      </c>
      <c r="J2472" t="s">
        <v>6</v>
      </c>
      <c r="K2472" t="s">
        <v>12</v>
      </c>
      <c r="L2472" t="s">
        <v>22</v>
      </c>
      <c r="M2472">
        <v>1</v>
      </c>
      <c r="N2472" t="s">
        <v>13</v>
      </c>
      <c r="O2472" s="3">
        <v>0</v>
      </c>
      <c r="P2472" t="s">
        <v>125</v>
      </c>
      <c r="Q2472" t="s">
        <v>165</v>
      </c>
      <c r="R2472" s="2" t="s">
        <v>175</v>
      </c>
      <c r="S2472">
        <v>140</v>
      </c>
      <c r="T2472" t="s">
        <v>129</v>
      </c>
      <c r="U2472" t="s">
        <v>128</v>
      </c>
      <c r="V2472" t="s">
        <v>17</v>
      </c>
      <c r="W2472">
        <v>1</v>
      </c>
      <c r="X2472" s="1">
        <v>44426.540533136576</v>
      </c>
    </row>
    <row r="2473" spans="1:24" hidden="1" x14ac:dyDescent="0.25">
      <c r="A2473" s="4">
        <v>2021</v>
      </c>
      <c r="B2473" s="4">
        <v>7</v>
      </c>
      <c r="C2473" s="4">
        <v>2020</v>
      </c>
      <c r="D2473" s="4">
        <v>9</v>
      </c>
      <c r="E2473">
        <v>20070</v>
      </c>
      <c r="F2473" t="s">
        <v>24</v>
      </c>
      <c r="G2473">
        <v>37</v>
      </c>
      <c r="H2473" t="s">
        <v>174</v>
      </c>
      <c r="I2473" t="s">
        <v>43</v>
      </c>
      <c r="J2473" t="s">
        <v>0</v>
      </c>
      <c r="K2473" t="s">
        <v>158</v>
      </c>
      <c r="L2473" t="s">
        <v>162</v>
      </c>
      <c r="M2473">
        <v>1</v>
      </c>
      <c r="N2473" t="s">
        <v>13</v>
      </c>
      <c r="O2473" s="3">
        <v>0</v>
      </c>
      <c r="P2473" t="s">
        <v>125</v>
      </c>
      <c r="Q2473" t="s">
        <v>157</v>
      </c>
      <c r="R2473" s="2" t="s">
        <v>499</v>
      </c>
      <c r="S2473">
        <v>24</v>
      </c>
      <c r="T2473" t="s">
        <v>141</v>
      </c>
      <c r="U2473" t="s">
        <v>140</v>
      </c>
      <c r="V2473" t="s">
        <v>498</v>
      </c>
      <c r="W2473">
        <v>1</v>
      </c>
      <c r="X2473" s="1">
        <v>44426.540533136576</v>
      </c>
    </row>
    <row r="2474" spans="1:24" hidden="1" x14ac:dyDescent="0.25">
      <c r="A2474" s="4">
        <v>2021</v>
      </c>
      <c r="B2474" s="4">
        <v>7</v>
      </c>
      <c r="C2474" s="4">
        <v>2020</v>
      </c>
      <c r="D2474" s="4">
        <v>9</v>
      </c>
      <c r="E2474">
        <v>20070</v>
      </c>
      <c r="F2474" t="s">
        <v>24</v>
      </c>
      <c r="G2474">
        <v>37</v>
      </c>
      <c r="H2474" t="s">
        <v>174</v>
      </c>
      <c r="I2474" t="s">
        <v>43</v>
      </c>
      <c r="J2474" t="s">
        <v>0</v>
      </c>
      <c r="K2474" t="s">
        <v>158</v>
      </c>
      <c r="L2474" t="s">
        <v>162</v>
      </c>
      <c r="M2474">
        <v>1</v>
      </c>
      <c r="N2474" t="s">
        <v>13</v>
      </c>
      <c r="O2474" s="3">
        <v>0</v>
      </c>
      <c r="P2474" t="s">
        <v>125</v>
      </c>
      <c r="Q2474" t="s">
        <v>161</v>
      </c>
      <c r="R2474" s="2" t="s">
        <v>160</v>
      </c>
      <c r="S2474">
        <v>11</v>
      </c>
      <c r="T2474" t="s">
        <v>141</v>
      </c>
      <c r="U2474" t="s">
        <v>140</v>
      </c>
      <c r="V2474" t="s">
        <v>159</v>
      </c>
      <c r="W2474">
        <v>1</v>
      </c>
      <c r="X2474" s="1">
        <v>44426.540533136576</v>
      </c>
    </row>
    <row r="2475" spans="1:24" hidden="1" x14ac:dyDescent="0.25">
      <c r="A2475" s="4">
        <v>2021</v>
      </c>
      <c r="B2475" s="4">
        <v>7</v>
      </c>
      <c r="C2475" s="4">
        <v>2020</v>
      </c>
      <c r="D2475" s="4">
        <v>9</v>
      </c>
      <c r="E2475">
        <v>20070</v>
      </c>
      <c r="F2475" t="s">
        <v>24</v>
      </c>
      <c r="G2475">
        <v>37</v>
      </c>
      <c r="H2475" t="s">
        <v>174</v>
      </c>
      <c r="I2475" t="s">
        <v>43</v>
      </c>
      <c r="J2475" t="s">
        <v>0</v>
      </c>
      <c r="K2475" t="s">
        <v>22</v>
      </c>
      <c r="L2475" t="s">
        <v>132</v>
      </c>
      <c r="M2475">
        <v>1</v>
      </c>
      <c r="N2475" t="s">
        <v>13</v>
      </c>
      <c r="O2475" s="3">
        <v>-6.0000000000000002E-5</v>
      </c>
      <c r="P2475" t="s">
        <v>125</v>
      </c>
      <c r="Q2475" t="s">
        <v>131</v>
      </c>
      <c r="R2475" s="2" t="s">
        <v>154</v>
      </c>
      <c r="S2475">
        <v>94</v>
      </c>
      <c r="T2475" t="s">
        <v>129</v>
      </c>
      <c r="U2475" t="s">
        <v>128</v>
      </c>
      <c r="V2475" t="s">
        <v>511</v>
      </c>
      <c r="W2475">
        <v>1</v>
      </c>
      <c r="X2475" s="1">
        <v>44426.540533136576</v>
      </c>
    </row>
    <row r="2476" spans="1:24" hidden="1" x14ac:dyDescent="0.25">
      <c r="A2476" s="4">
        <v>2021</v>
      </c>
      <c r="B2476" s="4">
        <v>7</v>
      </c>
      <c r="C2476" s="4">
        <v>2020</v>
      </c>
      <c r="D2476" s="4">
        <v>9</v>
      </c>
      <c r="E2476">
        <v>20070</v>
      </c>
      <c r="F2476" t="s">
        <v>24</v>
      </c>
      <c r="G2476">
        <v>37</v>
      </c>
      <c r="H2476" t="s">
        <v>174</v>
      </c>
      <c r="I2476" t="s">
        <v>43</v>
      </c>
      <c r="J2476" t="s">
        <v>0</v>
      </c>
      <c r="K2476" t="s">
        <v>22</v>
      </c>
      <c r="L2476" t="s">
        <v>132</v>
      </c>
      <c r="M2476">
        <v>1</v>
      </c>
      <c r="N2476" t="s">
        <v>13</v>
      </c>
      <c r="O2476" s="3">
        <v>0</v>
      </c>
      <c r="P2476" t="s">
        <v>125</v>
      </c>
      <c r="Q2476" t="s">
        <v>131</v>
      </c>
      <c r="R2476" s="2" t="s">
        <v>525</v>
      </c>
      <c r="S2476">
        <v>93</v>
      </c>
      <c r="T2476" t="s">
        <v>129</v>
      </c>
      <c r="U2476" t="s">
        <v>128</v>
      </c>
      <c r="V2476" t="s">
        <v>524</v>
      </c>
      <c r="W2476">
        <v>1</v>
      </c>
      <c r="X2476" s="1">
        <v>44426.540533136576</v>
      </c>
    </row>
    <row r="2477" spans="1:24" hidden="1" x14ac:dyDescent="0.25">
      <c r="A2477" s="4">
        <v>2021</v>
      </c>
      <c r="B2477" s="4">
        <v>7</v>
      </c>
      <c r="C2477" s="4">
        <v>2020</v>
      </c>
      <c r="D2477" s="4">
        <v>9</v>
      </c>
      <c r="E2477">
        <v>20070</v>
      </c>
      <c r="F2477" t="s">
        <v>24</v>
      </c>
      <c r="G2477">
        <v>37</v>
      </c>
      <c r="H2477" t="s">
        <v>174</v>
      </c>
      <c r="I2477" t="s">
        <v>43</v>
      </c>
      <c r="J2477" t="s">
        <v>0</v>
      </c>
      <c r="K2477" t="s">
        <v>22</v>
      </c>
      <c r="L2477" t="s">
        <v>132</v>
      </c>
      <c r="M2477">
        <v>1</v>
      </c>
      <c r="N2477" t="s">
        <v>13</v>
      </c>
      <c r="O2477" s="3">
        <v>0</v>
      </c>
      <c r="P2477" t="s">
        <v>125</v>
      </c>
      <c r="Q2477" t="s">
        <v>131</v>
      </c>
      <c r="R2477" s="2" t="s">
        <v>523</v>
      </c>
      <c r="S2477">
        <v>92</v>
      </c>
      <c r="T2477" t="s">
        <v>129</v>
      </c>
      <c r="U2477" t="s">
        <v>128</v>
      </c>
      <c r="V2477" t="s">
        <v>522</v>
      </c>
      <c r="W2477">
        <v>1</v>
      </c>
      <c r="X2477" s="1">
        <v>44426.540533136576</v>
      </c>
    </row>
    <row r="2478" spans="1:24" hidden="1" x14ac:dyDescent="0.25">
      <c r="A2478" s="4">
        <v>2021</v>
      </c>
      <c r="B2478" s="4">
        <v>7</v>
      </c>
      <c r="C2478" s="4">
        <v>2020</v>
      </c>
      <c r="D2478" s="4">
        <v>9</v>
      </c>
      <c r="E2478">
        <v>20070</v>
      </c>
      <c r="F2478" t="s">
        <v>24</v>
      </c>
      <c r="G2478">
        <v>39</v>
      </c>
      <c r="H2478" t="s">
        <v>166</v>
      </c>
      <c r="I2478" t="s">
        <v>43</v>
      </c>
      <c r="J2478" t="s">
        <v>0</v>
      </c>
      <c r="K2478" t="s">
        <v>158</v>
      </c>
      <c r="L2478" t="s">
        <v>162</v>
      </c>
      <c r="M2478">
        <v>1</v>
      </c>
      <c r="N2478" t="s">
        <v>13</v>
      </c>
      <c r="O2478" s="3">
        <v>0</v>
      </c>
      <c r="P2478" t="s">
        <v>125</v>
      </c>
      <c r="Q2478" t="s">
        <v>157</v>
      </c>
      <c r="R2478" s="2" t="s">
        <v>499</v>
      </c>
      <c r="S2478">
        <v>24</v>
      </c>
      <c r="T2478" t="s">
        <v>141</v>
      </c>
      <c r="U2478" t="s">
        <v>140</v>
      </c>
      <c r="V2478" t="s">
        <v>498</v>
      </c>
      <c r="W2478">
        <v>1</v>
      </c>
      <c r="X2478" s="1">
        <v>44426.540533136576</v>
      </c>
    </row>
    <row r="2479" spans="1:24" hidden="1" x14ac:dyDescent="0.25">
      <c r="A2479" s="4">
        <v>2021</v>
      </c>
      <c r="B2479" s="4">
        <v>7</v>
      </c>
      <c r="C2479" s="4">
        <v>2020</v>
      </c>
      <c r="D2479" s="4">
        <v>9</v>
      </c>
      <c r="E2479">
        <v>20070</v>
      </c>
      <c r="F2479" t="s">
        <v>24</v>
      </c>
      <c r="G2479">
        <v>39</v>
      </c>
      <c r="H2479" t="s">
        <v>166</v>
      </c>
      <c r="I2479" t="s">
        <v>43</v>
      </c>
      <c r="J2479" t="s">
        <v>0</v>
      </c>
      <c r="K2479" t="s">
        <v>158</v>
      </c>
      <c r="L2479" t="s">
        <v>162</v>
      </c>
      <c r="M2479">
        <v>1</v>
      </c>
      <c r="N2479" t="s">
        <v>13</v>
      </c>
      <c r="O2479" s="3">
        <v>0</v>
      </c>
      <c r="P2479" t="s">
        <v>125</v>
      </c>
      <c r="Q2479" t="s">
        <v>161</v>
      </c>
      <c r="R2479" s="2" t="s">
        <v>160</v>
      </c>
      <c r="S2479">
        <v>11</v>
      </c>
      <c r="T2479" t="s">
        <v>141</v>
      </c>
      <c r="U2479" t="s">
        <v>140</v>
      </c>
      <c r="V2479" t="s">
        <v>159</v>
      </c>
      <c r="W2479">
        <v>1</v>
      </c>
      <c r="X2479" s="1">
        <v>44426.540533136576</v>
      </c>
    </row>
    <row r="2480" spans="1:24" hidden="1" x14ac:dyDescent="0.25">
      <c r="A2480" s="4">
        <v>2021</v>
      </c>
      <c r="B2480" s="4">
        <v>7</v>
      </c>
      <c r="C2480" s="4">
        <v>2020</v>
      </c>
      <c r="D2480" s="4">
        <v>9</v>
      </c>
      <c r="E2480">
        <v>20070</v>
      </c>
      <c r="F2480" t="s">
        <v>24</v>
      </c>
      <c r="G2480">
        <v>39</v>
      </c>
      <c r="H2480" t="s">
        <v>166</v>
      </c>
      <c r="I2480" t="s">
        <v>43</v>
      </c>
      <c r="J2480" t="s">
        <v>0</v>
      </c>
      <c r="K2480" t="s">
        <v>22</v>
      </c>
      <c r="L2480" t="s">
        <v>132</v>
      </c>
      <c r="M2480">
        <v>1</v>
      </c>
      <c r="N2480" t="s">
        <v>13</v>
      </c>
      <c r="O2480" s="3">
        <v>-4.3000000000000002E-5</v>
      </c>
      <c r="P2480" t="s">
        <v>125</v>
      </c>
      <c r="Q2480" t="s">
        <v>131</v>
      </c>
      <c r="R2480" s="2" t="s">
        <v>154</v>
      </c>
      <c r="S2480">
        <v>94</v>
      </c>
      <c r="T2480" t="s">
        <v>129</v>
      </c>
      <c r="U2480" t="s">
        <v>128</v>
      </c>
      <c r="V2480" t="s">
        <v>511</v>
      </c>
      <c r="W2480">
        <v>1</v>
      </c>
      <c r="X2480" s="1">
        <v>44426.540533136576</v>
      </c>
    </row>
    <row r="2481" spans="1:24" hidden="1" x14ac:dyDescent="0.25">
      <c r="A2481" s="4">
        <v>2021</v>
      </c>
      <c r="B2481" s="4">
        <v>7</v>
      </c>
      <c r="C2481" s="4">
        <v>2020</v>
      </c>
      <c r="D2481" s="4">
        <v>9</v>
      </c>
      <c r="E2481">
        <v>20070</v>
      </c>
      <c r="F2481" t="s">
        <v>24</v>
      </c>
      <c r="G2481">
        <v>39</v>
      </c>
      <c r="H2481" t="s">
        <v>166</v>
      </c>
      <c r="I2481" t="s">
        <v>43</v>
      </c>
      <c r="J2481" t="s">
        <v>0</v>
      </c>
      <c r="K2481" t="s">
        <v>22</v>
      </c>
      <c r="L2481" t="s">
        <v>132</v>
      </c>
      <c r="M2481">
        <v>1</v>
      </c>
      <c r="N2481" t="s">
        <v>13</v>
      </c>
      <c r="O2481" s="3">
        <v>0</v>
      </c>
      <c r="P2481" t="s">
        <v>125</v>
      </c>
      <c r="Q2481" t="s">
        <v>131</v>
      </c>
      <c r="R2481" s="2" t="s">
        <v>525</v>
      </c>
      <c r="S2481">
        <v>93</v>
      </c>
      <c r="T2481" t="s">
        <v>129</v>
      </c>
      <c r="U2481" t="s">
        <v>128</v>
      </c>
      <c r="V2481" t="s">
        <v>524</v>
      </c>
      <c r="W2481">
        <v>1</v>
      </c>
      <c r="X2481" s="1">
        <v>44426.540533136576</v>
      </c>
    </row>
    <row r="2482" spans="1:24" hidden="1" x14ac:dyDescent="0.25">
      <c r="A2482" s="4">
        <v>2021</v>
      </c>
      <c r="B2482" s="4">
        <v>7</v>
      </c>
      <c r="C2482" s="4">
        <v>2020</v>
      </c>
      <c r="D2482" s="4">
        <v>9</v>
      </c>
      <c r="E2482">
        <v>20070</v>
      </c>
      <c r="F2482" t="s">
        <v>24</v>
      </c>
      <c r="G2482">
        <v>39</v>
      </c>
      <c r="H2482" t="s">
        <v>166</v>
      </c>
      <c r="I2482" t="s">
        <v>43</v>
      </c>
      <c r="J2482" t="s">
        <v>0</v>
      </c>
      <c r="K2482" t="s">
        <v>22</v>
      </c>
      <c r="L2482" t="s">
        <v>132</v>
      </c>
      <c r="M2482">
        <v>1</v>
      </c>
      <c r="N2482" t="s">
        <v>13</v>
      </c>
      <c r="O2482" s="3">
        <v>0</v>
      </c>
      <c r="P2482" t="s">
        <v>125</v>
      </c>
      <c r="Q2482" t="s">
        <v>131</v>
      </c>
      <c r="R2482" s="2" t="s">
        <v>523</v>
      </c>
      <c r="S2482">
        <v>92</v>
      </c>
      <c r="T2482" t="s">
        <v>129</v>
      </c>
      <c r="U2482" t="s">
        <v>128</v>
      </c>
      <c r="V2482" t="s">
        <v>522</v>
      </c>
      <c r="W2482">
        <v>1</v>
      </c>
      <c r="X2482" s="1">
        <v>44426.540533136576</v>
      </c>
    </row>
    <row r="2483" spans="1:24" hidden="1" x14ac:dyDescent="0.25">
      <c r="A2483" s="4">
        <v>2021</v>
      </c>
      <c r="B2483" s="4">
        <v>7</v>
      </c>
      <c r="C2483" s="4">
        <v>2020</v>
      </c>
      <c r="D2483" s="4">
        <v>9</v>
      </c>
      <c r="E2483">
        <v>20070</v>
      </c>
      <c r="F2483" t="s">
        <v>24</v>
      </c>
      <c r="G2483">
        <v>53</v>
      </c>
      <c r="H2483" t="s">
        <v>7</v>
      </c>
      <c r="I2483" t="s">
        <v>43</v>
      </c>
      <c r="J2483" t="s">
        <v>7</v>
      </c>
      <c r="K2483" t="s">
        <v>158</v>
      </c>
      <c r="L2483" t="s">
        <v>162</v>
      </c>
      <c r="M2483">
        <v>1</v>
      </c>
      <c r="N2483" t="s">
        <v>13</v>
      </c>
      <c r="O2483" s="3">
        <v>0</v>
      </c>
      <c r="P2483" t="s">
        <v>125</v>
      </c>
      <c r="Q2483" t="s">
        <v>161</v>
      </c>
      <c r="R2483" s="2" t="s">
        <v>160</v>
      </c>
      <c r="S2483">
        <v>11</v>
      </c>
      <c r="T2483" t="s">
        <v>141</v>
      </c>
      <c r="U2483" t="s">
        <v>140</v>
      </c>
      <c r="V2483" t="s">
        <v>159</v>
      </c>
      <c r="W2483">
        <v>1</v>
      </c>
      <c r="X2483" s="1">
        <v>44426.540533136576</v>
      </c>
    </row>
    <row r="2484" spans="1:24" hidden="1" x14ac:dyDescent="0.25">
      <c r="A2484" s="4">
        <v>2021</v>
      </c>
      <c r="B2484" s="4">
        <v>7</v>
      </c>
      <c r="C2484" s="4">
        <v>2020</v>
      </c>
      <c r="D2484" s="4">
        <v>9</v>
      </c>
      <c r="E2484">
        <v>20070</v>
      </c>
      <c r="F2484" t="s">
        <v>24</v>
      </c>
      <c r="G2484">
        <v>53</v>
      </c>
      <c r="H2484" t="s">
        <v>7</v>
      </c>
      <c r="I2484" t="s">
        <v>43</v>
      </c>
      <c r="J2484" t="s">
        <v>7</v>
      </c>
      <c r="K2484" t="s">
        <v>158</v>
      </c>
      <c r="L2484" t="s">
        <v>22</v>
      </c>
      <c r="M2484">
        <v>1</v>
      </c>
      <c r="N2484" t="s">
        <v>13</v>
      </c>
      <c r="O2484" s="3">
        <v>0</v>
      </c>
      <c r="P2484" t="s">
        <v>125</v>
      </c>
      <c r="Q2484" t="s">
        <v>157</v>
      </c>
      <c r="R2484" s="2" t="s">
        <v>156</v>
      </c>
      <c r="S2484">
        <v>25</v>
      </c>
      <c r="T2484" t="s">
        <v>141</v>
      </c>
      <c r="U2484" t="s">
        <v>140</v>
      </c>
      <c r="V2484" t="s">
        <v>155</v>
      </c>
      <c r="W2484">
        <v>1</v>
      </c>
      <c r="X2484" s="1">
        <v>44426.540533136576</v>
      </c>
    </row>
    <row r="2485" spans="1:24" hidden="1" x14ac:dyDescent="0.25">
      <c r="A2485" s="4">
        <v>2021</v>
      </c>
      <c r="B2485" s="4">
        <v>7</v>
      </c>
      <c r="C2485" s="4">
        <v>2020</v>
      </c>
      <c r="D2485" s="4">
        <v>9</v>
      </c>
      <c r="E2485">
        <v>20070</v>
      </c>
      <c r="F2485" t="s">
        <v>24</v>
      </c>
      <c r="G2485">
        <v>53</v>
      </c>
      <c r="H2485" t="s">
        <v>7</v>
      </c>
      <c r="I2485" t="s">
        <v>43</v>
      </c>
      <c r="J2485" t="s">
        <v>7</v>
      </c>
      <c r="K2485" t="s">
        <v>22</v>
      </c>
      <c r="L2485" t="s">
        <v>132</v>
      </c>
      <c r="M2485">
        <v>1</v>
      </c>
      <c r="N2485" t="s">
        <v>13</v>
      </c>
      <c r="O2485" s="3">
        <v>-1.1E-5</v>
      </c>
      <c r="P2485" t="s">
        <v>125</v>
      </c>
      <c r="Q2485" t="s">
        <v>131</v>
      </c>
      <c r="R2485" s="2" t="s">
        <v>154</v>
      </c>
      <c r="S2485">
        <v>94</v>
      </c>
      <c r="T2485" t="s">
        <v>129</v>
      </c>
      <c r="U2485" t="s">
        <v>128</v>
      </c>
      <c r="V2485" t="s">
        <v>511</v>
      </c>
      <c r="W2485">
        <v>1</v>
      </c>
      <c r="X2485" s="1">
        <v>44426.540533136576</v>
      </c>
    </row>
    <row r="2486" spans="1:24" hidden="1" x14ac:dyDescent="0.25">
      <c r="A2486" s="4">
        <v>2021</v>
      </c>
      <c r="B2486" s="4">
        <v>7</v>
      </c>
      <c r="C2486" s="4">
        <v>2020</v>
      </c>
      <c r="D2486" s="4">
        <v>9</v>
      </c>
      <c r="E2486">
        <v>20070</v>
      </c>
      <c r="F2486" t="s">
        <v>24</v>
      </c>
      <c r="G2486">
        <v>53</v>
      </c>
      <c r="H2486" t="s">
        <v>7</v>
      </c>
      <c r="I2486" t="s">
        <v>43</v>
      </c>
      <c r="J2486" t="s">
        <v>7</v>
      </c>
      <c r="K2486" t="s">
        <v>12</v>
      </c>
      <c r="L2486" t="s">
        <v>22</v>
      </c>
      <c r="M2486">
        <v>1</v>
      </c>
      <c r="N2486" t="s">
        <v>13</v>
      </c>
      <c r="O2486" s="3">
        <v>0</v>
      </c>
      <c r="P2486" t="s">
        <v>125</v>
      </c>
      <c r="Q2486" t="s">
        <v>150</v>
      </c>
      <c r="R2486" s="2" t="s">
        <v>252</v>
      </c>
      <c r="S2486">
        <v>150</v>
      </c>
      <c r="T2486" t="s">
        <v>129</v>
      </c>
      <c r="U2486" t="s">
        <v>128</v>
      </c>
      <c r="V2486" t="s">
        <v>251</v>
      </c>
      <c r="W2486">
        <v>1</v>
      </c>
      <c r="X2486" s="1">
        <v>44426.540533136576</v>
      </c>
    </row>
    <row r="2487" spans="1:24" hidden="1" x14ac:dyDescent="0.25">
      <c r="A2487" s="4">
        <v>2021</v>
      </c>
      <c r="B2487" s="4">
        <v>7</v>
      </c>
      <c r="C2487" s="4">
        <v>2020</v>
      </c>
      <c r="D2487" s="4">
        <v>9</v>
      </c>
      <c r="E2487">
        <v>20070</v>
      </c>
      <c r="F2487" t="s">
        <v>24</v>
      </c>
      <c r="G2487">
        <v>53</v>
      </c>
      <c r="H2487" t="s">
        <v>7</v>
      </c>
      <c r="I2487" t="s">
        <v>43</v>
      </c>
      <c r="J2487" t="s">
        <v>7</v>
      </c>
      <c r="K2487" t="s">
        <v>12</v>
      </c>
      <c r="L2487" t="s">
        <v>22</v>
      </c>
      <c r="M2487">
        <v>1</v>
      </c>
      <c r="N2487" t="s">
        <v>13</v>
      </c>
      <c r="O2487" s="3">
        <v>0</v>
      </c>
      <c r="P2487" t="s">
        <v>125</v>
      </c>
      <c r="Q2487" t="s">
        <v>150</v>
      </c>
      <c r="R2487" s="2" t="s">
        <v>149</v>
      </c>
      <c r="S2487">
        <v>136</v>
      </c>
      <c r="T2487" t="s">
        <v>129</v>
      </c>
      <c r="U2487" t="s">
        <v>128</v>
      </c>
      <c r="V2487" t="s">
        <v>17</v>
      </c>
      <c r="W2487">
        <v>1</v>
      </c>
      <c r="X2487" s="1">
        <v>44426.540533136576</v>
      </c>
    </row>
    <row r="2488" spans="1:24" hidden="1" x14ac:dyDescent="0.25">
      <c r="A2488" s="4">
        <v>2021</v>
      </c>
      <c r="B2488" s="4">
        <v>7</v>
      </c>
      <c r="C2488" s="4">
        <v>2020</v>
      </c>
      <c r="D2488" s="4">
        <v>9</v>
      </c>
      <c r="E2488">
        <v>20070</v>
      </c>
      <c r="F2488" t="s">
        <v>24</v>
      </c>
      <c r="G2488">
        <v>53</v>
      </c>
      <c r="H2488" t="s">
        <v>7</v>
      </c>
      <c r="I2488" t="s">
        <v>43</v>
      </c>
      <c r="J2488" t="s">
        <v>7</v>
      </c>
      <c r="K2488" t="s">
        <v>12</v>
      </c>
      <c r="L2488" t="s">
        <v>22</v>
      </c>
      <c r="M2488">
        <v>1</v>
      </c>
      <c r="N2488" t="s">
        <v>13</v>
      </c>
      <c r="O2488" s="3">
        <v>0</v>
      </c>
      <c r="P2488" t="s">
        <v>125</v>
      </c>
      <c r="Q2488" t="s">
        <v>150</v>
      </c>
      <c r="R2488" s="2" t="s">
        <v>171</v>
      </c>
      <c r="S2488">
        <v>137</v>
      </c>
      <c r="T2488" t="s">
        <v>129</v>
      </c>
      <c r="U2488" t="s">
        <v>128</v>
      </c>
      <c r="V2488" t="s">
        <v>17</v>
      </c>
      <c r="W2488">
        <v>1</v>
      </c>
      <c r="X2488" s="1">
        <v>44426.540533136576</v>
      </c>
    </row>
    <row r="2489" spans="1:24" hidden="1" x14ac:dyDescent="0.25">
      <c r="A2489" s="4">
        <v>2021</v>
      </c>
      <c r="B2489" s="4">
        <v>7</v>
      </c>
      <c r="C2489" s="4">
        <v>2020</v>
      </c>
      <c r="D2489" s="4">
        <v>9</v>
      </c>
      <c r="E2489">
        <v>20070</v>
      </c>
      <c r="F2489" t="s">
        <v>24</v>
      </c>
      <c r="G2489">
        <v>71</v>
      </c>
      <c r="H2489" t="s">
        <v>145</v>
      </c>
      <c r="I2489" t="s">
        <v>54</v>
      </c>
      <c r="J2489" t="s">
        <v>5</v>
      </c>
      <c r="K2489" t="s">
        <v>144</v>
      </c>
      <c r="L2489" t="s">
        <v>22</v>
      </c>
      <c r="M2489">
        <v>1</v>
      </c>
      <c r="N2489" t="s">
        <v>13</v>
      </c>
      <c r="O2489" s="3">
        <v>0</v>
      </c>
      <c r="P2489" t="s">
        <v>125</v>
      </c>
      <c r="Q2489" t="s">
        <v>143</v>
      </c>
      <c r="R2489" s="2" t="s">
        <v>142</v>
      </c>
      <c r="S2489">
        <v>9</v>
      </c>
      <c r="T2489" t="s">
        <v>141</v>
      </c>
      <c r="U2489" t="s">
        <v>140</v>
      </c>
      <c r="V2489" t="s">
        <v>139</v>
      </c>
      <c r="W2489">
        <v>1</v>
      </c>
      <c r="X2489" s="1">
        <v>44426.540533136576</v>
      </c>
    </row>
    <row r="2490" spans="1:24" hidden="1" x14ac:dyDescent="0.25">
      <c r="A2490" s="4">
        <v>2021</v>
      </c>
      <c r="B2490" s="4">
        <v>7</v>
      </c>
      <c r="C2490" s="4">
        <v>2020</v>
      </c>
      <c r="D2490" s="4">
        <v>9</v>
      </c>
      <c r="E2490">
        <v>20070</v>
      </c>
      <c r="F2490" t="s">
        <v>24</v>
      </c>
      <c r="G2490">
        <v>2183</v>
      </c>
      <c r="H2490" t="s">
        <v>138</v>
      </c>
      <c r="I2490" t="s">
        <v>133</v>
      </c>
      <c r="J2490" t="s">
        <v>3</v>
      </c>
      <c r="K2490" t="s">
        <v>22</v>
      </c>
      <c r="L2490" t="s">
        <v>132</v>
      </c>
      <c r="M2490">
        <v>1</v>
      </c>
      <c r="N2490" t="s">
        <v>13</v>
      </c>
      <c r="O2490" s="3">
        <v>0</v>
      </c>
      <c r="P2490" t="s">
        <v>125</v>
      </c>
      <c r="Q2490" t="s">
        <v>131</v>
      </c>
      <c r="R2490" s="2" t="s">
        <v>130</v>
      </c>
      <c r="S2490">
        <v>91</v>
      </c>
      <c r="T2490" t="s">
        <v>129</v>
      </c>
      <c r="U2490" t="s">
        <v>128</v>
      </c>
      <c r="V2490" t="s">
        <v>127</v>
      </c>
      <c r="W2490">
        <v>1</v>
      </c>
      <c r="X2490" s="1">
        <v>44426.540533136576</v>
      </c>
    </row>
    <row r="2491" spans="1:24" hidden="1" x14ac:dyDescent="0.25">
      <c r="A2491" s="4">
        <v>2021</v>
      </c>
      <c r="B2491" s="4">
        <v>7</v>
      </c>
      <c r="C2491" s="4">
        <v>2020</v>
      </c>
      <c r="D2491" s="4">
        <v>9</v>
      </c>
      <c r="E2491">
        <v>20070</v>
      </c>
      <c r="F2491" t="s">
        <v>24</v>
      </c>
      <c r="G2491">
        <v>2346</v>
      </c>
      <c r="H2491" t="s">
        <v>137</v>
      </c>
      <c r="I2491" t="s">
        <v>133</v>
      </c>
      <c r="J2491" t="s">
        <v>4</v>
      </c>
      <c r="K2491" t="s">
        <v>22</v>
      </c>
      <c r="L2491" t="s">
        <v>132</v>
      </c>
      <c r="M2491">
        <v>1</v>
      </c>
      <c r="N2491" t="s">
        <v>13</v>
      </c>
      <c r="O2491" s="3">
        <v>0</v>
      </c>
      <c r="P2491" t="s">
        <v>125</v>
      </c>
      <c r="Q2491" t="s">
        <v>131</v>
      </c>
      <c r="R2491" s="2" t="s">
        <v>130</v>
      </c>
      <c r="S2491">
        <v>91</v>
      </c>
      <c r="T2491" t="s">
        <v>129</v>
      </c>
      <c r="U2491" t="s">
        <v>128</v>
      </c>
      <c r="V2491" t="s">
        <v>127</v>
      </c>
      <c r="W2491">
        <v>1</v>
      </c>
      <c r="X2491" s="1">
        <v>44426.540533136576</v>
      </c>
    </row>
    <row r="2492" spans="1:24" hidden="1" x14ac:dyDescent="0.25">
      <c r="A2492" s="4">
        <v>2021</v>
      </c>
      <c r="B2492" s="4">
        <v>7</v>
      </c>
      <c r="C2492" s="4">
        <v>2020</v>
      </c>
      <c r="D2492" s="4">
        <v>9</v>
      </c>
      <c r="E2492">
        <v>20070</v>
      </c>
      <c r="F2492" t="s">
        <v>24</v>
      </c>
      <c r="G2492">
        <v>4717</v>
      </c>
      <c r="H2492" t="s">
        <v>549</v>
      </c>
      <c r="I2492" t="s">
        <v>133</v>
      </c>
      <c r="J2492" t="s">
        <v>1</v>
      </c>
      <c r="K2492" t="s">
        <v>22</v>
      </c>
      <c r="L2492" t="s">
        <v>132</v>
      </c>
      <c r="M2492">
        <v>1</v>
      </c>
      <c r="N2492" t="s">
        <v>13</v>
      </c>
      <c r="O2492" s="3">
        <v>0</v>
      </c>
      <c r="P2492" t="s">
        <v>125</v>
      </c>
      <c r="Q2492" t="s">
        <v>131</v>
      </c>
      <c r="R2492" s="2" t="s">
        <v>130</v>
      </c>
      <c r="S2492">
        <v>91</v>
      </c>
      <c r="T2492" t="s">
        <v>129</v>
      </c>
      <c r="U2492" t="s">
        <v>128</v>
      </c>
      <c r="V2492" t="s">
        <v>127</v>
      </c>
      <c r="W2492">
        <v>1</v>
      </c>
      <c r="X2492" s="1">
        <v>44426.540533136576</v>
      </c>
    </row>
    <row r="2493" spans="1:24" hidden="1" x14ac:dyDescent="0.25">
      <c r="A2493" s="4">
        <v>2021</v>
      </c>
      <c r="B2493" s="4">
        <v>7</v>
      </c>
      <c r="C2493" s="4">
        <v>2020</v>
      </c>
      <c r="D2493" s="4">
        <v>9</v>
      </c>
      <c r="E2493">
        <v>20070</v>
      </c>
      <c r="F2493" t="s">
        <v>24</v>
      </c>
      <c r="G2493">
        <v>4795</v>
      </c>
      <c r="H2493" t="s">
        <v>135</v>
      </c>
      <c r="I2493" t="s">
        <v>133</v>
      </c>
      <c r="J2493" t="s">
        <v>2</v>
      </c>
      <c r="K2493" t="s">
        <v>22</v>
      </c>
      <c r="L2493" t="s">
        <v>132</v>
      </c>
      <c r="M2493">
        <v>1</v>
      </c>
      <c r="N2493" t="s">
        <v>13</v>
      </c>
      <c r="O2493" s="3">
        <v>0</v>
      </c>
      <c r="P2493" t="s">
        <v>125</v>
      </c>
      <c r="Q2493" t="s">
        <v>131</v>
      </c>
      <c r="R2493" s="2" t="s">
        <v>130</v>
      </c>
      <c r="S2493">
        <v>91</v>
      </c>
      <c r="T2493" t="s">
        <v>129</v>
      </c>
      <c r="U2493" t="s">
        <v>128</v>
      </c>
      <c r="V2493" t="s">
        <v>127</v>
      </c>
      <c r="W2493">
        <v>1</v>
      </c>
      <c r="X2493" s="1">
        <v>44426.540533136576</v>
      </c>
    </row>
    <row r="2494" spans="1:24" hidden="1" x14ac:dyDescent="0.25">
      <c r="A2494" s="4">
        <v>2021</v>
      </c>
      <c r="B2494" s="4">
        <v>7</v>
      </c>
      <c r="C2494" s="4">
        <v>2020</v>
      </c>
      <c r="D2494" s="4">
        <v>9</v>
      </c>
      <c r="E2494">
        <v>20070</v>
      </c>
      <c r="F2494" t="s">
        <v>24</v>
      </c>
      <c r="G2494">
        <v>4807</v>
      </c>
      <c r="H2494" t="s">
        <v>135</v>
      </c>
      <c r="I2494" t="s">
        <v>133</v>
      </c>
      <c r="J2494" t="s">
        <v>2</v>
      </c>
      <c r="K2494" t="s">
        <v>22</v>
      </c>
      <c r="L2494" t="s">
        <v>132</v>
      </c>
      <c r="M2494">
        <v>1</v>
      </c>
      <c r="N2494" t="s">
        <v>13</v>
      </c>
      <c r="O2494" s="3">
        <v>0</v>
      </c>
      <c r="P2494" t="s">
        <v>125</v>
      </c>
      <c r="Q2494" t="s">
        <v>131</v>
      </c>
      <c r="R2494" s="2" t="s">
        <v>130</v>
      </c>
      <c r="S2494">
        <v>91</v>
      </c>
      <c r="T2494" t="s">
        <v>129</v>
      </c>
      <c r="U2494" t="s">
        <v>176</v>
      </c>
      <c r="V2494" t="s">
        <v>127</v>
      </c>
      <c r="W2494">
        <v>1</v>
      </c>
      <c r="X2494" s="1">
        <v>44426.540533136576</v>
      </c>
    </row>
    <row r="2495" spans="1:24" hidden="1" x14ac:dyDescent="0.25">
      <c r="A2495" s="4">
        <v>2021</v>
      </c>
      <c r="B2495" s="4">
        <v>7</v>
      </c>
      <c r="C2495" s="4">
        <v>2021</v>
      </c>
      <c r="D2495" s="4">
        <v>3</v>
      </c>
      <c r="E2495">
        <v>20070</v>
      </c>
      <c r="F2495" t="s">
        <v>24</v>
      </c>
      <c r="G2495">
        <v>0</v>
      </c>
      <c r="H2495" t="s">
        <v>23</v>
      </c>
      <c r="I2495" t="s">
        <v>23</v>
      </c>
      <c r="J2495" t="s">
        <v>23</v>
      </c>
      <c r="K2495" t="s">
        <v>357</v>
      </c>
      <c r="L2495" t="s">
        <v>357</v>
      </c>
      <c r="M2495">
        <v>0</v>
      </c>
      <c r="N2495" t="s">
        <v>47</v>
      </c>
      <c r="O2495" s="3">
        <v>2E-3</v>
      </c>
      <c r="Q2495" t="s">
        <v>309</v>
      </c>
      <c r="R2495" s="2" t="s">
        <v>356</v>
      </c>
      <c r="S2495">
        <v>90</v>
      </c>
      <c r="T2495" t="s">
        <v>307</v>
      </c>
      <c r="U2495" t="s">
        <v>355</v>
      </c>
      <c r="V2495" t="s">
        <v>354</v>
      </c>
      <c r="W2495">
        <v>1</v>
      </c>
      <c r="X2495" s="1">
        <v>44579.516197025463</v>
      </c>
    </row>
    <row r="2496" spans="1:24" hidden="1" x14ac:dyDescent="0.25">
      <c r="A2496" s="4">
        <v>2021</v>
      </c>
      <c r="B2496" s="4">
        <v>7</v>
      </c>
      <c r="C2496" s="4">
        <v>2021</v>
      </c>
      <c r="D2496" s="4">
        <v>3</v>
      </c>
      <c r="E2496">
        <v>20070</v>
      </c>
      <c r="F2496" t="s">
        <v>24</v>
      </c>
      <c r="G2496">
        <v>0</v>
      </c>
      <c r="H2496" t="s">
        <v>23</v>
      </c>
      <c r="I2496" t="s">
        <v>23</v>
      </c>
      <c r="J2496" t="s">
        <v>23</v>
      </c>
      <c r="K2496" t="s">
        <v>349</v>
      </c>
      <c r="L2496" t="s">
        <v>349</v>
      </c>
      <c r="M2496">
        <v>0</v>
      </c>
      <c r="N2496" t="s">
        <v>87</v>
      </c>
      <c r="O2496" s="3">
        <v>-2E-3</v>
      </c>
      <c r="Q2496" t="s">
        <v>309</v>
      </c>
      <c r="R2496" s="2" t="s">
        <v>348</v>
      </c>
      <c r="S2496">
        <v>40</v>
      </c>
      <c r="T2496" t="s">
        <v>307</v>
      </c>
      <c r="U2496" t="s">
        <v>347</v>
      </c>
      <c r="V2496" t="s">
        <v>346</v>
      </c>
      <c r="W2496">
        <v>1</v>
      </c>
      <c r="X2496" s="1">
        <v>44579.516197025463</v>
      </c>
    </row>
    <row r="2497" spans="1:24" hidden="1" x14ac:dyDescent="0.25">
      <c r="A2497" s="4">
        <v>2021</v>
      </c>
      <c r="B2497" s="4">
        <v>7</v>
      </c>
      <c r="C2497" s="4">
        <v>2021</v>
      </c>
      <c r="D2497" s="4">
        <v>3</v>
      </c>
      <c r="E2497">
        <v>20070</v>
      </c>
      <c r="F2497" t="s">
        <v>24</v>
      </c>
      <c r="G2497">
        <v>0</v>
      </c>
      <c r="H2497" t="s">
        <v>23</v>
      </c>
      <c r="I2497" t="s">
        <v>23</v>
      </c>
      <c r="J2497" t="s">
        <v>23</v>
      </c>
      <c r="K2497" t="s">
        <v>22</v>
      </c>
      <c r="L2497" t="s">
        <v>22</v>
      </c>
      <c r="M2497">
        <v>0</v>
      </c>
      <c r="N2497" t="s">
        <v>47</v>
      </c>
      <c r="O2497" s="3">
        <v>-95.388000000000005</v>
      </c>
      <c r="Q2497" t="s">
        <v>309</v>
      </c>
      <c r="R2497" s="2" t="s">
        <v>335</v>
      </c>
      <c r="S2497">
        <v>1</v>
      </c>
      <c r="T2497" t="s">
        <v>307</v>
      </c>
      <c r="U2497" t="s">
        <v>334</v>
      </c>
      <c r="V2497" t="s">
        <v>333</v>
      </c>
      <c r="W2497">
        <v>1</v>
      </c>
      <c r="X2497" s="1">
        <v>44579.516197025463</v>
      </c>
    </row>
    <row r="2498" spans="1:24" hidden="1" x14ac:dyDescent="0.25">
      <c r="A2498" s="4">
        <v>2021</v>
      </c>
      <c r="B2498" s="4">
        <v>7</v>
      </c>
      <c r="C2498" s="4">
        <v>2021</v>
      </c>
      <c r="D2498" s="4">
        <v>3</v>
      </c>
      <c r="E2498">
        <v>20070</v>
      </c>
      <c r="F2498" t="s">
        <v>24</v>
      </c>
      <c r="G2498">
        <v>0</v>
      </c>
      <c r="H2498" t="s">
        <v>23</v>
      </c>
      <c r="I2498" t="s">
        <v>23</v>
      </c>
      <c r="J2498" t="s">
        <v>23</v>
      </c>
      <c r="K2498" t="s">
        <v>22</v>
      </c>
      <c r="L2498" t="s">
        <v>22</v>
      </c>
      <c r="M2498">
        <v>0</v>
      </c>
      <c r="N2498" t="s">
        <v>47</v>
      </c>
      <c r="O2498" s="3">
        <v>0.2</v>
      </c>
      <c r="Q2498" t="s">
        <v>309</v>
      </c>
      <c r="R2498" s="2" t="s">
        <v>329</v>
      </c>
      <c r="S2498">
        <v>49</v>
      </c>
      <c r="T2498" t="s">
        <v>307</v>
      </c>
      <c r="U2498" t="s">
        <v>328</v>
      </c>
      <c r="V2498" t="s">
        <v>327</v>
      </c>
      <c r="W2498">
        <v>1</v>
      </c>
      <c r="X2498" s="1">
        <v>44579.516197025463</v>
      </c>
    </row>
    <row r="2499" spans="1:24" hidden="1" x14ac:dyDescent="0.25">
      <c r="A2499" s="4">
        <v>2021</v>
      </c>
      <c r="B2499" s="4">
        <v>7</v>
      </c>
      <c r="C2499" s="4">
        <v>2021</v>
      </c>
      <c r="D2499" s="4">
        <v>3</v>
      </c>
      <c r="E2499">
        <v>20070</v>
      </c>
      <c r="F2499" t="s">
        <v>24</v>
      </c>
      <c r="G2499">
        <v>0</v>
      </c>
      <c r="H2499" t="s">
        <v>23</v>
      </c>
      <c r="I2499" t="s">
        <v>23</v>
      </c>
      <c r="J2499" t="s">
        <v>23</v>
      </c>
      <c r="K2499" t="s">
        <v>22</v>
      </c>
      <c r="L2499" t="s">
        <v>22</v>
      </c>
      <c r="M2499">
        <v>0</v>
      </c>
      <c r="N2499" t="s">
        <v>47</v>
      </c>
      <c r="O2499" s="3">
        <v>431.80200000000002</v>
      </c>
      <c r="Q2499" t="s">
        <v>309</v>
      </c>
      <c r="R2499" s="2" t="s">
        <v>338</v>
      </c>
      <c r="S2499">
        <v>41</v>
      </c>
      <c r="T2499" t="s">
        <v>307</v>
      </c>
      <c r="U2499" t="s">
        <v>337</v>
      </c>
      <c r="V2499" t="s">
        <v>336</v>
      </c>
      <c r="W2499">
        <v>1</v>
      </c>
      <c r="X2499" s="1">
        <v>44579.516197025463</v>
      </c>
    </row>
    <row r="2500" spans="1:24" hidden="1" x14ac:dyDescent="0.25">
      <c r="A2500" s="4">
        <v>2021</v>
      </c>
      <c r="B2500" s="4">
        <v>7</v>
      </c>
      <c r="C2500" s="4">
        <v>2021</v>
      </c>
      <c r="D2500" s="4">
        <v>3</v>
      </c>
      <c r="E2500">
        <v>20070</v>
      </c>
      <c r="F2500" t="s">
        <v>24</v>
      </c>
      <c r="G2500">
        <v>25</v>
      </c>
      <c r="H2500" t="s">
        <v>9</v>
      </c>
      <c r="I2500" t="s">
        <v>43</v>
      </c>
      <c r="J2500" t="s">
        <v>9</v>
      </c>
      <c r="K2500" t="s">
        <v>22</v>
      </c>
      <c r="L2500" t="s">
        <v>22</v>
      </c>
      <c r="M2500">
        <v>0</v>
      </c>
      <c r="N2500" t="s">
        <v>47</v>
      </c>
      <c r="O2500" s="3">
        <v>3.0000000000000001E-3</v>
      </c>
      <c r="Q2500" t="s">
        <v>309</v>
      </c>
      <c r="R2500" s="2" t="s">
        <v>392</v>
      </c>
      <c r="S2500">
        <v>106</v>
      </c>
      <c r="T2500" t="s">
        <v>307</v>
      </c>
      <c r="U2500" t="s">
        <v>391</v>
      </c>
      <c r="V2500" t="s">
        <v>390</v>
      </c>
      <c r="W2500">
        <v>1</v>
      </c>
      <c r="X2500" s="1">
        <v>44579.516197025463</v>
      </c>
    </row>
    <row r="2501" spans="1:24" hidden="1" x14ac:dyDescent="0.25">
      <c r="A2501" s="4">
        <v>2021</v>
      </c>
      <c r="B2501" s="4">
        <v>7</v>
      </c>
      <c r="C2501" s="4">
        <v>2021</v>
      </c>
      <c r="D2501" s="4">
        <v>3</v>
      </c>
      <c r="E2501">
        <v>20070</v>
      </c>
      <c r="F2501" t="s">
        <v>24</v>
      </c>
      <c r="G2501">
        <v>36</v>
      </c>
      <c r="H2501" t="s">
        <v>44</v>
      </c>
      <c r="I2501" t="s">
        <v>43</v>
      </c>
      <c r="J2501" t="s">
        <v>6</v>
      </c>
      <c r="K2501" t="s">
        <v>22</v>
      </c>
      <c r="L2501" t="s">
        <v>22</v>
      </c>
      <c r="M2501">
        <v>0</v>
      </c>
      <c r="N2501" t="s">
        <v>87</v>
      </c>
      <c r="O2501" s="3">
        <v>-5430.3310000000001</v>
      </c>
      <c r="Q2501" t="s">
        <v>309</v>
      </c>
      <c r="R2501" s="2" t="s">
        <v>317</v>
      </c>
      <c r="S2501">
        <v>110</v>
      </c>
      <c r="T2501" t="s">
        <v>307</v>
      </c>
      <c r="U2501" t="s">
        <v>312</v>
      </c>
      <c r="V2501" t="s">
        <v>315</v>
      </c>
      <c r="W2501">
        <v>1</v>
      </c>
      <c r="X2501" s="1">
        <v>44579.516197025463</v>
      </c>
    </row>
    <row r="2502" spans="1:24" hidden="1" x14ac:dyDescent="0.25">
      <c r="A2502" s="4">
        <v>2021</v>
      </c>
      <c r="B2502" s="4">
        <v>7</v>
      </c>
      <c r="C2502" s="4">
        <v>2021</v>
      </c>
      <c r="D2502" s="4">
        <v>3</v>
      </c>
      <c r="E2502">
        <v>20070</v>
      </c>
      <c r="F2502" t="s">
        <v>24</v>
      </c>
      <c r="G2502">
        <v>37</v>
      </c>
      <c r="H2502" t="s">
        <v>174</v>
      </c>
      <c r="I2502" t="s">
        <v>43</v>
      </c>
      <c r="J2502" t="s">
        <v>0</v>
      </c>
      <c r="K2502" t="s">
        <v>22</v>
      </c>
      <c r="L2502" t="s">
        <v>22</v>
      </c>
      <c r="M2502">
        <v>0</v>
      </c>
      <c r="N2502" t="s">
        <v>87</v>
      </c>
      <c r="O2502" s="3">
        <v>15072.495000000001</v>
      </c>
      <c r="Q2502" t="s">
        <v>309</v>
      </c>
      <c r="R2502" s="2" t="s">
        <v>386</v>
      </c>
      <c r="S2502">
        <v>112</v>
      </c>
      <c r="T2502" t="s">
        <v>307</v>
      </c>
      <c r="U2502" t="s">
        <v>316</v>
      </c>
      <c r="V2502" t="s">
        <v>385</v>
      </c>
      <c r="W2502">
        <v>1</v>
      </c>
      <c r="X2502" s="1">
        <v>44579.516197025463</v>
      </c>
    </row>
    <row r="2503" spans="1:24" hidden="1" x14ac:dyDescent="0.25">
      <c r="A2503" s="4">
        <v>2021</v>
      </c>
      <c r="B2503" s="4">
        <v>7</v>
      </c>
      <c r="C2503" s="4">
        <v>2021</v>
      </c>
      <c r="D2503" s="4">
        <v>3</v>
      </c>
      <c r="E2503">
        <v>20070</v>
      </c>
      <c r="F2503" t="s">
        <v>24</v>
      </c>
      <c r="G2503">
        <v>37</v>
      </c>
      <c r="H2503" t="s">
        <v>174</v>
      </c>
      <c r="I2503" t="s">
        <v>43</v>
      </c>
      <c r="J2503" t="s">
        <v>0</v>
      </c>
      <c r="K2503" t="s">
        <v>22</v>
      </c>
      <c r="L2503" t="s">
        <v>22</v>
      </c>
      <c r="M2503">
        <v>0</v>
      </c>
      <c r="N2503" t="s">
        <v>87</v>
      </c>
      <c r="O2503" s="3">
        <v>55323.737000000001</v>
      </c>
      <c r="Q2503" t="s">
        <v>309</v>
      </c>
      <c r="R2503" s="2" t="s">
        <v>319</v>
      </c>
      <c r="S2503">
        <v>111</v>
      </c>
      <c r="T2503" t="s">
        <v>307</v>
      </c>
      <c r="U2503" t="s">
        <v>316</v>
      </c>
      <c r="V2503" t="s">
        <v>318</v>
      </c>
      <c r="W2503">
        <v>1</v>
      </c>
      <c r="X2503" s="1">
        <v>44579.516197025463</v>
      </c>
    </row>
    <row r="2504" spans="1:24" hidden="1" x14ac:dyDescent="0.25">
      <c r="A2504" s="4">
        <v>2021</v>
      </c>
      <c r="B2504" s="4">
        <v>7</v>
      </c>
      <c r="C2504" s="4">
        <v>2021</v>
      </c>
      <c r="D2504" s="4">
        <v>3</v>
      </c>
      <c r="E2504">
        <v>20070</v>
      </c>
      <c r="F2504" t="s">
        <v>24</v>
      </c>
      <c r="G2504">
        <v>39</v>
      </c>
      <c r="H2504" t="s">
        <v>166</v>
      </c>
      <c r="I2504" t="s">
        <v>43</v>
      </c>
      <c r="J2504" t="s">
        <v>0</v>
      </c>
      <c r="K2504" t="s">
        <v>22</v>
      </c>
      <c r="L2504" t="s">
        <v>22</v>
      </c>
      <c r="M2504">
        <v>0</v>
      </c>
      <c r="N2504" t="s">
        <v>87</v>
      </c>
      <c r="O2504" s="3">
        <v>2709.4140000000002</v>
      </c>
      <c r="Q2504" t="s">
        <v>309</v>
      </c>
      <c r="R2504" s="2" t="s">
        <v>386</v>
      </c>
      <c r="S2504">
        <v>112</v>
      </c>
      <c r="T2504" t="s">
        <v>307</v>
      </c>
      <c r="U2504" t="s">
        <v>316</v>
      </c>
      <c r="V2504" t="s">
        <v>385</v>
      </c>
      <c r="W2504">
        <v>1</v>
      </c>
      <c r="X2504" s="1">
        <v>44579.516197025463</v>
      </c>
    </row>
    <row r="2505" spans="1:24" hidden="1" x14ac:dyDescent="0.25">
      <c r="A2505" s="4">
        <v>2021</v>
      </c>
      <c r="B2505" s="4">
        <v>7</v>
      </c>
      <c r="C2505" s="4">
        <v>2021</v>
      </c>
      <c r="D2505" s="4">
        <v>3</v>
      </c>
      <c r="E2505">
        <v>20070</v>
      </c>
      <c r="F2505" t="s">
        <v>24</v>
      </c>
      <c r="G2505">
        <v>0</v>
      </c>
      <c r="H2505" t="s">
        <v>23</v>
      </c>
      <c r="I2505" t="s">
        <v>23</v>
      </c>
      <c r="J2505" t="s">
        <v>23</v>
      </c>
      <c r="K2505" t="s">
        <v>463</v>
      </c>
      <c r="L2505" t="s">
        <v>463</v>
      </c>
      <c r="M2505">
        <v>0</v>
      </c>
      <c r="N2505" t="s">
        <v>47</v>
      </c>
      <c r="O2505" s="3">
        <v>-4.0000000000000001E-3</v>
      </c>
      <c r="Q2505" t="s">
        <v>309</v>
      </c>
      <c r="R2505" s="2" t="s">
        <v>462</v>
      </c>
      <c r="S2505">
        <v>88</v>
      </c>
      <c r="T2505" t="s">
        <v>307</v>
      </c>
      <c r="U2505" t="s">
        <v>461</v>
      </c>
      <c r="V2505" t="s">
        <v>460</v>
      </c>
      <c r="W2505">
        <v>1</v>
      </c>
      <c r="X2505" s="1">
        <v>44579.516197025463</v>
      </c>
    </row>
    <row r="2506" spans="1:24" hidden="1" x14ac:dyDescent="0.25">
      <c r="A2506" s="4">
        <v>2021</v>
      </c>
      <c r="B2506" s="4">
        <v>7</v>
      </c>
      <c r="C2506" s="4">
        <v>2021</v>
      </c>
      <c r="D2506" s="4">
        <v>3</v>
      </c>
      <c r="E2506">
        <v>20070</v>
      </c>
      <c r="F2506" t="s">
        <v>24</v>
      </c>
      <c r="G2506">
        <v>0</v>
      </c>
      <c r="H2506" t="s">
        <v>23</v>
      </c>
      <c r="I2506" t="s">
        <v>23</v>
      </c>
      <c r="J2506" t="s">
        <v>23</v>
      </c>
      <c r="K2506" t="s">
        <v>22</v>
      </c>
      <c r="L2506" t="s">
        <v>22</v>
      </c>
      <c r="M2506">
        <v>0</v>
      </c>
      <c r="N2506" t="s">
        <v>47</v>
      </c>
      <c r="O2506" s="3">
        <v>95.188000000000002</v>
      </c>
      <c r="Q2506" t="s">
        <v>309</v>
      </c>
      <c r="R2506" s="2" t="s">
        <v>326</v>
      </c>
      <c r="S2506">
        <v>4</v>
      </c>
      <c r="T2506" t="s">
        <v>307</v>
      </c>
      <c r="U2506" t="s">
        <v>325</v>
      </c>
      <c r="V2506" t="s">
        <v>324</v>
      </c>
      <c r="W2506">
        <v>1</v>
      </c>
      <c r="X2506" s="1">
        <v>44579.516197025463</v>
      </c>
    </row>
    <row r="2507" spans="1:24" hidden="1" x14ac:dyDescent="0.25">
      <c r="A2507" s="4">
        <v>2021</v>
      </c>
      <c r="B2507" s="4">
        <v>7</v>
      </c>
      <c r="C2507" s="4">
        <v>2021</v>
      </c>
      <c r="D2507" s="4">
        <v>3</v>
      </c>
      <c r="E2507">
        <v>20070</v>
      </c>
      <c r="F2507" t="s">
        <v>24</v>
      </c>
      <c r="G2507">
        <v>0</v>
      </c>
      <c r="H2507" t="s">
        <v>23</v>
      </c>
      <c r="I2507" t="s">
        <v>23</v>
      </c>
      <c r="J2507" t="s">
        <v>23</v>
      </c>
      <c r="K2507" t="s">
        <v>420</v>
      </c>
      <c r="L2507" t="s">
        <v>420</v>
      </c>
      <c r="M2507">
        <v>0</v>
      </c>
      <c r="N2507" t="s">
        <v>47</v>
      </c>
      <c r="O2507" s="3">
        <v>-4.0000000000000001E-3</v>
      </c>
      <c r="Q2507" t="s">
        <v>309</v>
      </c>
      <c r="R2507" s="2" t="s">
        <v>419</v>
      </c>
      <c r="S2507">
        <v>92</v>
      </c>
      <c r="T2507" t="s">
        <v>307</v>
      </c>
      <c r="U2507" t="s">
        <v>418</v>
      </c>
      <c r="V2507" t="s">
        <v>417</v>
      </c>
      <c r="W2507">
        <v>1</v>
      </c>
      <c r="X2507" s="1">
        <v>44579.516197025463</v>
      </c>
    </row>
    <row r="2508" spans="1:24" hidden="1" x14ac:dyDescent="0.25">
      <c r="A2508" s="4">
        <v>2021</v>
      </c>
      <c r="B2508" s="4">
        <v>7</v>
      </c>
      <c r="C2508" s="4">
        <v>2021</v>
      </c>
      <c r="D2508" s="4">
        <v>3</v>
      </c>
      <c r="E2508">
        <v>20070</v>
      </c>
      <c r="F2508" t="s">
        <v>24</v>
      </c>
      <c r="G2508">
        <v>25</v>
      </c>
      <c r="H2508" t="s">
        <v>9</v>
      </c>
      <c r="I2508" t="s">
        <v>43</v>
      </c>
      <c r="J2508" t="s">
        <v>9</v>
      </c>
      <c r="K2508" t="s">
        <v>22</v>
      </c>
      <c r="L2508" t="s">
        <v>22</v>
      </c>
      <c r="M2508">
        <v>0</v>
      </c>
      <c r="N2508" t="s">
        <v>47</v>
      </c>
      <c r="O2508" s="3">
        <v>3.0000000000000001E-3</v>
      </c>
      <c r="Q2508" t="s">
        <v>309</v>
      </c>
      <c r="R2508" s="2" t="s">
        <v>397</v>
      </c>
      <c r="S2508">
        <v>55</v>
      </c>
      <c r="T2508" t="s">
        <v>307</v>
      </c>
      <c r="U2508" t="s">
        <v>396</v>
      </c>
      <c r="V2508" t="s">
        <v>395</v>
      </c>
      <c r="W2508">
        <v>1</v>
      </c>
      <c r="X2508" s="1">
        <v>44579.516197025463</v>
      </c>
    </row>
    <row r="2509" spans="1:24" hidden="1" x14ac:dyDescent="0.25">
      <c r="A2509" s="4">
        <v>2021</v>
      </c>
      <c r="B2509" s="4">
        <v>7</v>
      </c>
      <c r="C2509" s="4">
        <v>2021</v>
      </c>
      <c r="D2509" s="4">
        <v>3</v>
      </c>
      <c r="E2509">
        <v>20070</v>
      </c>
      <c r="F2509" t="s">
        <v>24</v>
      </c>
      <c r="G2509">
        <v>37</v>
      </c>
      <c r="H2509" t="s">
        <v>174</v>
      </c>
      <c r="I2509" t="s">
        <v>43</v>
      </c>
      <c r="J2509" t="s">
        <v>0</v>
      </c>
      <c r="K2509" t="s">
        <v>22</v>
      </c>
      <c r="L2509" t="s">
        <v>22</v>
      </c>
      <c r="M2509">
        <v>0</v>
      </c>
      <c r="N2509" t="s">
        <v>87</v>
      </c>
      <c r="O2509" s="3">
        <v>94007.971999999994</v>
      </c>
      <c r="Q2509" t="s">
        <v>309</v>
      </c>
      <c r="R2509" s="2" t="s">
        <v>317</v>
      </c>
      <c r="S2509">
        <v>110</v>
      </c>
      <c r="T2509" t="s">
        <v>307</v>
      </c>
      <c r="U2509" t="s">
        <v>316</v>
      </c>
      <c r="V2509" t="s">
        <v>315</v>
      </c>
      <c r="W2509">
        <v>1</v>
      </c>
      <c r="X2509" s="1">
        <v>44579.516197025463</v>
      </c>
    </row>
    <row r="2510" spans="1:24" hidden="1" x14ac:dyDescent="0.25">
      <c r="A2510" s="4">
        <v>2021</v>
      </c>
      <c r="B2510" s="4">
        <v>7</v>
      </c>
      <c r="C2510" s="4">
        <v>2021</v>
      </c>
      <c r="D2510" s="4">
        <v>3</v>
      </c>
      <c r="E2510">
        <v>20070</v>
      </c>
      <c r="F2510" t="s">
        <v>24</v>
      </c>
      <c r="G2510">
        <v>39</v>
      </c>
      <c r="H2510" t="s">
        <v>166</v>
      </c>
      <c r="I2510" t="s">
        <v>43</v>
      </c>
      <c r="J2510" t="s">
        <v>0</v>
      </c>
      <c r="K2510" t="s">
        <v>22</v>
      </c>
      <c r="L2510" t="s">
        <v>22</v>
      </c>
      <c r="M2510">
        <v>0</v>
      </c>
      <c r="N2510" t="s">
        <v>87</v>
      </c>
      <c r="O2510" s="3">
        <v>45587.934000000001</v>
      </c>
      <c r="Q2510" t="s">
        <v>309</v>
      </c>
      <c r="R2510" s="2" t="s">
        <v>319</v>
      </c>
      <c r="S2510">
        <v>111</v>
      </c>
      <c r="T2510" t="s">
        <v>307</v>
      </c>
      <c r="U2510" t="s">
        <v>316</v>
      </c>
      <c r="V2510" t="s">
        <v>318</v>
      </c>
      <c r="W2510">
        <v>1</v>
      </c>
      <c r="X2510" s="1">
        <v>44579.516197025463</v>
      </c>
    </row>
    <row r="2511" spans="1:24" hidden="1" x14ac:dyDescent="0.25">
      <c r="A2511" s="4">
        <v>2021</v>
      </c>
      <c r="B2511" s="4">
        <v>7</v>
      </c>
      <c r="C2511" s="4">
        <v>2021</v>
      </c>
      <c r="D2511" s="4">
        <v>3</v>
      </c>
      <c r="E2511">
        <v>20070</v>
      </c>
      <c r="F2511" t="s">
        <v>24</v>
      </c>
      <c r="G2511">
        <v>0</v>
      </c>
      <c r="H2511" t="s">
        <v>23</v>
      </c>
      <c r="I2511" t="s">
        <v>23</v>
      </c>
      <c r="J2511" t="s">
        <v>23</v>
      </c>
      <c r="K2511" t="s">
        <v>345</v>
      </c>
      <c r="L2511" t="s">
        <v>345</v>
      </c>
      <c r="M2511">
        <v>0</v>
      </c>
      <c r="N2511" t="s">
        <v>47</v>
      </c>
      <c r="O2511" s="3">
        <v>-0.2</v>
      </c>
      <c r="Q2511" t="s">
        <v>309</v>
      </c>
      <c r="R2511" s="2" t="s">
        <v>344</v>
      </c>
      <c r="S2511">
        <v>3</v>
      </c>
      <c r="T2511" t="s">
        <v>307</v>
      </c>
      <c r="U2511" t="s">
        <v>343</v>
      </c>
      <c r="V2511" t="s">
        <v>342</v>
      </c>
      <c r="W2511">
        <v>1</v>
      </c>
      <c r="X2511" s="1">
        <v>44579.516197025463</v>
      </c>
    </row>
    <row r="2512" spans="1:24" hidden="1" x14ac:dyDescent="0.25">
      <c r="A2512" s="4">
        <v>2021</v>
      </c>
      <c r="B2512" s="4">
        <v>7</v>
      </c>
      <c r="C2512" s="4">
        <v>2021</v>
      </c>
      <c r="D2512" s="4">
        <v>3</v>
      </c>
      <c r="E2512">
        <v>20070</v>
      </c>
      <c r="F2512" t="s">
        <v>24</v>
      </c>
      <c r="G2512">
        <v>0</v>
      </c>
      <c r="H2512" t="s">
        <v>23</v>
      </c>
      <c r="I2512" t="s">
        <v>23</v>
      </c>
      <c r="J2512" t="s">
        <v>23</v>
      </c>
      <c r="K2512" t="s">
        <v>323</v>
      </c>
      <c r="L2512" t="s">
        <v>323</v>
      </c>
      <c r="M2512">
        <v>0</v>
      </c>
      <c r="N2512" t="s">
        <v>47</v>
      </c>
      <c r="O2512" s="3">
        <v>-0.19400000000000001</v>
      </c>
      <c r="Q2512" t="s">
        <v>309</v>
      </c>
      <c r="R2512" s="2" t="s">
        <v>322</v>
      </c>
      <c r="S2512">
        <v>93</v>
      </c>
      <c r="T2512" t="s">
        <v>307</v>
      </c>
      <c r="U2512" t="s">
        <v>321</v>
      </c>
      <c r="V2512" t="s">
        <v>320</v>
      </c>
      <c r="W2512">
        <v>1</v>
      </c>
      <c r="X2512" s="1">
        <v>44579.516197025463</v>
      </c>
    </row>
    <row r="2513" spans="1:24" hidden="1" x14ac:dyDescent="0.25">
      <c r="A2513" s="4">
        <v>2021</v>
      </c>
      <c r="B2513" s="4">
        <v>7</v>
      </c>
      <c r="C2513" s="4">
        <v>2021</v>
      </c>
      <c r="D2513" s="4">
        <v>3</v>
      </c>
      <c r="E2513">
        <v>20070</v>
      </c>
      <c r="F2513" t="s">
        <v>24</v>
      </c>
      <c r="G2513">
        <v>39</v>
      </c>
      <c r="H2513" t="s">
        <v>166</v>
      </c>
      <c r="I2513" t="s">
        <v>43</v>
      </c>
      <c r="J2513" t="s">
        <v>0</v>
      </c>
      <c r="K2513" t="s">
        <v>22</v>
      </c>
      <c r="L2513" t="s">
        <v>22</v>
      </c>
      <c r="M2513">
        <v>0</v>
      </c>
      <c r="N2513" t="s">
        <v>87</v>
      </c>
      <c r="O2513" s="3">
        <v>-26290.986000000001</v>
      </c>
      <c r="Q2513" t="s">
        <v>309</v>
      </c>
      <c r="R2513" s="2" t="s">
        <v>317</v>
      </c>
      <c r="S2513">
        <v>110</v>
      </c>
      <c r="T2513" t="s">
        <v>307</v>
      </c>
      <c r="U2513" t="s">
        <v>316</v>
      </c>
      <c r="V2513" t="s">
        <v>315</v>
      </c>
      <c r="W2513">
        <v>1</v>
      </c>
      <c r="X2513" s="1">
        <v>44579.516197025463</v>
      </c>
    </row>
    <row r="2514" spans="1:24" hidden="1" x14ac:dyDescent="0.25">
      <c r="A2514" s="4">
        <v>2021</v>
      </c>
      <c r="B2514" s="4">
        <v>7</v>
      </c>
      <c r="C2514" s="4">
        <v>2021</v>
      </c>
      <c r="D2514" s="4">
        <v>3</v>
      </c>
      <c r="E2514">
        <v>20070</v>
      </c>
      <c r="F2514" t="s">
        <v>24</v>
      </c>
      <c r="G2514">
        <v>0</v>
      </c>
      <c r="H2514" t="s">
        <v>23</v>
      </c>
      <c r="I2514" t="s">
        <v>23</v>
      </c>
      <c r="J2514" t="s">
        <v>23</v>
      </c>
      <c r="K2514" t="s">
        <v>353</v>
      </c>
      <c r="L2514" t="s">
        <v>353</v>
      </c>
      <c r="M2514">
        <v>0</v>
      </c>
      <c r="N2514" t="s">
        <v>47</v>
      </c>
      <c r="O2514" s="3">
        <v>-0.19</v>
      </c>
      <c r="Q2514" t="s">
        <v>309</v>
      </c>
      <c r="R2514" s="2" t="s">
        <v>352</v>
      </c>
      <c r="S2514">
        <v>87</v>
      </c>
      <c r="T2514" t="s">
        <v>307</v>
      </c>
      <c r="U2514" t="s">
        <v>351</v>
      </c>
      <c r="V2514" t="s">
        <v>350</v>
      </c>
      <c r="W2514">
        <v>1</v>
      </c>
      <c r="X2514" s="1">
        <v>44579.516197025463</v>
      </c>
    </row>
    <row r="2515" spans="1:24" hidden="1" x14ac:dyDescent="0.25">
      <c r="A2515" s="4">
        <v>2021</v>
      </c>
      <c r="B2515" s="4">
        <v>7</v>
      </c>
      <c r="C2515" s="4">
        <v>2021</v>
      </c>
      <c r="D2515" s="4">
        <v>3</v>
      </c>
      <c r="E2515">
        <v>20070</v>
      </c>
      <c r="F2515" t="s">
        <v>24</v>
      </c>
      <c r="G2515">
        <v>0</v>
      </c>
      <c r="H2515" t="s">
        <v>23</v>
      </c>
      <c r="I2515" t="s">
        <v>23</v>
      </c>
      <c r="J2515" t="s">
        <v>23</v>
      </c>
      <c r="K2515" t="s">
        <v>22</v>
      </c>
      <c r="L2515" t="s">
        <v>22</v>
      </c>
      <c r="M2515">
        <v>0</v>
      </c>
      <c r="N2515" t="s">
        <v>47</v>
      </c>
      <c r="O2515" s="3">
        <v>0.2</v>
      </c>
      <c r="Q2515" t="s">
        <v>309</v>
      </c>
      <c r="R2515" s="2" t="s">
        <v>332</v>
      </c>
      <c r="S2515">
        <v>53</v>
      </c>
      <c r="T2515" t="s">
        <v>307</v>
      </c>
      <c r="U2515" t="s">
        <v>331</v>
      </c>
      <c r="V2515" t="s">
        <v>330</v>
      </c>
      <c r="W2515">
        <v>1</v>
      </c>
      <c r="X2515" s="1">
        <v>44579.516197025463</v>
      </c>
    </row>
    <row r="2516" spans="1:24" hidden="1" x14ac:dyDescent="0.25">
      <c r="A2516" s="4">
        <v>2021</v>
      </c>
      <c r="B2516" s="4">
        <v>7</v>
      </c>
      <c r="C2516" s="4">
        <v>2021</v>
      </c>
      <c r="D2516" s="4">
        <v>3</v>
      </c>
      <c r="E2516">
        <v>20070</v>
      </c>
      <c r="F2516" t="s">
        <v>24</v>
      </c>
      <c r="G2516">
        <v>36</v>
      </c>
      <c r="H2516" t="s">
        <v>44</v>
      </c>
      <c r="I2516" t="s">
        <v>43</v>
      </c>
      <c r="J2516" t="s">
        <v>6</v>
      </c>
      <c r="K2516" t="s">
        <v>22</v>
      </c>
      <c r="L2516" t="s">
        <v>22</v>
      </c>
      <c r="M2516">
        <v>0</v>
      </c>
      <c r="N2516" t="s">
        <v>87</v>
      </c>
      <c r="O2516" s="3">
        <v>5430.3310000000001</v>
      </c>
      <c r="Q2516" t="s">
        <v>309</v>
      </c>
      <c r="R2516" s="2" t="s">
        <v>319</v>
      </c>
      <c r="S2516">
        <v>111</v>
      </c>
      <c r="T2516" t="s">
        <v>307</v>
      </c>
      <c r="U2516" t="s">
        <v>316</v>
      </c>
      <c r="V2516" t="s">
        <v>318</v>
      </c>
      <c r="W2516">
        <v>1</v>
      </c>
      <c r="X2516" s="1">
        <v>44579.516197025463</v>
      </c>
    </row>
    <row r="2517" spans="1:24" hidden="1" x14ac:dyDescent="0.25">
      <c r="A2517" s="4">
        <v>2021</v>
      </c>
      <c r="B2517" s="4">
        <v>7</v>
      </c>
      <c r="C2517" s="4">
        <v>2021</v>
      </c>
      <c r="D2517" s="4">
        <v>3</v>
      </c>
      <c r="E2517">
        <v>20070</v>
      </c>
      <c r="F2517" t="s">
        <v>24</v>
      </c>
      <c r="G2517">
        <v>4807</v>
      </c>
      <c r="H2517" t="s">
        <v>135</v>
      </c>
      <c r="I2517" t="s">
        <v>133</v>
      </c>
      <c r="J2517" t="s">
        <v>2</v>
      </c>
      <c r="K2517" t="s">
        <v>22</v>
      </c>
      <c r="L2517" t="s">
        <v>22</v>
      </c>
      <c r="M2517">
        <v>0</v>
      </c>
      <c r="N2517" t="s">
        <v>310</v>
      </c>
      <c r="O2517" s="3">
        <v>99.505139999999997</v>
      </c>
      <c r="Q2517" t="s">
        <v>309</v>
      </c>
      <c r="R2517" s="2" t="s">
        <v>308</v>
      </c>
      <c r="S2517">
        <v>50</v>
      </c>
      <c r="T2517" t="s">
        <v>307</v>
      </c>
      <c r="U2517" t="s">
        <v>306</v>
      </c>
      <c r="V2517" t="s">
        <v>305</v>
      </c>
      <c r="W2517">
        <v>1</v>
      </c>
      <c r="X2517" s="1">
        <v>44579.516197025463</v>
      </c>
    </row>
    <row r="2518" spans="1:24" hidden="1" x14ac:dyDescent="0.25">
      <c r="A2518" s="4">
        <v>2021</v>
      </c>
      <c r="B2518" s="4">
        <v>8</v>
      </c>
      <c r="C2518" s="4" t="s">
        <v>17</v>
      </c>
      <c r="D2518" s="4" t="s">
        <v>17</v>
      </c>
      <c r="E2518">
        <v>20070</v>
      </c>
      <c r="F2518" t="s">
        <v>24</v>
      </c>
      <c r="G2518">
        <v>36</v>
      </c>
      <c r="H2518" t="s">
        <v>44</v>
      </c>
      <c r="I2518" t="s">
        <v>43</v>
      </c>
      <c r="J2518" t="s">
        <v>6</v>
      </c>
      <c r="K2518" t="s">
        <v>22</v>
      </c>
      <c r="L2518" t="s">
        <v>22</v>
      </c>
      <c r="M2518">
        <v>0</v>
      </c>
      <c r="N2518" t="s">
        <v>47</v>
      </c>
      <c r="O2518" s="3">
        <v>193766.578125</v>
      </c>
      <c r="P2518" t="s">
        <v>41</v>
      </c>
      <c r="Q2518" t="s">
        <v>40</v>
      </c>
      <c r="R2518" s="2" t="s">
        <v>46</v>
      </c>
      <c r="S2518" t="s">
        <v>17</v>
      </c>
      <c r="T2518" t="s">
        <v>16</v>
      </c>
      <c r="U2518" t="s">
        <v>38</v>
      </c>
      <c r="V2518" t="s">
        <v>45</v>
      </c>
      <c r="W2518">
        <v>0</v>
      </c>
      <c r="X2518" s="1">
        <v>44460.379224733799</v>
      </c>
    </row>
    <row r="2519" spans="1:24" hidden="1" x14ac:dyDescent="0.25">
      <c r="A2519" s="4">
        <v>2021</v>
      </c>
      <c r="B2519" s="4">
        <v>8</v>
      </c>
      <c r="C2519" s="4" t="s">
        <v>17</v>
      </c>
      <c r="D2519" s="4" t="s">
        <v>17</v>
      </c>
      <c r="E2519">
        <v>20070</v>
      </c>
      <c r="F2519" t="s">
        <v>24</v>
      </c>
      <c r="G2519">
        <v>36</v>
      </c>
      <c r="H2519" t="s">
        <v>44</v>
      </c>
      <c r="I2519" t="s">
        <v>43</v>
      </c>
      <c r="J2519" t="s">
        <v>6</v>
      </c>
      <c r="K2519" t="s">
        <v>42</v>
      </c>
      <c r="L2519" t="s">
        <v>22</v>
      </c>
      <c r="M2519">
        <v>0</v>
      </c>
      <c r="N2519" t="s">
        <v>13</v>
      </c>
      <c r="O2519" s="3">
        <v>20202.099609000001</v>
      </c>
      <c r="P2519" t="s">
        <v>41</v>
      </c>
      <c r="Q2519" t="s">
        <v>40</v>
      </c>
      <c r="R2519" s="2" t="s">
        <v>39</v>
      </c>
      <c r="S2519" t="s">
        <v>17</v>
      </c>
      <c r="T2519" t="s">
        <v>16</v>
      </c>
      <c r="U2519" t="s">
        <v>38</v>
      </c>
      <c r="V2519" t="s">
        <v>37</v>
      </c>
      <c r="W2519">
        <v>0</v>
      </c>
      <c r="X2519" s="1">
        <v>44460.379224733799</v>
      </c>
    </row>
    <row r="2520" spans="1:24" hidden="1" x14ac:dyDescent="0.25">
      <c r="A2520" s="4">
        <v>2021</v>
      </c>
      <c r="B2520" s="4">
        <v>8</v>
      </c>
      <c r="C2520" s="4" t="s">
        <v>17</v>
      </c>
      <c r="D2520" s="4" t="s">
        <v>17</v>
      </c>
      <c r="E2520">
        <v>20070</v>
      </c>
      <c r="F2520" t="s">
        <v>24</v>
      </c>
      <c r="G2520">
        <v>36</v>
      </c>
      <c r="H2520" t="s">
        <v>44</v>
      </c>
      <c r="I2520" t="s">
        <v>43</v>
      </c>
      <c r="J2520" t="s">
        <v>6</v>
      </c>
      <c r="K2520" t="s">
        <v>11</v>
      </c>
      <c r="L2520" t="s">
        <v>22</v>
      </c>
      <c r="M2520">
        <v>0</v>
      </c>
      <c r="N2520" t="s">
        <v>13</v>
      </c>
      <c r="O2520" s="3">
        <v>35.770000000000003</v>
      </c>
      <c r="P2520" t="s">
        <v>41</v>
      </c>
      <c r="Q2520" t="s">
        <v>40</v>
      </c>
      <c r="R2520" s="2" t="s">
        <v>49</v>
      </c>
      <c r="S2520" t="s">
        <v>17</v>
      </c>
      <c r="T2520" t="s">
        <v>16</v>
      </c>
      <c r="U2520" t="s">
        <v>38</v>
      </c>
      <c r="V2520" t="s">
        <v>48</v>
      </c>
      <c r="W2520">
        <v>0</v>
      </c>
      <c r="X2520" s="1">
        <v>44460.379224733799</v>
      </c>
    </row>
    <row r="2521" spans="1:24" hidden="1" x14ac:dyDescent="0.25">
      <c r="A2521" s="4">
        <v>2021</v>
      </c>
      <c r="B2521" s="4">
        <v>8</v>
      </c>
      <c r="C2521" s="4" t="s">
        <v>17</v>
      </c>
      <c r="D2521" s="4" t="s">
        <v>17</v>
      </c>
      <c r="E2521">
        <v>20070</v>
      </c>
      <c r="F2521" t="s">
        <v>24</v>
      </c>
      <c r="G2521">
        <v>0</v>
      </c>
      <c r="H2521" t="s">
        <v>23</v>
      </c>
      <c r="I2521" t="s">
        <v>23</v>
      </c>
      <c r="J2521" t="s">
        <v>23</v>
      </c>
      <c r="K2521" t="s">
        <v>22</v>
      </c>
      <c r="L2521" t="s">
        <v>22</v>
      </c>
      <c r="M2521">
        <v>0</v>
      </c>
      <c r="N2521" t="s">
        <v>87</v>
      </c>
      <c r="O2521" s="3">
        <v>10912</v>
      </c>
      <c r="P2521" t="s">
        <v>103</v>
      </c>
      <c r="Q2521" t="s">
        <v>102</v>
      </c>
      <c r="R2521" s="2" t="s">
        <v>86</v>
      </c>
      <c r="S2521" t="s">
        <v>17</v>
      </c>
      <c r="T2521" t="s">
        <v>16</v>
      </c>
      <c r="U2521" t="s">
        <v>38</v>
      </c>
      <c r="V2521" t="s">
        <v>107</v>
      </c>
      <c r="W2521">
        <v>0</v>
      </c>
      <c r="X2521" s="1">
        <v>44460.379224733799</v>
      </c>
    </row>
    <row r="2522" spans="1:24" hidden="1" x14ac:dyDescent="0.25">
      <c r="A2522" s="4">
        <v>2021</v>
      </c>
      <c r="B2522" s="4">
        <v>8</v>
      </c>
      <c r="C2522" s="4" t="s">
        <v>17</v>
      </c>
      <c r="D2522" s="4" t="s">
        <v>17</v>
      </c>
      <c r="E2522">
        <v>20070</v>
      </c>
      <c r="F2522" t="s">
        <v>24</v>
      </c>
      <c r="G2522">
        <v>0</v>
      </c>
      <c r="H2522" t="s">
        <v>23</v>
      </c>
      <c r="I2522" t="s">
        <v>23</v>
      </c>
      <c r="J2522" t="s">
        <v>23</v>
      </c>
      <c r="K2522" t="s">
        <v>22</v>
      </c>
      <c r="L2522" t="s">
        <v>104</v>
      </c>
      <c r="M2522">
        <v>0</v>
      </c>
      <c r="N2522" t="s">
        <v>13</v>
      </c>
      <c r="O2522" s="3">
        <v>27830</v>
      </c>
      <c r="P2522" t="s">
        <v>103</v>
      </c>
      <c r="Q2522" t="s">
        <v>102</v>
      </c>
      <c r="R2522" s="2" t="s">
        <v>106</v>
      </c>
      <c r="S2522" t="s">
        <v>17</v>
      </c>
      <c r="T2522" t="s">
        <v>16</v>
      </c>
      <c r="U2522" t="s">
        <v>38</v>
      </c>
      <c r="V2522" t="s">
        <v>105</v>
      </c>
      <c r="W2522">
        <v>0</v>
      </c>
      <c r="X2522" s="1">
        <v>44460.379224733799</v>
      </c>
    </row>
    <row r="2523" spans="1:24" hidden="1" x14ac:dyDescent="0.25">
      <c r="A2523" s="4">
        <v>2021</v>
      </c>
      <c r="B2523" s="4">
        <v>8</v>
      </c>
      <c r="C2523" s="4" t="s">
        <v>17</v>
      </c>
      <c r="D2523" s="4" t="s">
        <v>17</v>
      </c>
      <c r="E2523">
        <v>20070</v>
      </c>
      <c r="F2523" t="s">
        <v>24</v>
      </c>
      <c r="G2523">
        <v>0</v>
      </c>
      <c r="H2523" t="s">
        <v>23</v>
      </c>
      <c r="I2523" t="s">
        <v>23</v>
      </c>
      <c r="J2523" t="s">
        <v>23</v>
      </c>
      <c r="K2523" t="s">
        <v>22</v>
      </c>
      <c r="L2523" t="s">
        <v>104</v>
      </c>
      <c r="M2523">
        <v>0</v>
      </c>
      <c r="N2523" t="s">
        <v>13</v>
      </c>
      <c r="O2523" s="3">
        <v>0</v>
      </c>
      <c r="P2523" t="s">
        <v>103</v>
      </c>
      <c r="Q2523" t="s">
        <v>102</v>
      </c>
      <c r="R2523" s="2" t="s">
        <v>101</v>
      </c>
      <c r="S2523" t="s">
        <v>17</v>
      </c>
      <c r="T2523" t="s">
        <v>16</v>
      </c>
      <c r="U2523" t="s">
        <v>38</v>
      </c>
      <c r="V2523" t="s">
        <v>100</v>
      </c>
      <c r="W2523">
        <v>0</v>
      </c>
      <c r="X2523" s="1">
        <v>44460.379224733799</v>
      </c>
    </row>
    <row r="2524" spans="1:24" hidden="1" x14ac:dyDescent="0.25">
      <c r="A2524" s="4">
        <v>2021</v>
      </c>
      <c r="B2524" s="4">
        <v>8</v>
      </c>
      <c r="C2524" s="4" t="s">
        <v>17</v>
      </c>
      <c r="D2524" s="4" t="s">
        <v>17</v>
      </c>
      <c r="E2524">
        <v>20070</v>
      </c>
      <c r="F2524" t="s">
        <v>24</v>
      </c>
      <c r="G2524">
        <v>0</v>
      </c>
      <c r="H2524" t="s">
        <v>23</v>
      </c>
      <c r="I2524" t="s">
        <v>23</v>
      </c>
      <c r="J2524" t="s">
        <v>23</v>
      </c>
      <c r="K2524" t="s">
        <v>22</v>
      </c>
      <c r="L2524" t="s">
        <v>119</v>
      </c>
      <c r="M2524">
        <v>1</v>
      </c>
      <c r="N2524" t="s">
        <v>13</v>
      </c>
      <c r="O2524" s="3">
        <v>212.83000200000001</v>
      </c>
      <c r="P2524" t="s">
        <v>53</v>
      </c>
      <c r="Q2524" t="s">
        <v>118</v>
      </c>
      <c r="R2524" s="2" t="s">
        <v>117</v>
      </c>
      <c r="S2524" t="s">
        <v>17</v>
      </c>
      <c r="T2524" t="s">
        <v>16</v>
      </c>
      <c r="U2524" t="s">
        <v>38</v>
      </c>
      <c r="V2524" t="s">
        <v>116</v>
      </c>
      <c r="W2524">
        <v>0</v>
      </c>
      <c r="X2524" s="1">
        <v>44460.379224733799</v>
      </c>
    </row>
    <row r="2525" spans="1:24" hidden="1" x14ac:dyDescent="0.25">
      <c r="A2525" s="4">
        <v>2021</v>
      </c>
      <c r="B2525" s="4">
        <v>8</v>
      </c>
      <c r="C2525" s="4" t="s">
        <v>17</v>
      </c>
      <c r="D2525" s="4" t="s">
        <v>17</v>
      </c>
      <c r="E2525">
        <v>20070</v>
      </c>
      <c r="F2525" t="s">
        <v>24</v>
      </c>
      <c r="G2525">
        <v>0</v>
      </c>
      <c r="H2525" t="s">
        <v>23</v>
      </c>
      <c r="I2525" t="s">
        <v>23</v>
      </c>
      <c r="J2525" t="s">
        <v>4</v>
      </c>
      <c r="K2525" t="s">
        <v>22</v>
      </c>
      <c r="L2525" t="s">
        <v>22</v>
      </c>
      <c r="M2525">
        <v>0</v>
      </c>
      <c r="N2525" t="s">
        <v>87</v>
      </c>
      <c r="O2525" s="3">
        <v>30.802999</v>
      </c>
      <c r="P2525" t="s">
        <v>75</v>
      </c>
      <c r="Q2525" t="s">
        <v>74</v>
      </c>
      <c r="R2525" s="2" t="s">
        <v>86</v>
      </c>
      <c r="S2525" t="s">
        <v>17</v>
      </c>
      <c r="T2525" t="s">
        <v>16</v>
      </c>
      <c r="U2525" t="s">
        <v>38</v>
      </c>
      <c r="V2525" t="s">
        <v>85</v>
      </c>
      <c r="W2525">
        <v>0</v>
      </c>
      <c r="X2525" s="1">
        <v>44460.379224733799</v>
      </c>
    </row>
    <row r="2526" spans="1:24" hidden="1" x14ac:dyDescent="0.25">
      <c r="A2526" s="4">
        <v>2021</v>
      </c>
      <c r="B2526" s="4">
        <v>8</v>
      </c>
      <c r="C2526" s="4" t="s">
        <v>17</v>
      </c>
      <c r="D2526" s="4" t="s">
        <v>17</v>
      </c>
      <c r="E2526">
        <v>20070</v>
      </c>
      <c r="F2526" t="s">
        <v>24</v>
      </c>
      <c r="G2526">
        <v>0</v>
      </c>
      <c r="H2526" t="s">
        <v>23</v>
      </c>
      <c r="I2526" t="s">
        <v>23</v>
      </c>
      <c r="J2526" t="s">
        <v>4</v>
      </c>
      <c r="K2526" t="s">
        <v>84</v>
      </c>
      <c r="L2526" t="s">
        <v>22</v>
      </c>
      <c r="M2526">
        <v>0</v>
      </c>
      <c r="N2526" t="s">
        <v>13</v>
      </c>
      <c r="O2526" s="3">
        <v>126.16999800000001</v>
      </c>
      <c r="P2526" t="s">
        <v>75</v>
      </c>
      <c r="Q2526" t="s">
        <v>74</v>
      </c>
      <c r="R2526" s="2" t="s">
        <v>83</v>
      </c>
      <c r="S2526" t="s">
        <v>17</v>
      </c>
      <c r="T2526" t="s">
        <v>16</v>
      </c>
      <c r="U2526" t="s">
        <v>38</v>
      </c>
      <c r="V2526" t="s">
        <v>82</v>
      </c>
      <c r="W2526">
        <v>0</v>
      </c>
      <c r="X2526" s="1">
        <v>44460.379224733799</v>
      </c>
    </row>
    <row r="2527" spans="1:24" x14ac:dyDescent="0.25">
      <c r="A2527" s="4">
        <v>2021</v>
      </c>
      <c r="B2527" s="4">
        <v>8</v>
      </c>
      <c r="C2527" s="4" t="s">
        <v>17</v>
      </c>
      <c r="D2527" s="4" t="s">
        <v>17</v>
      </c>
      <c r="E2527">
        <v>20070</v>
      </c>
      <c r="F2527" t="s">
        <v>24</v>
      </c>
      <c r="G2527">
        <v>0</v>
      </c>
      <c r="H2527" t="s">
        <v>23</v>
      </c>
      <c r="I2527" t="s">
        <v>23</v>
      </c>
      <c r="J2527" t="s">
        <v>4</v>
      </c>
      <c r="K2527" t="s">
        <v>81</v>
      </c>
      <c r="L2527" t="s">
        <v>22</v>
      </c>
      <c r="M2527">
        <v>0</v>
      </c>
      <c r="N2527" t="s">
        <v>47</v>
      </c>
      <c r="O2527" s="3">
        <v>19398</v>
      </c>
      <c r="P2527" t="s">
        <v>75</v>
      </c>
      <c r="Q2527" t="s">
        <v>74</v>
      </c>
      <c r="R2527" s="2" t="s">
        <v>46</v>
      </c>
      <c r="S2527" t="s">
        <v>17</v>
      </c>
      <c r="T2527" t="s">
        <v>16</v>
      </c>
      <c r="U2527" t="s">
        <v>38</v>
      </c>
      <c r="V2527" t="s">
        <v>80</v>
      </c>
      <c r="W2527">
        <v>0</v>
      </c>
      <c r="X2527" s="1">
        <v>44460.379224733799</v>
      </c>
    </row>
    <row r="2528" spans="1:24" hidden="1" x14ac:dyDescent="0.25">
      <c r="A2528" s="4">
        <v>2021</v>
      </c>
      <c r="B2528" s="4">
        <v>8</v>
      </c>
      <c r="C2528" s="4" t="s">
        <v>17</v>
      </c>
      <c r="D2528" s="4" t="s">
        <v>17</v>
      </c>
      <c r="E2528">
        <v>20070</v>
      </c>
      <c r="F2528" t="s">
        <v>24</v>
      </c>
      <c r="G2528">
        <v>0</v>
      </c>
      <c r="H2528" t="s">
        <v>23</v>
      </c>
      <c r="I2528" t="s">
        <v>23</v>
      </c>
      <c r="J2528" t="s">
        <v>4</v>
      </c>
      <c r="K2528" t="s">
        <v>42</v>
      </c>
      <c r="L2528" t="s">
        <v>22</v>
      </c>
      <c r="M2528">
        <v>0</v>
      </c>
      <c r="N2528" t="s">
        <v>13</v>
      </c>
      <c r="O2528" s="3">
        <v>95.440002000000007</v>
      </c>
      <c r="P2528" t="s">
        <v>75</v>
      </c>
      <c r="Q2528" t="s">
        <v>74</v>
      </c>
      <c r="R2528" s="2" t="s">
        <v>39</v>
      </c>
      <c r="S2528" t="s">
        <v>17</v>
      </c>
      <c r="T2528" t="s">
        <v>16</v>
      </c>
      <c r="U2528" t="s">
        <v>38</v>
      </c>
      <c r="V2528" t="s">
        <v>79</v>
      </c>
      <c r="W2528">
        <v>0</v>
      </c>
      <c r="X2528" s="1">
        <v>44460.379224733799</v>
      </c>
    </row>
    <row r="2529" spans="1:24" hidden="1" x14ac:dyDescent="0.25">
      <c r="A2529" s="4">
        <v>2021</v>
      </c>
      <c r="B2529" s="4">
        <v>8</v>
      </c>
      <c r="C2529" s="4" t="s">
        <v>17</v>
      </c>
      <c r="D2529" s="4" t="s">
        <v>17</v>
      </c>
      <c r="E2529">
        <v>20070</v>
      </c>
      <c r="F2529" t="s">
        <v>24</v>
      </c>
      <c r="G2529">
        <v>0</v>
      </c>
      <c r="H2529" t="s">
        <v>23</v>
      </c>
      <c r="I2529" t="s">
        <v>23</v>
      </c>
      <c r="J2529" t="s">
        <v>4</v>
      </c>
      <c r="K2529" t="s">
        <v>11</v>
      </c>
      <c r="L2529" t="s">
        <v>22</v>
      </c>
      <c r="M2529">
        <v>0</v>
      </c>
      <c r="N2529" t="s">
        <v>13</v>
      </c>
      <c r="O2529" s="3">
        <v>36.810001</v>
      </c>
      <c r="P2529" t="s">
        <v>75</v>
      </c>
      <c r="Q2529" t="s">
        <v>74</v>
      </c>
      <c r="R2529" s="2" t="s">
        <v>78</v>
      </c>
      <c r="S2529" t="s">
        <v>17</v>
      </c>
      <c r="T2529" t="s">
        <v>16</v>
      </c>
      <c r="U2529" t="s">
        <v>38</v>
      </c>
      <c r="V2529" t="s">
        <v>77</v>
      </c>
      <c r="W2529">
        <v>0</v>
      </c>
      <c r="X2529" s="1">
        <v>44460.379224733799</v>
      </c>
    </row>
    <row r="2530" spans="1:24" hidden="1" x14ac:dyDescent="0.25">
      <c r="A2530" s="4">
        <v>2021</v>
      </c>
      <c r="B2530" s="4">
        <v>8</v>
      </c>
      <c r="C2530" s="4" t="s">
        <v>17</v>
      </c>
      <c r="D2530" s="4" t="s">
        <v>17</v>
      </c>
      <c r="E2530">
        <v>20070</v>
      </c>
      <c r="F2530" t="s">
        <v>24</v>
      </c>
      <c r="G2530">
        <v>0</v>
      </c>
      <c r="H2530" t="s">
        <v>23</v>
      </c>
      <c r="I2530" t="s">
        <v>23</v>
      </c>
      <c r="J2530" t="s">
        <v>23</v>
      </c>
      <c r="K2530" t="s">
        <v>22</v>
      </c>
      <c r="L2530" t="s">
        <v>76</v>
      </c>
      <c r="M2530">
        <v>0</v>
      </c>
      <c r="N2530" t="s">
        <v>13</v>
      </c>
      <c r="O2530" s="3">
        <v>358.16000400000001</v>
      </c>
      <c r="P2530" t="s">
        <v>75</v>
      </c>
      <c r="Q2530" t="s">
        <v>74</v>
      </c>
      <c r="R2530" s="2" t="s">
        <v>73</v>
      </c>
      <c r="S2530" t="s">
        <v>17</v>
      </c>
      <c r="T2530" t="s">
        <v>16</v>
      </c>
      <c r="U2530" t="s">
        <v>38</v>
      </c>
      <c r="V2530" t="s">
        <v>72</v>
      </c>
      <c r="W2530">
        <v>0</v>
      </c>
      <c r="X2530" s="1">
        <v>44460.379224733799</v>
      </c>
    </row>
    <row r="2531" spans="1:24" hidden="1" x14ac:dyDescent="0.25">
      <c r="A2531" s="4">
        <v>2021</v>
      </c>
      <c r="B2531" s="4">
        <v>8</v>
      </c>
      <c r="C2531" s="4" t="s">
        <v>17</v>
      </c>
      <c r="D2531" s="4" t="s">
        <v>17</v>
      </c>
      <c r="E2531">
        <v>20070</v>
      </c>
      <c r="F2531" t="s">
        <v>24</v>
      </c>
      <c r="G2531">
        <v>57</v>
      </c>
      <c r="H2531" t="s">
        <v>23</v>
      </c>
      <c r="I2531" t="s">
        <v>54</v>
      </c>
      <c r="J2531" t="s">
        <v>5</v>
      </c>
      <c r="K2531" t="s">
        <v>11</v>
      </c>
      <c r="L2531" t="s">
        <v>22</v>
      </c>
      <c r="M2531">
        <v>0</v>
      </c>
      <c r="N2531" t="s">
        <v>13</v>
      </c>
      <c r="O2531" s="3">
        <v>200.53999300000001</v>
      </c>
      <c r="P2531" t="s">
        <v>53</v>
      </c>
      <c r="Q2531" t="s">
        <v>52</v>
      </c>
      <c r="R2531" s="2" t="s">
        <v>56</v>
      </c>
      <c r="S2531" t="s">
        <v>17</v>
      </c>
      <c r="T2531" t="s">
        <v>16</v>
      </c>
      <c r="U2531" t="s">
        <v>38</v>
      </c>
      <c r="V2531" t="s">
        <v>55</v>
      </c>
      <c r="W2531">
        <v>0</v>
      </c>
      <c r="X2531" s="1">
        <v>44460.379224733799</v>
      </c>
    </row>
    <row r="2532" spans="1:24" hidden="1" x14ac:dyDescent="0.25">
      <c r="A2532" s="4">
        <v>2021</v>
      </c>
      <c r="B2532" s="4">
        <v>8</v>
      </c>
      <c r="C2532" s="4" t="s">
        <v>17</v>
      </c>
      <c r="D2532" s="4" t="s">
        <v>17</v>
      </c>
      <c r="E2532">
        <v>20070</v>
      </c>
      <c r="F2532" t="s">
        <v>24</v>
      </c>
      <c r="G2532">
        <v>57</v>
      </c>
      <c r="H2532" t="s">
        <v>23</v>
      </c>
      <c r="I2532" t="s">
        <v>54</v>
      </c>
      <c r="J2532" t="s">
        <v>5</v>
      </c>
      <c r="K2532" t="s">
        <v>11</v>
      </c>
      <c r="L2532" t="s">
        <v>22</v>
      </c>
      <c r="M2532">
        <v>0</v>
      </c>
      <c r="N2532" t="s">
        <v>13</v>
      </c>
      <c r="O2532" s="3">
        <v>0</v>
      </c>
      <c r="P2532" t="s">
        <v>53</v>
      </c>
      <c r="Q2532" t="s">
        <v>52</v>
      </c>
      <c r="R2532" s="2" t="s">
        <v>51</v>
      </c>
      <c r="S2532" t="s">
        <v>17</v>
      </c>
      <c r="T2532" t="s">
        <v>16</v>
      </c>
      <c r="U2532" t="s">
        <v>38</v>
      </c>
      <c r="V2532" t="s">
        <v>50</v>
      </c>
      <c r="W2532">
        <v>0</v>
      </c>
      <c r="X2532" s="1">
        <v>44460.379224733799</v>
      </c>
    </row>
    <row r="2533" spans="1:24" hidden="1" x14ac:dyDescent="0.25">
      <c r="A2533" s="4">
        <v>2021</v>
      </c>
      <c r="B2533" s="4">
        <v>8</v>
      </c>
      <c r="C2533" s="4" t="s">
        <v>17</v>
      </c>
      <c r="D2533" s="4" t="s">
        <v>17</v>
      </c>
      <c r="E2533">
        <v>20070</v>
      </c>
      <c r="F2533" t="s">
        <v>24</v>
      </c>
      <c r="G2533">
        <v>0</v>
      </c>
      <c r="H2533" t="s">
        <v>23</v>
      </c>
      <c r="I2533" t="s">
        <v>23</v>
      </c>
      <c r="J2533" t="s">
        <v>23</v>
      </c>
      <c r="K2533" t="s">
        <v>22</v>
      </c>
      <c r="L2533" t="s">
        <v>98</v>
      </c>
      <c r="M2533">
        <v>0</v>
      </c>
      <c r="N2533" t="s">
        <v>13</v>
      </c>
      <c r="O2533" s="3">
        <v>-17926.810547000001</v>
      </c>
      <c r="P2533" t="s">
        <v>53</v>
      </c>
      <c r="Q2533" t="s">
        <v>97</v>
      </c>
      <c r="R2533" s="2" t="s">
        <v>56</v>
      </c>
      <c r="S2533" t="s">
        <v>17</v>
      </c>
      <c r="T2533" t="s">
        <v>16</v>
      </c>
      <c r="U2533" t="s">
        <v>38</v>
      </c>
      <c r="V2533" t="s">
        <v>99</v>
      </c>
      <c r="W2533">
        <v>0</v>
      </c>
      <c r="X2533" s="1">
        <v>44460.379224733799</v>
      </c>
    </row>
    <row r="2534" spans="1:24" hidden="1" x14ac:dyDescent="0.25">
      <c r="A2534" s="4">
        <v>2021</v>
      </c>
      <c r="B2534" s="4">
        <v>8</v>
      </c>
      <c r="C2534" s="4" t="s">
        <v>17</v>
      </c>
      <c r="D2534" s="4" t="s">
        <v>17</v>
      </c>
      <c r="E2534">
        <v>20070</v>
      </c>
      <c r="F2534" t="s">
        <v>24</v>
      </c>
      <c r="G2534">
        <v>0</v>
      </c>
      <c r="H2534" t="s">
        <v>23</v>
      </c>
      <c r="I2534" t="s">
        <v>23</v>
      </c>
      <c r="J2534" t="s">
        <v>23</v>
      </c>
      <c r="K2534" t="s">
        <v>22</v>
      </c>
      <c r="L2534" t="s">
        <v>98</v>
      </c>
      <c r="M2534">
        <v>0</v>
      </c>
      <c r="N2534" t="s">
        <v>13</v>
      </c>
      <c r="O2534" s="3">
        <v>0</v>
      </c>
      <c r="P2534" t="s">
        <v>53</v>
      </c>
      <c r="Q2534" t="s">
        <v>97</v>
      </c>
      <c r="R2534" s="2" t="s">
        <v>96</v>
      </c>
      <c r="S2534" t="s">
        <v>17</v>
      </c>
      <c r="T2534" t="s">
        <v>16</v>
      </c>
      <c r="U2534" t="s">
        <v>38</v>
      </c>
      <c r="V2534" t="s">
        <v>95</v>
      </c>
      <c r="W2534">
        <v>0</v>
      </c>
      <c r="X2534" s="1">
        <v>44460.379224733799</v>
      </c>
    </row>
    <row r="2535" spans="1:24" hidden="1" x14ac:dyDescent="0.25">
      <c r="A2535" s="4">
        <v>2021</v>
      </c>
      <c r="B2535" s="4">
        <v>8</v>
      </c>
      <c r="C2535" s="4" t="s">
        <v>17</v>
      </c>
      <c r="D2535" s="4" t="s">
        <v>17</v>
      </c>
      <c r="E2535">
        <v>20070</v>
      </c>
      <c r="F2535" t="s">
        <v>24</v>
      </c>
      <c r="G2535">
        <v>0</v>
      </c>
      <c r="H2535" t="s">
        <v>23</v>
      </c>
      <c r="I2535" t="s">
        <v>23</v>
      </c>
      <c r="J2535" t="s">
        <v>0</v>
      </c>
      <c r="K2535" t="s">
        <v>22</v>
      </c>
      <c r="L2535" t="s">
        <v>22</v>
      </c>
      <c r="M2535">
        <v>0</v>
      </c>
      <c r="N2535" t="s">
        <v>47</v>
      </c>
      <c r="O2535" s="3">
        <v>4165988</v>
      </c>
      <c r="P2535" t="s">
        <v>67</v>
      </c>
      <c r="Q2535" t="s">
        <v>66</v>
      </c>
      <c r="R2535" s="2" t="s">
        <v>71</v>
      </c>
      <c r="S2535" t="s">
        <v>17</v>
      </c>
      <c r="T2535" t="s">
        <v>16</v>
      </c>
      <c r="U2535" t="s">
        <v>38</v>
      </c>
      <c r="V2535" t="s">
        <v>70</v>
      </c>
      <c r="W2535">
        <v>0</v>
      </c>
      <c r="X2535" s="1">
        <v>44460.379224733799</v>
      </c>
    </row>
    <row r="2536" spans="1:24" hidden="1" x14ac:dyDescent="0.25">
      <c r="A2536" s="4">
        <v>2021</v>
      </c>
      <c r="B2536" s="4">
        <v>8</v>
      </c>
      <c r="C2536" s="4" t="s">
        <v>17</v>
      </c>
      <c r="D2536" s="4" t="s">
        <v>17</v>
      </c>
      <c r="E2536">
        <v>20070</v>
      </c>
      <c r="F2536" t="s">
        <v>24</v>
      </c>
      <c r="G2536">
        <v>0</v>
      </c>
      <c r="H2536" t="s">
        <v>23</v>
      </c>
      <c r="I2536" t="s">
        <v>23</v>
      </c>
      <c r="J2536" t="s">
        <v>0</v>
      </c>
      <c r="K2536" t="s">
        <v>42</v>
      </c>
      <c r="L2536" t="s">
        <v>22</v>
      </c>
      <c r="M2536">
        <v>0</v>
      </c>
      <c r="N2536" t="s">
        <v>13</v>
      </c>
      <c r="O2536" s="3">
        <v>0</v>
      </c>
      <c r="P2536" t="s">
        <v>67</v>
      </c>
      <c r="Q2536" t="s">
        <v>66</v>
      </c>
      <c r="R2536" s="2" t="s">
        <v>69</v>
      </c>
      <c r="S2536" t="s">
        <v>17</v>
      </c>
      <c r="T2536" t="s">
        <v>16</v>
      </c>
      <c r="U2536" t="s">
        <v>38</v>
      </c>
      <c r="V2536" t="s">
        <v>68</v>
      </c>
      <c r="W2536">
        <v>0</v>
      </c>
      <c r="X2536" s="1">
        <v>44460.379224733799</v>
      </c>
    </row>
    <row r="2537" spans="1:24" hidden="1" x14ac:dyDescent="0.25">
      <c r="A2537" s="4">
        <v>2021</v>
      </c>
      <c r="B2537" s="4">
        <v>8</v>
      </c>
      <c r="C2537" s="4" t="s">
        <v>17</v>
      </c>
      <c r="D2537" s="4" t="s">
        <v>17</v>
      </c>
      <c r="E2537">
        <v>20070</v>
      </c>
      <c r="F2537" t="s">
        <v>24</v>
      </c>
      <c r="G2537">
        <v>0</v>
      </c>
      <c r="H2537" t="s">
        <v>23</v>
      </c>
      <c r="I2537" t="s">
        <v>23</v>
      </c>
      <c r="J2537" t="s">
        <v>0</v>
      </c>
      <c r="K2537" t="s">
        <v>42</v>
      </c>
      <c r="L2537" t="s">
        <v>22</v>
      </c>
      <c r="M2537">
        <v>0</v>
      </c>
      <c r="N2537" t="s">
        <v>13</v>
      </c>
      <c r="O2537" s="3">
        <v>150600.46875</v>
      </c>
      <c r="P2537" t="s">
        <v>67</v>
      </c>
      <c r="Q2537" t="s">
        <v>66</v>
      </c>
      <c r="R2537" s="2" t="s">
        <v>65</v>
      </c>
      <c r="S2537" t="s">
        <v>17</v>
      </c>
      <c r="T2537" t="s">
        <v>16</v>
      </c>
      <c r="U2537" t="s">
        <v>38</v>
      </c>
      <c r="V2537" t="s">
        <v>64</v>
      </c>
      <c r="W2537">
        <v>0</v>
      </c>
      <c r="X2537" s="1">
        <v>44460.379224733799</v>
      </c>
    </row>
    <row r="2538" spans="1:24" hidden="1" x14ac:dyDescent="0.25">
      <c r="A2538" s="4">
        <v>2021</v>
      </c>
      <c r="B2538" s="4">
        <v>8</v>
      </c>
      <c r="C2538" s="4" t="s">
        <v>17</v>
      </c>
      <c r="D2538" s="4" t="s">
        <v>17</v>
      </c>
      <c r="E2538">
        <v>20070</v>
      </c>
      <c r="F2538" t="s">
        <v>24</v>
      </c>
      <c r="G2538">
        <v>53</v>
      </c>
      <c r="H2538" t="s">
        <v>23</v>
      </c>
      <c r="I2538" t="s">
        <v>43</v>
      </c>
      <c r="J2538" t="s">
        <v>7</v>
      </c>
      <c r="K2538" t="s">
        <v>22</v>
      </c>
      <c r="L2538" t="s">
        <v>22</v>
      </c>
      <c r="M2538">
        <v>0</v>
      </c>
      <c r="N2538" t="s">
        <v>47</v>
      </c>
      <c r="O2538" s="3">
        <v>331500</v>
      </c>
      <c r="P2538" t="s">
        <v>60</v>
      </c>
      <c r="Q2538" t="s">
        <v>59</v>
      </c>
      <c r="R2538" s="2" t="s">
        <v>46</v>
      </c>
      <c r="S2538" t="s">
        <v>17</v>
      </c>
      <c r="T2538" t="s">
        <v>16</v>
      </c>
      <c r="U2538" t="s">
        <v>38</v>
      </c>
      <c r="V2538" t="s">
        <v>63</v>
      </c>
      <c r="W2538">
        <v>0</v>
      </c>
      <c r="X2538" s="1">
        <v>44460.379224733799</v>
      </c>
    </row>
    <row r="2539" spans="1:24" hidden="1" x14ac:dyDescent="0.25">
      <c r="A2539" s="4">
        <v>2021</v>
      </c>
      <c r="B2539" s="4">
        <v>8</v>
      </c>
      <c r="C2539" s="4" t="s">
        <v>17</v>
      </c>
      <c r="D2539" s="4" t="s">
        <v>17</v>
      </c>
      <c r="E2539">
        <v>20070</v>
      </c>
      <c r="F2539" t="s">
        <v>24</v>
      </c>
      <c r="G2539">
        <v>53</v>
      </c>
      <c r="H2539" t="s">
        <v>23</v>
      </c>
      <c r="I2539" t="s">
        <v>43</v>
      </c>
      <c r="J2539" t="s">
        <v>7</v>
      </c>
      <c r="K2539" t="s">
        <v>11</v>
      </c>
      <c r="L2539" t="s">
        <v>22</v>
      </c>
      <c r="M2539">
        <v>0</v>
      </c>
      <c r="N2539" t="s">
        <v>13</v>
      </c>
      <c r="O2539" s="3">
        <v>0</v>
      </c>
      <c r="P2539" t="s">
        <v>60</v>
      </c>
      <c r="Q2539" t="s">
        <v>59</v>
      </c>
      <c r="R2539" s="2" t="s">
        <v>62</v>
      </c>
      <c r="S2539" t="s">
        <v>17</v>
      </c>
      <c r="T2539" t="s">
        <v>16</v>
      </c>
      <c r="U2539" t="s">
        <v>38</v>
      </c>
      <c r="V2539" t="s">
        <v>61</v>
      </c>
      <c r="W2539">
        <v>0</v>
      </c>
      <c r="X2539" s="1">
        <v>44460.379224733799</v>
      </c>
    </row>
    <row r="2540" spans="1:24" hidden="1" x14ac:dyDescent="0.25">
      <c r="A2540" s="4">
        <v>2021</v>
      </c>
      <c r="B2540" s="4">
        <v>8</v>
      </c>
      <c r="C2540" s="4" t="s">
        <v>17</v>
      </c>
      <c r="D2540" s="4" t="s">
        <v>17</v>
      </c>
      <c r="E2540">
        <v>20070</v>
      </c>
      <c r="F2540" t="s">
        <v>24</v>
      </c>
      <c r="G2540">
        <v>53</v>
      </c>
      <c r="H2540" t="s">
        <v>23</v>
      </c>
      <c r="I2540" t="s">
        <v>43</v>
      </c>
      <c r="J2540" t="s">
        <v>7</v>
      </c>
      <c r="K2540" t="s">
        <v>42</v>
      </c>
      <c r="L2540" t="s">
        <v>22</v>
      </c>
      <c r="M2540">
        <v>0</v>
      </c>
      <c r="N2540" t="s">
        <v>13</v>
      </c>
      <c r="O2540" s="3">
        <v>24943.349609000001</v>
      </c>
      <c r="P2540" t="s">
        <v>60</v>
      </c>
      <c r="Q2540" t="s">
        <v>59</v>
      </c>
      <c r="R2540" s="2" t="s">
        <v>58</v>
      </c>
      <c r="S2540" t="s">
        <v>17</v>
      </c>
      <c r="T2540" t="s">
        <v>16</v>
      </c>
      <c r="U2540" t="s">
        <v>38</v>
      </c>
      <c r="V2540" t="s">
        <v>57</v>
      </c>
      <c r="W2540">
        <v>0</v>
      </c>
      <c r="X2540" s="1">
        <v>44460.379224733799</v>
      </c>
    </row>
    <row r="2541" spans="1:24" hidden="1" x14ac:dyDescent="0.25">
      <c r="A2541" s="4">
        <v>2021</v>
      </c>
      <c r="B2541" s="4">
        <v>8</v>
      </c>
      <c r="C2541" s="4" t="s">
        <v>17</v>
      </c>
      <c r="D2541" s="4" t="s">
        <v>17</v>
      </c>
      <c r="E2541">
        <v>20070</v>
      </c>
      <c r="F2541" t="s">
        <v>24</v>
      </c>
      <c r="G2541">
        <v>0</v>
      </c>
      <c r="H2541" t="s">
        <v>23</v>
      </c>
      <c r="I2541" t="s">
        <v>23</v>
      </c>
      <c r="J2541" t="s">
        <v>23</v>
      </c>
      <c r="K2541" t="s">
        <v>22</v>
      </c>
      <c r="L2541" t="s">
        <v>115</v>
      </c>
      <c r="M2541">
        <v>0</v>
      </c>
      <c r="N2541" t="s">
        <v>13</v>
      </c>
      <c r="O2541" s="3">
        <v>264.61999500000002</v>
      </c>
      <c r="P2541" t="s">
        <v>53</v>
      </c>
      <c r="Q2541" t="s">
        <v>114</v>
      </c>
      <c r="R2541" s="2" t="s">
        <v>113</v>
      </c>
      <c r="S2541" t="s">
        <v>17</v>
      </c>
      <c r="T2541" t="s">
        <v>16</v>
      </c>
      <c r="U2541" t="s">
        <v>38</v>
      </c>
      <c r="V2541" t="s">
        <v>112</v>
      </c>
      <c r="W2541">
        <v>0</v>
      </c>
      <c r="X2541" s="1">
        <v>44460.379224733799</v>
      </c>
    </row>
    <row r="2542" spans="1:24" hidden="1" x14ac:dyDescent="0.25">
      <c r="A2542" s="4">
        <v>2021</v>
      </c>
      <c r="B2542" s="4">
        <v>8</v>
      </c>
      <c r="C2542" s="4" t="s">
        <v>17</v>
      </c>
      <c r="D2542" s="4" t="s">
        <v>17</v>
      </c>
      <c r="E2542">
        <v>20070</v>
      </c>
      <c r="F2542" t="s">
        <v>24</v>
      </c>
      <c r="G2542">
        <v>0</v>
      </c>
      <c r="H2542" t="s">
        <v>23</v>
      </c>
      <c r="I2542" t="s">
        <v>23</v>
      </c>
      <c r="J2542" t="s">
        <v>23</v>
      </c>
      <c r="K2542" t="s">
        <v>22</v>
      </c>
      <c r="L2542" t="s">
        <v>110</v>
      </c>
      <c r="M2542">
        <v>0</v>
      </c>
      <c r="N2542" t="s">
        <v>13</v>
      </c>
      <c r="O2542" s="3">
        <v>2153.8701169999999</v>
      </c>
      <c r="P2542" t="s">
        <v>53</v>
      </c>
      <c r="Q2542" t="s">
        <v>109</v>
      </c>
      <c r="R2542" s="2" t="s">
        <v>56</v>
      </c>
      <c r="S2542" t="s">
        <v>17</v>
      </c>
      <c r="T2542" t="s">
        <v>16</v>
      </c>
      <c r="U2542" t="s">
        <v>38</v>
      </c>
      <c r="V2542" t="s">
        <v>111</v>
      </c>
      <c r="W2542">
        <v>0</v>
      </c>
      <c r="X2542" s="1">
        <v>44460.379224733799</v>
      </c>
    </row>
    <row r="2543" spans="1:24" hidden="1" x14ac:dyDescent="0.25">
      <c r="A2543" s="4">
        <v>2021</v>
      </c>
      <c r="B2543" s="4">
        <v>8</v>
      </c>
      <c r="C2543" s="4" t="s">
        <v>17</v>
      </c>
      <c r="D2543" s="4" t="s">
        <v>17</v>
      </c>
      <c r="E2543">
        <v>20070</v>
      </c>
      <c r="F2543" t="s">
        <v>24</v>
      </c>
      <c r="G2543">
        <v>0</v>
      </c>
      <c r="H2543" t="s">
        <v>23</v>
      </c>
      <c r="I2543" t="s">
        <v>23</v>
      </c>
      <c r="J2543" t="s">
        <v>23</v>
      </c>
      <c r="K2543" t="s">
        <v>22</v>
      </c>
      <c r="L2543" t="s">
        <v>110</v>
      </c>
      <c r="M2543">
        <v>0</v>
      </c>
      <c r="N2543" t="s">
        <v>13</v>
      </c>
      <c r="O2543" s="3">
        <v>0</v>
      </c>
      <c r="P2543" t="s">
        <v>53</v>
      </c>
      <c r="Q2543" t="s">
        <v>109</v>
      </c>
      <c r="R2543" s="2" t="s">
        <v>96</v>
      </c>
      <c r="S2543" t="s">
        <v>17</v>
      </c>
      <c r="T2543" t="s">
        <v>16</v>
      </c>
      <c r="U2543" t="s">
        <v>38</v>
      </c>
      <c r="V2543" t="s">
        <v>108</v>
      </c>
      <c r="W2543">
        <v>0</v>
      </c>
      <c r="X2543" s="1">
        <v>44460.379224733799</v>
      </c>
    </row>
    <row r="2544" spans="1:24" hidden="1" x14ac:dyDescent="0.25">
      <c r="A2544" s="4">
        <v>2021</v>
      </c>
      <c r="B2544" s="4">
        <v>8</v>
      </c>
      <c r="C2544" s="4" t="s">
        <v>17</v>
      </c>
      <c r="D2544" s="4" t="s">
        <v>17</v>
      </c>
      <c r="E2544">
        <v>20070</v>
      </c>
      <c r="F2544" t="s">
        <v>24</v>
      </c>
      <c r="G2544">
        <v>0</v>
      </c>
      <c r="H2544" t="s">
        <v>23</v>
      </c>
      <c r="I2544" t="s">
        <v>23</v>
      </c>
      <c r="J2544" t="s">
        <v>3</v>
      </c>
      <c r="K2544" t="s">
        <v>22</v>
      </c>
      <c r="L2544" t="s">
        <v>22</v>
      </c>
      <c r="M2544">
        <v>0</v>
      </c>
      <c r="N2544" t="s">
        <v>87</v>
      </c>
      <c r="O2544" s="3">
        <v>1544</v>
      </c>
      <c r="P2544" t="s">
        <v>75</v>
      </c>
      <c r="Q2544" t="s">
        <v>90</v>
      </c>
      <c r="R2544" s="2" t="s">
        <v>86</v>
      </c>
      <c r="S2544" t="s">
        <v>17</v>
      </c>
      <c r="T2544" t="s">
        <v>16</v>
      </c>
      <c r="U2544" t="s">
        <v>38</v>
      </c>
      <c r="V2544" t="s">
        <v>94</v>
      </c>
      <c r="W2544">
        <v>0</v>
      </c>
      <c r="X2544" s="1">
        <v>44460.379224733799</v>
      </c>
    </row>
    <row r="2545" spans="1:24" hidden="1" x14ac:dyDescent="0.25">
      <c r="A2545" s="4">
        <v>2021</v>
      </c>
      <c r="B2545" s="4">
        <v>8</v>
      </c>
      <c r="C2545" s="4" t="s">
        <v>17</v>
      </c>
      <c r="D2545" s="4" t="s">
        <v>17</v>
      </c>
      <c r="E2545">
        <v>20070</v>
      </c>
      <c r="F2545" t="s">
        <v>24</v>
      </c>
      <c r="G2545">
        <v>0</v>
      </c>
      <c r="H2545" t="s">
        <v>23</v>
      </c>
      <c r="I2545" t="s">
        <v>23</v>
      </c>
      <c r="J2545" t="s">
        <v>3</v>
      </c>
      <c r="K2545" t="s">
        <v>84</v>
      </c>
      <c r="L2545" t="s">
        <v>22</v>
      </c>
      <c r="M2545">
        <v>0</v>
      </c>
      <c r="N2545" t="s">
        <v>13</v>
      </c>
      <c r="O2545" s="3">
        <v>15337.389648</v>
      </c>
      <c r="P2545" t="s">
        <v>75</v>
      </c>
      <c r="Q2545" t="s">
        <v>90</v>
      </c>
      <c r="R2545" s="2" t="s">
        <v>83</v>
      </c>
      <c r="S2545" t="s">
        <v>17</v>
      </c>
      <c r="T2545" t="s">
        <v>16</v>
      </c>
      <c r="U2545" t="s">
        <v>38</v>
      </c>
      <c r="V2545" t="s">
        <v>93</v>
      </c>
      <c r="W2545">
        <v>0</v>
      </c>
      <c r="X2545" s="1">
        <v>44460.379224733799</v>
      </c>
    </row>
    <row r="2546" spans="1:24" x14ac:dyDescent="0.25">
      <c r="A2546" s="4">
        <v>2021</v>
      </c>
      <c r="B2546" s="4">
        <v>8</v>
      </c>
      <c r="C2546" s="4" t="s">
        <v>17</v>
      </c>
      <c r="D2546" s="4" t="s">
        <v>17</v>
      </c>
      <c r="E2546">
        <v>20070</v>
      </c>
      <c r="F2546" t="s">
        <v>24</v>
      </c>
      <c r="G2546">
        <v>0</v>
      </c>
      <c r="H2546" t="s">
        <v>23</v>
      </c>
      <c r="I2546" t="s">
        <v>23</v>
      </c>
      <c r="J2546" t="s">
        <v>3</v>
      </c>
      <c r="K2546" t="s">
        <v>81</v>
      </c>
      <c r="L2546" t="s">
        <v>22</v>
      </c>
      <c r="M2546">
        <v>0</v>
      </c>
      <c r="N2546" t="s">
        <v>47</v>
      </c>
      <c r="O2546" s="3">
        <v>1056537</v>
      </c>
      <c r="P2546" t="s">
        <v>75</v>
      </c>
      <c r="Q2546" t="s">
        <v>90</v>
      </c>
      <c r="R2546" s="2" t="s">
        <v>46</v>
      </c>
      <c r="S2546" t="s">
        <v>17</v>
      </c>
      <c r="T2546" t="s">
        <v>16</v>
      </c>
      <c r="U2546" t="s">
        <v>38</v>
      </c>
      <c r="V2546" t="s">
        <v>92</v>
      </c>
      <c r="W2546">
        <v>0</v>
      </c>
      <c r="X2546" s="1">
        <v>44460.379224733799</v>
      </c>
    </row>
    <row r="2547" spans="1:24" hidden="1" x14ac:dyDescent="0.25">
      <c r="A2547" s="4">
        <v>2021</v>
      </c>
      <c r="B2547" s="4">
        <v>8</v>
      </c>
      <c r="C2547" s="4" t="s">
        <v>17</v>
      </c>
      <c r="D2547" s="4" t="s">
        <v>17</v>
      </c>
      <c r="E2547">
        <v>20070</v>
      </c>
      <c r="F2547" t="s">
        <v>24</v>
      </c>
      <c r="G2547">
        <v>0</v>
      </c>
      <c r="H2547" t="s">
        <v>23</v>
      </c>
      <c r="I2547" t="s">
        <v>23</v>
      </c>
      <c r="J2547" t="s">
        <v>3</v>
      </c>
      <c r="K2547" t="s">
        <v>42</v>
      </c>
      <c r="L2547" t="s">
        <v>22</v>
      </c>
      <c r="M2547">
        <v>0</v>
      </c>
      <c r="N2547" t="s">
        <v>13</v>
      </c>
      <c r="O2547" s="3">
        <v>5198.1601559999999</v>
      </c>
      <c r="P2547" t="s">
        <v>75</v>
      </c>
      <c r="Q2547" t="s">
        <v>90</v>
      </c>
      <c r="R2547" s="2" t="s">
        <v>39</v>
      </c>
      <c r="S2547" t="s">
        <v>17</v>
      </c>
      <c r="T2547" t="s">
        <v>16</v>
      </c>
      <c r="U2547" t="s">
        <v>38</v>
      </c>
      <c r="V2547" t="s">
        <v>91</v>
      </c>
      <c r="W2547">
        <v>0</v>
      </c>
      <c r="X2547" s="1">
        <v>44460.379224733799</v>
      </c>
    </row>
    <row r="2548" spans="1:24" hidden="1" x14ac:dyDescent="0.25">
      <c r="A2548" s="4">
        <v>2021</v>
      </c>
      <c r="B2548" s="4">
        <v>8</v>
      </c>
      <c r="C2548" s="4" t="s">
        <v>17</v>
      </c>
      <c r="D2548" s="4" t="s">
        <v>17</v>
      </c>
      <c r="E2548">
        <v>20070</v>
      </c>
      <c r="F2548" t="s">
        <v>24</v>
      </c>
      <c r="G2548">
        <v>0</v>
      </c>
      <c r="H2548" t="s">
        <v>23</v>
      </c>
      <c r="I2548" t="s">
        <v>23</v>
      </c>
      <c r="J2548" t="s">
        <v>3</v>
      </c>
      <c r="K2548" t="s">
        <v>11</v>
      </c>
      <c r="L2548" t="s">
        <v>22</v>
      </c>
      <c r="M2548">
        <v>0</v>
      </c>
      <c r="N2548" t="s">
        <v>13</v>
      </c>
      <c r="O2548" s="3">
        <v>128.16999799999999</v>
      </c>
      <c r="P2548" t="s">
        <v>75</v>
      </c>
      <c r="Q2548" t="s">
        <v>90</v>
      </c>
      <c r="R2548" s="2" t="s">
        <v>89</v>
      </c>
      <c r="S2548" t="s">
        <v>17</v>
      </c>
      <c r="T2548" t="s">
        <v>16</v>
      </c>
      <c r="U2548" t="s">
        <v>38</v>
      </c>
      <c r="V2548" t="s">
        <v>88</v>
      </c>
      <c r="W2548">
        <v>0</v>
      </c>
      <c r="X2548" s="1">
        <v>44460.379224733799</v>
      </c>
    </row>
    <row r="2549" spans="1:24" hidden="1" x14ac:dyDescent="0.25">
      <c r="A2549" s="4">
        <v>2021</v>
      </c>
      <c r="B2549" s="4">
        <v>8</v>
      </c>
      <c r="C2549" s="4">
        <v>2021</v>
      </c>
      <c r="D2549" s="4">
        <v>8</v>
      </c>
      <c r="E2549">
        <v>20070</v>
      </c>
      <c r="F2549" t="s">
        <v>24</v>
      </c>
      <c r="G2549">
        <v>0</v>
      </c>
      <c r="H2549" t="s">
        <v>23</v>
      </c>
      <c r="I2549" t="s">
        <v>23</v>
      </c>
      <c r="J2549" t="s">
        <v>23</v>
      </c>
      <c r="K2549" t="s">
        <v>349</v>
      </c>
      <c r="L2549" t="s">
        <v>349</v>
      </c>
      <c r="M2549">
        <v>0</v>
      </c>
      <c r="N2549" t="s">
        <v>87</v>
      </c>
      <c r="O2549" s="3">
        <v>-19080.225999999999</v>
      </c>
      <c r="Q2549" t="s">
        <v>309</v>
      </c>
      <c r="R2549" s="2" t="s">
        <v>348</v>
      </c>
      <c r="S2549">
        <v>40</v>
      </c>
      <c r="T2549" t="s">
        <v>307</v>
      </c>
      <c r="U2549" t="s">
        <v>347</v>
      </c>
      <c r="V2549" t="s">
        <v>346</v>
      </c>
      <c r="W2549">
        <v>0</v>
      </c>
      <c r="X2549" s="1">
        <v>44460.379224733799</v>
      </c>
    </row>
    <row r="2550" spans="1:24" hidden="1" x14ac:dyDescent="0.25">
      <c r="A2550" s="4">
        <v>2021</v>
      </c>
      <c r="B2550" s="4">
        <v>8</v>
      </c>
      <c r="C2550" s="4">
        <v>2021</v>
      </c>
      <c r="D2550" s="4">
        <v>8</v>
      </c>
      <c r="E2550">
        <v>20070</v>
      </c>
      <c r="F2550" t="s">
        <v>24</v>
      </c>
      <c r="G2550">
        <v>0</v>
      </c>
      <c r="H2550" t="s">
        <v>23</v>
      </c>
      <c r="I2550" t="s">
        <v>23</v>
      </c>
      <c r="J2550" t="s">
        <v>23</v>
      </c>
      <c r="K2550" t="s">
        <v>345</v>
      </c>
      <c r="L2550" t="s">
        <v>345</v>
      </c>
      <c r="M2550">
        <v>0</v>
      </c>
      <c r="N2550" t="s">
        <v>47</v>
      </c>
      <c r="O2550" s="3">
        <v>-6722066.5199999996</v>
      </c>
      <c r="Q2550" t="s">
        <v>309</v>
      </c>
      <c r="R2550" s="2" t="s">
        <v>344</v>
      </c>
      <c r="S2550">
        <v>3</v>
      </c>
      <c r="T2550" t="s">
        <v>307</v>
      </c>
      <c r="U2550" t="s">
        <v>343</v>
      </c>
      <c r="V2550" t="s">
        <v>342</v>
      </c>
      <c r="W2550">
        <v>0</v>
      </c>
      <c r="X2550" s="1">
        <v>44460.379224733799</v>
      </c>
    </row>
    <row r="2551" spans="1:24" hidden="1" x14ac:dyDescent="0.25">
      <c r="A2551" s="4">
        <v>2021</v>
      </c>
      <c r="B2551" s="4">
        <v>8</v>
      </c>
      <c r="C2551" s="4">
        <v>2021</v>
      </c>
      <c r="D2551" s="4">
        <v>8</v>
      </c>
      <c r="E2551">
        <v>20070</v>
      </c>
      <c r="F2551" t="s">
        <v>24</v>
      </c>
      <c r="G2551">
        <v>0</v>
      </c>
      <c r="H2551" t="s">
        <v>23</v>
      </c>
      <c r="I2551" t="s">
        <v>23</v>
      </c>
      <c r="J2551" t="s">
        <v>23</v>
      </c>
      <c r="K2551" t="s">
        <v>451</v>
      </c>
      <c r="L2551" t="s">
        <v>451</v>
      </c>
      <c r="M2551">
        <v>0</v>
      </c>
      <c r="N2551" t="s">
        <v>314</v>
      </c>
      <c r="O2551" s="3">
        <v>8.0753000000000005E-2</v>
      </c>
      <c r="Q2551" t="s">
        <v>309</v>
      </c>
      <c r="R2551" s="2" t="s">
        <v>450</v>
      </c>
      <c r="S2551">
        <v>97</v>
      </c>
      <c r="T2551" t="s">
        <v>307</v>
      </c>
      <c r="U2551" t="s">
        <v>449</v>
      </c>
      <c r="V2551" t="s">
        <v>448</v>
      </c>
      <c r="W2551">
        <v>0</v>
      </c>
      <c r="X2551" s="1">
        <v>44460.379224733799</v>
      </c>
    </row>
    <row r="2552" spans="1:24" hidden="1" x14ac:dyDescent="0.25">
      <c r="A2552" s="4">
        <v>2021</v>
      </c>
      <c r="B2552" s="4">
        <v>8</v>
      </c>
      <c r="C2552" s="4">
        <v>2021</v>
      </c>
      <c r="D2552" s="4">
        <v>8</v>
      </c>
      <c r="E2552">
        <v>20070</v>
      </c>
      <c r="F2552" t="s">
        <v>24</v>
      </c>
      <c r="G2552">
        <v>0</v>
      </c>
      <c r="H2552" t="s">
        <v>23</v>
      </c>
      <c r="I2552" t="s">
        <v>23</v>
      </c>
      <c r="J2552" t="s">
        <v>23</v>
      </c>
      <c r="K2552" t="s">
        <v>22</v>
      </c>
      <c r="L2552" t="s">
        <v>22</v>
      </c>
      <c r="M2552">
        <v>0</v>
      </c>
      <c r="N2552" t="s">
        <v>314</v>
      </c>
      <c r="O2552" s="3">
        <v>1</v>
      </c>
      <c r="Q2552" t="s">
        <v>309</v>
      </c>
      <c r="R2552" s="2" t="s">
        <v>443</v>
      </c>
      <c r="S2552">
        <v>96</v>
      </c>
      <c r="T2552" t="s">
        <v>307</v>
      </c>
      <c r="U2552" t="s">
        <v>442</v>
      </c>
      <c r="V2552" t="s">
        <v>441</v>
      </c>
      <c r="W2552">
        <v>0</v>
      </c>
      <c r="X2552" s="1">
        <v>44460.379224733799</v>
      </c>
    </row>
    <row r="2553" spans="1:24" hidden="1" x14ac:dyDescent="0.25">
      <c r="A2553" s="4">
        <v>2021</v>
      </c>
      <c r="B2553" s="4">
        <v>8</v>
      </c>
      <c r="C2553" s="4">
        <v>2021</v>
      </c>
      <c r="D2553" s="4">
        <v>8</v>
      </c>
      <c r="E2553">
        <v>20070</v>
      </c>
      <c r="F2553" t="s">
        <v>24</v>
      </c>
      <c r="G2553">
        <v>0</v>
      </c>
      <c r="H2553" t="s">
        <v>23</v>
      </c>
      <c r="I2553" t="s">
        <v>23</v>
      </c>
      <c r="J2553" t="s">
        <v>23</v>
      </c>
      <c r="K2553" t="s">
        <v>22</v>
      </c>
      <c r="L2553" t="s">
        <v>22</v>
      </c>
      <c r="M2553">
        <v>0</v>
      </c>
      <c r="N2553" t="s">
        <v>87</v>
      </c>
      <c r="O2553" s="3">
        <v>-19080.225999999999</v>
      </c>
      <c r="Q2553" t="s">
        <v>309</v>
      </c>
      <c r="R2553" s="2" t="s">
        <v>341</v>
      </c>
      <c r="S2553">
        <v>63</v>
      </c>
      <c r="T2553" t="s">
        <v>307</v>
      </c>
      <c r="U2553" t="s">
        <v>340</v>
      </c>
      <c r="V2553" t="s">
        <v>339</v>
      </c>
      <c r="W2553">
        <v>0</v>
      </c>
      <c r="X2553" s="1">
        <v>44460.379224733799</v>
      </c>
    </row>
    <row r="2554" spans="1:24" hidden="1" x14ac:dyDescent="0.25">
      <c r="A2554" s="4">
        <v>2021</v>
      </c>
      <c r="B2554" s="4">
        <v>8</v>
      </c>
      <c r="C2554" s="4">
        <v>2021</v>
      </c>
      <c r="D2554" s="4">
        <v>8</v>
      </c>
      <c r="E2554">
        <v>20070</v>
      </c>
      <c r="F2554" t="s">
        <v>24</v>
      </c>
      <c r="G2554">
        <v>0</v>
      </c>
      <c r="H2554" t="s">
        <v>23</v>
      </c>
      <c r="I2554" t="s">
        <v>23</v>
      </c>
      <c r="J2554" t="s">
        <v>23</v>
      </c>
      <c r="K2554" t="s">
        <v>22</v>
      </c>
      <c r="L2554" t="s">
        <v>22</v>
      </c>
      <c r="M2554">
        <v>0</v>
      </c>
      <c r="N2554" t="s">
        <v>47</v>
      </c>
      <c r="O2554" s="3">
        <v>-6249876.8640000001</v>
      </c>
      <c r="Q2554" t="s">
        <v>309</v>
      </c>
      <c r="R2554" s="2" t="s">
        <v>335</v>
      </c>
      <c r="S2554">
        <v>1</v>
      </c>
      <c r="T2554" t="s">
        <v>307</v>
      </c>
      <c r="U2554" t="s">
        <v>334</v>
      </c>
      <c r="V2554" t="s">
        <v>333</v>
      </c>
      <c r="W2554">
        <v>0</v>
      </c>
      <c r="X2554" s="1">
        <v>44460.379224733799</v>
      </c>
    </row>
    <row r="2555" spans="1:24" hidden="1" x14ac:dyDescent="0.25">
      <c r="A2555" s="4">
        <v>2021</v>
      </c>
      <c r="B2555" s="4">
        <v>8</v>
      </c>
      <c r="C2555" s="4">
        <v>2021</v>
      </c>
      <c r="D2555" s="4">
        <v>8</v>
      </c>
      <c r="E2555">
        <v>20070</v>
      </c>
      <c r="F2555" t="s">
        <v>24</v>
      </c>
      <c r="G2555">
        <v>0</v>
      </c>
      <c r="H2555" t="s">
        <v>23</v>
      </c>
      <c r="I2555" t="s">
        <v>23</v>
      </c>
      <c r="J2555" t="s">
        <v>23</v>
      </c>
      <c r="K2555" t="s">
        <v>22</v>
      </c>
      <c r="L2555" t="s">
        <v>22</v>
      </c>
      <c r="M2555">
        <v>0</v>
      </c>
      <c r="N2555" t="s">
        <v>47</v>
      </c>
      <c r="O2555" s="3">
        <v>-472189.65600000002</v>
      </c>
      <c r="Q2555" t="s">
        <v>309</v>
      </c>
      <c r="R2555" s="2" t="s">
        <v>326</v>
      </c>
      <c r="S2555">
        <v>4</v>
      </c>
      <c r="T2555" t="s">
        <v>307</v>
      </c>
      <c r="U2555" t="s">
        <v>325</v>
      </c>
      <c r="V2555" t="s">
        <v>324</v>
      </c>
      <c r="W2555">
        <v>0</v>
      </c>
      <c r="X2555" s="1">
        <v>44460.379224733799</v>
      </c>
    </row>
    <row r="2556" spans="1:24" hidden="1" x14ac:dyDescent="0.25">
      <c r="A2556" s="4">
        <v>2021</v>
      </c>
      <c r="B2556" s="4">
        <v>8</v>
      </c>
      <c r="C2556" s="4">
        <v>2021</v>
      </c>
      <c r="D2556" s="4">
        <v>8</v>
      </c>
      <c r="E2556">
        <v>20070</v>
      </c>
      <c r="F2556" t="s">
        <v>24</v>
      </c>
      <c r="G2556">
        <v>0</v>
      </c>
      <c r="H2556" t="s">
        <v>23</v>
      </c>
      <c r="I2556" t="s">
        <v>23</v>
      </c>
      <c r="J2556" t="s">
        <v>23</v>
      </c>
      <c r="K2556" t="s">
        <v>22</v>
      </c>
      <c r="L2556" t="s">
        <v>22</v>
      </c>
      <c r="M2556">
        <v>0</v>
      </c>
      <c r="N2556" t="s">
        <v>47</v>
      </c>
      <c r="O2556" s="3">
        <v>-13999.61</v>
      </c>
      <c r="Q2556" t="s">
        <v>309</v>
      </c>
      <c r="R2556" s="2" t="s">
        <v>440</v>
      </c>
      <c r="S2556">
        <v>84</v>
      </c>
      <c r="T2556" t="s">
        <v>307</v>
      </c>
      <c r="U2556" t="s">
        <v>439</v>
      </c>
      <c r="V2556" t="s">
        <v>438</v>
      </c>
      <c r="W2556">
        <v>0</v>
      </c>
      <c r="X2556" s="1">
        <v>44460.379224733799</v>
      </c>
    </row>
    <row r="2557" spans="1:24" hidden="1" x14ac:dyDescent="0.25">
      <c r="A2557" s="4">
        <v>2021</v>
      </c>
      <c r="B2557" s="4">
        <v>8</v>
      </c>
      <c r="C2557" s="4">
        <v>2021</v>
      </c>
      <c r="D2557" s="4">
        <v>8</v>
      </c>
      <c r="E2557">
        <v>20070</v>
      </c>
      <c r="F2557" t="s">
        <v>24</v>
      </c>
      <c r="G2557">
        <v>0</v>
      </c>
      <c r="H2557" t="s">
        <v>23</v>
      </c>
      <c r="I2557" t="s">
        <v>23</v>
      </c>
      <c r="J2557" t="s">
        <v>23</v>
      </c>
      <c r="K2557" t="s">
        <v>22</v>
      </c>
      <c r="L2557" t="s">
        <v>22</v>
      </c>
      <c r="M2557">
        <v>0</v>
      </c>
      <c r="N2557" t="s">
        <v>47</v>
      </c>
      <c r="O2557" s="3">
        <v>665181.64599999995</v>
      </c>
      <c r="Q2557" t="s">
        <v>309</v>
      </c>
      <c r="R2557" s="2" t="s">
        <v>338</v>
      </c>
      <c r="S2557">
        <v>41</v>
      </c>
      <c r="T2557" t="s">
        <v>307</v>
      </c>
      <c r="U2557" t="s">
        <v>337</v>
      </c>
      <c r="V2557" t="s">
        <v>336</v>
      </c>
      <c r="W2557">
        <v>0</v>
      </c>
      <c r="X2557" s="1">
        <v>44460.379224733799</v>
      </c>
    </row>
    <row r="2558" spans="1:24" hidden="1" x14ac:dyDescent="0.25">
      <c r="A2558" s="4">
        <v>2021</v>
      </c>
      <c r="B2558" s="4">
        <v>8</v>
      </c>
      <c r="C2558" s="4">
        <v>2021</v>
      </c>
      <c r="D2558" s="4">
        <v>8</v>
      </c>
      <c r="E2558">
        <v>20070</v>
      </c>
      <c r="F2558" t="s">
        <v>24</v>
      </c>
      <c r="G2558">
        <v>0</v>
      </c>
      <c r="H2558" t="s">
        <v>23</v>
      </c>
      <c r="I2558" t="s">
        <v>23</v>
      </c>
      <c r="J2558" t="s">
        <v>23</v>
      </c>
      <c r="K2558" t="s">
        <v>22</v>
      </c>
      <c r="L2558" t="s">
        <v>22</v>
      </c>
      <c r="M2558">
        <v>0</v>
      </c>
      <c r="N2558" t="s">
        <v>47</v>
      </c>
      <c r="O2558" s="3">
        <v>11406746.947000001</v>
      </c>
      <c r="Q2558" t="s">
        <v>309</v>
      </c>
      <c r="R2558" s="2" t="s">
        <v>332</v>
      </c>
      <c r="S2558">
        <v>53</v>
      </c>
      <c r="T2558" t="s">
        <v>307</v>
      </c>
      <c r="U2558" t="s">
        <v>331</v>
      </c>
      <c r="V2558" t="s">
        <v>330</v>
      </c>
      <c r="W2558">
        <v>0</v>
      </c>
      <c r="X2558" s="1">
        <v>44460.379224733799</v>
      </c>
    </row>
    <row r="2559" spans="1:24" hidden="1" x14ac:dyDescent="0.25">
      <c r="A2559" s="4">
        <v>2021</v>
      </c>
      <c r="B2559" s="4">
        <v>8</v>
      </c>
      <c r="C2559" s="4">
        <v>2021</v>
      </c>
      <c r="D2559" s="4">
        <v>8</v>
      </c>
      <c r="E2559">
        <v>20070</v>
      </c>
      <c r="F2559" t="s">
        <v>24</v>
      </c>
      <c r="G2559">
        <v>0</v>
      </c>
      <c r="H2559" t="s">
        <v>23</v>
      </c>
      <c r="I2559" t="s">
        <v>23</v>
      </c>
      <c r="J2559" t="s">
        <v>23</v>
      </c>
      <c r="K2559" t="s">
        <v>437</v>
      </c>
      <c r="L2559" t="s">
        <v>437</v>
      </c>
      <c r="M2559">
        <v>0</v>
      </c>
      <c r="N2559" t="s">
        <v>436</v>
      </c>
      <c r="O2559" s="3">
        <v>20200727.18</v>
      </c>
      <c r="Q2559" t="s">
        <v>309</v>
      </c>
      <c r="R2559" s="2" t="s">
        <v>435</v>
      </c>
      <c r="S2559">
        <v>101</v>
      </c>
      <c r="T2559" t="s">
        <v>307</v>
      </c>
      <c r="U2559" t="s">
        <v>434</v>
      </c>
      <c r="V2559" t="s">
        <v>433</v>
      </c>
      <c r="W2559">
        <v>0</v>
      </c>
      <c r="X2559" s="1">
        <v>44460.379224733799</v>
      </c>
    </row>
    <row r="2560" spans="1:24" hidden="1" x14ac:dyDescent="0.25">
      <c r="A2560" s="4">
        <v>2021</v>
      </c>
      <c r="B2560" s="4">
        <v>8</v>
      </c>
      <c r="C2560" s="4">
        <v>2021</v>
      </c>
      <c r="D2560" s="4">
        <v>8</v>
      </c>
      <c r="E2560">
        <v>20070</v>
      </c>
      <c r="F2560" t="s">
        <v>24</v>
      </c>
      <c r="G2560">
        <v>0</v>
      </c>
      <c r="H2560" t="s">
        <v>23</v>
      </c>
      <c r="I2560" t="s">
        <v>23</v>
      </c>
      <c r="J2560" t="s">
        <v>23</v>
      </c>
      <c r="K2560" t="s">
        <v>432</v>
      </c>
      <c r="L2560" t="s">
        <v>432</v>
      </c>
      <c r="M2560">
        <v>0</v>
      </c>
      <c r="N2560" t="s">
        <v>47</v>
      </c>
      <c r="O2560" s="3">
        <v>-14906</v>
      </c>
      <c r="Q2560" t="s">
        <v>309</v>
      </c>
      <c r="R2560" s="2" t="s">
        <v>431</v>
      </c>
      <c r="S2560">
        <v>94</v>
      </c>
      <c r="T2560" t="s">
        <v>307</v>
      </c>
      <c r="U2560" t="s">
        <v>430</v>
      </c>
      <c r="V2560" t="s">
        <v>429</v>
      </c>
      <c r="W2560">
        <v>0</v>
      </c>
      <c r="X2560" s="1">
        <v>44460.379224733799</v>
      </c>
    </row>
    <row r="2561" spans="1:24" hidden="1" x14ac:dyDescent="0.25">
      <c r="A2561" s="4">
        <v>2021</v>
      </c>
      <c r="B2561" s="4">
        <v>8</v>
      </c>
      <c r="C2561" s="4">
        <v>2021</v>
      </c>
      <c r="D2561" s="4">
        <v>8</v>
      </c>
      <c r="E2561">
        <v>20070</v>
      </c>
      <c r="F2561" t="s">
        <v>24</v>
      </c>
      <c r="G2561">
        <v>0</v>
      </c>
      <c r="H2561" t="s">
        <v>23</v>
      </c>
      <c r="I2561" t="s">
        <v>23</v>
      </c>
      <c r="J2561" t="s">
        <v>23</v>
      </c>
      <c r="K2561" t="s">
        <v>428</v>
      </c>
      <c r="L2561" t="s">
        <v>428</v>
      </c>
      <c r="M2561">
        <v>0</v>
      </c>
      <c r="N2561" t="s">
        <v>47</v>
      </c>
      <c r="O2561" s="3">
        <v>-16037</v>
      </c>
      <c r="Q2561" t="s">
        <v>309</v>
      </c>
      <c r="R2561" s="2" t="s">
        <v>427</v>
      </c>
      <c r="S2561">
        <v>95</v>
      </c>
      <c r="T2561" t="s">
        <v>307</v>
      </c>
      <c r="U2561" t="s">
        <v>426</v>
      </c>
      <c r="V2561" t="s">
        <v>425</v>
      </c>
      <c r="W2561">
        <v>0</v>
      </c>
      <c r="X2561" s="1">
        <v>44460.379224733799</v>
      </c>
    </row>
    <row r="2562" spans="1:24" hidden="1" x14ac:dyDescent="0.25">
      <c r="A2562" s="4">
        <v>2021</v>
      </c>
      <c r="B2562" s="4">
        <v>8</v>
      </c>
      <c r="C2562" s="4">
        <v>2021</v>
      </c>
      <c r="D2562" s="4">
        <v>8</v>
      </c>
      <c r="E2562">
        <v>20070</v>
      </c>
      <c r="F2562" t="s">
        <v>24</v>
      </c>
      <c r="G2562">
        <v>0</v>
      </c>
      <c r="H2562" t="s">
        <v>23</v>
      </c>
      <c r="I2562" t="s">
        <v>23</v>
      </c>
      <c r="J2562" t="s">
        <v>23</v>
      </c>
      <c r="K2562" t="s">
        <v>424</v>
      </c>
      <c r="L2562" t="s">
        <v>424</v>
      </c>
      <c r="M2562">
        <v>0</v>
      </c>
      <c r="N2562" t="s">
        <v>87</v>
      </c>
      <c r="O2562" s="3">
        <v>-13295.683000000001</v>
      </c>
      <c r="Q2562" t="s">
        <v>309</v>
      </c>
      <c r="R2562" s="2" t="s">
        <v>423</v>
      </c>
      <c r="S2562">
        <v>83</v>
      </c>
      <c r="T2562" t="s">
        <v>307</v>
      </c>
      <c r="U2562" t="s">
        <v>422</v>
      </c>
      <c r="V2562" t="s">
        <v>421</v>
      </c>
      <c r="W2562">
        <v>0</v>
      </c>
      <c r="X2562" s="1">
        <v>44460.379224733799</v>
      </c>
    </row>
    <row r="2563" spans="1:24" hidden="1" x14ac:dyDescent="0.25">
      <c r="A2563" s="4">
        <v>2021</v>
      </c>
      <c r="B2563" s="4">
        <v>8</v>
      </c>
      <c r="C2563" s="4">
        <v>2021</v>
      </c>
      <c r="D2563" s="4">
        <v>8</v>
      </c>
      <c r="E2563">
        <v>20070</v>
      </c>
      <c r="F2563" t="s">
        <v>24</v>
      </c>
      <c r="G2563">
        <v>25</v>
      </c>
      <c r="H2563" t="s">
        <v>9</v>
      </c>
      <c r="I2563" t="s">
        <v>43</v>
      </c>
      <c r="J2563" t="s">
        <v>9</v>
      </c>
      <c r="K2563" t="s">
        <v>384</v>
      </c>
      <c r="L2563" t="s">
        <v>384</v>
      </c>
      <c r="M2563">
        <v>0</v>
      </c>
      <c r="N2563" t="s">
        <v>314</v>
      </c>
      <c r="O2563" s="3">
        <v>9.1922000000000004E-2</v>
      </c>
      <c r="Q2563" t="s">
        <v>309</v>
      </c>
      <c r="R2563" s="2" t="s">
        <v>383</v>
      </c>
      <c r="S2563">
        <v>108</v>
      </c>
      <c r="T2563" t="s">
        <v>307</v>
      </c>
      <c r="U2563" t="s">
        <v>382</v>
      </c>
      <c r="V2563" t="s">
        <v>381</v>
      </c>
      <c r="W2563">
        <v>0</v>
      </c>
      <c r="X2563" s="1">
        <v>44460.379224733799</v>
      </c>
    </row>
    <row r="2564" spans="1:24" hidden="1" x14ac:dyDescent="0.25">
      <c r="A2564" s="4">
        <v>2021</v>
      </c>
      <c r="B2564" s="4">
        <v>8</v>
      </c>
      <c r="C2564" s="4">
        <v>2021</v>
      </c>
      <c r="D2564" s="4">
        <v>8</v>
      </c>
      <c r="E2564">
        <v>20070</v>
      </c>
      <c r="F2564" t="s">
        <v>24</v>
      </c>
      <c r="G2564">
        <v>25</v>
      </c>
      <c r="H2564" t="s">
        <v>9</v>
      </c>
      <c r="I2564" t="s">
        <v>43</v>
      </c>
      <c r="J2564" t="s">
        <v>9</v>
      </c>
      <c r="K2564" t="s">
        <v>416</v>
      </c>
      <c r="L2564" t="s">
        <v>22</v>
      </c>
      <c r="M2564">
        <v>0</v>
      </c>
      <c r="N2564" t="s">
        <v>13</v>
      </c>
      <c r="O2564" s="3">
        <v>0</v>
      </c>
      <c r="P2564" t="s">
        <v>20</v>
      </c>
      <c r="Q2564" t="s">
        <v>143</v>
      </c>
      <c r="R2564" s="2" t="s">
        <v>409</v>
      </c>
      <c r="S2564">
        <v>52</v>
      </c>
      <c r="T2564" t="s">
        <v>141</v>
      </c>
      <c r="U2564" t="s">
        <v>140</v>
      </c>
      <c r="V2564" t="s">
        <v>415</v>
      </c>
      <c r="W2564">
        <v>0</v>
      </c>
      <c r="X2564" s="1">
        <v>44460.379224733799</v>
      </c>
    </row>
    <row r="2565" spans="1:24" hidden="1" x14ac:dyDescent="0.25">
      <c r="A2565" s="4">
        <v>2021</v>
      </c>
      <c r="B2565" s="4">
        <v>8</v>
      </c>
      <c r="C2565" s="4">
        <v>2021</v>
      </c>
      <c r="D2565" s="4">
        <v>8</v>
      </c>
      <c r="E2565">
        <v>20070</v>
      </c>
      <c r="F2565" t="s">
        <v>24</v>
      </c>
      <c r="G2565">
        <v>25</v>
      </c>
      <c r="H2565" t="s">
        <v>9</v>
      </c>
      <c r="I2565" t="s">
        <v>43</v>
      </c>
      <c r="J2565" t="s">
        <v>9</v>
      </c>
      <c r="K2565" t="s">
        <v>410</v>
      </c>
      <c r="L2565" t="s">
        <v>22</v>
      </c>
      <c r="M2565">
        <v>0</v>
      </c>
      <c r="N2565" t="s">
        <v>13</v>
      </c>
      <c r="O2565" s="3">
        <v>-3695.6379999999999</v>
      </c>
      <c r="P2565" t="s">
        <v>20</v>
      </c>
      <c r="Q2565" t="s">
        <v>157</v>
      </c>
      <c r="R2565" s="2" t="s">
        <v>409</v>
      </c>
      <c r="S2565">
        <v>27</v>
      </c>
      <c r="T2565" t="s">
        <v>141</v>
      </c>
      <c r="U2565" t="s">
        <v>140</v>
      </c>
      <c r="V2565" t="s">
        <v>411</v>
      </c>
      <c r="W2565">
        <v>0</v>
      </c>
      <c r="X2565" s="1">
        <v>44460.379224733799</v>
      </c>
    </row>
    <row r="2566" spans="1:24" hidden="1" x14ac:dyDescent="0.25">
      <c r="A2566" s="4">
        <v>2021</v>
      </c>
      <c r="B2566" s="4">
        <v>8</v>
      </c>
      <c r="C2566" s="4">
        <v>2021</v>
      </c>
      <c r="D2566" s="4">
        <v>8</v>
      </c>
      <c r="E2566">
        <v>20070</v>
      </c>
      <c r="F2566" t="s">
        <v>24</v>
      </c>
      <c r="G2566">
        <v>25</v>
      </c>
      <c r="H2566" t="s">
        <v>9</v>
      </c>
      <c r="I2566" t="s">
        <v>43</v>
      </c>
      <c r="J2566" t="s">
        <v>9</v>
      </c>
      <c r="K2566" t="s">
        <v>410</v>
      </c>
      <c r="L2566" t="s">
        <v>22</v>
      </c>
      <c r="M2566">
        <v>0</v>
      </c>
      <c r="N2566" t="s">
        <v>13</v>
      </c>
      <c r="O2566" s="3">
        <v>754.17100100000005</v>
      </c>
      <c r="P2566" t="s">
        <v>20</v>
      </c>
      <c r="Q2566" t="s">
        <v>161</v>
      </c>
      <c r="R2566" s="2" t="s">
        <v>409</v>
      </c>
      <c r="S2566">
        <v>14</v>
      </c>
      <c r="T2566" t="s">
        <v>141</v>
      </c>
      <c r="U2566" t="s">
        <v>140</v>
      </c>
      <c r="V2566" t="s">
        <v>408</v>
      </c>
      <c r="W2566">
        <v>0</v>
      </c>
      <c r="X2566" s="1">
        <v>44460.379224733799</v>
      </c>
    </row>
    <row r="2567" spans="1:24" hidden="1" x14ac:dyDescent="0.25">
      <c r="A2567" s="4">
        <v>2021</v>
      </c>
      <c r="B2567" s="4">
        <v>8</v>
      </c>
      <c r="C2567" s="4">
        <v>2021</v>
      </c>
      <c r="D2567" s="4">
        <v>8</v>
      </c>
      <c r="E2567">
        <v>20070</v>
      </c>
      <c r="F2567" t="s">
        <v>24</v>
      </c>
      <c r="G2567">
        <v>25</v>
      </c>
      <c r="H2567" t="s">
        <v>9</v>
      </c>
      <c r="I2567" t="s">
        <v>43</v>
      </c>
      <c r="J2567" t="s">
        <v>9</v>
      </c>
      <c r="K2567" t="s">
        <v>407</v>
      </c>
      <c r="L2567" t="s">
        <v>407</v>
      </c>
      <c r="M2567">
        <v>0</v>
      </c>
      <c r="N2567" t="s">
        <v>47</v>
      </c>
      <c r="O2567" s="3">
        <v>0</v>
      </c>
      <c r="Q2567" t="s">
        <v>309</v>
      </c>
      <c r="R2567" s="2" t="s">
        <v>406</v>
      </c>
      <c r="S2567">
        <v>102</v>
      </c>
      <c r="T2567" t="s">
        <v>307</v>
      </c>
      <c r="U2567" t="s">
        <v>405</v>
      </c>
      <c r="V2567" t="s">
        <v>404</v>
      </c>
      <c r="W2567">
        <v>0</v>
      </c>
      <c r="X2567" s="1">
        <v>44460.379224733799</v>
      </c>
    </row>
    <row r="2568" spans="1:24" hidden="1" x14ac:dyDescent="0.25">
      <c r="A2568" s="4">
        <v>2021</v>
      </c>
      <c r="B2568" s="4">
        <v>8</v>
      </c>
      <c r="C2568" s="4">
        <v>2021</v>
      </c>
      <c r="D2568" s="4">
        <v>8</v>
      </c>
      <c r="E2568">
        <v>20070</v>
      </c>
      <c r="F2568" t="s">
        <v>24</v>
      </c>
      <c r="G2568">
        <v>25</v>
      </c>
      <c r="H2568" t="s">
        <v>9</v>
      </c>
      <c r="I2568" t="s">
        <v>43</v>
      </c>
      <c r="J2568" t="s">
        <v>9</v>
      </c>
      <c r="K2568" t="s">
        <v>377</v>
      </c>
      <c r="L2568" t="s">
        <v>377</v>
      </c>
      <c r="M2568">
        <v>0</v>
      </c>
      <c r="N2568" t="s">
        <v>87</v>
      </c>
      <c r="O2568" s="3">
        <v>1000</v>
      </c>
      <c r="Q2568" t="s">
        <v>309</v>
      </c>
      <c r="R2568" s="2" t="s">
        <v>376</v>
      </c>
      <c r="S2568">
        <v>107</v>
      </c>
      <c r="T2568" t="s">
        <v>307</v>
      </c>
      <c r="U2568" t="s">
        <v>375</v>
      </c>
      <c r="V2568" t="s">
        <v>374</v>
      </c>
      <c r="W2568">
        <v>0</v>
      </c>
      <c r="X2568" s="1">
        <v>44460.379224733799</v>
      </c>
    </row>
    <row r="2569" spans="1:24" hidden="1" x14ac:dyDescent="0.25">
      <c r="A2569" s="4">
        <v>2021</v>
      </c>
      <c r="B2569" s="4">
        <v>8</v>
      </c>
      <c r="C2569" s="4">
        <v>2021</v>
      </c>
      <c r="D2569" s="4">
        <v>8</v>
      </c>
      <c r="E2569">
        <v>20070</v>
      </c>
      <c r="F2569" t="s">
        <v>24</v>
      </c>
      <c r="G2569">
        <v>25</v>
      </c>
      <c r="H2569" t="s">
        <v>9</v>
      </c>
      <c r="I2569" t="s">
        <v>43</v>
      </c>
      <c r="J2569" t="s">
        <v>9</v>
      </c>
      <c r="K2569" t="s">
        <v>22</v>
      </c>
      <c r="L2569" t="s">
        <v>22</v>
      </c>
      <c r="M2569">
        <v>0</v>
      </c>
      <c r="N2569" t="s">
        <v>314</v>
      </c>
      <c r="O2569" s="3">
        <v>1</v>
      </c>
      <c r="Q2569" t="s">
        <v>309</v>
      </c>
      <c r="R2569" s="2" t="s">
        <v>313</v>
      </c>
      <c r="S2569">
        <v>2</v>
      </c>
      <c r="T2569" t="s">
        <v>307</v>
      </c>
      <c r="U2569" t="s">
        <v>358</v>
      </c>
      <c r="V2569" t="s">
        <v>311</v>
      </c>
      <c r="W2569">
        <v>0</v>
      </c>
      <c r="X2569" s="1">
        <v>44460.379224733799</v>
      </c>
    </row>
    <row r="2570" spans="1:24" hidden="1" x14ac:dyDescent="0.25">
      <c r="A2570" s="4">
        <v>2021</v>
      </c>
      <c r="B2570" s="4">
        <v>8</v>
      </c>
      <c r="C2570" s="4">
        <v>2021</v>
      </c>
      <c r="D2570" s="4">
        <v>8</v>
      </c>
      <c r="E2570">
        <v>20070</v>
      </c>
      <c r="F2570" t="s">
        <v>24</v>
      </c>
      <c r="G2570">
        <v>25</v>
      </c>
      <c r="H2570" t="s">
        <v>9</v>
      </c>
      <c r="I2570" t="s">
        <v>43</v>
      </c>
      <c r="J2570" t="s">
        <v>9</v>
      </c>
      <c r="K2570" t="s">
        <v>22</v>
      </c>
      <c r="L2570" t="s">
        <v>22</v>
      </c>
      <c r="M2570">
        <v>0</v>
      </c>
      <c r="N2570" t="s">
        <v>87</v>
      </c>
      <c r="O2570" s="3">
        <v>0</v>
      </c>
      <c r="Q2570" t="s">
        <v>309</v>
      </c>
      <c r="R2570" s="2" t="s">
        <v>403</v>
      </c>
      <c r="S2570">
        <v>58</v>
      </c>
      <c r="T2570" t="s">
        <v>307</v>
      </c>
      <c r="U2570" t="s">
        <v>402</v>
      </c>
      <c r="V2570" t="s">
        <v>401</v>
      </c>
      <c r="W2570">
        <v>0</v>
      </c>
      <c r="X2570" s="1">
        <v>44460.379224733799</v>
      </c>
    </row>
    <row r="2571" spans="1:24" hidden="1" x14ac:dyDescent="0.25">
      <c r="A2571" s="4">
        <v>2021</v>
      </c>
      <c r="B2571" s="4">
        <v>8</v>
      </c>
      <c r="C2571" s="4">
        <v>2021</v>
      </c>
      <c r="D2571" s="4">
        <v>8</v>
      </c>
      <c r="E2571">
        <v>20070</v>
      </c>
      <c r="F2571" t="s">
        <v>24</v>
      </c>
      <c r="G2571">
        <v>25</v>
      </c>
      <c r="H2571" t="s">
        <v>9</v>
      </c>
      <c r="I2571" t="s">
        <v>43</v>
      </c>
      <c r="J2571" t="s">
        <v>9</v>
      </c>
      <c r="K2571" t="s">
        <v>22</v>
      </c>
      <c r="L2571" t="s">
        <v>22</v>
      </c>
      <c r="M2571">
        <v>0</v>
      </c>
      <c r="N2571" t="s">
        <v>47</v>
      </c>
      <c r="O2571" s="3">
        <v>-10708.419</v>
      </c>
      <c r="Q2571" t="s">
        <v>309</v>
      </c>
      <c r="R2571" s="2" t="s">
        <v>397</v>
      </c>
      <c r="S2571">
        <v>55</v>
      </c>
      <c r="T2571" t="s">
        <v>307</v>
      </c>
      <c r="U2571" t="s">
        <v>396</v>
      </c>
      <c r="V2571" t="s">
        <v>395</v>
      </c>
      <c r="W2571">
        <v>0</v>
      </c>
      <c r="X2571" s="1">
        <v>44460.379224733799</v>
      </c>
    </row>
    <row r="2572" spans="1:24" hidden="1" x14ac:dyDescent="0.25">
      <c r="A2572" s="4">
        <v>2021</v>
      </c>
      <c r="B2572" s="4">
        <v>8</v>
      </c>
      <c r="C2572" s="4">
        <v>2021</v>
      </c>
      <c r="D2572" s="4">
        <v>8</v>
      </c>
      <c r="E2572">
        <v>20070</v>
      </c>
      <c r="F2572" t="s">
        <v>24</v>
      </c>
      <c r="G2572">
        <v>25</v>
      </c>
      <c r="H2572" t="s">
        <v>9</v>
      </c>
      <c r="I2572" t="s">
        <v>43</v>
      </c>
      <c r="J2572" t="s">
        <v>9</v>
      </c>
      <c r="K2572" t="s">
        <v>22</v>
      </c>
      <c r="L2572" t="s">
        <v>22</v>
      </c>
      <c r="M2572">
        <v>0</v>
      </c>
      <c r="N2572" t="s">
        <v>47</v>
      </c>
      <c r="O2572" s="3">
        <v>0</v>
      </c>
      <c r="Q2572" t="s">
        <v>309</v>
      </c>
      <c r="R2572" s="2" t="s">
        <v>400</v>
      </c>
      <c r="S2572">
        <v>104</v>
      </c>
      <c r="T2572" t="s">
        <v>307</v>
      </c>
      <c r="U2572" t="s">
        <v>399</v>
      </c>
      <c r="V2572" t="s">
        <v>398</v>
      </c>
      <c r="W2572">
        <v>0</v>
      </c>
      <c r="X2572" s="1">
        <v>44460.379224733799</v>
      </c>
    </row>
    <row r="2573" spans="1:24" hidden="1" x14ac:dyDescent="0.25">
      <c r="A2573" s="4">
        <v>2021</v>
      </c>
      <c r="B2573" s="4">
        <v>8</v>
      </c>
      <c r="C2573" s="4">
        <v>2021</v>
      </c>
      <c r="D2573" s="4">
        <v>8</v>
      </c>
      <c r="E2573">
        <v>20070</v>
      </c>
      <c r="F2573" t="s">
        <v>24</v>
      </c>
      <c r="G2573">
        <v>25</v>
      </c>
      <c r="H2573" t="s">
        <v>9</v>
      </c>
      <c r="I2573" t="s">
        <v>43</v>
      </c>
      <c r="J2573" t="s">
        <v>9</v>
      </c>
      <c r="K2573" t="s">
        <v>22</v>
      </c>
      <c r="L2573" t="s">
        <v>22</v>
      </c>
      <c r="M2573">
        <v>0</v>
      </c>
      <c r="N2573" t="s">
        <v>47</v>
      </c>
      <c r="O2573" s="3">
        <v>70891.581000000006</v>
      </c>
      <c r="Q2573" t="s">
        <v>309</v>
      </c>
      <c r="R2573" s="2" t="s">
        <v>392</v>
      </c>
      <c r="S2573">
        <v>106</v>
      </c>
      <c r="T2573" t="s">
        <v>307</v>
      </c>
      <c r="U2573" t="s">
        <v>391</v>
      </c>
      <c r="V2573" t="s">
        <v>390</v>
      </c>
      <c r="W2573">
        <v>0</v>
      </c>
      <c r="X2573" s="1">
        <v>44460.379224733799</v>
      </c>
    </row>
    <row r="2574" spans="1:24" hidden="1" x14ac:dyDescent="0.25">
      <c r="A2574" s="4">
        <v>2021</v>
      </c>
      <c r="B2574" s="4">
        <v>8</v>
      </c>
      <c r="C2574" s="4">
        <v>2021</v>
      </c>
      <c r="D2574" s="4">
        <v>8</v>
      </c>
      <c r="E2574">
        <v>20070</v>
      </c>
      <c r="F2574" t="s">
        <v>24</v>
      </c>
      <c r="G2574">
        <v>25</v>
      </c>
      <c r="H2574" t="s">
        <v>9</v>
      </c>
      <c r="I2574" t="s">
        <v>43</v>
      </c>
      <c r="J2574" t="s">
        <v>9</v>
      </c>
      <c r="K2574" t="s">
        <v>22</v>
      </c>
      <c r="L2574" t="s">
        <v>22</v>
      </c>
      <c r="M2574">
        <v>0</v>
      </c>
      <c r="N2574" t="s">
        <v>47</v>
      </c>
      <c r="O2574" s="3">
        <v>81600</v>
      </c>
      <c r="Q2574" t="s">
        <v>309</v>
      </c>
      <c r="R2574" s="2" t="s">
        <v>394</v>
      </c>
      <c r="S2574">
        <v>8</v>
      </c>
      <c r="T2574" t="s">
        <v>307</v>
      </c>
      <c r="U2574" t="s">
        <v>334</v>
      </c>
      <c r="V2574" t="s">
        <v>393</v>
      </c>
      <c r="W2574">
        <v>0</v>
      </c>
      <c r="X2574" s="1">
        <v>44460.379224733799</v>
      </c>
    </row>
    <row r="2575" spans="1:24" hidden="1" x14ac:dyDescent="0.25">
      <c r="A2575" s="4">
        <v>2021</v>
      </c>
      <c r="B2575" s="4">
        <v>8</v>
      </c>
      <c r="C2575" s="4">
        <v>2021</v>
      </c>
      <c r="D2575" s="4">
        <v>8</v>
      </c>
      <c r="E2575">
        <v>20070</v>
      </c>
      <c r="F2575" t="s">
        <v>24</v>
      </c>
      <c r="G2575">
        <v>36</v>
      </c>
      <c r="H2575" t="s">
        <v>44</v>
      </c>
      <c r="I2575" t="s">
        <v>43</v>
      </c>
      <c r="J2575" t="s">
        <v>6</v>
      </c>
      <c r="K2575" t="s">
        <v>384</v>
      </c>
      <c r="L2575" t="s">
        <v>384</v>
      </c>
      <c r="M2575">
        <v>0</v>
      </c>
      <c r="N2575" t="s">
        <v>314</v>
      </c>
      <c r="O2575" s="3">
        <v>0.94470100000000001</v>
      </c>
      <c r="Q2575" t="s">
        <v>309</v>
      </c>
      <c r="R2575" s="2" t="s">
        <v>383</v>
      </c>
      <c r="S2575">
        <v>108</v>
      </c>
      <c r="T2575" t="s">
        <v>307</v>
      </c>
      <c r="U2575" t="s">
        <v>382</v>
      </c>
      <c r="V2575" t="s">
        <v>381</v>
      </c>
      <c r="W2575">
        <v>0</v>
      </c>
      <c r="X2575" s="1">
        <v>44460.379224733799</v>
      </c>
    </row>
    <row r="2576" spans="1:24" x14ac:dyDescent="0.25">
      <c r="A2576" s="4">
        <v>2021</v>
      </c>
      <c r="B2576" s="4">
        <v>8</v>
      </c>
      <c r="C2576" s="4">
        <v>2021</v>
      </c>
      <c r="D2576" s="4">
        <v>8</v>
      </c>
      <c r="E2576">
        <v>20070</v>
      </c>
      <c r="F2576" t="s">
        <v>24</v>
      </c>
      <c r="G2576">
        <v>36</v>
      </c>
      <c r="H2576" t="s">
        <v>44</v>
      </c>
      <c r="I2576" t="s">
        <v>43</v>
      </c>
      <c r="J2576" t="s">
        <v>6</v>
      </c>
      <c r="K2576" t="s">
        <v>81</v>
      </c>
      <c r="L2576" t="s">
        <v>81</v>
      </c>
      <c r="M2576">
        <v>0</v>
      </c>
      <c r="N2576" t="s">
        <v>47</v>
      </c>
      <c r="O2576" s="3">
        <v>193766.60500000001</v>
      </c>
      <c r="Q2576" t="s">
        <v>309</v>
      </c>
      <c r="R2576" s="2" t="s">
        <v>380</v>
      </c>
      <c r="S2576">
        <v>11</v>
      </c>
      <c r="T2576" t="s">
        <v>307</v>
      </c>
      <c r="U2576" t="s">
        <v>379</v>
      </c>
      <c r="V2576" t="s">
        <v>378</v>
      </c>
      <c r="W2576">
        <v>0</v>
      </c>
      <c r="X2576" s="1">
        <v>44460.379224733799</v>
      </c>
    </row>
    <row r="2577" spans="1:24" hidden="1" x14ac:dyDescent="0.25">
      <c r="A2577" s="4">
        <v>2021</v>
      </c>
      <c r="B2577" s="4">
        <v>8</v>
      </c>
      <c r="C2577" s="4">
        <v>2021</v>
      </c>
      <c r="D2577" s="4">
        <v>8</v>
      </c>
      <c r="E2577">
        <v>20070</v>
      </c>
      <c r="F2577" t="s">
        <v>24</v>
      </c>
      <c r="G2577">
        <v>36</v>
      </c>
      <c r="H2577" t="s">
        <v>44</v>
      </c>
      <c r="I2577" t="s">
        <v>43</v>
      </c>
      <c r="J2577" t="s">
        <v>6</v>
      </c>
      <c r="K2577" t="s">
        <v>377</v>
      </c>
      <c r="L2577" t="s">
        <v>377</v>
      </c>
      <c r="M2577">
        <v>0</v>
      </c>
      <c r="N2577" t="s">
        <v>87</v>
      </c>
      <c r="O2577" s="3">
        <v>275.68400000000003</v>
      </c>
      <c r="Q2577" t="s">
        <v>309</v>
      </c>
      <c r="R2577" s="2" t="s">
        <v>376</v>
      </c>
      <c r="S2577">
        <v>107</v>
      </c>
      <c r="T2577" t="s">
        <v>307</v>
      </c>
      <c r="U2577" t="s">
        <v>375</v>
      </c>
      <c r="V2577" t="s">
        <v>374</v>
      </c>
      <c r="W2577">
        <v>0</v>
      </c>
      <c r="X2577" s="1">
        <v>44460.379224733799</v>
      </c>
    </row>
    <row r="2578" spans="1:24" hidden="1" x14ac:dyDescent="0.25">
      <c r="A2578" s="4">
        <v>2021</v>
      </c>
      <c r="B2578" s="4">
        <v>8</v>
      </c>
      <c r="C2578" s="4">
        <v>2021</v>
      </c>
      <c r="D2578" s="4">
        <v>8</v>
      </c>
      <c r="E2578">
        <v>20070</v>
      </c>
      <c r="F2578" t="s">
        <v>24</v>
      </c>
      <c r="G2578">
        <v>36</v>
      </c>
      <c r="H2578" t="s">
        <v>44</v>
      </c>
      <c r="I2578" t="s">
        <v>43</v>
      </c>
      <c r="J2578" t="s">
        <v>6</v>
      </c>
      <c r="K2578" t="s">
        <v>22</v>
      </c>
      <c r="L2578" t="s">
        <v>22</v>
      </c>
      <c r="M2578">
        <v>0</v>
      </c>
      <c r="N2578" t="s">
        <v>314</v>
      </c>
      <c r="O2578" s="3">
        <v>1.3448E-2</v>
      </c>
      <c r="Q2578" t="s">
        <v>309</v>
      </c>
      <c r="R2578" s="2" t="s">
        <v>313</v>
      </c>
      <c r="S2578">
        <v>2</v>
      </c>
      <c r="T2578" t="s">
        <v>307</v>
      </c>
      <c r="U2578" t="s">
        <v>358</v>
      </c>
      <c r="V2578" t="s">
        <v>311</v>
      </c>
      <c r="W2578">
        <v>0</v>
      </c>
      <c r="X2578" s="1">
        <v>44460.379224733799</v>
      </c>
    </row>
    <row r="2579" spans="1:24" hidden="1" x14ac:dyDescent="0.25">
      <c r="A2579" s="4">
        <v>2021</v>
      </c>
      <c r="B2579" s="4">
        <v>8</v>
      </c>
      <c r="C2579" s="4">
        <v>2021</v>
      </c>
      <c r="D2579" s="4">
        <v>8</v>
      </c>
      <c r="E2579">
        <v>20070</v>
      </c>
      <c r="F2579" t="s">
        <v>24</v>
      </c>
      <c r="G2579">
        <v>36</v>
      </c>
      <c r="H2579" t="s">
        <v>44</v>
      </c>
      <c r="I2579" t="s">
        <v>43</v>
      </c>
      <c r="J2579" t="s">
        <v>6</v>
      </c>
      <c r="K2579" t="s">
        <v>22</v>
      </c>
      <c r="L2579" t="s">
        <v>22</v>
      </c>
      <c r="M2579">
        <v>0</v>
      </c>
      <c r="N2579" t="s">
        <v>87</v>
      </c>
      <c r="O2579" s="3">
        <v>889.96</v>
      </c>
      <c r="Q2579" t="s">
        <v>309</v>
      </c>
      <c r="R2579" s="2" t="s">
        <v>386</v>
      </c>
      <c r="S2579">
        <v>112</v>
      </c>
      <c r="T2579" t="s">
        <v>307</v>
      </c>
      <c r="U2579" t="s">
        <v>316</v>
      </c>
      <c r="V2579" t="s">
        <v>385</v>
      </c>
      <c r="W2579">
        <v>0</v>
      </c>
      <c r="X2579" s="1">
        <v>44460.379224733799</v>
      </c>
    </row>
    <row r="2580" spans="1:24" hidden="1" x14ac:dyDescent="0.25">
      <c r="A2580" s="4">
        <v>2021</v>
      </c>
      <c r="B2580" s="4">
        <v>8</v>
      </c>
      <c r="C2580" s="4">
        <v>2021</v>
      </c>
      <c r="D2580" s="4">
        <v>8</v>
      </c>
      <c r="E2580">
        <v>20070</v>
      </c>
      <c r="F2580" t="s">
        <v>24</v>
      </c>
      <c r="G2580">
        <v>36</v>
      </c>
      <c r="H2580" t="s">
        <v>44</v>
      </c>
      <c r="I2580" t="s">
        <v>43</v>
      </c>
      <c r="J2580" t="s">
        <v>6</v>
      </c>
      <c r="K2580" t="s">
        <v>22</v>
      </c>
      <c r="L2580" t="s">
        <v>22</v>
      </c>
      <c r="M2580">
        <v>0</v>
      </c>
      <c r="N2580" t="s">
        <v>87</v>
      </c>
      <c r="O2580" s="3">
        <v>5574.558</v>
      </c>
      <c r="Q2580" t="s">
        <v>309</v>
      </c>
      <c r="R2580" s="2" t="s">
        <v>317</v>
      </c>
      <c r="S2580">
        <v>110</v>
      </c>
      <c r="T2580" t="s">
        <v>307</v>
      </c>
      <c r="U2580" t="s">
        <v>316</v>
      </c>
      <c r="V2580" t="s">
        <v>315</v>
      </c>
      <c r="W2580">
        <v>0</v>
      </c>
      <c r="X2580" s="1">
        <v>44460.379224733799</v>
      </c>
    </row>
    <row r="2581" spans="1:24" hidden="1" x14ac:dyDescent="0.25">
      <c r="A2581" s="4">
        <v>2021</v>
      </c>
      <c r="B2581" s="4">
        <v>8</v>
      </c>
      <c r="C2581" s="4">
        <v>2021</v>
      </c>
      <c r="D2581" s="4">
        <v>8</v>
      </c>
      <c r="E2581">
        <v>20070</v>
      </c>
      <c r="F2581" t="s">
        <v>24</v>
      </c>
      <c r="G2581">
        <v>36</v>
      </c>
      <c r="H2581" t="s">
        <v>44</v>
      </c>
      <c r="I2581" t="s">
        <v>43</v>
      </c>
      <c r="J2581" t="s">
        <v>6</v>
      </c>
      <c r="K2581" t="s">
        <v>22</v>
      </c>
      <c r="L2581" t="s">
        <v>22</v>
      </c>
      <c r="M2581">
        <v>0</v>
      </c>
      <c r="N2581" t="s">
        <v>47</v>
      </c>
      <c r="O2581" s="3">
        <v>3635.9169999999999</v>
      </c>
      <c r="Q2581" t="s">
        <v>309</v>
      </c>
      <c r="R2581" s="2" t="s">
        <v>371</v>
      </c>
      <c r="S2581">
        <v>37</v>
      </c>
      <c r="T2581" t="s">
        <v>307</v>
      </c>
      <c r="U2581" t="s">
        <v>370</v>
      </c>
      <c r="V2581" t="s">
        <v>369</v>
      </c>
      <c r="W2581">
        <v>0</v>
      </c>
      <c r="X2581" s="1">
        <v>44460.379224733799</v>
      </c>
    </row>
    <row r="2582" spans="1:24" hidden="1" x14ac:dyDescent="0.25">
      <c r="A2582" s="4">
        <v>2021</v>
      </c>
      <c r="B2582" s="4">
        <v>8</v>
      </c>
      <c r="C2582" s="4">
        <v>2021</v>
      </c>
      <c r="D2582" s="4">
        <v>8</v>
      </c>
      <c r="E2582">
        <v>20070</v>
      </c>
      <c r="F2582" t="s">
        <v>24</v>
      </c>
      <c r="G2582">
        <v>36</v>
      </c>
      <c r="H2582" t="s">
        <v>44</v>
      </c>
      <c r="I2582" t="s">
        <v>43</v>
      </c>
      <c r="J2582" t="s">
        <v>6</v>
      </c>
      <c r="K2582" t="s">
        <v>22</v>
      </c>
      <c r="L2582" t="s">
        <v>22</v>
      </c>
      <c r="M2582">
        <v>0</v>
      </c>
      <c r="N2582" t="s">
        <v>47</v>
      </c>
      <c r="O2582" s="3">
        <v>190127.712</v>
      </c>
      <c r="Q2582" t="s">
        <v>309</v>
      </c>
      <c r="R2582" s="2" t="s">
        <v>373</v>
      </c>
      <c r="S2582">
        <v>10</v>
      </c>
      <c r="T2582" t="s">
        <v>307</v>
      </c>
      <c r="U2582" t="s">
        <v>334</v>
      </c>
      <c r="V2582" t="s">
        <v>372</v>
      </c>
      <c r="W2582">
        <v>0</v>
      </c>
      <c r="X2582" s="1">
        <v>44460.379224733799</v>
      </c>
    </row>
    <row r="2583" spans="1:24" hidden="1" x14ac:dyDescent="0.25">
      <c r="A2583" s="4">
        <v>2021</v>
      </c>
      <c r="B2583" s="4">
        <v>8</v>
      </c>
      <c r="C2583" s="4">
        <v>2021</v>
      </c>
      <c r="D2583" s="4">
        <v>8</v>
      </c>
      <c r="E2583">
        <v>20070</v>
      </c>
      <c r="F2583" t="s">
        <v>24</v>
      </c>
      <c r="G2583">
        <v>37</v>
      </c>
      <c r="H2583" t="s">
        <v>174</v>
      </c>
      <c r="I2583" t="s">
        <v>43</v>
      </c>
      <c r="J2583" t="s">
        <v>0</v>
      </c>
      <c r="K2583" t="s">
        <v>365</v>
      </c>
      <c r="L2583" t="s">
        <v>365</v>
      </c>
      <c r="M2583">
        <v>0</v>
      </c>
      <c r="N2583" t="s">
        <v>87</v>
      </c>
      <c r="O2583" s="3">
        <v>3486</v>
      </c>
      <c r="Q2583" t="s">
        <v>309</v>
      </c>
      <c r="R2583" s="2" t="s">
        <v>389</v>
      </c>
      <c r="S2583">
        <v>17</v>
      </c>
      <c r="T2583" t="s">
        <v>307</v>
      </c>
      <c r="U2583" t="s">
        <v>388</v>
      </c>
      <c r="V2583" t="s">
        <v>387</v>
      </c>
      <c r="W2583">
        <v>0</v>
      </c>
      <c r="X2583" s="1">
        <v>44460.379224733799</v>
      </c>
    </row>
    <row r="2584" spans="1:24" hidden="1" x14ac:dyDescent="0.25">
      <c r="A2584" s="4">
        <v>2021</v>
      </c>
      <c r="B2584" s="4">
        <v>8</v>
      </c>
      <c r="C2584" s="4">
        <v>2021</v>
      </c>
      <c r="D2584" s="4">
        <v>8</v>
      </c>
      <c r="E2584">
        <v>20070</v>
      </c>
      <c r="F2584" t="s">
        <v>24</v>
      </c>
      <c r="G2584">
        <v>37</v>
      </c>
      <c r="H2584" t="s">
        <v>174</v>
      </c>
      <c r="I2584" t="s">
        <v>43</v>
      </c>
      <c r="J2584" t="s">
        <v>0</v>
      </c>
      <c r="K2584" t="s">
        <v>384</v>
      </c>
      <c r="L2584" t="s">
        <v>384</v>
      </c>
      <c r="M2584">
        <v>0</v>
      </c>
      <c r="N2584" t="s">
        <v>314</v>
      </c>
      <c r="O2584" s="3">
        <v>0.748888</v>
      </c>
      <c r="Q2584" t="s">
        <v>309</v>
      </c>
      <c r="R2584" s="2" t="s">
        <v>383</v>
      </c>
      <c r="S2584">
        <v>108</v>
      </c>
      <c r="T2584" t="s">
        <v>307</v>
      </c>
      <c r="U2584" t="s">
        <v>382</v>
      </c>
      <c r="V2584" t="s">
        <v>381</v>
      </c>
      <c r="W2584">
        <v>0</v>
      </c>
      <c r="X2584" s="1">
        <v>44460.379224733799</v>
      </c>
    </row>
    <row r="2585" spans="1:24" x14ac:dyDescent="0.25">
      <c r="A2585" s="4">
        <v>2021</v>
      </c>
      <c r="B2585" s="4">
        <v>8</v>
      </c>
      <c r="C2585" s="4">
        <v>2021</v>
      </c>
      <c r="D2585" s="4">
        <v>8</v>
      </c>
      <c r="E2585">
        <v>20070</v>
      </c>
      <c r="F2585" t="s">
        <v>24</v>
      </c>
      <c r="G2585">
        <v>37</v>
      </c>
      <c r="H2585" t="s">
        <v>174</v>
      </c>
      <c r="I2585" t="s">
        <v>43</v>
      </c>
      <c r="J2585" t="s">
        <v>0</v>
      </c>
      <c r="K2585" t="s">
        <v>81</v>
      </c>
      <c r="L2585" t="s">
        <v>81</v>
      </c>
      <c r="M2585">
        <v>0</v>
      </c>
      <c r="N2585" t="s">
        <v>47</v>
      </c>
      <c r="O2585" s="3">
        <v>2674429.0320000001</v>
      </c>
      <c r="Q2585" t="s">
        <v>309</v>
      </c>
      <c r="R2585" s="2" t="s">
        <v>380</v>
      </c>
      <c r="S2585">
        <v>11</v>
      </c>
      <c r="T2585" t="s">
        <v>307</v>
      </c>
      <c r="U2585" t="s">
        <v>379</v>
      </c>
      <c r="V2585" t="s">
        <v>378</v>
      </c>
      <c r="W2585">
        <v>0</v>
      </c>
      <c r="X2585" s="1">
        <v>44460.379224733799</v>
      </c>
    </row>
    <row r="2586" spans="1:24" hidden="1" x14ac:dyDescent="0.25">
      <c r="A2586" s="4">
        <v>2021</v>
      </c>
      <c r="B2586" s="4">
        <v>8</v>
      </c>
      <c r="C2586" s="4">
        <v>2021</v>
      </c>
      <c r="D2586" s="4">
        <v>8</v>
      </c>
      <c r="E2586">
        <v>20070</v>
      </c>
      <c r="F2586" t="s">
        <v>24</v>
      </c>
      <c r="G2586">
        <v>37</v>
      </c>
      <c r="H2586" t="s">
        <v>174</v>
      </c>
      <c r="I2586" t="s">
        <v>43</v>
      </c>
      <c r="J2586" t="s">
        <v>0</v>
      </c>
      <c r="K2586" t="s">
        <v>377</v>
      </c>
      <c r="L2586" t="s">
        <v>377</v>
      </c>
      <c r="M2586">
        <v>0</v>
      </c>
      <c r="N2586" t="s">
        <v>87</v>
      </c>
      <c r="O2586" s="3">
        <v>4800</v>
      </c>
      <c r="Q2586" t="s">
        <v>309</v>
      </c>
      <c r="R2586" s="2" t="s">
        <v>376</v>
      </c>
      <c r="S2586">
        <v>107</v>
      </c>
      <c r="T2586" t="s">
        <v>307</v>
      </c>
      <c r="U2586" t="s">
        <v>375</v>
      </c>
      <c r="V2586" t="s">
        <v>374</v>
      </c>
      <c r="W2586">
        <v>0</v>
      </c>
      <c r="X2586" s="1">
        <v>44460.379224733799</v>
      </c>
    </row>
    <row r="2587" spans="1:24" hidden="1" x14ac:dyDescent="0.25">
      <c r="A2587" s="4">
        <v>2021</v>
      </c>
      <c r="B2587" s="4">
        <v>8</v>
      </c>
      <c r="C2587" s="4">
        <v>2021</v>
      </c>
      <c r="D2587" s="4">
        <v>8</v>
      </c>
      <c r="E2587">
        <v>20070</v>
      </c>
      <c r="F2587" t="s">
        <v>24</v>
      </c>
      <c r="G2587">
        <v>37</v>
      </c>
      <c r="H2587" t="s">
        <v>174</v>
      </c>
      <c r="I2587" t="s">
        <v>43</v>
      </c>
      <c r="J2587" t="s">
        <v>0</v>
      </c>
      <c r="K2587" t="s">
        <v>22</v>
      </c>
      <c r="L2587" t="s">
        <v>22</v>
      </c>
      <c r="M2587">
        <v>0</v>
      </c>
      <c r="N2587" t="s">
        <v>314</v>
      </c>
      <c r="O2587" s="3">
        <v>1</v>
      </c>
      <c r="Q2587" t="s">
        <v>309</v>
      </c>
      <c r="R2587" s="2" t="s">
        <v>313</v>
      </c>
      <c r="S2587">
        <v>2</v>
      </c>
      <c r="T2587" t="s">
        <v>307</v>
      </c>
      <c r="U2587" t="s">
        <v>358</v>
      </c>
      <c r="V2587" t="s">
        <v>311</v>
      </c>
      <c r="W2587">
        <v>0</v>
      </c>
      <c r="X2587" s="1">
        <v>44460.379224733799</v>
      </c>
    </row>
    <row r="2588" spans="1:24" hidden="1" x14ac:dyDescent="0.25">
      <c r="A2588" s="4">
        <v>2021</v>
      </c>
      <c r="B2588" s="4">
        <v>8</v>
      </c>
      <c r="C2588" s="4">
        <v>2021</v>
      </c>
      <c r="D2588" s="4">
        <v>8</v>
      </c>
      <c r="E2588">
        <v>20070</v>
      </c>
      <c r="F2588" t="s">
        <v>24</v>
      </c>
      <c r="G2588">
        <v>37</v>
      </c>
      <c r="H2588" t="s">
        <v>174</v>
      </c>
      <c r="I2588" t="s">
        <v>43</v>
      </c>
      <c r="J2588" t="s">
        <v>0</v>
      </c>
      <c r="K2588" t="s">
        <v>22</v>
      </c>
      <c r="L2588" t="s">
        <v>22</v>
      </c>
      <c r="M2588">
        <v>0</v>
      </c>
      <c r="N2588" t="s">
        <v>87</v>
      </c>
      <c r="O2588" s="3">
        <v>-316800</v>
      </c>
      <c r="Q2588" t="s">
        <v>309</v>
      </c>
      <c r="R2588" s="2" t="s">
        <v>548</v>
      </c>
      <c r="S2588">
        <v>20</v>
      </c>
      <c r="T2588" t="s">
        <v>307</v>
      </c>
      <c r="U2588" t="s">
        <v>316</v>
      </c>
      <c r="V2588" t="s">
        <v>546</v>
      </c>
      <c r="W2588">
        <v>0</v>
      </c>
      <c r="X2588" s="1">
        <v>44460.379224733799</v>
      </c>
    </row>
    <row r="2589" spans="1:24" hidden="1" x14ac:dyDescent="0.25">
      <c r="A2589" s="4">
        <v>2021</v>
      </c>
      <c r="B2589" s="4">
        <v>8</v>
      </c>
      <c r="C2589" s="4">
        <v>2021</v>
      </c>
      <c r="D2589" s="4">
        <v>8</v>
      </c>
      <c r="E2589">
        <v>20070</v>
      </c>
      <c r="F2589" t="s">
        <v>24</v>
      </c>
      <c r="G2589">
        <v>37</v>
      </c>
      <c r="H2589" t="s">
        <v>174</v>
      </c>
      <c r="I2589" t="s">
        <v>43</v>
      </c>
      <c r="J2589" t="s">
        <v>0</v>
      </c>
      <c r="K2589" t="s">
        <v>22</v>
      </c>
      <c r="L2589" t="s">
        <v>22</v>
      </c>
      <c r="M2589">
        <v>0</v>
      </c>
      <c r="N2589" t="s">
        <v>87</v>
      </c>
      <c r="O2589" s="3">
        <v>8745.4889999999996</v>
      </c>
      <c r="Q2589" t="s">
        <v>309</v>
      </c>
      <c r="R2589" s="2" t="s">
        <v>386</v>
      </c>
      <c r="S2589">
        <v>112</v>
      </c>
      <c r="T2589" t="s">
        <v>307</v>
      </c>
      <c r="U2589" t="s">
        <v>316</v>
      </c>
      <c r="V2589" t="s">
        <v>385</v>
      </c>
      <c r="W2589">
        <v>0</v>
      </c>
      <c r="X2589" s="1">
        <v>44460.379224733799</v>
      </c>
    </row>
    <row r="2590" spans="1:24" hidden="1" x14ac:dyDescent="0.25">
      <c r="A2590" s="4">
        <v>2021</v>
      </c>
      <c r="B2590" s="4">
        <v>8</v>
      </c>
      <c r="C2590" s="4">
        <v>2021</v>
      </c>
      <c r="D2590" s="4">
        <v>8</v>
      </c>
      <c r="E2590">
        <v>20070</v>
      </c>
      <c r="F2590" t="s">
        <v>24</v>
      </c>
      <c r="G2590">
        <v>37</v>
      </c>
      <c r="H2590" t="s">
        <v>174</v>
      </c>
      <c r="I2590" t="s">
        <v>43</v>
      </c>
      <c r="J2590" t="s">
        <v>0</v>
      </c>
      <c r="K2590" t="s">
        <v>22</v>
      </c>
      <c r="L2590" t="s">
        <v>22</v>
      </c>
      <c r="M2590">
        <v>0</v>
      </c>
      <c r="N2590" t="s">
        <v>87</v>
      </c>
      <c r="O2590" s="3">
        <v>58042.351999999999</v>
      </c>
      <c r="Q2590" t="s">
        <v>309</v>
      </c>
      <c r="R2590" s="2" t="s">
        <v>319</v>
      </c>
      <c r="S2590">
        <v>111</v>
      </c>
      <c r="T2590" t="s">
        <v>307</v>
      </c>
      <c r="U2590" t="s">
        <v>316</v>
      </c>
      <c r="V2590" t="s">
        <v>318</v>
      </c>
      <c r="W2590">
        <v>0</v>
      </c>
      <c r="X2590" s="1">
        <v>44460.379224733799</v>
      </c>
    </row>
    <row r="2591" spans="1:24" hidden="1" x14ac:dyDescent="0.25">
      <c r="A2591" s="4">
        <v>2021</v>
      </c>
      <c r="B2591" s="4">
        <v>8</v>
      </c>
      <c r="C2591" s="4">
        <v>2021</v>
      </c>
      <c r="D2591" s="4">
        <v>8</v>
      </c>
      <c r="E2591">
        <v>20070</v>
      </c>
      <c r="F2591" t="s">
        <v>24</v>
      </c>
      <c r="G2591">
        <v>37</v>
      </c>
      <c r="H2591" t="s">
        <v>174</v>
      </c>
      <c r="I2591" t="s">
        <v>43</v>
      </c>
      <c r="J2591" t="s">
        <v>0</v>
      </c>
      <c r="K2591" t="s">
        <v>22</v>
      </c>
      <c r="L2591" t="s">
        <v>22</v>
      </c>
      <c r="M2591">
        <v>0</v>
      </c>
      <c r="N2591" t="s">
        <v>47</v>
      </c>
      <c r="O2591" s="3">
        <v>-10171.968000000001</v>
      </c>
      <c r="Q2591" t="s">
        <v>309</v>
      </c>
      <c r="R2591" s="2" t="s">
        <v>371</v>
      </c>
      <c r="S2591">
        <v>37</v>
      </c>
      <c r="T2591" t="s">
        <v>307</v>
      </c>
      <c r="U2591" t="s">
        <v>370</v>
      </c>
      <c r="V2591" t="s">
        <v>369</v>
      </c>
      <c r="W2591">
        <v>0</v>
      </c>
      <c r="X2591" s="1">
        <v>44460.379224733799</v>
      </c>
    </row>
    <row r="2592" spans="1:24" hidden="1" x14ac:dyDescent="0.25">
      <c r="A2592" s="4">
        <v>2021</v>
      </c>
      <c r="B2592" s="4">
        <v>8</v>
      </c>
      <c r="C2592" s="4">
        <v>2021</v>
      </c>
      <c r="D2592" s="4">
        <v>8</v>
      </c>
      <c r="E2592">
        <v>20070</v>
      </c>
      <c r="F2592" t="s">
        <v>24</v>
      </c>
      <c r="G2592">
        <v>37</v>
      </c>
      <c r="H2592" t="s">
        <v>174</v>
      </c>
      <c r="I2592" t="s">
        <v>43</v>
      </c>
      <c r="J2592" t="s">
        <v>0</v>
      </c>
      <c r="K2592" t="s">
        <v>22</v>
      </c>
      <c r="L2592" t="s">
        <v>22</v>
      </c>
      <c r="M2592">
        <v>0</v>
      </c>
      <c r="N2592" t="s">
        <v>47</v>
      </c>
      <c r="O2592" s="3">
        <v>2684600</v>
      </c>
      <c r="Q2592" t="s">
        <v>309</v>
      </c>
      <c r="R2592" s="2" t="s">
        <v>373</v>
      </c>
      <c r="S2592">
        <v>10</v>
      </c>
      <c r="T2592" t="s">
        <v>307</v>
      </c>
      <c r="U2592" t="s">
        <v>334</v>
      </c>
      <c r="V2592" t="s">
        <v>372</v>
      </c>
      <c r="W2592">
        <v>0</v>
      </c>
      <c r="X2592" s="1">
        <v>44460.379224733799</v>
      </c>
    </row>
    <row r="2593" spans="1:24" hidden="1" x14ac:dyDescent="0.25">
      <c r="A2593" s="4">
        <v>2021</v>
      </c>
      <c r="B2593" s="4">
        <v>8</v>
      </c>
      <c r="C2593" s="4">
        <v>2021</v>
      </c>
      <c r="D2593" s="4">
        <v>8</v>
      </c>
      <c r="E2593">
        <v>20070</v>
      </c>
      <c r="F2593" t="s">
        <v>24</v>
      </c>
      <c r="G2593">
        <v>39</v>
      </c>
      <c r="H2593" t="s">
        <v>166</v>
      </c>
      <c r="I2593" t="s">
        <v>43</v>
      </c>
      <c r="J2593" t="s">
        <v>0</v>
      </c>
      <c r="K2593" t="s">
        <v>365</v>
      </c>
      <c r="L2593" t="s">
        <v>365</v>
      </c>
      <c r="M2593">
        <v>0</v>
      </c>
      <c r="N2593" t="s">
        <v>87</v>
      </c>
      <c r="O2593" s="3">
        <v>2456</v>
      </c>
      <c r="Q2593" t="s">
        <v>309</v>
      </c>
      <c r="R2593" s="2" t="s">
        <v>389</v>
      </c>
      <c r="S2593">
        <v>17</v>
      </c>
      <c r="T2593" t="s">
        <v>307</v>
      </c>
      <c r="U2593" t="s">
        <v>388</v>
      </c>
      <c r="V2593" t="s">
        <v>387</v>
      </c>
      <c r="W2593">
        <v>0</v>
      </c>
      <c r="X2593" s="1">
        <v>44460.379224733799</v>
      </c>
    </row>
    <row r="2594" spans="1:24" hidden="1" x14ac:dyDescent="0.25">
      <c r="A2594" s="4">
        <v>2021</v>
      </c>
      <c r="B2594" s="4">
        <v>8</v>
      </c>
      <c r="C2594" s="4">
        <v>2021</v>
      </c>
      <c r="D2594" s="4">
        <v>8</v>
      </c>
      <c r="E2594">
        <v>20070</v>
      </c>
      <c r="F2594" t="s">
        <v>24</v>
      </c>
      <c r="G2594">
        <v>39</v>
      </c>
      <c r="H2594" t="s">
        <v>166</v>
      </c>
      <c r="I2594" t="s">
        <v>43</v>
      </c>
      <c r="J2594" t="s">
        <v>0</v>
      </c>
      <c r="K2594" t="s">
        <v>384</v>
      </c>
      <c r="L2594" t="s">
        <v>384</v>
      </c>
      <c r="M2594">
        <v>0</v>
      </c>
      <c r="N2594" t="s">
        <v>314</v>
      </c>
      <c r="O2594" s="3">
        <v>0.62373199999999995</v>
      </c>
      <c r="Q2594" t="s">
        <v>309</v>
      </c>
      <c r="R2594" s="2" t="s">
        <v>383</v>
      </c>
      <c r="S2594">
        <v>108</v>
      </c>
      <c r="T2594" t="s">
        <v>307</v>
      </c>
      <c r="U2594" t="s">
        <v>382</v>
      </c>
      <c r="V2594" t="s">
        <v>381</v>
      </c>
      <c r="W2594">
        <v>0</v>
      </c>
      <c r="X2594" s="1">
        <v>44460.379224733799</v>
      </c>
    </row>
    <row r="2595" spans="1:24" x14ac:dyDescent="0.25">
      <c r="A2595" s="4">
        <v>2021</v>
      </c>
      <c r="B2595" s="4">
        <v>8</v>
      </c>
      <c r="C2595" s="4">
        <v>2021</v>
      </c>
      <c r="D2595" s="4">
        <v>8</v>
      </c>
      <c r="E2595">
        <v>20070</v>
      </c>
      <c r="F2595" t="s">
        <v>24</v>
      </c>
      <c r="G2595">
        <v>39</v>
      </c>
      <c r="H2595" t="s">
        <v>166</v>
      </c>
      <c r="I2595" t="s">
        <v>43</v>
      </c>
      <c r="J2595" t="s">
        <v>0</v>
      </c>
      <c r="K2595" t="s">
        <v>81</v>
      </c>
      <c r="L2595" t="s">
        <v>81</v>
      </c>
      <c r="M2595">
        <v>0</v>
      </c>
      <c r="N2595" t="s">
        <v>47</v>
      </c>
      <c r="O2595" s="3">
        <v>1484981.9750000001</v>
      </c>
      <c r="Q2595" t="s">
        <v>309</v>
      </c>
      <c r="R2595" s="2" t="s">
        <v>380</v>
      </c>
      <c r="S2595">
        <v>11</v>
      </c>
      <c r="T2595" t="s">
        <v>307</v>
      </c>
      <c r="U2595" t="s">
        <v>379</v>
      </c>
      <c r="V2595" t="s">
        <v>378</v>
      </c>
      <c r="W2595">
        <v>0</v>
      </c>
      <c r="X2595" s="1">
        <v>44460.379224733799</v>
      </c>
    </row>
    <row r="2596" spans="1:24" hidden="1" x14ac:dyDescent="0.25">
      <c r="A2596" s="4">
        <v>2021</v>
      </c>
      <c r="B2596" s="4">
        <v>8</v>
      </c>
      <c r="C2596" s="4">
        <v>2021</v>
      </c>
      <c r="D2596" s="4">
        <v>8</v>
      </c>
      <c r="E2596">
        <v>20070</v>
      </c>
      <c r="F2596" t="s">
        <v>24</v>
      </c>
      <c r="G2596">
        <v>39</v>
      </c>
      <c r="H2596" t="s">
        <v>166</v>
      </c>
      <c r="I2596" t="s">
        <v>43</v>
      </c>
      <c r="J2596" t="s">
        <v>0</v>
      </c>
      <c r="K2596" t="s">
        <v>377</v>
      </c>
      <c r="L2596" t="s">
        <v>377</v>
      </c>
      <c r="M2596">
        <v>0</v>
      </c>
      <c r="N2596" t="s">
        <v>87</v>
      </c>
      <c r="O2596" s="3">
        <v>3200</v>
      </c>
      <c r="Q2596" t="s">
        <v>309</v>
      </c>
      <c r="R2596" s="2" t="s">
        <v>376</v>
      </c>
      <c r="S2596">
        <v>107</v>
      </c>
      <c r="T2596" t="s">
        <v>307</v>
      </c>
      <c r="U2596" t="s">
        <v>375</v>
      </c>
      <c r="V2596" t="s">
        <v>374</v>
      </c>
      <c r="W2596">
        <v>0</v>
      </c>
      <c r="X2596" s="1">
        <v>44460.379224733799</v>
      </c>
    </row>
    <row r="2597" spans="1:24" hidden="1" x14ac:dyDescent="0.25">
      <c r="A2597" s="4">
        <v>2021</v>
      </c>
      <c r="B2597" s="4">
        <v>8</v>
      </c>
      <c r="C2597" s="4">
        <v>2021</v>
      </c>
      <c r="D2597" s="4">
        <v>8</v>
      </c>
      <c r="E2597">
        <v>20070</v>
      </c>
      <c r="F2597" t="s">
        <v>24</v>
      </c>
      <c r="G2597">
        <v>39</v>
      </c>
      <c r="H2597" t="s">
        <v>166</v>
      </c>
      <c r="I2597" t="s">
        <v>43</v>
      </c>
      <c r="J2597" t="s">
        <v>0</v>
      </c>
      <c r="K2597" t="s">
        <v>22</v>
      </c>
      <c r="L2597" t="s">
        <v>22</v>
      </c>
      <c r="M2597">
        <v>0</v>
      </c>
      <c r="N2597" t="s">
        <v>314</v>
      </c>
      <c r="O2597" s="3">
        <v>1</v>
      </c>
      <c r="Q2597" t="s">
        <v>309</v>
      </c>
      <c r="R2597" s="2" t="s">
        <v>313</v>
      </c>
      <c r="S2597">
        <v>2</v>
      </c>
      <c r="T2597" t="s">
        <v>307</v>
      </c>
      <c r="U2597" t="s">
        <v>358</v>
      </c>
      <c r="V2597" t="s">
        <v>311</v>
      </c>
      <c r="W2597">
        <v>0</v>
      </c>
      <c r="X2597" s="1">
        <v>44460.379224733799</v>
      </c>
    </row>
    <row r="2598" spans="1:24" hidden="1" x14ac:dyDescent="0.25">
      <c r="A2598" s="4">
        <v>2021</v>
      </c>
      <c r="B2598" s="4">
        <v>8</v>
      </c>
      <c r="C2598" s="4">
        <v>2021</v>
      </c>
      <c r="D2598" s="4">
        <v>8</v>
      </c>
      <c r="E2598">
        <v>20070</v>
      </c>
      <c r="F2598" t="s">
        <v>24</v>
      </c>
      <c r="G2598">
        <v>39</v>
      </c>
      <c r="H2598" t="s">
        <v>166</v>
      </c>
      <c r="I2598" t="s">
        <v>43</v>
      </c>
      <c r="J2598" t="s">
        <v>0</v>
      </c>
      <c r="K2598" t="s">
        <v>22</v>
      </c>
      <c r="L2598" t="s">
        <v>22</v>
      </c>
      <c r="M2598">
        <v>0</v>
      </c>
      <c r="N2598" t="s">
        <v>87</v>
      </c>
      <c r="O2598" s="3">
        <v>-302400</v>
      </c>
      <c r="Q2598" t="s">
        <v>309</v>
      </c>
      <c r="R2598" s="2" t="s">
        <v>547</v>
      </c>
      <c r="S2598">
        <v>22</v>
      </c>
      <c r="T2598" t="s">
        <v>307</v>
      </c>
      <c r="U2598" t="s">
        <v>316</v>
      </c>
      <c r="V2598" t="s">
        <v>546</v>
      </c>
      <c r="W2598">
        <v>0</v>
      </c>
      <c r="X2598" s="1">
        <v>44460.379224733799</v>
      </c>
    </row>
    <row r="2599" spans="1:24" hidden="1" x14ac:dyDescent="0.25">
      <c r="A2599" s="4">
        <v>2021</v>
      </c>
      <c r="B2599" s="4">
        <v>8</v>
      </c>
      <c r="C2599" s="4">
        <v>2021</v>
      </c>
      <c r="D2599" s="4">
        <v>8</v>
      </c>
      <c r="E2599">
        <v>20070</v>
      </c>
      <c r="F2599" t="s">
        <v>24</v>
      </c>
      <c r="G2599">
        <v>39</v>
      </c>
      <c r="H2599" t="s">
        <v>166</v>
      </c>
      <c r="I2599" t="s">
        <v>43</v>
      </c>
      <c r="J2599" t="s">
        <v>0</v>
      </c>
      <c r="K2599" t="s">
        <v>22</v>
      </c>
      <c r="L2599" t="s">
        <v>22</v>
      </c>
      <c r="M2599">
        <v>0</v>
      </c>
      <c r="N2599" t="s">
        <v>87</v>
      </c>
      <c r="O2599" s="3">
        <v>27610.821</v>
      </c>
      <c r="Q2599" t="s">
        <v>309</v>
      </c>
      <c r="R2599" s="2" t="s">
        <v>386</v>
      </c>
      <c r="S2599">
        <v>112</v>
      </c>
      <c r="T2599" t="s">
        <v>307</v>
      </c>
      <c r="U2599" t="s">
        <v>316</v>
      </c>
      <c r="V2599" t="s">
        <v>385</v>
      </c>
      <c r="W2599">
        <v>0</v>
      </c>
      <c r="X2599" s="1">
        <v>44460.379224733799</v>
      </c>
    </row>
    <row r="2600" spans="1:24" hidden="1" x14ac:dyDescent="0.25">
      <c r="A2600" s="4">
        <v>2021</v>
      </c>
      <c r="B2600" s="4">
        <v>8</v>
      </c>
      <c r="C2600" s="4">
        <v>2021</v>
      </c>
      <c r="D2600" s="4">
        <v>8</v>
      </c>
      <c r="E2600">
        <v>20070</v>
      </c>
      <c r="F2600" t="s">
        <v>24</v>
      </c>
      <c r="G2600">
        <v>39</v>
      </c>
      <c r="H2600" t="s">
        <v>166</v>
      </c>
      <c r="I2600" t="s">
        <v>43</v>
      </c>
      <c r="J2600" t="s">
        <v>0</v>
      </c>
      <c r="K2600" t="s">
        <v>22</v>
      </c>
      <c r="L2600" t="s">
        <v>22</v>
      </c>
      <c r="M2600">
        <v>0</v>
      </c>
      <c r="N2600" t="s">
        <v>87</v>
      </c>
      <c r="O2600" s="3">
        <v>120376.408</v>
      </c>
      <c r="Q2600" t="s">
        <v>309</v>
      </c>
      <c r="R2600" s="2" t="s">
        <v>319</v>
      </c>
      <c r="S2600">
        <v>111</v>
      </c>
      <c r="T2600" t="s">
        <v>307</v>
      </c>
      <c r="U2600" t="s">
        <v>316</v>
      </c>
      <c r="V2600" t="s">
        <v>318</v>
      </c>
      <c r="W2600">
        <v>0</v>
      </c>
      <c r="X2600" s="1">
        <v>44460.379224733799</v>
      </c>
    </row>
    <row r="2601" spans="1:24" hidden="1" x14ac:dyDescent="0.25">
      <c r="A2601" s="4">
        <v>2021</v>
      </c>
      <c r="B2601" s="4">
        <v>8</v>
      </c>
      <c r="C2601" s="4">
        <v>2021</v>
      </c>
      <c r="D2601" s="4">
        <v>8</v>
      </c>
      <c r="E2601">
        <v>20070</v>
      </c>
      <c r="F2601" t="s">
        <v>24</v>
      </c>
      <c r="G2601">
        <v>39</v>
      </c>
      <c r="H2601" t="s">
        <v>166</v>
      </c>
      <c r="I2601" t="s">
        <v>43</v>
      </c>
      <c r="J2601" t="s">
        <v>0</v>
      </c>
      <c r="K2601" t="s">
        <v>22</v>
      </c>
      <c r="L2601" t="s">
        <v>22</v>
      </c>
      <c r="M2601">
        <v>0</v>
      </c>
      <c r="N2601" t="s">
        <v>47</v>
      </c>
      <c r="O2601" s="3">
        <v>-151817.065</v>
      </c>
      <c r="Q2601" t="s">
        <v>309</v>
      </c>
      <c r="R2601" s="2" t="s">
        <v>371</v>
      </c>
      <c r="S2601">
        <v>37</v>
      </c>
      <c r="T2601" t="s">
        <v>307</v>
      </c>
      <c r="U2601" t="s">
        <v>370</v>
      </c>
      <c r="V2601" t="s">
        <v>369</v>
      </c>
      <c r="W2601">
        <v>0</v>
      </c>
      <c r="X2601" s="1">
        <v>44460.379224733799</v>
      </c>
    </row>
    <row r="2602" spans="1:24" hidden="1" x14ac:dyDescent="0.25">
      <c r="A2602" s="4">
        <v>2021</v>
      </c>
      <c r="B2602" s="4">
        <v>8</v>
      </c>
      <c r="C2602" s="4">
        <v>2021</v>
      </c>
      <c r="D2602" s="4">
        <v>8</v>
      </c>
      <c r="E2602">
        <v>20070</v>
      </c>
      <c r="F2602" t="s">
        <v>24</v>
      </c>
      <c r="G2602">
        <v>39</v>
      </c>
      <c r="H2602" t="s">
        <v>166</v>
      </c>
      <c r="I2602" t="s">
        <v>43</v>
      </c>
      <c r="J2602" t="s">
        <v>0</v>
      </c>
      <c r="K2602" t="s">
        <v>22</v>
      </c>
      <c r="L2602" t="s">
        <v>22</v>
      </c>
      <c r="M2602">
        <v>0</v>
      </c>
      <c r="N2602" t="s">
        <v>47</v>
      </c>
      <c r="O2602" s="3">
        <v>1636800</v>
      </c>
      <c r="Q2602" t="s">
        <v>309</v>
      </c>
      <c r="R2602" s="2" t="s">
        <v>373</v>
      </c>
      <c r="S2602">
        <v>10</v>
      </c>
      <c r="T2602" t="s">
        <v>307</v>
      </c>
      <c r="U2602" t="s">
        <v>334</v>
      </c>
      <c r="V2602" t="s">
        <v>372</v>
      </c>
      <c r="W2602">
        <v>0</v>
      </c>
      <c r="X2602" s="1">
        <v>44460.379224733799</v>
      </c>
    </row>
    <row r="2603" spans="1:24" hidden="1" x14ac:dyDescent="0.25">
      <c r="A2603" s="4">
        <v>2021</v>
      </c>
      <c r="B2603" s="4">
        <v>8</v>
      </c>
      <c r="C2603" s="4">
        <v>2021</v>
      </c>
      <c r="D2603" s="4">
        <v>8</v>
      </c>
      <c r="E2603">
        <v>20070</v>
      </c>
      <c r="F2603" t="s">
        <v>24</v>
      </c>
      <c r="G2603">
        <v>53</v>
      </c>
      <c r="H2603" t="s">
        <v>7</v>
      </c>
      <c r="I2603" t="s">
        <v>43</v>
      </c>
      <c r="J2603" t="s">
        <v>7</v>
      </c>
      <c r="K2603" t="s">
        <v>384</v>
      </c>
      <c r="L2603" t="s">
        <v>384</v>
      </c>
      <c r="M2603">
        <v>0</v>
      </c>
      <c r="N2603" t="s">
        <v>314</v>
      </c>
      <c r="O2603" s="3">
        <v>0.111392</v>
      </c>
      <c r="Q2603" t="s">
        <v>309</v>
      </c>
      <c r="R2603" s="2" t="s">
        <v>383</v>
      </c>
      <c r="S2603">
        <v>108</v>
      </c>
      <c r="T2603" t="s">
        <v>307</v>
      </c>
      <c r="U2603" t="s">
        <v>382</v>
      </c>
      <c r="V2603" t="s">
        <v>381</v>
      </c>
      <c r="W2603">
        <v>0</v>
      </c>
      <c r="X2603" s="1">
        <v>44460.379224733799</v>
      </c>
    </row>
    <row r="2604" spans="1:24" x14ac:dyDescent="0.25">
      <c r="A2604" s="4">
        <v>2021</v>
      </c>
      <c r="B2604" s="4">
        <v>8</v>
      </c>
      <c r="C2604" s="4">
        <v>2021</v>
      </c>
      <c r="D2604" s="4">
        <v>8</v>
      </c>
      <c r="E2604">
        <v>20070</v>
      </c>
      <c r="F2604" t="s">
        <v>24</v>
      </c>
      <c r="G2604">
        <v>53</v>
      </c>
      <c r="H2604" t="s">
        <v>7</v>
      </c>
      <c r="I2604" t="s">
        <v>43</v>
      </c>
      <c r="J2604" t="s">
        <v>7</v>
      </c>
      <c r="K2604" t="s">
        <v>81</v>
      </c>
      <c r="L2604" t="s">
        <v>81</v>
      </c>
      <c r="M2604">
        <v>0</v>
      </c>
      <c r="N2604" t="s">
        <v>47</v>
      </c>
      <c r="O2604" s="3">
        <v>331502.815</v>
      </c>
      <c r="Q2604" t="s">
        <v>309</v>
      </c>
      <c r="R2604" s="2" t="s">
        <v>380</v>
      </c>
      <c r="S2604">
        <v>11</v>
      </c>
      <c r="T2604" t="s">
        <v>307</v>
      </c>
      <c r="U2604" t="s">
        <v>379</v>
      </c>
      <c r="V2604" t="s">
        <v>378</v>
      </c>
      <c r="W2604">
        <v>0</v>
      </c>
      <c r="X2604" s="1">
        <v>44460.379224733799</v>
      </c>
    </row>
    <row r="2605" spans="1:24" hidden="1" x14ac:dyDescent="0.25">
      <c r="A2605" s="4">
        <v>2021</v>
      </c>
      <c r="B2605" s="4">
        <v>8</v>
      </c>
      <c r="C2605" s="4">
        <v>2021</v>
      </c>
      <c r="D2605" s="4">
        <v>8</v>
      </c>
      <c r="E2605">
        <v>20070</v>
      </c>
      <c r="F2605" t="s">
        <v>24</v>
      </c>
      <c r="G2605">
        <v>53</v>
      </c>
      <c r="H2605" t="s">
        <v>7</v>
      </c>
      <c r="I2605" t="s">
        <v>43</v>
      </c>
      <c r="J2605" t="s">
        <v>7</v>
      </c>
      <c r="K2605" t="s">
        <v>377</v>
      </c>
      <c r="L2605" t="s">
        <v>377</v>
      </c>
      <c r="M2605">
        <v>0</v>
      </c>
      <c r="N2605" t="s">
        <v>87</v>
      </c>
      <c r="O2605" s="3">
        <v>4000</v>
      </c>
      <c r="Q2605" t="s">
        <v>309</v>
      </c>
      <c r="R2605" s="2" t="s">
        <v>376</v>
      </c>
      <c r="S2605">
        <v>107</v>
      </c>
      <c r="T2605" t="s">
        <v>307</v>
      </c>
      <c r="U2605" t="s">
        <v>375</v>
      </c>
      <c r="V2605" t="s">
        <v>374</v>
      </c>
      <c r="W2605">
        <v>0</v>
      </c>
      <c r="X2605" s="1">
        <v>44460.379224733799</v>
      </c>
    </row>
    <row r="2606" spans="1:24" hidden="1" x14ac:dyDescent="0.25">
      <c r="A2606" s="4">
        <v>2021</v>
      </c>
      <c r="B2606" s="4">
        <v>8</v>
      </c>
      <c r="C2606" s="4">
        <v>2021</v>
      </c>
      <c r="D2606" s="4">
        <v>8</v>
      </c>
      <c r="E2606">
        <v>20070</v>
      </c>
      <c r="F2606" t="s">
        <v>24</v>
      </c>
      <c r="G2606">
        <v>53</v>
      </c>
      <c r="H2606" t="s">
        <v>7</v>
      </c>
      <c r="I2606" t="s">
        <v>43</v>
      </c>
      <c r="J2606" t="s">
        <v>7</v>
      </c>
      <c r="K2606" t="s">
        <v>22</v>
      </c>
      <c r="L2606" t="s">
        <v>22</v>
      </c>
      <c r="M2606">
        <v>0</v>
      </c>
      <c r="N2606" t="s">
        <v>314</v>
      </c>
      <c r="O2606" s="3">
        <v>0.1</v>
      </c>
      <c r="Q2606" t="s">
        <v>309</v>
      </c>
      <c r="R2606" s="2" t="s">
        <v>313</v>
      </c>
      <c r="S2606">
        <v>2</v>
      </c>
      <c r="T2606" t="s">
        <v>307</v>
      </c>
      <c r="U2606" t="s">
        <v>358</v>
      </c>
      <c r="V2606" t="s">
        <v>311</v>
      </c>
      <c r="W2606">
        <v>0</v>
      </c>
      <c r="X2606" s="1">
        <v>44460.379224733799</v>
      </c>
    </row>
    <row r="2607" spans="1:24" hidden="1" x14ac:dyDescent="0.25">
      <c r="A2607" s="4">
        <v>2021</v>
      </c>
      <c r="B2607" s="4">
        <v>8</v>
      </c>
      <c r="C2607" s="4">
        <v>2021</v>
      </c>
      <c r="D2607" s="4">
        <v>8</v>
      </c>
      <c r="E2607">
        <v>20070</v>
      </c>
      <c r="F2607" t="s">
        <v>24</v>
      </c>
      <c r="G2607">
        <v>53</v>
      </c>
      <c r="H2607" t="s">
        <v>7</v>
      </c>
      <c r="I2607" t="s">
        <v>43</v>
      </c>
      <c r="J2607" t="s">
        <v>7</v>
      </c>
      <c r="K2607" t="s">
        <v>22</v>
      </c>
      <c r="L2607" t="s">
        <v>22</v>
      </c>
      <c r="M2607">
        <v>0</v>
      </c>
      <c r="N2607" t="s">
        <v>47</v>
      </c>
      <c r="O2607" s="3">
        <v>95100</v>
      </c>
      <c r="Q2607" t="s">
        <v>309</v>
      </c>
      <c r="R2607" s="2" t="s">
        <v>373</v>
      </c>
      <c r="S2607">
        <v>10</v>
      </c>
      <c r="T2607" t="s">
        <v>307</v>
      </c>
      <c r="U2607" t="s">
        <v>334</v>
      </c>
      <c r="V2607" t="s">
        <v>372</v>
      </c>
      <c r="W2607">
        <v>0</v>
      </c>
      <c r="X2607" s="1">
        <v>44460.379224733799</v>
      </c>
    </row>
    <row r="2608" spans="1:24" hidden="1" x14ac:dyDescent="0.25">
      <c r="A2608" s="4">
        <v>2021</v>
      </c>
      <c r="B2608" s="4">
        <v>8</v>
      </c>
      <c r="C2608" s="4">
        <v>2021</v>
      </c>
      <c r="D2608" s="4">
        <v>8</v>
      </c>
      <c r="E2608">
        <v>20070</v>
      </c>
      <c r="F2608" t="s">
        <v>24</v>
      </c>
      <c r="G2608">
        <v>53</v>
      </c>
      <c r="H2608" t="s">
        <v>7</v>
      </c>
      <c r="I2608" t="s">
        <v>43</v>
      </c>
      <c r="J2608" t="s">
        <v>7</v>
      </c>
      <c r="K2608" t="s">
        <v>22</v>
      </c>
      <c r="L2608" t="s">
        <v>22</v>
      </c>
      <c r="M2608">
        <v>0</v>
      </c>
      <c r="N2608" t="s">
        <v>47</v>
      </c>
      <c r="O2608" s="3">
        <v>236403.391</v>
      </c>
      <c r="Q2608" t="s">
        <v>309</v>
      </c>
      <c r="R2608" s="2" t="s">
        <v>371</v>
      </c>
      <c r="S2608">
        <v>37</v>
      </c>
      <c r="T2608" t="s">
        <v>307</v>
      </c>
      <c r="U2608" t="s">
        <v>370</v>
      </c>
      <c r="V2608" t="s">
        <v>369</v>
      </c>
      <c r="W2608">
        <v>0</v>
      </c>
      <c r="X2608" s="1">
        <v>44460.379224733799</v>
      </c>
    </row>
    <row r="2609" spans="1:24" hidden="1" x14ac:dyDescent="0.25">
      <c r="A2609" s="4">
        <v>2021</v>
      </c>
      <c r="B2609" s="4">
        <v>8</v>
      </c>
      <c r="C2609" s="4">
        <v>2021</v>
      </c>
      <c r="D2609" s="4">
        <v>8</v>
      </c>
      <c r="E2609">
        <v>20070</v>
      </c>
      <c r="F2609" t="s">
        <v>24</v>
      </c>
      <c r="G2609">
        <v>71</v>
      </c>
      <c r="H2609" t="s">
        <v>145</v>
      </c>
      <c r="I2609" t="s">
        <v>54</v>
      </c>
      <c r="J2609" t="s">
        <v>5</v>
      </c>
      <c r="K2609" t="s">
        <v>365</v>
      </c>
      <c r="L2609" t="s">
        <v>365</v>
      </c>
      <c r="M2609">
        <v>0</v>
      </c>
      <c r="N2609" t="s">
        <v>87</v>
      </c>
      <c r="O2609" s="3">
        <v>400.38600000000002</v>
      </c>
      <c r="Q2609" t="s">
        <v>309</v>
      </c>
      <c r="R2609" s="2" t="s">
        <v>368</v>
      </c>
      <c r="S2609">
        <v>5</v>
      </c>
      <c r="T2609" t="s">
        <v>307</v>
      </c>
      <c r="U2609" t="s">
        <v>367</v>
      </c>
      <c r="V2609" t="s">
        <v>366</v>
      </c>
      <c r="W2609">
        <v>0</v>
      </c>
      <c r="X2609" s="1">
        <v>44460.379224733799</v>
      </c>
    </row>
    <row r="2610" spans="1:24" hidden="1" x14ac:dyDescent="0.25">
      <c r="A2610" s="4">
        <v>2021</v>
      </c>
      <c r="B2610" s="4">
        <v>8</v>
      </c>
      <c r="C2610" s="4">
        <v>2021</v>
      </c>
      <c r="D2610" s="4">
        <v>8</v>
      </c>
      <c r="E2610">
        <v>20070</v>
      </c>
      <c r="F2610" t="s">
        <v>24</v>
      </c>
      <c r="G2610">
        <v>71</v>
      </c>
      <c r="H2610" t="s">
        <v>145</v>
      </c>
      <c r="I2610" t="s">
        <v>54</v>
      </c>
      <c r="J2610" t="s">
        <v>5</v>
      </c>
      <c r="K2610" t="s">
        <v>22</v>
      </c>
      <c r="L2610" t="s">
        <v>22</v>
      </c>
      <c r="M2610">
        <v>0</v>
      </c>
      <c r="N2610" t="s">
        <v>87</v>
      </c>
      <c r="O2610" s="3">
        <v>400.38600000000002</v>
      </c>
      <c r="Q2610" t="s">
        <v>309</v>
      </c>
      <c r="R2610" s="2" t="s">
        <v>341</v>
      </c>
      <c r="S2610">
        <v>63</v>
      </c>
      <c r="T2610" t="s">
        <v>307</v>
      </c>
      <c r="U2610" t="s">
        <v>340</v>
      </c>
      <c r="V2610" t="s">
        <v>339</v>
      </c>
      <c r="W2610">
        <v>0</v>
      </c>
      <c r="X2610" s="1">
        <v>44460.379224733799</v>
      </c>
    </row>
    <row r="2611" spans="1:24" hidden="1" x14ac:dyDescent="0.25">
      <c r="A2611" s="4">
        <v>2021</v>
      </c>
      <c r="B2611" s="4">
        <v>8</v>
      </c>
      <c r="C2611" s="4">
        <v>2021</v>
      </c>
      <c r="D2611" s="4">
        <v>8</v>
      </c>
      <c r="E2611">
        <v>20070</v>
      </c>
      <c r="F2611" t="s">
        <v>24</v>
      </c>
      <c r="G2611">
        <v>2183</v>
      </c>
      <c r="H2611" t="s">
        <v>138</v>
      </c>
      <c r="I2611" t="s">
        <v>133</v>
      </c>
      <c r="J2611" t="s">
        <v>3</v>
      </c>
      <c r="K2611" t="s">
        <v>22</v>
      </c>
      <c r="L2611" t="s">
        <v>22</v>
      </c>
      <c r="M2611">
        <v>0</v>
      </c>
      <c r="N2611" t="s">
        <v>314</v>
      </c>
      <c r="O2611" s="3">
        <v>0.10796600000000001</v>
      </c>
      <c r="Q2611" t="s">
        <v>309</v>
      </c>
      <c r="R2611" s="2" t="s">
        <v>313</v>
      </c>
      <c r="S2611">
        <v>2</v>
      </c>
      <c r="T2611" t="s">
        <v>307</v>
      </c>
      <c r="U2611" t="s">
        <v>358</v>
      </c>
      <c r="V2611" t="s">
        <v>311</v>
      </c>
      <c r="W2611">
        <v>0</v>
      </c>
      <c r="X2611" s="1">
        <v>44460.379224733799</v>
      </c>
    </row>
    <row r="2612" spans="1:24" hidden="1" x14ac:dyDescent="0.25">
      <c r="A2612" s="4">
        <v>2021</v>
      </c>
      <c r="B2612" s="4">
        <v>8</v>
      </c>
      <c r="C2612" s="4">
        <v>2021</v>
      </c>
      <c r="D2612" s="4">
        <v>8</v>
      </c>
      <c r="E2612">
        <v>20070</v>
      </c>
      <c r="F2612" t="s">
        <v>24</v>
      </c>
      <c r="G2612">
        <v>2346</v>
      </c>
      <c r="H2612" t="s">
        <v>137</v>
      </c>
      <c r="I2612" t="s">
        <v>133</v>
      </c>
      <c r="J2612" t="s">
        <v>4</v>
      </c>
      <c r="K2612" t="s">
        <v>22</v>
      </c>
      <c r="L2612" t="s">
        <v>22</v>
      </c>
      <c r="M2612">
        <v>0</v>
      </c>
      <c r="N2612" t="s">
        <v>314</v>
      </c>
      <c r="O2612" s="3">
        <v>3.0929999999999999E-2</v>
      </c>
      <c r="Q2612" t="s">
        <v>309</v>
      </c>
      <c r="R2612" s="2" t="s">
        <v>313</v>
      </c>
      <c r="S2612">
        <v>2</v>
      </c>
      <c r="T2612" t="s">
        <v>307</v>
      </c>
      <c r="U2612" t="s">
        <v>358</v>
      </c>
      <c r="V2612" t="s">
        <v>311</v>
      </c>
      <c r="W2612">
        <v>0</v>
      </c>
      <c r="X2612" s="1">
        <v>44460.379224733799</v>
      </c>
    </row>
    <row r="2613" spans="1:24" hidden="1" x14ac:dyDescent="0.25">
      <c r="A2613" s="4">
        <v>2021</v>
      </c>
      <c r="B2613" s="4">
        <v>8</v>
      </c>
      <c r="C2613" s="4">
        <v>2021</v>
      </c>
      <c r="D2613" s="4">
        <v>8</v>
      </c>
      <c r="E2613">
        <v>20070</v>
      </c>
      <c r="F2613" t="s">
        <v>24</v>
      </c>
      <c r="G2613">
        <v>4116</v>
      </c>
      <c r="H2613" t="s">
        <v>532</v>
      </c>
      <c r="I2613" t="s">
        <v>133</v>
      </c>
      <c r="J2613" t="s">
        <v>1</v>
      </c>
      <c r="K2613" t="s">
        <v>22</v>
      </c>
      <c r="L2613" t="s">
        <v>22</v>
      </c>
      <c r="M2613">
        <v>0</v>
      </c>
      <c r="N2613" t="s">
        <v>314</v>
      </c>
      <c r="O2613" s="3">
        <v>1.8919999999999999E-2</v>
      </c>
      <c r="Q2613" t="s">
        <v>309</v>
      </c>
      <c r="R2613" s="2" t="s">
        <v>313</v>
      </c>
      <c r="S2613">
        <v>2</v>
      </c>
      <c r="T2613" t="s">
        <v>307</v>
      </c>
      <c r="U2613" t="s">
        <v>358</v>
      </c>
      <c r="V2613" t="s">
        <v>311</v>
      </c>
      <c r="W2613">
        <v>0</v>
      </c>
      <c r="X2613" s="1">
        <v>44460.379224733799</v>
      </c>
    </row>
    <row r="2614" spans="1:24" hidden="1" x14ac:dyDescent="0.25">
      <c r="A2614" s="4">
        <v>2021</v>
      </c>
      <c r="B2614" s="4">
        <v>8</v>
      </c>
      <c r="C2614" s="4">
        <v>2021</v>
      </c>
      <c r="D2614" s="4">
        <v>8</v>
      </c>
      <c r="E2614">
        <v>20070</v>
      </c>
      <c r="F2614" t="s">
        <v>24</v>
      </c>
      <c r="G2614">
        <v>4648</v>
      </c>
      <c r="H2614" t="s">
        <v>264</v>
      </c>
      <c r="I2614" t="s">
        <v>133</v>
      </c>
      <c r="J2614" t="s">
        <v>3</v>
      </c>
      <c r="K2614" t="s">
        <v>22</v>
      </c>
      <c r="L2614" t="s">
        <v>22</v>
      </c>
      <c r="M2614">
        <v>0</v>
      </c>
      <c r="N2614" t="s">
        <v>314</v>
      </c>
      <c r="O2614" s="3">
        <v>0.107945</v>
      </c>
      <c r="Q2614" t="s">
        <v>309</v>
      </c>
      <c r="R2614" s="2" t="s">
        <v>313</v>
      </c>
      <c r="S2614">
        <v>2</v>
      </c>
      <c r="T2614" t="s">
        <v>307</v>
      </c>
      <c r="U2614" t="s">
        <v>358</v>
      </c>
      <c r="V2614" t="s">
        <v>311</v>
      </c>
      <c r="W2614">
        <v>0</v>
      </c>
      <c r="X2614" s="1">
        <v>44460.379224733799</v>
      </c>
    </row>
    <row r="2615" spans="1:24" hidden="1" x14ac:dyDescent="0.25">
      <c r="A2615" s="4">
        <v>2021</v>
      </c>
      <c r="B2615" s="4">
        <v>8</v>
      </c>
      <c r="C2615" s="4">
        <v>2021</v>
      </c>
      <c r="D2615" s="4">
        <v>8</v>
      </c>
      <c r="E2615">
        <v>20070</v>
      </c>
      <c r="F2615" t="s">
        <v>24</v>
      </c>
      <c r="G2615">
        <v>4649</v>
      </c>
      <c r="H2615" t="s">
        <v>265</v>
      </c>
      <c r="I2615" t="s">
        <v>133</v>
      </c>
      <c r="J2615" t="s">
        <v>3</v>
      </c>
      <c r="K2615" t="s">
        <v>22</v>
      </c>
      <c r="L2615" t="s">
        <v>22</v>
      </c>
      <c r="M2615">
        <v>0</v>
      </c>
      <c r="N2615" t="s">
        <v>314</v>
      </c>
      <c r="O2615" s="3">
        <v>0.107945</v>
      </c>
      <c r="Q2615" t="s">
        <v>309</v>
      </c>
      <c r="R2615" s="2" t="s">
        <v>313</v>
      </c>
      <c r="S2615">
        <v>2</v>
      </c>
      <c r="T2615" t="s">
        <v>307</v>
      </c>
      <c r="U2615" t="s">
        <v>358</v>
      </c>
      <c r="V2615" t="s">
        <v>311</v>
      </c>
      <c r="W2615">
        <v>0</v>
      </c>
      <c r="X2615" s="1">
        <v>44460.379224733799</v>
      </c>
    </row>
    <row r="2616" spans="1:24" hidden="1" x14ac:dyDescent="0.25">
      <c r="A2616" s="4">
        <v>2021</v>
      </c>
      <c r="B2616" s="4">
        <v>8</v>
      </c>
      <c r="C2616" s="4">
        <v>2021</v>
      </c>
      <c r="D2616" s="4">
        <v>8</v>
      </c>
      <c r="E2616">
        <v>20070</v>
      </c>
      <c r="F2616" t="s">
        <v>24</v>
      </c>
      <c r="G2616">
        <v>4650</v>
      </c>
      <c r="H2616" t="s">
        <v>266</v>
      </c>
      <c r="I2616" t="s">
        <v>133</v>
      </c>
      <c r="J2616" t="s">
        <v>4</v>
      </c>
      <c r="K2616" t="s">
        <v>22</v>
      </c>
      <c r="L2616" t="s">
        <v>22</v>
      </c>
      <c r="M2616">
        <v>0</v>
      </c>
      <c r="N2616" t="s">
        <v>314</v>
      </c>
      <c r="O2616" s="3">
        <v>3.1E-2</v>
      </c>
      <c r="Q2616" t="s">
        <v>309</v>
      </c>
      <c r="R2616" s="2" t="s">
        <v>313</v>
      </c>
      <c r="S2616">
        <v>2</v>
      </c>
      <c r="T2616" t="s">
        <v>307</v>
      </c>
      <c r="U2616" t="s">
        <v>358</v>
      </c>
      <c r="V2616" t="s">
        <v>311</v>
      </c>
      <c r="W2616">
        <v>0</v>
      </c>
      <c r="X2616" s="1">
        <v>44460.379224733799</v>
      </c>
    </row>
    <row r="2617" spans="1:24" x14ac:dyDescent="0.25">
      <c r="A2617" s="4">
        <v>2021</v>
      </c>
      <c r="B2617" s="4">
        <v>8</v>
      </c>
      <c r="C2617" s="4">
        <v>2021</v>
      </c>
      <c r="D2617" s="4">
        <v>8</v>
      </c>
      <c r="E2617">
        <v>20070</v>
      </c>
      <c r="F2617" t="s">
        <v>24</v>
      </c>
      <c r="G2617">
        <v>4807</v>
      </c>
      <c r="H2617" t="s">
        <v>135</v>
      </c>
      <c r="I2617" t="s">
        <v>133</v>
      </c>
      <c r="J2617" t="s">
        <v>2</v>
      </c>
      <c r="K2617" t="s">
        <v>81</v>
      </c>
      <c r="L2617" t="s">
        <v>81</v>
      </c>
      <c r="M2617">
        <v>0</v>
      </c>
      <c r="N2617" t="s">
        <v>47</v>
      </c>
      <c r="O2617" s="3">
        <v>-1984000</v>
      </c>
      <c r="Q2617" t="s">
        <v>309</v>
      </c>
      <c r="R2617" s="2" t="s">
        <v>361</v>
      </c>
      <c r="S2617">
        <v>15</v>
      </c>
      <c r="T2617" t="s">
        <v>307</v>
      </c>
      <c r="U2617" t="s">
        <v>360</v>
      </c>
      <c r="V2617" t="s">
        <v>359</v>
      </c>
      <c r="W2617">
        <v>0</v>
      </c>
      <c r="X2617" s="1">
        <v>44460.379224733799</v>
      </c>
    </row>
    <row r="2618" spans="1:24" hidden="1" x14ac:dyDescent="0.25">
      <c r="A2618" s="4">
        <v>2021</v>
      </c>
      <c r="B2618" s="4">
        <v>8</v>
      </c>
      <c r="C2618" s="4">
        <v>2021</v>
      </c>
      <c r="D2618" s="4">
        <v>8</v>
      </c>
      <c r="E2618">
        <v>20070</v>
      </c>
      <c r="F2618" t="s">
        <v>24</v>
      </c>
      <c r="G2618">
        <v>4807</v>
      </c>
      <c r="H2618" t="s">
        <v>135</v>
      </c>
      <c r="I2618" t="s">
        <v>133</v>
      </c>
      <c r="J2618" t="s">
        <v>2</v>
      </c>
      <c r="K2618" t="s">
        <v>22</v>
      </c>
      <c r="L2618" t="s">
        <v>22</v>
      </c>
      <c r="M2618">
        <v>0</v>
      </c>
      <c r="N2618" t="s">
        <v>314</v>
      </c>
      <c r="O2618" s="3">
        <v>1</v>
      </c>
      <c r="Q2618" t="s">
        <v>309</v>
      </c>
      <c r="R2618" s="2" t="s">
        <v>313</v>
      </c>
      <c r="S2618">
        <v>2</v>
      </c>
      <c r="T2618" t="s">
        <v>307</v>
      </c>
      <c r="U2618" t="s">
        <v>358</v>
      </c>
      <c r="V2618" t="s">
        <v>311</v>
      </c>
      <c r="W2618">
        <v>0</v>
      </c>
      <c r="X2618" s="1">
        <v>44460.379224733799</v>
      </c>
    </row>
    <row r="2619" spans="1:24" x14ac:dyDescent="0.25">
      <c r="A2619" s="4">
        <v>2021</v>
      </c>
      <c r="B2619" s="4">
        <v>8</v>
      </c>
      <c r="C2619" s="4">
        <v>2021</v>
      </c>
      <c r="D2619" s="4">
        <v>8</v>
      </c>
      <c r="E2619">
        <v>20070</v>
      </c>
      <c r="F2619" t="s">
        <v>24</v>
      </c>
      <c r="G2619">
        <v>4827</v>
      </c>
      <c r="H2619" t="s">
        <v>531</v>
      </c>
      <c r="I2619" t="s">
        <v>133</v>
      </c>
      <c r="J2619" t="s">
        <v>1</v>
      </c>
      <c r="K2619" t="s">
        <v>81</v>
      </c>
      <c r="L2619" t="s">
        <v>81</v>
      </c>
      <c r="M2619">
        <v>0</v>
      </c>
      <c r="N2619" t="s">
        <v>47</v>
      </c>
      <c r="O2619" s="3">
        <v>1984000</v>
      </c>
      <c r="Q2619" t="s">
        <v>309</v>
      </c>
      <c r="R2619" s="2" t="s">
        <v>361</v>
      </c>
      <c r="S2619">
        <v>15</v>
      </c>
      <c r="T2619" t="s">
        <v>307</v>
      </c>
      <c r="U2619" t="s">
        <v>360</v>
      </c>
      <c r="V2619" t="s">
        <v>359</v>
      </c>
      <c r="W2619">
        <v>0</v>
      </c>
      <c r="X2619" s="1">
        <v>44460.379224733799</v>
      </c>
    </row>
    <row r="2620" spans="1:24" hidden="1" x14ac:dyDescent="0.25">
      <c r="A2620" s="4">
        <v>2021</v>
      </c>
      <c r="B2620" s="4">
        <v>8</v>
      </c>
      <c r="C2620" s="4">
        <v>2021</v>
      </c>
      <c r="D2620" s="4">
        <v>8</v>
      </c>
      <c r="E2620">
        <v>20070</v>
      </c>
      <c r="F2620" t="s">
        <v>24</v>
      </c>
      <c r="G2620">
        <v>4827</v>
      </c>
      <c r="H2620" t="s">
        <v>531</v>
      </c>
      <c r="I2620" t="s">
        <v>133</v>
      </c>
      <c r="J2620" t="s">
        <v>1</v>
      </c>
      <c r="K2620" t="s">
        <v>22</v>
      </c>
      <c r="L2620" t="s">
        <v>22</v>
      </c>
      <c r="M2620">
        <v>0</v>
      </c>
      <c r="N2620" t="s">
        <v>314</v>
      </c>
      <c r="O2620" s="3">
        <v>0.659304</v>
      </c>
      <c r="Q2620" t="s">
        <v>309</v>
      </c>
      <c r="R2620" s="2" t="s">
        <v>313</v>
      </c>
      <c r="S2620">
        <v>2</v>
      </c>
      <c r="T2620" t="s">
        <v>307</v>
      </c>
      <c r="U2620" t="s">
        <v>358</v>
      </c>
      <c r="V2620" t="s">
        <v>311</v>
      </c>
      <c r="W2620">
        <v>0</v>
      </c>
      <c r="X2620" s="1">
        <v>44460.379224733799</v>
      </c>
    </row>
    <row r="2621" spans="1:24" hidden="1" x14ac:dyDescent="0.25">
      <c r="A2621" s="4">
        <v>2021</v>
      </c>
      <c r="B2621" s="4">
        <v>8</v>
      </c>
      <c r="C2621" s="4">
        <v>2021</v>
      </c>
      <c r="D2621" s="4">
        <v>8</v>
      </c>
      <c r="E2621">
        <v>20070</v>
      </c>
      <c r="F2621" t="s">
        <v>24</v>
      </c>
      <c r="G2621">
        <v>4845</v>
      </c>
      <c r="H2621" t="s">
        <v>503</v>
      </c>
      <c r="I2621" t="s">
        <v>133</v>
      </c>
      <c r="J2621" t="s">
        <v>3</v>
      </c>
      <c r="K2621" t="s">
        <v>22</v>
      </c>
      <c r="L2621" t="s">
        <v>22</v>
      </c>
      <c r="M2621">
        <v>0</v>
      </c>
      <c r="N2621" t="s">
        <v>314</v>
      </c>
      <c r="O2621" s="3">
        <v>0.10796600000000001</v>
      </c>
      <c r="Q2621" t="s">
        <v>309</v>
      </c>
      <c r="R2621" s="2" t="s">
        <v>313</v>
      </c>
      <c r="S2621">
        <v>2</v>
      </c>
      <c r="T2621" t="s">
        <v>307</v>
      </c>
      <c r="U2621" t="s">
        <v>358</v>
      </c>
      <c r="V2621" t="s">
        <v>311</v>
      </c>
      <c r="W2621">
        <v>0</v>
      </c>
      <c r="X2621" s="1">
        <v>44460.379224733799</v>
      </c>
    </row>
    <row r="2622" spans="1:24" hidden="1" x14ac:dyDescent="0.25">
      <c r="A2622" s="4">
        <v>2021</v>
      </c>
      <c r="B2622" s="4">
        <v>8</v>
      </c>
      <c r="C2622" s="4">
        <v>2021</v>
      </c>
      <c r="D2622" s="4">
        <v>8</v>
      </c>
      <c r="E2622">
        <v>20070</v>
      </c>
      <c r="F2622" t="s">
        <v>24</v>
      </c>
      <c r="G2622">
        <v>4863</v>
      </c>
      <c r="H2622" t="s">
        <v>266</v>
      </c>
      <c r="I2622" t="s">
        <v>133</v>
      </c>
      <c r="J2622" t="s">
        <v>4</v>
      </c>
      <c r="K2622" t="s">
        <v>365</v>
      </c>
      <c r="L2622" t="s">
        <v>365</v>
      </c>
      <c r="M2622">
        <v>0</v>
      </c>
      <c r="N2622" t="s">
        <v>87</v>
      </c>
      <c r="O2622" s="3">
        <v>26.34</v>
      </c>
      <c r="Q2622" t="s">
        <v>309</v>
      </c>
      <c r="R2622" s="2" t="s">
        <v>364</v>
      </c>
      <c r="S2622">
        <v>25</v>
      </c>
      <c r="T2622" t="s">
        <v>307</v>
      </c>
      <c r="U2622" t="s">
        <v>363</v>
      </c>
      <c r="V2622" t="s">
        <v>362</v>
      </c>
      <c r="W2622">
        <v>0</v>
      </c>
      <c r="X2622" s="1">
        <v>44460.379224733799</v>
      </c>
    </row>
    <row r="2623" spans="1:24" hidden="1" x14ac:dyDescent="0.25">
      <c r="A2623" s="4">
        <v>2021</v>
      </c>
      <c r="B2623" s="4">
        <v>8</v>
      </c>
      <c r="C2623" s="4">
        <v>2021</v>
      </c>
      <c r="D2623" s="4">
        <v>8</v>
      </c>
      <c r="E2623">
        <v>20070</v>
      </c>
      <c r="F2623" t="s">
        <v>24</v>
      </c>
      <c r="G2623">
        <v>4863</v>
      </c>
      <c r="H2623" t="s">
        <v>266</v>
      </c>
      <c r="I2623" t="s">
        <v>133</v>
      </c>
      <c r="J2623" t="s">
        <v>4</v>
      </c>
      <c r="K2623" t="s">
        <v>22</v>
      </c>
      <c r="L2623" t="s">
        <v>22</v>
      </c>
      <c r="M2623">
        <v>0</v>
      </c>
      <c r="N2623" t="s">
        <v>314</v>
      </c>
      <c r="O2623" s="3">
        <v>3.1E-2</v>
      </c>
      <c r="Q2623" t="s">
        <v>309</v>
      </c>
      <c r="R2623" s="2" t="s">
        <v>313</v>
      </c>
      <c r="S2623">
        <v>2</v>
      </c>
      <c r="T2623" t="s">
        <v>307</v>
      </c>
      <c r="U2623" t="s">
        <v>358</v>
      </c>
      <c r="V2623" t="s">
        <v>311</v>
      </c>
      <c r="W2623">
        <v>0</v>
      </c>
      <c r="X2623" s="1">
        <v>44460.379224733799</v>
      </c>
    </row>
    <row r="2624" spans="1:24" hidden="1" x14ac:dyDescent="0.25">
      <c r="A2624" s="4">
        <v>2021</v>
      </c>
      <c r="B2624" s="4">
        <v>8</v>
      </c>
      <c r="C2624" s="4">
        <v>2021</v>
      </c>
      <c r="D2624" s="4">
        <v>8</v>
      </c>
      <c r="E2624">
        <v>20070</v>
      </c>
      <c r="F2624" t="s">
        <v>24</v>
      </c>
      <c r="G2624">
        <v>4864</v>
      </c>
      <c r="H2624" t="s">
        <v>265</v>
      </c>
      <c r="I2624" t="s">
        <v>133</v>
      </c>
      <c r="J2624" t="s">
        <v>3</v>
      </c>
      <c r="K2624" t="s">
        <v>365</v>
      </c>
      <c r="L2624" t="s">
        <v>365</v>
      </c>
      <c r="M2624">
        <v>0</v>
      </c>
      <c r="N2624" t="s">
        <v>87</v>
      </c>
      <c r="O2624" s="3">
        <v>229.29499999999999</v>
      </c>
      <c r="Q2624" t="s">
        <v>309</v>
      </c>
      <c r="R2624" s="2" t="s">
        <v>364</v>
      </c>
      <c r="S2624">
        <v>25</v>
      </c>
      <c r="T2624" t="s">
        <v>307</v>
      </c>
      <c r="U2624" t="s">
        <v>363</v>
      </c>
      <c r="V2624" t="s">
        <v>362</v>
      </c>
      <c r="W2624">
        <v>0</v>
      </c>
      <c r="X2624" s="1">
        <v>44460.379224733799</v>
      </c>
    </row>
    <row r="2625" spans="1:24" hidden="1" x14ac:dyDescent="0.25">
      <c r="A2625" s="4">
        <v>2021</v>
      </c>
      <c r="B2625" s="4">
        <v>8</v>
      </c>
      <c r="C2625" s="4">
        <v>2021</v>
      </c>
      <c r="D2625" s="4">
        <v>8</v>
      </c>
      <c r="E2625">
        <v>20070</v>
      </c>
      <c r="F2625" t="s">
        <v>24</v>
      </c>
      <c r="G2625">
        <v>4864</v>
      </c>
      <c r="H2625" t="s">
        <v>265</v>
      </c>
      <c r="I2625" t="s">
        <v>133</v>
      </c>
      <c r="J2625" t="s">
        <v>3</v>
      </c>
      <c r="K2625" t="s">
        <v>22</v>
      </c>
      <c r="L2625" t="s">
        <v>22</v>
      </c>
      <c r="M2625">
        <v>0</v>
      </c>
      <c r="N2625" t="s">
        <v>314</v>
      </c>
      <c r="O2625" s="3">
        <v>0.107945</v>
      </c>
      <c r="Q2625" t="s">
        <v>309</v>
      </c>
      <c r="R2625" s="2" t="s">
        <v>313</v>
      </c>
      <c r="S2625">
        <v>2</v>
      </c>
      <c r="T2625" t="s">
        <v>307</v>
      </c>
      <c r="U2625" t="s">
        <v>358</v>
      </c>
      <c r="V2625" t="s">
        <v>311</v>
      </c>
      <c r="W2625">
        <v>0</v>
      </c>
      <c r="X2625" s="1">
        <v>44460.379224733799</v>
      </c>
    </row>
    <row r="2626" spans="1:24" hidden="1" x14ac:dyDescent="0.25">
      <c r="A2626" s="4">
        <v>2021</v>
      </c>
      <c r="B2626" s="4">
        <v>8</v>
      </c>
      <c r="C2626" s="4">
        <v>2021</v>
      </c>
      <c r="D2626" s="4">
        <v>8</v>
      </c>
      <c r="E2626">
        <v>20070</v>
      </c>
      <c r="F2626" t="s">
        <v>24</v>
      </c>
      <c r="G2626">
        <v>4865</v>
      </c>
      <c r="H2626" t="s">
        <v>264</v>
      </c>
      <c r="I2626" t="s">
        <v>133</v>
      </c>
      <c r="J2626" t="s">
        <v>3</v>
      </c>
      <c r="K2626" t="s">
        <v>365</v>
      </c>
      <c r="L2626" t="s">
        <v>365</v>
      </c>
      <c r="M2626">
        <v>0</v>
      </c>
      <c r="N2626" t="s">
        <v>87</v>
      </c>
      <c r="O2626" s="3">
        <v>1082.271</v>
      </c>
      <c r="Q2626" t="s">
        <v>309</v>
      </c>
      <c r="R2626" s="2" t="s">
        <v>364</v>
      </c>
      <c r="S2626">
        <v>25</v>
      </c>
      <c r="T2626" t="s">
        <v>307</v>
      </c>
      <c r="U2626" t="s">
        <v>363</v>
      </c>
      <c r="V2626" t="s">
        <v>362</v>
      </c>
      <c r="W2626">
        <v>0</v>
      </c>
      <c r="X2626" s="1">
        <v>44460.379224733799</v>
      </c>
    </row>
    <row r="2627" spans="1:24" hidden="1" x14ac:dyDescent="0.25">
      <c r="A2627" s="4">
        <v>2021</v>
      </c>
      <c r="B2627" s="4">
        <v>8</v>
      </c>
      <c r="C2627" s="4">
        <v>2021</v>
      </c>
      <c r="D2627" s="4">
        <v>8</v>
      </c>
      <c r="E2627">
        <v>20070</v>
      </c>
      <c r="F2627" t="s">
        <v>24</v>
      </c>
      <c r="G2627">
        <v>4865</v>
      </c>
      <c r="H2627" t="s">
        <v>264</v>
      </c>
      <c r="I2627" t="s">
        <v>133</v>
      </c>
      <c r="J2627" t="s">
        <v>3</v>
      </c>
      <c r="K2627" t="s">
        <v>22</v>
      </c>
      <c r="L2627" t="s">
        <v>22</v>
      </c>
      <c r="M2627">
        <v>0</v>
      </c>
      <c r="N2627" t="s">
        <v>314</v>
      </c>
      <c r="O2627" s="3">
        <v>0.107945</v>
      </c>
      <c r="Q2627" t="s">
        <v>309</v>
      </c>
      <c r="R2627" s="2" t="s">
        <v>313</v>
      </c>
      <c r="S2627">
        <v>2</v>
      </c>
      <c r="T2627" t="s">
        <v>307</v>
      </c>
      <c r="U2627" t="s">
        <v>358</v>
      </c>
      <c r="V2627" t="s">
        <v>311</v>
      </c>
      <c r="W2627">
        <v>0</v>
      </c>
      <c r="X2627" s="1">
        <v>44460.379224733799</v>
      </c>
    </row>
    <row r="2628" spans="1:24" hidden="1" x14ac:dyDescent="0.25">
      <c r="A2628" s="4">
        <v>2021</v>
      </c>
      <c r="B2628" s="4">
        <v>8</v>
      </c>
      <c r="C2628" s="4">
        <v>2021</v>
      </c>
      <c r="D2628" s="4">
        <v>8</v>
      </c>
      <c r="E2628">
        <v>20070</v>
      </c>
      <c r="F2628" t="s">
        <v>24</v>
      </c>
      <c r="G2628">
        <v>0</v>
      </c>
      <c r="H2628" t="s">
        <v>23</v>
      </c>
      <c r="I2628" t="s">
        <v>23</v>
      </c>
      <c r="J2628" t="s">
        <v>23</v>
      </c>
      <c r="K2628" t="s">
        <v>144</v>
      </c>
      <c r="L2628" t="s">
        <v>148</v>
      </c>
      <c r="M2628">
        <v>1</v>
      </c>
      <c r="N2628" t="s">
        <v>13</v>
      </c>
      <c r="O2628" s="3">
        <v>0</v>
      </c>
      <c r="P2628" t="s">
        <v>125</v>
      </c>
      <c r="Q2628" t="s">
        <v>143</v>
      </c>
      <c r="R2628" s="2" t="s">
        <v>147</v>
      </c>
      <c r="S2628">
        <v>82</v>
      </c>
      <c r="T2628" t="s">
        <v>141</v>
      </c>
      <c r="U2628" t="s">
        <v>140</v>
      </c>
      <c r="V2628" t="s">
        <v>146</v>
      </c>
      <c r="W2628">
        <v>0</v>
      </c>
      <c r="X2628" s="1">
        <v>44460.379224733799</v>
      </c>
    </row>
    <row r="2629" spans="1:24" hidden="1" x14ac:dyDescent="0.25">
      <c r="A2629" s="4">
        <v>2021</v>
      </c>
      <c r="B2629" s="4">
        <v>8</v>
      </c>
      <c r="C2629" s="4">
        <v>2021</v>
      </c>
      <c r="D2629" s="4">
        <v>8</v>
      </c>
      <c r="E2629">
        <v>20070</v>
      </c>
      <c r="F2629" t="s">
        <v>24</v>
      </c>
      <c r="G2629">
        <v>0</v>
      </c>
      <c r="H2629" t="s">
        <v>23</v>
      </c>
      <c r="I2629" t="s">
        <v>23</v>
      </c>
      <c r="J2629" t="s">
        <v>23</v>
      </c>
      <c r="K2629" t="s">
        <v>144</v>
      </c>
      <c r="L2629" t="s">
        <v>148</v>
      </c>
      <c r="M2629">
        <v>1</v>
      </c>
      <c r="N2629" t="s">
        <v>13</v>
      </c>
      <c r="O2629" s="3">
        <v>3.7080449999999998</v>
      </c>
      <c r="P2629" t="s">
        <v>125</v>
      </c>
      <c r="Q2629" t="s">
        <v>143</v>
      </c>
      <c r="R2629" s="2" t="s">
        <v>246</v>
      </c>
      <c r="S2629">
        <v>187</v>
      </c>
      <c r="T2629" t="s">
        <v>129</v>
      </c>
      <c r="U2629" t="s">
        <v>128</v>
      </c>
      <c r="V2629" t="s">
        <v>245</v>
      </c>
      <c r="W2629">
        <v>0</v>
      </c>
      <c r="X2629" s="1">
        <v>44460.379224733799</v>
      </c>
    </row>
    <row r="2630" spans="1:24" hidden="1" x14ac:dyDescent="0.25">
      <c r="A2630" s="4">
        <v>2021</v>
      </c>
      <c r="B2630" s="4">
        <v>8</v>
      </c>
      <c r="C2630" s="4">
        <v>2021</v>
      </c>
      <c r="D2630" s="4">
        <v>8</v>
      </c>
      <c r="E2630">
        <v>20070</v>
      </c>
      <c r="F2630" t="s">
        <v>24</v>
      </c>
      <c r="G2630">
        <v>0</v>
      </c>
      <c r="H2630" t="s">
        <v>23</v>
      </c>
      <c r="I2630" t="s">
        <v>23</v>
      </c>
      <c r="J2630" t="s">
        <v>23</v>
      </c>
      <c r="K2630" t="s">
        <v>158</v>
      </c>
      <c r="L2630" t="s">
        <v>162</v>
      </c>
      <c r="M2630">
        <v>1</v>
      </c>
      <c r="N2630" t="s">
        <v>13</v>
      </c>
      <c r="O2630" s="3">
        <v>665.77223300000003</v>
      </c>
      <c r="P2630" t="s">
        <v>125</v>
      </c>
      <c r="Q2630" t="s">
        <v>161</v>
      </c>
      <c r="R2630" s="2" t="s">
        <v>244</v>
      </c>
      <c r="S2630">
        <v>90</v>
      </c>
      <c r="T2630" t="s">
        <v>129</v>
      </c>
      <c r="U2630" t="s">
        <v>128</v>
      </c>
      <c r="V2630" t="s">
        <v>243</v>
      </c>
      <c r="W2630">
        <v>0</v>
      </c>
      <c r="X2630" s="1">
        <v>44460.379224733799</v>
      </c>
    </row>
    <row r="2631" spans="1:24" hidden="1" x14ac:dyDescent="0.25">
      <c r="A2631" s="4">
        <v>2021</v>
      </c>
      <c r="B2631" s="4">
        <v>8</v>
      </c>
      <c r="C2631" s="4">
        <v>2021</v>
      </c>
      <c r="D2631" s="4">
        <v>8</v>
      </c>
      <c r="E2631">
        <v>20070</v>
      </c>
      <c r="F2631" t="s">
        <v>24</v>
      </c>
      <c r="G2631">
        <v>0</v>
      </c>
      <c r="H2631" t="s">
        <v>23</v>
      </c>
      <c r="I2631" t="s">
        <v>23</v>
      </c>
      <c r="J2631" t="s">
        <v>23</v>
      </c>
      <c r="K2631" t="s">
        <v>22</v>
      </c>
      <c r="L2631" t="s">
        <v>236</v>
      </c>
      <c r="M2631">
        <v>1</v>
      </c>
      <c r="N2631" t="s">
        <v>13</v>
      </c>
      <c r="O2631" s="3">
        <v>-98.140490999999997</v>
      </c>
      <c r="P2631" t="s">
        <v>125</v>
      </c>
      <c r="Q2631" t="s">
        <v>242</v>
      </c>
      <c r="R2631" s="2" t="s">
        <v>241</v>
      </c>
      <c r="S2631">
        <v>47</v>
      </c>
      <c r="T2631" t="s">
        <v>129</v>
      </c>
      <c r="U2631" t="s">
        <v>128</v>
      </c>
      <c r="V2631" t="s">
        <v>521</v>
      </c>
      <c r="W2631">
        <v>0</v>
      </c>
      <c r="X2631" s="1">
        <v>44460.379224733799</v>
      </c>
    </row>
    <row r="2632" spans="1:24" hidden="1" x14ac:dyDescent="0.25">
      <c r="A2632" s="4">
        <v>2021</v>
      </c>
      <c r="B2632" s="4">
        <v>8</v>
      </c>
      <c r="C2632" s="4">
        <v>2021</v>
      </c>
      <c r="D2632" s="4">
        <v>8</v>
      </c>
      <c r="E2632">
        <v>20070</v>
      </c>
      <c r="F2632" t="s">
        <v>24</v>
      </c>
      <c r="G2632">
        <v>0</v>
      </c>
      <c r="H2632" t="s">
        <v>23</v>
      </c>
      <c r="I2632" t="s">
        <v>23</v>
      </c>
      <c r="J2632" t="s">
        <v>23</v>
      </c>
      <c r="K2632" t="s">
        <v>22</v>
      </c>
      <c r="L2632" t="s">
        <v>236</v>
      </c>
      <c r="M2632">
        <v>1</v>
      </c>
      <c r="N2632" t="s">
        <v>13</v>
      </c>
      <c r="O2632" s="3">
        <v>-94.179291000000006</v>
      </c>
      <c r="P2632" t="s">
        <v>125</v>
      </c>
      <c r="Q2632" t="s">
        <v>240</v>
      </c>
      <c r="R2632" s="2" t="s">
        <v>241</v>
      </c>
      <c r="S2632">
        <v>42</v>
      </c>
      <c r="T2632" t="s">
        <v>129</v>
      </c>
      <c r="U2632" t="s">
        <v>128</v>
      </c>
      <c r="V2632" t="s">
        <v>521</v>
      </c>
      <c r="W2632">
        <v>0</v>
      </c>
      <c r="X2632" s="1">
        <v>44460.379224733799</v>
      </c>
    </row>
    <row r="2633" spans="1:24" hidden="1" x14ac:dyDescent="0.25">
      <c r="A2633" s="4">
        <v>2021</v>
      </c>
      <c r="B2633" s="4">
        <v>8</v>
      </c>
      <c r="C2633" s="4">
        <v>2021</v>
      </c>
      <c r="D2633" s="4">
        <v>8</v>
      </c>
      <c r="E2633">
        <v>20070</v>
      </c>
      <c r="F2633" t="s">
        <v>24</v>
      </c>
      <c r="G2633">
        <v>0</v>
      </c>
      <c r="H2633" t="s">
        <v>23</v>
      </c>
      <c r="I2633" t="s">
        <v>23</v>
      </c>
      <c r="J2633" t="s">
        <v>23</v>
      </c>
      <c r="K2633" t="s">
        <v>22</v>
      </c>
      <c r="L2633" t="s">
        <v>236</v>
      </c>
      <c r="M2633">
        <v>1</v>
      </c>
      <c r="N2633" t="s">
        <v>13</v>
      </c>
      <c r="O2633" s="3">
        <v>-78.444952000000001</v>
      </c>
      <c r="P2633" t="s">
        <v>125</v>
      </c>
      <c r="Q2633" t="s">
        <v>240</v>
      </c>
      <c r="R2633" s="2" t="s">
        <v>239</v>
      </c>
      <c r="S2633">
        <v>99</v>
      </c>
      <c r="T2633" t="s">
        <v>129</v>
      </c>
      <c r="U2633" t="s">
        <v>128</v>
      </c>
      <c r="V2633" t="s">
        <v>521</v>
      </c>
      <c r="W2633">
        <v>0</v>
      </c>
      <c r="X2633" s="1">
        <v>44460.379224733799</v>
      </c>
    </row>
    <row r="2634" spans="1:24" hidden="1" x14ac:dyDescent="0.25">
      <c r="A2634" s="4">
        <v>2021</v>
      </c>
      <c r="B2634" s="4">
        <v>8</v>
      </c>
      <c r="C2634" s="4">
        <v>2021</v>
      </c>
      <c r="D2634" s="4">
        <v>8</v>
      </c>
      <c r="E2634">
        <v>20070</v>
      </c>
      <c r="F2634" t="s">
        <v>24</v>
      </c>
      <c r="G2634">
        <v>0</v>
      </c>
      <c r="H2634" t="s">
        <v>23</v>
      </c>
      <c r="I2634" t="s">
        <v>23</v>
      </c>
      <c r="J2634" t="s">
        <v>23</v>
      </c>
      <c r="K2634" t="s">
        <v>22</v>
      </c>
      <c r="L2634" t="s">
        <v>236</v>
      </c>
      <c r="M2634">
        <v>1</v>
      </c>
      <c r="N2634" t="s">
        <v>13</v>
      </c>
      <c r="O2634" s="3">
        <v>-75.751181000000003</v>
      </c>
      <c r="P2634" t="s">
        <v>125</v>
      </c>
      <c r="Q2634" t="s">
        <v>242</v>
      </c>
      <c r="R2634" s="2" t="s">
        <v>239</v>
      </c>
      <c r="S2634">
        <v>98</v>
      </c>
      <c r="T2634" t="s">
        <v>129</v>
      </c>
      <c r="U2634" t="s">
        <v>128</v>
      </c>
      <c r="V2634" t="s">
        <v>521</v>
      </c>
      <c r="W2634">
        <v>0</v>
      </c>
      <c r="X2634" s="1">
        <v>44460.379224733799</v>
      </c>
    </row>
    <row r="2635" spans="1:24" hidden="1" x14ac:dyDescent="0.25">
      <c r="A2635" s="4">
        <v>2021</v>
      </c>
      <c r="B2635" s="4">
        <v>8</v>
      </c>
      <c r="C2635" s="4">
        <v>2021</v>
      </c>
      <c r="D2635" s="4">
        <v>8</v>
      </c>
      <c r="E2635">
        <v>20070</v>
      </c>
      <c r="F2635" t="s">
        <v>24</v>
      </c>
      <c r="G2635">
        <v>0</v>
      </c>
      <c r="H2635" t="s">
        <v>23</v>
      </c>
      <c r="I2635" t="s">
        <v>23</v>
      </c>
      <c r="J2635" t="s">
        <v>23</v>
      </c>
      <c r="K2635" t="s">
        <v>22</v>
      </c>
      <c r="L2635" t="s">
        <v>236</v>
      </c>
      <c r="M2635">
        <v>1</v>
      </c>
      <c r="N2635" t="s">
        <v>13</v>
      </c>
      <c r="O2635" s="3">
        <v>-41.334857999999997</v>
      </c>
      <c r="P2635" t="s">
        <v>125</v>
      </c>
      <c r="Q2635" t="s">
        <v>235</v>
      </c>
      <c r="R2635" s="2" t="s">
        <v>234</v>
      </c>
      <c r="S2635">
        <v>44</v>
      </c>
      <c r="T2635" t="s">
        <v>129</v>
      </c>
      <c r="U2635" t="s">
        <v>128</v>
      </c>
      <c r="V2635" t="s">
        <v>17</v>
      </c>
      <c r="W2635">
        <v>0</v>
      </c>
      <c r="X2635" s="1">
        <v>44460.379224733799</v>
      </c>
    </row>
    <row r="2636" spans="1:24" hidden="1" x14ac:dyDescent="0.25">
      <c r="A2636" s="4">
        <v>2021</v>
      </c>
      <c r="B2636" s="4">
        <v>8</v>
      </c>
      <c r="C2636" s="4">
        <v>2021</v>
      </c>
      <c r="D2636" s="4">
        <v>8</v>
      </c>
      <c r="E2636">
        <v>20070</v>
      </c>
      <c r="F2636" t="s">
        <v>24</v>
      </c>
      <c r="G2636">
        <v>0</v>
      </c>
      <c r="H2636" t="s">
        <v>23</v>
      </c>
      <c r="I2636" t="s">
        <v>23</v>
      </c>
      <c r="J2636" t="s">
        <v>23</v>
      </c>
      <c r="K2636" t="s">
        <v>22</v>
      </c>
      <c r="L2636" t="s">
        <v>236</v>
      </c>
      <c r="M2636">
        <v>1</v>
      </c>
      <c r="N2636" t="s">
        <v>13</v>
      </c>
      <c r="O2636" s="3">
        <v>-15.577363999999999</v>
      </c>
      <c r="P2636" t="s">
        <v>125</v>
      </c>
      <c r="Q2636" t="s">
        <v>237</v>
      </c>
      <c r="R2636" s="2" t="s">
        <v>234</v>
      </c>
      <c r="S2636">
        <v>43</v>
      </c>
      <c r="T2636" t="s">
        <v>129</v>
      </c>
      <c r="U2636" t="s">
        <v>128</v>
      </c>
      <c r="V2636" t="s">
        <v>17</v>
      </c>
      <c r="W2636">
        <v>0</v>
      </c>
      <c r="X2636" s="1">
        <v>44460.379224733799</v>
      </c>
    </row>
    <row r="2637" spans="1:24" hidden="1" x14ac:dyDescent="0.25">
      <c r="A2637" s="4">
        <v>2021</v>
      </c>
      <c r="B2637" s="4">
        <v>8</v>
      </c>
      <c r="C2637" s="4">
        <v>2021</v>
      </c>
      <c r="D2637" s="4">
        <v>8</v>
      </c>
      <c r="E2637">
        <v>20070</v>
      </c>
      <c r="F2637" t="s">
        <v>24</v>
      </c>
      <c r="G2637">
        <v>0</v>
      </c>
      <c r="H2637" t="s">
        <v>23</v>
      </c>
      <c r="I2637" t="s">
        <v>23</v>
      </c>
      <c r="J2637" t="s">
        <v>23</v>
      </c>
      <c r="K2637" t="s">
        <v>22</v>
      </c>
      <c r="L2637" t="s">
        <v>148</v>
      </c>
      <c r="M2637">
        <v>1</v>
      </c>
      <c r="N2637" t="s">
        <v>13</v>
      </c>
      <c r="O2637" s="3">
        <v>-9.1052700000000009</v>
      </c>
      <c r="P2637" t="s">
        <v>125</v>
      </c>
      <c r="Q2637" t="s">
        <v>233</v>
      </c>
      <c r="R2637" s="2" t="s">
        <v>232</v>
      </c>
      <c r="S2637">
        <v>87</v>
      </c>
      <c r="T2637" t="s">
        <v>129</v>
      </c>
      <c r="U2637" t="s">
        <v>128</v>
      </c>
      <c r="V2637" t="s">
        <v>17</v>
      </c>
      <c r="W2637">
        <v>0</v>
      </c>
      <c r="X2637" s="1">
        <v>44460.379224733799</v>
      </c>
    </row>
    <row r="2638" spans="1:24" hidden="1" x14ac:dyDescent="0.25">
      <c r="A2638" s="4">
        <v>2021</v>
      </c>
      <c r="B2638" s="4">
        <v>8</v>
      </c>
      <c r="C2638" s="4">
        <v>2021</v>
      </c>
      <c r="D2638" s="4">
        <v>8</v>
      </c>
      <c r="E2638">
        <v>20070</v>
      </c>
      <c r="F2638" t="s">
        <v>24</v>
      </c>
      <c r="G2638">
        <v>0</v>
      </c>
      <c r="H2638" t="s">
        <v>23</v>
      </c>
      <c r="I2638" t="s">
        <v>23</v>
      </c>
      <c r="J2638" t="s">
        <v>23</v>
      </c>
      <c r="K2638" t="s">
        <v>22</v>
      </c>
      <c r="L2638" t="s">
        <v>148</v>
      </c>
      <c r="M2638">
        <v>1</v>
      </c>
      <c r="N2638" t="s">
        <v>13</v>
      </c>
      <c r="O2638" s="3">
        <v>88799.371803999995</v>
      </c>
      <c r="P2638" t="s">
        <v>125</v>
      </c>
      <c r="Q2638" t="s">
        <v>143</v>
      </c>
      <c r="R2638" s="2" t="s">
        <v>231</v>
      </c>
      <c r="S2638">
        <v>79</v>
      </c>
      <c r="T2638" t="s">
        <v>141</v>
      </c>
      <c r="U2638" t="s">
        <v>140</v>
      </c>
      <c r="V2638" t="s">
        <v>230</v>
      </c>
      <c r="W2638">
        <v>0</v>
      </c>
      <c r="X2638" s="1">
        <v>44460.379224733799</v>
      </c>
    </row>
    <row r="2639" spans="1:24" hidden="1" x14ac:dyDescent="0.25">
      <c r="A2639" s="4">
        <v>2021</v>
      </c>
      <c r="B2639" s="4">
        <v>8</v>
      </c>
      <c r="C2639" s="4">
        <v>2021</v>
      </c>
      <c r="D2639" s="4">
        <v>8</v>
      </c>
      <c r="E2639">
        <v>20070</v>
      </c>
      <c r="F2639" t="s">
        <v>24</v>
      </c>
      <c r="G2639">
        <v>0</v>
      </c>
      <c r="H2639" t="s">
        <v>23</v>
      </c>
      <c r="I2639" t="s">
        <v>23</v>
      </c>
      <c r="J2639" t="s">
        <v>23</v>
      </c>
      <c r="K2639" t="s">
        <v>22</v>
      </c>
      <c r="L2639" t="s">
        <v>162</v>
      </c>
      <c r="M2639">
        <v>1</v>
      </c>
      <c r="N2639" t="s">
        <v>13</v>
      </c>
      <c r="O2639" s="3">
        <v>29268.063406000001</v>
      </c>
      <c r="P2639" t="s">
        <v>125</v>
      </c>
      <c r="Q2639" t="s">
        <v>161</v>
      </c>
      <c r="R2639" s="2" t="s">
        <v>227</v>
      </c>
      <c r="S2639">
        <v>12</v>
      </c>
      <c r="T2639" t="s">
        <v>141</v>
      </c>
      <c r="U2639" t="s">
        <v>140</v>
      </c>
      <c r="V2639" t="s">
        <v>226</v>
      </c>
      <c r="W2639">
        <v>0</v>
      </c>
      <c r="X2639" s="1">
        <v>44460.379224733799</v>
      </c>
    </row>
    <row r="2640" spans="1:24" hidden="1" x14ac:dyDescent="0.25">
      <c r="A2640" s="4">
        <v>2021</v>
      </c>
      <c r="B2640" s="4">
        <v>8</v>
      </c>
      <c r="C2640" s="4">
        <v>2021</v>
      </c>
      <c r="D2640" s="4">
        <v>8</v>
      </c>
      <c r="E2640">
        <v>20070</v>
      </c>
      <c r="F2640" t="s">
        <v>24</v>
      </c>
      <c r="G2640">
        <v>0</v>
      </c>
      <c r="H2640" t="s">
        <v>23</v>
      </c>
      <c r="I2640" t="s">
        <v>23</v>
      </c>
      <c r="J2640" t="s">
        <v>23</v>
      </c>
      <c r="K2640" t="s">
        <v>22</v>
      </c>
      <c r="L2640" t="s">
        <v>162</v>
      </c>
      <c r="M2640">
        <v>1</v>
      </c>
      <c r="N2640" t="s">
        <v>13</v>
      </c>
      <c r="O2640" s="3">
        <v>323863.13324599998</v>
      </c>
      <c r="P2640" t="s">
        <v>125</v>
      </c>
      <c r="Q2640" t="s">
        <v>157</v>
      </c>
      <c r="R2640" s="2" t="s">
        <v>229</v>
      </c>
      <c r="S2640">
        <v>22</v>
      </c>
      <c r="T2640" t="s">
        <v>141</v>
      </c>
      <c r="U2640" t="s">
        <v>140</v>
      </c>
      <c r="V2640" t="s">
        <v>228</v>
      </c>
      <c r="W2640">
        <v>0</v>
      </c>
      <c r="X2640" s="1">
        <v>44460.379224733799</v>
      </c>
    </row>
    <row r="2641" spans="1:24" hidden="1" x14ac:dyDescent="0.25">
      <c r="A2641" s="4">
        <v>2021</v>
      </c>
      <c r="B2641" s="4">
        <v>8</v>
      </c>
      <c r="C2641" s="4">
        <v>2021</v>
      </c>
      <c r="D2641" s="4">
        <v>8</v>
      </c>
      <c r="E2641">
        <v>20070</v>
      </c>
      <c r="F2641" t="s">
        <v>24</v>
      </c>
      <c r="G2641">
        <v>0</v>
      </c>
      <c r="H2641" t="s">
        <v>23</v>
      </c>
      <c r="I2641" t="s">
        <v>23</v>
      </c>
      <c r="J2641" t="s">
        <v>23</v>
      </c>
      <c r="K2641" t="s">
        <v>22</v>
      </c>
      <c r="L2641" t="s">
        <v>215</v>
      </c>
      <c r="M2641">
        <v>1</v>
      </c>
      <c r="N2641" t="s">
        <v>13</v>
      </c>
      <c r="O2641" s="3">
        <v>-1135.3515629999999</v>
      </c>
      <c r="P2641" t="s">
        <v>125</v>
      </c>
      <c r="Q2641" t="s">
        <v>161</v>
      </c>
      <c r="R2641" s="2" t="s">
        <v>214</v>
      </c>
      <c r="S2641">
        <v>89</v>
      </c>
      <c r="T2641" t="s">
        <v>129</v>
      </c>
      <c r="U2641" t="s">
        <v>128</v>
      </c>
      <c r="V2641" t="s">
        <v>518</v>
      </c>
      <c r="W2641">
        <v>0</v>
      </c>
      <c r="X2641" s="1">
        <v>44460.379224733799</v>
      </c>
    </row>
    <row r="2642" spans="1:24" hidden="1" x14ac:dyDescent="0.25">
      <c r="A2642" s="4">
        <v>2021</v>
      </c>
      <c r="B2642" s="4">
        <v>8</v>
      </c>
      <c r="C2642" s="4">
        <v>2021</v>
      </c>
      <c r="D2642" s="4">
        <v>8</v>
      </c>
      <c r="E2642">
        <v>20070</v>
      </c>
      <c r="F2642" t="s">
        <v>24</v>
      </c>
      <c r="G2642">
        <v>0</v>
      </c>
      <c r="H2642" t="s">
        <v>23</v>
      </c>
      <c r="I2642" t="s">
        <v>23</v>
      </c>
      <c r="J2642" t="s">
        <v>23</v>
      </c>
      <c r="K2642" t="s">
        <v>22</v>
      </c>
      <c r="L2642" t="s">
        <v>179</v>
      </c>
      <c r="M2642">
        <v>1</v>
      </c>
      <c r="N2642" t="s">
        <v>13</v>
      </c>
      <c r="O2642" s="3">
        <v>2.6495380000000002</v>
      </c>
      <c r="P2642" t="s">
        <v>125</v>
      </c>
      <c r="Q2642" t="s">
        <v>150</v>
      </c>
      <c r="R2642" s="2" t="s">
        <v>212</v>
      </c>
      <c r="S2642">
        <v>65</v>
      </c>
      <c r="T2642" t="s">
        <v>129</v>
      </c>
      <c r="U2642" t="s">
        <v>128</v>
      </c>
      <c r="V2642" t="s">
        <v>526</v>
      </c>
      <c r="W2642">
        <v>0</v>
      </c>
      <c r="X2642" s="1">
        <v>44460.379224733799</v>
      </c>
    </row>
    <row r="2643" spans="1:24" hidden="1" x14ac:dyDescent="0.25">
      <c r="A2643" s="4">
        <v>2021</v>
      </c>
      <c r="B2643" s="4">
        <v>8</v>
      </c>
      <c r="C2643" s="4">
        <v>2021</v>
      </c>
      <c r="D2643" s="4">
        <v>8</v>
      </c>
      <c r="E2643">
        <v>20070</v>
      </c>
      <c r="F2643" t="s">
        <v>24</v>
      </c>
      <c r="G2643">
        <v>0</v>
      </c>
      <c r="H2643" t="s">
        <v>23</v>
      </c>
      <c r="I2643" t="s">
        <v>23</v>
      </c>
      <c r="J2643" t="s">
        <v>23</v>
      </c>
      <c r="K2643" t="s">
        <v>22</v>
      </c>
      <c r="L2643" t="s">
        <v>179</v>
      </c>
      <c r="M2643">
        <v>1</v>
      </c>
      <c r="N2643" t="s">
        <v>13</v>
      </c>
      <c r="O2643" s="3">
        <v>30.362594999999999</v>
      </c>
      <c r="P2643" t="s">
        <v>125</v>
      </c>
      <c r="Q2643" t="s">
        <v>150</v>
      </c>
      <c r="R2643" s="2" t="s">
        <v>210</v>
      </c>
      <c r="S2643">
        <v>67</v>
      </c>
      <c r="T2643" t="s">
        <v>129</v>
      </c>
      <c r="U2643" t="s">
        <v>128</v>
      </c>
      <c r="V2643" t="s">
        <v>517</v>
      </c>
      <c r="W2643">
        <v>0</v>
      </c>
      <c r="X2643" s="1">
        <v>44460.379224733799</v>
      </c>
    </row>
    <row r="2644" spans="1:24" hidden="1" x14ac:dyDescent="0.25">
      <c r="A2644" s="4">
        <v>2021</v>
      </c>
      <c r="B2644" s="4">
        <v>8</v>
      </c>
      <c r="C2644" s="4">
        <v>2021</v>
      </c>
      <c r="D2644" s="4">
        <v>8</v>
      </c>
      <c r="E2644">
        <v>20070</v>
      </c>
      <c r="F2644" t="s">
        <v>24</v>
      </c>
      <c r="G2644">
        <v>0</v>
      </c>
      <c r="H2644" t="s">
        <v>23</v>
      </c>
      <c r="I2644" t="s">
        <v>23</v>
      </c>
      <c r="J2644" t="s">
        <v>23</v>
      </c>
      <c r="K2644" t="s">
        <v>22</v>
      </c>
      <c r="L2644" t="s">
        <v>179</v>
      </c>
      <c r="M2644">
        <v>1</v>
      </c>
      <c r="N2644" t="s">
        <v>13</v>
      </c>
      <c r="O2644" s="3">
        <v>173.32668799999999</v>
      </c>
      <c r="P2644" t="s">
        <v>125</v>
      </c>
      <c r="Q2644" t="s">
        <v>206</v>
      </c>
      <c r="R2644" s="2" t="s">
        <v>205</v>
      </c>
      <c r="S2644">
        <v>79</v>
      </c>
      <c r="T2644" t="s">
        <v>129</v>
      </c>
      <c r="U2644" t="s">
        <v>128</v>
      </c>
      <c r="V2644" t="s">
        <v>516</v>
      </c>
      <c r="W2644">
        <v>0</v>
      </c>
      <c r="X2644" s="1">
        <v>44460.379224733799</v>
      </c>
    </row>
    <row r="2645" spans="1:24" hidden="1" x14ac:dyDescent="0.25">
      <c r="A2645" s="4">
        <v>2021</v>
      </c>
      <c r="B2645" s="4">
        <v>8</v>
      </c>
      <c r="C2645" s="4">
        <v>2021</v>
      </c>
      <c r="D2645" s="4">
        <v>8</v>
      </c>
      <c r="E2645">
        <v>20070</v>
      </c>
      <c r="F2645" t="s">
        <v>24</v>
      </c>
      <c r="G2645">
        <v>0</v>
      </c>
      <c r="H2645" t="s">
        <v>23</v>
      </c>
      <c r="I2645" t="s">
        <v>23</v>
      </c>
      <c r="J2645" t="s">
        <v>23</v>
      </c>
      <c r="K2645" t="s">
        <v>22</v>
      </c>
      <c r="L2645" t="s">
        <v>179</v>
      </c>
      <c r="M2645">
        <v>1</v>
      </c>
      <c r="N2645" t="s">
        <v>13</v>
      </c>
      <c r="O2645" s="3">
        <v>185.90383700000001</v>
      </c>
      <c r="P2645" t="s">
        <v>125</v>
      </c>
      <c r="Q2645" t="s">
        <v>150</v>
      </c>
      <c r="R2645" s="2" t="s">
        <v>207</v>
      </c>
      <c r="S2645">
        <v>133</v>
      </c>
      <c r="T2645" t="s">
        <v>129</v>
      </c>
      <c r="U2645" t="s">
        <v>128</v>
      </c>
      <c r="V2645" t="s">
        <v>17</v>
      </c>
      <c r="W2645">
        <v>0</v>
      </c>
      <c r="X2645" s="1">
        <v>44460.379224733799</v>
      </c>
    </row>
    <row r="2646" spans="1:24" hidden="1" x14ac:dyDescent="0.25">
      <c r="A2646" s="4">
        <v>2021</v>
      </c>
      <c r="B2646" s="4">
        <v>8</v>
      </c>
      <c r="C2646" s="4">
        <v>2021</v>
      </c>
      <c r="D2646" s="4">
        <v>8</v>
      </c>
      <c r="E2646">
        <v>20070</v>
      </c>
      <c r="F2646" t="s">
        <v>24</v>
      </c>
      <c r="G2646">
        <v>0</v>
      </c>
      <c r="H2646" t="s">
        <v>23</v>
      </c>
      <c r="I2646" t="s">
        <v>23</v>
      </c>
      <c r="J2646" t="s">
        <v>23</v>
      </c>
      <c r="K2646" t="s">
        <v>22</v>
      </c>
      <c r="L2646" t="s">
        <v>179</v>
      </c>
      <c r="M2646">
        <v>1</v>
      </c>
      <c r="N2646" t="s">
        <v>13</v>
      </c>
      <c r="O2646" s="3">
        <v>319.04256600000002</v>
      </c>
      <c r="P2646" t="s">
        <v>125</v>
      </c>
      <c r="Q2646" t="s">
        <v>150</v>
      </c>
      <c r="R2646" s="2" t="s">
        <v>208</v>
      </c>
      <c r="S2646">
        <v>134</v>
      </c>
      <c r="T2646" t="s">
        <v>129</v>
      </c>
      <c r="U2646" t="s">
        <v>128</v>
      </c>
      <c r="V2646" t="s">
        <v>17</v>
      </c>
      <c r="W2646">
        <v>0</v>
      </c>
      <c r="X2646" s="1">
        <v>44460.379224733799</v>
      </c>
    </row>
    <row r="2647" spans="1:24" hidden="1" x14ac:dyDescent="0.25">
      <c r="A2647" s="4">
        <v>2021</v>
      </c>
      <c r="B2647" s="4">
        <v>8</v>
      </c>
      <c r="C2647" s="4">
        <v>2021</v>
      </c>
      <c r="D2647" s="4">
        <v>8</v>
      </c>
      <c r="E2647">
        <v>20070</v>
      </c>
      <c r="F2647" t="s">
        <v>24</v>
      </c>
      <c r="G2647">
        <v>0</v>
      </c>
      <c r="H2647" t="s">
        <v>23</v>
      </c>
      <c r="I2647" t="s">
        <v>23</v>
      </c>
      <c r="J2647" t="s">
        <v>23</v>
      </c>
      <c r="K2647" t="s">
        <v>22</v>
      </c>
      <c r="L2647" t="s">
        <v>126</v>
      </c>
      <c r="M2647">
        <v>1</v>
      </c>
      <c r="N2647" t="s">
        <v>13</v>
      </c>
      <c r="O2647" s="3">
        <v>-2.65049</v>
      </c>
      <c r="P2647" t="s">
        <v>125</v>
      </c>
      <c r="Q2647" t="s">
        <v>124</v>
      </c>
      <c r="R2647" s="2" t="s">
        <v>123</v>
      </c>
      <c r="S2647">
        <v>1166</v>
      </c>
      <c r="T2647" t="s">
        <v>122</v>
      </c>
      <c r="U2647" t="s">
        <v>121</v>
      </c>
      <c r="V2647" t="s">
        <v>280</v>
      </c>
      <c r="W2647">
        <v>0</v>
      </c>
      <c r="X2647" s="1">
        <v>44460.379224733799</v>
      </c>
    </row>
    <row r="2648" spans="1:24" hidden="1" x14ac:dyDescent="0.25">
      <c r="A2648" s="4">
        <v>2021</v>
      </c>
      <c r="B2648" s="4">
        <v>8</v>
      </c>
      <c r="C2648" s="4">
        <v>2021</v>
      </c>
      <c r="D2648" s="4">
        <v>8</v>
      </c>
      <c r="E2648">
        <v>20070</v>
      </c>
      <c r="F2648" t="s">
        <v>24</v>
      </c>
      <c r="G2648">
        <v>0</v>
      </c>
      <c r="H2648" t="s">
        <v>23</v>
      </c>
      <c r="I2648" t="s">
        <v>23</v>
      </c>
      <c r="J2648" t="s">
        <v>23</v>
      </c>
      <c r="K2648" t="s">
        <v>22</v>
      </c>
      <c r="L2648" t="s">
        <v>126</v>
      </c>
      <c r="M2648">
        <v>1</v>
      </c>
      <c r="N2648" t="s">
        <v>13</v>
      </c>
      <c r="O2648" s="3">
        <v>35.390687999999997</v>
      </c>
      <c r="P2648" t="s">
        <v>125</v>
      </c>
      <c r="Q2648" t="s">
        <v>161</v>
      </c>
      <c r="R2648" s="2" t="s">
        <v>189</v>
      </c>
      <c r="S2648">
        <v>174</v>
      </c>
      <c r="T2648" t="s">
        <v>129</v>
      </c>
      <c r="U2648" t="s">
        <v>128</v>
      </c>
      <c r="V2648" t="s">
        <v>17</v>
      </c>
      <c r="W2648">
        <v>0</v>
      </c>
      <c r="X2648" s="1">
        <v>44460.379224733799</v>
      </c>
    </row>
    <row r="2649" spans="1:24" hidden="1" x14ac:dyDescent="0.25">
      <c r="A2649" s="4">
        <v>2021</v>
      </c>
      <c r="B2649" s="4">
        <v>8</v>
      </c>
      <c r="C2649" s="4">
        <v>2021</v>
      </c>
      <c r="D2649" s="4">
        <v>8</v>
      </c>
      <c r="E2649">
        <v>20070</v>
      </c>
      <c r="F2649" t="s">
        <v>24</v>
      </c>
      <c r="G2649">
        <v>0</v>
      </c>
      <c r="H2649" t="s">
        <v>23</v>
      </c>
      <c r="I2649" t="s">
        <v>23</v>
      </c>
      <c r="J2649" t="s">
        <v>23</v>
      </c>
      <c r="K2649" t="s">
        <v>22</v>
      </c>
      <c r="L2649" t="s">
        <v>126</v>
      </c>
      <c r="M2649">
        <v>1</v>
      </c>
      <c r="N2649" t="s">
        <v>13</v>
      </c>
      <c r="O2649" s="3">
        <v>237.21747199999999</v>
      </c>
      <c r="P2649" t="s">
        <v>125</v>
      </c>
      <c r="Q2649" t="s">
        <v>276</v>
      </c>
      <c r="R2649" s="2" t="s">
        <v>275</v>
      </c>
      <c r="S2649">
        <v>88</v>
      </c>
      <c r="T2649" t="s">
        <v>129</v>
      </c>
      <c r="U2649" t="s">
        <v>128</v>
      </c>
      <c r="V2649" t="s">
        <v>529</v>
      </c>
      <c r="W2649">
        <v>0</v>
      </c>
      <c r="X2649" s="1">
        <v>44460.379224733799</v>
      </c>
    </row>
    <row r="2650" spans="1:24" hidden="1" x14ac:dyDescent="0.25">
      <c r="A2650" s="4">
        <v>2021</v>
      </c>
      <c r="B2650" s="4">
        <v>8</v>
      </c>
      <c r="C2650" s="4">
        <v>2021</v>
      </c>
      <c r="D2650" s="4">
        <v>8</v>
      </c>
      <c r="E2650">
        <v>20070</v>
      </c>
      <c r="F2650" t="s">
        <v>24</v>
      </c>
      <c r="G2650">
        <v>0</v>
      </c>
      <c r="H2650" t="s">
        <v>23</v>
      </c>
      <c r="I2650" t="s">
        <v>23</v>
      </c>
      <c r="J2650" t="s">
        <v>23</v>
      </c>
      <c r="K2650" t="s">
        <v>22</v>
      </c>
      <c r="L2650" t="s">
        <v>187</v>
      </c>
      <c r="M2650">
        <v>1</v>
      </c>
      <c r="N2650" t="s">
        <v>13</v>
      </c>
      <c r="O2650" s="3">
        <v>-155.680082</v>
      </c>
      <c r="P2650" t="s">
        <v>125</v>
      </c>
      <c r="Q2650" t="s">
        <v>186</v>
      </c>
      <c r="R2650" s="2" t="s">
        <v>185</v>
      </c>
      <c r="S2650">
        <v>171</v>
      </c>
      <c r="T2650" t="s">
        <v>129</v>
      </c>
      <c r="U2650" t="s">
        <v>128</v>
      </c>
      <c r="V2650" t="s">
        <v>17</v>
      </c>
      <c r="W2650">
        <v>0</v>
      </c>
      <c r="X2650" s="1">
        <v>44460.379224733799</v>
      </c>
    </row>
    <row r="2651" spans="1:24" hidden="1" x14ac:dyDescent="0.25">
      <c r="A2651" s="4">
        <v>2021</v>
      </c>
      <c r="B2651" s="4">
        <v>8</v>
      </c>
      <c r="C2651" s="4">
        <v>2021</v>
      </c>
      <c r="D2651" s="4">
        <v>8</v>
      </c>
      <c r="E2651">
        <v>20070</v>
      </c>
      <c r="F2651" t="s">
        <v>24</v>
      </c>
      <c r="G2651">
        <v>0</v>
      </c>
      <c r="H2651" t="s">
        <v>23</v>
      </c>
      <c r="I2651" t="s">
        <v>23</v>
      </c>
      <c r="J2651" t="s">
        <v>23</v>
      </c>
      <c r="K2651" t="s">
        <v>22</v>
      </c>
      <c r="L2651" t="s">
        <v>187</v>
      </c>
      <c r="M2651">
        <v>1</v>
      </c>
      <c r="N2651" t="s">
        <v>13</v>
      </c>
      <c r="O2651" s="3">
        <v>2064.4270409999999</v>
      </c>
      <c r="P2651" t="s">
        <v>125</v>
      </c>
      <c r="Q2651" t="s">
        <v>186</v>
      </c>
      <c r="R2651" s="2" t="s">
        <v>188</v>
      </c>
      <c r="S2651">
        <v>170</v>
      </c>
      <c r="T2651" t="s">
        <v>129</v>
      </c>
      <c r="U2651" t="s">
        <v>128</v>
      </c>
      <c r="V2651" t="s">
        <v>17</v>
      </c>
      <c r="W2651">
        <v>0</v>
      </c>
      <c r="X2651" s="1">
        <v>44460.379224733799</v>
      </c>
    </row>
    <row r="2652" spans="1:24" hidden="1" x14ac:dyDescent="0.25">
      <c r="A2652" s="4">
        <v>2021</v>
      </c>
      <c r="B2652" s="4">
        <v>8</v>
      </c>
      <c r="C2652" s="4">
        <v>2021</v>
      </c>
      <c r="D2652" s="4">
        <v>8</v>
      </c>
      <c r="E2652">
        <v>20070</v>
      </c>
      <c r="F2652" t="s">
        <v>24</v>
      </c>
      <c r="G2652">
        <v>0</v>
      </c>
      <c r="H2652" t="s">
        <v>23</v>
      </c>
      <c r="I2652" t="s">
        <v>23</v>
      </c>
      <c r="J2652" t="s">
        <v>23</v>
      </c>
      <c r="K2652" t="s">
        <v>22</v>
      </c>
      <c r="L2652" t="s">
        <v>165</v>
      </c>
      <c r="M2652">
        <v>1</v>
      </c>
      <c r="N2652" t="s">
        <v>13</v>
      </c>
      <c r="O2652" s="3">
        <v>-60.596631000000002</v>
      </c>
      <c r="P2652" t="s">
        <v>125</v>
      </c>
      <c r="Q2652" t="s">
        <v>165</v>
      </c>
      <c r="R2652" s="2" t="s">
        <v>181</v>
      </c>
      <c r="S2652">
        <v>30</v>
      </c>
      <c r="T2652" t="s">
        <v>129</v>
      </c>
      <c r="U2652" t="s">
        <v>128</v>
      </c>
      <c r="V2652" t="s">
        <v>17</v>
      </c>
      <c r="W2652">
        <v>0</v>
      </c>
      <c r="X2652" s="1">
        <v>44460.379224733799</v>
      </c>
    </row>
    <row r="2653" spans="1:24" hidden="1" x14ac:dyDescent="0.25">
      <c r="A2653" s="4">
        <v>2021</v>
      </c>
      <c r="B2653" s="4">
        <v>8</v>
      </c>
      <c r="C2653" s="4">
        <v>2021</v>
      </c>
      <c r="D2653" s="4">
        <v>8</v>
      </c>
      <c r="E2653">
        <v>20070</v>
      </c>
      <c r="F2653" t="s">
        <v>24</v>
      </c>
      <c r="G2653">
        <v>0</v>
      </c>
      <c r="H2653" t="s">
        <v>23</v>
      </c>
      <c r="I2653" t="s">
        <v>23</v>
      </c>
      <c r="J2653" t="s">
        <v>23</v>
      </c>
      <c r="K2653" t="s">
        <v>22</v>
      </c>
      <c r="L2653" t="s">
        <v>165</v>
      </c>
      <c r="M2653">
        <v>1</v>
      </c>
      <c r="N2653" t="s">
        <v>13</v>
      </c>
      <c r="O2653" s="3">
        <v>156.28242900000001</v>
      </c>
      <c r="P2653" t="s">
        <v>125</v>
      </c>
      <c r="Q2653" t="s">
        <v>165</v>
      </c>
      <c r="R2653" s="2" t="s">
        <v>183</v>
      </c>
      <c r="S2653">
        <v>36</v>
      </c>
      <c r="T2653" t="s">
        <v>129</v>
      </c>
      <c r="U2653" t="s">
        <v>128</v>
      </c>
      <c r="V2653" t="s">
        <v>17</v>
      </c>
      <c r="W2653">
        <v>0</v>
      </c>
      <c r="X2653" s="1">
        <v>44460.379224733799</v>
      </c>
    </row>
    <row r="2654" spans="1:24" hidden="1" x14ac:dyDescent="0.25">
      <c r="A2654" s="4">
        <v>2021</v>
      </c>
      <c r="B2654" s="4">
        <v>8</v>
      </c>
      <c r="C2654" s="4">
        <v>2021</v>
      </c>
      <c r="D2654" s="4">
        <v>8</v>
      </c>
      <c r="E2654">
        <v>20070</v>
      </c>
      <c r="F2654" t="s">
        <v>24</v>
      </c>
      <c r="G2654">
        <v>0</v>
      </c>
      <c r="H2654" t="s">
        <v>23</v>
      </c>
      <c r="I2654" t="s">
        <v>23</v>
      </c>
      <c r="J2654" t="s">
        <v>23</v>
      </c>
      <c r="K2654" t="s">
        <v>22</v>
      </c>
      <c r="L2654" t="s">
        <v>165</v>
      </c>
      <c r="M2654">
        <v>1</v>
      </c>
      <c r="N2654" t="s">
        <v>13</v>
      </c>
      <c r="O2654" s="3">
        <v>1051.706428</v>
      </c>
      <c r="P2654" t="s">
        <v>125</v>
      </c>
      <c r="Q2654" t="s">
        <v>165</v>
      </c>
      <c r="R2654" s="2" t="s">
        <v>184</v>
      </c>
      <c r="S2654">
        <v>28</v>
      </c>
      <c r="T2654" t="s">
        <v>129</v>
      </c>
      <c r="U2654" t="s">
        <v>128</v>
      </c>
      <c r="V2654" t="s">
        <v>17</v>
      </c>
      <c r="W2654">
        <v>0</v>
      </c>
      <c r="X2654" s="1">
        <v>44460.379224733799</v>
      </c>
    </row>
    <row r="2655" spans="1:24" hidden="1" x14ac:dyDescent="0.25">
      <c r="A2655" s="4">
        <v>2021</v>
      </c>
      <c r="B2655" s="4">
        <v>8</v>
      </c>
      <c r="C2655" s="4">
        <v>2021</v>
      </c>
      <c r="D2655" s="4">
        <v>8</v>
      </c>
      <c r="E2655">
        <v>20070</v>
      </c>
      <c r="F2655" t="s">
        <v>24</v>
      </c>
      <c r="G2655">
        <v>0</v>
      </c>
      <c r="H2655" t="s">
        <v>23</v>
      </c>
      <c r="I2655" t="s">
        <v>23</v>
      </c>
      <c r="J2655" t="s">
        <v>23</v>
      </c>
      <c r="K2655" t="s">
        <v>22</v>
      </c>
      <c r="L2655" t="s">
        <v>165</v>
      </c>
      <c r="M2655">
        <v>1</v>
      </c>
      <c r="N2655" t="s">
        <v>13</v>
      </c>
      <c r="O2655" s="3">
        <v>1574.938142</v>
      </c>
      <c r="P2655" t="s">
        <v>125</v>
      </c>
      <c r="Q2655" t="s">
        <v>165</v>
      </c>
      <c r="R2655" s="2" t="s">
        <v>182</v>
      </c>
      <c r="S2655">
        <v>37</v>
      </c>
      <c r="T2655" t="s">
        <v>129</v>
      </c>
      <c r="U2655" t="s">
        <v>128</v>
      </c>
      <c r="V2655" t="s">
        <v>17</v>
      </c>
      <c r="W2655">
        <v>0</v>
      </c>
      <c r="X2655" s="1">
        <v>44460.379224733799</v>
      </c>
    </row>
    <row r="2656" spans="1:24" hidden="1" x14ac:dyDescent="0.25">
      <c r="A2656" s="4">
        <v>2021</v>
      </c>
      <c r="B2656" s="4">
        <v>8</v>
      </c>
      <c r="C2656" s="4">
        <v>2021</v>
      </c>
      <c r="D2656" s="4">
        <v>8</v>
      </c>
      <c r="E2656">
        <v>20070</v>
      </c>
      <c r="F2656" t="s">
        <v>24</v>
      </c>
      <c r="G2656">
        <v>0</v>
      </c>
      <c r="H2656" t="s">
        <v>23</v>
      </c>
      <c r="I2656" t="s">
        <v>23</v>
      </c>
      <c r="J2656" t="s">
        <v>23</v>
      </c>
      <c r="K2656" t="s">
        <v>22</v>
      </c>
      <c r="L2656" t="s">
        <v>250</v>
      </c>
      <c r="M2656">
        <v>1</v>
      </c>
      <c r="N2656" t="s">
        <v>13</v>
      </c>
      <c r="O2656" s="3">
        <v>214.98045300000001</v>
      </c>
      <c r="P2656" t="s">
        <v>53</v>
      </c>
      <c r="Q2656" t="s">
        <v>263</v>
      </c>
      <c r="R2656" s="2" t="s">
        <v>273</v>
      </c>
      <c r="S2656">
        <v>159</v>
      </c>
      <c r="T2656" t="s">
        <v>129</v>
      </c>
      <c r="U2656" t="s">
        <v>128</v>
      </c>
      <c r="V2656" t="s">
        <v>528</v>
      </c>
      <c r="W2656">
        <v>0</v>
      </c>
      <c r="X2656" s="1">
        <v>44460.379224733799</v>
      </c>
    </row>
    <row r="2657" spans="1:24" hidden="1" x14ac:dyDescent="0.25">
      <c r="A2657" s="4">
        <v>2021</v>
      </c>
      <c r="B2657" s="4">
        <v>8</v>
      </c>
      <c r="C2657" s="4">
        <v>2021</v>
      </c>
      <c r="D2657" s="4">
        <v>8</v>
      </c>
      <c r="E2657">
        <v>20070</v>
      </c>
      <c r="F2657" t="s">
        <v>24</v>
      </c>
      <c r="G2657">
        <v>0</v>
      </c>
      <c r="H2657" t="s">
        <v>23</v>
      </c>
      <c r="I2657" t="s">
        <v>23</v>
      </c>
      <c r="J2657" t="s">
        <v>23</v>
      </c>
      <c r="K2657" t="s">
        <v>12</v>
      </c>
      <c r="L2657" t="s">
        <v>179</v>
      </c>
      <c r="M2657">
        <v>1</v>
      </c>
      <c r="N2657" t="s">
        <v>13</v>
      </c>
      <c r="O2657" s="3">
        <v>433.59040499999998</v>
      </c>
      <c r="P2657" t="s">
        <v>125</v>
      </c>
      <c r="Q2657" t="s">
        <v>150</v>
      </c>
      <c r="R2657" s="2" t="s">
        <v>178</v>
      </c>
      <c r="S2657">
        <v>64</v>
      </c>
      <c r="T2657" t="s">
        <v>129</v>
      </c>
      <c r="U2657" t="s">
        <v>128</v>
      </c>
      <c r="V2657" t="s">
        <v>177</v>
      </c>
      <c r="W2657">
        <v>0</v>
      </c>
      <c r="X2657" s="1">
        <v>44460.379224733799</v>
      </c>
    </row>
    <row r="2658" spans="1:24" hidden="1" x14ac:dyDescent="0.25">
      <c r="A2658" s="4">
        <v>2021</v>
      </c>
      <c r="B2658" s="4">
        <v>8</v>
      </c>
      <c r="C2658" s="4">
        <v>2021</v>
      </c>
      <c r="D2658" s="4">
        <v>8</v>
      </c>
      <c r="E2658">
        <v>20070</v>
      </c>
      <c r="F2658" t="s">
        <v>24</v>
      </c>
      <c r="G2658">
        <v>36</v>
      </c>
      <c r="H2658" t="s">
        <v>44</v>
      </c>
      <c r="I2658" t="s">
        <v>43</v>
      </c>
      <c r="J2658" t="s">
        <v>6</v>
      </c>
      <c r="K2658" t="s">
        <v>158</v>
      </c>
      <c r="L2658" t="s">
        <v>162</v>
      </c>
      <c r="M2658">
        <v>1</v>
      </c>
      <c r="N2658" t="s">
        <v>13</v>
      </c>
      <c r="O2658" s="3">
        <v>-141.76833500000001</v>
      </c>
      <c r="P2658" t="s">
        <v>125</v>
      </c>
      <c r="Q2658" t="s">
        <v>161</v>
      </c>
      <c r="R2658" s="2" t="s">
        <v>160</v>
      </c>
      <c r="S2658">
        <v>11</v>
      </c>
      <c r="T2658" t="s">
        <v>141</v>
      </c>
      <c r="U2658" t="s">
        <v>140</v>
      </c>
      <c r="V2658" t="s">
        <v>159</v>
      </c>
      <c r="W2658">
        <v>0</v>
      </c>
      <c r="X2658" s="1">
        <v>44460.379224733799</v>
      </c>
    </row>
    <row r="2659" spans="1:24" hidden="1" x14ac:dyDescent="0.25">
      <c r="A2659" s="4">
        <v>2021</v>
      </c>
      <c r="B2659" s="4">
        <v>8</v>
      </c>
      <c r="C2659" s="4">
        <v>2021</v>
      </c>
      <c r="D2659" s="4">
        <v>8</v>
      </c>
      <c r="E2659">
        <v>20070</v>
      </c>
      <c r="F2659" t="s">
        <v>24</v>
      </c>
      <c r="G2659">
        <v>36</v>
      </c>
      <c r="H2659" t="s">
        <v>44</v>
      </c>
      <c r="I2659" t="s">
        <v>43</v>
      </c>
      <c r="J2659" t="s">
        <v>6</v>
      </c>
      <c r="K2659" t="s">
        <v>158</v>
      </c>
      <c r="L2659" t="s">
        <v>22</v>
      </c>
      <c r="M2659">
        <v>1</v>
      </c>
      <c r="N2659" t="s">
        <v>13</v>
      </c>
      <c r="O2659" s="3">
        <v>-9530.0800220000001</v>
      </c>
      <c r="P2659" t="s">
        <v>125</v>
      </c>
      <c r="Q2659" t="s">
        <v>157</v>
      </c>
      <c r="R2659" s="2" t="s">
        <v>156</v>
      </c>
      <c r="S2659">
        <v>25</v>
      </c>
      <c r="T2659" t="s">
        <v>141</v>
      </c>
      <c r="U2659" t="s">
        <v>140</v>
      </c>
      <c r="V2659" t="s">
        <v>155</v>
      </c>
      <c r="W2659">
        <v>0</v>
      </c>
      <c r="X2659" s="1">
        <v>44460.379224733799</v>
      </c>
    </row>
    <row r="2660" spans="1:24" hidden="1" x14ac:dyDescent="0.25">
      <c r="A2660" s="4">
        <v>2021</v>
      </c>
      <c r="B2660" s="4">
        <v>8</v>
      </c>
      <c r="C2660" s="4">
        <v>2021</v>
      </c>
      <c r="D2660" s="4">
        <v>8</v>
      </c>
      <c r="E2660">
        <v>20070</v>
      </c>
      <c r="F2660" t="s">
        <v>24</v>
      </c>
      <c r="G2660">
        <v>36</v>
      </c>
      <c r="H2660" t="s">
        <v>44</v>
      </c>
      <c r="I2660" t="s">
        <v>43</v>
      </c>
      <c r="J2660" t="s">
        <v>6</v>
      </c>
      <c r="K2660" t="s">
        <v>12</v>
      </c>
      <c r="L2660" t="s">
        <v>22</v>
      </c>
      <c r="M2660">
        <v>1</v>
      </c>
      <c r="N2660" t="s">
        <v>13</v>
      </c>
      <c r="O2660" s="3">
        <v>-25.656510999999998</v>
      </c>
      <c r="P2660" t="s">
        <v>125</v>
      </c>
      <c r="Q2660" t="s">
        <v>165</v>
      </c>
      <c r="R2660" s="2" t="s">
        <v>175</v>
      </c>
      <c r="S2660">
        <v>140</v>
      </c>
      <c r="T2660" t="s">
        <v>129</v>
      </c>
      <c r="U2660" t="s">
        <v>128</v>
      </c>
      <c r="V2660" t="s">
        <v>17</v>
      </c>
      <c r="W2660">
        <v>0</v>
      </c>
      <c r="X2660" s="1">
        <v>44460.379224733799</v>
      </c>
    </row>
    <row r="2661" spans="1:24" hidden="1" x14ac:dyDescent="0.25">
      <c r="A2661" s="4">
        <v>2021</v>
      </c>
      <c r="B2661" s="4">
        <v>8</v>
      </c>
      <c r="C2661" s="4">
        <v>2021</v>
      </c>
      <c r="D2661" s="4">
        <v>8</v>
      </c>
      <c r="E2661">
        <v>20070</v>
      </c>
      <c r="F2661" t="s">
        <v>24</v>
      </c>
      <c r="G2661">
        <v>36</v>
      </c>
      <c r="H2661" t="s">
        <v>44</v>
      </c>
      <c r="I2661" t="s">
        <v>43</v>
      </c>
      <c r="J2661" t="s">
        <v>6</v>
      </c>
      <c r="K2661" t="s">
        <v>12</v>
      </c>
      <c r="L2661" t="s">
        <v>22</v>
      </c>
      <c r="M2661">
        <v>1</v>
      </c>
      <c r="N2661" t="s">
        <v>13</v>
      </c>
      <c r="O2661" s="3">
        <v>-0.60563400000000001</v>
      </c>
      <c r="P2661" t="s">
        <v>125</v>
      </c>
      <c r="Q2661" t="s">
        <v>165</v>
      </c>
      <c r="R2661" s="2" t="s">
        <v>167</v>
      </c>
      <c r="S2661">
        <v>139</v>
      </c>
      <c r="T2661" t="s">
        <v>129</v>
      </c>
      <c r="U2661" t="s">
        <v>128</v>
      </c>
      <c r="V2661" t="s">
        <v>17</v>
      </c>
      <c r="W2661">
        <v>0</v>
      </c>
      <c r="X2661" s="1">
        <v>44460.379224733799</v>
      </c>
    </row>
    <row r="2662" spans="1:24" hidden="1" x14ac:dyDescent="0.25">
      <c r="A2662" s="4">
        <v>2021</v>
      </c>
      <c r="B2662" s="4">
        <v>8</v>
      </c>
      <c r="C2662" s="4">
        <v>2021</v>
      </c>
      <c r="D2662" s="4">
        <v>8</v>
      </c>
      <c r="E2662">
        <v>20070</v>
      </c>
      <c r="F2662" t="s">
        <v>24</v>
      </c>
      <c r="G2662">
        <v>36</v>
      </c>
      <c r="H2662" t="s">
        <v>44</v>
      </c>
      <c r="I2662" t="s">
        <v>43</v>
      </c>
      <c r="J2662" t="s">
        <v>6</v>
      </c>
      <c r="K2662" t="s">
        <v>12</v>
      </c>
      <c r="L2662" t="s">
        <v>22</v>
      </c>
      <c r="M2662">
        <v>1</v>
      </c>
      <c r="N2662" t="s">
        <v>13</v>
      </c>
      <c r="O2662" s="3">
        <v>-0.43002600000000002</v>
      </c>
      <c r="P2662" t="s">
        <v>125</v>
      </c>
      <c r="Q2662" t="s">
        <v>150</v>
      </c>
      <c r="R2662" s="2" t="s">
        <v>171</v>
      </c>
      <c r="S2662">
        <v>137</v>
      </c>
      <c r="T2662" t="s">
        <v>129</v>
      </c>
      <c r="U2662" t="s">
        <v>128</v>
      </c>
      <c r="V2662" t="s">
        <v>17</v>
      </c>
      <c r="W2662">
        <v>0</v>
      </c>
      <c r="X2662" s="1">
        <v>44460.379224733799</v>
      </c>
    </row>
    <row r="2663" spans="1:24" hidden="1" x14ac:dyDescent="0.25">
      <c r="A2663" s="4">
        <v>2021</v>
      </c>
      <c r="B2663" s="4">
        <v>8</v>
      </c>
      <c r="C2663" s="4">
        <v>2021</v>
      </c>
      <c r="D2663" s="4">
        <v>8</v>
      </c>
      <c r="E2663">
        <v>20070</v>
      </c>
      <c r="F2663" t="s">
        <v>24</v>
      </c>
      <c r="G2663">
        <v>36</v>
      </c>
      <c r="H2663" t="s">
        <v>44</v>
      </c>
      <c r="I2663" t="s">
        <v>43</v>
      </c>
      <c r="J2663" t="s">
        <v>6</v>
      </c>
      <c r="K2663" t="s">
        <v>12</v>
      </c>
      <c r="L2663" t="s">
        <v>22</v>
      </c>
      <c r="M2663">
        <v>1</v>
      </c>
      <c r="N2663" t="s">
        <v>13</v>
      </c>
      <c r="O2663" s="3">
        <v>-0.14443300000000001</v>
      </c>
      <c r="P2663" t="s">
        <v>125</v>
      </c>
      <c r="Q2663" t="s">
        <v>150</v>
      </c>
      <c r="R2663" s="2" t="s">
        <v>149</v>
      </c>
      <c r="S2663">
        <v>136</v>
      </c>
      <c r="T2663" t="s">
        <v>129</v>
      </c>
      <c r="U2663" t="s">
        <v>128</v>
      </c>
      <c r="V2663" t="s">
        <v>17</v>
      </c>
      <c r="W2663">
        <v>0</v>
      </c>
      <c r="X2663" s="1">
        <v>44460.379224733799</v>
      </c>
    </row>
    <row r="2664" spans="1:24" hidden="1" x14ac:dyDescent="0.25">
      <c r="A2664" s="4">
        <v>2021</v>
      </c>
      <c r="B2664" s="4">
        <v>8</v>
      </c>
      <c r="C2664" s="4">
        <v>2021</v>
      </c>
      <c r="D2664" s="4">
        <v>8</v>
      </c>
      <c r="E2664">
        <v>20070</v>
      </c>
      <c r="F2664" t="s">
        <v>24</v>
      </c>
      <c r="G2664">
        <v>36</v>
      </c>
      <c r="H2664" t="s">
        <v>44</v>
      </c>
      <c r="I2664" t="s">
        <v>43</v>
      </c>
      <c r="J2664" t="s">
        <v>6</v>
      </c>
      <c r="K2664" t="s">
        <v>12</v>
      </c>
      <c r="L2664" t="s">
        <v>22</v>
      </c>
      <c r="M2664">
        <v>1</v>
      </c>
      <c r="N2664" t="s">
        <v>13</v>
      </c>
      <c r="O2664" s="3">
        <v>3.59E-4</v>
      </c>
      <c r="P2664" t="s">
        <v>125</v>
      </c>
      <c r="Q2664" t="s">
        <v>150</v>
      </c>
      <c r="R2664" s="2" t="s">
        <v>152</v>
      </c>
      <c r="S2664">
        <v>66</v>
      </c>
      <c r="T2664" t="s">
        <v>129</v>
      </c>
      <c r="U2664" t="s">
        <v>128</v>
      </c>
      <c r="V2664" t="s">
        <v>151</v>
      </c>
      <c r="W2664">
        <v>0</v>
      </c>
      <c r="X2664" s="1">
        <v>44460.379224733799</v>
      </c>
    </row>
    <row r="2665" spans="1:24" hidden="1" x14ac:dyDescent="0.25">
      <c r="A2665" s="4">
        <v>2021</v>
      </c>
      <c r="B2665" s="4">
        <v>8</v>
      </c>
      <c r="C2665" s="4">
        <v>2021</v>
      </c>
      <c r="D2665" s="4">
        <v>8</v>
      </c>
      <c r="E2665">
        <v>20070</v>
      </c>
      <c r="F2665" t="s">
        <v>24</v>
      </c>
      <c r="G2665">
        <v>36</v>
      </c>
      <c r="H2665" t="s">
        <v>44</v>
      </c>
      <c r="I2665" t="s">
        <v>43</v>
      </c>
      <c r="J2665" t="s">
        <v>6</v>
      </c>
      <c r="K2665" t="s">
        <v>12</v>
      </c>
      <c r="L2665" t="s">
        <v>22</v>
      </c>
      <c r="M2665">
        <v>1</v>
      </c>
      <c r="N2665" t="s">
        <v>13</v>
      </c>
      <c r="O2665" s="3">
        <v>1.704496</v>
      </c>
      <c r="P2665" t="s">
        <v>125</v>
      </c>
      <c r="Q2665" t="s">
        <v>165</v>
      </c>
      <c r="R2665" s="2" t="s">
        <v>169</v>
      </c>
      <c r="S2665">
        <v>56</v>
      </c>
      <c r="T2665" t="s">
        <v>129</v>
      </c>
      <c r="U2665" t="s">
        <v>128</v>
      </c>
      <c r="V2665" t="s">
        <v>168</v>
      </c>
      <c r="W2665">
        <v>0</v>
      </c>
      <c r="X2665" s="1">
        <v>44460.379224733799</v>
      </c>
    </row>
    <row r="2666" spans="1:24" hidden="1" x14ac:dyDescent="0.25">
      <c r="A2666" s="4">
        <v>2021</v>
      </c>
      <c r="B2666" s="4">
        <v>8</v>
      </c>
      <c r="C2666" s="4">
        <v>2021</v>
      </c>
      <c r="D2666" s="4">
        <v>8</v>
      </c>
      <c r="E2666">
        <v>20070</v>
      </c>
      <c r="F2666" t="s">
        <v>24</v>
      </c>
      <c r="G2666">
        <v>36</v>
      </c>
      <c r="H2666" t="s">
        <v>44</v>
      </c>
      <c r="I2666" t="s">
        <v>43</v>
      </c>
      <c r="J2666" t="s">
        <v>6</v>
      </c>
      <c r="K2666" t="s">
        <v>12</v>
      </c>
      <c r="L2666" t="s">
        <v>22</v>
      </c>
      <c r="M2666">
        <v>1</v>
      </c>
      <c r="N2666" t="s">
        <v>13</v>
      </c>
      <c r="O2666" s="3">
        <v>130.21472499999999</v>
      </c>
      <c r="P2666" t="s">
        <v>125</v>
      </c>
      <c r="Q2666" t="s">
        <v>165</v>
      </c>
      <c r="R2666" s="2" t="s">
        <v>164</v>
      </c>
      <c r="S2666">
        <v>55</v>
      </c>
      <c r="T2666" t="s">
        <v>129</v>
      </c>
      <c r="U2666" t="s">
        <v>128</v>
      </c>
      <c r="V2666" t="s">
        <v>163</v>
      </c>
      <c r="W2666">
        <v>0</v>
      </c>
      <c r="X2666" s="1">
        <v>44460.379224733799</v>
      </c>
    </row>
    <row r="2667" spans="1:24" hidden="1" x14ac:dyDescent="0.25">
      <c r="A2667" s="4">
        <v>2021</v>
      </c>
      <c r="B2667" s="4">
        <v>8</v>
      </c>
      <c r="C2667" s="4">
        <v>2021</v>
      </c>
      <c r="D2667" s="4">
        <v>8</v>
      </c>
      <c r="E2667">
        <v>20070</v>
      </c>
      <c r="F2667" t="s">
        <v>24</v>
      </c>
      <c r="G2667">
        <v>37</v>
      </c>
      <c r="H2667" t="s">
        <v>174</v>
      </c>
      <c r="I2667" t="s">
        <v>43</v>
      </c>
      <c r="J2667" t="s">
        <v>0</v>
      </c>
      <c r="K2667" t="s">
        <v>144</v>
      </c>
      <c r="L2667" t="s">
        <v>22</v>
      </c>
      <c r="M2667">
        <v>1</v>
      </c>
      <c r="N2667" t="s">
        <v>13</v>
      </c>
      <c r="O2667" s="3">
        <v>-16143.67</v>
      </c>
      <c r="P2667" t="s">
        <v>125</v>
      </c>
      <c r="Q2667" t="s">
        <v>173</v>
      </c>
      <c r="R2667" s="2" t="s">
        <v>172</v>
      </c>
      <c r="S2667">
        <v>177</v>
      </c>
      <c r="T2667" t="s">
        <v>129</v>
      </c>
      <c r="U2667" t="s">
        <v>128</v>
      </c>
      <c r="V2667" t="s">
        <v>17</v>
      </c>
      <c r="W2667">
        <v>0</v>
      </c>
      <c r="X2667" s="1">
        <v>44460.379224733799</v>
      </c>
    </row>
    <row r="2668" spans="1:24" hidden="1" x14ac:dyDescent="0.25">
      <c r="A2668" s="4">
        <v>2021</v>
      </c>
      <c r="B2668" s="4">
        <v>8</v>
      </c>
      <c r="C2668" s="4">
        <v>2021</v>
      </c>
      <c r="D2668" s="4">
        <v>8</v>
      </c>
      <c r="E2668">
        <v>20070</v>
      </c>
      <c r="F2668" t="s">
        <v>24</v>
      </c>
      <c r="G2668">
        <v>37</v>
      </c>
      <c r="H2668" t="s">
        <v>174</v>
      </c>
      <c r="I2668" t="s">
        <v>43</v>
      </c>
      <c r="J2668" t="s">
        <v>0</v>
      </c>
      <c r="K2668" t="s">
        <v>158</v>
      </c>
      <c r="L2668" t="s">
        <v>162</v>
      </c>
      <c r="M2668">
        <v>1</v>
      </c>
      <c r="N2668" t="s">
        <v>13</v>
      </c>
      <c r="O2668" s="3">
        <v>176.171412</v>
      </c>
      <c r="P2668" t="s">
        <v>125</v>
      </c>
      <c r="Q2668" t="s">
        <v>161</v>
      </c>
      <c r="R2668" s="2" t="s">
        <v>160</v>
      </c>
      <c r="S2668">
        <v>11</v>
      </c>
      <c r="T2668" t="s">
        <v>141</v>
      </c>
      <c r="U2668" t="s">
        <v>140</v>
      </c>
      <c r="V2668" t="s">
        <v>159</v>
      </c>
      <c r="W2668">
        <v>0</v>
      </c>
      <c r="X2668" s="1">
        <v>44460.379224733799</v>
      </c>
    </row>
    <row r="2669" spans="1:24" hidden="1" x14ac:dyDescent="0.25">
      <c r="A2669" s="4">
        <v>2021</v>
      </c>
      <c r="B2669" s="4">
        <v>8</v>
      </c>
      <c r="C2669" s="4">
        <v>2021</v>
      </c>
      <c r="D2669" s="4">
        <v>8</v>
      </c>
      <c r="E2669">
        <v>20070</v>
      </c>
      <c r="F2669" t="s">
        <v>24</v>
      </c>
      <c r="G2669">
        <v>37</v>
      </c>
      <c r="H2669" t="s">
        <v>174</v>
      </c>
      <c r="I2669" t="s">
        <v>43</v>
      </c>
      <c r="J2669" t="s">
        <v>0</v>
      </c>
      <c r="K2669" t="s">
        <v>158</v>
      </c>
      <c r="L2669" t="s">
        <v>22</v>
      </c>
      <c r="M2669">
        <v>1</v>
      </c>
      <c r="N2669" t="s">
        <v>13</v>
      </c>
      <c r="O2669" s="3">
        <v>-130400.614</v>
      </c>
      <c r="P2669" t="s">
        <v>125</v>
      </c>
      <c r="Q2669" t="s">
        <v>157</v>
      </c>
      <c r="R2669" s="2" t="s">
        <v>156</v>
      </c>
      <c r="S2669">
        <v>25</v>
      </c>
      <c r="T2669" t="s">
        <v>141</v>
      </c>
      <c r="U2669" t="s">
        <v>140</v>
      </c>
      <c r="V2669" t="s">
        <v>155</v>
      </c>
      <c r="W2669">
        <v>0</v>
      </c>
      <c r="X2669" s="1">
        <v>44460.379224733799</v>
      </c>
    </row>
    <row r="2670" spans="1:24" hidden="1" x14ac:dyDescent="0.25">
      <c r="A2670" s="4">
        <v>2021</v>
      </c>
      <c r="B2670" s="4">
        <v>8</v>
      </c>
      <c r="C2670" s="4">
        <v>2021</v>
      </c>
      <c r="D2670" s="4">
        <v>8</v>
      </c>
      <c r="E2670">
        <v>20070</v>
      </c>
      <c r="F2670" t="s">
        <v>24</v>
      </c>
      <c r="G2670">
        <v>37</v>
      </c>
      <c r="H2670" t="s">
        <v>174</v>
      </c>
      <c r="I2670" t="s">
        <v>43</v>
      </c>
      <c r="J2670" t="s">
        <v>0</v>
      </c>
      <c r="K2670" t="s">
        <v>12</v>
      </c>
      <c r="L2670" t="s">
        <v>22</v>
      </c>
      <c r="M2670">
        <v>1</v>
      </c>
      <c r="N2670" t="s">
        <v>13</v>
      </c>
      <c r="O2670" s="3">
        <v>-22.89</v>
      </c>
      <c r="P2670" t="s">
        <v>125</v>
      </c>
      <c r="Q2670" t="s">
        <v>165</v>
      </c>
      <c r="R2670" s="2" t="s">
        <v>170</v>
      </c>
      <c r="S2670">
        <v>138</v>
      </c>
      <c r="T2670" t="s">
        <v>129</v>
      </c>
      <c r="U2670" t="s">
        <v>128</v>
      </c>
      <c r="V2670" t="s">
        <v>17</v>
      </c>
      <c r="W2670">
        <v>0</v>
      </c>
      <c r="X2670" s="1">
        <v>44460.379224733799</v>
      </c>
    </row>
    <row r="2671" spans="1:24" hidden="1" x14ac:dyDescent="0.25">
      <c r="A2671" s="4">
        <v>2021</v>
      </c>
      <c r="B2671" s="4">
        <v>8</v>
      </c>
      <c r="C2671" s="4">
        <v>2021</v>
      </c>
      <c r="D2671" s="4">
        <v>8</v>
      </c>
      <c r="E2671">
        <v>20070</v>
      </c>
      <c r="F2671" t="s">
        <v>24</v>
      </c>
      <c r="G2671">
        <v>37</v>
      </c>
      <c r="H2671" t="s">
        <v>174</v>
      </c>
      <c r="I2671" t="s">
        <v>43</v>
      </c>
      <c r="J2671" t="s">
        <v>0</v>
      </c>
      <c r="K2671" t="s">
        <v>12</v>
      </c>
      <c r="L2671" t="s">
        <v>22</v>
      </c>
      <c r="M2671">
        <v>1</v>
      </c>
      <c r="N2671" t="s">
        <v>13</v>
      </c>
      <c r="O2671" s="3">
        <v>-7.16</v>
      </c>
      <c r="P2671" t="s">
        <v>125</v>
      </c>
      <c r="Q2671" t="s">
        <v>150</v>
      </c>
      <c r="R2671" s="2" t="s">
        <v>149</v>
      </c>
      <c r="S2671">
        <v>136</v>
      </c>
      <c r="T2671" t="s">
        <v>129</v>
      </c>
      <c r="U2671" t="s">
        <v>128</v>
      </c>
      <c r="V2671" t="s">
        <v>17</v>
      </c>
      <c r="W2671">
        <v>0</v>
      </c>
      <c r="X2671" s="1">
        <v>44460.379224733799</v>
      </c>
    </row>
    <row r="2672" spans="1:24" hidden="1" x14ac:dyDescent="0.25">
      <c r="A2672" s="4">
        <v>2021</v>
      </c>
      <c r="B2672" s="4">
        <v>8</v>
      </c>
      <c r="C2672" s="4">
        <v>2021</v>
      </c>
      <c r="D2672" s="4">
        <v>8</v>
      </c>
      <c r="E2672">
        <v>20070</v>
      </c>
      <c r="F2672" t="s">
        <v>24</v>
      </c>
      <c r="G2672">
        <v>37</v>
      </c>
      <c r="H2672" t="s">
        <v>174</v>
      </c>
      <c r="I2672" t="s">
        <v>43</v>
      </c>
      <c r="J2672" t="s">
        <v>0</v>
      </c>
      <c r="K2672" t="s">
        <v>12</v>
      </c>
      <c r="L2672" t="s">
        <v>22</v>
      </c>
      <c r="M2672">
        <v>1</v>
      </c>
      <c r="N2672" t="s">
        <v>13</v>
      </c>
      <c r="O2672" s="3">
        <v>-4.18</v>
      </c>
      <c r="P2672" t="s">
        <v>125</v>
      </c>
      <c r="Q2672" t="s">
        <v>150</v>
      </c>
      <c r="R2672" s="2" t="s">
        <v>171</v>
      </c>
      <c r="S2672">
        <v>137</v>
      </c>
      <c r="T2672" t="s">
        <v>129</v>
      </c>
      <c r="U2672" t="s">
        <v>128</v>
      </c>
      <c r="V2672" t="s">
        <v>17</v>
      </c>
      <c r="W2672">
        <v>0</v>
      </c>
      <c r="X2672" s="1">
        <v>44460.379224733799</v>
      </c>
    </row>
    <row r="2673" spans="1:24" hidden="1" x14ac:dyDescent="0.25">
      <c r="A2673" s="4">
        <v>2021</v>
      </c>
      <c r="B2673" s="4">
        <v>8</v>
      </c>
      <c r="C2673" s="4">
        <v>2021</v>
      </c>
      <c r="D2673" s="4">
        <v>8</v>
      </c>
      <c r="E2673">
        <v>20070</v>
      </c>
      <c r="F2673" t="s">
        <v>24</v>
      </c>
      <c r="G2673">
        <v>37</v>
      </c>
      <c r="H2673" t="s">
        <v>174</v>
      </c>
      <c r="I2673" t="s">
        <v>43</v>
      </c>
      <c r="J2673" t="s">
        <v>0</v>
      </c>
      <c r="K2673" t="s">
        <v>12</v>
      </c>
      <c r="L2673" t="s">
        <v>22</v>
      </c>
      <c r="M2673">
        <v>1</v>
      </c>
      <c r="N2673" t="s">
        <v>13</v>
      </c>
      <c r="O2673" s="3">
        <v>5.0369999999999998E-3</v>
      </c>
      <c r="P2673" t="s">
        <v>125</v>
      </c>
      <c r="Q2673" t="s">
        <v>150</v>
      </c>
      <c r="R2673" s="2" t="s">
        <v>152</v>
      </c>
      <c r="S2673">
        <v>66</v>
      </c>
      <c r="T2673" t="s">
        <v>129</v>
      </c>
      <c r="U2673" t="s">
        <v>128</v>
      </c>
      <c r="V2673" t="s">
        <v>151</v>
      </c>
      <c r="W2673">
        <v>0</v>
      </c>
      <c r="X2673" s="1">
        <v>44460.379224733799</v>
      </c>
    </row>
    <row r="2674" spans="1:24" hidden="1" x14ac:dyDescent="0.25">
      <c r="A2674" s="4">
        <v>2021</v>
      </c>
      <c r="B2674" s="4">
        <v>8</v>
      </c>
      <c r="C2674" s="4">
        <v>2021</v>
      </c>
      <c r="D2674" s="4">
        <v>8</v>
      </c>
      <c r="E2674">
        <v>20070</v>
      </c>
      <c r="F2674" t="s">
        <v>24</v>
      </c>
      <c r="G2674">
        <v>39</v>
      </c>
      <c r="H2674" t="s">
        <v>166</v>
      </c>
      <c r="I2674" t="s">
        <v>43</v>
      </c>
      <c r="J2674" t="s">
        <v>0</v>
      </c>
      <c r="K2674" t="s">
        <v>144</v>
      </c>
      <c r="L2674" t="s">
        <v>22</v>
      </c>
      <c r="M2674">
        <v>1</v>
      </c>
      <c r="N2674" t="s">
        <v>13</v>
      </c>
      <c r="O2674" s="3">
        <v>-11373.74</v>
      </c>
      <c r="P2674" t="s">
        <v>125</v>
      </c>
      <c r="Q2674" t="s">
        <v>173</v>
      </c>
      <c r="R2674" s="2" t="s">
        <v>172</v>
      </c>
      <c r="S2674">
        <v>177</v>
      </c>
      <c r="T2674" t="s">
        <v>129</v>
      </c>
      <c r="U2674" t="s">
        <v>128</v>
      </c>
      <c r="V2674" t="s">
        <v>17</v>
      </c>
      <c r="W2674">
        <v>0</v>
      </c>
      <c r="X2674" s="1">
        <v>44460.379224733799</v>
      </c>
    </row>
    <row r="2675" spans="1:24" hidden="1" x14ac:dyDescent="0.25">
      <c r="A2675" s="4">
        <v>2021</v>
      </c>
      <c r="B2675" s="4">
        <v>8</v>
      </c>
      <c r="C2675" s="4">
        <v>2021</v>
      </c>
      <c r="D2675" s="4">
        <v>8</v>
      </c>
      <c r="E2675">
        <v>20070</v>
      </c>
      <c r="F2675" t="s">
        <v>24</v>
      </c>
      <c r="G2675">
        <v>39</v>
      </c>
      <c r="H2675" t="s">
        <v>166</v>
      </c>
      <c r="I2675" t="s">
        <v>43</v>
      </c>
      <c r="J2675" t="s">
        <v>0</v>
      </c>
      <c r="K2675" t="s">
        <v>158</v>
      </c>
      <c r="L2675" t="s">
        <v>162</v>
      </c>
      <c r="M2675">
        <v>1</v>
      </c>
      <c r="N2675" t="s">
        <v>13</v>
      </c>
      <c r="O2675" s="3">
        <v>9139.5688680000003</v>
      </c>
      <c r="P2675" t="s">
        <v>125</v>
      </c>
      <c r="Q2675" t="s">
        <v>161</v>
      </c>
      <c r="R2675" s="2" t="s">
        <v>160</v>
      </c>
      <c r="S2675">
        <v>11</v>
      </c>
      <c r="T2675" t="s">
        <v>141</v>
      </c>
      <c r="U2675" t="s">
        <v>140</v>
      </c>
      <c r="V2675" t="s">
        <v>159</v>
      </c>
      <c r="W2675">
        <v>0</v>
      </c>
      <c r="X2675" s="1">
        <v>44460.379224733799</v>
      </c>
    </row>
    <row r="2676" spans="1:24" hidden="1" x14ac:dyDescent="0.25">
      <c r="A2676" s="4">
        <v>2021</v>
      </c>
      <c r="B2676" s="4">
        <v>8</v>
      </c>
      <c r="C2676" s="4">
        <v>2021</v>
      </c>
      <c r="D2676" s="4">
        <v>8</v>
      </c>
      <c r="E2676">
        <v>20070</v>
      </c>
      <c r="F2676" t="s">
        <v>24</v>
      </c>
      <c r="G2676">
        <v>39</v>
      </c>
      <c r="H2676" t="s">
        <v>166</v>
      </c>
      <c r="I2676" t="s">
        <v>43</v>
      </c>
      <c r="J2676" t="s">
        <v>0</v>
      </c>
      <c r="K2676" t="s">
        <v>158</v>
      </c>
      <c r="L2676" t="s">
        <v>22</v>
      </c>
      <c r="M2676">
        <v>1</v>
      </c>
      <c r="N2676" t="s">
        <v>13</v>
      </c>
      <c r="O2676" s="3">
        <v>-77717.284</v>
      </c>
      <c r="P2676" t="s">
        <v>125</v>
      </c>
      <c r="Q2676" t="s">
        <v>157</v>
      </c>
      <c r="R2676" s="2" t="s">
        <v>156</v>
      </c>
      <c r="S2676">
        <v>25</v>
      </c>
      <c r="T2676" t="s">
        <v>141</v>
      </c>
      <c r="U2676" t="s">
        <v>140</v>
      </c>
      <c r="V2676" t="s">
        <v>155</v>
      </c>
      <c r="W2676">
        <v>0</v>
      </c>
      <c r="X2676" s="1">
        <v>44460.379224733799</v>
      </c>
    </row>
    <row r="2677" spans="1:24" hidden="1" x14ac:dyDescent="0.25">
      <c r="A2677" s="4">
        <v>2021</v>
      </c>
      <c r="B2677" s="4">
        <v>8</v>
      </c>
      <c r="C2677" s="4">
        <v>2021</v>
      </c>
      <c r="D2677" s="4">
        <v>8</v>
      </c>
      <c r="E2677">
        <v>20070</v>
      </c>
      <c r="F2677" t="s">
        <v>24</v>
      </c>
      <c r="G2677">
        <v>39</v>
      </c>
      <c r="H2677" t="s">
        <v>166</v>
      </c>
      <c r="I2677" t="s">
        <v>43</v>
      </c>
      <c r="J2677" t="s">
        <v>0</v>
      </c>
      <c r="K2677" t="s">
        <v>12</v>
      </c>
      <c r="L2677" t="s">
        <v>22</v>
      </c>
      <c r="M2677">
        <v>1</v>
      </c>
      <c r="N2677" t="s">
        <v>13</v>
      </c>
      <c r="O2677" s="3">
        <v>-552.45000000000005</v>
      </c>
      <c r="P2677" t="s">
        <v>125</v>
      </c>
      <c r="Q2677" t="s">
        <v>165</v>
      </c>
      <c r="R2677" s="2" t="s">
        <v>170</v>
      </c>
      <c r="S2677">
        <v>138</v>
      </c>
      <c r="T2677" t="s">
        <v>129</v>
      </c>
      <c r="U2677" t="s">
        <v>128</v>
      </c>
      <c r="V2677" t="s">
        <v>17</v>
      </c>
      <c r="W2677">
        <v>0</v>
      </c>
      <c r="X2677" s="1">
        <v>44460.379224733799</v>
      </c>
    </row>
    <row r="2678" spans="1:24" hidden="1" x14ac:dyDescent="0.25">
      <c r="A2678" s="4">
        <v>2021</v>
      </c>
      <c r="B2678" s="4">
        <v>8</v>
      </c>
      <c r="C2678" s="4">
        <v>2021</v>
      </c>
      <c r="D2678" s="4">
        <v>8</v>
      </c>
      <c r="E2678">
        <v>20070</v>
      </c>
      <c r="F2678" t="s">
        <v>24</v>
      </c>
      <c r="G2678">
        <v>39</v>
      </c>
      <c r="H2678" t="s">
        <v>166</v>
      </c>
      <c r="I2678" t="s">
        <v>43</v>
      </c>
      <c r="J2678" t="s">
        <v>0</v>
      </c>
      <c r="K2678" t="s">
        <v>12</v>
      </c>
      <c r="L2678" t="s">
        <v>22</v>
      </c>
      <c r="M2678">
        <v>1</v>
      </c>
      <c r="N2678" t="s">
        <v>13</v>
      </c>
      <c r="O2678" s="3">
        <v>-40.35</v>
      </c>
      <c r="P2678" t="s">
        <v>125</v>
      </c>
      <c r="Q2678" t="s">
        <v>165</v>
      </c>
      <c r="R2678" s="2" t="s">
        <v>167</v>
      </c>
      <c r="S2678">
        <v>139</v>
      </c>
      <c r="T2678" t="s">
        <v>129</v>
      </c>
      <c r="U2678" t="s">
        <v>128</v>
      </c>
      <c r="V2678" t="s">
        <v>17</v>
      </c>
      <c r="W2678">
        <v>0</v>
      </c>
      <c r="X2678" s="1">
        <v>44460.379224733799</v>
      </c>
    </row>
    <row r="2679" spans="1:24" hidden="1" x14ac:dyDescent="0.25">
      <c r="A2679" s="4">
        <v>2021</v>
      </c>
      <c r="B2679" s="4">
        <v>8</v>
      </c>
      <c r="C2679" s="4">
        <v>2021</v>
      </c>
      <c r="D2679" s="4">
        <v>8</v>
      </c>
      <c r="E2679">
        <v>20070</v>
      </c>
      <c r="F2679" t="s">
        <v>24</v>
      </c>
      <c r="G2679">
        <v>39</v>
      </c>
      <c r="H2679" t="s">
        <v>166</v>
      </c>
      <c r="I2679" t="s">
        <v>43</v>
      </c>
      <c r="J2679" t="s">
        <v>0</v>
      </c>
      <c r="K2679" t="s">
        <v>12</v>
      </c>
      <c r="L2679" t="s">
        <v>22</v>
      </c>
      <c r="M2679">
        <v>1</v>
      </c>
      <c r="N2679" t="s">
        <v>13</v>
      </c>
      <c r="O2679" s="3">
        <v>-12.64</v>
      </c>
      <c r="P2679" t="s">
        <v>125</v>
      </c>
      <c r="Q2679" t="s">
        <v>150</v>
      </c>
      <c r="R2679" s="2" t="s">
        <v>149</v>
      </c>
      <c r="S2679">
        <v>136</v>
      </c>
      <c r="T2679" t="s">
        <v>129</v>
      </c>
      <c r="U2679" t="s">
        <v>128</v>
      </c>
      <c r="V2679" t="s">
        <v>17</v>
      </c>
      <c r="W2679">
        <v>0</v>
      </c>
      <c r="X2679" s="1">
        <v>44460.379224733799</v>
      </c>
    </row>
    <row r="2680" spans="1:24" hidden="1" x14ac:dyDescent="0.25">
      <c r="A2680" s="4">
        <v>2021</v>
      </c>
      <c r="B2680" s="4">
        <v>8</v>
      </c>
      <c r="C2680" s="4">
        <v>2021</v>
      </c>
      <c r="D2680" s="4">
        <v>8</v>
      </c>
      <c r="E2680">
        <v>20070</v>
      </c>
      <c r="F2680" t="s">
        <v>24</v>
      </c>
      <c r="G2680">
        <v>39</v>
      </c>
      <c r="H2680" t="s">
        <v>166</v>
      </c>
      <c r="I2680" t="s">
        <v>43</v>
      </c>
      <c r="J2680" t="s">
        <v>0</v>
      </c>
      <c r="K2680" t="s">
        <v>12</v>
      </c>
      <c r="L2680" t="s">
        <v>22</v>
      </c>
      <c r="M2680">
        <v>1</v>
      </c>
      <c r="N2680" t="s">
        <v>13</v>
      </c>
      <c r="O2680" s="3">
        <v>-0.19</v>
      </c>
      <c r="P2680" t="s">
        <v>125</v>
      </c>
      <c r="Q2680" t="s">
        <v>150</v>
      </c>
      <c r="R2680" s="2" t="s">
        <v>171</v>
      </c>
      <c r="S2680">
        <v>137</v>
      </c>
      <c r="T2680" t="s">
        <v>129</v>
      </c>
      <c r="U2680" t="s">
        <v>128</v>
      </c>
      <c r="V2680" t="s">
        <v>17</v>
      </c>
      <c r="W2680">
        <v>0</v>
      </c>
      <c r="X2680" s="1">
        <v>44460.379224733799</v>
      </c>
    </row>
    <row r="2681" spans="1:24" hidden="1" x14ac:dyDescent="0.25">
      <c r="A2681" s="4">
        <v>2021</v>
      </c>
      <c r="B2681" s="4">
        <v>8</v>
      </c>
      <c r="C2681" s="4">
        <v>2021</v>
      </c>
      <c r="D2681" s="4">
        <v>8</v>
      </c>
      <c r="E2681">
        <v>20070</v>
      </c>
      <c r="F2681" t="s">
        <v>24</v>
      </c>
      <c r="G2681">
        <v>39</v>
      </c>
      <c r="H2681" t="s">
        <v>166</v>
      </c>
      <c r="I2681" t="s">
        <v>43</v>
      </c>
      <c r="J2681" t="s">
        <v>0</v>
      </c>
      <c r="K2681" t="s">
        <v>12</v>
      </c>
      <c r="L2681" t="s">
        <v>22</v>
      </c>
      <c r="M2681">
        <v>1</v>
      </c>
      <c r="N2681" t="s">
        <v>13</v>
      </c>
      <c r="O2681" s="3">
        <v>2.702E-3</v>
      </c>
      <c r="P2681" t="s">
        <v>125</v>
      </c>
      <c r="Q2681" t="s">
        <v>150</v>
      </c>
      <c r="R2681" s="2" t="s">
        <v>152</v>
      </c>
      <c r="S2681">
        <v>66</v>
      </c>
      <c r="T2681" t="s">
        <v>129</v>
      </c>
      <c r="U2681" t="s">
        <v>128</v>
      </c>
      <c r="V2681" t="s">
        <v>151</v>
      </c>
      <c r="W2681">
        <v>0</v>
      </c>
      <c r="X2681" s="1">
        <v>44460.379224733799</v>
      </c>
    </row>
    <row r="2682" spans="1:24" hidden="1" x14ac:dyDescent="0.25">
      <c r="A2682" s="4">
        <v>2021</v>
      </c>
      <c r="B2682" s="4">
        <v>8</v>
      </c>
      <c r="C2682" s="4">
        <v>2021</v>
      </c>
      <c r="D2682" s="4">
        <v>8</v>
      </c>
      <c r="E2682">
        <v>20070</v>
      </c>
      <c r="F2682" t="s">
        <v>24</v>
      </c>
      <c r="G2682">
        <v>39</v>
      </c>
      <c r="H2682" t="s">
        <v>166</v>
      </c>
      <c r="I2682" t="s">
        <v>43</v>
      </c>
      <c r="J2682" t="s">
        <v>0</v>
      </c>
      <c r="K2682" t="s">
        <v>12</v>
      </c>
      <c r="L2682" t="s">
        <v>22</v>
      </c>
      <c r="M2682">
        <v>1</v>
      </c>
      <c r="N2682" t="s">
        <v>13</v>
      </c>
      <c r="O2682" s="3">
        <v>95.604562999999999</v>
      </c>
      <c r="P2682" t="s">
        <v>125</v>
      </c>
      <c r="Q2682" t="s">
        <v>165</v>
      </c>
      <c r="R2682" s="2" t="s">
        <v>169</v>
      </c>
      <c r="S2682">
        <v>56</v>
      </c>
      <c r="T2682" t="s">
        <v>129</v>
      </c>
      <c r="U2682" t="s">
        <v>128</v>
      </c>
      <c r="V2682" t="s">
        <v>168</v>
      </c>
      <c r="W2682">
        <v>0</v>
      </c>
      <c r="X2682" s="1">
        <v>44460.379224733799</v>
      </c>
    </row>
    <row r="2683" spans="1:24" hidden="1" x14ac:dyDescent="0.25">
      <c r="A2683" s="4">
        <v>2021</v>
      </c>
      <c r="B2683" s="4">
        <v>8</v>
      </c>
      <c r="C2683" s="4">
        <v>2021</v>
      </c>
      <c r="D2683" s="4">
        <v>8</v>
      </c>
      <c r="E2683">
        <v>20070</v>
      </c>
      <c r="F2683" t="s">
        <v>24</v>
      </c>
      <c r="G2683">
        <v>53</v>
      </c>
      <c r="H2683" t="s">
        <v>7</v>
      </c>
      <c r="I2683" t="s">
        <v>43</v>
      </c>
      <c r="J2683" t="s">
        <v>7</v>
      </c>
      <c r="K2683" t="s">
        <v>158</v>
      </c>
      <c r="L2683" t="s">
        <v>162</v>
      </c>
      <c r="M2683">
        <v>1</v>
      </c>
      <c r="N2683" t="s">
        <v>13</v>
      </c>
      <c r="O2683" s="3">
        <v>-10094.820019999999</v>
      </c>
      <c r="P2683" t="s">
        <v>125</v>
      </c>
      <c r="Q2683" t="s">
        <v>161</v>
      </c>
      <c r="R2683" s="2" t="s">
        <v>160</v>
      </c>
      <c r="S2683">
        <v>11</v>
      </c>
      <c r="T2683" t="s">
        <v>141</v>
      </c>
      <c r="U2683" t="s">
        <v>140</v>
      </c>
      <c r="V2683" t="s">
        <v>159</v>
      </c>
      <c r="W2683">
        <v>0</v>
      </c>
      <c r="X2683" s="1">
        <v>44460.379224733799</v>
      </c>
    </row>
    <row r="2684" spans="1:24" hidden="1" x14ac:dyDescent="0.25">
      <c r="A2684" s="4">
        <v>2021</v>
      </c>
      <c r="B2684" s="4">
        <v>8</v>
      </c>
      <c r="C2684" s="4">
        <v>2021</v>
      </c>
      <c r="D2684" s="4">
        <v>8</v>
      </c>
      <c r="E2684">
        <v>20070</v>
      </c>
      <c r="F2684" t="s">
        <v>24</v>
      </c>
      <c r="G2684">
        <v>53</v>
      </c>
      <c r="H2684" t="s">
        <v>7</v>
      </c>
      <c r="I2684" t="s">
        <v>43</v>
      </c>
      <c r="J2684" t="s">
        <v>7</v>
      </c>
      <c r="K2684" t="s">
        <v>158</v>
      </c>
      <c r="L2684" t="s">
        <v>22</v>
      </c>
      <c r="M2684">
        <v>1</v>
      </c>
      <c r="N2684" t="s">
        <v>13</v>
      </c>
      <c r="O2684" s="3">
        <v>-4752.5182000000004</v>
      </c>
      <c r="P2684" t="s">
        <v>125</v>
      </c>
      <c r="Q2684" t="s">
        <v>157</v>
      </c>
      <c r="R2684" s="2" t="s">
        <v>156</v>
      </c>
      <c r="S2684">
        <v>25</v>
      </c>
      <c r="T2684" t="s">
        <v>141</v>
      </c>
      <c r="U2684" t="s">
        <v>140</v>
      </c>
      <c r="V2684" t="s">
        <v>155</v>
      </c>
      <c r="W2684">
        <v>0</v>
      </c>
      <c r="X2684" s="1">
        <v>44460.379224733799</v>
      </c>
    </row>
    <row r="2685" spans="1:24" hidden="1" x14ac:dyDescent="0.25">
      <c r="A2685" s="4">
        <v>2021</v>
      </c>
      <c r="B2685" s="4">
        <v>8</v>
      </c>
      <c r="C2685" s="4">
        <v>2021</v>
      </c>
      <c r="D2685" s="4">
        <v>8</v>
      </c>
      <c r="E2685">
        <v>20070</v>
      </c>
      <c r="F2685" t="s">
        <v>24</v>
      </c>
      <c r="G2685">
        <v>53</v>
      </c>
      <c r="H2685" t="s">
        <v>7</v>
      </c>
      <c r="I2685" t="s">
        <v>43</v>
      </c>
      <c r="J2685" t="s">
        <v>7</v>
      </c>
      <c r="K2685" t="s">
        <v>12</v>
      </c>
      <c r="L2685" t="s">
        <v>22</v>
      </c>
      <c r="M2685">
        <v>1</v>
      </c>
      <c r="N2685" t="s">
        <v>13</v>
      </c>
      <c r="O2685" s="3">
        <v>-116.07</v>
      </c>
      <c r="P2685" t="s">
        <v>125</v>
      </c>
      <c r="Q2685" t="s">
        <v>150</v>
      </c>
      <c r="R2685" s="2" t="s">
        <v>149</v>
      </c>
      <c r="S2685">
        <v>136</v>
      </c>
      <c r="T2685" t="s">
        <v>129</v>
      </c>
      <c r="U2685" t="s">
        <v>128</v>
      </c>
      <c r="V2685" t="s">
        <v>17</v>
      </c>
      <c r="W2685">
        <v>0</v>
      </c>
      <c r="X2685" s="1">
        <v>44460.379224733799</v>
      </c>
    </row>
    <row r="2686" spans="1:24" hidden="1" x14ac:dyDescent="0.25">
      <c r="A2686" s="4">
        <v>2021</v>
      </c>
      <c r="B2686" s="4">
        <v>8</v>
      </c>
      <c r="C2686" s="4">
        <v>2021</v>
      </c>
      <c r="D2686" s="4">
        <v>8</v>
      </c>
      <c r="E2686">
        <v>20070</v>
      </c>
      <c r="F2686" t="s">
        <v>24</v>
      </c>
      <c r="G2686">
        <v>53</v>
      </c>
      <c r="H2686" t="s">
        <v>7</v>
      </c>
      <c r="I2686" t="s">
        <v>43</v>
      </c>
      <c r="J2686" t="s">
        <v>7</v>
      </c>
      <c r="K2686" t="s">
        <v>12</v>
      </c>
      <c r="L2686" t="s">
        <v>22</v>
      </c>
      <c r="M2686">
        <v>1</v>
      </c>
      <c r="N2686" t="s">
        <v>13</v>
      </c>
      <c r="O2686" s="3">
        <v>2.8E-5</v>
      </c>
      <c r="P2686" t="s">
        <v>125</v>
      </c>
      <c r="Q2686" t="s">
        <v>150</v>
      </c>
      <c r="R2686" s="2" t="s">
        <v>152</v>
      </c>
      <c r="S2686">
        <v>66</v>
      </c>
      <c r="T2686" t="s">
        <v>129</v>
      </c>
      <c r="U2686" t="s">
        <v>128</v>
      </c>
      <c r="V2686" t="s">
        <v>151</v>
      </c>
      <c r="W2686">
        <v>0</v>
      </c>
      <c r="X2686" s="1">
        <v>44460.379224733799</v>
      </c>
    </row>
    <row r="2687" spans="1:24" hidden="1" x14ac:dyDescent="0.25">
      <c r="A2687" s="4">
        <v>2021</v>
      </c>
      <c r="B2687" s="4">
        <v>8</v>
      </c>
      <c r="C2687" s="4">
        <v>2021</v>
      </c>
      <c r="D2687" s="4">
        <v>8</v>
      </c>
      <c r="E2687">
        <v>20070</v>
      </c>
      <c r="F2687" t="s">
        <v>24</v>
      </c>
      <c r="G2687">
        <v>71</v>
      </c>
      <c r="H2687" t="s">
        <v>145</v>
      </c>
      <c r="I2687" t="s">
        <v>54</v>
      </c>
      <c r="J2687" t="s">
        <v>5</v>
      </c>
      <c r="K2687" t="s">
        <v>144</v>
      </c>
      <c r="L2687" t="s">
        <v>148</v>
      </c>
      <c r="M2687">
        <v>1</v>
      </c>
      <c r="N2687" t="s">
        <v>13</v>
      </c>
      <c r="O2687" s="3">
        <v>1.214391</v>
      </c>
      <c r="P2687" t="s">
        <v>125</v>
      </c>
      <c r="Q2687" t="s">
        <v>143</v>
      </c>
      <c r="R2687" s="2" t="s">
        <v>147</v>
      </c>
      <c r="S2687">
        <v>82</v>
      </c>
      <c r="T2687" t="s">
        <v>141</v>
      </c>
      <c r="U2687" t="s">
        <v>140</v>
      </c>
      <c r="V2687" t="s">
        <v>146</v>
      </c>
      <c r="W2687">
        <v>0</v>
      </c>
      <c r="X2687" s="1">
        <v>44460.379224733799</v>
      </c>
    </row>
    <row r="2688" spans="1:24" hidden="1" x14ac:dyDescent="0.25">
      <c r="A2688" s="4">
        <v>2021</v>
      </c>
      <c r="B2688" s="4">
        <v>8</v>
      </c>
      <c r="C2688" s="4">
        <v>2021</v>
      </c>
      <c r="D2688" s="4">
        <v>8</v>
      </c>
      <c r="E2688">
        <v>20070</v>
      </c>
      <c r="F2688" t="s">
        <v>24</v>
      </c>
      <c r="G2688">
        <v>71</v>
      </c>
      <c r="H2688" t="s">
        <v>145</v>
      </c>
      <c r="I2688" t="s">
        <v>54</v>
      </c>
      <c r="J2688" t="s">
        <v>5</v>
      </c>
      <c r="K2688" t="s">
        <v>144</v>
      </c>
      <c r="L2688" t="s">
        <v>22</v>
      </c>
      <c r="M2688">
        <v>1</v>
      </c>
      <c r="N2688" t="s">
        <v>13</v>
      </c>
      <c r="O2688" s="3">
        <v>-2036.643466</v>
      </c>
      <c r="P2688" t="s">
        <v>125</v>
      </c>
      <c r="Q2688" t="s">
        <v>143</v>
      </c>
      <c r="R2688" s="2" t="s">
        <v>142</v>
      </c>
      <c r="S2688">
        <v>9</v>
      </c>
      <c r="T2688" t="s">
        <v>141</v>
      </c>
      <c r="U2688" t="s">
        <v>140</v>
      </c>
      <c r="V2688" t="s">
        <v>139</v>
      </c>
      <c r="W2688">
        <v>0</v>
      </c>
      <c r="X2688" s="1">
        <v>44460.379224733799</v>
      </c>
    </row>
    <row r="2689" spans="1:24" hidden="1" x14ac:dyDescent="0.25">
      <c r="A2689" s="4">
        <v>2021</v>
      </c>
      <c r="B2689" s="4">
        <v>8</v>
      </c>
      <c r="C2689" s="4">
        <v>2021</v>
      </c>
      <c r="D2689" s="4">
        <v>8</v>
      </c>
      <c r="E2689">
        <v>20070</v>
      </c>
      <c r="F2689" t="s">
        <v>24</v>
      </c>
      <c r="G2689">
        <v>2183</v>
      </c>
      <c r="H2689" t="s">
        <v>138</v>
      </c>
      <c r="I2689" t="s">
        <v>133</v>
      </c>
      <c r="J2689" t="s">
        <v>3</v>
      </c>
      <c r="K2689" t="s">
        <v>158</v>
      </c>
      <c r="L2689" t="s">
        <v>22</v>
      </c>
      <c r="M2689">
        <v>1</v>
      </c>
      <c r="N2689" t="s">
        <v>13</v>
      </c>
      <c r="O2689" s="3">
        <v>-47517.729994000001</v>
      </c>
      <c r="P2689" t="s">
        <v>125</v>
      </c>
      <c r="Q2689" t="s">
        <v>157</v>
      </c>
      <c r="R2689" s="2" t="s">
        <v>254</v>
      </c>
      <c r="S2689">
        <v>23</v>
      </c>
      <c r="T2689" t="s">
        <v>141</v>
      </c>
      <c r="U2689" t="s">
        <v>140</v>
      </c>
      <c r="V2689" t="s">
        <v>253</v>
      </c>
      <c r="W2689">
        <v>0</v>
      </c>
      <c r="X2689" s="1">
        <v>44460.379224733799</v>
      </c>
    </row>
    <row r="2690" spans="1:24" hidden="1" x14ac:dyDescent="0.25">
      <c r="A2690" s="4">
        <v>2021</v>
      </c>
      <c r="B2690" s="4">
        <v>8</v>
      </c>
      <c r="C2690" s="4">
        <v>2021</v>
      </c>
      <c r="D2690" s="4">
        <v>8</v>
      </c>
      <c r="E2690">
        <v>20070</v>
      </c>
      <c r="F2690" t="s">
        <v>24</v>
      </c>
      <c r="G2690">
        <v>2183</v>
      </c>
      <c r="H2690" t="s">
        <v>138</v>
      </c>
      <c r="I2690" t="s">
        <v>133</v>
      </c>
      <c r="J2690" t="s">
        <v>3</v>
      </c>
      <c r="K2690" t="s">
        <v>158</v>
      </c>
      <c r="L2690" t="s">
        <v>22</v>
      </c>
      <c r="M2690">
        <v>1</v>
      </c>
      <c r="N2690" t="s">
        <v>13</v>
      </c>
      <c r="O2690" s="3">
        <v>-330.65106400000002</v>
      </c>
      <c r="P2690" t="s">
        <v>53</v>
      </c>
      <c r="Q2690" t="s">
        <v>263</v>
      </c>
      <c r="R2690" s="2" t="s">
        <v>271</v>
      </c>
      <c r="S2690">
        <v>182</v>
      </c>
      <c r="T2690" t="s">
        <v>129</v>
      </c>
      <c r="U2690" t="s">
        <v>128</v>
      </c>
      <c r="V2690" t="s">
        <v>270</v>
      </c>
      <c r="W2690">
        <v>0</v>
      </c>
      <c r="X2690" s="1">
        <v>44460.379224733799</v>
      </c>
    </row>
    <row r="2691" spans="1:24" hidden="1" x14ac:dyDescent="0.25">
      <c r="A2691" s="4">
        <v>2021</v>
      </c>
      <c r="B2691" s="4">
        <v>8</v>
      </c>
      <c r="C2691" s="4">
        <v>2021</v>
      </c>
      <c r="D2691" s="4">
        <v>8</v>
      </c>
      <c r="E2691">
        <v>20070</v>
      </c>
      <c r="F2691" t="s">
        <v>24</v>
      </c>
      <c r="G2691">
        <v>2183</v>
      </c>
      <c r="H2691" t="s">
        <v>138</v>
      </c>
      <c r="I2691" t="s">
        <v>133</v>
      </c>
      <c r="J2691" t="s">
        <v>3</v>
      </c>
      <c r="K2691" t="s">
        <v>158</v>
      </c>
      <c r="L2691" t="s">
        <v>22</v>
      </c>
      <c r="M2691">
        <v>1</v>
      </c>
      <c r="N2691" t="s">
        <v>13</v>
      </c>
      <c r="O2691" s="3">
        <v>-4.3323330000000002</v>
      </c>
      <c r="P2691" t="s">
        <v>53</v>
      </c>
      <c r="Q2691" t="s">
        <v>263</v>
      </c>
      <c r="R2691" s="2" t="s">
        <v>269</v>
      </c>
      <c r="S2691">
        <v>181</v>
      </c>
      <c r="T2691" t="s">
        <v>129</v>
      </c>
      <c r="U2691" t="s">
        <v>128</v>
      </c>
      <c r="V2691" t="s">
        <v>268</v>
      </c>
      <c r="W2691">
        <v>0</v>
      </c>
      <c r="X2691" s="1">
        <v>44460.379224733799</v>
      </c>
    </row>
    <row r="2692" spans="1:24" hidden="1" x14ac:dyDescent="0.25">
      <c r="A2692" s="4">
        <v>2021</v>
      </c>
      <c r="B2692" s="4">
        <v>8</v>
      </c>
      <c r="C2692" s="4">
        <v>2021</v>
      </c>
      <c r="D2692" s="4">
        <v>8</v>
      </c>
      <c r="E2692">
        <v>20070</v>
      </c>
      <c r="F2692" t="s">
        <v>24</v>
      </c>
      <c r="G2692">
        <v>2346</v>
      </c>
      <c r="H2692" t="s">
        <v>137</v>
      </c>
      <c r="I2692" t="s">
        <v>133</v>
      </c>
      <c r="J2692" t="s">
        <v>4</v>
      </c>
      <c r="K2692" t="s">
        <v>158</v>
      </c>
      <c r="L2692" t="s">
        <v>22</v>
      </c>
      <c r="M2692">
        <v>1</v>
      </c>
      <c r="N2692" t="s">
        <v>13</v>
      </c>
      <c r="O2692" s="3">
        <v>-1030.1179099999999</v>
      </c>
      <c r="P2692" t="s">
        <v>125</v>
      </c>
      <c r="Q2692" t="s">
        <v>157</v>
      </c>
      <c r="R2692" s="2" t="s">
        <v>254</v>
      </c>
      <c r="S2692">
        <v>23</v>
      </c>
      <c r="T2692" t="s">
        <v>141</v>
      </c>
      <c r="U2692" t="s">
        <v>140</v>
      </c>
      <c r="V2692" t="s">
        <v>253</v>
      </c>
      <c r="W2692">
        <v>0</v>
      </c>
      <c r="X2692" s="1">
        <v>44460.379224733799</v>
      </c>
    </row>
    <row r="2693" spans="1:24" hidden="1" x14ac:dyDescent="0.25">
      <c r="A2693" s="4">
        <v>2021</v>
      </c>
      <c r="B2693" s="4">
        <v>8</v>
      </c>
      <c r="C2693" s="4">
        <v>2021</v>
      </c>
      <c r="D2693" s="4">
        <v>8</v>
      </c>
      <c r="E2693">
        <v>20070</v>
      </c>
      <c r="F2693" t="s">
        <v>24</v>
      </c>
      <c r="G2693">
        <v>2346</v>
      </c>
      <c r="H2693" t="s">
        <v>137</v>
      </c>
      <c r="I2693" t="s">
        <v>133</v>
      </c>
      <c r="J2693" t="s">
        <v>4</v>
      </c>
      <c r="K2693" t="s">
        <v>158</v>
      </c>
      <c r="L2693" t="s">
        <v>22</v>
      </c>
      <c r="M2693">
        <v>1</v>
      </c>
      <c r="N2693" t="s">
        <v>13</v>
      </c>
      <c r="O2693" s="3">
        <v>-0.10120800000000001</v>
      </c>
      <c r="P2693" t="s">
        <v>53</v>
      </c>
      <c r="Q2693" t="s">
        <v>263</v>
      </c>
      <c r="R2693" s="2" t="s">
        <v>271</v>
      </c>
      <c r="S2693">
        <v>182</v>
      </c>
      <c r="T2693" t="s">
        <v>129</v>
      </c>
      <c r="U2693" t="s">
        <v>128</v>
      </c>
      <c r="V2693" t="s">
        <v>270</v>
      </c>
      <c r="W2693">
        <v>0</v>
      </c>
      <c r="X2693" s="1">
        <v>44460.379224733799</v>
      </c>
    </row>
    <row r="2694" spans="1:24" hidden="1" x14ac:dyDescent="0.25">
      <c r="A2694" s="4">
        <v>2021</v>
      </c>
      <c r="B2694" s="4">
        <v>8</v>
      </c>
      <c r="C2694" s="4">
        <v>2021</v>
      </c>
      <c r="D2694" s="4">
        <v>8</v>
      </c>
      <c r="E2694">
        <v>20070</v>
      </c>
      <c r="F2694" t="s">
        <v>24</v>
      </c>
      <c r="G2694">
        <v>2346</v>
      </c>
      <c r="H2694" t="s">
        <v>137</v>
      </c>
      <c r="I2694" t="s">
        <v>133</v>
      </c>
      <c r="J2694" t="s">
        <v>4</v>
      </c>
      <c r="K2694" t="s">
        <v>158</v>
      </c>
      <c r="L2694" t="s">
        <v>22</v>
      </c>
      <c r="M2694">
        <v>1</v>
      </c>
      <c r="N2694" t="s">
        <v>13</v>
      </c>
      <c r="O2694" s="3">
        <v>-1.3259999999999999E-3</v>
      </c>
      <c r="P2694" t="s">
        <v>53</v>
      </c>
      <c r="Q2694" t="s">
        <v>263</v>
      </c>
      <c r="R2694" s="2" t="s">
        <v>269</v>
      </c>
      <c r="S2694">
        <v>181</v>
      </c>
      <c r="T2694" t="s">
        <v>129</v>
      </c>
      <c r="U2694" t="s">
        <v>128</v>
      </c>
      <c r="V2694" t="s">
        <v>268</v>
      </c>
      <c r="W2694">
        <v>0</v>
      </c>
      <c r="X2694" s="1">
        <v>44460.379224733799</v>
      </c>
    </row>
    <row r="2695" spans="1:24" hidden="1" x14ac:dyDescent="0.25">
      <c r="A2695" s="4">
        <v>2021</v>
      </c>
      <c r="B2695" s="4">
        <v>8</v>
      </c>
      <c r="C2695" s="4">
        <v>2021</v>
      </c>
      <c r="D2695" s="4">
        <v>8</v>
      </c>
      <c r="E2695">
        <v>20070</v>
      </c>
      <c r="F2695" t="s">
        <v>24</v>
      </c>
      <c r="G2695">
        <v>4807</v>
      </c>
      <c r="H2695" t="s">
        <v>135</v>
      </c>
      <c r="I2695" t="s">
        <v>133</v>
      </c>
      <c r="J2695" t="s">
        <v>2</v>
      </c>
      <c r="K2695" t="s">
        <v>42</v>
      </c>
      <c r="L2695" t="s">
        <v>22</v>
      </c>
      <c r="M2695">
        <v>1</v>
      </c>
      <c r="N2695" t="s">
        <v>13</v>
      </c>
      <c r="O2695" s="3">
        <v>0</v>
      </c>
      <c r="P2695" t="s">
        <v>267</v>
      </c>
      <c r="Q2695" t="s">
        <v>258</v>
      </c>
      <c r="R2695" s="2" t="s">
        <v>257</v>
      </c>
      <c r="S2695">
        <v>33</v>
      </c>
      <c r="T2695" t="s">
        <v>141</v>
      </c>
      <c r="U2695" t="s">
        <v>140</v>
      </c>
      <c r="V2695" t="s">
        <v>256</v>
      </c>
      <c r="W2695">
        <v>0</v>
      </c>
      <c r="X2695" s="1">
        <v>44460.379224733799</v>
      </c>
    </row>
    <row r="2696" spans="1:24" hidden="1" x14ac:dyDescent="0.25">
      <c r="A2696" s="4">
        <v>2021</v>
      </c>
      <c r="B2696" s="4">
        <v>8</v>
      </c>
      <c r="C2696" s="4">
        <v>2021</v>
      </c>
      <c r="D2696" s="4">
        <v>8</v>
      </c>
      <c r="E2696">
        <v>20070</v>
      </c>
      <c r="F2696" t="s">
        <v>24</v>
      </c>
      <c r="G2696">
        <v>4807</v>
      </c>
      <c r="H2696" t="s">
        <v>135</v>
      </c>
      <c r="I2696" t="s">
        <v>133</v>
      </c>
      <c r="J2696" t="s">
        <v>2</v>
      </c>
      <c r="K2696" t="s">
        <v>158</v>
      </c>
      <c r="L2696" t="s">
        <v>22</v>
      </c>
      <c r="M2696">
        <v>1</v>
      </c>
      <c r="N2696" t="s">
        <v>13</v>
      </c>
      <c r="O2696" s="3">
        <v>103417</v>
      </c>
      <c r="P2696" t="s">
        <v>125</v>
      </c>
      <c r="Q2696" t="s">
        <v>157</v>
      </c>
      <c r="R2696" s="2" t="s">
        <v>254</v>
      </c>
      <c r="S2696">
        <v>23</v>
      </c>
      <c r="T2696" t="s">
        <v>141</v>
      </c>
      <c r="U2696" t="s">
        <v>140</v>
      </c>
      <c r="V2696" t="s">
        <v>253</v>
      </c>
      <c r="W2696">
        <v>0</v>
      </c>
      <c r="X2696" s="1">
        <v>44460.379224733799</v>
      </c>
    </row>
    <row r="2697" spans="1:24" hidden="1" x14ac:dyDescent="0.25">
      <c r="A2697" s="4">
        <v>2021</v>
      </c>
      <c r="B2697" s="4">
        <v>8</v>
      </c>
      <c r="C2697" s="4">
        <v>2021</v>
      </c>
      <c r="D2697" s="4">
        <v>8</v>
      </c>
      <c r="E2697">
        <v>20070</v>
      </c>
      <c r="F2697" t="s">
        <v>24</v>
      </c>
      <c r="G2697">
        <v>4827</v>
      </c>
      <c r="H2697" t="s">
        <v>531</v>
      </c>
      <c r="I2697" t="s">
        <v>133</v>
      </c>
      <c r="J2697" t="s">
        <v>1</v>
      </c>
      <c r="K2697" t="s">
        <v>42</v>
      </c>
      <c r="L2697" t="s">
        <v>22</v>
      </c>
      <c r="M2697">
        <v>1</v>
      </c>
      <c r="N2697" t="s">
        <v>13</v>
      </c>
      <c r="O2697" s="3">
        <v>100509.44</v>
      </c>
      <c r="P2697" t="s">
        <v>538</v>
      </c>
      <c r="Q2697" t="s">
        <v>258</v>
      </c>
      <c r="R2697" s="2" t="s">
        <v>257</v>
      </c>
      <c r="S2697">
        <v>33</v>
      </c>
      <c r="T2697" t="s">
        <v>141</v>
      </c>
      <c r="U2697" t="s">
        <v>140</v>
      </c>
      <c r="V2697" t="s">
        <v>256</v>
      </c>
      <c r="W2697">
        <v>0</v>
      </c>
      <c r="X2697" s="1">
        <v>44460.379224733799</v>
      </c>
    </row>
    <row r="2698" spans="1:24" hidden="1" x14ac:dyDescent="0.25">
      <c r="A2698" s="4">
        <v>2021</v>
      </c>
      <c r="B2698" s="4">
        <v>8</v>
      </c>
      <c r="C2698" s="4">
        <v>2021</v>
      </c>
      <c r="D2698" s="4">
        <v>8</v>
      </c>
      <c r="E2698">
        <v>20070</v>
      </c>
      <c r="F2698" t="s">
        <v>24</v>
      </c>
      <c r="G2698">
        <v>4827</v>
      </c>
      <c r="H2698" t="s">
        <v>531</v>
      </c>
      <c r="I2698" t="s">
        <v>133</v>
      </c>
      <c r="J2698" t="s">
        <v>1</v>
      </c>
      <c r="K2698" t="s">
        <v>158</v>
      </c>
      <c r="L2698" t="s">
        <v>22</v>
      </c>
      <c r="M2698">
        <v>1</v>
      </c>
      <c r="N2698" t="s">
        <v>13</v>
      </c>
      <c r="O2698" s="3">
        <v>-103417</v>
      </c>
      <c r="P2698" t="s">
        <v>125</v>
      </c>
      <c r="Q2698" t="s">
        <v>157</v>
      </c>
      <c r="R2698" s="2" t="s">
        <v>254</v>
      </c>
      <c r="S2698">
        <v>23</v>
      </c>
      <c r="T2698" t="s">
        <v>141</v>
      </c>
      <c r="U2698" t="s">
        <v>140</v>
      </c>
      <c r="V2698" t="s">
        <v>253</v>
      </c>
      <c r="W2698">
        <v>0</v>
      </c>
      <c r="X2698" s="1">
        <v>44460.379224733799</v>
      </c>
    </row>
    <row r="2699" spans="1:24" hidden="1" x14ac:dyDescent="0.25">
      <c r="A2699" s="4">
        <v>2021</v>
      </c>
      <c r="B2699" s="4">
        <v>8</v>
      </c>
      <c r="C2699" s="4">
        <v>2021</v>
      </c>
      <c r="D2699" s="4">
        <v>8</v>
      </c>
      <c r="E2699">
        <v>20070</v>
      </c>
      <c r="F2699" t="s">
        <v>24</v>
      </c>
      <c r="G2699">
        <v>4863</v>
      </c>
      <c r="H2699" t="s">
        <v>266</v>
      </c>
      <c r="I2699" t="s">
        <v>133</v>
      </c>
      <c r="J2699" t="s">
        <v>4</v>
      </c>
      <c r="K2699" t="s">
        <v>144</v>
      </c>
      <c r="L2699" t="s">
        <v>22</v>
      </c>
      <c r="M2699">
        <v>1</v>
      </c>
      <c r="N2699" t="s">
        <v>13</v>
      </c>
      <c r="O2699" s="3">
        <v>-121.98054</v>
      </c>
      <c r="P2699" t="s">
        <v>53</v>
      </c>
      <c r="Q2699" t="s">
        <v>263</v>
      </c>
      <c r="R2699" s="2" t="s">
        <v>262</v>
      </c>
      <c r="S2699">
        <v>76</v>
      </c>
      <c r="T2699" t="s">
        <v>141</v>
      </c>
      <c r="U2699" t="s">
        <v>140</v>
      </c>
      <c r="V2699" t="s">
        <v>261</v>
      </c>
      <c r="W2699">
        <v>0</v>
      </c>
      <c r="X2699" s="1">
        <v>44460.379224733799</v>
      </c>
    </row>
    <row r="2700" spans="1:24" hidden="1" x14ac:dyDescent="0.25">
      <c r="A2700" s="4">
        <v>2021</v>
      </c>
      <c r="B2700" s="4">
        <v>8</v>
      </c>
      <c r="C2700" s="4">
        <v>2021</v>
      </c>
      <c r="D2700" s="4">
        <v>8</v>
      </c>
      <c r="E2700">
        <v>20070</v>
      </c>
      <c r="F2700" t="s">
        <v>24</v>
      </c>
      <c r="G2700">
        <v>4864</v>
      </c>
      <c r="H2700" t="s">
        <v>265</v>
      </c>
      <c r="I2700" t="s">
        <v>133</v>
      </c>
      <c r="J2700" t="s">
        <v>3</v>
      </c>
      <c r="K2700" t="s">
        <v>144</v>
      </c>
      <c r="L2700" t="s">
        <v>22</v>
      </c>
      <c r="M2700">
        <v>1</v>
      </c>
      <c r="N2700" t="s">
        <v>13</v>
      </c>
      <c r="O2700" s="3">
        <v>-1061.865145</v>
      </c>
      <c r="P2700" t="s">
        <v>53</v>
      </c>
      <c r="Q2700" t="s">
        <v>263</v>
      </c>
      <c r="R2700" s="2" t="s">
        <v>262</v>
      </c>
      <c r="S2700">
        <v>76</v>
      </c>
      <c r="T2700" t="s">
        <v>141</v>
      </c>
      <c r="U2700" t="s">
        <v>140</v>
      </c>
      <c r="V2700" t="s">
        <v>261</v>
      </c>
      <c r="W2700">
        <v>0</v>
      </c>
      <c r="X2700" s="1">
        <v>44460.379224733799</v>
      </c>
    </row>
    <row r="2701" spans="1:24" hidden="1" x14ac:dyDescent="0.25">
      <c r="A2701" s="4">
        <v>2021</v>
      </c>
      <c r="B2701" s="4">
        <v>8</v>
      </c>
      <c r="C2701" s="4">
        <v>2021</v>
      </c>
      <c r="D2701" s="4">
        <v>8</v>
      </c>
      <c r="E2701">
        <v>20070</v>
      </c>
      <c r="F2701" t="s">
        <v>24</v>
      </c>
      <c r="G2701">
        <v>4865</v>
      </c>
      <c r="H2701" t="s">
        <v>264</v>
      </c>
      <c r="I2701" t="s">
        <v>133</v>
      </c>
      <c r="J2701" t="s">
        <v>3</v>
      </c>
      <c r="K2701" t="s">
        <v>144</v>
      </c>
      <c r="L2701" t="s">
        <v>22</v>
      </c>
      <c r="M2701">
        <v>1</v>
      </c>
      <c r="N2701" t="s">
        <v>13</v>
      </c>
      <c r="O2701" s="3">
        <v>-5011.9970009999997</v>
      </c>
      <c r="P2701" t="s">
        <v>53</v>
      </c>
      <c r="Q2701" t="s">
        <v>263</v>
      </c>
      <c r="R2701" s="2" t="s">
        <v>262</v>
      </c>
      <c r="S2701">
        <v>76</v>
      </c>
      <c r="T2701" t="s">
        <v>141</v>
      </c>
      <c r="U2701" t="s">
        <v>140</v>
      </c>
      <c r="V2701" t="s">
        <v>261</v>
      </c>
      <c r="W2701">
        <v>0</v>
      </c>
      <c r="X2701" s="1">
        <v>44460.379224733799</v>
      </c>
    </row>
    <row r="2702" spans="1:24" hidden="1" x14ac:dyDescent="0.25">
      <c r="A2702" s="4">
        <v>2021</v>
      </c>
      <c r="B2702" s="4">
        <v>8</v>
      </c>
      <c r="C2702" s="4">
        <v>2021</v>
      </c>
      <c r="D2702" s="4">
        <v>8</v>
      </c>
      <c r="E2702">
        <v>20070</v>
      </c>
      <c r="F2702" t="s">
        <v>24</v>
      </c>
      <c r="G2702" t="s">
        <v>17</v>
      </c>
      <c r="H2702" t="s">
        <v>23</v>
      </c>
      <c r="I2702" t="s">
        <v>23</v>
      </c>
      <c r="J2702" t="s">
        <v>23</v>
      </c>
      <c r="K2702" t="s">
        <v>22</v>
      </c>
      <c r="L2702" t="s">
        <v>32</v>
      </c>
      <c r="M2702">
        <v>1</v>
      </c>
      <c r="N2702" t="s">
        <v>13</v>
      </c>
      <c r="O2702" s="3">
        <v>1389</v>
      </c>
      <c r="P2702" t="s">
        <v>20</v>
      </c>
      <c r="Q2702" t="s">
        <v>19</v>
      </c>
      <c r="R2702" s="2" t="s">
        <v>36</v>
      </c>
      <c r="S2702" t="s">
        <v>17</v>
      </c>
      <c r="T2702" t="s">
        <v>16</v>
      </c>
      <c r="U2702" t="s">
        <v>15</v>
      </c>
      <c r="V2702" t="s">
        <v>35</v>
      </c>
      <c r="W2702">
        <v>0</v>
      </c>
      <c r="X2702" s="1">
        <v>44460.379224733799</v>
      </c>
    </row>
    <row r="2703" spans="1:24" hidden="1" x14ac:dyDescent="0.25">
      <c r="A2703" s="4">
        <v>2021</v>
      </c>
      <c r="B2703" s="4">
        <v>8</v>
      </c>
      <c r="C2703" s="4">
        <v>2021</v>
      </c>
      <c r="D2703" s="4">
        <v>8</v>
      </c>
      <c r="E2703">
        <v>20070</v>
      </c>
      <c r="F2703" t="s">
        <v>24</v>
      </c>
      <c r="G2703" t="s">
        <v>17</v>
      </c>
      <c r="H2703" t="s">
        <v>23</v>
      </c>
      <c r="I2703" t="s">
        <v>23</v>
      </c>
      <c r="J2703" t="s">
        <v>23</v>
      </c>
      <c r="K2703" t="s">
        <v>22</v>
      </c>
      <c r="L2703" t="s">
        <v>32</v>
      </c>
      <c r="M2703">
        <v>1</v>
      </c>
      <c r="N2703" t="s">
        <v>13</v>
      </c>
      <c r="O2703" s="3">
        <v>1371.306</v>
      </c>
      <c r="P2703" t="s">
        <v>20</v>
      </c>
      <c r="Q2703" t="s">
        <v>19</v>
      </c>
      <c r="R2703" s="2" t="s">
        <v>34</v>
      </c>
      <c r="S2703" t="s">
        <v>17</v>
      </c>
      <c r="T2703" t="s">
        <v>16</v>
      </c>
      <c r="U2703" t="s">
        <v>15</v>
      </c>
      <c r="V2703" t="s">
        <v>33</v>
      </c>
      <c r="W2703">
        <v>0</v>
      </c>
      <c r="X2703" s="1">
        <v>44460.379224733799</v>
      </c>
    </row>
    <row r="2704" spans="1:24" hidden="1" x14ac:dyDescent="0.25">
      <c r="A2704" s="4">
        <v>2021</v>
      </c>
      <c r="B2704" s="4">
        <v>8</v>
      </c>
      <c r="C2704" s="4">
        <v>2021</v>
      </c>
      <c r="D2704" s="4">
        <v>8</v>
      </c>
      <c r="E2704">
        <v>20070</v>
      </c>
      <c r="F2704" t="s">
        <v>24</v>
      </c>
      <c r="G2704" t="s">
        <v>17</v>
      </c>
      <c r="H2704" t="s">
        <v>23</v>
      </c>
      <c r="I2704" t="s">
        <v>23</v>
      </c>
      <c r="J2704" t="s">
        <v>23</v>
      </c>
      <c r="K2704" t="s">
        <v>22</v>
      </c>
      <c r="L2704" t="s">
        <v>32</v>
      </c>
      <c r="M2704">
        <v>1</v>
      </c>
      <c r="N2704" t="s">
        <v>13</v>
      </c>
      <c r="O2704" s="3">
        <v>674.39149999999995</v>
      </c>
      <c r="P2704" t="s">
        <v>20</v>
      </c>
      <c r="Q2704" t="s">
        <v>19</v>
      </c>
      <c r="R2704" s="2" t="s">
        <v>31</v>
      </c>
      <c r="S2704" t="s">
        <v>17</v>
      </c>
      <c r="T2704" t="s">
        <v>16</v>
      </c>
      <c r="U2704" t="s">
        <v>15</v>
      </c>
      <c r="V2704" t="s">
        <v>30</v>
      </c>
      <c r="W2704">
        <v>0</v>
      </c>
      <c r="X2704" s="1">
        <v>44460.379224733799</v>
      </c>
    </row>
    <row r="2705" spans="1:24" hidden="1" x14ac:dyDescent="0.25">
      <c r="A2705" s="4">
        <v>2021</v>
      </c>
      <c r="B2705" s="4">
        <v>8</v>
      </c>
      <c r="C2705" s="4">
        <v>2021</v>
      </c>
      <c r="D2705" s="4">
        <v>8</v>
      </c>
      <c r="E2705">
        <v>20070</v>
      </c>
      <c r="F2705" t="s">
        <v>24</v>
      </c>
      <c r="G2705" t="s">
        <v>17</v>
      </c>
      <c r="H2705" t="s">
        <v>23</v>
      </c>
      <c r="I2705" t="s">
        <v>23</v>
      </c>
      <c r="J2705" t="s">
        <v>23</v>
      </c>
      <c r="K2705" t="s">
        <v>22</v>
      </c>
      <c r="L2705" t="s">
        <v>27</v>
      </c>
      <c r="M2705">
        <v>1</v>
      </c>
      <c r="N2705" t="s">
        <v>13</v>
      </c>
      <c r="O2705" s="3">
        <v>100</v>
      </c>
      <c r="P2705" t="s">
        <v>20</v>
      </c>
      <c r="Q2705" t="s">
        <v>19</v>
      </c>
      <c r="R2705" s="2" t="s">
        <v>29</v>
      </c>
      <c r="S2705" t="s">
        <v>17</v>
      </c>
      <c r="T2705" t="s">
        <v>16</v>
      </c>
      <c r="U2705" t="s">
        <v>15</v>
      </c>
      <c r="V2705" t="s">
        <v>28</v>
      </c>
      <c r="W2705">
        <v>0</v>
      </c>
      <c r="X2705" s="1">
        <v>44460.379224733799</v>
      </c>
    </row>
    <row r="2706" spans="1:24" hidden="1" x14ac:dyDescent="0.25">
      <c r="A2706" s="4">
        <v>2021</v>
      </c>
      <c r="B2706" s="4">
        <v>8</v>
      </c>
      <c r="C2706" s="4">
        <v>2021</v>
      </c>
      <c r="D2706" s="4">
        <v>8</v>
      </c>
      <c r="E2706">
        <v>20070</v>
      </c>
      <c r="F2706" t="s">
        <v>24</v>
      </c>
      <c r="G2706" t="s">
        <v>17</v>
      </c>
      <c r="H2706" t="s">
        <v>23</v>
      </c>
      <c r="I2706" t="s">
        <v>23</v>
      </c>
      <c r="J2706" t="s">
        <v>23</v>
      </c>
      <c r="K2706" t="s">
        <v>22</v>
      </c>
      <c r="L2706" t="s">
        <v>21</v>
      </c>
      <c r="M2706">
        <v>1</v>
      </c>
      <c r="N2706" t="s">
        <v>13</v>
      </c>
      <c r="O2706" s="3">
        <v>-31.702500000000001</v>
      </c>
      <c r="P2706" t="s">
        <v>20</v>
      </c>
      <c r="Q2706" t="s">
        <v>19</v>
      </c>
      <c r="R2706" s="2" t="s">
        <v>18</v>
      </c>
      <c r="S2706" t="s">
        <v>17</v>
      </c>
      <c r="T2706" t="s">
        <v>16</v>
      </c>
      <c r="U2706" t="s">
        <v>15</v>
      </c>
      <c r="V2706" t="s">
        <v>14</v>
      </c>
      <c r="W2706">
        <v>0</v>
      </c>
      <c r="X2706" s="1">
        <v>44460.379224733799</v>
      </c>
    </row>
    <row r="2707" spans="1:24" hidden="1" x14ac:dyDescent="0.25">
      <c r="A2707" s="4">
        <v>2021</v>
      </c>
      <c r="B2707" s="4">
        <v>8</v>
      </c>
      <c r="C2707" s="4">
        <v>2021</v>
      </c>
      <c r="D2707" s="4">
        <v>8</v>
      </c>
      <c r="E2707">
        <v>20070</v>
      </c>
      <c r="F2707" t="s">
        <v>24</v>
      </c>
      <c r="G2707">
        <v>0</v>
      </c>
      <c r="H2707" t="s">
        <v>23</v>
      </c>
      <c r="I2707" t="s">
        <v>23</v>
      </c>
      <c r="J2707" t="s">
        <v>23</v>
      </c>
      <c r="K2707" t="s">
        <v>467</v>
      </c>
      <c r="L2707" t="s">
        <v>467</v>
      </c>
      <c r="M2707">
        <v>0</v>
      </c>
      <c r="N2707" t="s">
        <v>47</v>
      </c>
      <c r="O2707" s="3">
        <v>-164755.35</v>
      </c>
      <c r="Q2707" t="s">
        <v>309</v>
      </c>
      <c r="R2707" s="2" t="s">
        <v>466</v>
      </c>
      <c r="S2707">
        <v>86</v>
      </c>
      <c r="T2707" t="s">
        <v>307</v>
      </c>
      <c r="U2707" t="s">
        <v>465</v>
      </c>
      <c r="V2707" t="s">
        <v>464</v>
      </c>
      <c r="W2707">
        <v>0</v>
      </c>
      <c r="X2707" s="1">
        <v>44474.679118946762</v>
      </c>
    </row>
    <row r="2708" spans="1:24" hidden="1" x14ac:dyDescent="0.25">
      <c r="A2708" s="4">
        <v>2021</v>
      </c>
      <c r="B2708" s="4">
        <v>8</v>
      </c>
      <c r="C2708" s="4">
        <v>2021</v>
      </c>
      <c r="D2708" s="4">
        <v>8</v>
      </c>
      <c r="E2708">
        <v>20070</v>
      </c>
      <c r="F2708" t="s">
        <v>24</v>
      </c>
      <c r="G2708">
        <v>0</v>
      </c>
      <c r="H2708" t="s">
        <v>23</v>
      </c>
      <c r="I2708" t="s">
        <v>23</v>
      </c>
      <c r="J2708" t="s">
        <v>23</v>
      </c>
      <c r="K2708" t="s">
        <v>463</v>
      </c>
      <c r="L2708" t="s">
        <v>463</v>
      </c>
      <c r="M2708">
        <v>0</v>
      </c>
      <c r="N2708" t="s">
        <v>47</v>
      </c>
      <c r="O2708" s="3">
        <v>-4337418.1579999998</v>
      </c>
      <c r="Q2708" t="s">
        <v>309</v>
      </c>
      <c r="R2708" s="2" t="s">
        <v>462</v>
      </c>
      <c r="S2708">
        <v>88</v>
      </c>
      <c r="T2708" t="s">
        <v>307</v>
      </c>
      <c r="U2708" t="s">
        <v>461</v>
      </c>
      <c r="V2708" t="s">
        <v>460</v>
      </c>
      <c r="W2708">
        <v>0</v>
      </c>
      <c r="X2708" s="1">
        <v>44474.679118946762</v>
      </c>
    </row>
    <row r="2709" spans="1:24" hidden="1" x14ac:dyDescent="0.25">
      <c r="A2709" s="4">
        <v>2021</v>
      </c>
      <c r="B2709" s="4">
        <v>8</v>
      </c>
      <c r="C2709" s="4">
        <v>2021</v>
      </c>
      <c r="D2709" s="4">
        <v>8</v>
      </c>
      <c r="E2709">
        <v>20070</v>
      </c>
      <c r="F2709" t="s">
        <v>24</v>
      </c>
      <c r="G2709">
        <v>0</v>
      </c>
      <c r="H2709" t="s">
        <v>23</v>
      </c>
      <c r="I2709" t="s">
        <v>23</v>
      </c>
      <c r="J2709" t="s">
        <v>23</v>
      </c>
      <c r="K2709" t="s">
        <v>455</v>
      </c>
      <c r="L2709" t="s">
        <v>455</v>
      </c>
      <c r="M2709">
        <v>0</v>
      </c>
      <c r="N2709" t="s">
        <v>47</v>
      </c>
      <c r="O2709" s="3">
        <v>-68390</v>
      </c>
      <c r="Q2709" t="s">
        <v>309</v>
      </c>
      <c r="R2709" s="2" t="s">
        <v>454</v>
      </c>
      <c r="S2709">
        <v>91</v>
      </c>
      <c r="T2709" t="s">
        <v>307</v>
      </c>
      <c r="U2709" t="s">
        <v>453</v>
      </c>
      <c r="V2709" t="s">
        <v>452</v>
      </c>
      <c r="W2709">
        <v>0</v>
      </c>
      <c r="X2709" s="1">
        <v>44474.679118946762</v>
      </c>
    </row>
    <row r="2710" spans="1:24" hidden="1" x14ac:dyDescent="0.25">
      <c r="A2710" s="4">
        <v>2021</v>
      </c>
      <c r="B2710" s="4">
        <v>8</v>
      </c>
      <c r="C2710" s="4">
        <v>2021</v>
      </c>
      <c r="D2710" s="4">
        <v>8</v>
      </c>
      <c r="E2710">
        <v>20070</v>
      </c>
      <c r="F2710" t="s">
        <v>24</v>
      </c>
      <c r="G2710">
        <v>0</v>
      </c>
      <c r="H2710" t="s">
        <v>23</v>
      </c>
      <c r="I2710" t="s">
        <v>23</v>
      </c>
      <c r="J2710" t="s">
        <v>23</v>
      </c>
      <c r="K2710" t="s">
        <v>420</v>
      </c>
      <c r="L2710" t="s">
        <v>420</v>
      </c>
      <c r="M2710">
        <v>0</v>
      </c>
      <c r="N2710" t="s">
        <v>47</v>
      </c>
      <c r="O2710" s="3">
        <v>-6615219.3250000002</v>
      </c>
      <c r="Q2710" t="s">
        <v>309</v>
      </c>
      <c r="R2710" s="2" t="s">
        <v>419</v>
      </c>
      <c r="S2710">
        <v>92</v>
      </c>
      <c r="T2710" t="s">
        <v>307</v>
      </c>
      <c r="U2710" t="s">
        <v>418</v>
      </c>
      <c r="V2710" t="s">
        <v>417</v>
      </c>
      <c r="W2710">
        <v>0</v>
      </c>
      <c r="X2710" s="1">
        <v>44474.679118946762</v>
      </c>
    </row>
    <row r="2711" spans="1:24" hidden="1" x14ac:dyDescent="0.25">
      <c r="A2711" s="4">
        <v>2021</v>
      </c>
      <c r="B2711" s="4">
        <v>8</v>
      </c>
      <c r="C2711" s="4">
        <v>2021</v>
      </c>
      <c r="D2711" s="4">
        <v>8</v>
      </c>
      <c r="E2711">
        <v>20070</v>
      </c>
      <c r="F2711" t="s">
        <v>24</v>
      </c>
      <c r="G2711">
        <v>0</v>
      </c>
      <c r="H2711" t="s">
        <v>23</v>
      </c>
      <c r="I2711" t="s">
        <v>23</v>
      </c>
      <c r="J2711" t="s">
        <v>23</v>
      </c>
      <c r="K2711" t="s">
        <v>323</v>
      </c>
      <c r="L2711" t="s">
        <v>323</v>
      </c>
      <c r="M2711">
        <v>0</v>
      </c>
      <c r="N2711" t="s">
        <v>47</v>
      </c>
      <c r="O2711" s="3">
        <v>-6790456.2350000003</v>
      </c>
      <c r="Q2711" t="s">
        <v>309</v>
      </c>
      <c r="R2711" s="2" t="s">
        <v>322</v>
      </c>
      <c r="S2711">
        <v>93</v>
      </c>
      <c r="T2711" t="s">
        <v>307</v>
      </c>
      <c r="U2711" t="s">
        <v>321</v>
      </c>
      <c r="V2711" t="s">
        <v>320</v>
      </c>
      <c r="W2711">
        <v>0</v>
      </c>
      <c r="X2711" s="1">
        <v>44474.679118946762</v>
      </c>
    </row>
    <row r="2712" spans="1:24" hidden="1" x14ac:dyDescent="0.25">
      <c r="A2712" s="4">
        <v>2021</v>
      </c>
      <c r="B2712" s="4">
        <v>8</v>
      </c>
      <c r="C2712" s="4">
        <v>2021</v>
      </c>
      <c r="D2712" s="4">
        <v>8</v>
      </c>
      <c r="E2712">
        <v>20070</v>
      </c>
      <c r="F2712" t="s">
        <v>24</v>
      </c>
      <c r="G2712">
        <v>0</v>
      </c>
      <c r="H2712" t="s">
        <v>23</v>
      </c>
      <c r="I2712" t="s">
        <v>23</v>
      </c>
      <c r="J2712" t="s">
        <v>23</v>
      </c>
      <c r="K2712" t="s">
        <v>459</v>
      </c>
      <c r="L2712" t="s">
        <v>459</v>
      </c>
      <c r="M2712">
        <v>0</v>
      </c>
      <c r="N2712" t="s">
        <v>47</v>
      </c>
      <c r="O2712" s="3">
        <v>-443261.09700000001</v>
      </c>
      <c r="Q2712" t="s">
        <v>309</v>
      </c>
      <c r="R2712" s="2" t="s">
        <v>458</v>
      </c>
      <c r="S2712">
        <v>89</v>
      </c>
      <c r="T2712" t="s">
        <v>307</v>
      </c>
      <c r="U2712" t="s">
        <v>457</v>
      </c>
      <c r="V2712" t="s">
        <v>456</v>
      </c>
      <c r="W2712">
        <v>0</v>
      </c>
      <c r="X2712" s="1">
        <v>44474.679118946762</v>
      </c>
    </row>
    <row r="2713" spans="1:24" hidden="1" x14ac:dyDescent="0.25">
      <c r="A2713" s="4">
        <v>2021</v>
      </c>
      <c r="B2713" s="4">
        <v>8</v>
      </c>
      <c r="C2713" s="4">
        <v>2021</v>
      </c>
      <c r="D2713" s="4">
        <v>8</v>
      </c>
      <c r="E2713">
        <v>20070</v>
      </c>
      <c r="F2713" t="s">
        <v>24</v>
      </c>
      <c r="G2713">
        <v>0</v>
      </c>
      <c r="H2713" t="s">
        <v>23</v>
      </c>
      <c r="I2713" t="s">
        <v>23</v>
      </c>
      <c r="J2713" t="s">
        <v>23</v>
      </c>
      <c r="K2713" t="s">
        <v>447</v>
      </c>
      <c r="L2713" t="s">
        <v>447</v>
      </c>
      <c r="M2713">
        <v>0</v>
      </c>
      <c r="N2713" t="s">
        <v>47</v>
      </c>
      <c r="O2713" s="3">
        <v>-1766150.07</v>
      </c>
      <c r="Q2713" t="s">
        <v>309</v>
      </c>
      <c r="R2713" s="2" t="s">
        <v>446</v>
      </c>
      <c r="S2713">
        <v>85</v>
      </c>
      <c r="T2713" t="s">
        <v>307</v>
      </c>
      <c r="U2713" t="s">
        <v>445</v>
      </c>
      <c r="V2713" t="s">
        <v>444</v>
      </c>
      <c r="W2713">
        <v>0</v>
      </c>
      <c r="X2713" s="1">
        <v>44474.679118946762</v>
      </c>
    </row>
    <row r="2714" spans="1:24" x14ac:dyDescent="0.25">
      <c r="A2714" s="4">
        <v>2021</v>
      </c>
      <c r="B2714" s="4">
        <v>8</v>
      </c>
      <c r="C2714" s="4">
        <v>2021</v>
      </c>
      <c r="D2714" s="4">
        <v>8</v>
      </c>
      <c r="E2714">
        <v>20070</v>
      </c>
      <c r="F2714" t="s">
        <v>24</v>
      </c>
      <c r="G2714">
        <v>25</v>
      </c>
      <c r="H2714" t="s">
        <v>9</v>
      </c>
      <c r="I2714" t="s">
        <v>43</v>
      </c>
      <c r="J2714" t="s">
        <v>9</v>
      </c>
      <c r="K2714" t="s">
        <v>81</v>
      </c>
      <c r="L2714" t="s">
        <v>81</v>
      </c>
      <c r="M2714">
        <v>0</v>
      </c>
      <c r="N2714" t="s">
        <v>47</v>
      </c>
      <c r="O2714" s="3">
        <v>68390</v>
      </c>
      <c r="Q2714" t="s">
        <v>309</v>
      </c>
      <c r="R2714" s="2" t="s">
        <v>414</v>
      </c>
      <c r="S2714">
        <v>18</v>
      </c>
      <c r="T2714" t="s">
        <v>307</v>
      </c>
      <c r="U2714" t="s">
        <v>413</v>
      </c>
      <c r="V2714" t="s">
        <v>412</v>
      </c>
      <c r="W2714">
        <v>0</v>
      </c>
      <c r="X2714" s="1">
        <v>44474.679118946762</v>
      </c>
    </row>
    <row r="2715" spans="1:24" hidden="1" x14ac:dyDescent="0.25">
      <c r="A2715" s="4">
        <v>2021</v>
      </c>
      <c r="B2715" s="4">
        <v>8</v>
      </c>
      <c r="C2715" s="4">
        <v>2021</v>
      </c>
      <c r="D2715" s="4">
        <v>8</v>
      </c>
      <c r="E2715">
        <v>20070</v>
      </c>
      <c r="F2715" t="s">
        <v>24</v>
      </c>
      <c r="G2715">
        <v>0</v>
      </c>
      <c r="H2715" t="s">
        <v>23</v>
      </c>
      <c r="I2715" t="s">
        <v>23</v>
      </c>
      <c r="J2715" t="s">
        <v>23</v>
      </c>
      <c r="K2715" t="s">
        <v>357</v>
      </c>
      <c r="L2715" t="s">
        <v>357</v>
      </c>
      <c r="M2715">
        <v>0</v>
      </c>
      <c r="N2715" t="s">
        <v>47</v>
      </c>
      <c r="O2715" s="3">
        <v>-0.40899999999999997</v>
      </c>
      <c r="Q2715" t="s">
        <v>309</v>
      </c>
      <c r="R2715" s="2" t="s">
        <v>356</v>
      </c>
      <c r="S2715">
        <v>90</v>
      </c>
      <c r="T2715" t="s">
        <v>307</v>
      </c>
      <c r="U2715" t="s">
        <v>355</v>
      </c>
      <c r="V2715" t="s">
        <v>354</v>
      </c>
      <c r="W2715">
        <v>0</v>
      </c>
      <c r="X2715" s="1">
        <v>44474.679118946762</v>
      </c>
    </row>
    <row r="2716" spans="1:24" hidden="1" x14ac:dyDescent="0.25">
      <c r="A2716" s="4">
        <v>2021</v>
      </c>
      <c r="B2716" s="4">
        <v>8</v>
      </c>
      <c r="C2716" s="4">
        <v>2021</v>
      </c>
      <c r="D2716" s="4">
        <v>8</v>
      </c>
      <c r="E2716">
        <v>20070</v>
      </c>
      <c r="F2716" t="s">
        <v>24</v>
      </c>
      <c r="G2716">
        <v>0</v>
      </c>
      <c r="H2716" t="s">
        <v>23</v>
      </c>
      <c r="I2716" t="s">
        <v>23</v>
      </c>
      <c r="J2716" t="s">
        <v>23</v>
      </c>
      <c r="K2716" t="s">
        <v>353</v>
      </c>
      <c r="L2716" t="s">
        <v>353</v>
      </c>
      <c r="M2716">
        <v>0</v>
      </c>
      <c r="N2716" t="s">
        <v>47</v>
      </c>
      <c r="O2716" s="3">
        <v>-10481.56</v>
      </c>
      <c r="Q2716" t="s">
        <v>309</v>
      </c>
      <c r="R2716" s="2" t="s">
        <v>352</v>
      </c>
      <c r="S2716">
        <v>87</v>
      </c>
      <c r="T2716" t="s">
        <v>307</v>
      </c>
      <c r="U2716" t="s">
        <v>351</v>
      </c>
      <c r="V2716" t="s">
        <v>350</v>
      </c>
      <c r="W2716">
        <v>0</v>
      </c>
      <c r="X2716" s="1">
        <v>44474.679118946762</v>
      </c>
    </row>
    <row r="2717" spans="1:24" hidden="1" x14ac:dyDescent="0.25">
      <c r="A2717" s="4">
        <v>2021</v>
      </c>
      <c r="B2717" s="4">
        <v>8</v>
      </c>
      <c r="C2717" s="4">
        <v>2021</v>
      </c>
      <c r="D2717" s="4">
        <v>7</v>
      </c>
      <c r="E2717">
        <v>20070</v>
      </c>
      <c r="F2717" t="s">
        <v>24</v>
      </c>
      <c r="G2717">
        <v>0</v>
      </c>
      <c r="H2717" t="s">
        <v>23</v>
      </c>
      <c r="I2717" t="s">
        <v>23</v>
      </c>
      <c r="J2717" t="s">
        <v>23</v>
      </c>
      <c r="K2717" t="s">
        <v>22</v>
      </c>
      <c r="L2717" t="s">
        <v>22</v>
      </c>
      <c r="M2717">
        <v>0</v>
      </c>
      <c r="N2717" t="s">
        <v>47</v>
      </c>
      <c r="O2717" s="3">
        <v>-12870.82</v>
      </c>
      <c r="Q2717" t="s">
        <v>309</v>
      </c>
      <c r="R2717" s="2" t="s">
        <v>492</v>
      </c>
      <c r="S2717">
        <v>38</v>
      </c>
      <c r="T2717" t="s">
        <v>307</v>
      </c>
      <c r="U2717" t="s">
        <v>491</v>
      </c>
      <c r="V2717" t="s">
        <v>490</v>
      </c>
      <c r="W2717">
        <v>0</v>
      </c>
      <c r="X2717" s="1">
        <v>44460.379224733799</v>
      </c>
    </row>
    <row r="2718" spans="1:24" hidden="1" x14ac:dyDescent="0.25">
      <c r="A2718" s="4">
        <v>2021</v>
      </c>
      <c r="B2718" s="4">
        <v>8</v>
      </c>
      <c r="C2718" s="4">
        <v>2021</v>
      </c>
      <c r="D2718" s="4">
        <v>7</v>
      </c>
      <c r="E2718">
        <v>20070</v>
      </c>
      <c r="F2718" t="s">
        <v>24</v>
      </c>
      <c r="G2718">
        <v>0</v>
      </c>
      <c r="H2718" t="s">
        <v>23</v>
      </c>
      <c r="I2718" t="s">
        <v>23</v>
      </c>
      <c r="J2718" t="s">
        <v>23</v>
      </c>
      <c r="K2718" t="s">
        <v>22</v>
      </c>
      <c r="L2718" t="s">
        <v>22</v>
      </c>
      <c r="M2718">
        <v>0</v>
      </c>
      <c r="N2718" t="s">
        <v>47</v>
      </c>
      <c r="O2718" s="3">
        <v>6142868.2699999996</v>
      </c>
      <c r="Q2718" t="s">
        <v>309</v>
      </c>
      <c r="R2718" s="2" t="s">
        <v>329</v>
      </c>
      <c r="S2718">
        <v>49</v>
      </c>
      <c r="T2718" t="s">
        <v>307</v>
      </c>
      <c r="U2718" t="s">
        <v>328</v>
      </c>
      <c r="V2718" t="s">
        <v>327</v>
      </c>
      <c r="W2718">
        <v>0</v>
      </c>
      <c r="X2718" s="1">
        <v>44460.379224733799</v>
      </c>
    </row>
    <row r="2719" spans="1:24" hidden="1" x14ac:dyDescent="0.25">
      <c r="A2719" s="4">
        <v>2021</v>
      </c>
      <c r="B2719" s="4">
        <v>8</v>
      </c>
      <c r="C2719" s="4">
        <v>2021</v>
      </c>
      <c r="D2719" s="4">
        <v>7</v>
      </c>
      <c r="E2719">
        <v>20070</v>
      </c>
      <c r="F2719" t="s">
        <v>24</v>
      </c>
      <c r="G2719">
        <v>0</v>
      </c>
      <c r="H2719" t="s">
        <v>23</v>
      </c>
      <c r="I2719" t="s">
        <v>23</v>
      </c>
      <c r="J2719" t="s">
        <v>23</v>
      </c>
      <c r="K2719" t="s">
        <v>22</v>
      </c>
      <c r="L2719" t="s">
        <v>22</v>
      </c>
      <c r="M2719">
        <v>0</v>
      </c>
      <c r="N2719" t="s">
        <v>310</v>
      </c>
      <c r="O2719" s="3">
        <v>62</v>
      </c>
      <c r="Q2719" t="s">
        <v>309</v>
      </c>
      <c r="R2719" s="2" t="s">
        <v>308</v>
      </c>
      <c r="S2719">
        <v>50</v>
      </c>
      <c r="T2719" t="s">
        <v>307</v>
      </c>
      <c r="U2719" t="s">
        <v>306</v>
      </c>
      <c r="V2719" t="s">
        <v>305</v>
      </c>
      <c r="W2719">
        <v>0</v>
      </c>
      <c r="X2719" s="1">
        <v>44460.379224733799</v>
      </c>
    </row>
    <row r="2720" spans="1:24" hidden="1" x14ac:dyDescent="0.25">
      <c r="A2720" s="4">
        <v>2021</v>
      </c>
      <c r="B2720" s="4">
        <v>8</v>
      </c>
      <c r="C2720" s="4">
        <v>2021</v>
      </c>
      <c r="D2720" s="4">
        <v>7</v>
      </c>
      <c r="E2720">
        <v>20070</v>
      </c>
      <c r="F2720" t="s">
        <v>24</v>
      </c>
      <c r="G2720">
        <v>0</v>
      </c>
      <c r="H2720" t="s">
        <v>23</v>
      </c>
      <c r="I2720" t="s">
        <v>23</v>
      </c>
      <c r="J2720" t="s">
        <v>23</v>
      </c>
      <c r="K2720" t="s">
        <v>437</v>
      </c>
      <c r="L2720" t="s">
        <v>437</v>
      </c>
      <c r="M2720">
        <v>0</v>
      </c>
      <c r="N2720" t="s">
        <v>436</v>
      </c>
      <c r="O2720" s="3">
        <v>20210706.210000001</v>
      </c>
      <c r="Q2720" t="s">
        <v>309</v>
      </c>
      <c r="R2720" s="2" t="s">
        <v>489</v>
      </c>
      <c r="S2720">
        <v>98</v>
      </c>
      <c r="T2720" t="s">
        <v>307</v>
      </c>
      <c r="U2720" t="s">
        <v>488</v>
      </c>
      <c r="V2720" t="s">
        <v>487</v>
      </c>
      <c r="W2720">
        <v>0</v>
      </c>
      <c r="X2720" s="1">
        <v>44460.379224733799</v>
      </c>
    </row>
    <row r="2721" spans="1:24" hidden="1" x14ac:dyDescent="0.25">
      <c r="A2721" s="4">
        <v>2021</v>
      </c>
      <c r="B2721" s="4">
        <v>8</v>
      </c>
      <c r="C2721" s="4">
        <v>2021</v>
      </c>
      <c r="D2721" s="4">
        <v>7</v>
      </c>
      <c r="E2721">
        <v>20070</v>
      </c>
      <c r="F2721" t="s">
        <v>24</v>
      </c>
      <c r="G2721">
        <v>0</v>
      </c>
      <c r="H2721" t="s">
        <v>23</v>
      </c>
      <c r="I2721" t="s">
        <v>23</v>
      </c>
      <c r="J2721" t="s">
        <v>23</v>
      </c>
      <c r="K2721" t="s">
        <v>486</v>
      </c>
      <c r="L2721" t="s">
        <v>486</v>
      </c>
      <c r="M2721">
        <v>0</v>
      </c>
      <c r="N2721" t="s">
        <v>47</v>
      </c>
      <c r="O2721" s="3">
        <v>-12986.24</v>
      </c>
      <c r="Q2721" t="s">
        <v>309</v>
      </c>
      <c r="R2721" s="2" t="s">
        <v>485</v>
      </c>
      <c r="S2721">
        <v>7</v>
      </c>
      <c r="T2721" t="s">
        <v>307</v>
      </c>
      <c r="U2721" t="s">
        <v>484</v>
      </c>
      <c r="V2721" t="s">
        <v>483</v>
      </c>
      <c r="W2721">
        <v>0</v>
      </c>
      <c r="X2721" s="1">
        <v>44460.379224733799</v>
      </c>
    </row>
    <row r="2722" spans="1:24" hidden="1" x14ac:dyDescent="0.25">
      <c r="A2722" s="4">
        <v>2021</v>
      </c>
      <c r="B2722" s="4">
        <v>8</v>
      </c>
      <c r="C2722" s="4">
        <v>2021</v>
      </c>
      <c r="D2722" s="4">
        <v>7</v>
      </c>
      <c r="E2722">
        <v>20070</v>
      </c>
      <c r="F2722" t="s">
        <v>24</v>
      </c>
      <c r="G2722">
        <v>25</v>
      </c>
      <c r="H2722" t="s">
        <v>9</v>
      </c>
      <c r="I2722" t="s">
        <v>43</v>
      </c>
      <c r="J2722" t="s">
        <v>9</v>
      </c>
      <c r="K2722" t="s">
        <v>482</v>
      </c>
      <c r="L2722" t="s">
        <v>482</v>
      </c>
      <c r="M2722">
        <v>0</v>
      </c>
      <c r="N2722" t="s">
        <v>47</v>
      </c>
      <c r="O2722" s="3">
        <v>0</v>
      </c>
      <c r="Q2722" t="s">
        <v>309</v>
      </c>
      <c r="R2722" s="2" t="s">
        <v>481</v>
      </c>
      <c r="S2722">
        <v>33</v>
      </c>
      <c r="T2722" t="s">
        <v>307</v>
      </c>
      <c r="U2722" t="s">
        <v>480</v>
      </c>
      <c r="V2722" t="s">
        <v>479</v>
      </c>
      <c r="W2722">
        <v>0</v>
      </c>
      <c r="X2722" s="1">
        <v>44460.379224733799</v>
      </c>
    </row>
    <row r="2723" spans="1:24" hidden="1" x14ac:dyDescent="0.25">
      <c r="A2723" s="4">
        <v>2021</v>
      </c>
      <c r="B2723" s="4">
        <v>8</v>
      </c>
      <c r="C2723" s="4">
        <v>2021</v>
      </c>
      <c r="D2723" s="4">
        <v>7</v>
      </c>
      <c r="E2723">
        <v>20070</v>
      </c>
      <c r="F2723" t="s">
        <v>24</v>
      </c>
      <c r="G2723">
        <v>25</v>
      </c>
      <c r="H2723" t="s">
        <v>9</v>
      </c>
      <c r="I2723" t="s">
        <v>43</v>
      </c>
      <c r="J2723" t="s">
        <v>9</v>
      </c>
      <c r="K2723" t="s">
        <v>22</v>
      </c>
      <c r="L2723" t="s">
        <v>22</v>
      </c>
      <c r="M2723">
        <v>0</v>
      </c>
      <c r="N2723" t="s">
        <v>47</v>
      </c>
      <c r="O2723" s="3">
        <v>0</v>
      </c>
      <c r="Q2723" t="s">
        <v>309</v>
      </c>
      <c r="R2723" s="2" t="s">
        <v>478</v>
      </c>
      <c r="S2723">
        <v>100</v>
      </c>
      <c r="T2723" t="s">
        <v>307</v>
      </c>
      <c r="U2723" t="s">
        <v>477</v>
      </c>
      <c r="V2723" t="s">
        <v>476</v>
      </c>
      <c r="W2723">
        <v>0</v>
      </c>
      <c r="X2723" s="1">
        <v>44460.379224733799</v>
      </c>
    </row>
    <row r="2724" spans="1:24" hidden="1" x14ac:dyDescent="0.25">
      <c r="A2724" s="4">
        <v>2021</v>
      </c>
      <c r="B2724" s="4">
        <v>8</v>
      </c>
      <c r="C2724" s="4">
        <v>2021</v>
      </c>
      <c r="D2724" s="4">
        <v>7</v>
      </c>
      <c r="E2724">
        <v>20070</v>
      </c>
      <c r="F2724" t="s">
        <v>24</v>
      </c>
      <c r="G2724">
        <v>25</v>
      </c>
      <c r="H2724" t="s">
        <v>9</v>
      </c>
      <c r="I2724" t="s">
        <v>43</v>
      </c>
      <c r="J2724" t="s">
        <v>9</v>
      </c>
      <c r="K2724" t="s">
        <v>471</v>
      </c>
      <c r="L2724" t="s">
        <v>22</v>
      </c>
      <c r="M2724">
        <v>0</v>
      </c>
      <c r="N2724" t="s">
        <v>13</v>
      </c>
      <c r="O2724" s="3">
        <v>0</v>
      </c>
      <c r="P2724" t="s">
        <v>20</v>
      </c>
      <c r="Q2724" t="s">
        <v>225</v>
      </c>
      <c r="R2724" s="2" t="s">
        <v>409</v>
      </c>
      <c r="S2724">
        <v>48</v>
      </c>
      <c r="T2724" t="s">
        <v>141</v>
      </c>
      <c r="U2724" t="s">
        <v>140</v>
      </c>
      <c r="V2724" t="s">
        <v>470</v>
      </c>
      <c r="W2724">
        <v>0</v>
      </c>
      <c r="X2724" s="1">
        <v>44460.379224733799</v>
      </c>
    </row>
    <row r="2725" spans="1:24" hidden="1" x14ac:dyDescent="0.25">
      <c r="A2725" s="4">
        <v>2021</v>
      </c>
      <c r="B2725" s="4">
        <v>8</v>
      </c>
      <c r="C2725" s="4">
        <v>2021</v>
      </c>
      <c r="D2725" s="4">
        <v>7</v>
      </c>
      <c r="E2725">
        <v>20070</v>
      </c>
      <c r="F2725" t="s">
        <v>24</v>
      </c>
      <c r="G2725">
        <v>25</v>
      </c>
      <c r="H2725" t="s">
        <v>9</v>
      </c>
      <c r="I2725" t="s">
        <v>43</v>
      </c>
      <c r="J2725" t="s">
        <v>9</v>
      </c>
      <c r="K2725" t="s">
        <v>471</v>
      </c>
      <c r="L2725" t="s">
        <v>22</v>
      </c>
      <c r="M2725">
        <v>0</v>
      </c>
      <c r="N2725" t="s">
        <v>13</v>
      </c>
      <c r="O2725" s="3">
        <v>0</v>
      </c>
      <c r="P2725" t="s">
        <v>20</v>
      </c>
      <c r="Q2725" t="s">
        <v>220</v>
      </c>
      <c r="R2725" s="2" t="s">
        <v>409</v>
      </c>
      <c r="S2725">
        <v>49</v>
      </c>
      <c r="T2725" t="s">
        <v>141</v>
      </c>
      <c r="U2725" t="s">
        <v>140</v>
      </c>
      <c r="V2725" t="s">
        <v>470</v>
      </c>
      <c r="W2725">
        <v>0</v>
      </c>
      <c r="X2725" s="1">
        <v>44460.379224733799</v>
      </c>
    </row>
    <row r="2726" spans="1:24" hidden="1" x14ac:dyDescent="0.25">
      <c r="A2726" s="4">
        <v>2021</v>
      </c>
      <c r="B2726" s="4">
        <v>8</v>
      </c>
      <c r="C2726" s="4">
        <v>2021</v>
      </c>
      <c r="D2726" s="4">
        <v>7</v>
      </c>
      <c r="E2726">
        <v>20070</v>
      </c>
      <c r="F2726" t="s">
        <v>24</v>
      </c>
      <c r="G2726">
        <v>25</v>
      </c>
      <c r="H2726" t="s">
        <v>9</v>
      </c>
      <c r="I2726" t="s">
        <v>43</v>
      </c>
      <c r="J2726" t="s">
        <v>9</v>
      </c>
      <c r="K2726" t="s">
        <v>471</v>
      </c>
      <c r="L2726" t="s">
        <v>22</v>
      </c>
      <c r="M2726">
        <v>0</v>
      </c>
      <c r="N2726" t="s">
        <v>13</v>
      </c>
      <c r="O2726" s="3">
        <v>0</v>
      </c>
      <c r="P2726" t="s">
        <v>20</v>
      </c>
      <c r="Q2726" t="s">
        <v>197</v>
      </c>
      <c r="R2726" s="2" t="s">
        <v>409</v>
      </c>
      <c r="S2726">
        <v>47</v>
      </c>
      <c r="T2726" t="s">
        <v>141</v>
      </c>
      <c r="U2726" t="s">
        <v>140</v>
      </c>
      <c r="V2726" t="s">
        <v>470</v>
      </c>
      <c r="W2726">
        <v>0</v>
      </c>
      <c r="X2726" s="1">
        <v>44460.379224733799</v>
      </c>
    </row>
    <row r="2727" spans="1:24" hidden="1" x14ac:dyDescent="0.25">
      <c r="A2727" s="4">
        <v>2021</v>
      </c>
      <c r="B2727" s="4">
        <v>8</v>
      </c>
      <c r="C2727" s="4">
        <v>2021</v>
      </c>
      <c r="D2727" s="4">
        <v>7</v>
      </c>
      <c r="E2727">
        <v>20070</v>
      </c>
      <c r="F2727" t="s">
        <v>24</v>
      </c>
      <c r="G2727">
        <v>25</v>
      </c>
      <c r="H2727" t="s">
        <v>9</v>
      </c>
      <c r="I2727" t="s">
        <v>43</v>
      </c>
      <c r="J2727" t="s">
        <v>9</v>
      </c>
      <c r="K2727" t="s">
        <v>471</v>
      </c>
      <c r="L2727" t="s">
        <v>22</v>
      </c>
      <c r="M2727">
        <v>0</v>
      </c>
      <c r="N2727" t="s">
        <v>13</v>
      </c>
      <c r="O2727" s="3">
        <v>0</v>
      </c>
      <c r="P2727" t="s">
        <v>20</v>
      </c>
      <c r="Q2727" t="s">
        <v>192</v>
      </c>
      <c r="R2727" s="2" t="s">
        <v>475</v>
      </c>
      <c r="S2727">
        <v>45</v>
      </c>
      <c r="T2727" t="s">
        <v>141</v>
      </c>
      <c r="U2727" t="s">
        <v>140</v>
      </c>
      <c r="V2727" t="s">
        <v>474</v>
      </c>
      <c r="W2727">
        <v>0</v>
      </c>
      <c r="X2727" s="1">
        <v>44460.379224733799</v>
      </c>
    </row>
    <row r="2728" spans="1:24" hidden="1" x14ac:dyDescent="0.25">
      <c r="A2728" s="4">
        <v>2021</v>
      </c>
      <c r="B2728" s="4">
        <v>8</v>
      </c>
      <c r="C2728" s="4">
        <v>2021</v>
      </c>
      <c r="D2728" s="4">
        <v>7</v>
      </c>
      <c r="E2728">
        <v>20070</v>
      </c>
      <c r="F2728" t="s">
        <v>24</v>
      </c>
      <c r="G2728">
        <v>25</v>
      </c>
      <c r="H2728" t="s">
        <v>9</v>
      </c>
      <c r="I2728" t="s">
        <v>43</v>
      </c>
      <c r="J2728" t="s">
        <v>9</v>
      </c>
      <c r="K2728" t="s">
        <v>471</v>
      </c>
      <c r="L2728" t="s">
        <v>22</v>
      </c>
      <c r="M2728">
        <v>0</v>
      </c>
      <c r="N2728" t="s">
        <v>13</v>
      </c>
      <c r="O2728" s="3">
        <v>0</v>
      </c>
      <c r="P2728" t="s">
        <v>20</v>
      </c>
      <c r="Q2728" t="s">
        <v>192</v>
      </c>
      <c r="R2728" s="2" t="s">
        <v>473</v>
      </c>
      <c r="S2728">
        <v>46</v>
      </c>
      <c r="T2728" t="s">
        <v>141</v>
      </c>
      <c r="U2728" t="s">
        <v>140</v>
      </c>
      <c r="V2728" t="s">
        <v>472</v>
      </c>
      <c r="W2728">
        <v>0</v>
      </c>
      <c r="X2728" s="1">
        <v>44460.379224733799</v>
      </c>
    </row>
    <row r="2729" spans="1:24" hidden="1" x14ac:dyDescent="0.25">
      <c r="A2729" s="4">
        <v>2021</v>
      </c>
      <c r="B2729" s="4">
        <v>8</v>
      </c>
      <c r="C2729" s="4">
        <v>2021</v>
      </c>
      <c r="D2729" s="4">
        <v>7</v>
      </c>
      <c r="E2729">
        <v>20070</v>
      </c>
      <c r="F2729" t="s">
        <v>24</v>
      </c>
      <c r="G2729">
        <v>36</v>
      </c>
      <c r="H2729" t="s">
        <v>44</v>
      </c>
      <c r="I2729" t="s">
        <v>43</v>
      </c>
      <c r="J2729" t="s">
        <v>6</v>
      </c>
      <c r="K2729" t="s">
        <v>365</v>
      </c>
      <c r="L2729" t="s">
        <v>22</v>
      </c>
      <c r="M2729">
        <v>0</v>
      </c>
      <c r="N2729" t="s">
        <v>87</v>
      </c>
      <c r="O2729" s="3">
        <v>255.54745199999999</v>
      </c>
      <c r="P2729" t="s">
        <v>53</v>
      </c>
      <c r="Q2729" t="s">
        <v>469</v>
      </c>
      <c r="R2729" s="2" t="s">
        <v>468</v>
      </c>
      <c r="S2729">
        <v>1156</v>
      </c>
      <c r="T2729" t="s">
        <v>122</v>
      </c>
      <c r="U2729" t="s">
        <v>121</v>
      </c>
      <c r="V2729" t="s">
        <v>290</v>
      </c>
      <c r="W2729">
        <v>0</v>
      </c>
      <c r="X2729" s="1">
        <v>44460.379224733799</v>
      </c>
    </row>
    <row r="2730" spans="1:24" hidden="1" x14ac:dyDescent="0.25">
      <c r="A2730" s="4">
        <v>2021</v>
      </c>
      <c r="B2730" s="4">
        <v>8</v>
      </c>
      <c r="C2730" s="4">
        <v>2021</v>
      </c>
      <c r="D2730" s="4">
        <v>7</v>
      </c>
      <c r="E2730">
        <v>20070</v>
      </c>
      <c r="F2730" t="s">
        <v>24</v>
      </c>
      <c r="G2730">
        <v>36</v>
      </c>
      <c r="H2730" t="s">
        <v>44</v>
      </c>
      <c r="I2730" t="s">
        <v>43</v>
      </c>
      <c r="J2730" t="s">
        <v>6</v>
      </c>
      <c r="K2730" t="s">
        <v>22</v>
      </c>
      <c r="L2730" t="s">
        <v>22</v>
      </c>
      <c r="M2730">
        <v>0</v>
      </c>
      <c r="N2730" t="s">
        <v>47</v>
      </c>
      <c r="O2730" s="3">
        <v>195547.367</v>
      </c>
      <c r="Q2730" t="s">
        <v>309</v>
      </c>
      <c r="R2730" s="2" t="s">
        <v>329</v>
      </c>
      <c r="S2730">
        <v>49</v>
      </c>
      <c r="T2730" t="s">
        <v>307</v>
      </c>
      <c r="U2730" t="s">
        <v>328</v>
      </c>
      <c r="V2730" t="s">
        <v>327</v>
      </c>
      <c r="W2730">
        <v>0</v>
      </c>
      <c r="X2730" s="1">
        <v>44460.379224733799</v>
      </c>
    </row>
    <row r="2731" spans="1:24" hidden="1" x14ac:dyDescent="0.25">
      <c r="A2731" s="4">
        <v>2021</v>
      </c>
      <c r="B2731" s="4">
        <v>8</v>
      </c>
      <c r="C2731" s="4">
        <v>2021</v>
      </c>
      <c r="D2731" s="4">
        <v>7</v>
      </c>
      <c r="E2731">
        <v>20070</v>
      </c>
      <c r="F2731" t="s">
        <v>24</v>
      </c>
      <c r="G2731">
        <v>37</v>
      </c>
      <c r="H2731" t="s">
        <v>174</v>
      </c>
      <c r="I2731" t="s">
        <v>43</v>
      </c>
      <c r="J2731" t="s">
        <v>0</v>
      </c>
      <c r="K2731" t="s">
        <v>22</v>
      </c>
      <c r="L2731" t="s">
        <v>22</v>
      </c>
      <c r="M2731">
        <v>0</v>
      </c>
      <c r="N2731" t="s">
        <v>47</v>
      </c>
      <c r="O2731" s="3">
        <v>2655956</v>
      </c>
      <c r="Q2731" t="s">
        <v>309</v>
      </c>
      <c r="R2731" s="2" t="s">
        <v>329</v>
      </c>
      <c r="S2731">
        <v>49</v>
      </c>
      <c r="T2731" t="s">
        <v>307</v>
      </c>
      <c r="U2731" t="s">
        <v>328</v>
      </c>
      <c r="V2731" t="s">
        <v>327</v>
      </c>
      <c r="W2731">
        <v>0</v>
      </c>
      <c r="X2731" s="1">
        <v>44460.379224733799</v>
      </c>
    </row>
    <row r="2732" spans="1:24" hidden="1" x14ac:dyDescent="0.25">
      <c r="A2732" s="4">
        <v>2021</v>
      </c>
      <c r="B2732" s="4">
        <v>8</v>
      </c>
      <c r="C2732" s="4">
        <v>2021</v>
      </c>
      <c r="D2732" s="4">
        <v>7</v>
      </c>
      <c r="E2732">
        <v>20070</v>
      </c>
      <c r="F2732" t="s">
        <v>24</v>
      </c>
      <c r="G2732">
        <v>39</v>
      </c>
      <c r="H2732" t="s">
        <v>166</v>
      </c>
      <c r="I2732" t="s">
        <v>43</v>
      </c>
      <c r="J2732" t="s">
        <v>0</v>
      </c>
      <c r="K2732" t="s">
        <v>22</v>
      </c>
      <c r="L2732" t="s">
        <v>22</v>
      </c>
      <c r="M2732">
        <v>0</v>
      </c>
      <c r="N2732" t="s">
        <v>47</v>
      </c>
      <c r="O2732" s="3">
        <v>1936820</v>
      </c>
      <c r="Q2732" t="s">
        <v>309</v>
      </c>
      <c r="R2732" s="2" t="s">
        <v>329</v>
      </c>
      <c r="S2732">
        <v>49</v>
      </c>
      <c r="T2732" t="s">
        <v>307</v>
      </c>
      <c r="U2732" t="s">
        <v>328</v>
      </c>
      <c r="V2732" t="s">
        <v>327</v>
      </c>
      <c r="W2732">
        <v>0</v>
      </c>
      <c r="X2732" s="1">
        <v>44460.379224733799</v>
      </c>
    </row>
    <row r="2733" spans="1:24" hidden="1" x14ac:dyDescent="0.25">
      <c r="A2733" s="4">
        <v>2021</v>
      </c>
      <c r="B2733" s="4">
        <v>8</v>
      </c>
      <c r="C2733" s="4">
        <v>2021</v>
      </c>
      <c r="D2733" s="4">
        <v>7</v>
      </c>
      <c r="E2733">
        <v>20070</v>
      </c>
      <c r="F2733" t="s">
        <v>24</v>
      </c>
      <c r="G2733">
        <v>53</v>
      </c>
      <c r="H2733" t="s">
        <v>7</v>
      </c>
      <c r="I2733" t="s">
        <v>43</v>
      </c>
      <c r="J2733" t="s">
        <v>7</v>
      </c>
      <c r="K2733" t="s">
        <v>22</v>
      </c>
      <c r="L2733" t="s">
        <v>22</v>
      </c>
      <c r="M2733">
        <v>0</v>
      </c>
      <c r="N2733" t="s">
        <v>47</v>
      </c>
      <c r="O2733" s="3">
        <v>327887</v>
      </c>
      <c r="Q2733" t="s">
        <v>309</v>
      </c>
      <c r="R2733" s="2" t="s">
        <v>329</v>
      </c>
      <c r="S2733">
        <v>49</v>
      </c>
      <c r="T2733" t="s">
        <v>307</v>
      </c>
      <c r="U2733" t="s">
        <v>328</v>
      </c>
      <c r="V2733" t="s">
        <v>327</v>
      </c>
      <c r="W2733">
        <v>0</v>
      </c>
      <c r="X2733" s="1">
        <v>44460.379224733799</v>
      </c>
    </row>
    <row r="2734" spans="1:24" hidden="1" x14ac:dyDescent="0.25">
      <c r="A2734" s="4">
        <v>2021</v>
      </c>
      <c r="B2734" s="4">
        <v>8</v>
      </c>
      <c r="C2734" s="4">
        <v>2021</v>
      </c>
      <c r="D2734" s="4">
        <v>7</v>
      </c>
      <c r="E2734">
        <v>20070</v>
      </c>
      <c r="F2734" t="s">
        <v>24</v>
      </c>
      <c r="G2734">
        <v>2183</v>
      </c>
      <c r="H2734" t="s">
        <v>138</v>
      </c>
      <c r="I2734" t="s">
        <v>133</v>
      </c>
      <c r="J2734" t="s">
        <v>3</v>
      </c>
      <c r="K2734" t="s">
        <v>22</v>
      </c>
      <c r="L2734" t="s">
        <v>22</v>
      </c>
      <c r="M2734">
        <v>0</v>
      </c>
      <c r="N2734" t="s">
        <v>310</v>
      </c>
      <c r="O2734" s="3">
        <v>65.877888999999996</v>
      </c>
      <c r="Q2734" t="s">
        <v>309</v>
      </c>
      <c r="R2734" s="2" t="s">
        <v>308</v>
      </c>
      <c r="S2734">
        <v>50</v>
      </c>
      <c r="T2734" t="s">
        <v>307</v>
      </c>
      <c r="U2734" t="s">
        <v>306</v>
      </c>
      <c r="V2734" t="s">
        <v>305</v>
      </c>
      <c r="W2734">
        <v>0</v>
      </c>
      <c r="X2734" s="1">
        <v>44460.379224733799</v>
      </c>
    </row>
    <row r="2735" spans="1:24" hidden="1" x14ac:dyDescent="0.25">
      <c r="A2735" s="4">
        <v>2021</v>
      </c>
      <c r="B2735" s="4">
        <v>8</v>
      </c>
      <c r="C2735" s="4">
        <v>2021</v>
      </c>
      <c r="D2735" s="4">
        <v>7</v>
      </c>
      <c r="E2735">
        <v>20070</v>
      </c>
      <c r="F2735" t="s">
        <v>24</v>
      </c>
      <c r="G2735">
        <v>2346</v>
      </c>
      <c r="H2735" t="s">
        <v>137</v>
      </c>
      <c r="I2735" t="s">
        <v>133</v>
      </c>
      <c r="J2735" t="s">
        <v>4</v>
      </c>
      <c r="K2735" t="s">
        <v>22</v>
      </c>
      <c r="L2735" t="s">
        <v>22</v>
      </c>
      <c r="M2735">
        <v>0</v>
      </c>
      <c r="N2735" t="s">
        <v>310</v>
      </c>
      <c r="O2735" s="3">
        <v>65.877888999999996</v>
      </c>
      <c r="Q2735" t="s">
        <v>309</v>
      </c>
      <c r="R2735" s="2" t="s">
        <v>308</v>
      </c>
      <c r="S2735">
        <v>50</v>
      </c>
      <c r="T2735" t="s">
        <v>307</v>
      </c>
      <c r="U2735" t="s">
        <v>306</v>
      </c>
      <c r="V2735" t="s">
        <v>305</v>
      </c>
      <c r="W2735">
        <v>0</v>
      </c>
      <c r="X2735" s="1">
        <v>44460.379224733799</v>
      </c>
    </row>
    <row r="2736" spans="1:24" hidden="1" x14ac:dyDescent="0.25">
      <c r="A2736" s="4">
        <v>2021</v>
      </c>
      <c r="B2736" s="4">
        <v>8</v>
      </c>
      <c r="C2736" s="4">
        <v>2021</v>
      </c>
      <c r="D2736" s="4">
        <v>7</v>
      </c>
      <c r="E2736">
        <v>20070</v>
      </c>
      <c r="F2736" t="s">
        <v>24</v>
      </c>
      <c r="G2736">
        <v>4116</v>
      </c>
      <c r="H2736" t="s">
        <v>532</v>
      </c>
      <c r="I2736" t="s">
        <v>133</v>
      </c>
      <c r="J2736" t="s">
        <v>1</v>
      </c>
      <c r="K2736" t="s">
        <v>22</v>
      </c>
      <c r="L2736" t="s">
        <v>22</v>
      </c>
      <c r="M2736">
        <v>0</v>
      </c>
      <c r="N2736" t="s">
        <v>310</v>
      </c>
      <c r="O2736" s="3">
        <v>43.918593000000001</v>
      </c>
      <c r="Q2736" t="s">
        <v>309</v>
      </c>
      <c r="R2736" s="2" t="s">
        <v>308</v>
      </c>
      <c r="S2736">
        <v>50</v>
      </c>
      <c r="T2736" t="s">
        <v>307</v>
      </c>
      <c r="U2736" t="s">
        <v>306</v>
      </c>
      <c r="V2736" t="s">
        <v>305</v>
      </c>
      <c r="W2736">
        <v>0</v>
      </c>
      <c r="X2736" s="1">
        <v>44460.379224733799</v>
      </c>
    </row>
    <row r="2737" spans="1:24" hidden="1" x14ac:dyDescent="0.25">
      <c r="A2737" s="4">
        <v>2021</v>
      </c>
      <c r="B2737" s="4">
        <v>8</v>
      </c>
      <c r="C2737" s="4">
        <v>2021</v>
      </c>
      <c r="D2737" s="4">
        <v>7</v>
      </c>
      <c r="E2737">
        <v>20070</v>
      </c>
      <c r="F2737" t="s">
        <v>24</v>
      </c>
      <c r="G2737">
        <v>4807</v>
      </c>
      <c r="H2737" t="s">
        <v>135</v>
      </c>
      <c r="I2737" t="s">
        <v>133</v>
      </c>
      <c r="J2737" t="s">
        <v>2</v>
      </c>
      <c r="K2737" t="s">
        <v>22</v>
      </c>
      <c r="L2737" t="s">
        <v>22</v>
      </c>
      <c r="M2737">
        <v>0</v>
      </c>
      <c r="N2737" t="s">
        <v>310</v>
      </c>
      <c r="O2737" s="3">
        <v>1240</v>
      </c>
      <c r="Q2737" t="s">
        <v>309</v>
      </c>
      <c r="R2737" s="2" t="s">
        <v>308</v>
      </c>
      <c r="S2737">
        <v>50</v>
      </c>
      <c r="T2737" t="s">
        <v>307</v>
      </c>
      <c r="U2737" t="s">
        <v>306</v>
      </c>
      <c r="V2737" t="s">
        <v>305</v>
      </c>
      <c r="W2737">
        <v>0</v>
      </c>
      <c r="X2737" s="1">
        <v>44460.379224733799</v>
      </c>
    </row>
    <row r="2738" spans="1:24" hidden="1" x14ac:dyDescent="0.25">
      <c r="A2738" s="4">
        <v>2021</v>
      </c>
      <c r="B2738" s="4">
        <v>8</v>
      </c>
      <c r="C2738" s="4">
        <v>2021</v>
      </c>
      <c r="D2738" s="4">
        <v>7</v>
      </c>
      <c r="E2738">
        <v>20070</v>
      </c>
      <c r="F2738" t="s">
        <v>24</v>
      </c>
      <c r="G2738">
        <v>4827</v>
      </c>
      <c r="H2738" t="s">
        <v>531</v>
      </c>
      <c r="I2738" t="s">
        <v>133</v>
      </c>
      <c r="J2738" t="s">
        <v>1</v>
      </c>
      <c r="K2738" t="s">
        <v>22</v>
      </c>
      <c r="L2738" t="s">
        <v>22</v>
      </c>
      <c r="M2738">
        <v>0</v>
      </c>
      <c r="N2738" t="s">
        <v>310</v>
      </c>
      <c r="O2738" s="3">
        <v>43.918593000000001</v>
      </c>
      <c r="Q2738" t="s">
        <v>309</v>
      </c>
      <c r="R2738" s="2" t="s">
        <v>308</v>
      </c>
      <c r="S2738">
        <v>50</v>
      </c>
      <c r="T2738" t="s">
        <v>307</v>
      </c>
      <c r="U2738" t="s">
        <v>306</v>
      </c>
      <c r="V2738" t="s">
        <v>305</v>
      </c>
      <c r="W2738">
        <v>0</v>
      </c>
      <c r="X2738" s="1">
        <v>44460.379224733799</v>
      </c>
    </row>
    <row r="2739" spans="1:24" hidden="1" x14ac:dyDescent="0.25">
      <c r="A2739" s="4">
        <v>2021</v>
      </c>
      <c r="B2739" s="4">
        <v>8</v>
      </c>
      <c r="C2739" s="4">
        <v>2021</v>
      </c>
      <c r="D2739" s="4">
        <v>7</v>
      </c>
      <c r="E2739">
        <v>20070</v>
      </c>
      <c r="F2739" t="s">
        <v>24</v>
      </c>
      <c r="G2739">
        <v>0</v>
      </c>
      <c r="H2739" t="s">
        <v>23</v>
      </c>
      <c r="I2739" t="s">
        <v>23</v>
      </c>
      <c r="J2739" t="s">
        <v>23</v>
      </c>
      <c r="K2739" t="s">
        <v>22</v>
      </c>
      <c r="L2739" t="s">
        <v>303</v>
      </c>
      <c r="M2739">
        <v>1</v>
      </c>
      <c r="N2739" t="s">
        <v>13</v>
      </c>
      <c r="O2739" s="3">
        <v>49.183112999999999</v>
      </c>
      <c r="P2739" t="s">
        <v>125</v>
      </c>
      <c r="Q2739" t="s">
        <v>303</v>
      </c>
      <c r="R2739" s="2" t="s">
        <v>302</v>
      </c>
      <c r="S2739">
        <v>105</v>
      </c>
      <c r="T2739" t="s">
        <v>129</v>
      </c>
      <c r="U2739" t="s">
        <v>128</v>
      </c>
      <c r="V2739" t="s">
        <v>17</v>
      </c>
      <c r="W2739">
        <v>0</v>
      </c>
      <c r="X2739" s="1">
        <v>44460.379224733799</v>
      </c>
    </row>
    <row r="2740" spans="1:24" hidden="1" x14ac:dyDescent="0.25">
      <c r="A2740" s="4">
        <v>2021</v>
      </c>
      <c r="B2740" s="4">
        <v>8</v>
      </c>
      <c r="C2740" s="4">
        <v>2021</v>
      </c>
      <c r="D2740" s="4">
        <v>7</v>
      </c>
      <c r="E2740">
        <v>20070</v>
      </c>
      <c r="F2740" t="s">
        <v>24</v>
      </c>
      <c r="G2740">
        <v>0</v>
      </c>
      <c r="H2740" t="s">
        <v>23</v>
      </c>
      <c r="I2740" t="s">
        <v>23</v>
      </c>
      <c r="J2740" t="s">
        <v>23</v>
      </c>
      <c r="K2740" t="s">
        <v>22</v>
      </c>
      <c r="L2740" t="s">
        <v>132</v>
      </c>
      <c r="M2740">
        <v>1</v>
      </c>
      <c r="N2740" t="s">
        <v>13</v>
      </c>
      <c r="O2740" s="3">
        <v>-52.544483999999997</v>
      </c>
      <c r="P2740" t="s">
        <v>125</v>
      </c>
      <c r="Q2740" t="s">
        <v>217</v>
      </c>
      <c r="R2740" s="2" t="s">
        <v>216</v>
      </c>
      <c r="S2740">
        <v>76</v>
      </c>
      <c r="T2740" t="s">
        <v>129</v>
      </c>
      <c r="U2740" t="s">
        <v>128</v>
      </c>
      <c r="V2740" t="s">
        <v>17</v>
      </c>
      <c r="W2740">
        <v>0</v>
      </c>
      <c r="X2740" s="1">
        <v>44460.379224733799</v>
      </c>
    </row>
    <row r="2741" spans="1:24" hidden="1" x14ac:dyDescent="0.25">
      <c r="A2741" s="4">
        <v>2021</v>
      </c>
      <c r="B2741" s="4">
        <v>8</v>
      </c>
      <c r="C2741" s="4">
        <v>2021</v>
      </c>
      <c r="D2741" s="4">
        <v>7</v>
      </c>
      <c r="E2741">
        <v>20070</v>
      </c>
      <c r="F2741" t="s">
        <v>24</v>
      </c>
      <c r="G2741">
        <v>0</v>
      </c>
      <c r="H2741" t="s">
        <v>23</v>
      </c>
      <c r="I2741" t="s">
        <v>23</v>
      </c>
      <c r="J2741" t="s">
        <v>23</v>
      </c>
      <c r="K2741" t="s">
        <v>22</v>
      </c>
      <c r="L2741" t="s">
        <v>132</v>
      </c>
      <c r="M2741">
        <v>1</v>
      </c>
      <c r="N2741" t="s">
        <v>13</v>
      </c>
      <c r="O2741" s="3">
        <v>42.146101999999999</v>
      </c>
      <c r="P2741" t="s">
        <v>125</v>
      </c>
      <c r="Q2741" t="s">
        <v>131</v>
      </c>
      <c r="R2741" s="2" t="s">
        <v>130</v>
      </c>
      <c r="S2741">
        <v>91</v>
      </c>
      <c r="T2741" t="s">
        <v>129</v>
      </c>
      <c r="U2741" t="s">
        <v>128</v>
      </c>
      <c r="V2741" t="s">
        <v>127</v>
      </c>
      <c r="W2741">
        <v>0</v>
      </c>
      <c r="X2741" s="1">
        <v>44460.379224733799</v>
      </c>
    </row>
    <row r="2742" spans="1:24" hidden="1" x14ac:dyDescent="0.25">
      <c r="A2742" s="4">
        <v>2021</v>
      </c>
      <c r="B2742" s="4">
        <v>8</v>
      </c>
      <c r="C2742" s="4">
        <v>2021</v>
      </c>
      <c r="D2742" s="4">
        <v>7</v>
      </c>
      <c r="E2742">
        <v>20070</v>
      </c>
      <c r="F2742" t="s">
        <v>24</v>
      </c>
      <c r="G2742">
        <v>0</v>
      </c>
      <c r="H2742" t="s">
        <v>23</v>
      </c>
      <c r="I2742" t="s">
        <v>23</v>
      </c>
      <c r="J2742" t="s">
        <v>23</v>
      </c>
      <c r="K2742" t="s">
        <v>22</v>
      </c>
      <c r="L2742" t="s">
        <v>132</v>
      </c>
      <c r="M2742">
        <v>1</v>
      </c>
      <c r="N2742" t="s">
        <v>13</v>
      </c>
      <c r="O2742" s="3">
        <v>81.292388000000003</v>
      </c>
      <c r="P2742" t="s">
        <v>125</v>
      </c>
      <c r="Q2742" t="s">
        <v>220</v>
      </c>
      <c r="R2742" s="2" t="s">
        <v>219</v>
      </c>
      <c r="S2742">
        <v>86</v>
      </c>
      <c r="T2742" t="s">
        <v>129</v>
      </c>
      <c r="U2742" t="s">
        <v>128</v>
      </c>
      <c r="V2742" t="s">
        <v>519</v>
      </c>
      <c r="W2742">
        <v>0</v>
      </c>
      <c r="X2742" s="1">
        <v>44460.379224733799</v>
      </c>
    </row>
    <row r="2743" spans="1:24" hidden="1" x14ac:dyDescent="0.25">
      <c r="A2743" s="4">
        <v>2021</v>
      </c>
      <c r="B2743" s="4">
        <v>8</v>
      </c>
      <c r="C2743" s="4">
        <v>2021</v>
      </c>
      <c r="D2743" s="4">
        <v>7</v>
      </c>
      <c r="E2743">
        <v>20070</v>
      </c>
      <c r="F2743" t="s">
        <v>24</v>
      </c>
      <c r="G2743">
        <v>0</v>
      </c>
      <c r="H2743" t="s">
        <v>23</v>
      </c>
      <c r="I2743" t="s">
        <v>23</v>
      </c>
      <c r="J2743" t="s">
        <v>23</v>
      </c>
      <c r="K2743" t="s">
        <v>22</v>
      </c>
      <c r="L2743" t="s">
        <v>132</v>
      </c>
      <c r="M2743">
        <v>1</v>
      </c>
      <c r="N2743" t="s">
        <v>13</v>
      </c>
      <c r="O2743" s="3">
        <v>2403.1567570000002</v>
      </c>
      <c r="P2743" t="s">
        <v>125</v>
      </c>
      <c r="Q2743" t="s">
        <v>131</v>
      </c>
      <c r="R2743" s="2" t="s">
        <v>154</v>
      </c>
      <c r="S2743">
        <v>94</v>
      </c>
      <c r="T2743" t="s">
        <v>129</v>
      </c>
      <c r="U2743" t="s">
        <v>128</v>
      </c>
      <c r="V2743" t="s">
        <v>511</v>
      </c>
      <c r="W2743">
        <v>0</v>
      </c>
      <c r="X2743" s="1">
        <v>44460.379224733799</v>
      </c>
    </row>
    <row r="2744" spans="1:24" hidden="1" x14ac:dyDescent="0.25">
      <c r="A2744" s="4">
        <v>2021</v>
      </c>
      <c r="B2744" s="4">
        <v>8</v>
      </c>
      <c r="C2744" s="4">
        <v>2021</v>
      </c>
      <c r="D2744" s="4">
        <v>7</v>
      </c>
      <c r="E2744">
        <v>20070</v>
      </c>
      <c r="F2744" t="s">
        <v>24</v>
      </c>
      <c r="G2744">
        <v>0</v>
      </c>
      <c r="H2744" t="s">
        <v>23</v>
      </c>
      <c r="I2744" t="s">
        <v>23</v>
      </c>
      <c r="J2744" t="s">
        <v>23</v>
      </c>
      <c r="K2744" t="s">
        <v>22</v>
      </c>
      <c r="L2744" t="s">
        <v>132</v>
      </c>
      <c r="M2744">
        <v>1</v>
      </c>
      <c r="N2744" t="s">
        <v>13</v>
      </c>
      <c r="O2744" s="3">
        <v>2517.093441</v>
      </c>
      <c r="P2744" t="s">
        <v>125</v>
      </c>
      <c r="Q2744" t="s">
        <v>225</v>
      </c>
      <c r="R2744" s="2" t="s">
        <v>224</v>
      </c>
      <c r="S2744">
        <v>70</v>
      </c>
      <c r="T2744" t="s">
        <v>129</v>
      </c>
      <c r="U2744" t="s">
        <v>128</v>
      </c>
      <c r="V2744" t="s">
        <v>17</v>
      </c>
      <c r="W2744">
        <v>0</v>
      </c>
      <c r="X2744" s="1">
        <v>44460.379224733799</v>
      </c>
    </row>
    <row r="2745" spans="1:24" hidden="1" x14ac:dyDescent="0.25">
      <c r="A2745" s="4">
        <v>2021</v>
      </c>
      <c r="B2745" s="4">
        <v>8</v>
      </c>
      <c r="C2745" s="4">
        <v>2021</v>
      </c>
      <c r="D2745" s="4">
        <v>7</v>
      </c>
      <c r="E2745">
        <v>20070</v>
      </c>
      <c r="F2745" t="s">
        <v>24</v>
      </c>
      <c r="G2745">
        <v>0</v>
      </c>
      <c r="H2745" t="s">
        <v>23</v>
      </c>
      <c r="I2745" t="s">
        <v>23</v>
      </c>
      <c r="J2745" t="s">
        <v>23</v>
      </c>
      <c r="K2745" t="s">
        <v>22</v>
      </c>
      <c r="L2745" t="s">
        <v>132</v>
      </c>
      <c r="M2745">
        <v>1</v>
      </c>
      <c r="N2745" t="s">
        <v>13</v>
      </c>
      <c r="O2745" s="3">
        <v>3262.8690240000001</v>
      </c>
      <c r="P2745" t="s">
        <v>125</v>
      </c>
      <c r="Q2745" t="s">
        <v>223</v>
      </c>
      <c r="R2745" s="2" t="s">
        <v>222</v>
      </c>
      <c r="S2745">
        <v>77</v>
      </c>
      <c r="T2745" t="s">
        <v>129</v>
      </c>
      <c r="U2745" t="s">
        <v>128</v>
      </c>
      <c r="V2745" t="s">
        <v>520</v>
      </c>
      <c r="W2745">
        <v>0</v>
      </c>
      <c r="X2745" s="1">
        <v>44460.379224733799</v>
      </c>
    </row>
    <row r="2746" spans="1:24" hidden="1" x14ac:dyDescent="0.25">
      <c r="A2746" s="4">
        <v>2021</v>
      </c>
      <c r="B2746" s="4">
        <v>8</v>
      </c>
      <c r="C2746" s="4">
        <v>2021</v>
      </c>
      <c r="D2746" s="4">
        <v>7</v>
      </c>
      <c r="E2746">
        <v>20070</v>
      </c>
      <c r="F2746" t="s">
        <v>24</v>
      </c>
      <c r="G2746">
        <v>0</v>
      </c>
      <c r="H2746" t="s">
        <v>23</v>
      </c>
      <c r="I2746" t="s">
        <v>23</v>
      </c>
      <c r="J2746" t="s">
        <v>23</v>
      </c>
      <c r="K2746" t="s">
        <v>22</v>
      </c>
      <c r="L2746" t="s">
        <v>193</v>
      </c>
      <c r="M2746">
        <v>1</v>
      </c>
      <c r="N2746" t="s">
        <v>13</v>
      </c>
      <c r="O2746" s="3">
        <v>896.85217799999998</v>
      </c>
      <c r="P2746" t="s">
        <v>125</v>
      </c>
      <c r="Q2746" t="s">
        <v>200</v>
      </c>
      <c r="R2746" s="2" t="s">
        <v>199</v>
      </c>
      <c r="S2746">
        <v>81</v>
      </c>
      <c r="T2746" t="s">
        <v>129</v>
      </c>
      <c r="U2746" t="s">
        <v>128</v>
      </c>
      <c r="V2746" t="s">
        <v>512</v>
      </c>
      <c r="W2746">
        <v>0</v>
      </c>
      <c r="X2746" s="1">
        <v>44460.379224733799</v>
      </c>
    </row>
    <row r="2747" spans="1:24" hidden="1" x14ac:dyDescent="0.25">
      <c r="A2747" s="4">
        <v>2021</v>
      </c>
      <c r="B2747" s="4">
        <v>8</v>
      </c>
      <c r="C2747" s="4">
        <v>2021</v>
      </c>
      <c r="D2747" s="4">
        <v>7</v>
      </c>
      <c r="E2747">
        <v>20070</v>
      </c>
      <c r="F2747" t="s">
        <v>24</v>
      </c>
      <c r="G2747">
        <v>0</v>
      </c>
      <c r="H2747" t="s">
        <v>23</v>
      </c>
      <c r="I2747" t="s">
        <v>23</v>
      </c>
      <c r="J2747" t="s">
        <v>23</v>
      </c>
      <c r="K2747" t="s">
        <v>22</v>
      </c>
      <c r="L2747" t="s">
        <v>193</v>
      </c>
      <c r="M2747">
        <v>1</v>
      </c>
      <c r="N2747" t="s">
        <v>13</v>
      </c>
      <c r="O2747" s="3">
        <v>1659.631447</v>
      </c>
      <c r="P2747" t="s">
        <v>125</v>
      </c>
      <c r="Q2747" t="s">
        <v>203</v>
      </c>
      <c r="R2747" s="2" t="s">
        <v>202</v>
      </c>
      <c r="S2747">
        <v>58</v>
      </c>
      <c r="T2747" t="s">
        <v>129</v>
      </c>
      <c r="U2747" t="s">
        <v>128</v>
      </c>
      <c r="V2747" t="s">
        <v>17</v>
      </c>
      <c r="W2747">
        <v>0</v>
      </c>
      <c r="X2747" s="1">
        <v>44460.379224733799</v>
      </c>
    </row>
    <row r="2748" spans="1:24" hidden="1" x14ac:dyDescent="0.25">
      <c r="A2748" s="4">
        <v>2021</v>
      </c>
      <c r="B2748" s="4">
        <v>8</v>
      </c>
      <c r="C2748" s="4">
        <v>2021</v>
      </c>
      <c r="D2748" s="4">
        <v>7</v>
      </c>
      <c r="E2748">
        <v>20070</v>
      </c>
      <c r="F2748" t="s">
        <v>24</v>
      </c>
      <c r="G2748">
        <v>0</v>
      </c>
      <c r="H2748" t="s">
        <v>23</v>
      </c>
      <c r="I2748" t="s">
        <v>23</v>
      </c>
      <c r="J2748" t="s">
        <v>23</v>
      </c>
      <c r="K2748" t="s">
        <v>22</v>
      </c>
      <c r="L2748" t="s">
        <v>193</v>
      </c>
      <c r="M2748">
        <v>1</v>
      </c>
      <c r="N2748" t="s">
        <v>13</v>
      </c>
      <c r="O2748" s="3">
        <v>2022.1274920000001</v>
      </c>
      <c r="P2748" t="s">
        <v>125</v>
      </c>
      <c r="Q2748" t="s">
        <v>197</v>
      </c>
      <c r="R2748" s="2" t="s">
        <v>196</v>
      </c>
      <c r="S2748">
        <v>75</v>
      </c>
      <c r="T2748" t="s">
        <v>129</v>
      </c>
      <c r="U2748" t="s">
        <v>128</v>
      </c>
      <c r="V2748" t="s">
        <v>515</v>
      </c>
      <c r="W2748">
        <v>0</v>
      </c>
      <c r="X2748" s="1">
        <v>44460.379224733799</v>
      </c>
    </row>
    <row r="2749" spans="1:24" hidden="1" x14ac:dyDescent="0.25">
      <c r="A2749" s="4">
        <v>2021</v>
      </c>
      <c r="B2749" s="4">
        <v>8</v>
      </c>
      <c r="C2749" s="4">
        <v>2021</v>
      </c>
      <c r="D2749" s="4">
        <v>7</v>
      </c>
      <c r="E2749">
        <v>20070</v>
      </c>
      <c r="F2749" t="s">
        <v>24</v>
      </c>
      <c r="G2749">
        <v>0</v>
      </c>
      <c r="H2749" t="s">
        <v>23</v>
      </c>
      <c r="I2749" t="s">
        <v>23</v>
      </c>
      <c r="J2749" t="s">
        <v>23</v>
      </c>
      <c r="K2749" t="s">
        <v>22</v>
      </c>
      <c r="L2749" t="s">
        <v>193</v>
      </c>
      <c r="M2749">
        <v>1</v>
      </c>
      <c r="N2749" t="s">
        <v>13</v>
      </c>
      <c r="O2749" s="3">
        <v>18603.537396</v>
      </c>
      <c r="P2749" t="s">
        <v>125</v>
      </c>
      <c r="Q2749" t="s">
        <v>192</v>
      </c>
      <c r="R2749" s="2" t="s">
        <v>191</v>
      </c>
      <c r="S2749">
        <v>72</v>
      </c>
      <c r="T2749" t="s">
        <v>129</v>
      </c>
      <c r="U2749" t="s">
        <v>128</v>
      </c>
      <c r="V2749" t="s">
        <v>514</v>
      </c>
      <c r="W2749">
        <v>0</v>
      </c>
      <c r="X2749" s="1">
        <v>44460.379224733799</v>
      </c>
    </row>
    <row r="2750" spans="1:24" hidden="1" x14ac:dyDescent="0.25">
      <c r="A2750" s="4">
        <v>2021</v>
      </c>
      <c r="B2750" s="4">
        <v>8</v>
      </c>
      <c r="C2750" s="4">
        <v>2021</v>
      </c>
      <c r="D2750" s="4">
        <v>7</v>
      </c>
      <c r="E2750">
        <v>20070</v>
      </c>
      <c r="F2750" t="s">
        <v>24</v>
      </c>
      <c r="G2750">
        <v>0</v>
      </c>
      <c r="H2750" t="s">
        <v>23</v>
      </c>
      <c r="I2750" t="s">
        <v>23</v>
      </c>
      <c r="J2750" t="s">
        <v>23</v>
      </c>
      <c r="K2750" t="s">
        <v>22</v>
      </c>
      <c r="L2750" t="s">
        <v>193</v>
      </c>
      <c r="M2750">
        <v>1</v>
      </c>
      <c r="N2750" t="s">
        <v>13</v>
      </c>
      <c r="O2750" s="3">
        <v>133962.70153300001</v>
      </c>
      <c r="P2750" t="s">
        <v>125</v>
      </c>
      <c r="Q2750" t="s">
        <v>192</v>
      </c>
      <c r="R2750" s="2" t="s">
        <v>194</v>
      </c>
      <c r="S2750">
        <v>71</v>
      </c>
      <c r="T2750" t="s">
        <v>129</v>
      </c>
      <c r="U2750" t="s">
        <v>128</v>
      </c>
      <c r="V2750" t="s">
        <v>514</v>
      </c>
      <c r="W2750">
        <v>0</v>
      </c>
      <c r="X2750" s="1">
        <v>44460.379224733799</v>
      </c>
    </row>
    <row r="2751" spans="1:24" hidden="1" x14ac:dyDescent="0.25">
      <c r="A2751" s="4">
        <v>2021</v>
      </c>
      <c r="B2751" s="4">
        <v>8</v>
      </c>
      <c r="C2751" s="4">
        <v>2021</v>
      </c>
      <c r="D2751" s="4">
        <v>7</v>
      </c>
      <c r="E2751">
        <v>20070</v>
      </c>
      <c r="F2751" t="s">
        <v>24</v>
      </c>
      <c r="G2751">
        <v>36</v>
      </c>
      <c r="H2751" t="s">
        <v>44</v>
      </c>
      <c r="I2751" t="s">
        <v>43</v>
      </c>
      <c r="J2751" t="s">
        <v>6</v>
      </c>
      <c r="K2751" t="s">
        <v>144</v>
      </c>
      <c r="L2751" t="s">
        <v>22</v>
      </c>
      <c r="M2751">
        <v>1</v>
      </c>
      <c r="N2751" t="s">
        <v>13</v>
      </c>
      <c r="O2751" s="3">
        <v>-1183.4407409999999</v>
      </c>
      <c r="P2751" t="s">
        <v>53</v>
      </c>
      <c r="Q2751" t="s">
        <v>263</v>
      </c>
      <c r="R2751" s="2" t="s">
        <v>291</v>
      </c>
      <c r="S2751">
        <v>1159</v>
      </c>
      <c r="T2751" t="s">
        <v>122</v>
      </c>
      <c r="U2751" t="s">
        <v>121</v>
      </c>
      <c r="V2751" t="s">
        <v>290</v>
      </c>
      <c r="W2751">
        <v>0</v>
      </c>
      <c r="X2751" s="1">
        <v>44460.379224733799</v>
      </c>
    </row>
    <row r="2752" spans="1:24" hidden="1" x14ac:dyDescent="0.25">
      <c r="A2752" s="4">
        <v>2021</v>
      </c>
      <c r="B2752" s="4">
        <v>8</v>
      </c>
      <c r="C2752" s="4">
        <v>2021</v>
      </c>
      <c r="D2752" s="4">
        <v>7</v>
      </c>
      <c r="E2752">
        <v>20070</v>
      </c>
      <c r="F2752" t="s">
        <v>24</v>
      </c>
      <c r="G2752">
        <v>36</v>
      </c>
      <c r="H2752" t="s">
        <v>44</v>
      </c>
      <c r="I2752" t="s">
        <v>43</v>
      </c>
      <c r="J2752" t="s">
        <v>6</v>
      </c>
      <c r="K2752" t="s">
        <v>22</v>
      </c>
      <c r="L2752" t="s">
        <v>132</v>
      </c>
      <c r="M2752">
        <v>1</v>
      </c>
      <c r="N2752" t="s">
        <v>13</v>
      </c>
      <c r="O2752" s="3">
        <v>76.500253000000001</v>
      </c>
      <c r="P2752" t="s">
        <v>125</v>
      </c>
      <c r="Q2752" t="s">
        <v>131</v>
      </c>
      <c r="R2752" s="2" t="s">
        <v>154</v>
      </c>
      <c r="S2752">
        <v>94</v>
      </c>
      <c r="T2752" t="s">
        <v>129</v>
      </c>
      <c r="U2752" t="s">
        <v>128</v>
      </c>
      <c r="V2752" t="s">
        <v>511</v>
      </c>
      <c r="W2752">
        <v>0</v>
      </c>
      <c r="X2752" s="1">
        <v>44460.379224733799</v>
      </c>
    </row>
    <row r="2753" spans="1:24" hidden="1" x14ac:dyDescent="0.25">
      <c r="A2753" s="4">
        <v>2021</v>
      </c>
      <c r="B2753" s="4">
        <v>8</v>
      </c>
      <c r="C2753" s="4">
        <v>2021</v>
      </c>
      <c r="D2753" s="4">
        <v>7</v>
      </c>
      <c r="E2753">
        <v>20070</v>
      </c>
      <c r="F2753" t="s">
        <v>24</v>
      </c>
      <c r="G2753">
        <v>37</v>
      </c>
      <c r="H2753" t="s">
        <v>174</v>
      </c>
      <c r="I2753" t="s">
        <v>43</v>
      </c>
      <c r="J2753" t="s">
        <v>0</v>
      </c>
      <c r="K2753" t="s">
        <v>22</v>
      </c>
      <c r="L2753" t="s">
        <v>132</v>
      </c>
      <c r="M2753">
        <v>1</v>
      </c>
      <c r="N2753" t="s">
        <v>13</v>
      </c>
      <c r="O2753" s="3">
        <v>1039.0388210000001</v>
      </c>
      <c r="P2753" t="s">
        <v>125</v>
      </c>
      <c r="Q2753" t="s">
        <v>131</v>
      </c>
      <c r="R2753" s="2" t="s">
        <v>154</v>
      </c>
      <c r="S2753">
        <v>94</v>
      </c>
      <c r="T2753" t="s">
        <v>129</v>
      </c>
      <c r="U2753" t="s">
        <v>128</v>
      </c>
      <c r="V2753" t="s">
        <v>511</v>
      </c>
      <c r="W2753">
        <v>0</v>
      </c>
      <c r="X2753" s="1">
        <v>44460.379224733799</v>
      </c>
    </row>
    <row r="2754" spans="1:24" hidden="1" x14ac:dyDescent="0.25">
      <c r="A2754" s="4">
        <v>2021</v>
      </c>
      <c r="B2754" s="4">
        <v>8</v>
      </c>
      <c r="C2754" s="4">
        <v>2021</v>
      </c>
      <c r="D2754" s="4">
        <v>7</v>
      </c>
      <c r="E2754">
        <v>20070</v>
      </c>
      <c r="F2754" t="s">
        <v>24</v>
      </c>
      <c r="G2754">
        <v>39</v>
      </c>
      <c r="H2754" t="s">
        <v>166</v>
      </c>
      <c r="I2754" t="s">
        <v>43</v>
      </c>
      <c r="J2754" t="s">
        <v>0</v>
      </c>
      <c r="K2754" t="s">
        <v>22</v>
      </c>
      <c r="L2754" t="s">
        <v>132</v>
      </c>
      <c r="M2754">
        <v>1</v>
      </c>
      <c r="N2754" t="s">
        <v>13</v>
      </c>
      <c r="O2754" s="3">
        <v>757.70501100000001</v>
      </c>
      <c r="P2754" t="s">
        <v>125</v>
      </c>
      <c r="Q2754" t="s">
        <v>131</v>
      </c>
      <c r="R2754" s="2" t="s">
        <v>154</v>
      </c>
      <c r="S2754">
        <v>94</v>
      </c>
      <c r="T2754" t="s">
        <v>129</v>
      </c>
      <c r="U2754" t="s">
        <v>128</v>
      </c>
      <c r="V2754" t="s">
        <v>511</v>
      </c>
      <c r="W2754">
        <v>0</v>
      </c>
      <c r="X2754" s="1">
        <v>44460.379224733799</v>
      </c>
    </row>
    <row r="2755" spans="1:24" hidden="1" x14ac:dyDescent="0.25">
      <c r="A2755" s="4">
        <v>2021</v>
      </c>
      <c r="B2755" s="4">
        <v>8</v>
      </c>
      <c r="C2755" s="4">
        <v>2021</v>
      </c>
      <c r="D2755" s="4">
        <v>7</v>
      </c>
      <c r="E2755">
        <v>20070</v>
      </c>
      <c r="F2755" t="s">
        <v>24</v>
      </c>
      <c r="G2755">
        <v>53</v>
      </c>
      <c r="H2755" t="s">
        <v>7</v>
      </c>
      <c r="I2755" t="s">
        <v>43</v>
      </c>
      <c r="J2755" t="s">
        <v>7</v>
      </c>
      <c r="K2755" t="s">
        <v>22</v>
      </c>
      <c r="L2755" t="s">
        <v>132</v>
      </c>
      <c r="M2755">
        <v>1</v>
      </c>
      <c r="N2755" t="s">
        <v>13</v>
      </c>
      <c r="O2755" s="3">
        <v>128.272954</v>
      </c>
      <c r="P2755" t="s">
        <v>125</v>
      </c>
      <c r="Q2755" t="s">
        <v>131</v>
      </c>
      <c r="R2755" s="2" t="s">
        <v>154</v>
      </c>
      <c r="S2755">
        <v>94</v>
      </c>
      <c r="T2755" t="s">
        <v>129</v>
      </c>
      <c r="U2755" t="s">
        <v>128</v>
      </c>
      <c r="V2755" t="s">
        <v>511</v>
      </c>
      <c r="W2755">
        <v>0</v>
      </c>
      <c r="X2755" s="1">
        <v>44460.379224733799</v>
      </c>
    </row>
    <row r="2756" spans="1:24" hidden="1" x14ac:dyDescent="0.25">
      <c r="A2756" s="4">
        <v>2021</v>
      </c>
      <c r="B2756" s="4">
        <v>8</v>
      </c>
      <c r="C2756" s="4">
        <v>2021</v>
      </c>
      <c r="D2756" s="4">
        <v>7</v>
      </c>
      <c r="E2756">
        <v>20070</v>
      </c>
      <c r="F2756" t="s">
        <v>24</v>
      </c>
      <c r="G2756">
        <v>2183</v>
      </c>
      <c r="H2756" t="s">
        <v>138</v>
      </c>
      <c r="I2756" t="s">
        <v>133</v>
      </c>
      <c r="J2756" t="s">
        <v>3</v>
      </c>
      <c r="K2756" t="s">
        <v>22</v>
      </c>
      <c r="L2756" t="s">
        <v>132</v>
      </c>
      <c r="M2756">
        <v>1</v>
      </c>
      <c r="N2756" t="s">
        <v>13</v>
      </c>
      <c r="O2756" s="3">
        <v>44.782196999999996</v>
      </c>
      <c r="P2756" t="s">
        <v>125</v>
      </c>
      <c r="Q2756" t="s">
        <v>131</v>
      </c>
      <c r="R2756" s="2" t="s">
        <v>130</v>
      </c>
      <c r="S2756">
        <v>91</v>
      </c>
      <c r="T2756" t="s">
        <v>129</v>
      </c>
      <c r="U2756" t="s">
        <v>128</v>
      </c>
      <c r="V2756" t="s">
        <v>127</v>
      </c>
      <c r="W2756">
        <v>0</v>
      </c>
      <c r="X2756" s="1">
        <v>44460.379224733799</v>
      </c>
    </row>
    <row r="2757" spans="1:24" hidden="1" x14ac:dyDescent="0.25">
      <c r="A2757" s="4">
        <v>2021</v>
      </c>
      <c r="B2757" s="4">
        <v>8</v>
      </c>
      <c r="C2757" s="4">
        <v>2021</v>
      </c>
      <c r="D2757" s="4">
        <v>7</v>
      </c>
      <c r="E2757">
        <v>20070</v>
      </c>
      <c r="F2757" t="s">
        <v>24</v>
      </c>
      <c r="G2757">
        <v>2346</v>
      </c>
      <c r="H2757" t="s">
        <v>137</v>
      </c>
      <c r="I2757" t="s">
        <v>133</v>
      </c>
      <c r="J2757" t="s">
        <v>4</v>
      </c>
      <c r="K2757" t="s">
        <v>22</v>
      </c>
      <c r="L2757" t="s">
        <v>132</v>
      </c>
      <c r="M2757">
        <v>1</v>
      </c>
      <c r="N2757" t="s">
        <v>13</v>
      </c>
      <c r="O2757" s="3">
        <v>44.782196999999996</v>
      </c>
      <c r="P2757" t="s">
        <v>125</v>
      </c>
      <c r="Q2757" t="s">
        <v>131</v>
      </c>
      <c r="R2757" s="2" t="s">
        <v>130</v>
      </c>
      <c r="S2757">
        <v>91</v>
      </c>
      <c r="T2757" t="s">
        <v>129</v>
      </c>
      <c r="U2757" t="s">
        <v>128</v>
      </c>
      <c r="V2757" t="s">
        <v>127</v>
      </c>
      <c r="W2757">
        <v>0</v>
      </c>
      <c r="X2757" s="1">
        <v>44460.379224733799</v>
      </c>
    </row>
    <row r="2758" spans="1:24" hidden="1" x14ac:dyDescent="0.25">
      <c r="A2758" s="4">
        <v>2021</v>
      </c>
      <c r="B2758" s="4">
        <v>8</v>
      </c>
      <c r="C2758" s="4">
        <v>2021</v>
      </c>
      <c r="D2758" s="4">
        <v>7</v>
      </c>
      <c r="E2758">
        <v>20070</v>
      </c>
      <c r="F2758" t="s">
        <v>24</v>
      </c>
      <c r="G2758">
        <v>4116</v>
      </c>
      <c r="H2758" t="s">
        <v>532</v>
      </c>
      <c r="I2758" t="s">
        <v>133</v>
      </c>
      <c r="J2758" t="s">
        <v>1</v>
      </c>
      <c r="K2758" t="s">
        <v>22</v>
      </c>
      <c r="L2758" t="s">
        <v>132</v>
      </c>
      <c r="M2758">
        <v>1</v>
      </c>
      <c r="N2758" t="s">
        <v>13</v>
      </c>
      <c r="O2758" s="3">
        <v>29.854797999999999</v>
      </c>
      <c r="P2758" t="s">
        <v>125</v>
      </c>
      <c r="Q2758" t="s">
        <v>131</v>
      </c>
      <c r="R2758" s="2" t="s">
        <v>130</v>
      </c>
      <c r="S2758">
        <v>91</v>
      </c>
      <c r="T2758" t="s">
        <v>129</v>
      </c>
      <c r="U2758" t="s">
        <v>128</v>
      </c>
      <c r="V2758" t="s">
        <v>127</v>
      </c>
      <c r="W2758">
        <v>0</v>
      </c>
      <c r="X2758" s="1">
        <v>44460.379224733799</v>
      </c>
    </row>
    <row r="2759" spans="1:24" hidden="1" x14ac:dyDescent="0.25">
      <c r="A2759" s="4">
        <v>2021</v>
      </c>
      <c r="B2759" s="4">
        <v>8</v>
      </c>
      <c r="C2759" s="4">
        <v>2021</v>
      </c>
      <c r="D2759" s="4">
        <v>7</v>
      </c>
      <c r="E2759">
        <v>20070</v>
      </c>
      <c r="F2759" t="s">
        <v>24</v>
      </c>
      <c r="G2759">
        <v>4648</v>
      </c>
      <c r="H2759" t="s">
        <v>264</v>
      </c>
      <c r="I2759" t="s">
        <v>133</v>
      </c>
      <c r="J2759" t="s">
        <v>3</v>
      </c>
      <c r="K2759" t="s">
        <v>144</v>
      </c>
      <c r="L2759" t="s">
        <v>22</v>
      </c>
      <c r="M2759">
        <v>1</v>
      </c>
      <c r="N2759" t="s">
        <v>13</v>
      </c>
      <c r="O2759" s="3">
        <v>-5.4135000000000003E-2</v>
      </c>
      <c r="P2759" t="s">
        <v>53</v>
      </c>
      <c r="Q2759" t="s">
        <v>263</v>
      </c>
      <c r="R2759" s="2" t="s">
        <v>291</v>
      </c>
      <c r="S2759">
        <v>1162</v>
      </c>
      <c r="T2759" t="s">
        <v>122</v>
      </c>
      <c r="U2759" t="s">
        <v>121</v>
      </c>
      <c r="V2759" t="s">
        <v>502</v>
      </c>
      <c r="W2759">
        <v>0</v>
      </c>
      <c r="X2759" s="1">
        <v>44460.379224733799</v>
      </c>
    </row>
    <row r="2760" spans="1:24" hidden="1" x14ac:dyDescent="0.25">
      <c r="A2760" s="4">
        <v>2021</v>
      </c>
      <c r="B2760" s="4">
        <v>8</v>
      </c>
      <c r="C2760" s="4">
        <v>2021</v>
      </c>
      <c r="D2760" s="4">
        <v>7</v>
      </c>
      <c r="E2760">
        <v>20070</v>
      </c>
      <c r="F2760" t="s">
        <v>24</v>
      </c>
      <c r="G2760">
        <v>4807</v>
      </c>
      <c r="H2760" t="s">
        <v>135</v>
      </c>
      <c r="I2760" t="s">
        <v>133</v>
      </c>
      <c r="J2760" t="s">
        <v>2</v>
      </c>
      <c r="K2760" t="s">
        <v>22</v>
      </c>
      <c r="L2760" t="s">
        <v>132</v>
      </c>
      <c r="M2760">
        <v>1</v>
      </c>
      <c r="N2760" t="s">
        <v>13</v>
      </c>
      <c r="O2760" s="3">
        <v>842.92203600000005</v>
      </c>
      <c r="P2760" t="s">
        <v>125</v>
      </c>
      <c r="Q2760" t="s">
        <v>131</v>
      </c>
      <c r="R2760" s="2" t="s">
        <v>130</v>
      </c>
      <c r="S2760">
        <v>91</v>
      </c>
      <c r="T2760" t="s">
        <v>129</v>
      </c>
      <c r="U2760" t="s">
        <v>128</v>
      </c>
      <c r="V2760" t="s">
        <v>127</v>
      </c>
      <c r="W2760">
        <v>0</v>
      </c>
      <c r="X2760" s="1">
        <v>44460.379224733799</v>
      </c>
    </row>
    <row r="2761" spans="1:24" hidden="1" x14ac:dyDescent="0.25">
      <c r="A2761" s="4">
        <v>2021</v>
      </c>
      <c r="B2761" s="4">
        <v>8</v>
      </c>
      <c r="C2761" s="4">
        <v>2021</v>
      </c>
      <c r="D2761" s="4">
        <v>7</v>
      </c>
      <c r="E2761">
        <v>20070</v>
      </c>
      <c r="F2761" t="s">
        <v>24</v>
      </c>
      <c r="G2761">
        <v>4827</v>
      </c>
      <c r="H2761" t="s">
        <v>531</v>
      </c>
      <c r="I2761" t="s">
        <v>133</v>
      </c>
      <c r="J2761" t="s">
        <v>1</v>
      </c>
      <c r="K2761" t="s">
        <v>22</v>
      </c>
      <c r="L2761" t="s">
        <v>132</v>
      </c>
      <c r="M2761">
        <v>1</v>
      </c>
      <c r="N2761" t="s">
        <v>13</v>
      </c>
      <c r="O2761" s="3">
        <v>29.854797999999999</v>
      </c>
      <c r="P2761" t="s">
        <v>125</v>
      </c>
      <c r="Q2761" t="s">
        <v>131</v>
      </c>
      <c r="R2761" s="2" t="s">
        <v>130</v>
      </c>
      <c r="S2761">
        <v>91</v>
      </c>
      <c r="T2761" t="s">
        <v>129</v>
      </c>
      <c r="U2761" t="s">
        <v>128</v>
      </c>
      <c r="V2761" t="s">
        <v>127</v>
      </c>
      <c r="W2761">
        <v>0</v>
      </c>
      <c r="X2761" s="1">
        <v>44460.379224733799</v>
      </c>
    </row>
    <row r="2762" spans="1:24" hidden="1" x14ac:dyDescent="0.25">
      <c r="A2762" s="4">
        <v>2021</v>
      </c>
      <c r="B2762" s="4">
        <v>8</v>
      </c>
      <c r="C2762" s="4">
        <v>2021</v>
      </c>
      <c r="D2762" s="4">
        <v>8</v>
      </c>
      <c r="E2762">
        <v>20070</v>
      </c>
      <c r="F2762" t="s">
        <v>24</v>
      </c>
      <c r="G2762">
        <v>0</v>
      </c>
      <c r="H2762" t="s">
        <v>23</v>
      </c>
      <c r="I2762" t="s">
        <v>23</v>
      </c>
      <c r="J2762" t="s">
        <v>23</v>
      </c>
      <c r="K2762" t="s">
        <v>22</v>
      </c>
      <c r="L2762" t="s">
        <v>126</v>
      </c>
      <c r="M2762">
        <v>1</v>
      </c>
      <c r="N2762" t="s">
        <v>13</v>
      </c>
      <c r="O2762" s="3">
        <v>7.0790000000000006E-2</v>
      </c>
      <c r="P2762" t="s">
        <v>125</v>
      </c>
      <c r="Q2762" t="s">
        <v>124</v>
      </c>
      <c r="R2762" s="2" t="s">
        <v>123</v>
      </c>
      <c r="S2762">
        <v>1167</v>
      </c>
      <c r="T2762" t="s">
        <v>122</v>
      </c>
      <c r="U2762" t="s">
        <v>121</v>
      </c>
      <c r="V2762" t="s">
        <v>545</v>
      </c>
      <c r="W2762">
        <v>1</v>
      </c>
      <c r="X2762" s="1">
        <v>44460.379224733799</v>
      </c>
    </row>
    <row r="2763" spans="1:24" hidden="1" x14ac:dyDescent="0.25">
      <c r="A2763" s="4">
        <v>2021</v>
      </c>
      <c r="B2763" s="4">
        <v>8</v>
      </c>
      <c r="C2763" s="4">
        <v>2021</v>
      </c>
      <c r="D2763" s="4">
        <v>4</v>
      </c>
      <c r="E2763">
        <v>20070</v>
      </c>
      <c r="F2763" t="s">
        <v>24</v>
      </c>
      <c r="G2763">
        <v>0</v>
      </c>
      <c r="H2763" t="s">
        <v>23</v>
      </c>
      <c r="I2763" t="s">
        <v>23</v>
      </c>
      <c r="J2763" t="s">
        <v>23</v>
      </c>
      <c r="K2763" t="s">
        <v>144</v>
      </c>
      <c r="L2763" t="s">
        <v>148</v>
      </c>
      <c r="M2763">
        <v>1</v>
      </c>
      <c r="N2763" t="s">
        <v>13</v>
      </c>
      <c r="O2763" s="3">
        <v>-4.0900000000000002E-4</v>
      </c>
      <c r="P2763" t="s">
        <v>125</v>
      </c>
      <c r="Q2763" t="s">
        <v>143</v>
      </c>
      <c r="R2763" s="2" t="s">
        <v>147</v>
      </c>
      <c r="S2763">
        <v>188</v>
      </c>
      <c r="T2763" t="s">
        <v>129</v>
      </c>
      <c r="U2763" t="s">
        <v>128</v>
      </c>
      <c r="V2763" t="s">
        <v>535</v>
      </c>
      <c r="W2763">
        <v>1</v>
      </c>
      <c r="X2763" s="1">
        <v>44460.379224733799</v>
      </c>
    </row>
    <row r="2764" spans="1:24" hidden="1" x14ac:dyDescent="0.25">
      <c r="A2764" s="4">
        <v>2021</v>
      </c>
      <c r="B2764" s="4">
        <v>8</v>
      </c>
      <c r="C2764" s="4">
        <v>2021</v>
      </c>
      <c r="D2764" s="4">
        <v>4</v>
      </c>
      <c r="E2764">
        <v>20070</v>
      </c>
      <c r="F2764" t="s">
        <v>24</v>
      </c>
      <c r="G2764">
        <v>0</v>
      </c>
      <c r="H2764" t="s">
        <v>23</v>
      </c>
      <c r="I2764" t="s">
        <v>23</v>
      </c>
      <c r="J2764" t="s">
        <v>23</v>
      </c>
      <c r="K2764" t="s">
        <v>144</v>
      </c>
      <c r="L2764" t="s">
        <v>148</v>
      </c>
      <c r="M2764">
        <v>1</v>
      </c>
      <c r="N2764" t="s">
        <v>13</v>
      </c>
      <c r="O2764" s="3">
        <v>1.25E-4</v>
      </c>
      <c r="P2764" t="s">
        <v>125</v>
      </c>
      <c r="Q2764" t="s">
        <v>143</v>
      </c>
      <c r="R2764" s="2" t="s">
        <v>246</v>
      </c>
      <c r="S2764">
        <v>187</v>
      </c>
      <c r="T2764" t="s">
        <v>129</v>
      </c>
      <c r="U2764" t="s">
        <v>128</v>
      </c>
      <c r="V2764" t="s">
        <v>245</v>
      </c>
      <c r="W2764">
        <v>1</v>
      </c>
      <c r="X2764" s="1">
        <v>44460.379224733799</v>
      </c>
    </row>
    <row r="2765" spans="1:24" hidden="1" x14ac:dyDescent="0.25">
      <c r="A2765" s="4">
        <v>2021</v>
      </c>
      <c r="B2765" s="4">
        <v>8</v>
      </c>
      <c r="C2765" s="4">
        <v>2021</v>
      </c>
      <c r="D2765" s="4">
        <v>4</v>
      </c>
      <c r="E2765">
        <v>20070</v>
      </c>
      <c r="F2765" t="s">
        <v>24</v>
      </c>
      <c r="G2765">
        <v>0</v>
      </c>
      <c r="H2765" t="s">
        <v>23</v>
      </c>
      <c r="I2765" t="s">
        <v>23</v>
      </c>
      <c r="J2765" t="s">
        <v>23</v>
      </c>
      <c r="K2765" t="s">
        <v>158</v>
      </c>
      <c r="L2765" t="s">
        <v>162</v>
      </c>
      <c r="M2765">
        <v>1</v>
      </c>
      <c r="N2765" t="s">
        <v>13</v>
      </c>
      <c r="O2765" s="3">
        <v>-332.09207700000002</v>
      </c>
      <c r="P2765" t="s">
        <v>125</v>
      </c>
      <c r="Q2765" t="s">
        <v>161</v>
      </c>
      <c r="R2765" s="2" t="s">
        <v>244</v>
      </c>
      <c r="S2765">
        <v>90</v>
      </c>
      <c r="T2765" t="s">
        <v>129</v>
      </c>
      <c r="U2765" t="s">
        <v>128</v>
      </c>
      <c r="V2765" t="s">
        <v>243</v>
      </c>
      <c r="W2765">
        <v>1</v>
      </c>
      <c r="X2765" s="1">
        <v>44460.379224733799</v>
      </c>
    </row>
    <row r="2766" spans="1:24" hidden="1" x14ac:dyDescent="0.25">
      <c r="A2766" s="4">
        <v>2021</v>
      </c>
      <c r="B2766" s="4">
        <v>8</v>
      </c>
      <c r="C2766" s="4">
        <v>2021</v>
      </c>
      <c r="D2766" s="4">
        <v>4</v>
      </c>
      <c r="E2766">
        <v>20070</v>
      </c>
      <c r="F2766" t="s">
        <v>24</v>
      </c>
      <c r="G2766">
        <v>0</v>
      </c>
      <c r="H2766" t="s">
        <v>23</v>
      </c>
      <c r="I2766" t="s">
        <v>23</v>
      </c>
      <c r="J2766" t="s">
        <v>23</v>
      </c>
      <c r="K2766" t="s">
        <v>22</v>
      </c>
      <c r="L2766" t="s">
        <v>236</v>
      </c>
      <c r="M2766">
        <v>1</v>
      </c>
      <c r="N2766" t="s">
        <v>13</v>
      </c>
      <c r="O2766" s="3">
        <v>0</v>
      </c>
      <c r="P2766" t="s">
        <v>125</v>
      </c>
      <c r="Q2766" t="s">
        <v>242</v>
      </c>
      <c r="R2766" s="2" t="s">
        <v>241</v>
      </c>
      <c r="S2766">
        <v>47</v>
      </c>
      <c r="T2766" t="s">
        <v>129</v>
      </c>
      <c r="U2766" t="s">
        <v>128</v>
      </c>
      <c r="V2766" t="s">
        <v>521</v>
      </c>
      <c r="W2766">
        <v>1</v>
      </c>
      <c r="X2766" s="1">
        <v>44460.379224733799</v>
      </c>
    </row>
    <row r="2767" spans="1:24" hidden="1" x14ac:dyDescent="0.25">
      <c r="A2767" s="4">
        <v>2021</v>
      </c>
      <c r="B2767" s="4">
        <v>8</v>
      </c>
      <c r="C2767" s="4">
        <v>2021</v>
      </c>
      <c r="D2767" s="4">
        <v>4</v>
      </c>
      <c r="E2767">
        <v>20070</v>
      </c>
      <c r="F2767" t="s">
        <v>24</v>
      </c>
      <c r="G2767">
        <v>0</v>
      </c>
      <c r="H2767" t="s">
        <v>23</v>
      </c>
      <c r="I2767" t="s">
        <v>23</v>
      </c>
      <c r="J2767" t="s">
        <v>23</v>
      </c>
      <c r="K2767" t="s">
        <v>22</v>
      </c>
      <c r="L2767" t="s">
        <v>236</v>
      </c>
      <c r="M2767">
        <v>1</v>
      </c>
      <c r="N2767" t="s">
        <v>13</v>
      </c>
      <c r="O2767" s="3">
        <v>0</v>
      </c>
      <c r="P2767" t="s">
        <v>125</v>
      </c>
      <c r="Q2767" t="s">
        <v>242</v>
      </c>
      <c r="R2767" s="2" t="s">
        <v>239</v>
      </c>
      <c r="S2767">
        <v>98</v>
      </c>
      <c r="T2767" t="s">
        <v>129</v>
      </c>
      <c r="U2767" t="s">
        <v>128</v>
      </c>
      <c r="V2767" t="s">
        <v>521</v>
      </c>
      <c r="W2767">
        <v>1</v>
      </c>
      <c r="X2767" s="1">
        <v>44460.379224733799</v>
      </c>
    </row>
    <row r="2768" spans="1:24" hidden="1" x14ac:dyDescent="0.25">
      <c r="A2768" s="4">
        <v>2021</v>
      </c>
      <c r="B2768" s="4">
        <v>8</v>
      </c>
      <c r="C2768" s="4">
        <v>2021</v>
      </c>
      <c r="D2768" s="4">
        <v>4</v>
      </c>
      <c r="E2768">
        <v>20070</v>
      </c>
      <c r="F2768" t="s">
        <v>24</v>
      </c>
      <c r="G2768">
        <v>0</v>
      </c>
      <c r="H2768" t="s">
        <v>23</v>
      </c>
      <c r="I2768" t="s">
        <v>23</v>
      </c>
      <c r="J2768" t="s">
        <v>23</v>
      </c>
      <c r="K2768" t="s">
        <v>22</v>
      </c>
      <c r="L2768" t="s">
        <v>236</v>
      </c>
      <c r="M2768">
        <v>1</v>
      </c>
      <c r="N2768" t="s">
        <v>13</v>
      </c>
      <c r="O2768" s="3">
        <v>0</v>
      </c>
      <c r="P2768" t="s">
        <v>125</v>
      </c>
      <c r="Q2768" t="s">
        <v>240</v>
      </c>
      <c r="R2768" s="2" t="s">
        <v>241</v>
      </c>
      <c r="S2768">
        <v>42</v>
      </c>
      <c r="T2768" t="s">
        <v>129</v>
      </c>
      <c r="U2768" t="s">
        <v>128</v>
      </c>
      <c r="V2768" t="s">
        <v>521</v>
      </c>
      <c r="W2768">
        <v>1</v>
      </c>
      <c r="X2768" s="1">
        <v>44460.379224733799</v>
      </c>
    </row>
    <row r="2769" spans="1:24" hidden="1" x14ac:dyDescent="0.25">
      <c r="A2769" s="4">
        <v>2021</v>
      </c>
      <c r="B2769" s="4">
        <v>8</v>
      </c>
      <c r="C2769" s="4">
        <v>2021</v>
      </c>
      <c r="D2769" s="4">
        <v>4</v>
      </c>
      <c r="E2769">
        <v>20070</v>
      </c>
      <c r="F2769" t="s">
        <v>24</v>
      </c>
      <c r="G2769">
        <v>0</v>
      </c>
      <c r="H2769" t="s">
        <v>23</v>
      </c>
      <c r="I2769" t="s">
        <v>23</v>
      </c>
      <c r="J2769" t="s">
        <v>23</v>
      </c>
      <c r="K2769" t="s">
        <v>22</v>
      </c>
      <c r="L2769" t="s">
        <v>236</v>
      </c>
      <c r="M2769">
        <v>1</v>
      </c>
      <c r="N2769" t="s">
        <v>13</v>
      </c>
      <c r="O2769" s="3">
        <v>0</v>
      </c>
      <c r="P2769" t="s">
        <v>125</v>
      </c>
      <c r="Q2769" t="s">
        <v>240</v>
      </c>
      <c r="R2769" s="2" t="s">
        <v>239</v>
      </c>
      <c r="S2769">
        <v>99</v>
      </c>
      <c r="T2769" t="s">
        <v>129</v>
      </c>
      <c r="U2769" t="s">
        <v>128</v>
      </c>
      <c r="V2769" t="s">
        <v>521</v>
      </c>
      <c r="W2769">
        <v>1</v>
      </c>
      <c r="X2769" s="1">
        <v>44460.379224733799</v>
      </c>
    </row>
    <row r="2770" spans="1:24" hidden="1" x14ac:dyDescent="0.25">
      <c r="A2770" s="4">
        <v>2021</v>
      </c>
      <c r="B2770" s="4">
        <v>8</v>
      </c>
      <c r="C2770" s="4">
        <v>2021</v>
      </c>
      <c r="D2770" s="4">
        <v>4</v>
      </c>
      <c r="E2770">
        <v>20070</v>
      </c>
      <c r="F2770" t="s">
        <v>24</v>
      </c>
      <c r="G2770">
        <v>0</v>
      </c>
      <c r="H2770" t="s">
        <v>23</v>
      </c>
      <c r="I2770" t="s">
        <v>23</v>
      </c>
      <c r="J2770" t="s">
        <v>23</v>
      </c>
      <c r="K2770" t="s">
        <v>22</v>
      </c>
      <c r="L2770" t="s">
        <v>236</v>
      </c>
      <c r="M2770">
        <v>1</v>
      </c>
      <c r="N2770" t="s">
        <v>13</v>
      </c>
      <c r="O2770" s="3">
        <v>0</v>
      </c>
      <c r="P2770" t="s">
        <v>125</v>
      </c>
      <c r="Q2770" t="s">
        <v>237</v>
      </c>
      <c r="R2770" s="2" t="s">
        <v>234</v>
      </c>
      <c r="S2770">
        <v>43</v>
      </c>
      <c r="T2770" t="s">
        <v>129</v>
      </c>
      <c r="U2770" t="s">
        <v>128</v>
      </c>
      <c r="V2770" t="s">
        <v>17</v>
      </c>
      <c r="W2770">
        <v>1</v>
      </c>
      <c r="X2770" s="1">
        <v>44460.379224733799</v>
      </c>
    </row>
    <row r="2771" spans="1:24" hidden="1" x14ac:dyDescent="0.25">
      <c r="A2771" s="4">
        <v>2021</v>
      </c>
      <c r="B2771" s="4">
        <v>8</v>
      </c>
      <c r="C2771" s="4">
        <v>2021</v>
      </c>
      <c r="D2771" s="4">
        <v>4</v>
      </c>
      <c r="E2771">
        <v>20070</v>
      </c>
      <c r="F2771" t="s">
        <v>24</v>
      </c>
      <c r="G2771">
        <v>0</v>
      </c>
      <c r="H2771" t="s">
        <v>23</v>
      </c>
      <c r="I2771" t="s">
        <v>23</v>
      </c>
      <c r="J2771" t="s">
        <v>23</v>
      </c>
      <c r="K2771" t="s">
        <v>22</v>
      </c>
      <c r="L2771" t="s">
        <v>236</v>
      </c>
      <c r="M2771">
        <v>1</v>
      </c>
      <c r="N2771" t="s">
        <v>13</v>
      </c>
      <c r="O2771" s="3">
        <v>0</v>
      </c>
      <c r="P2771" t="s">
        <v>125</v>
      </c>
      <c r="Q2771" t="s">
        <v>235</v>
      </c>
      <c r="R2771" s="2" t="s">
        <v>234</v>
      </c>
      <c r="S2771">
        <v>44</v>
      </c>
      <c r="T2771" t="s">
        <v>129</v>
      </c>
      <c r="U2771" t="s">
        <v>128</v>
      </c>
      <c r="V2771" t="s">
        <v>17</v>
      </c>
      <c r="W2771">
        <v>1</v>
      </c>
      <c r="X2771" s="1">
        <v>44460.379224733799</v>
      </c>
    </row>
    <row r="2772" spans="1:24" hidden="1" x14ac:dyDescent="0.25">
      <c r="A2772" s="4">
        <v>2021</v>
      </c>
      <c r="B2772" s="4">
        <v>8</v>
      </c>
      <c r="C2772" s="4">
        <v>2021</v>
      </c>
      <c r="D2772" s="4">
        <v>4</v>
      </c>
      <c r="E2772">
        <v>20070</v>
      </c>
      <c r="F2772" t="s">
        <v>24</v>
      </c>
      <c r="G2772">
        <v>0</v>
      </c>
      <c r="H2772" t="s">
        <v>23</v>
      </c>
      <c r="I2772" t="s">
        <v>23</v>
      </c>
      <c r="J2772" t="s">
        <v>23</v>
      </c>
      <c r="K2772" t="s">
        <v>22</v>
      </c>
      <c r="L2772" t="s">
        <v>148</v>
      </c>
      <c r="M2772">
        <v>1</v>
      </c>
      <c r="N2772" t="s">
        <v>13</v>
      </c>
      <c r="O2772" s="3">
        <v>1.0782E-2</v>
      </c>
      <c r="P2772" t="s">
        <v>125</v>
      </c>
      <c r="Q2772" t="s">
        <v>143</v>
      </c>
      <c r="R2772" s="2" t="s">
        <v>231</v>
      </c>
      <c r="S2772">
        <v>79</v>
      </c>
      <c r="T2772" t="s">
        <v>141</v>
      </c>
      <c r="U2772" t="s">
        <v>140</v>
      </c>
      <c r="V2772" t="s">
        <v>230</v>
      </c>
      <c r="W2772">
        <v>1</v>
      </c>
      <c r="X2772" s="1">
        <v>44460.379224733799</v>
      </c>
    </row>
    <row r="2773" spans="1:24" hidden="1" x14ac:dyDescent="0.25">
      <c r="A2773" s="4">
        <v>2021</v>
      </c>
      <c r="B2773" s="4">
        <v>8</v>
      </c>
      <c r="C2773" s="4">
        <v>2021</v>
      </c>
      <c r="D2773" s="4">
        <v>4</v>
      </c>
      <c r="E2773">
        <v>20070</v>
      </c>
      <c r="F2773" t="s">
        <v>24</v>
      </c>
      <c r="G2773">
        <v>0</v>
      </c>
      <c r="H2773" t="s">
        <v>23</v>
      </c>
      <c r="I2773" t="s">
        <v>23</v>
      </c>
      <c r="J2773" t="s">
        <v>23</v>
      </c>
      <c r="K2773" t="s">
        <v>22</v>
      </c>
      <c r="L2773" t="s">
        <v>162</v>
      </c>
      <c r="M2773">
        <v>1</v>
      </c>
      <c r="N2773" t="s">
        <v>13</v>
      </c>
      <c r="O2773" s="3">
        <v>0</v>
      </c>
      <c r="P2773" t="s">
        <v>125</v>
      </c>
      <c r="Q2773" t="s">
        <v>157</v>
      </c>
      <c r="R2773" s="2" t="s">
        <v>229</v>
      </c>
      <c r="S2773">
        <v>22</v>
      </c>
      <c r="T2773" t="s">
        <v>141</v>
      </c>
      <c r="U2773" t="s">
        <v>140</v>
      </c>
      <c r="V2773" t="s">
        <v>228</v>
      </c>
      <c r="W2773">
        <v>1</v>
      </c>
      <c r="X2773" s="1">
        <v>44460.379224733799</v>
      </c>
    </row>
    <row r="2774" spans="1:24" hidden="1" x14ac:dyDescent="0.25">
      <c r="A2774" s="4">
        <v>2021</v>
      </c>
      <c r="B2774" s="4">
        <v>8</v>
      </c>
      <c r="C2774" s="4">
        <v>2021</v>
      </c>
      <c r="D2774" s="4">
        <v>4</v>
      </c>
      <c r="E2774">
        <v>20070</v>
      </c>
      <c r="F2774" t="s">
        <v>24</v>
      </c>
      <c r="G2774">
        <v>0</v>
      </c>
      <c r="H2774" t="s">
        <v>23</v>
      </c>
      <c r="I2774" t="s">
        <v>23</v>
      </c>
      <c r="J2774" t="s">
        <v>23</v>
      </c>
      <c r="K2774" t="s">
        <v>22</v>
      </c>
      <c r="L2774" t="s">
        <v>162</v>
      </c>
      <c r="M2774">
        <v>1</v>
      </c>
      <c r="N2774" t="s">
        <v>13</v>
      </c>
      <c r="O2774" s="3">
        <v>0</v>
      </c>
      <c r="P2774" t="s">
        <v>125</v>
      </c>
      <c r="Q2774" t="s">
        <v>161</v>
      </c>
      <c r="R2774" s="2" t="s">
        <v>227</v>
      </c>
      <c r="S2774">
        <v>12</v>
      </c>
      <c r="T2774" t="s">
        <v>141</v>
      </c>
      <c r="U2774" t="s">
        <v>140</v>
      </c>
      <c r="V2774" t="s">
        <v>226</v>
      </c>
      <c r="W2774">
        <v>1</v>
      </c>
      <c r="X2774" s="1">
        <v>44460.379224733799</v>
      </c>
    </row>
    <row r="2775" spans="1:24" hidden="1" x14ac:dyDescent="0.25">
      <c r="A2775" s="4">
        <v>2021</v>
      </c>
      <c r="B2775" s="4">
        <v>8</v>
      </c>
      <c r="C2775" s="4">
        <v>2021</v>
      </c>
      <c r="D2775" s="4">
        <v>4</v>
      </c>
      <c r="E2775">
        <v>20070</v>
      </c>
      <c r="F2775" t="s">
        <v>24</v>
      </c>
      <c r="G2775">
        <v>0</v>
      </c>
      <c r="H2775" t="s">
        <v>23</v>
      </c>
      <c r="I2775" t="s">
        <v>23</v>
      </c>
      <c r="J2775" t="s">
        <v>23</v>
      </c>
      <c r="K2775" t="s">
        <v>22</v>
      </c>
      <c r="L2775" t="s">
        <v>132</v>
      </c>
      <c r="M2775">
        <v>1</v>
      </c>
      <c r="N2775" t="s">
        <v>13</v>
      </c>
      <c r="O2775" s="3">
        <v>-4.5399999999999998E-4</v>
      </c>
      <c r="P2775" t="s">
        <v>125</v>
      </c>
      <c r="Q2775" t="s">
        <v>131</v>
      </c>
      <c r="R2775" s="2" t="s">
        <v>154</v>
      </c>
      <c r="S2775">
        <v>94</v>
      </c>
      <c r="T2775" t="s">
        <v>129</v>
      </c>
      <c r="U2775" t="s">
        <v>128</v>
      </c>
      <c r="V2775" t="s">
        <v>511</v>
      </c>
      <c r="W2775">
        <v>1</v>
      </c>
      <c r="X2775" s="1">
        <v>44460.379224733799</v>
      </c>
    </row>
    <row r="2776" spans="1:24" hidden="1" x14ac:dyDescent="0.25">
      <c r="A2776" s="4">
        <v>2021</v>
      </c>
      <c r="B2776" s="4">
        <v>8</v>
      </c>
      <c r="C2776" s="4">
        <v>2021</v>
      </c>
      <c r="D2776" s="4">
        <v>4</v>
      </c>
      <c r="E2776">
        <v>20070</v>
      </c>
      <c r="F2776" t="s">
        <v>24</v>
      </c>
      <c r="G2776">
        <v>0</v>
      </c>
      <c r="H2776" t="s">
        <v>23</v>
      </c>
      <c r="I2776" t="s">
        <v>23</v>
      </c>
      <c r="J2776" t="s">
        <v>23</v>
      </c>
      <c r="K2776" t="s">
        <v>22</v>
      </c>
      <c r="L2776" t="s">
        <v>132</v>
      </c>
      <c r="M2776">
        <v>1</v>
      </c>
      <c r="N2776" t="s">
        <v>13</v>
      </c>
      <c r="O2776" s="3">
        <v>0</v>
      </c>
      <c r="P2776" t="s">
        <v>125</v>
      </c>
      <c r="Q2776" t="s">
        <v>131</v>
      </c>
      <c r="R2776" s="2" t="s">
        <v>130</v>
      </c>
      <c r="S2776">
        <v>91</v>
      </c>
      <c r="T2776" t="s">
        <v>129</v>
      </c>
      <c r="U2776" t="s">
        <v>128</v>
      </c>
      <c r="V2776" t="s">
        <v>127</v>
      </c>
      <c r="W2776">
        <v>1</v>
      </c>
      <c r="X2776" s="1">
        <v>44460.379224733799</v>
      </c>
    </row>
    <row r="2777" spans="1:24" hidden="1" x14ac:dyDescent="0.25">
      <c r="A2777" s="4">
        <v>2021</v>
      </c>
      <c r="B2777" s="4">
        <v>8</v>
      </c>
      <c r="C2777" s="4">
        <v>2021</v>
      </c>
      <c r="D2777" s="4">
        <v>4</v>
      </c>
      <c r="E2777">
        <v>20070</v>
      </c>
      <c r="F2777" t="s">
        <v>24</v>
      </c>
      <c r="G2777">
        <v>0</v>
      </c>
      <c r="H2777" t="s">
        <v>23</v>
      </c>
      <c r="I2777" t="s">
        <v>23</v>
      </c>
      <c r="J2777" t="s">
        <v>23</v>
      </c>
      <c r="K2777" t="s">
        <v>22</v>
      </c>
      <c r="L2777" t="s">
        <v>132</v>
      </c>
      <c r="M2777">
        <v>1</v>
      </c>
      <c r="N2777" t="s">
        <v>13</v>
      </c>
      <c r="O2777" s="3">
        <v>1.106E-3</v>
      </c>
      <c r="P2777" t="s">
        <v>125</v>
      </c>
      <c r="Q2777" t="s">
        <v>225</v>
      </c>
      <c r="R2777" s="2" t="s">
        <v>224</v>
      </c>
      <c r="S2777">
        <v>70</v>
      </c>
      <c r="T2777" t="s">
        <v>129</v>
      </c>
      <c r="U2777" t="s">
        <v>128</v>
      </c>
      <c r="V2777" t="s">
        <v>17</v>
      </c>
      <c r="W2777">
        <v>1</v>
      </c>
      <c r="X2777" s="1">
        <v>44460.379224733799</v>
      </c>
    </row>
    <row r="2778" spans="1:24" hidden="1" x14ac:dyDescent="0.25">
      <c r="A2778" s="4">
        <v>2021</v>
      </c>
      <c r="B2778" s="4">
        <v>8</v>
      </c>
      <c r="C2778" s="4">
        <v>2021</v>
      </c>
      <c r="D2778" s="4">
        <v>4</v>
      </c>
      <c r="E2778">
        <v>20070</v>
      </c>
      <c r="F2778" t="s">
        <v>24</v>
      </c>
      <c r="G2778">
        <v>0</v>
      </c>
      <c r="H2778" t="s">
        <v>23</v>
      </c>
      <c r="I2778" t="s">
        <v>23</v>
      </c>
      <c r="J2778" t="s">
        <v>23</v>
      </c>
      <c r="K2778" t="s">
        <v>22</v>
      </c>
      <c r="L2778" t="s">
        <v>132</v>
      </c>
      <c r="M2778">
        <v>1</v>
      </c>
      <c r="N2778" t="s">
        <v>13</v>
      </c>
      <c r="O2778" s="3">
        <v>1.4599999999999999E-3</v>
      </c>
      <c r="P2778" t="s">
        <v>125</v>
      </c>
      <c r="Q2778" t="s">
        <v>220</v>
      </c>
      <c r="R2778" s="2" t="s">
        <v>219</v>
      </c>
      <c r="S2778">
        <v>86</v>
      </c>
      <c r="T2778" t="s">
        <v>129</v>
      </c>
      <c r="U2778" t="s">
        <v>128</v>
      </c>
      <c r="V2778" t="s">
        <v>519</v>
      </c>
      <c r="W2778">
        <v>1</v>
      </c>
      <c r="X2778" s="1">
        <v>44460.379224733799</v>
      </c>
    </row>
    <row r="2779" spans="1:24" hidden="1" x14ac:dyDescent="0.25">
      <c r="A2779" s="4">
        <v>2021</v>
      </c>
      <c r="B2779" s="4">
        <v>8</v>
      </c>
      <c r="C2779" s="4">
        <v>2021</v>
      </c>
      <c r="D2779" s="4">
        <v>4</v>
      </c>
      <c r="E2779">
        <v>20070</v>
      </c>
      <c r="F2779" t="s">
        <v>24</v>
      </c>
      <c r="G2779">
        <v>0</v>
      </c>
      <c r="H2779" t="s">
        <v>23</v>
      </c>
      <c r="I2779" t="s">
        <v>23</v>
      </c>
      <c r="J2779" t="s">
        <v>23</v>
      </c>
      <c r="K2779" t="s">
        <v>22</v>
      </c>
      <c r="L2779" t="s">
        <v>132</v>
      </c>
      <c r="M2779">
        <v>1</v>
      </c>
      <c r="N2779" t="s">
        <v>13</v>
      </c>
      <c r="O2779" s="3">
        <v>1.7878000000000002E-2</v>
      </c>
      <c r="P2779" t="s">
        <v>125</v>
      </c>
      <c r="Q2779" t="s">
        <v>223</v>
      </c>
      <c r="R2779" s="2" t="s">
        <v>222</v>
      </c>
      <c r="S2779">
        <v>77</v>
      </c>
      <c r="T2779" t="s">
        <v>129</v>
      </c>
      <c r="U2779" t="s">
        <v>128</v>
      </c>
      <c r="V2779" t="s">
        <v>520</v>
      </c>
      <c r="W2779">
        <v>1</v>
      </c>
      <c r="X2779" s="1">
        <v>44460.379224733799</v>
      </c>
    </row>
    <row r="2780" spans="1:24" hidden="1" x14ac:dyDescent="0.25">
      <c r="A2780" s="4">
        <v>2021</v>
      </c>
      <c r="B2780" s="4">
        <v>8</v>
      </c>
      <c r="C2780" s="4">
        <v>2021</v>
      </c>
      <c r="D2780" s="4">
        <v>4</v>
      </c>
      <c r="E2780">
        <v>20070</v>
      </c>
      <c r="F2780" t="s">
        <v>24</v>
      </c>
      <c r="G2780">
        <v>0</v>
      </c>
      <c r="H2780" t="s">
        <v>23</v>
      </c>
      <c r="I2780" t="s">
        <v>23</v>
      </c>
      <c r="J2780" t="s">
        <v>23</v>
      </c>
      <c r="K2780" t="s">
        <v>22</v>
      </c>
      <c r="L2780" t="s">
        <v>132</v>
      </c>
      <c r="M2780">
        <v>1</v>
      </c>
      <c r="N2780" t="s">
        <v>13</v>
      </c>
      <c r="O2780" s="3">
        <v>3.4303E-2</v>
      </c>
      <c r="P2780" t="s">
        <v>125</v>
      </c>
      <c r="Q2780" t="s">
        <v>217</v>
      </c>
      <c r="R2780" s="2" t="s">
        <v>216</v>
      </c>
      <c r="S2780">
        <v>76</v>
      </c>
      <c r="T2780" t="s">
        <v>129</v>
      </c>
      <c r="U2780" t="s">
        <v>128</v>
      </c>
      <c r="V2780" t="s">
        <v>17</v>
      </c>
      <c r="W2780">
        <v>1</v>
      </c>
      <c r="X2780" s="1">
        <v>44460.379224733799</v>
      </c>
    </row>
    <row r="2781" spans="1:24" hidden="1" x14ac:dyDescent="0.25">
      <c r="A2781" s="4">
        <v>2021</v>
      </c>
      <c r="B2781" s="4">
        <v>8</v>
      </c>
      <c r="C2781" s="4">
        <v>2021</v>
      </c>
      <c r="D2781" s="4">
        <v>4</v>
      </c>
      <c r="E2781">
        <v>20070</v>
      </c>
      <c r="F2781" t="s">
        <v>24</v>
      </c>
      <c r="G2781">
        <v>0</v>
      </c>
      <c r="H2781" t="s">
        <v>23</v>
      </c>
      <c r="I2781" t="s">
        <v>23</v>
      </c>
      <c r="J2781" t="s">
        <v>23</v>
      </c>
      <c r="K2781" t="s">
        <v>22</v>
      </c>
      <c r="L2781" t="s">
        <v>215</v>
      </c>
      <c r="M2781">
        <v>1</v>
      </c>
      <c r="N2781" t="s">
        <v>13</v>
      </c>
      <c r="O2781" s="3">
        <v>209.38092499999999</v>
      </c>
      <c r="P2781" t="s">
        <v>125</v>
      </c>
      <c r="Q2781" t="s">
        <v>161</v>
      </c>
      <c r="R2781" s="2" t="s">
        <v>214</v>
      </c>
      <c r="S2781">
        <v>89</v>
      </c>
      <c r="T2781" t="s">
        <v>129</v>
      </c>
      <c r="U2781" t="s">
        <v>128</v>
      </c>
      <c r="V2781" t="s">
        <v>518</v>
      </c>
      <c r="W2781">
        <v>1</v>
      </c>
      <c r="X2781" s="1">
        <v>44460.379224733799</v>
      </c>
    </row>
    <row r="2782" spans="1:24" hidden="1" x14ac:dyDescent="0.25">
      <c r="A2782" s="4">
        <v>2021</v>
      </c>
      <c r="B2782" s="4">
        <v>8</v>
      </c>
      <c r="C2782" s="4">
        <v>2021</v>
      </c>
      <c r="D2782" s="4">
        <v>4</v>
      </c>
      <c r="E2782">
        <v>20070</v>
      </c>
      <c r="F2782" t="s">
        <v>24</v>
      </c>
      <c r="G2782">
        <v>0</v>
      </c>
      <c r="H2782" t="s">
        <v>23</v>
      </c>
      <c r="I2782" t="s">
        <v>23</v>
      </c>
      <c r="J2782" t="s">
        <v>23</v>
      </c>
      <c r="K2782" t="s">
        <v>22</v>
      </c>
      <c r="L2782" t="s">
        <v>179</v>
      </c>
      <c r="M2782">
        <v>1</v>
      </c>
      <c r="N2782" t="s">
        <v>13</v>
      </c>
      <c r="O2782" s="3">
        <v>-0.80923800000000001</v>
      </c>
      <c r="P2782" t="s">
        <v>125</v>
      </c>
      <c r="Q2782" t="s">
        <v>150</v>
      </c>
      <c r="R2782" s="2" t="s">
        <v>207</v>
      </c>
      <c r="S2782">
        <v>133</v>
      </c>
      <c r="T2782" t="s">
        <v>129</v>
      </c>
      <c r="U2782" t="s">
        <v>128</v>
      </c>
      <c r="V2782" t="s">
        <v>17</v>
      </c>
      <c r="W2782">
        <v>1</v>
      </c>
      <c r="X2782" s="1">
        <v>44460.379224733799</v>
      </c>
    </row>
    <row r="2783" spans="1:24" hidden="1" x14ac:dyDescent="0.25">
      <c r="A2783" s="4">
        <v>2021</v>
      </c>
      <c r="B2783" s="4">
        <v>8</v>
      </c>
      <c r="C2783" s="4">
        <v>2021</v>
      </c>
      <c r="D2783" s="4">
        <v>4</v>
      </c>
      <c r="E2783">
        <v>20070</v>
      </c>
      <c r="F2783" t="s">
        <v>24</v>
      </c>
      <c r="G2783">
        <v>0</v>
      </c>
      <c r="H2783" t="s">
        <v>23</v>
      </c>
      <c r="I2783" t="s">
        <v>23</v>
      </c>
      <c r="J2783" t="s">
        <v>23</v>
      </c>
      <c r="K2783" t="s">
        <v>22</v>
      </c>
      <c r="L2783" t="s">
        <v>179</v>
      </c>
      <c r="M2783">
        <v>1</v>
      </c>
      <c r="N2783" t="s">
        <v>13</v>
      </c>
      <c r="O2783" s="3">
        <v>-9.0234999999999996E-2</v>
      </c>
      <c r="P2783" t="s">
        <v>125</v>
      </c>
      <c r="Q2783" t="s">
        <v>150</v>
      </c>
      <c r="R2783" s="2" t="s">
        <v>210</v>
      </c>
      <c r="S2783">
        <v>67</v>
      </c>
      <c r="T2783" t="s">
        <v>129</v>
      </c>
      <c r="U2783" t="s">
        <v>128</v>
      </c>
      <c r="V2783" t="s">
        <v>517</v>
      </c>
      <c r="W2783">
        <v>1</v>
      </c>
      <c r="X2783" s="1">
        <v>44460.379224733799</v>
      </c>
    </row>
    <row r="2784" spans="1:24" hidden="1" x14ac:dyDescent="0.25">
      <c r="A2784" s="4">
        <v>2021</v>
      </c>
      <c r="B2784" s="4">
        <v>8</v>
      </c>
      <c r="C2784" s="4">
        <v>2021</v>
      </c>
      <c r="D2784" s="4">
        <v>4</v>
      </c>
      <c r="E2784">
        <v>20070</v>
      </c>
      <c r="F2784" t="s">
        <v>24</v>
      </c>
      <c r="G2784">
        <v>0</v>
      </c>
      <c r="H2784" t="s">
        <v>23</v>
      </c>
      <c r="I2784" t="s">
        <v>23</v>
      </c>
      <c r="J2784" t="s">
        <v>23</v>
      </c>
      <c r="K2784" t="s">
        <v>22</v>
      </c>
      <c r="L2784" t="s">
        <v>179</v>
      </c>
      <c r="M2784">
        <v>1</v>
      </c>
      <c r="N2784" t="s">
        <v>13</v>
      </c>
      <c r="O2784" s="3">
        <v>0</v>
      </c>
      <c r="P2784" t="s">
        <v>125</v>
      </c>
      <c r="Q2784" t="s">
        <v>206</v>
      </c>
      <c r="R2784" s="2" t="s">
        <v>205</v>
      </c>
      <c r="S2784">
        <v>79</v>
      </c>
      <c r="T2784" t="s">
        <v>129</v>
      </c>
      <c r="U2784" t="s">
        <v>128</v>
      </c>
      <c r="V2784" t="s">
        <v>516</v>
      </c>
      <c r="W2784">
        <v>1</v>
      </c>
      <c r="X2784" s="1">
        <v>44460.379224733799</v>
      </c>
    </row>
    <row r="2785" spans="1:24" hidden="1" x14ac:dyDescent="0.25">
      <c r="A2785" s="4">
        <v>2021</v>
      </c>
      <c r="B2785" s="4">
        <v>8</v>
      </c>
      <c r="C2785" s="4">
        <v>2021</v>
      </c>
      <c r="D2785" s="4">
        <v>4</v>
      </c>
      <c r="E2785">
        <v>20070</v>
      </c>
      <c r="F2785" t="s">
        <v>24</v>
      </c>
      <c r="G2785">
        <v>0</v>
      </c>
      <c r="H2785" t="s">
        <v>23</v>
      </c>
      <c r="I2785" t="s">
        <v>23</v>
      </c>
      <c r="J2785" t="s">
        <v>23</v>
      </c>
      <c r="K2785" t="s">
        <v>22</v>
      </c>
      <c r="L2785" t="s">
        <v>179</v>
      </c>
      <c r="M2785">
        <v>1</v>
      </c>
      <c r="N2785" t="s">
        <v>13</v>
      </c>
      <c r="O2785" s="3">
        <v>4.7612000000000002E-2</v>
      </c>
      <c r="P2785" t="s">
        <v>125</v>
      </c>
      <c r="Q2785" t="s">
        <v>150</v>
      </c>
      <c r="R2785" s="2" t="s">
        <v>208</v>
      </c>
      <c r="S2785">
        <v>134</v>
      </c>
      <c r="T2785" t="s">
        <v>129</v>
      </c>
      <c r="U2785" t="s">
        <v>128</v>
      </c>
      <c r="V2785" t="s">
        <v>17</v>
      </c>
      <c r="W2785">
        <v>1</v>
      </c>
      <c r="X2785" s="1">
        <v>44460.379224733799</v>
      </c>
    </row>
    <row r="2786" spans="1:24" hidden="1" x14ac:dyDescent="0.25">
      <c r="A2786" s="4">
        <v>2021</v>
      </c>
      <c r="B2786" s="4">
        <v>8</v>
      </c>
      <c r="C2786" s="4">
        <v>2021</v>
      </c>
      <c r="D2786" s="4">
        <v>4</v>
      </c>
      <c r="E2786">
        <v>20070</v>
      </c>
      <c r="F2786" t="s">
        <v>24</v>
      </c>
      <c r="G2786">
        <v>0</v>
      </c>
      <c r="H2786" t="s">
        <v>23</v>
      </c>
      <c r="I2786" t="s">
        <v>23</v>
      </c>
      <c r="J2786" t="s">
        <v>23</v>
      </c>
      <c r="K2786" t="s">
        <v>22</v>
      </c>
      <c r="L2786" t="s">
        <v>193</v>
      </c>
      <c r="M2786">
        <v>1</v>
      </c>
      <c r="N2786" t="s">
        <v>13</v>
      </c>
      <c r="O2786" s="3">
        <v>-1.2461100000000001</v>
      </c>
      <c r="P2786" t="s">
        <v>125</v>
      </c>
      <c r="Q2786" t="s">
        <v>203</v>
      </c>
      <c r="R2786" s="2" t="s">
        <v>202</v>
      </c>
      <c r="S2786">
        <v>58</v>
      </c>
      <c r="T2786" t="s">
        <v>129</v>
      </c>
      <c r="U2786" t="s">
        <v>128</v>
      </c>
      <c r="V2786" t="s">
        <v>17</v>
      </c>
      <c r="W2786">
        <v>1</v>
      </c>
      <c r="X2786" s="1">
        <v>44460.379224733799</v>
      </c>
    </row>
    <row r="2787" spans="1:24" hidden="1" x14ac:dyDescent="0.25">
      <c r="A2787" s="4">
        <v>2021</v>
      </c>
      <c r="B2787" s="4">
        <v>8</v>
      </c>
      <c r="C2787" s="4">
        <v>2021</v>
      </c>
      <c r="D2787" s="4">
        <v>4</v>
      </c>
      <c r="E2787">
        <v>20070</v>
      </c>
      <c r="F2787" t="s">
        <v>24</v>
      </c>
      <c r="G2787">
        <v>0</v>
      </c>
      <c r="H2787" t="s">
        <v>23</v>
      </c>
      <c r="I2787" t="s">
        <v>23</v>
      </c>
      <c r="J2787" t="s">
        <v>23</v>
      </c>
      <c r="K2787" t="s">
        <v>22</v>
      </c>
      <c r="L2787" t="s">
        <v>193</v>
      </c>
      <c r="M2787">
        <v>1</v>
      </c>
      <c r="N2787" t="s">
        <v>13</v>
      </c>
      <c r="O2787" s="3">
        <v>-0.64417800000000003</v>
      </c>
      <c r="P2787" t="s">
        <v>125</v>
      </c>
      <c r="Q2787" t="s">
        <v>200</v>
      </c>
      <c r="R2787" s="2" t="s">
        <v>199</v>
      </c>
      <c r="S2787">
        <v>81</v>
      </c>
      <c r="T2787" t="s">
        <v>129</v>
      </c>
      <c r="U2787" t="s">
        <v>128</v>
      </c>
      <c r="V2787" t="s">
        <v>512</v>
      </c>
      <c r="W2787">
        <v>1</v>
      </c>
      <c r="X2787" s="1">
        <v>44460.379224733799</v>
      </c>
    </row>
    <row r="2788" spans="1:24" hidden="1" x14ac:dyDescent="0.25">
      <c r="A2788" s="4">
        <v>2021</v>
      </c>
      <c r="B2788" s="4">
        <v>8</v>
      </c>
      <c r="C2788" s="4">
        <v>2021</v>
      </c>
      <c r="D2788" s="4">
        <v>4</v>
      </c>
      <c r="E2788">
        <v>20070</v>
      </c>
      <c r="F2788" t="s">
        <v>24</v>
      </c>
      <c r="G2788">
        <v>0</v>
      </c>
      <c r="H2788" t="s">
        <v>23</v>
      </c>
      <c r="I2788" t="s">
        <v>23</v>
      </c>
      <c r="J2788" t="s">
        <v>23</v>
      </c>
      <c r="K2788" t="s">
        <v>22</v>
      </c>
      <c r="L2788" t="s">
        <v>193</v>
      </c>
      <c r="M2788">
        <v>1</v>
      </c>
      <c r="N2788" t="s">
        <v>13</v>
      </c>
      <c r="O2788" s="3">
        <v>1.4239999999999999E-3</v>
      </c>
      <c r="P2788" t="s">
        <v>125</v>
      </c>
      <c r="Q2788" t="s">
        <v>197</v>
      </c>
      <c r="R2788" s="2" t="s">
        <v>196</v>
      </c>
      <c r="S2788">
        <v>75</v>
      </c>
      <c r="T2788" t="s">
        <v>129</v>
      </c>
      <c r="U2788" t="s">
        <v>128</v>
      </c>
      <c r="V2788" t="s">
        <v>515</v>
      </c>
      <c r="W2788">
        <v>1</v>
      </c>
      <c r="X2788" s="1">
        <v>44460.379224733799</v>
      </c>
    </row>
    <row r="2789" spans="1:24" hidden="1" x14ac:dyDescent="0.25">
      <c r="A2789" s="4">
        <v>2021</v>
      </c>
      <c r="B2789" s="4">
        <v>8</v>
      </c>
      <c r="C2789" s="4">
        <v>2021</v>
      </c>
      <c r="D2789" s="4">
        <v>4</v>
      </c>
      <c r="E2789">
        <v>20070</v>
      </c>
      <c r="F2789" t="s">
        <v>24</v>
      </c>
      <c r="G2789">
        <v>0</v>
      </c>
      <c r="H2789" t="s">
        <v>23</v>
      </c>
      <c r="I2789" t="s">
        <v>23</v>
      </c>
      <c r="J2789" t="s">
        <v>23</v>
      </c>
      <c r="K2789" t="s">
        <v>22</v>
      </c>
      <c r="L2789" t="s">
        <v>193</v>
      </c>
      <c r="M2789">
        <v>1</v>
      </c>
      <c r="N2789" t="s">
        <v>13</v>
      </c>
      <c r="O2789" s="3">
        <v>6.4429999999999999E-3</v>
      </c>
      <c r="P2789" t="s">
        <v>125</v>
      </c>
      <c r="Q2789" t="s">
        <v>192</v>
      </c>
      <c r="R2789" s="2" t="s">
        <v>191</v>
      </c>
      <c r="S2789">
        <v>72</v>
      </c>
      <c r="T2789" t="s">
        <v>129</v>
      </c>
      <c r="U2789" t="s">
        <v>128</v>
      </c>
      <c r="V2789" t="s">
        <v>514</v>
      </c>
      <c r="W2789">
        <v>1</v>
      </c>
      <c r="X2789" s="1">
        <v>44460.379224733799</v>
      </c>
    </row>
    <row r="2790" spans="1:24" hidden="1" x14ac:dyDescent="0.25">
      <c r="A2790" s="4">
        <v>2021</v>
      </c>
      <c r="B2790" s="4">
        <v>8</v>
      </c>
      <c r="C2790" s="4">
        <v>2021</v>
      </c>
      <c r="D2790" s="4">
        <v>4</v>
      </c>
      <c r="E2790">
        <v>20070</v>
      </c>
      <c r="F2790" t="s">
        <v>24</v>
      </c>
      <c r="G2790">
        <v>0</v>
      </c>
      <c r="H2790" t="s">
        <v>23</v>
      </c>
      <c r="I2790" t="s">
        <v>23</v>
      </c>
      <c r="J2790" t="s">
        <v>23</v>
      </c>
      <c r="K2790" t="s">
        <v>22</v>
      </c>
      <c r="L2790" t="s">
        <v>193</v>
      </c>
      <c r="M2790">
        <v>1</v>
      </c>
      <c r="N2790" t="s">
        <v>13</v>
      </c>
      <c r="O2790" s="3">
        <v>3.8618E-2</v>
      </c>
      <c r="P2790" t="s">
        <v>125</v>
      </c>
      <c r="Q2790" t="s">
        <v>192</v>
      </c>
      <c r="R2790" s="2" t="s">
        <v>194</v>
      </c>
      <c r="S2790">
        <v>71</v>
      </c>
      <c r="T2790" t="s">
        <v>129</v>
      </c>
      <c r="U2790" t="s">
        <v>128</v>
      </c>
      <c r="V2790" t="s">
        <v>514</v>
      </c>
      <c r="W2790">
        <v>1</v>
      </c>
      <c r="X2790" s="1">
        <v>44460.379224733799</v>
      </c>
    </row>
    <row r="2791" spans="1:24" hidden="1" x14ac:dyDescent="0.25">
      <c r="A2791" s="4">
        <v>2021</v>
      </c>
      <c r="B2791" s="4">
        <v>8</v>
      </c>
      <c r="C2791" s="4">
        <v>2021</v>
      </c>
      <c r="D2791" s="4">
        <v>4</v>
      </c>
      <c r="E2791">
        <v>20070</v>
      </c>
      <c r="F2791" t="s">
        <v>24</v>
      </c>
      <c r="G2791">
        <v>0</v>
      </c>
      <c r="H2791" t="s">
        <v>23</v>
      </c>
      <c r="I2791" t="s">
        <v>23</v>
      </c>
      <c r="J2791" t="s">
        <v>23</v>
      </c>
      <c r="K2791" t="s">
        <v>22</v>
      </c>
      <c r="L2791" t="s">
        <v>126</v>
      </c>
      <c r="M2791">
        <v>1</v>
      </c>
      <c r="N2791" t="s">
        <v>13</v>
      </c>
      <c r="O2791" s="3">
        <v>0.55878399999999995</v>
      </c>
      <c r="P2791" t="s">
        <v>125</v>
      </c>
      <c r="Q2791" t="s">
        <v>161</v>
      </c>
      <c r="R2791" s="2" t="s">
        <v>189</v>
      </c>
      <c r="S2791">
        <v>174</v>
      </c>
      <c r="T2791" t="s">
        <v>129</v>
      </c>
      <c r="U2791" t="s">
        <v>128</v>
      </c>
      <c r="V2791" t="s">
        <v>17</v>
      </c>
      <c r="W2791">
        <v>1</v>
      </c>
      <c r="X2791" s="1">
        <v>44460.379224733799</v>
      </c>
    </row>
    <row r="2792" spans="1:24" hidden="1" x14ac:dyDescent="0.25">
      <c r="A2792" s="4">
        <v>2021</v>
      </c>
      <c r="B2792" s="4">
        <v>8</v>
      </c>
      <c r="C2792" s="4">
        <v>2021</v>
      </c>
      <c r="D2792" s="4">
        <v>4</v>
      </c>
      <c r="E2792">
        <v>20070</v>
      </c>
      <c r="F2792" t="s">
        <v>24</v>
      </c>
      <c r="G2792">
        <v>0</v>
      </c>
      <c r="H2792" t="s">
        <v>23</v>
      </c>
      <c r="I2792" t="s">
        <v>23</v>
      </c>
      <c r="J2792" t="s">
        <v>23</v>
      </c>
      <c r="K2792" t="s">
        <v>22</v>
      </c>
      <c r="L2792" t="s">
        <v>187</v>
      </c>
      <c r="M2792">
        <v>1</v>
      </c>
      <c r="N2792" t="s">
        <v>13</v>
      </c>
      <c r="O2792" s="3">
        <v>-5.9313999999999999E-2</v>
      </c>
      <c r="P2792" t="s">
        <v>125</v>
      </c>
      <c r="Q2792" t="s">
        <v>186</v>
      </c>
      <c r="R2792" s="2" t="s">
        <v>188</v>
      </c>
      <c r="S2792">
        <v>170</v>
      </c>
      <c r="T2792" t="s">
        <v>129</v>
      </c>
      <c r="U2792" t="s">
        <v>128</v>
      </c>
      <c r="V2792" t="s">
        <v>17</v>
      </c>
      <c r="W2792">
        <v>1</v>
      </c>
      <c r="X2792" s="1">
        <v>44460.379224733799</v>
      </c>
    </row>
    <row r="2793" spans="1:24" hidden="1" x14ac:dyDescent="0.25">
      <c r="A2793" s="4">
        <v>2021</v>
      </c>
      <c r="B2793" s="4">
        <v>8</v>
      </c>
      <c r="C2793" s="4">
        <v>2021</v>
      </c>
      <c r="D2793" s="4">
        <v>4</v>
      </c>
      <c r="E2793">
        <v>20070</v>
      </c>
      <c r="F2793" t="s">
        <v>24</v>
      </c>
      <c r="G2793">
        <v>0</v>
      </c>
      <c r="H2793" t="s">
        <v>23</v>
      </c>
      <c r="I2793" t="s">
        <v>23</v>
      </c>
      <c r="J2793" t="s">
        <v>23</v>
      </c>
      <c r="K2793" t="s">
        <v>22</v>
      </c>
      <c r="L2793" t="s">
        <v>187</v>
      </c>
      <c r="M2793">
        <v>1</v>
      </c>
      <c r="N2793" t="s">
        <v>13</v>
      </c>
      <c r="O2793" s="3">
        <v>7.0299E-2</v>
      </c>
      <c r="P2793" t="s">
        <v>125</v>
      </c>
      <c r="Q2793" t="s">
        <v>186</v>
      </c>
      <c r="R2793" s="2" t="s">
        <v>185</v>
      </c>
      <c r="S2793">
        <v>171</v>
      </c>
      <c r="T2793" t="s">
        <v>129</v>
      </c>
      <c r="U2793" t="s">
        <v>128</v>
      </c>
      <c r="V2793" t="s">
        <v>17</v>
      </c>
      <c r="W2793">
        <v>1</v>
      </c>
      <c r="X2793" s="1">
        <v>44460.379224733799</v>
      </c>
    </row>
    <row r="2794" spans="1:24" hidden="1" x14ac:dyDescent="0.25">
      <c r="A2794" s="4">
        <v>2021</v>
      </c>
      <c r="B2794" s="4">
        <v>8</v>
      </c>
      <c r="C2794" s="4">
        <v>2021</v>
      </c>
      <c r="D2794" s="4">
        <v>4</v>
      </c>
      <c r="E2794">
        <v>20070</v>
      </c>
      <c r="F2794" t="s">
        <v>24</v>
      </c>
      <c r="G2794">
        <v>0</v>
      </c>
      <c r="H2794" t="s">
        <v>23</v>
      </c>
      <c r="I2794" t="s">
        <v>23</v>
      </c>
      <c r="J2794" t="s">
        <v>23</v>
      </c>
      <c r="K2794" t="s">
        <v>22</v>
      </c>
      <c r="L2794" t="s">
        <v>165</v>
      </c>
      <c r="M2794">
        <v>1</v>
      </c>
      <c r="N2794" t="s">
        <v>13</v>
      </c>
      <c r="O2794" s="3">
        <v>-0.41516500000000001</v>
      </c>
      <c r="P2794" t="s">
        <v>125</v>
      </c>
      <c r="Q2794" t="s">
        <v>165</v>
      </c>
      <c r="R2794" s="2" t="s">
        <v>184</v>
      </c>
      <c r="S2794">
        <v>28</v>
      </c>
      <c r="T2794" t="s">
        <v>129</v>
      </c>
      <c r="U2794" t="s">
        <v>128</v>
      </c>
      <c r="V2794" t="s">
        <v>17</v>
      </c>
      <c r="W2794">
        <v>1</v>
      </c>
      <c r="X2794" s="1">
        <v>44460.379224733799</v>
      </c>
    </row>
    <row r="2795" spans="1:24" hidden="1" x14ac:dyDescent="0.25">
      <c r="A2795" s="4">
        <v>2021</v>
      </c>
      <c r="B2795" s="4">
        <v>8</v>
      </c>
      <c r="C2795" s="4">
        <v>2021</v>
      </c>
      <c r="D2795" s="4">
        <v>4</v>
      </c>
      <c r="E2795">
        <v>20070</v>
      </c>
      <c r="F2795" t="s">
        <v>24</v>
      </c>
      <c r="G2795">
        <v>0</v>
      </c>
      <c r="H2795" t="s">
        <v>23</v>
      </c>
      <c r="I2795" t="s">
        <v>23</v>
      </c>
      <c r="J2795" t="s">
        <v>23</v>
      </c>
      <c r="K2795" t="s">
        <v>22</v>
      </c>
      <c r="L2795" t="s">
        <v>165</v>
      </c>
      <c r="M2795">
        <v>1</v>
      </c>
      <c r="N2795" t="s">
        <v>13</v>
      </c>
      <c r="O2795" s="3">
        <v>4.3758379999999999</v>
      </c>
      <c r="P2795" t="s">
        <v>125</v>
      </c>
      <c r="Q2795" t="s">
        <v>165</v>
      </c>
      <c r="R2795" s="2" t="s">
        <v>182</v>
      </c>
      <c r="S2795">
        <v>37</v>
      </c>
      <c r="T2795" t="s">
        <v>129</v>
      </c>
      <c r="U2795" t="s">
        <v>128</v>
      </c>
      <c r="V2795" t="s">
        <v>17</v>
      </c>
      <c r="W2795">
        <v>1</v>
      </c>
      <c r="X2795" s="1">
        <v>44460.379224733799</v>
      </c>
    </row>
    <row r="2796" spans="1:24" hidden="1" x14ac:dyDescent="0.25">
      <c r="A2796" s="4">
        <v>2021</v>
      </c>
      <c r="B2796" s="4">
        <v>8</v>
      </c>
      <c r="C2796" s="4">
        <v>2021</v>
      </c>
      <c r="D2796" s="4">
        <v>4</v>
      </c>
      <c r="E2796">
        <v>20070</v>
      </c>
      <c r="F2796" t="s">
        <v>24</v>
      </c>
      <c r="G2796">
        <v>0</v>
      </c>
      <c r="H2796" t="s">
        <v>23</v>
      </c>
      <c r="I2796" t="s">
        <v>23</v>
      </c>
      <c r="J2796" t="s">
        <v>23</v>
      </c>
      <c r="K2796" t="s">
        <v>12</v>
      </c>
      <c r="L2796" t="s">
        <v>179</v>
      </c>
      <c r="M2796">
        <v>1</v>
      </c>
      <c r="N2796" t="s">
        <v>13</v>
      </c>
      <c r="O2796" s="3">
        <v>-0.36361500000000002</v>
      </c>
      <c r="P2796" t="s">
        <v>125</v>
      </c>
      <c r="Q2796" t="s">
        <v>150</v>
      </c>
      <c r="R2796" s="2" t="s">
        <v>178</v>
      </c>
      <c r="S2796">
        <v>64</v>
      </c>
      <c r="T2796" t="s">
        <v>129</v>
      </c>
      <c r="U2796" t="s">
        <v>128</v>
      </c>
      <c r="V2796" t="s">
        <v>177</v>
      </c>
      <c r="W2796">
        <v>1</v>
      </c>
      <c r="X2796" s="1">
        <v>44460.379224733799</v>
      </c>
    </row>
    <row r="2797" spans="1:24" hidden="1" x14ac:dyDescent="0.25">
      <c r="A2797" s="4">
        <v>2021</v>
      </c>
      <c r="B2797" s="4">
        <v>8</v>
      </c>
      <c r="C2797" s="4">
        <v>2021</v>
      </c>
      <c r="D2797" s="4">
        <v>4</v>
      </c>
      <c r="E2797">
        <v>20070</v>
      </c>
      <c r="F2797" t="s">
        <v>24</v>
      </c>
      <c r="G2797">
        <v>36</v>
      </c>
      <c r="H2797" t="s">
        <v>44</v>
      </c>
      <c r="I2797" t="s">
        <v>43</v>
      </c>
      <c r="J2797" t="s">
        <v>6</v>
      </c>
      <c r="K2797" t="s">
        <v>158</v>
      </c>
      <c r="L2797" t="s">
        <v>162</v>
      </c>
      <c r="M2797">
        <v>1</v>
      </c>
      <c r="N2797" t="s">
        <v>13</v>
      </c>
      <c r="O2797" s="3">
        <v>0</v>
      </c>
      <c r="P2797" t="s">
        <v>125</v>
      </c>
      <c r="Q2797" t="s">
        <v>161</v>
      </c>
      <c r="R2797" s="2" t="s">
        <v>160</v>
      </c>
      <c r="S2797">
        <v>11</v>
      </c>
      <c r="T2797" t="s">
        <v>141</v>
      </c>
      <c r="U2797" t="s">
        <v>140</v>
      </c>
      <c r="V2797" t="s">
        <v>159</v>
      </c>
      <c r="W2797">
        <v>1</v>
      </c>
      <c r="X2797" s="1">
        <v>44460.379224733799</v>
      </c>
    </row>
    <row r="2798" spans="1:24" hidden="1" x14ac:dyDescent="0.25">
      <c r="A2798" s="4">
        <v>2021</v>
      </c>
      <c r="B2798" s="4">
        <v>8</v>
      </c>
      <c r="C2798" s="4">
        <v>2021</v>
      </c>
      <c r="D2798" s="4">
        <v>4</v>
      </c>
      <c r="E2798">
        <v>20070</v>
      </c>
      <c r="F2798" t="s">
        <v>24</v>
      </c>
      <c r="G2798">
        <v>36</v>
      </c>
      <c r="H2798" t="s">
        <v>44</v>
      </c>
      <c r="I2798" t="s">
        <v>43</v>
      </c>
      <c r="J2798" t="s">
        <v>6</v>
      </c>
      <c r="K2798" t="s">
        <v>158</v>
      </c>
      <c r="L2798" t="s">
        <v>22</v>
      </c>
      <c r="M2798">
        <v>1</v>
      </c>
      <c r="N2798" t="s">
        <v>13</v>
      </c>
      <c r="O2798" s="3">
        <v>0</v>
      </c>
      <c r="P2798" t="s">
        <v>125</v>
      </c>
      <c r="Q2798" t="s">
        <v>157</v>
      </c>
      <c r="R2798" s="2" t="s">
        <v>156</v>
      </c>
      <c r="S2798">
        <v>25</v>
      </c>
      <c r="T2798" t="s">
        <v>141</v>
      </c>
      <c r="U2798" t="s">
        <v>140</v>
      </c>
      <c r="V2798" t="s">
        <v>155</v>
      </c>
      <c r="W2798">
        <v>1</v>
      </c>
      <c r="X2798" s="1">
        <v>44460.379224733799</v>
      </c>
    </row>
    <row r="2799" spans="1:24" hidden="1" x14ac:dyDescent="0.25">
      <c r="A2799" s="4">
        <v>2021</v>
      </c>
      <c r="B2799" s="4">
        <v>8</v>
      </c>
      <c r="C2799" s="4">
        <v>2021</v>
      </c>
      <c r="D2799" s="4">
        <v>4</v>
      </c>
      <c r="E2799">
        <v>20070</v>
      </c>
      <c r="F2799" t="s">
        <v>24</v>
      </c>
      <c r="G2799">
        <v>36</v>
      </c>
      <c r="H2799" t="s">
        <v>44</v>
      </c>
      <c r="I2799" t="s">
        <v>43</v>
      </c>
      <c r="J2799" t="s">
        <v>6</v>
      </c>
      <c r="K2799" t="s">
        <v>22</v>
      </c>
      <c r="L2799" t="s">
        <v>132</v>
      </c>
      <c r="M2799">
        <v>1</v>
      </c>
      <c r="N2799" t="s">
        <v>13</v>
      </c>
      <c r="O2799" s="3">
        <v>-1.5E-5</v>
      </c>
      <c r="P2799" t="s">
        <v>125</v>
      </c>
      <c r="Q2799" t="s">
        <v>131</v>
      </c>
      <c r="R2799" s="2" t="s">
        <v>154</v>
      </c>
      <c r="S2799">
        <v>94</v>
      </c>
      <c r="T2799" t="s">
        <v>129</v>
      </c>
      <c r="U2799" t="s">
        <v>128</v>
      </c>
      <c r="V2799" t="s">
        <v>511</v>
      </c>
      <c r="W2799">
        <v>1</v>
      </c>
      <c r="X2799" s="1">
        <v>44460.379224733799</v>
      </c>
    </row>
    <row r="2800" spans="1:24" hidden="1" x14ac:dyDescent="0.25">
      <c r="A2800" s="4">
        <v>2021</v>
      </c>
      <c r="B2800" s="4">
        <v>8</v>
      </c>
      <c r="C2800" s="4">
        <v>2021</v>
      </c>
      <c r="D2800" s="4">
        <v>4</v>
      </c>
      <c r="E2800">
        <v>20070</v>
      </c>
      <c r="F2800" t="s">
        <v>24</v>
      </c>
      <c r="G2800">
        <v>36</v>
      </c>
      <c r="H2800" t="s">
        <v>44</v>
      </c>
      <c r="I2800" t="s">
        <v>43</v>
      </c>
      <c r="J2800" t="s">
        <v>6</v>
      </c>
      <c r="K2800" t="s">
        <v>12</v>
      </c>
      <c r="L2800" t="s">
        <v>22</v>
      </c>
      <c r="M2800">
        <v>1</v>
      </c>
      <c r="N2800" t="s">
        <v>13</v>
      </c>
      <c r="O2800" s="3">
        <v>0</v>
      </c>
      <c r="P2800" t="s">
        <v>125</v>
      </c>
      <c r="Q2800" t="s">
        <v>150</v>
      </c>
      <c r="R2800" s="2" t="s">
        <v>252</v>
      </c>
      <c r="S2800">
        <v>150</v>
      </c>
      <c r="T2800" t="s">
        <v>129</v>
      </c>
      <c r="U2800" t="s">
        <v>128</v>
      </c>
      <c r="V2800" t="s">
        <v>251</v>
      </c>
      <c r="W2800">
        <v>1</v>
      </c>
      <c r="X2800" s="1">
        <v>44460.379224733799</v>
      </c>
    </row>
    <row r="2801" spans="1:24" hidden="1" x14ac:dyDescent="0.25">
      <c r="A2801" s="4">
        <v>2021</v>
      </c>
      <c r="B2801" s="4">
        <v>8</v>
      </c>
      <c r="C2801" s="4">
        <v>2021</v>
      </c>
      <c r="D2801" s="4">
        <v>4</v>
      </c>
      <c r="E2801">
        <v>20070</v>
      </c>
      <c r="F2801" t="s">
        <v>24</v>
      </c>
      <c r="G2801">
        <v>36</v>
      </c>
      <c r="H2801" t="s">
        <v>44</v>
      </c>
      <c r="I2801" t="s">
        <v>43</v>
      </c>
      <c r="J2801" t="s">
        <v>6</v>
      </c>
      <c r="K2801" t="s">
        <v>12</v>
      </c>
      <c r="L2801" t="s">
        <v>22</v>
      </c>
      <c r="M2801">
        <v>1</v>
      </c>
      <c r="N2801" t="s">
        <v>13</v>
      </c>
      <c r="O2801" s="3">
        <v>0</v>
      </c>
      <c r="P2801" t="s">
        <v>125</v>
      </c>
      <c r="Q2801" t="s">
        <v>150</v>
      </c>
      <c r="R2801" s="2" t="s">
        <v>149</v>
      </c>
      <c r="S2801">
        <v>136</v>
      </c>
      <c r="T2801" t="s">
        <v>129</v>
      </c>
      <c r="U2801" t="s">
        <v>128</v>
      </c>
      <c r="V2801" t="s">
        <v>17</v>
      </c>
      <c r="W2801">
        <v>1</v>
      </c>
      <c r="X2801" s="1">
        <v>44460.379224733799</v>
      </c>
    </row>
    <row r="2802" spans="1:24" hidden="1" x14ac:dyDescent="0.25">
      <c r="A2802" s="4">
        <v>2021</v>
      </c>
      <c r="B2802" s="4">
        <v>8</v>
      </c>
      <c r="C2802" s="4">
        <v>2021</v>
      </c>
      <c r="D2802" s="4">
        <v>4</v>
      </c>
      <c r="E2802">
        <v>20070</v>
      </c>
      <c r="F2802" t="s">
        <v>24</v>
      </c>
      <c r="G2802">
        <v>36</v>
      </c>
      <c r="H2802" t="s">
        <v>44</v>
      </c>
      <c r="I2802" t="s">
        <v>43</v>
      </c>
      <c r="J2802" t="s">
        <v>6</v>
      </c>
      <c r="K2802" t="s">
        <v>12</v>
      </c>
      <c r="L2802" t="s">
        <v>22</v>
      </c>
      <c r="M2802">
        <v>1</v>
      </c>
      <c r="N2802" t="s">
        <v>13</v>
      </c>
      <c r="O2802" s="3">
        <v>0</v>
      </c>
      <c r="P2802" t="s">
        <v>125</v>
      </c>
      <c r="Q2802" t="s">
        <v>150</v>
      </c>
      <c r="R2802" s="2" t="s">
        <v>171</v>
      </c>
      <c r="S2802">
        <v>137</v>
      </c>
      <c r="T2802" t="s">
        <v>129</v>
      </c>
      <c r="U2802" t="s">
        <v>128</v>
      </c>
      <c r="V2802" t="s">
        <v>17</v>
      </c>
      <c r="W2802">
        <v>1</v>
      </c>
      <c r="X2802" s="1">
        <v>44460.379224733799</v>
      </c>
    </row>
    <row r="2803" spans="1:24" hidden="1" x14ac:dyDescent="0.25">
      <c r="A2803" s="4">
        <v>2021</v>
      </c>
      <c r="B2803" s="4">
        <v>8</v>
      </c>
      <c r="C2803" s="4">
        <v>2021</v>
      </c>
      <c r="D2803" s="4">
        <v>4</v>
      </c>
      <c r="E2803">
        <v>20070</v>
      </c>
      <c r="F2803" t="s">
        <v>24</v>
      </c>
      <c r="G2803">
        <v>36</v>
      </c>
      <c r="H2803" t="s">
        <v>44</v>
      </c>
      <c r="I2803" t="s">
        <v>43</v>
      </c>
      <c r="J2803" t="s">
        <v>6</v>
      </c>
      <c r="K2803" t="s">
        <v>12</v>
      </c>
      <c r="L2803" t="s">
        <v>22</v>
      </c>
      <c r="M2803">
        <v>1</v>
      </c>
      <c r="N2803" t="s">
        <v>13</v>
      </c>
      <c r="O2803" s="3">
        <v>0</v>
      </c>
      <c r="P2803" t="s">
        <v>125</v>
      </c>
      <c r="Q2803" t="s">
        <v>165</v>
      </c>
      <c r="R2803" s="2" t="s">
        <v>175</v>
      </c>
      <c r="S2803">
        <v>140</v>
      </c>
      <c r="T2803" t="s">
        <v>129</v>
      </c>
      <c r="U2803" t="s">
        <v>128</v>
      </c>
      <c r="V2803" t="s">
        <v>17</v>
      </c>
      <c r="W2803">
        <v>1</v>
      </c>
      <c r="X2803" s="1">
        <v>44460.379224733799</v>
      </c>
    </row>
    <row r="2804" spans="1:24" hidden="1" x14ac:dyDescent="0.25">
      <c r="A2804" s="4">
        <v>2021</v>
      </c>
      <c r="B2804" s="4">
        <v>8</v>
      </c>
      <c r="C2804" s="4">
        <v>2021</v>
      </c>
      <c r="D2804" s="4">
        <v>4</v>
      </c>
      <c r="E2804">
        <v>20070</v>
      </c>
      <c r="F2804" t="s">
        <v>24</v>
      </c>
      <c r="G2804">
        <v>37</v>
      </c>
      <c r="H2804" t="s">
        <v>174</v>
      </c>
      <c r="I2804" t="s">
        <v>43</v>
      </c>
      <c r="J2804" t="s">
        <v>0</v>
      </c>
      <c r="K2804" t="s">
        <v>144</v>
      </c>
      <c r="L2804" t="s">
        <v>22</v>
      </c>
      <c r="M2804">
        <v>1</v>
      </c>
      <c r="N2804" t="s">
        <v>13</v>
      </c>
      <c r="O2804" s="3">
        <v>0</v>
      </c>
      <c r="P2804" t="s">
        <v>125</v>
      </c>
      <c r="Q2804" t="s">
        <v>173</v>
      </c>
      <c r="R2804" s="2" t="s">
        <v>534</v>
      </c>
      <c r="S2804">
        <v>121</v>
      </c>
      <c r="T2804" t="s">
        <v>129</v>
      </c>
      <c r="U2804" t="s">
        <v>128</v>
      </c>
      <c r="V2804" t="s">
        <v>533</v>
      </c>
      <c r="W2804">
        <v>1</v>
      </c>
      <c r="X2804" s="1">
        <v>44460.379224733799</v>
      </c>
    </row>
    <row r="2805" spans="1:24" hidden="1" x14ac:dyDescent="0.25">
      <c r="A2805" s="4">
        <v>2021</v>
      </c>
      <c r="B2805" s="4">
        <v>8</v>
      </c>
      <c r="C2805" s="4">
        <v>2021</v>
      </c>
      <c r="D2805" s="4">
        <v>4</v>
      </c>
      <c r="E2805">
        <v>20070</v>
      </c>
      <c r="F2805" t="s">
        <v>24</v>
      </c>
      <c r="G2805">
        <v>37</v>
      </c>
      <c r="H2805" t="s">
        <v>174</v>
      </c>
      <c r="I2805" t="s">
        <v>43</v>
      </c>
      <c r="J2805" t="s">
        <v>0</v>
      </c>
      <c r="K2805" t="s">
        <v>144</v>
      </c>
      <c r="L2805" t="s">
        <v>22</v>
      </c>
      <c r="M2805">
        <v>1</v>
      </c>
      <c r="N2805" t="s">
        <v>13</v>
      </c>
      <c r="O2805" s="3">
        <v>0</v>
      </c>
      <c r="P2805" t="s">
        <v>125</v>
      </c>
      <c r="Q2805" t="s">
        <v>173</v>
      </c>
      <c r="R2805" s="2" t="s">
        <v>172</v>
      </c>
      <c r="S2805">
        <v>177</v>
      </c>
      <c r="T2805" t="s">
        <v>129</v>
      </c>
      <c r="U2805" t="s">
        <v>128</v>
      </c>
      <c r="V2805" t="s">
        <v>17</v>
      </c>
      <c r="W2805">
        <v>1</v>
      </c>
      <c r="X2805" s="1">
        <v>44460.379224733799</v>
      </c>
    </row>
    <row r="2806" spans="1:24" hidden="1" x14ac:dyDescent="0.25">
      <c r="A2806" s="4">
        <v>2021</v>
      </c>
      <c r="B2806" s="4">
        <v>8</v>
      </c>
      <c r="C2806" s="4">
        <v>2021</v>
      </c>
      <c r="D2806" s="4">
        <v>4</v>
      </c>
      <c r="E2806">
        <v>20070</v>
      </c>
      <c r="F2806" t="s">
        <v>24</v>
      </c>
      <c r="G2806">
        <v>37</v>
      </c>
      <c r="H2806" t="s">
        <v>174</v>
      </c>
      <c r="I2806" t="s">
        <v>43</v>
      </c>
      <c r="J2806" t="s">
        <v>0</v>
      </c>
      <c r="K2806" t="s">
        <v>158</v>
      </c>
      <c r="L2806" t="s">
        <v>162</v>
      </c>
      <c r="M2806">
        <v>1</v>
      </c>
      <c r="N2806" t="s">
        <v>13</v>
      </c>
      <c r="O2806" s="3">
        <v>0</v>
      </c>
      <c r="P2806" t="s">
        <v>125</v>
      </c>
      <c r="Q2806" t="s">
        <v>161</v>
      </c>
      <c r="R2806" s="2" t="s">
        <v>160</v>
      </c>
      <c r="S2806">
        <v>11</v>
      </c>
      <c r="T2806" t="s">
        <v>141</v>
      </c>
      <c r="U2806" t="s">
        <v>140</v>
      </c>
      <c r="V2806" t="s">
        <v>159</v>
      </c>
      <c r="W2806">
        <v>1</v>
      </c>
      <c r="X2806" s="1">
        <v>44460.379224733799</v>
      </c>
    </row>
    <row r="2807" spans="1:24" hidden="1" x14ac:dyDescent="0.25">
      <c r="A2807" s="4">
        <v>2021</v>
      </c>
      <c r="B2807" s="4">
        <v>8</v>
      </c>
      <c r="C2807" s="4">
        <v>2021</v>
      </c>
      <c r="D2807" s="4">
        <v>4</v>
      </c>
      <c r="E2807">
        <v>20070</v>
      </c>
      <c r="F2807" t="s">
        <v>24</v>
      </c>
      <c r="G2807">
        <v>37</v>
      </c>
      <c r="H2807" t="s">
        <v>174</v>
      </c>
      <c r="I2807" t="s">
        <v>43</v>
      </c>
      <c r="J2807" t="s">
        <v>0</v>
      </c>
      <c r="K2807" t="s">
        <v>158</v>
      </c>
      <c r="L2807" t="s">
        <v>22</v>
      </c>
      <c r="M2807">
        <v>1</v>
      </c>
      <c r="N2807" t="s">
        <v>13</v>
      </c>
      <c r="O2807" s="3">
        <v>0</v>
      </c>
      <c r="P2807" t="s">
        <v>125</v>
      </c>
      <c r="Q2807" t="s">
        <v>157</v>
      </c>
      <c r="R2807" s="2" t="s">
        <v>156</v>
      </c>
      <c r="S2807">
        <v>25</v>
      </c>
      <c r="T2807" t="s">
        <v>141</v>
      </c>
      <c r="U2807" t="s">
        <v>140</v>
      </c>
      <c r="V2807" t="s">
        <v>155</v>
      </c>
      <c r="W2807">
        <v>1</v>
      </c>
      <c r="X2807" s="1">
        <v>44460.379224733799</v>
      </c>
    </row>
    <row r="2808" spans="1:24" hidden="1" x14ac:dyDescent="0.25">
      <c r="A2808" s="4">
        <v>2021</v>
      </c>
      <c r="B2808" s="4">
        <v>8</v>
      </c>
      <c r="C2808" s="4">
        <v>2021</v>
      </c>
      <c r="D2808" s="4">
        <v>4</v>
      </c>
      <c r="E2808">
        <v>20070</v>
      </c>
      <c r="F2808" t="s">
        <v>24</v>
      </c>
      <c r="G2808">
        <v>37</v>
      </c>
      <c r="H2808" t="s">
        <v>174</v>
      </c>
      <c r="I2808" t="s">
        <v>43</v>
      </c>
      <c r="J2808" t="s">
        <v>0</v>
      </c>
      <c r="K2808" t="s">
        <v>22</v>
      </c>
      <c r="L2808" t="s">
        <v>132</v>
      </c>
      <c r="M2808">
        <v>1</v>
      </c>
      <c r="N2808" t="s">
        <v>13</v>
      </c>
      <c r="O2808" s="3">
        <v>-2.2699999999999999E-4</v>
      </c>
      <c r="P2808" t="s">
        <v>125</v>
      </c>
      <c r="Q2808" t="s">
        <v>131</v>
      </c>
      <c r="R2808" s="2" t="s">
        <v>154</v>
      </c>
      <c r="S2808">
        <v>94</v>
      </c>
      <c r="T2808" t="s">
        <v>129</v>
      </c>
      <c r="U2808" t="s">
        <v>128</v>
      </c>
      <c r="V2808" t="s">
        <v>511</v>
      </c>
      <c r="W2808">
        <v>1</v>
      </c>
      <c r="X2808" s="1">
        <v>44460.379224733799</v>
      </c>
    </row>
    <row r="2809" spans="1:24" hidden="1" x14ac:dyDescent="0.25">
      <c r="A2809" s="4">
        <v>2021</v>
      </c>
      <c r="B2809" s="4">
        <v>8</v>
      </c>
      <c r="C2809" s="4">
        <v>2021</v>
      </c>
      <c r="D2809" s="4">
        <v>4</v>
      </c>
      <c r="E2809">
        <v>20070</v>
      </c>
      <c r="F2809" t="s">
        <v>24</v>
      </c>
      <c r="G2809">
        <v>37</v>
      </c>
      <c r="H2809" t="s">
        <v>174</v>
      </c>
      <c r="I2809" t="s">
        <v>43</v>
      </c>
      <c r="J2809" t="s">
        <v>0</v>
      </c>
      <c r="K2809" t="s">
        <v>12</v>
      </c>
      <c r="L2809" t="s">
        <v>22</v>
      </c>
      <c r="M2809">
        <v>1</v>
      </c>
      <c r="N2809" t="s">
        <v>13</v>
      </c>
      <c r="O2809" s="3">
        <v>0</v>
      </c>
      <c r="P2809" t="s">
        <v>125</v>
      </c>
      <c r="Q2809" t="s">
        <v>150</v>
      </c>
      <c r="R2809" s="2" t="s">
        <v>149</v>
      </c>
      <c r="S2809">
        <v>136</v>
      </c>
      <c r="T2809" t="s">
        <v>129</v>
      </c>
      <c r="U2809" t="s">
        <v>128</v>
      </c>
      <c r="V2809" t="s">
        <v>17</v>
      </c>
      <c r="W2809">
        <v>1</v>
      </c>
      <c r="X2809" s="1">
        <v>44460.379224733799</v>
      </c>
    </row>
    <row r="2810" spans="1:24" hidden="1" x14ac:dyDescent="0.25">
      <c r="A2810" s="4">
        <v>2021</v>
      </c>
      <c r="B2810" s="4">
        <v>8</v>
      </c>
      <c r="C2810" s="4">
        <v>2021</v>
      </c>
      <c r="D2810" s="4">
        <v>4</v>
      </c>
      <c r="E2810">
        <v>20070</v>
      </c>
      <c r="F2810" t="s">
        <v>24</v>
      </c>
      <c r="G2810">
        <v>37</v>
      </c>
      <c r="H2810" t="s">
        <v>174</v>
      </c>
      <c r="I2810" t="s">
        <v>43</v>
      </c>
      <c r="J2810" t="s">
        <v>0</v>
      </c>
      <c r="K2810" t="s">
        <v>12</v>
      </c>
      <c r="L2810" t="s">
        <v>22</v>
      </c>
      <c r="M2810">
        <v>1</v>
      </c>
      <c r="N2810" t="s">
        <v>13</v>
      </c>
      <c r="O2810" s="3">
        <v>0</v>
      </c>
      <c r="P2810" t="s">
        <v>125</v>
      </c>
      <c r="Q2810" t="s">
        <v>150</v>
      </c>
      <c r="R2810" s="2" t="s">
        <v>171</v>
      </c>
      <c r="S2810">
        <v>137</v>
      </c>
      <c r="T2810" t="s">
        <v>129</v>
      </c>
      <c r="U2810" t="s">
        <v>128</v>
      </c>
      <c r="V2810" t="s">
        <v>17</v>
      </c>
      <c r="W2810">
        <v>1</v>
      </c>
      <c r="X2810" s="1">
        <v>44460.379224733799</v>
      </c>
    </row>
    <row r="2811" spans="1:24" hidden="1" x14ac:dyDescent="0.25">
      <c r="A2811" s="4">
        <v>2021</v>
      </c>
      <c r="B2811" s="4">
        <v>8</v>
      </c>
      <c r="C2811" s="4">
        <v>2021</v>
      </c>
      <c r="D2811" s="4">
        <v>4</v>
      </c>
      <c r="E2811">
        <v>20070</v>
      </c>
      <c r="F2811" t="s">
        <v>24</v>
      </c>
      <c r="G2811">
        <v>39</v>
      </c>
      <c r="H2811" t="s">
        <v>166</v>
      </c>
      <c r="I2811" t="s">
        <v>43</v>
      </c>
      <c r="J2811" t="s">
        <v>0</v>
      </c>
      <c r="K2811" t="s">
        <v>144</v>
      </c>
      <c r="L2811" t="s">
        <v>22</v>
      </c>
      <c r="M2811">
        <v>1</v>
      </c>
      <c r="N2811" t="s">
        <v>13</v>
      </c>
      <c r="O2811" s="3">
        <v>0</v>
      </c>
      <c r="P2811" t="s">
        <v>125</v>
      </c>
      <c r="Q2811" t="s">
        <v>173</v>
      </c>
      <c r="R2811" s="2" t="s">
        <v>534</v>
      </c>
      <c r="S2811">
        <v>121</v>
      </c>
      <c r="T2811" t="s">
        <v>129</v>
      </c>
      <c r="U2811" t="s">
        <v>128</v>
      </c>
      <c r="V2811" t="s">
        <v>533</v>
      </c>
      <c r="W2811">
        <v>1</v>
      </c>
      <c r="X2811" s="1">
        <v>44460.379224733799</v>
      </c>
    </row>
    <row r="2812" spans="1:24" hidden="1" x14ac:dyDescent="0.25">
      <c r="A2812" s="4">
        <v>2021</v>
      </c>
      <c r="B2812" s="4">
        <v>8</v>
      </c>
      <c r="C2812" s="4">
        <v>2021</v>
      </c>
      <c r="D2812" s="4">
        <v>4</v>
      </c>
      <c r="E2812">
        <v>20070</v>
      </c>
      <c r="F2812" t="s">
        <v>24</v>
      </c>
      <c r="G2812">
        <v>39</v>
      </c>
      <c r="H2812" t="s">
        <v>166</v>
      </c>
      <c r="I2812" t="s">
        <v>43</v>
      </c>
      <c r="J2812" t="s">
        <v>0</v>
      </c>
      <c r="K2812" t="s">
        <v>144</v>
      </c>
      <c r="L2812" t="s">
        <v>22</v>
      </c>
      <c r="M2812">
        <v>1</v>
      </c>
      <c r="N2812" t="s">
        <v>13</v>
      </c>
      <c r="O2812" s="3">
        <v>0</v>
      </c>
      <c r="P2812" t="s">
        <v>125</v>
      </c>
      <c r="Q2812" t="s">
        <v>173</v>
      </c>
      <c r="R2812" s="2" t="s">
        <v>172</v>
      </c>
      <c r="S2812">
        <v>177</v>
      </c>
      <c r="T2812" t="s">
        <v>129</v>
      </c>
      <c r="U2812" t="s">
        <v>128</v>
      </c>
      <c r="V2812" t="s">
        <v>17</v>
      </c>
      <c r="W2812">
        <v>1</v>
      </c>
      <c r="X2812" s="1">
        <v>44460.379224733799</v>
      </c>
    </row>
    <row r="2813" spans="1:24" hidden="1" x14ac:dyDescent="0.25">
      <c r="A2813" s="4">
        <v>2021</v>
      </c>
      <c r="B2813" s="4">
        <v>8</v>
      </c>
      <c r="C2813" s="4">
        <v>2021</v>
      </c>
      <c r="D2813" s="4">
        <v>4</v>
      </c>
      <c r="E2813">
        <v>20070</v>
      </c>
      <c r="F2813" t="s">
        <v>24</v>
      </c>
      <c r="G2813">
        <v>39</v>
      </c>
      <c r="H2813" t="s">
        <v>166</v>
      </c>
      <c r="I2813" t="s">
        <v>43</v>
      </c>
      <c r="J2813" t="s">
        <v>0</v>
      </c>
      <c r="K2813" t="s">
        <v>158</v>
      </c>
      <c r="L2813" t="s">
        <v>162</v>
      </c>
      <c r="M2813">
        <v>1</v>
      </c>
      <c r="N2813" t="s">
        <v>13</v>
      </c>
      <c r="O2813" s="3">
        <v>0</v>
      </c>
      <c r="P2813" t="s">
        <v>125</v>
      </c>
      <c r="Q2813" t="s">
        <v>161</v>
      </c>
      <c r="R2813" s="2" t="s">
        <v>160</v>
      </c>
      <c r="S2813">
        <v>11</v>
      </c>
      <c r="T2813" t="s">
        <v>141</v>
      </c>
      <c r="U2813" t="s">
        <v>140</v>
      </c>
      <c r="V2813" t="s">
        <v>159</v>
      </c>
      <c r="W2813">
        <v>1</v>
      </c>
      <c r="X2813" s="1">
        <v>44460.379224733799</v>
      </c>
    </row>
    <row r="2814" spans="1:24" hidden="1" x14ac:dyDescent="0.25">
      <c r="A2814" s="4">
        <v>2021</v>
      </c>
      <c r="B2814" s="4">
        <v>8</v>
      </c>
      <c r="C2814" s="4">
        <v>2021</v>
      </c>
      <c r="D2814" s="4">
        <v>4</v>
      </c>
      <c r="E2814">
        <v>20070</v>
      </c>
      <c r="F2814" t="s">
        <v>24</v>
      </c>
      <c r="G2814">
        <v>39</v>
      </c>
      <c r="H2814" t="s">
        <v>166</v>
      </c>
      <c r="I2814" t="s">
        <v>43</v>
      </c>
      <c r="J2814" t="s">
        <v>0</v>
      </c>
      <c r="K2814" t="s">
        <v>158</v>
      </c>
      <c r="L2814" t="s">
        <v>22</v>
      </c>
      <c r="M2814">
        <v>1</v>
      </c>
      <c r="N2814" t="s">
        <v>13</v>
      </c>
      <c r="O2814" s="3">
        <v>0</v>
      </c>
      <c r="P2814" t="s">
        <v>125</v>
      </c>
      <c r="Q2814" t="s">
        <v>157</v>
      </c>
      <c r="R2814" s="2" t="s">
        <v>156</v>
      </c>
      <c r="S2814">
        <v>25</v>
      </c>
      <c r="T2814" t="s">
        <v>141</v>
      </c>
      <c r="U2814" t="s">
        <v>140</v>
      </c>
      <c r="V2814" t="s">
        <v>155</v>
      </c>
      <c r="W2814">
        <v>1</v>
      </c>
      <c r="X2814" s="1">
        <v>44460.379224733799</v>
      </c>
    </row>
    <row r="2815" spans="1:24" hidden="1" x14ac:dyDescent="0.25">
      <c r="A2815" s="4">
        <v>2021</v>
      </c>
      <c r="B2815" s="4">
        <v>8</v>
      </c>
      <c r="C2815" s="4">
        <v>2021</v>
      </c>
      <c r="D2815" s="4">
        <v>4</v>
      </c>
      <c r="E2815">
        <v>20070</v>
      </c>
      <c r="F2815" t="s">
        <v>24</v>
      </c>
      <c r="G2815">
        <v>39</v>
      </c>
      <c r="H2815" t="s">
        <v>166</v>
      </c>
      <c r="I2815" t="s">
        <v>43</v>
      </c>
      <c r="J2815" t="s">
        <v>0</v>
      </c>
      <c r="K2815" t="s">
        <v>22</v>
      </c>
      <c r="L2815" t="s">
        <v>132</v>
      </c>
      <c r="M2815">
        <v>1</v>
      </c>
      <c r="N2815" t="s">
        <v>13</v>
      </c>
      <c r="O2815" s="3">
        <v>-1.6699999999999999E-4</v>
      </c>
      <c r="P2815" t="s">
        <v>125</v>
      </c>
      <c r="Q2815" t="s">
        <v>131</v>
      </c>
      <c r="R2815" s="2" t="s">
        <v>154</v>
      </c>
      <c r="S2815">
        <v>94</v>
      </c>
      <c r="T2815" t="s">
        <v>129</v>
      </c>
      <c r="U2815" t="s">
        <v>128</v>
      </c>
      <c r="V2815" t="s">
        <v>511</v>
      </c>
      <c r="W2815">
        <v>1</v>
      </c>
      <c r="X2815" s="1">
        <v>44460.379224733799</v>
      </c>
    </row>
    <row r="2816" spans="1:24" hidden="1" x14ac:dyDescent="0.25">
      <c r="A2816" s="4">
        <v>2021</v>
      </c>
      <c r="B2816" s="4">
        <v>8</v>
      </c>
      <c r="C2816" s="4">
        <v>2021</v>
      </c>
      <c r="D2816" s="4">
        <v>4</v>
      </c>
      <c r="E2816">
        <v>20070</v>
      </c>
      <c r="F2816" t="s">
        <v>24</v>
      </c>
      <c r="G2816">
        <v>39</v>
      </c>
      <c r="H2816" t="s">
        <v>166</v>
      </c>
      <c r="I2816" t="s">
        <v>43</v>
      </c>
      <c r="J2816" t="s">
        <v>0</v>
      </c>
      <c r="K2816" t="s">
        <v>12</v>
      </c>
      <c r="L2816" t="s">
        <v>22</v>
      </c>
      <c r="M2816">
        <v>1</v>
      </c>
      <c r="N2816" t="s">
        <v>13</v>
      </c>
      <c r="O2816" s="3">
        <v>0</v>
      </c>
      <c r="P2816" t="s">
        <v>125</v>
      </c>
      <c r="Q2816" t="s">
        <v>150</v>
      </c>
      <c r="R2816" s="2" t="s">
        <v>149</v>
      </c>
      <c r="S2816">
        <v>136</v>
      </c>
      <c r="T2816" t="s">
        <v>129</v>
      </c>
      <c r="U2816" t="s">
        <v>128</v>
      </c>
      <c r="V2816" t="s">
        <v>17</v>
      </c>
      <c r="W2816">
        <v>1</v>
      </c>
      <c r="X2816" s="1">
        <v>44460.379224733799</v>
      </c>
    </row>
    <row r="2817" spans="1:24" hidden="1" x14ac:dyDescent="0.25">
      <c r="A2817" s="4">
        <v>2021</v>
      </c>
      <c r="B2817" s="4">
        <v>8</v>
      </c>
      <c r="C2817" s="4">
        <v>2021</v>
      </c>
      <c r="D2817" s="4">
        <v>4</v>
      </c>
      <c r="E2817">
        <v>20070</v>
      </c>
      <c r="F2817" t="s">
        <v>24</v>
      </c>
      <c r="G2817">
        <v>39</v>
      </c>
      <c r="H2817" t="s">
        <v>166</v>
      </c>
      <c r="I2817" t="s">
        <v>43</v>
      </c>
      <c r="J2817" t="s">
        <v>0</v>
      </c>
      <c r="K2817" t="s">
        <v>12</v>
      </c>
      <c r="L2817" t="s">
        <v>22</v>
      </c>
      <c r="M2817">
        <v>1</v>
      </c>
      <c r="N2817" t="s">
        <v>13</v>
      </c>
      <c r="O2817" s="3">
        <v>0</v>
      </c>
      <c r="P2817" t="s">
        <v>125</v>
      </c>
      <c r="Q2817" t="s">
        <v>150</v>
      </c>
      <c r="R2817" s="2" t="s">
        <v>171</v>
      </c>
      <c r="S2817">
        <v>137</v>
      </c>
      <c r="T2817" t="s">
        <v>129</v>
      </c>
      <c r="U2817" t="s">
        <v>128</v>
      </c>
      <c r="V2817" t="s">
        <v>17</v>
      </c>
      <c r="W2817">
        <v>1</v>
      </c>
      <c r="X2817" s="1">
        <v>44460.379224733799</v>
      </c>
    </row>
    <row r="2818" spans="1:24" hidden="1" x14ac:dyDescent="0.25">
      <c r="A2818" s="4">
        <v>2021</v>
      </c>
      <c r="B2818" s="4">
        <v>8</v>
      </c>
      <c r="C2818" s="4">
        <v>2021</v>
      </c>
      <c r="D2818" s="4">
        <v>4</v>
      </c>
      <c r="E2818">
        <v>20070</v>
      </c>
      <c r="F2818" t="s">
        <v>24</v>
      </c>
      <c r="G2818">
        <v>53</v>
      </c>
      <c r="H2818" t="s">
        <v>7</v>
      </c>
      <c r="I2818" t="s">
        <v>43</v>
      </c>
      <c r="J2818" t="s">
        <v>7</v>
      </c>
      <c r="K2818" t="s">
        <v>158</v>
      </c>
      <c r="L2818" t="s">
        <v>162</v>
      </c>
      <c r="M2818">
        <v>1</v>
      </c>
      <c r="N2818" t="s">
        <v>13</v>
      </c>
      <c r="O2818" s="3">
        <v>0</v>
      </c>
      <c r="P2818" t="s">
        <v>125</v>
      </c>
      <c r="Q2818" t="s">
        <v>161</v>
      </c>
      <c r="R2818" s="2" t="s">
        <v>160</v>
      </c>
      <c r="S2818">
        <v>11</v>
      </c>
      <c r="T2818" t="s">
        <v>141</v>
      </c>
      <c r="U2818" t="s">
        <v>140</v>
      </c>
      <c r="V2818" t="s">
        <v>159</v>
      </c>
      <c r="W2818">
        <v>1</v>
      </c>
      <c r="X2818" s="1">
        <v>44460.379224733799</v>
      </c>
    </row>
    <row r="2819" spans="1:24" hidden="1" x14ac:dyDescent="0.25">
      <c r="A2819" s="4">
        <v>2021</v>
      </c>
      <c r="B2819" s="4">
        <v>8</v>
      </c>
      <c r="C2819" s="4">
        <v>2021</v>
      </c>
      <c r="D2819" s="4">
        <v>4</v>
      </c>
      <c r="E2819">
        <v>20070</v>
      </c>
      <c r="F2819" t="s">
        <v>24</v>
      </c>
      <c r="G2819">
        <v>53</v>
      </c>
      <c r="H2819" t="s">
        <v>7</v>
      </c>
      <c r="I2819" t="s">
        <v>43</v>
      </c>
      <c r="J2819" t="s">
        <v>7</v>
      </c>
      <c r="K2819" t="s">
        <v>158</v>
      </c>
      <c r="L2819" t="s">
        <v>22</v>
      </c>
      <c r="M2819">
        <v>1</v>
      </c>
      <c r="N2819" t="s">
        <v>13</v>
      </c>
      <c r="O2819" s="3">
        <v>0</v>
      </c>
      <c r="P2819" t="s">
        <v>125</v>
      </c>
      <c r="Q2819" t="s">
        <v>157</v>
      </c>
      <c r="R2819" s="2" t="s">
        <v>156</v>
      </c>
      <c r="S2819">
        <v>25</v>
      </c>
      <c r="T2819" t="s">
        <v>141</v>
      </c>
      <c r="U2819" t="s">
        <v>140</v>
      </c>
      <c r="V2819" t="s">
        <v>155</v>
      </c>
      <c r="W2819">
        <v>1</v>
      </c>
      <c r="X2819" s="1">
        <v>44460.379224733799</v>
      </c>
    </row>
    <row r="2820" spans="1:24" hidden="1" x14ac:dyDescent="0.25">
      <c r="A2820" s="4">
        <v>2021</v>
      </c>
      <c r="B2820" s="4">
        <v>8</v>
      </c>
      <c r="C2820" s="4">
        <v>2021</v>
      </c>
      <c r="D2820" s="4">
        <v>4</v>
      </c>
      <c r="E2820">
        <v>20070</v>
      </c>
      <c r="F2820" t="s">
        <v>24</v>
      </c>
      <c r="G2820">
        <v>53</v>
      </c>
      <c r="H2820" t="s">
        <v>7</v>
      </c>
      <c r="I2820" t="s">
        <v>43</v>
      </c>
      <c r="J2820" t="s">
        <v>7</v>
      </c>
      <c r="K2820" t="s">
        <v>22</v>
      </c>
      <c r="L2820" t="s">
        <v>132</v>
      </c>
      <c r="M2820">
        <v>1</v>
      </c>
      <c r="N2820" t="s">
        <v>13</v>
      </c>
      <c r="O2820" s="3">
        <v>-4.6999999999999997E-5</v>
      </c>
      <c r="P2820" t="s">
        <v>125</v>
      </c>
      <c r="Q2820" t="s">
        <v>131</v>
      </c>
      <c r="R2820" s="2" t="s">
        <v>154</v>
      </c>
      <c r="S2820">
        <v>94</v>
      </c>
      <c r="T2820" t="s">
        <v>129</v>
      </c>
      <c r="U2820" t="s">
        <v>128</v>
      </c>
      <c r="V2820" t="s">
        <v>511</v>
      </c>
      <c r="W2820">
        <v>1</v>
      </c>
      <c r="X2820" s="1">
        <v>44460.379224733799</v>
      </c>
    </row>
    <row r="2821" spans="1:24" hidden="1" x14ac:dyDescent="0.25">
      <c r="A2821" s="4">
        <v>2021</v>
      </c>
      <c r="B2821" s="4">
        <v>8</v>
      </c>
      <c r="C2821" s="4">
        <v>2021</v>
      </c>
      <c r="D2821" s="4">
        <v>4</v>
      </c>
      <c r="E2821">
        <v>20070</v>
      </c>
      <c r="F2821" t="s">
        <v>24</v>
      </c>
      <c r="G2821">
        <v>53</v>
      </c>
      <c r="H2821" t="s">
        <v>7</v>
      </c>
      <c r="I2821" t="s">
        <v>43</v>
      </c>
      <c r="J2821" t="s">
        <v>7</v>
      </c>
      <c r="K2821" t="s">
        <v>12</v>
      </c>
      <c r="L2821" t="s">
        <v>22</v>
      </c>
      <c r="M2821">
        <v>1</v>
      </c>
      <c r="N2821" t="s">
        <v>13</v>
      </c>
      <c r="O2821" s="3">
        <v>0</v>
      </c>
      <c r="P2821" t="s">
        <v>125</v>
      </c>
      <c r="Q2821" t="s">
        <v>150</v>
      </c>
      <c r="R2821" s="2" t="s">
        <v>149</v>
      </c>
      <c r="S2821">
        <v>136</v>
      </c>
      <c r="T2821" t="s">
        <v>129</v>
      </c>
      <c r="U2821" t="s">
        <v>128</v>
      </c>
      <c r="V2821" t="s">
        <v>17</v>
      </c>
      <c r="W2821">
        <v>1</v>
      </c>
      <c r="X2821" s="1">
        <v>44460.379224733799</v>
      </c>
    </row>
    <row r="2822" spans="1:24" hidden="1" x14ac:dyDescent="0.25">
      <c r="A2822" s="4">
        <v>2021</v>
      </c>
      <c r="B2822" s="4">
        <v>8</v>
      </c>
      <c r="C2822" s="4">
        <v>2021</v>
      </c>
      <c r="D2822" s="4">
        <v>4</v>
      </c>
      <c r="E2822">
        <v>20070</v>
      </c>
      <c r="F2822" t="s">
        <v>24</v>
      </c>
      <c r="G2822">
        <v>71</v>
      </c>
      <c r="H2822" t="s">
        <v>145</v>
      </c>
      <c r="I2822" t="s">
        <v>54</v>
      </c>
      <c r="J2822" t="s">
        <v>5</v>
      </c>
      <c r="K2822" t="s">
        <v>144</v>
      </c>
      <c r="L2822" t="s">
        <v>22</v>
      </c>
      <c r="M2822">
        <v>1</v>
      </c>
      <c r="N2822" t="s">
        <v>13</v>
      </c>
      <c r="O2822" s="3">
        <v>0</v>
      </c>
      <c r="P2822" t="s">
        <v>125</v>
      </c>
      <c r="Q2822" t="s">
        <v>143</v>
      </c>
      <c r="R2822" s="2" t="s">
        <v>142</v>
      </c>
      <c r="S2822">
        <v>9</v>
      </c>
      <c r="T2822" t="s">
        <v>141</v>
      </c>
      <c r="U2822" t="s">
        <v>140</v>
      </c>
      <c r="V2822" t="s">
        <v>139</v>
      </c>
      <c r="W2822">
        <v>1</v>
      </c>
      <c r="X2822" s="1">
        <v>44460.379224733799</v>
      </c>
    </row>
    <row r="2823" spans="1:24" hidden="1" x14ac:dyDescent="0.25">
      <c r="A2823" s="4">
        <v>2021</v>
      </c>
      <c r="B2823" s="4">
        <v>8</v>
      </c>
      <c r="C2823" s="4">
        <v>2021</v>
      </c>
      <c r="D2823" s="4">
        <v>4</v>
      </c>
      <c r="E2823">
        <v>20070</v>
      </c>
      <c r="F2823" t="s">
        <v>24</v>
      </c>
      <c r="G2823">
        <v>2183</v>
      </c>
      <c r="H2823" t="s">
        <v>138</v>
      </c>
      <c r="I2823" t="s">
        <v>133</v>
      </c>
      <c r="J2823" t="s">
        <v>3</v>
      </c>
      <c r="K2823" t="s">
        <v>22</v>
      </c>
      <c r="L2823" t="s">
        <v>132</v>
      </c>
      <c r="M2823">
        <v>1</v>
      </c>
      <c r="N2823" t="s">
        <v>13</v>
      </c>
      <c r="O2823" s="3">
        <v>0</v>
      </c>
      <c r="P2823" t="s">
        <v>125</v>
      </c>
      <c r="Q2823" t="s">
        <v>131</v>
      </c>
      <c r="R2823" s="2" t="s">
        <v>130</v>
      </c>
      <c r="S2823">
        <v>91</v>
      </c>
      <c r="T2823" t="s">
        <v>129</v>
      </c>
      <c r="U2823" t="s">
        <v>128</v>
      </c>
      <c r="V2823" t="s">
        <v>127</v>
      </c>
      <c r="W2823">
        <v>1</v>
      </c>
      <c r="X2823" s="1">
        <v>44460.379224733799</v>
      </c>
    </row>
    <row r="2824" spans="1:24" hidden="1" x14ac:dyDescent="0.25">
      <c r="A2824" s="4">
        <v>2021</v>
      </c>
      <c r="B2824" s="4">
        <v>8</v>
      </c>
      <c r="C2824" s="4">
        <v>2021</v>
      </c>
      <c r="D2824" s="4">
        <v>4</v>
      </c>
      <c r="E2824">
        <v>20070</v>
      </c>
      <c r="F2824" t="s">
        <v>24</v>
      </c>
      <c r="G2824">
        <v>2346</v>
      </c>
      <c r="H2824" t="s">
        <v>137</v>
      </c>
      <c r="I2824" t="s">
        <v>133</v>
      </c>
      <c r="J2824" t="s">
        <v>4</v>
      </c>
      <c r="K2824" t="s">
        <v>22</v>
      </c>
      <c r="L2824" t="s">
        <v>132</v>
      </c>
      <c r="M2824">
        <v>1</v>
      </c>
      <c r="N2824" t="s">
        <v>13</v>
      </c>
      <c r="O2824" s="3">
        <v>0</v>
      </c>
      <c r="P2824" t="s">
        <v>125</v>
      </c>
      <c r="Q2824" t="s">
        <v>131</v>
      </c>
      <c r="R2824" s="2" t="s">
        <v>130</v>
      </c>
      <c r="S2824">
        <v>91</v>
      </c>
      <c r="T2824" t="s">
        <v>129</v>
      </c>
      <c r="U2824" t="s">
        <v>128</v>
      </c>
      <c r="V2824" t="s">
        <v>127</v>
      </c>
      <c r="W2824">
        <v>1</v>
      </c>
      <c r="X2824" s="1">
        <v>44460.379224733799</v>
      </c>
    </row>
    <row r="2825" spans="1:24" hidden="1" x14ac:dyDescent="0.25">
      <c r="A2825" s="4">
        <v>2021</v>
      </c>
      <c r="B2825" s="4">
        <v>8</v>
      </c>
      <c r="C2825" s="4">
        <v>2021</v>
      </c>
      <c r="D2825" s="4">
        <v>4</v>
      </c>
      <c r="E2825">
        <v>20070</v>
      </c>
      <c r="F2825" t="s">
        <v>24</v>
      </c>
      <c r="G2825">
        <v>4116</v>
      </c>
      <c r="H2825" t="s">
        <v>532</v>
      </c>
      <c r="I2825" t="s">
        <v>133</v>
      </c>
      <c r="J2825" t="s">
        <v>1</v>
      </c>
      <c r="K2825" t="s">
        <v>22</v>
      </c>
      <c r="L2825" t="s">
        <v>132</v>
      </c>
      <c r="M2825">
        <v>1</v>
      </c>
      <c r="N2825" t="s">
        <v>13</v>
      </c>
      <c r="O2825" s="3">
        <v>0</v>
      </c>
      <c r="P2825" t="s">
        <v>125</v>
      </c>
      <c r="Q2825" t="s">
        <v>131</v>
      </c>
      <c r="R2825" s="2" t="s">
        <v>130</v>
      </c>
      <c r="S2825">
        <v>91</v>
      </c>
      <c r="T2825" t="s">
        <v>129</v>
      </c>
      <c r="U2825" t="s">
        <v>128</v>
      </c>
      <c r="V2825" t="s">
        <v>127</v>
      </c>
      <c r="W2825">
        <v>1</v>
      </c>
      <c r="X2825" s="1">
        <v>44460.379224733799</v>
      </c>
    </row>
    <row r="2826" spans="1:24" hidden="1" x14ac:dyDescent="0.25">
      <c r="A2826" s="4">
        <v>2021</v>
      </c>
      <c r="B2826" s="4">
        <v>8</v>
      </c>
      <c r="C2826" s="4">
        <v>2021</v>
      </c>
      <c r="D2826" s="4">
        <v>4</v>
      </c>
      <c r="E2826">
        <v>20070</v>
      </c>
      <c r="F2826" t="s">
        <v>24</v>
      </c>
      <c r="G2826">
        <v>4807</v>
      </c>
      <c r="H2826" t="s">
        <v>135</v>
      </c>
      <c r="I2826" t="s">
        <v>133</v>
      </c>
      <c r="J2826" t="s">
        <v>2</v>
      </c>
      <c r="K2826" t="s">
        <v>22</v>
      </c>
      <c r="L2826" t="s">
        <v>132</v>
      </c>
      <c r="M2826">
        <v>1</v>
      </c>
      <c r="N2826" t="s">
        <v>13</v>
      </c>
      <c r="O2826" s="3">
        <v>0</v>
      </c>
      <c r="P2826" t="s">
        <v>125</v>
      </c>
      <c r="Q2826" t="s">
        <v>131</v>
      </c>
      <c r="R2826" s="2" t="s">
        <v>130</v>
      </c>
      <c r="S2826">
        <v>91</v>
      </c>
      <c r="T2826" t="s">
        <v>129</v>
      </c>
      <c r="U2826" t="s">
        <v>128</v>
      </c>
      <c r="V2826" t="s">
        <v>127</v>
      </c>
      <c r="W2826">
        <v>1</v>
      </c>
      <c r="X2826" s="1">
        <v>44460.379224733799</v>
      </c>
    </row>
    <row r="2827" spans="1:24" hidden="1" x14ac:dyDescent="0.25">
      <c r="A2827" s="4">
        <v>2021</v>
      </c>
      <c r="B2827" s="4">
        <v>8</v>
      </c>
      <c r="C2827" s="4">
        <v>2021</v>
      </c>
      <c r="D2827" s="4">
        <v>4</v>
      </c>
      <c r="E2827">
        <v>20070</v>
      </c>
      <c r="F2827" t="s">
        <v>24</v>
      </c>
      <c r="G2827">
        <v>4827</v>
      </c>
      <c r="H2827" t="s">
        <v>531</v>
      </c>
      <c r="I2827" t="s">
        <v>133</v>
      </c>
      <c r="J2827" t="s">
        <v>1</v>
      </c>
      <c r="K2827" t="s">
        <v>22</v>
      </c>
      <c r="L2827" t="s">
        <v>132</v>
      </c>
      <c r="M2827">
        <v>1</v>
      </c>
      <c r="N2827" t="s">
        <v>13</v>
      </c>
      <c r="O2827" s="3">
        <v>0</v>
      </c>
      <c r="P2827" t="s">
        <v>125</v>
      </c>
      <c r="Q2827" t="s">
        <v>131</v>
      </c>
      <c r="R2827" s="2" t="s">
        <v>130</v>
      </c>
      <c r="S2827">
        <v>91</v>
      </c>
      <c r="T2827" t="s">
        <v>129</v>
      </c>
      <c r="U2827" t="s">
        <v>128</v>
      </c>
      <c r="V2827" t="s">
        <v>127</v>
      </c>
      <c r="W2827">
        <v>1</v>
      </c>
      <c r="X2827" s="1">
        <v>44460.379224733799</v>
      </c>
    </row>
    <row r="2828" spans="1:24" hidden="1" x14ac:dyDescent="0.25">
      <c r="A2828" s="4">
        <v>2021</v>
      </c>
      <c r="B2828" s="4">
        <v>8</v>
      </c>
      <c r="C2828" s="4">
        <v>2021</v>
      </c>
      <c r="D2828" s="4">
        <v>3</v>
      </c>
      <c r="E2828">
        <v>20070</v>
      </c>
      <c r="F2828" t="s">
        <v>24</v>
      </c>
      <c r="G2828">
        <v>0</v>
      </c>
      <c r="H2828" t="s">
        <v>23</v>
      </c>
      <c r="I2828" t="s">
        <v>23</v>
      </c>
      <c r="J2828" t="s">
        <v>23</v>
      </c>
      <c r="K2828" t="s">
        <v>22</v>
      </c>
      <c r="L2828" t="s">
        <v>250</v>
      </c>
      <c r="M2828">
        <v>1</v>
      </c>
      <c r="N2828" t="s">
        <v>13</v>
      </c>
      <c r="O2828" s="3">
        <v>40.331355000000002</v>
      </c>
      <c r="P2828" t="s">
        <v>53</v>
      </c>
      <c r="Q2828" t="s">
        <v>249</v>
      </c>
      <c r="R2828" s="2" t="s">
        <v>248</v>
      </c>
      <c r="S2828">
        <v>1155</v>
      </c>
      <c r="T2828" t="s">
        <v>122</v>
      </c>
      <c r="U2828" t="s">
        <v>121</v>
      </c>
      <c r="V2828" t="s">
        <v>247</v>
      </c>
      <c r="W2828">
        <v>1</v>
      </c>
      <c r="X2828" s="1">
        <v>44460.379224733799</v>
      </c>
    </row>
    <row r="2829" spans="1:24" hidden="1" x14ac:dyDescent="0.25">
      <c r="A2829" s="4">
        <v>2021</v>
      </c>
      <c r="B2829" s="4">
        <v>8</v>
      </c>
      <c r="C2829" s="4">
        <v>2021</v>
      </c>
      <c r="D2829" s="4">
        <v>4</v>
      </c>
      <c r="E2829">
        <v>20070</v>
      </c>
      <c r="F2829" t="s">
        <v>24</v>
      </c>
      <c r="G2829">
        <v>0</v>
      </c>
      <c r="H2829" t="s">
        <v>23</v>
      </c>
      <c r="I2829" t="s">
        <v>23</v>
      </c>
      <c r="J2829" t="s">
        <v>23</v>
      </c>
      <c r="K2829" t="s">
        <v>349</v>
      </c>
      <c r="L2829" t="s">
        <v>349</v>
      </c>
      <c r="M2829">
        <v>0</v>
      </c>
      <c r="N2829" t="s">
        <v>87</v>
      </c>
      <c r="O2829" s="3">
        <v>-2E-3</v>
      </c>
      <c r="Q2829" t="s">
        <v>309</v>
      </c>
      <c r="R2829" s="2" t="s">
        <v>348</v>
      </c>
      <c r="S2829">
        <v>40</v>
      </c>
      <c r="T2829" t="s">
        <v>307</v>
      </c>
      <c r="U2829" t="s">
        <v>347</v>
      </c>
      <c r="V2829" t="s">
        <v>346</v>
      </c>
      <c r="W2829">
        <v>1</v>
      </c>
      <c r="X2829" s="1">
        <v>44579.516197025463</v>
      </c>
    </row>
    <row r="2830" spans="1:24" hidden="1" x14ac:dyDescent="0.25">
      <c r="A2830" s="4">
        <v>2021</v>
      </c>
      <c r="B2830" s="4">
        <v>8</v>
      </c>
      <c r="C2830" s="4">
        <v>2021</v>
      </c>
      <c r="D2830" s="4">
        <v>4</v>
      </c>
      <c r="E2830">
        <v>20070</v>
      </c>
      <c r="F2830" t="s">
        <v>24</v>
      </c>
      <c r="G2830">
        <v>0</v>
      </c>
      <c r="H2830" t="s">
        <v>23</v>
      </c>
      <c r="I2830" t="s">
        <v>23</v>
      </c>
      <c r="J2830" t="s">
        <v>23</v>
      </c>
      <c r="K2830" t="s">
        <v>22</v>
      </c>
      <c r="L2830" t="s">
        <v>22</v>
      </c>
      <c r="M2830">
        <v>0</v>
      </c>
      <c r="N2830" t="s">
        <v>47</v>
      </c>
      <c r="O2830" s="3">
        <v>457.59500000000003</v>
      </c>
      <c r="Q2830" t="s">
        <v>309</v>
      </c>
      <c r="R2830" s="2" t="s">
        <v>338</v>
      </c>
      <c r="S2830">
        <v>41</v>
      </c>
      <c r="T2830" t="s">
        <v>307</v>
      </c>
      <c r="U2830" t="s">
        <v>337</v>
      </c>
      <c r="V2830" t="s">
        <v>336</v>
      </c>
      <c r="W2830">
        <v>1</v>
      </c>
      <c r="X2830" s="1">
        <v>44579.516197025463</v>
      </c>
    </row>
    <row r="2831" spans="1:24" hidden="1" x14ac:dyDescent="0.25">
      <c r="A2831" s="4">
        <v>2021</v>
      </c>
      <c r="B2831" s="4">
        <v>8</v>
      </c>
      <c r="C2831" s="4">
        <v>2021</v>
      </c>
      <c r="D2831" s="4">
        <v>4</v>
      </c>
      <c r="E2831">
        <v>20070</v>
      </c>
      <c r="F2831" t="s">
        <v>24</v>
      </c>
      <c r="G2831">
        <v>36</v>
      </c>
      <c r="H2831" t="s">
        <v>44</v>
      </c>
      <c r="I2831" t="s">
        <v>43</v>
      </c>
      <c r="J2831" t="s">
        <v>6</v>
      </c>
      <c r="K2831" t="s">
        <v>22</v>
      </c>
      <c r="L2831" t="s">
        <v>22</v>
      </c>
      <c r="M2831">
        <v>0</v>
      </c>
      <c r="N2831" t="s">
        <v>87</v>
      </c>
      <c r="O2831" s="3">
        <v>-5111.5950000000003</v>
      </c>
      <c r="Q2831" t="s">
        <v>309</v>
      </c>
      <c r="R2831" s="2" t="s">
        <v>317</v>
      </c>
      <c r="S2831">
        <v>110</v>
      </c>
      <c r="T2831" t="s">
        <v>307</v>
      </c>
      <c r="U2831" t="s">
        <v>312</v>
      </c>
      <c r="V2831" t="s">
        <v>315</v>
      </c>
      <c r="W2831">
        <v>1</v>
      </c>
      <c r="X2831" s="1">
        <v>44579.516197025463</v>
      </c>
    </row>
    <row r="2832" spans="1:24" hidden="1" x14ac:dyDescent="0.25">
      <c r="A2832" s="4">
        <v>2021</v>
      </c>
      <c r="B2832" s="4">
        <v>8</v>
      </c>
      <c r="C2832" s="4">
        <v>2021</v>
      </c>
      <c r="D2832" s="4">
        <v>4</v>
      </c>
      <c r="E2832">
        <v>20070</v>
      </c>
      <c r="F2832" t="s">
        <v>24</v>
      </c>
      <c r="G2832">
        <v>0</v>
      </c>
      <c r="H2832" t="s">
        <v>23</v>
      </c>
      <c r="I2832" t="s">
        <v>23</v>
      </c>
      <c r="J2832" t="s">
        <v>23</v>
      </c>
      <c r="K2832" t="s">
        <v>357</v>
      </c>
      <c r="L2832" t="s">
        <v>357</v>
      </c>
      <c r="M2832">
        <v>0</v>
      </c>
      <c r="N2832" t="s">
        <v>47</v>
      </c>
      <c r="O2832" s="3">
        <v>1E-3</v>
      </c>
      <c r="Q2832" t="s">
        <v>309</v>
      </c>
      <c r="R2832" s="2" t="s">
        <v>356</v>
      </c>
      <c r="S2832">
        <v>90</v>
      </c>
      <c r="T2832" t="s">
        <v>307</v>
      </c>
      <c r="U2832" t="s">
        <v>355</v>
      </c>
      <c r="V2832" t="s">
        <v>354</v>
      </c>
      <c r="W2832">
        <v>1</v>
      </c>
      <c r="X2832" s="1">
        <v>44579.516197025463</v>
      </c>
    </row>
    <row r="2833" spans="1:24" hidden="1" x14ac:dyDescent="0.25">
      <c r="A2833" s="4">
        <v>2021</v>
      </c>
      <c r="B2833" s="4">
        <v>8</v>
      </c>
      <c r="C2833" s="4">
        <v>2021</v>
      </c>
      <c r="D2833" s="4">
        <v>4</v>
      </c>
      <c r="E2833">
        <v>20070</v>
      </c>
      <c r="F2833" t="s">
        <v>24</v>
      </c>
      <c r="G2833">
        <v>0</v>
      </c>
      <c r="H2833" t="s">
        <v>23</v>
      </c>
      <c r="I2833" t="s">
        <v>23</v>
      </c>
      <c r="J2833" t="s">
        <v>23</v>
      </c>
      <c r="K2833" t="s">
        <v>22</v>
      </c>
      <c r="L2833" t="s">
        <v>22</v>
      </c>
      <c r="M2833">
        <v>0</v>
      </c>
      <c r="N2833" t="s">
        <v>47</v>
      </c>
      <c r="O2833" s="3">
        <v>-787.54899999999998</v>
      </c>
      <c r="Q2833" t="s">
        <v>309</v>
      </c>
      <c r="R2833" s="2" t="s">
        <v>326</v>
      </c>
      <c r="S2833">
        <v>4</v>
      </c>
      <c r="T2833" t="s">
        <v>307</v>
      </c>
      <c r="U2833" t="s">
        <v>325</v>
      </c>
      <c r="V2833" t="s">
        <v>324</v>
      </c>
      <c r="W2833">
        <v>1</v>
      </c>
      <c r="X2833" s="1">
        <v>44579.516197025463</v>
      </c>
    </row>
    <row r="2834" spans="1:24" hidden="1" x14ac:dyDescent="0.25">
      <c r="A2834" s="4">
        <v>2021</v>
      </c>
      <c r="B2834" s="4">
        <v>8</v>
      </c>
      <c r="C2834" s="4">
        <v>2021</v>
      </c>
      <c r="D2834" s="4">
        <v>4</v>
      </c>
      <c r="E2834">
        <v>20070</v>
      </c>
      <c r="F2834" t="s">
        <v>24</v>
      </c>
      <c r="G2834">
        <v>0</v>
      </c>
      <c r="H2834" t="s">
        <v>23</v>
      </c>
      <c r="I2834" t="s">
        <v>23</v>
      </c>
      <c r="J2834" t="s">
        <v>23</v>
      </c>
      <c r="K2834" t="s">
        <v>22</v>
      </c>
      <c r="L2834" t="s">
        <v>22</v>
      </c>
      <c r="M2834">
        <v>0</v>
      </c>
      <c r="N2834" t="s">
        <v>47</v>
      </c>
      <c r="O2834" s="3">
        <v>787.54899999999998</v>
      </c>
      <c r="Q2834" t="s">
        <v>309</v>
      </c>
      <c r="R2834" s="2" t="s">
        <v>335</v>
      </c>
      <c r="S2834">
        <v>1</v>
      </c>
      <c r="T2834" t="s">
        <v>307</v>
      </c>
      <c r="U2834" t="s">
        <v>334</v>
      </c>
      <c r="V2834" t="s">
        <v>333</v>
      </c>
      <c r="W2834">
        <v>1</v>
      </c>
      <c r="X2834" s="1">
        <v>44579.516197025463</v>
      </c>
    </row>
    <row r="2835" spans="1:24" hidden="1" x14ac:dyDescent="0.25">
      <c r="A2835" s="4">
        <v>2021</v>
      </c>
      <c r="B2835" s="4">
        <v>8</v>
      </c>
      <c r="C2835" s="4">
        <v>2021</v>
      </c>
      <c r="D2835" s="4">
        <v>4</v>
      </c>
      <c r="E2835">
        <v>20070</v>
      </c>
      <c r="F2835" t="s">
        <v>24</v>
      </c>
      <c r="G2835">
        <v>0</v>
      </c>
      <c r="H2835" t="s">
        <v>23</v>
      </c>
      <c r="I2835" t="s">
        <v>23</v>
      </c>
      <c r="J2835" t="s">
        <v>23</v>
      </c>
      <c r="K2835" t="s">
        <v>323</v>
      </c>
      <c r="L2835" t="s">
        <v>323</v>
      </c>
      <c r="M2835">
        <v>0</v>
      </c>
      <c r="N2835" t="s">
        <v>47</v>
      </c>
      <c r="O2835" s="3">
        <v>-2E-3</v>
      </c>
      <c r="Q2835" t="s">
        <v>309</v>
      </c>
      <c r="R2835" s="2" t="s">
        <v>322</v>
      </c>
      <c r="S2835">
        <v>93</v>
      </c>
      <c r="T2835" t="s">
        <v>307</v>
      </c>
      <c r="U2835" t="s">
        <v>321</v>
      </c>
      <c r="V2835" t="s">
        <v>320</v>
      </c>
      <c r="W2835">
        <v>1</v>
      </c>
      <c r="X2835" s="1">
        <v>44579.516197025463</v>
      </c>
    </row>
    <row r="2836" spans="1:24" hidden="1" x14ac:dyDescent="0.25">
      <c r="A2836" s="4">
        <v>2021</v>
      </c>
      <c r="B2836" s="4">
        <v>8</v>
      </c>
      <c r="C2836" s="4">
        <v>2021</v>
      </c>
      <c r="D2836" s="4">
        <v>4</v>
      </c>
      <c r="E2836">
        <v>20070</v>
      </c>
      <c r="F2836" t="s">
        <v>24</v>
      </c>
      <c r="G2836">
        <v>36</v>
      </c>
      <c r="H2836" t="s">
        <v>44</v>
      </c>
      <c r="I2836" t="s">
        <v>43</v>
      </c>
      <c r="J2836" t="s">
        <v>6</v>
      </c>
      <c r="K2836" t="s">
        <v>22</v>
      </c>
      <c r="L2836" t="s">
        <v>22</v>
      </c>
      <c r="M2836">
        <v>0</v>
      </c>
      <c r="N2836" t="s">
        <v>87</v>
      </c>
      <c r="O2836" s="3">
        <v>5111.5950000000003</v>
      </c>
      <c r="Q2836" t="s">
        <v>309</v>
      </c>
      <c r="R2836" s="2" t="s">
        <v>319</v>
      </c>
      <c r="S2836">
        <v>111</v>
      </c>
      <c r="T2836" t="s">
        <v>307</v>
      </c>
      <c r="U2836" t="s">
        <v>316</v>
      </c>
      <c r="V2836" t="s">
        <v>318</v>
      </c>
      <c r="W2836">
        <v>1</v>
      </c>
      <c r="X2836" s="1">
        <v>44579.516197025463</v>
      </c>
    </row>
    <row r="2837" spans="1:24" hidden="1" x14ac:dyDescent="0.25">
      <c r="A2837" s="4">
        <v>2021</v>
      </c>
      <c r="B2837" s="4">
        <v>8</v>
      </c>
      <c r="C2837" s="4">
        <v>2021</v>
      </c>
      <c r="D2837" s="4">
        <v>4</v>
      </c>
      <c r="E2837">
        <v>20070</v>
      </c>
      <c r="F2837" t="s">
        <v>24</v>
      </c>
      <c r="G2837">
        <v>39</v>
      </c>
      <c r="H2837" t="s">
        <v>166</v>
      </c>
      <c r="I2837" t="s">
        <v>43</v>
      </c>
      <c r="J2837" t="s">
        <v>0</v>
      </c>
      <c r="K2837" t="s">
        <v>22</v>
      </c>
      <c r="L2837" t="s">
        <v>22</v>
      </c>
      <c r="M2837">
        <v>0</v>
      </c>
      <c r="N2837" t="s">
        <v>87</v>
      </c>
      <c r="O2837" s="3">
        <v>5379.4080000000004</v>
      </c>
      <c r="Q2837" t="s">
        <v>309</v>
      </c>
      <c r="R2837" s="2" t="s">
        <v>386</v>
      </c>
      <c r="S2837">
        <v>112</v>
      </c>
      <c r="T2837" t="s">
        <v>307</v>
      </c>
      <c r="U2837" t="s">
        <v>316</v>
      </c>
      <c r="V2837" t="s">
        <v>385</v>
      </c>
      <c r="W2837">
        <v>1</v>
      </c>
      <c r="X2837" s="1">
        <v>44579.516197025463</v>
      </c>
    </row>
    <row r="2838" spans="1:24" hidden="1" x14ac:dyDescent="0.25">
      <c r="A2838" s="4">
        <v>2021</v>
      </c>
      <c r="B2838" s="4">
        <v>8</v>
      </c>
      <c r="C2838" s="4">
        <v>2021</v>
      </c>
      <c r="D2838" s="4">
        <v>4</v>
      </c>
      <c r="E2838">
        <v>20070</v>
      </c>
      <c r="F2838" t="s">
        <v>24</v>
      </c>
      <c r="G2838">
        <v>39</v>
      </c>
      <c r="H2838" t="s">
        <v>166</v>
      </c>
      <c r="I2838" t="s">
        <v>43</v>
      </c>
      <c r="J2838" t="s">
        <v>0</v>
      </c>
      <c r="K2838" t="s">
        <v>22</v>
      </c>
      <c r="L2838" t="s">
        <v>22</v>
      </c>
      <c r="M2838">
        <v>0</v>
      </c>
      <c r="N2838" t="s">
        <v>87</v>
      </c>
      <c r="O2838" s="3">
        <v>58941.85</v>
      </c>
      <c r="Q2838" t="s">
        <v>309</v>
      </c>
      <c r="R2838" s="2" t="s">
        <v>317</v>
      </c>
      <c r="S2838">
        <v>110</v>
      </c>
      <c r="T2838" t="s">
        <v>307</v>
      </c>
      <c r="U2838" t="s">
        <v>316</v>
      </c>
      <c r="V2838" t="s">
        <v>315</v>
      </c>
      <c r="W2838">
        <v>1</v>
      </c>
      <c r="X2838" s="1">
        <v>44579.516197025463</v>
      </c>
    </row>
    <row r="2839" spans="1:24" hidden="1" x14ac:dyDescent="0.25">
      <c r="A2839" s="4">
        <v>2021</v>
      </c>
      <c r="B2839" s="4">
        <v>8</v>
      </c>
      <c r="C2839" s="4">
        <v>2021</v>
      </c>
      <c r="D2839" s="4">
        <v>4</v>
      </c>
      <c r="E2839">
        <v>20070</v>
      </c>
      <c r="F2839" t="s">
        <v>24</v>
      </c>
      <c r="G2839">
        <v>0</v>
      </c>
      <c r="H2839" t="s">
        <v>23</v>
      </c>
      <c r="I2839" t="s">
        <v>23</v>
      </c>
      <c r="J2839" t="s">
        <v>23</v>
      </c>
      <c r="K2839" t="s">
        <v>420</v>
      </c>
      <c r="L2839" t="s">
        <v>420</v>
      </c>
      <c r="M2839">
        <v>0</v>
      </c>
      <c r="N2839" t="s">
        <v>47</v>
      </c>
      <c r="O2839" s="3">
        <v>-2E-3</v>
      </c>
      <c r="Q2839" t="s">
        <v>309</v>
      </c>
      <c r="R2839" s="2" t="s">
        <v>419</v>
      </c>
      <c r="S2839">
        <v>92</v>
      </c>
      <c r="T2839" t="s">
        <v>307</v>
      </c>
      <c r="U2839" t="s">
        <v>418</v>
      </c>
      <c r="V2839" t="s">
        <v>417</v>
      </c>
      <c r="W2839">
        <v>1</v>
      </c>
      <c r="X2839" s="1">
        <v>44579.516197025463</v>
      </c>
    </row>
    <row r="2840" spans="1:24" hidden="1" x14ac:dyDescent="0.25">
      <c r="A2840" s="4">
        <v>2021</v>
      </c>
      <c r="B2840" s="4">
        <v>8</v>
      </c>
      <c r="C2840" s="4">
        <v>2021</v>
      </c>
      <c r="D2840" s="4">
        <v>4</v>
      </c>
      <c r="E2840">
        <v>20070</v>
      </c>
      <c r="F2840" t="s">
        <v>24</v>
      </c>
      <c r="G2840">
        <v>37</v>
      </c>
      <c r="H2840" t="s">
        <v>174</v>
      </c>
      <c r="I2840" t="s">
        <v>43</v>
      </c>
      <c r="J2840" t="s">
        <v>0</v>
      </c>
      <c r="K2840" t="s">
        <v>22</v>
      </c>
      <c r="L2840" t="s">
        <v>22</v>
      </c>
      <c r="M2840">
        <v>0</v>
      </c>
      <c r="N2840" t="s">
        <v>87</v>
      </c>
      <c r="O2840" s="3">
        <v>12330.074000000001</v>
      </c>
      <c r="Q2840" t="s">
        <v>309</v>
      </c>
      <c r="R2840" s="2" t="s">
        <v>386</v>
      </c>
      <c r="S2840">
        <v>112</v>
      </c>
      <c r="T2840" t="s">
        <v>307</v>
      </c>
      <c r="U2840" t="s">
        <v>316</v>
      </c>
      <c r="V2840" t="s">
        <v>385</v>
      </c>
      <c r="W2840">
        <v>1</v>
      </c>
      <c r="X2840" s="1">
        <v>44579.516197025463</v>
      </c>
    </row>
    <row r="2841" spans="1:24" hidden="1" x14ac:dyDescent="0.25">
      <c r="A2841" s="4">
        <v>2021</v>
      </c>
      <c r="B2841" s="4">
        <v>8</v>
      </c>
      <c r="C2841" s="4">
        <v>2021</v>
      </c>
      <c r="D2841" s="4">
        <v>4</v>
      </c>
      <c r="E2841">
        <v>20070</v>
      </c>
      <c r="F2841" t="s">
        <v>24</v>
      </c>
      <c r="G2841">
        <v>0</v>
      </c>
      <c r="H2841" t="s">
        <v>23</v>
      </c>
      <c r="I2841" t="s">
        <v>23</v>
      </c>
      <c r="J2841" t="s">
        <v>23</v>
      </c>
      <c r="K2841" t="s">
        <v>463</v>
      </c>
      <c r="L2841" t="s">
        <v>463</v>
      </c>
      <c r="M2841">
        <v>0</v>
      </c>
      <c r="N2841" t="s">
        <v>47</v>
      </c>
      <c r="O2841" s="3">
        <v>-2E-3</v>
      </c>
      <c r="Q2841" t="s">
        <v>309</v>
      </c>
      <c r="R2841" s="2" t="s">
        <v>462</v>
      </c>
      <c r="S2841">
        <v>88</v>
      </c>
      <c r="T2841" t="s">
        <v>307</v>
      </c>
      <c r="U2841" t="s">
        <v>461</v>
      </c>
      <c r="V2841" t="s">
        <v>460</v>
      </c>
      <c r="W2841">
        <v>1</v>
      </c>
      <c r="X2841" s="1">
        <v>44579.516197025463</v>
      </c>
    </row>
    <row r="2842" spans="1:24" hidden="1" x14ac:dyDescent="0.25">
      <c r="A2842" s="4">
        <v>2021</v>
      </c>
      <c r="B2842" s="4">
        <v>8</v>
      </c>
      <c r="C2842" s="4">
        <v>2021</v>
      </c>
      <c r="D2842" s="4">
        <v>4</v>
      </c>
      <c r="E2842">
        <v>20070</v>
      </c>
      <c r="F2842" t="s">
        <v>24</v>
      </c>
      <c r="G2842">
        <v>37</v>
      </c>
      <c r="H2842" t="s">
        <v>174</v>
      </c>
      <c r="I2842" t="s">
        <v>43</v>
      </c>
      <c r="J2842" t="s">
        <v>0</v>
      </c>
      <c r="K2842" t="s">
        <v>22</v>
      </c>
      <c r="L2842" t="s">
        <v>22</v>
      </c>
      <c r="M2842">
        <v>0</v>
      </c>
      <c r="N2842" t="s">
        <v>87</v>
      </c>
      <c r="O2842" s="3">
        <v>320426.07900000003</v>
      </c>
      <c r="Q2842" t="s">
        <v>309</v>
      </c>
      <c r="R2842" s="2" t="s">
        <v>317</v>
      </c>
      <c r="S2842">
        <v>110</v>
      </c>
      <c r="T2842" t="s">
        <v>307</v>
      </c>
      <c r="U2842" t="s">
        <v>316</v>
      </c>
      <c r="V2842" t="s">
        <v>315</v>
      </c>
      <c r="W2842">
        <v>1</v>
      </c>
      <c r="X2842" s="1">
        <v>44579.516197025463</v>
      </c>
    </row>
    <row r="2843" spans="1:24" hidden="1" x14ac:dyDescent="0.25">
      <c r="A2843" s="4">
        <v>2021</v>
      </c>
      <c r="B2843" s="4">
        <v>9</v>
      </c>
      <c r="C2843" s="4">
        <v>2021</v>
      </c>
      <c r="D2843" s="4">
        <v>8</v>
      </c>
      <c r="E2843">
        <v>20070</v>
      </c>
      <c r="F2843" t="s">
        <v>24</v>
      </c>
      <c r="G2843">
        <v>0</v>
      </c>
      <c r="H2843" t="s">
        <v>23</v>
      </c>
      <c r="I2843" t="s">
        <v>23</v>
      </c>
      <c r="J2843" t="s">
        <v>23</v>
      </c>
      <c r="K2843" t="s">
        <v>22</v>
      </c>
      <c r="L2843" t="s">
        <v>22</v>
      </c>
      <c r="M2843">
        <v>0</v>
      </c>
      <c r="N2843" t="s">
        <v>47</v>
      </c>
      <c r="O2843" s="3">
        <v>-14618.3</v>
      </c>
      <c r="Q2843" t="s">
        <v>309</v>
      </c>
      <c r="R2843" s="2" t="s">
        <v>492</v>
      </c>
      <c r="S2843">
        <v>38</v>
      </c>
      <c r="T2843" t="s">
        <v>307</v>
      </c>
      <c r="U2843" t="s">
        <v>491</v>
      </c>
      <c r="V2843" t="s">
        <v>490</v>
      </c>
      <c r="W2843">
        <v>0</v>
      </c>
      <c r="X2843" s="1">
        <v>44488.530557719911</v>
      </c>
    </row>
    <row r="2844" spans="1:24" hidden="1" x14ac:dyDescent="0.25">
      <c r="A2844" s="4">
        <v>2021</v>
      </c>
      <c r="B2844" s="4">
        <v>9</v>
      </c>
      <c r="C2844" s="4">
        <v>2021</v>
      </c>
      <c r="D2844" s="4">
        <v>8</v>
      </c>
      <c r="E2844">
        <v>20070</v>
      </c>
      <c r="F2844" t="s">
        <v>24</v>
      </c>
      <c r="G2844">
        <v>0</v>
      </c>
      <c r="H2844" t="s">
        <v>23</v>
      </c>
      <c r="I2844" t="s">
        <v>23</v>
      </c>
      <c r="J2844" t="s">
        <v>23</v>
      </c>
      <c r="K2844" t="s">
        <v>22</v>
      </c>
      <c r="L2844" t="s">
        <v>22</v>
      </c>
      <c r="M2844">
        <v>0</v>
      </c>
      <c r="N2844" t="s">
        <v>47</v>
      </c>
      <c r="O2844" s="3">
        <v>6722066.5199999996</v>
      </c>
      <c r="Q2844" t="s">
        <v>309</v>
      </c>
      <c r="R2844" s="2" t="s">
        <v>329</v>
      </c>
      <c r="S2844">
        <v>49</v>
      </c>
      <c r="T2844" t="s">
        <v>307</v>
      </c>
      <c r="U2844" t="s">
        <v>328</v>
      </c>
      <c r="V2844" t="s">
        <v>327</v>
      </c>
      <c r="W2844">
        <v>0</v>
      </c>
      <c r="X2844" s="1">
        <v>44488.530557719911</v>
      </c>
    </row>
    <row r="2845" spans="1:24" hidden="1" x14ac:dyDescent="0.25">
      <c r="A2845" s="4">
        <v>2021</v>
      </c>
      <c r="B2845" s="4">
        <v>9</v>
      </c>
      <c r="C2845" s="4">
        <v>2021</v>
      </c>
      <c r="D2845" s="4">
        <v>8</v>
      </c>
      <c r="E2845">
        <v>20070</v>
      </c>
      <c r="F2845" t="s">
        <v>24</v>
      </c>
      <c r="G2845">
        <v>0</v>
      </c>
      <c r="H2845" t="s">
        <v>23</v>
      </c>
      <c r="I2845" t="s">
        <v>23</v>
      </c>
      <c r="J2845" t="s">
        <v>23</v>
      </c>
      <c r="K2845" t="s">
        <v>22</v>
      </c>
      <c r="L2845" t="s">
        <v>22</v>
      </c>
      <c r="M2845">
        <v>0</v>
      </c>
      <c r="N2845" t="s">
        <v>310</v>
      </c>
      <c r="O2845" s="3">
        <v>62</v>
      </c>
      <c r="Q2845" t="s">
        <v>309</v>
      </c>
      <c r="R2845" s="2" t="s">
        <v>308</v>
      </c>
      <c r="S2845">
        <v>50</v>
      </c>
      <c r="T2845" t="s">
        <v>307</v>
      </c>
      <c r="U2845" t="s">
        <v>306</v>
      </c>
      <c r="V2845" t="s">
        <v>305</v>
      </c>
      <c r="W2845">
        <v>0</v>
      </c>
      <c r="X2845" s="1">
        <v>44488.530557719911</v>
      </c>
    </row>
    <row r="2846" spans="1:24" hidden="1" x14ac:dyDescent="0.25">
      <c r="A2846" s="4">
        <v>2021</v>
      </c>
      <c r="B2846" s="4">
        <v>9</v>
      </c>
      <c r="C2846" s="4">
        <v>2021</v>
      </c>
      <c r="D2846" s="4">
        <v>8</v>
      </c>
      <c r="E2846">
        <v>20070</v>
      </c>
      <c r="F2846" t="s">
        <v>24</v>
      </c>
      <c r="G2846">
        <v>0</v>
      </c>
      <c r="H2846" t="s">
        <v>23</v>
      </c>
      <c r="I2846" t="s">
        <v>23</v>
      </c>
      <c r="J2846" t="s">
        <v>23</v>
      </c>
      <c r="K2846" t="s">
        <v>437</v>
      </c>
      <c r="L2846" t="s">
        <v>437</v>
      </c>
      <c r="M2846">
        <v>0</v>
      </c>
      <c r="N2846" t="s">
        <v>436</v>
      </c>
      <c r="O2846" s="3">
        <v>20210826.199999999</v>
      </c>
      <c r="Q2846" t="s">
        <v>309</v>
      </c>
      <c r="R2846" s="2" t="s">
        <v>489</v>
      </c>
      <c r="S2846">
        <v>98</v>
      </c>
      <c r="T2846" t="s">
        <v>307</v>
      </c>
      <c r="U2846" t="s">
        <v>488</v>
      </c>
      <c r="V2846" t="s">
        <v>487</v>
      </c>
      <c r="W2846">
        <v>0</v>
      </c>
      <c r="X2846" s="1">
        <v>44488.530557719911</v>
      </c>
    </row>
    <row r="2847" spans="1:24" hidden="1" x14ac:dyDescent="0.25">
      <c r="A2847" s="4">
        <v>2021</v>
      </c>
      <c r="B2847" s="4">
        <v>9</v>
      </c>
      <c r="C2847" s="4">
        <v>2021</v>
      </c>
      <c r="D2847" s="4">
        <v>8</v>
      </c>
      <c r="E2847">
        <v>20070</v>
      </c>
      <c r="F2847" t="s">
        <v>24</v>
      </c>
      <c r="G2847">
        <v>0</v>
      </c>
      <c r="H2847" t="s">
        <v>23</v>
      </c>
      <c r="I2847" t="s">
        <v>23</v>
      </c>
      <c r="J2847" t="s">
        <v>23</v>
      </c>
      <c r="K2847" t="s">
        <v>486</v>
      </c>
      <c r="L2847" t="s">
        <v>486</v>
      </c>
      <c r="M2847">
        <v>0</v>
      </c>
      <c r="N2847" t="s">
        <v>47</v>
      </c>
      <c r="O2847" s="3">
        <v>-14905.51</v>
      </c>
      <c r="Q2847" t="s">
        <v>309</v>
      </c>
      <c r="R2847" s="2" t="s">
        <v>485</v>
      </c>
      <c r="S2847">
        <v>7</v>
      </c>
      <c r="T2847" t="s">
        <v>307</v>
      </c>
      <c r="U2847" t="s">
        <v>484</v>
      </c>
      <c r="V2847" t="s">
        <v>483</v>
      </c>
      <c r="W2847">
        <v>0</v>
      </c>
      <c r="X2847" s="1">
        <v>44488.530557719911</v>
      </c>
    </row>
    <row r="2848" spans="1:24" hidden="1" x14ac:dyDescent="0.25">
      <c r="A2848" s="4">
        <v>2021</v>
      </c>
      <c r="B2848" s="4">
        <v>9</v>
      </c>
      <c r="C2848" s="4">
        <v>2021</v>
      </c>
      <c r="D2848" s="4">
        <v>8</v>
      </c>
      <c r="E2848">
        <v>20070</v>
      </c>
      <c r="F2848" t="s">
        <v>24</v>
      </c>
      <c r="G2848">
        <v>25</v>
      </c>
      <c r="H2848" t="s">
        <v>9</v>
      </c>
      <c r="I2848" t="s">
        <v>43</v>
      </c>
      <c r="J2848" t="s">
        <v>9</v>
      </c>
      <c r="K2848" t="s">
        <v>482</v>
      </c>
      <c r="L2848" t="s">
        <v>482</v>
      </c>
      <c r="M2848">
        <v>0</v>
      </c>
      <c r="N2848" t="s">
        <v>47</v>
      </c>
      <c r="O2848" s="3">
        <v>0</v>
      </c>
      <c r="Q2848" t="s">
        <v>309</v>
      </c>
      <c r="R2848" s="2" t="s">
        <v>481</v>
      </c>
      <c r="S2848">
        <v>33</v>
      </c>
      <c r="T2848" t="s">
        <v>307</v>
      </c>
      <c r="U2848" t="s">
        <v>480</v>
      </c>
      <c r="V2848" t="s">
        <v>479</v>
      </c>
      <c r="W2848">
        <v>0</v>
      </c>
      <c r="X2848" s="1">
        <v>44488.530557719911</v>
      </c>
    </row>
    <row r="2849" spans="1:24" hidden="1" x14ac:dyDescent="0.25">
      <c r="A2849" s="4">
        <v>2021</v>
      </c>
      <c r="B2849" s="4">
        <v>9</v>
      </c>
      <c r="C2849" s="4">
        <v>2021</v>
      </c>
      <c r="D2849" s="4">
        <v>8</v>
      </c>
      <c r="E2849">
        <v>20070</v>
      </c>
      <c r="F2849" t="s">
        <v>24</v>
      </c>
      <c r="G2849">
        <v>25</v>
      </c>
      <c r="H2849" t="s">
        <v>9</v>
      </c>
      <c r="I2849" t="s">
        <v>43</v>
      </c>
      <c r="J2849" t="s">
        <v>9</v>
      </c>
      <c r="K2849" t="s">
        <v>22</v>
      </c>
      <c r="L2849" t="s">
        <v>22</v>
      </c>
      <c r="M2849">
        <v>0</v>
      </c>
      <c r="N2849" t="s">
        <v>47</v>
      </c>
      <c r="O2849" s="3">
        <v>0</v>
      </c>
      <c r="Q2849" t="s">
        <v>309</v>
      </c>
      <c r="R2849" s="2" t="s">
        <v>478</v>
      </c>
      <c r="S2849">
        <v>100</v>
      </c>
      <c r="T2849" t="s">
        <v>307</v>
      </c>
      <c r="U2849" t="s">
        <v>477</v>
      </c>
      <c r="V2849" t="s">
        <v>476</v>
      </c>
      <c r="W2849">
        <v>0</v>
      </c>
      <c r="X2849" s="1">
        <v>44488.530557719911</v>
      </c>
    </row>
    <row r="2850" spans="1:24" hidden="1" x14ac:dyDescent="0.25">
      <c r="A2850" s="4">
        <v>2021</v>
      </c>
      <c r="B2850" s="4">
        <v>9</v>
      </c>
      <c r="C2850" s="4">
        <v>2021</v>
      </c>
      <c r="D2850" s="4">
        <v>8</v>
      </c>
      <c r="E2850">
        <v>20070</v>
      </c>
      <c r="F2850" t="s">
        <v>24</v>
      </c>
      <c r="G2850">
        <v>25</v>
      </c>
      <c r="H2850" t="s">
        <v>9</v>
      </c>
      <c r="I2850" t="s">
        <v>43</v>
      </c>
      <c r="J2850" t="s">
        <v>9</v>
      </c>
      <c r="K2850" t="s">
        <v>471</v>
      </c>
      <c r="L2850" t="s">
        <v>22</v>
      </c>
      <c r="M2850">
        <v>0</v>
      </c>
      <c r="N2850" t="s">
        <v>13</v>
      </c>
      <c r="O2850" s="3">
        <v>0</v>
      </c>
      <c r="P2850" t="s">
        <v>20</v>
      </c>
      <c r="Q2850" t="s">
        <v>225</v>
      </c>
      <c r="R2850" s="2" t="s">
        <v>409</v>
      </c>
      <c r="S2850">
        <v>48</v>
      </c>
      <c r="T2850" t="s">
        <v>141</v>
      </c>
      <c r="U2850" t="s">
        <v>140</v>
      </c>
      <c r="V2850" t="s">
        <v>470</v>
      </c>
      <c r="W2850">
        <v>0</v>
      </c>
      <c r="X2850" s="1">
        <v>44488.530557719911</v>
      </c>
    </row>
    <row r="2851" spans="1:24" hidden="1" x14ac:dyDescent="0.25">
      <c r="A2851" s="4">
        <v>2021</v>
      </c>
      <c r="B2851" s="4">
        <v>9</v>
      </c>
      <c r="C2851" s="4">
        <v>2021</v>
      </c>
      <c r="D2851" s="4">
        <v>8</v>
      </c>
      <c r="E2851">
        <v>20070</v>
      </c>
      <c r="F2851" t="s">
        <v>24</v>
      </c>
      <c r="G2851">
        <v>25</v>
      </c>
      <c r="H2851" t="s">
        <v>9</v>
      </c>
      <c r="I2851" t="s">
        <v>43</v>
      </c>
      <c r="J2851" t="s">
        <v>9</v>
      </c>
      <c r="K2851" t="s">
        <v>471</v>
      </c>
      <c r="L2851" t="s">
        <v>22</v>
      </c>
      <c r="M2851">
        <v>0</v>
      </c>
      <c r="N2851" t="s">
        <v>13</v>
      </c>
      <c r="O2851" s="3">
        <v>0</v>
      </c>
      <c r="P2851" t="s">
        <v>20</v>
      </c>
      <c r="Q2851" t="s">
        <v>220</v>
      </c>
      <c r="R2851" s="2" t="s">
        <v>409</v>
      </c>
      <c r="S2851">
        <v>49</v>
      </c>
      <c r="T2851" t="s">
        <v>141</v>
      </c>
      <c r="U2851" t="s">
        <v>140</v>
      </c>
      <c r="V2851" t="s">
        <v>470</v>
      </c>
      <c r="W2851">
        <v>0</v>
      </c>
      <c r="X2851" s="1">
        <v>44488.530557719911</v>
      </c>
    </row>
    <row r="2852" spans="1:24" hidden="1" x14ac:dyDescent="0.25">
      <c r="A2852" s="4">
        <v>2021</v>
      </c>
      <c r="B2852" s="4">
        <v>9</v>
      </c>
      <c r="C2852" s="4">
        <v>2021</v>
      </c>
      <c r="D2852" s="4">
        <v>8</v>
      </c>
      <c r="E2852">
        <v>20070</v>
      </c>
      <c r="F2852" t="s">
        <v>24</v>
      </c>
      <c r="G2852">
        <v>25</v>
      </c>
      <c r="H2852" t="s">
        <v>9</v>
      </c>
      <c r="I2852" t="s">
        <v>43</v>
      </c>
      <c r="J2852" t="s">
        <v>9</v>
      </c>
      <c r="K2852" t="s">
        <v>471</v>
      </c>
      <c r="L2852" t="s">
        <v>22</v>
      </c>
      <c r="M2852">
        <v>0</v>
      </c>
      <c r="N2852" t="s">
        <v>13</v>
      </c>
      <c r="O2852" s="3">
        <v>0</v>
      </c>
      <c r="P2852" t="s">
        <v>20</v>
      </c>
      <c r="Q2852" t="s">
        <v>197</v>
      </c>
      <c r="R2852" s="2" t="s">
        <v>409</v>
      </c>
      <c r="S2852">
        <v>47</v>
      </c>
      <c r="T2852" t="s">
        <v>141</v>
      </c>
      <c r="U2852" t="s">
        <v>140</v>
      </c>
      <c r="V2852" t="s">
        <v>470</v>
      </c>
      <c r="W2852">
        <v>0</v>
      </c>
      <c r="X2852" s="1">
        <v>44488.530557719911</v>
      </c>
    </row>
    <row r="2853" spans="1:24" hidden="1" x14ac:dyDescent="0.25">
      <c r="A2853" s="4">
        <v>2021</v>
      </c>
      <c r="B2853" s="4">
        <v>9</v>
      </c>
      <c r="C2853" s="4">
        <v>2021</v>
      </c>
      <c r="D2853" s="4">
        <v>8</v>
      </c>
      <c r="E2853">
        <v>20070</v>
      </c>
      <c r="F2853" t="s">
        <v>24</v>
      </c>
      <c r="G2853">
        <v>25</v>
      </c>
      <c r="H2853" t="s">
        <v>9</v>
      </c>
      <c r="I2853" t="s">
        <v>43</v>
      </c>
      <c r="J2853" t="s">
        <v>9</v>
      </c>
      <c r="K2853" t="s">
        <v>471</v>
      </c>
      <c r="L2853" t="s">
        <v>22</v>
      </c>
      <c r="M2853">
        <v>0</v>
      </c>
      <c r="N2853" t="s">
        <v>13</v>
      </c>
      <c r="O2853" s="3">
        <v>0</v>
      </c>
      <c r="P2853" t="s">
        <v>20</v>
      </c>
      <c r="Q2853" t="s">
        <v>192</v>
      </c>
      <c r="R2853" s="2" t="s">
        <v>475</v>
      </c>
      <c r="S2853">
        <v>45</v>
      </c>
      <c r="T2853" t="s">
        <v>141</v>
      </c>
      <c r="U2853" t="s">
        <v>140</v>
      </c>
      <c r="V2853" t="s">
        <v>474</v>
      </c>
      <c r="W2853">
        <v>0</v>
      </c>
      <c r="X2853" s="1">
        <v>44488.530557719911</v>
      </c>
    </row>
    <row r="2854" spans="1:24" hidden="1" x14ac:dyDescent="0.25">
      <c r="A2854" s="4">
        <v>2021</v>
      </c>
      <c r="B2854" s="4">
        <v>9</v>
      </c>
      <c r="C2854" s="4">
        <v>2021</v>
      </c>
      <c r="D2854" s="4">
        <v>8</v>
      </c>
      <c r="E2854">
        <v>20070</v>
      </c>
      <c r="F2854" t="s">
        <v>24</v>
      </c>
      <c r="G2854">
        <v>25</v>
      </c>
      <c r="H2854" t="s">
        <v>9</v>
      </c>
      <c r="I2854" t="s">
        <v>43</v>
      </c>
      <c r="J2854" t="s">
        <v>9</v>
      </c>
      <c r="K2854" t="s">
        <v>471</v>
      </c>
      <c r="L2854" t="s">
        <v>22</v>
      </c>
      <c r="M2854">
        <v>0</v>
      </c>
      <c r="N2854" t="s">
        <v>13</v>
      </c>
      <c r="O2854" s="3">
        <v>0</v>
      </c>
      <c r="P2854" t="s">
        <v>20</v>
      </c>
      <c r="Q2854" t="s">
        <v>192</v>
      </c>
      <c r="R2854" s="2" t="s">
        <v>473</v>
      </c>
      <c r="S2854">
        <v>46</v>
      </c>
      <c r="T2854" t="s">
        <v>141</v>
      </c>
      <c r="U2854" t="s">
        <v>140</v>
      </c>
      <c r="V2854" t="s">
        <v>472</v>
      </c>
      <c r="W2854">
        <v>0</v>
      </c>
      <c r="X2854" s="1">
        <v>44488.530557719911</v>
      </c>
    </row>
    <row r="2855" spans="1:24" hidden="1" x14ac:dyDescent="0.25">
      <c r="A2855" s="4">
        <v>2021</v>
      </c>
      <c r="B2855" s="4">
        <v>9</v>
      </c>
      <c r="C2855" s="4">
        <v>2021</v>
      </c>
      <c r="D2855" s="4">
        <v>8</v>
      </c>
      <c r="E2855">
        <v>20070</v>
      </c>
      <c r="F2855" t="s">
        <v>24</v>
      </c>
      <c r="G2855">
        <v>36</v>
      </c>
      <c r="H2855" t="s">
        <v>44</v>
      </c>
      <c r="I2855" t="s">
        <v>43</v>
      </c>
      <c r="J2855" t="s">
        <v>6</v>
      </c>
      <c r="K2855" t="s">
        <v>365</v>
      </c>
      <c r="L2855" t="s">
        <v>22</v>
      </c>
      <c r="M2855">
        <v>0</v>
      </c>
      <c r="N2855" t="s">
        <v>87</v>
      </c>
      <c r="O2855" s="3">
        <v>255.54745199999999</v>
      </c>
      <c r="P2855" t="s">
        <v>53</v>
      </c>
      <c r="Q2855" t="s">
        <v>469</v>
      </c>
      <c r="R2855" s="2" t="s">
        <v>468</v>
      </c>
      <c r="S2855">
        <v>1170</v>
      </c>
      <c r="T2855" t="s">
        <v>122</v>
      </c>
      <c r="U2855" t="s">
        <v>121</v>
      </c>
      <c r="V2855" t="s">
        <v>290</v>
      </c>
      <c r="W2855">
        <v>0</v>
      </c>
      <c r="X2855" s="1">
        <v>44488.530557719911</v>
      </c>
    </row>
    <row r="2856" spans="1:24" hidden="1" x14ac:dyDescent="0.25">
      <c r="A2856" s="4">
        <v>2021</v>
      </c>
      <c r="B2856" s="4">
        <v>9</v>
      </c>
      <c r="C2856" s="4">
        <v>2021</v>
      </c>
      <c r="D2856" s="4">
        <v>8</v>
      </c>
      <c r="E2856">
        <v>20070</v>
      </c>
      <c r="F2856" t="s">
        <v>24</v>
      </c>
      <c r="G2856">
        <v>36</v>
      </c>
      <c r="H2856" t="s">
        <v>44</v>
      </c>
      <c r="I2856" t="s">
        <v>43</v>
      </c>
      <c r="J2856" t="s">
        <v>6</v>
      </c>
      <c r="K2856" t="s">
        <v>22</v>
      </c>
      <c r="L2856" t="s">
        <v>22</v>
      </c>
      <c r="M2856">
        <v>0</v>
      </c>
      <c r="N2856" t="s">
        <v>47</v>
      </c>
      <c r="O2856" s="3">
        <v>193766.58</v>
      </c>
      <c r="Q2856" t="s">
        <v>309</v>
      </c>
      <c r="R2856" s="2" t="s">
        <v>329</v>
      </c>
      <c r="S2856">
        <v>49</v>
      </c>
      <c r="T2856" t="s">
        <v>307</v>
      </c>
      <c r="U2856" t="s">
        <v>328</v>
      </c>
      <c r="V2856" t="s">
        <v>327</v>
      </c>
      <c r="W2856">
        <v>0</v>
      </c>
      <c r="X2856" s="1">
        <v>44488.530557719911</v>
      </c>
    </row>
    <row r="2857" spans="1:24" hidden="1" x14ac:dyDescent="0.25">
      <c r="A2857" s="4">
        <v>2021</v>
      </c>
      <c r="B2857" s="4">
        <v>9</v>
      </c>
      <c r="C2857" s="4">
        <v>2021</v>
      </c>
      <c r="D2857" s="4">
        <v>8</v>
      </c>
      <c r="E2857">
        <v>20070</v>
      </c>
      <c r="F2857" t="s">
        <v>24</v>
      </c>
      <c r="G2857">
        <v>37</v>
      </c>
      <c r="H2857" t="s">
        <v>174</v>
      </c>
      <c r="I2857" t="s">
        <v>43</v>
      </c>
      <c r="J2857" t="s">
        <v>0</v>
      </c>
      <c r="K2857" t="s">
        <v>22</v>
      </c>
      <c r="L2857" t="s">
        <v>22</v>
      </c>
      <c r="M2857">
        <v>0</v>
      </c>
      <c r="N2857" t="s">
        <v>47</v>
      </c>
      <c r="O2857" s="3">
        <v>2674429</v>
      </c>
      <c r="Q2857" t="s">
        <v>309</v>
      </c>
      <c r="R2857" s="2" t="s">
        <v>329</v>
      </c>
      <c r="S2857">
        <v>49</v>
      </c>
      <c r="T2857" t="s">
        <v>307</v>
      </c>
      <c r="U2857" t="s">
        <v>328</v>
      </c>
      <c r="V2857" t="s">
        <v>327</v>
      </c>
      <c r="W2857">
        <v>0</v>
      </c>
      <c r="X2857" s="1">
        <v>44488.530557719911</v>
      </c>
    </row>
    <row r="2858" spans="1:24" hidden="1" x14ac:dyDescent="0.25">
      <c r="A2858" s="4">
        <v>2021</v>
      </c>
      <c r="B2858" s="4">
        <v>9</v>
      </c>
      <c r="C2858" s="4">
        <v>2021</v>
      </c>
      <c r="D2858" s="4">
        <v>8</v>
      </c>
      <c r="E2858">
        <v>20070</v>
      </c>
      <c r="F2858" t="s">
        <v>24</v>
      </c>
      <c r="G2858">
        <v>39</v>
      </c>
      <c r="H2858" t="s">
        <v>166</v>
      </c>
      <c r="I2858" t="s">
        <v>43</v>
      </c>
      <c r="J2858" t="s">
        <v>0</v>
      </c>
      <c r="K2858" t="s">
        <v>22</v>
      </c>
      <c r="L2858" t="s">
        <v>22</v>
      </c>
      <c r="M2858">
        <v>0</v>
      </c>
      <c r="N2858" t="s">
        <v>47</v>
      </c>
      <c r="O2858" s="3">
        <v>1484982</v>
      </c>
      <c r="Q2858" t="s">
        <v>309</v>
      </c>
      <c r="R2858" s="2" t="s">
        <v>329</v>
      </c>
      <c r="S2858">
        <v>49</v>
      </c>
      <c r="T2858" t="s">
        <v>307</v>
      </c>
      <c r="U2858" t="s">
        <v>328</v>
      </c>
      <c r="V2858" t="s">
        <v>327</v>
      </c>
      <c r="W2858">
        <v>0</v>
      </c>
      <c r="X2858" s="1">
        <v>44488.530557719911</v>
      </c>
    </row>
    <row r="2859" spans="1:24" hidden="1" x14ac:dyDescent="0.25">
      <c r="A2859" s="4">
        <v>2021</v>
      </c>
      <c r="B2859" s="4">
        <v>9</v>
      </c>
      <c r="C2859" s="4">
        <v>2021</v>
      </c>
      <c r="D2859" s="4">
        <v>8</v>
      </c>
      <c r="E2859">
        <v>20070</v>
      </c>
      <c r="F2859" t="s">
        <v>24</v>
      </c>
      <c r="G2859">
        <v>53</v>
      </c>
      <c r="H2859" t="s">
        <v>7</v>
      </c>
      <c r="I2859" t="s">
        <v>43</v>
      </c>
      <c r="J2859" t="s">
        <v>7</v>
      </c>
      <c r="K2859" t="s">
        <v>22</v>
      </c>
      <c r="L2859" t="s">
        <v>22</v>
      </c>
      <c r="M2859">
        <v>0</v>
      </c>
      <c r="N2859" t="s">
        <v>47</v>
      </c>
      <c r="O2859" s="3">
        <v>331502.8</v>
      </c>
      <c r="Q2859" t="s">
        <v>309</v>
      </c>
      <c r="R2859" s="2" t="s">
        <v>329</v>
      </c>
      <c r="S2859">
        <v>49</v>
      </c>
      <c r="T2859" t="s">
        <v>307</v>
      </c>
      <c r="U2859" t="s">
        <v>328</v>
      </c>
      <c r="V2859" t="s">
        <v>327</v>
      </c>
      <c r="W2859">
        <v>0</v>
      </c>
      <c r="X2859" s="1">
        <v>44488.530557719911</v>
      </c>
    </row>
    <row r="2860" spans="1:24" hidden="1" x14ac:dyDescent="0.25">
      <c r="A2860" s="4">
        <v>2021</v>
      </c>
      <c r="B2860" s="4">
        <v>9</v>
      </c>
      <c r="C2860" s="4">
        <v>2021</v>
      </c>
      <c r="D2860" s="4">
        <v>8</v>
      </c>
      <c r="E2860">
        <v>20070</v>
      </c>
      <c r="F2860" t="s">
        <v>24</v>
      </c>
      <c r="G2860">
        <v>2183</v>
      </c>
      <c r="H2860" t="s">
        <v>138</v>
      </c>
      <c r="I2860" t="s">
        <v>133</v>
      </c>
      <c r="J2860" t="s">
        <v>3</v>
      </c>
      <c r="K2860" t="s">
        <v>22</v>
      </c>
      <c r="L2860" t="s">
        <v>22</v>
      </c>
      <c r="M2860">
        <v>0</v>
      </c>
      <c r="N2860" t="s">
        <v>310</v>
      </c>
      <c r="O2860" s="3">
        <v>65.913697999999997</v>
      </c>
      <c r="Q2860" t="s">
        <v>309</v>
      </c>
      <c r="R2860" s="2" t="s">
        <v>308</v>
      </c>
      <c r="S2860">
        <v>50</v>
      </c>
      <c r="T2860" t="s">
        <v>307</v>
      </c>
      <c r="U2860" t="s">
        <v>306</v>
      </c>
      <c r="V2860" t="s">
        <v>305</v>
      </c>
      <c r="W2860">
        <v>0</v>
      </c>
      <c r="X2860" s="1">
        <v>44488.530557719911</v>
      </c>
    </row>
    <row r="2861" spans="1:24" hidden="1" x14ac:dyDescent="0.25">
      <c r="A2861" s="4">
        <v>2021</v>
      </c>
      <c r="B2861" s="4">
        <v>9</v>
      </c>
      <c r="C2861" s="4">
        <v>2021</v>
      </c>
      <c r="D2861" s="4">
        <v>8</v>
      </c>
      <c r="E2861">
        <v>20070</v>
      </c>
      <c r="F2861" t="s">
        <v>24</v>
      </c>
      <c r="G2861">
        <v>2346</v>
      </c>
      <c r="H2861" t="s">
        <v>137</v>
      </c>
      <c r="I2861" t="s">
        <v>133</v>
      </c>
      <c r="J2861" t="s">
        <v>4</v>
      </c>
      <c r="K2861" t="s">
        <v>22</v>
      </c>
      <c r="L2861" t="s">
        <v>22</v>
      </c>
      <c r="M2861">
        <v>0</v>
      </c>
      <c r="N2861" t="s">
        <v>310</v>
      </c>
      <c r="O2861" s="3">
        <v>65.913697999999997</v>
      </c>
      <c r="Q2861" t="s">
        <v>309</v>
      </c>
      <c r="R2861" s="2" t="s">
        <v>308</v>
      </c>
      <c r="S2861">
        <v>50</v>
      </c>
      <c r="T2861" t="s">
        <v>307</v>
      </c>
      <c r="U2861" t="s">
        <v>306</v>
      </c>
      <c r="V2861" t="s">
        <v>305</v>
      </c>
      <c r="W2861">
        <v>0</v>
      </c>
      <c r="X2861" s="1">
        <v>44488.530557719911</v>
      </c>
    </row>
    <row r="2862" spans="1:24" hidden="1" x14ac:dyDescent="0.25">
      <c r="A2862" s="4">
        <v>2021</v>
      </c>
      <c r="B2862" s="4">
        <v>9</v>
      </c>
      <c r="C2862" s="4">
        <v>2021</v>
      </c>
      <c r="D2862" s="4">
        <v>8</v>
      </c>
      <c r="E2862">
        <v>20070</v>
      </c>
      <c r="F2862" t="s">
        <v>24</v>
      </c>
      <c r="G2862">
        <v>4116</v>
      </c>
      <c r="H2862" t="s">
        <v>532</v>
      </c>
      <c r="I2862" t="s">
        <v>133</v>
      </c>
      <c r="J2862" t="s">
        <v>1</v>
      </c>
      <c r="K2862" t="s">
        <v>22</v>
      </c>
      <c r="L2862" t="s">
        <v>22</v>
      </c>
      <c r="M2862">
        <v>0</v>
      </c>
      <c r="N2862" t="s">
        <v>310</v>
      </c>
      <c r="O2862" s="3">
        <v>43.942464999999999</v>
      </c>
      <c r="Q2862" t="s">
        <v>309</v>
      </c>
      <c r="R2862" s="2" t="s">
        <v>308</v>
      </c>
      <c r="S2862">
        <v>50</v>
      </c>
      <c r="T2862" t="s">
        <v>307</v>
      </c>
      <c r="U2862" t="s">
        <v>306</v>
      </c>
      <c r="V2862" t="s">
        <v>305</v>
      </c>
      <c r="W2862">
        <v>0</v>
      </c>
      <c r="X2862" s="1">
        <v>44488.530557719911</v>
      </c>
    </row>
    <row r="2863" spans="1:24" hidden="1" x14ac:dyDescent="0.25">
      <c r="A2863" s="4">
        <v>2021</v>
      </c>
      <c r="B2863" s="4">
        <v>9</v>
      </c>
      <c r="C2863" s="4">
        <v>2021</v>
      </c>
      <c r="D2863" s="4">
        <v>8</v>
      </c>
      <c r="E2863">
        <v>20070</v>
      </c>
      <c r="F2863" t="s">
        <v>24</v>
      </c>
      <c r="G2863">
        <v>4807</v>
      </c>
      <c r="H2863" t="s">
        <v>135</v>
      </c>
      <c r="I2863" t="s">
        <v>133</v>
      </c>
      <c r="J2863" t="s">
        <v>2</v>
      </c>
      <c r="K2863" t="s">
        <v>22</v>
      </c>
      <c r="L2863" t="s">
        <v>22</v>
      </c>
      <c r="M2863">
        <v>0</v>
      </c>
      <c r="N2863" t="s">
        <v>310</v>
      </c>
      <c r="O2863" s="3">
        <v>1192</v>
      </c>
      <c r="Q2863" t="s">
        <v>309</v>
      </c>
      <c r="R2863" s="2" t="s">
        <v>308</v>
      </c>
      <c r="S2863">
        <v>50</v>
      </c>
      <c r="T2863" t="s">
        <v>307</v>
      </c>
      <c r="U2863" t="s">
        <v>306</v>
      </c>
      <c r="V2863" t="s">
        <v>305</v>
      </c>
      <c r="W2863">
        <v>0</v>
      </c>
      <c r="X2863" s="1">
        <v>44488.530557719911</v>
      </c>
    </row>
    <row r="2864" spans="1:24" hidden="1" x14ac:dyDescent="0.25">
      <c r="A2864" s="4">
        <v>2021</v>
      </c>
      <c r="B2864" s="4">
        <v>9</v>
      </c>
      <c r="C2864" s="4">
        <v>2021</v>
      </c>
      <c r="D2864" s="4">
        <v>8</v>
      </c>
      <c r="E2864">
        <v>20070</v>
      </c>
      <c r="F2864" t="s">
        <v>24</v>
      </c>
      <c r="G2864">
        <v>4827</v>
      </c>
      <c r="H2864" t="s">
        <v>531</v>
      </c>
      <c r="I2864" t="s">
        <v>133</v>
      </c>
      <c r="J2864" t="s">
        <v>1</v>
      </c>
      <c r="K2864" t="s">
        <v>22</v>
      </c>
      <c r="L2864" t="s">
        <v>22</v>
      </c>
      <c r="M2864">
        <v>0</v>
      </c>
      <c r="N2864" t="s">
        <v>310</v>
      </c>
      <c r="O2864" s="3">
        <v>43.942464999999999</v>
      </c>
      <c r="Q2864" t="s">
        <v>309</v>
      </c>
      <c r="R2864" s="2" t="s">
        <v>308</v>
      </c>
      <c r="S2864">
        <v>50</v>
      </c>
      <c r="T2864" t="s">
        <v>307</v>
      </c>
      <c r="U2864" t="s">
        <v>306</v>
      </c>
      <c r="V2864" t="s">
        <v>305</v>
      </c>
      <c r="W2864">
        <v>0</v>
      </c>
      <c r="X2864" s="1">
        <v>44488.530557719911</v>
      </c>
    </row>
    <row r="2865" spans="1:24" hidden="1" x14ac:dyDescent="0.25">
      <c r="A2865" s="4">
        <v>2021</v>
      </c>
      <c r="B2865" s="4">
        <v>9</v>
      </c>
      <c r="C2865" s="4">
        <v>2021</v>
      </c>
      <c r="D2865" s="4">
        <v>9</v>
      </c>
      <c r="E2865">
        <v>20070</v>
      </c>
      <c r="F2865" t="s">
        <v>24</v>
      </c>
      <c r="G2865">
        <v>0</v>
      </c>
      <c r="H2865" t="s">
        <v>23</v>
      </c>
      <c r="I2865" t="s">
        <v>23</v>
      </c>
      <c r="J2865" t="s">
        <v>23</v>
      </c>
      <c r="K2865" t="s">
        <v>357</v>
      </c>
      <c r="L2865" t="s">
        <v>357</v>
      </c>
      <c r="M2865">
        <v>0</v>
      </c>
      <c r="N2865" t="s">
        <v>47</v>
      </c>
      <c r="O2865" s="3">
        <v>-8.2000000000000003E-2</v>
      </c>
      <c r="Q2865" t="s">
        <v>309</v>
      </c>
      <c r="R2865" s="2" t="s">
        <v>356</v>
      </c>
      <c r="S2865">
        <v>90</v>
      </c>
      <c r="T2865" t="s">
        <v>307</v>
      </c>
      <c r="U2865" t="s">
        <v>355</v>
      </c>
      <c r="V2865" t="s">
        <v>354</v>
      </c>
      <c r="W2865">
        <v>0</v>
      </c>
      <c r="X2865" s="1">
        <v>44488.530557719911</v>
      </c>
    </row>
    <row r="2866" spans="1:24" hidden="1" x14ac:dyDescent="0.25">
      <c r="A2866" s="4">
        <v>2021</v>
      </c>
      <c r="B2866" s="4">
        <v>9</v>
      </c>
      <c r="C2866" s="4">
        <v>2021</v>
      </c>
      <c r="D2866" s="4">
        <v>9</v>
      </c>
      <c r="E2866">
        <v>20070</v>
      </c>
      <c r="F2866" t="s">
        <v>24</v>
      </c>
      <c r="G2866">
        <v>0</v>
      </c>
      <c r="H2866" t="s">
        <v>23</v>
      </c>
      <c r="I2866" t="s">
        <v>23</v>
      </c>
      <c r="J2866" t="s">
        <v>23</v>
      </c>
      <c r="K2866" t="s">
        <v>467</v>
      </c>
      <c r="L2866" t="s">
        <v>467</v>
      </c>
      <c r="M2866">
        <v>0</v>
      </c>
      <c r="N2866" t="s">
        <v>47</v>
      </c>
      <c r="O2866" s="3">
        <v>-142064.6</v>
      </c>
      <c r="Q2866" t="s">
        <v>309</v>
      </c>
      <c r="R2866" s="2" t="s">
        <v>466</v>
      </c>
      <c r="S2866">
        <v>86</v>
      </c>
      <c r="T2866" t="s">
        <v>307</v>
      </c>
      <c r="U2866" t="s">
        <v>465</v>
      </c>
      <c r="V2866" t="s">
        <v>464</v>
      </c>
      <c r="W2866">
        <v>0</v>
      </c>
      <c r="X2866" s="1">
        <v>44488.530557719911</v>
      </c>
    </row>
    <row r="2867" spans="1:24" hidden="1" x14ac:dyDescent="0.25">
      <c r="A2867" s="4">
        <v>2021</v>
      </c>
      <c r="B2867" s="4">
        <v>9</v>
      </c>
      <c r="C2867" s="4">
        <v>2021</v>
      </c>
      <c r="D2867" s="4">
        <v>9</v>
      </c>
      <c r="E2867">
        <v>20070</v>
      </c>
      <c r="F2867" t="s">
        <v>24</v>
      </c>
      <c r="G2867">
        <v>0</v>
      </c>
      <c r="H2867" t="s">
        <v>23</v>
      </c>
      <c r="I2867" t="s">
        <v>23</v>
      </c>
      <c r="J2867" t="s">
        <v>23</v>
      </c>
      <c r="K2867" t="s">
        <v>353</v>
      </c>
      <c r="L2867" t="s">
        <v>353</v>
      </c>
      <c r="M2867">
        <v>0</v>
      </c>
      <c r="N2867" t="s">
        <v>47</v>
      </c>
      <c r="O2867" s="3">
        <v>-6827.86</v>
      </c>
      <c r="Q2867" t="s">
        <v>309</v>
      </c>
      <c r="R2867" s="2" t="s">
        <v>352</v>
      </c>
      <c r="S2867">
        <v>87</v>
      </c>
      <c r="T2867" t="s">
        <v>307</v>
      </c>
      <c r="U2867" t="s">
        <v>351</v>
      </c>
      <c r="V2867" t="s">
        <v>350</v>
      </c>
      <c r="W2867">
        <v>0</v>
      </c>
      <c r="X2867" s="1">
        <v>44488.530557719911</v>
      </c>
    </row>
    <row r="2868" spans="1:24" hidden="1" x14ac:dyDescent="0.25">
      <c r="A2868" s="4">
        <v>2021</v>
      </c>
      <c r="B2868" s="4">
        <v>9</v>
      </c>
      <c r="C2868" s="4">
        <v>2021</v>
      </c>
      <c r="D2868" s="4">
        <v>9</v>
      </c>
      <c r="E2868">
        <v>20070</v>
      </c>
      <c r="F2868" t="s">
        <v>24</v>
      </c>
      <c r="G2868">
        <v>0</v>
      </c>
      <c r="H2868" t="s">
        <v>23</v>
      </c>
      <c r="I2868" t="s">
        <v>23</v>
      </c>
      <c r="J2868" t="s">
        <v>23</v>
      </c>
      <c r="K2868" t="s">
        <v>349</v>
      </c>
      <c r="L2868" t="s">
        <v>349</v>
      </c>
      <c r="M2868">
        <v>0</v>
      </c>
      <c r="N2868" t="s">
        <v>87</v>
      </c>
      <c r="O2868" s="3">
        <v>-19080.080000000002</v>
      </c>
      <c r="Q2868" t="s">
        <v>309</v>
      </c>
      <c r="R2868" s="2" t="s">
        <v>348</v>
      </c>
      <c r="S2868">
        <v>40</v>
      </c>
      <c r="T2868" t="s">
        <v>307</v>
      </c>
      <c r="U2868" t="s">
        <v>347</v>
      </c>
      <c r="V2868" t="s">
        <v>346</v>
      </c>
      <c r="W2868">
        <v>0</v>
      </c>
      <c r="X2868" s="1">
        <v>44488.530557719911</v>
      </c>
    </row>
    <row r="2869" spans="1:24" hidden="1" x14ac:dyDescent="0.25">
      <c r="A2869" s="4">
        <v>2021</v>
      </c>
      <c r="B2869" s="4">
        <v>9</v>
      </c>
      <c r="C2869" s="4">
        <v>2021</v>
      </c>
      <c r="D2869" s="4">
        <v>9</v>
      </c>
      <c r="E2869">
        <v>20070</v>
      </c>
      <c r="F2869" t="s">
        <v>24</v>
      </c>
      <c r="G2869">
        <v>0</v>
      </c>
      <c r="H2869" t="s">
        <v>23</v>
      </c>
      <c r="I2869" t="s">
        <v>23</v>
      </c>
      <c r="J2869" t="s">
        <v>23</v>
      </c>
      <c r="K2869" t="s">
        <v>463</v>
      </c>
      <c r="L2869" t="s">
        <v>463</v>
      </c>
      <c r="M2869">
        <v>0</v>
      </c>
      <c r="N2869" t="s">
        <v>47</v>
      </c>
      <c r="O2869" s="3">
        <v>-4086928.1519999998</v>
      </c>
      <c r="Q2869" t="s">
        <v>309</v>
      </c>
      <c r="R2869" s="2" t="s">
        <v>462</v>
      </c>
      <c r="S2869">
        <v>88</v>
      </c>
      <c r="T2869" t="s">
        <v>307</v>
      </c>
      <c r="U2869" t="s">
        <v>461</v>
      </c>
      <c r="V2869" t="s">
        <v>460</v>
      </c>
      <c r="W2869">
        <v>0</v>
      </c>
      <c r="X2869" s="1">
        <v>44488.530557719911</v>
      </c>
    </row>
    <row r="2870" spans="1:24" hidden="1" x14ac:dyDescent="0.25">
      <c r="A2870" s="4">
        <v>2021</v>
      </c>
      <c r="B2870" s="4">
        <v>9</v>
      </c>
      <c r="C2870" s="4">
        <v>2021</v>
      </c>
      <c r="D2870" s="4">
        <v>9</v>
      </c>
      <c r="E2870">
        <v>20070</v>
      </c>
      <c r="F2870" t="s">
        <v>24</v>
      </c>
      <c r="G2870">
        <v>0</v>
      </c>
      <c r="H2870" t="s">
        <v>23</v>
      </c>
      <c r="I2870" t="s">
        <v>23</v>
      </c>
      <c r="J2870" t="s">
        <v>23</v>
      </c>
      <c r="K2870" t="s">
        <v>459</v>
      </c>
      <c r="L2870" t="s">
        <v>459</v>
      </c>
      <c r="M2870">
        <v>0</v>
      </c>
      <c r="N2870" t="s">
        <v>47</v>
      </c>
      <c r="O2870" s="3">
        <v>-394713.47899999999</v>
      </c>
      <c r="Q2870" t="s">
        <v>309</v>
      </c>
      <c r="R2870" s="2" t="s">
        <v>458</v>
      </c>
      <c r="S2870">
        <v>89</v>
      </c>
      <c r="T2870" t="s">
        <v>307</v>
      </c>
      <c r="U2870" t="s">
        <v>457</v>
      </c>
      <c r="V2870" t="s">
        <v>456</v>
      </c>
      <c r="W2870">
        <v>0</v>
      </c>
      <c r="X2870" s="1">
        <v>44488.530557719911</v>
      </c>
    </row>
    <row r="2871" spans="1:24" hidden="1" x14ac:dyDescent="0.25">
      <c r="A2871" s="4">
        <v>2021</v>
      </c>
      <c r="B2871" s="4">
        <v>9</v>
      </c>
      <c r="C2871" s="4">
        <v>2021</v>
      </c>
      <c r="D2871" s="4">
        <v>9</v>
      </c>
      <c r="E2871">
        <v>20070</v>
      </c>
      <c r="F2871" t="s">
        <v>24</v>
      </c>
      <c r="G2871">
        <v>0</v>
      </c>
      <c r="H2871" t="s">
        <v>23</v>
      </c>
      <c r="I2871" t="s">
        <v>23</v>
      </c>
      <c r="J2871" t="s">
        <v>23</v>
      </c>
      <c r="K2871" t="s">
        <v>455</v>
      </c>
      <c r="L2871" t="s">
        <v>455</v>
      </c>
      <c r="M2871">
        <v>0</v>
      </c>
      <c r="N2871" t="s">
        <v>47</v>
      </c>
      <c r="O2871" s="3">
        <v>-23529</v>
      </c>
      <c r="Q2871" t="s">
        <v>309</v>
      </c>
      <c r="R2871" s="2" t="s">
        <v>454</v>
      </c>
      <c r="S2871">
        <v>91</v>
      </c>
      <c r="T2871" t="s">
        <v>307</v>
      </c>
      <c r="U2871" t="s">
        <v>453</v>
      </c>
      <c r="V2871" t="s">
        <v>452</v>
      </c>
      <c r="W2871">
        <v>0</v>
      </c>
      <c r="X2871" s="1">
        <v>44488.530557719911</v>
      </c>
    </row>
    <row r="2872" spans="1:24" hidden="1" x14ac:dyDescent="0.25">
      <c r="A2872" s="4">
        <v>2021</v>
      </c>
      <c r="B2872" s="4">
        <v>9</v>
      </c>
      <c r="C2872" s="4">
        <v>2021</v>
      </c>
      <c r="D2872" s="4">
        <v>9</v>
      </c>
      <c r="E2872">
        <v>20070</v>
      </c>
      <c r="F2872" t="s">
        <v>24</v>
      </c>
      <c r="G2872">
        <v>0</v>
      </c>
      <c r="H2872" t="s">
        <v>23</v>
      </c>
      <c r="I2872" t="s">
        <v>23</v>
      </c>
      <c r="J2872" t="s">
        <v>23</v>
      </c>
      <c r="K2872" t="s">
        <v>345</v>
      </c>
      <c r="L2872" t="s">
        <v>345</v>
      </c>
      <c r="M2872">
        <v>0</v>
      </c>
      <c r="N2872" t="s">
        <v>47</v>
      </c>
      <c r="O2872" s="3">
        <v>-5659751.9400000004</v>
      </c>
      <c r="Q2872" t="s">
        <v>309</v>
      </c>
      <c r="R2872" s="2" t="s">
        <v>344</v>
      </c>
      <c r="S2872">
        <v>3</v>
      </c>
      <c r="T2872" t="s">
        <v>307</v>
      </c>
      <c r="U2872" t="s">
        <v>343</v>
      </c>
      <c r="V2872" t="s">
        <v>342</v>
      </c>
      <c r="W2872">
        <v>0</v>
      </c>
      <c r="X2872" s="1">
        <v>44488.530557719911</v>
      </c>
    </row>
    <row r="2873" spans="1:24" hidden="1" x14ac:dyDescent="0.25">
      <c r="A2873" s="4">
        <v>2021</v>
      </c>
      <c r="B2873" s="4">
        <v>9</v>
      </c>
      <c r="C2873" s="4">
        <v>2021</v>
      </c>
      <c r="D2873" s="4">
        <v>9</v>
      </c>
      <c r="E2873">
        <v>20070</v>
      </c>
      <c r="F2873" t="s">
        <v>24</v>
      </c>
      <c r="G2873">
        <v>0</v>
      </c>
      <c r="H2873" t="s">
        <v>23</v>
      </c>
      <c r="I2873" t="s">
        <v>23</v>
      </c>
      <c r="J2873" t="s">
        <v>23</v>
      </c>
      <c r="K2873" t="s">
        <v>451</v>
      </c>
      <c r="L2873" t="s">
        <v>451</v>
      </c>
      <c r="M2873">
        <v>0</v>
      </c>
      <c r="N2873" t="s">
        <v>314</v>
      </c>
      <c r="O2873" s="3">
        <v>3.5682999999999999E-2</v>
      </c>
      <c r="Q2873" t="s">
        <v>309</v>
      </c>
      <c r="R2873" s="2" t="s">
        <v>450</v>
      </c>
      <c r="S2873">
        <v>97</v>
      </c>
      <c r="T2873" t="s">
        <v>307</v>
      </c>
      <c r="U2873" t="s">
        <v>449</v>
      </c>
      <c r="V2873" t="s">
        <v>448</v>
      </c>
      <c r="W2873">
        <v>0</v>
      </c>
      <c r="X2873" s="1">
        <v>44488.530557719911</v>
      </c>
    </row>
    <row r="2874" spans="1:24" hidden="1" x14ac:dyDescent="0.25">
      <c r="A2874" s="4">
        <v>2021</v>
      </c>
      <c r="B2874" s="4">
        <v>9</v>
      </c>
      <c r="C2874" s="4">
        <v>2021</v>
      </c>
      <c r="D2874" s="4">
        <v>9</v>
      </c>
      <c r="E2874">
        <v>20070</v>
      </c>
      <c r="F2874" t="s">
        <v>24</v>
      </c>
      <c r="G2874">
        <v>0</v>
      </c>
      <c r="H2874" t="s">
        <v>23</v>
      </c>
      <c r="I2874" t="s">
        <v>23</v>
      </c>
      <c r="J2874" t="s">
        <v>23</v>
      </c>
      <c r="K2874" t="s">
        <v>447</v>
      </c>
      <c r="L2874" t="s">
        <v>447</v>
      </c>
      <c r="M2874">
        <v>0</v>
      </c>
      <c r="N2874" t="s">
        <v>47</v>
      </c>
      <c r="O2874" s="3">
        <v>-1029217.76</v>
      </c>
      <c r="Q2874" t="s">
        <v>309</v>
      </c>
      <c r="R2874" s="2" t="s">
        <v>446</v>
      </c>
      <c r="S2874">
        <v>85</v>
      </c>
      <c r="T2874" t="s">
        <v>307</v>
      </c>
      <c r="U2874" t="s">
        <v>445</v>
      </c>
      <c r="V2874" t="s">
        <v>444</v>
      </c>
      <c r="W2874">
        <v>0</v>
      </c>
      <c r="X2874" s="1">
        <v>44488.530557719911</v>
      </c>
    </row>
    <row r="2875" spans="1:24" hidden="1" x14ac:dyDescent="0.25">
      <c r="A2875" s="4">
        <v>2021</v>
      </c>
      <c r="B2875" s="4">
        <v>9</v>
      </c>
      <c r="C2875" s="4">
        <v>2021</v>
      </c>
      <c r="D2875" s="4">
        <v>9</v>
      </c>
      <c r="E2875">
        <v>20070</v>
      </c>
      <c r="F2875" t="s">
        <v>24</v>
      </c>
      <c r="G2875">
        <v>0</v>
      </c>
      <c r="H2875" t="s">
        <v>23</v>
      </c>
      <c r="I2875" t="s">
        <v>23</v>
      </c>
      <c r="J2875" t="s">
        <v>23</v>
      </c>
      <c r="K2875" t="s">
        <v>22</v>
      </c>
      <c r="L2875" t="s">
        <v>22</v>
      </c>
      <c r="M2875">
        <v>0</v>
      </c>
      <c r="N2875" t="s">
        <v>314</v>
      </c>
      <c r="O2875" s="3">
        <v>1</v>
      </c>
      <c r="Q2875" t="s">
        <v>309</v>
      </c>
      <c r="R2875" s="2" t="s">
        <v>443</v>
      </c>
      <c r="S2875">
        <v>96</v>
      </c>
      <c r="T2875" t="s">
        <v>307</v>
      </c>
      <c r="U2875" t="s">
        <v>442</v>
      </c>
      <c r="V2875" t="s">
        <v>441</v>
      </c>
      <c r="W2875">
        <v>0</v>
      </c>
      <c r="X2875" s="1">
        <v>44488.530557719911</v>
      </c>
    </row>
    <row r="2876" spans="1:24" hidden="1" x14ac:dyDescent="0.25">
      <c r="A2876" s="4">
        <v>2021</v>
      </c>
      <c r="B2876" s="4">
        <v>9</v>
      </c>
      <c r="C2876" s="4">
        <v>2021</v>
      </c>
      <c r="D2876" s="4">
        <v>9</v>
      </c>
      <c r="E2876">
        <v>20070</v>
      </c>
      <c r="F2876" t="s">
        <v>24</v>
      </c>
      <c r="G2876">
        <v>0</v>
      </c>
      <c r="H2876" t="s">
        <v>23</v>
      </c>
      <c r="I2876" t="s">
        <v>23</v>
      </c>
      <c r="J2876" t="s">
        <v>23</v>
      </c>
      <c r="K2876" t="s">
        <v>22</v>
      </c>
      <c r="L2876" t="s">
        <v>22</v>
      </c>
      <c r="M2876">
        <v>0</v>
      </c>
      <c r="N2876" t="s">
        <v>87</v>
      </c>
      <c r="O2876" s="3">
        <v>-19080.080000000002</v>
      </c>
      <c r="Q2876" t="s">
        <v>309</v>
      </c>
      <c r="R2876" s="2" t="s">
        <v>341</v>
      </c>
      <c r="S2876">
        <v>63</v>
      </c>
      <c r="T2876" t="s">
        <v>307</v>
      </c>
      <c r="U2876" t="s">
        <v>340</v>
      </c>
      <c r="V2876" t="s">
        <v>339</v>
      </c>
      <c r="W2876">
        <v>0</v>
      </c>
      <c r="X2876" s="1">
        <v>44488.530557719911</v>
      </c>
    </row>
    <row r="2877" spans="1:24" hidden="1" x14ac:dyDescent="0.25">
      <c r="A2877" s="4">
        <v>2021</v>
      </c>
      <c r="B2877" s="4">
        <v>9</v>
      </c>
      <c r="C2877" s="4">
        <v>2021</v>
      </c>
      <c r="D2877" s="4">
        <v>9</v>
      </c>
      <c r="E2877">
        <v>20070</v>
      </c>
      <c r="F2877" t="s">
        <v>24</v>
      </c>
      <c r="G2877">
        <v>0</v>
      </c>
      <c r="H2877" t="s">
        <v>23</v>
      </c>
      <c r="I2877" t="s">
        <v>23</v>
      </c>
      <c r="J2877" t="s">
        <v>23</v>
      </c>
      <c r="K2877" t="s">
        <v>22</v>
      </c>
      <c r="L2877" t="s">
        <v>22</v>
      </c>
      <c r="M2877">
        <v>0</v>
      </c>
      <c r="N2877" t="s">
        <v>47</v>
      </c>
      <c r="O2877" s="3">
        <v>-5368956.1500000004</v>
      </c>
      <c r="Q2877" t="s">
        <v>309</v>
      </c>
      <c r="R2877" s="2" t="s">
        <v>335</v>
      </c>
      <c r="S2877">
        <v>1</v>
      </c>
      <c r="T2877" t="s">
        <v>307</v>
      </c>
      <c r="U2877" t="s">
        <v>334</v>
      </c>
      <c r="V2877" t="s">
        <v>333</v>
      </c>
      <c r="W2877">
        <v>0</v>
      </c>
      <c r="X2877" s="1">
        <v>44488.530557719911</v>
      </c>
    </row>
    <row r="2878" spans="1:24" hidden="1" x14ac:dyDescent="0.25">
      <c r="A2878" s="4">
        <v>2021</v>
      </c>
      <c r="B2878" s="4">
        <v>9</v>
      </c>
      <c r="C2878" s="4">
        <v>2021</v>
      </c>
      <c r="D2878" s="4">
        <v>9</v>
      </c>
      <c r="E2878">
        <v>20070</v>
      </c>
      <c r="F2878" t="s">
        <v>24</v>
      </c>
      <c r="G2878">
        <v>0</v>
      </c>
      <c r="H2878" t="s">
        <v>23</v>
      </c>
      <c r="I2878" t="s">
        <v>23</v>
      </c>
      <c r="J2878" t="s">
        <v>23</v>
      </c>
      <c r="K2878" t="s">
        <v>22</v>
      </c>
      <c r="L2878" t="s">
        <v>22</v>
      </c>
      <c r="M2878">
        <v>0</v>
      </c>
      <c r="N2878" t="s">
        <v>47</v>
      </c>
      <c r="O2878" s="3">
        <v>-290795.78999999998</v>
      </c>
      <c r="Q2878" t="s">
        <v>309</v>
      </c>
      <c r="R2878" s="2" t="s">
        <v>326</v>
      </c>
      <c r="S2878">
        <v>4</v>
      </c>
      <c r="T2878" t="s">
        <v>307</v>
      </c>
      <c r="U2878" t="s">
        <v>325</v>
      </c>
      <c r="V2878" t="s">
        <v>324</v>
      </c>
      <c r="W2878">
        <v>0</v>
      </c>
      <c r="X2878" s="1">
        <v>44488.530557719911</v>
      </c>
    </row>
    <row r="2879" spans="1:24" hidden="1" x14ac:dyDescent="0.25">
      <c r="A2879" s="4">
        <v>2021</v>
      </c>
      <c r="B2879" s="4">
        <v>9</v>
      </c>
      <c r="C2879" s="4">
        <v>2021</v>
      </c>
      <c r="D2879" s="4">
        <v>9</v>
      </c>
      <c r="E2879">
        <v>20070</v>
      </c>
      <c r="F2879" t="s">
        <v>24</v>
      </c>
      <c r="G2879">
        <v>0</v>
      </c>
      <c r="H2879" t="s">
        <v>23</v>
      </c>
      <c r="I2879" t="s">
        <v>23</v>
      </c>
      <c r="J2879" t="s">
        <v>23</v>
      </c>
      <c r="K2879" t="s">
        <v>22</v>
      </c>
      <c r="L2879" t="s">
        <v>22</v>
      </c>
      <c r="M2879">
        <v>0</v>
      </c>
      <c r="N2879" t="s">
        <v>47</v>
      </c>
      <c r="O2879" s="3">
        <v>-11515.4</v>
      </c>
      <c r="Q2879" t="s">
        <v>309</v>
      </c>
      <c r="R2879" s="2" t="s">
        <v>440</v>
      </c>
      <c r="S2879">
        <v>84</v>
      </c>
      <c r="T2879" t="s">
        <v>307</v>
      </c>
      <c r="U2879" t="s">
        <v>439</v>
      </c>
      <c r="V2879" t="s">
        <v>438</v>
      </c>
      <c r="W2879">
        <v>0</v>
      </c>
      <c r="X2879" s="1">
        <v>44488.530557719911</v>
      </c>
    </row>
    <row r="2880" spans="1:24" hidden="1" x14ac:dyDescent="0.25">
      <c r="A2880" s="4">
        <v>2021</v>
      </c>
      <c r="B2880" s="4">
        <v>9</v>
      </c>
      <c r="C2880" s="4">
        <v>2021</v>
      </c>
      <c r="D2880" s="4">
        <v>9</v>
      </c>
      <c r="E2880">
        <v>20070</v>
      </c>
      <c r="F2880" t="s">
        <v>24</v>
      </c>
      <c r="G2880">
        <v>0</v>
      </c>
      <c r="H2880" t="s">
        <v>23</v>
      </c>
      <c r="I2880" t="s">
        <v>23</v>
      </c>
      <c r="J2880" t="s">
        <v>23</v>
      </c>
      <c r="K2880" t="s">
        <v>22</v>
      </c>
      <c r="L2880" t="s">
        <v>22</v>
      </c>
      <c r="M2880">
        <v>0</v>
      </c>
      <c r="N2880" t="s">
        <v>47</v>
      </c>
      <c r="O2880" s="3">
        <v>518717.70199999999</v>
      </c>
      <c r="Q2880" t="s">
        <v>309</v>
      </c>
      <c r="R2880" s="2" t="s">
        <v>338</v>
      </c>
      <c r="S2880">
        <v>41</v>
      </c>
      <c r="T2880" t="s">
        <v>307</v>
      </c>
      <c r="U2880" t="s">
        <v>337</v>
      </c>
      <c r="V2880" t="s">
        <v>336</v>
      </c>
      <c r="W2880">
        <v>0</v>
      </c>
      <c r="X2880" s="1">
        <v>44488.530557719911</v>
      </c>
    </row>
    <row r="2881" spans="1:24" hidden="1" x14ac:dyDescent="0.25">
      <c r="A2881" s="4">
        <v>2021</v>
      </c>
      <c r="B2881" s="4">
        <v>9</v>
      </c>
      <c r="C2881" s="4">
        <v>2021</v>
      </c>
      <c r="D2881" s="4">
        <v>9</v>
      </c>
      <c r="E2881">
        <v>20070</v>
      </c>
      <c r="F2881" t="s">
        <v>24</v>
      </c>
      <c r="G2881">
        <v>0</v>
      </c>
      <c r="H2881" t="s">
        <v>23</v>
      </c>
      <c r="I2881" t="s">
        <v>23</v>
      </c>
      <c r="J2881" t="s">
        <v>23</v>
      </c>
      <c r="K2881" t="s">
        <v>22</v>
      </c>
      <c r="L2881" t="s">
        <v>22</v>
      </c>
      <c r="M2881">
        <v>0</v>
      </c>
      <c r="N2881" t="s">
        <v>47</v>
      </c>
      <c r="O2881" s="3">
        <v>10320189.242000001</v>
      </c>
      <c r="Q2881" t="s">
        <v>309</v>
      </c>
      <c r="R2881" s="2" t="s">
        <v>332</v>
      </c>
      <c r="S2881">
        <v>53</v>
      </c>
      <c r="T2881" t="s">
        <v>307</v>
      </c>
      <c r="U2881" t="s">
        <v>331</v>
      </c>
      <c r="V2881" t="s">
        <v>330</v>
      </c>
      <c r="W2881">
        <v>0</v>
      </c>
      <c r="X2881" s="1">
        <v>44488.530557719911</v>
      </c>
    </row>
    <row r="2882" spans="1:24" hidden="1" x14ac:dyDescent="0.25">
      <c r="A2882" s="4">
        <v>2021</v>
      </c>
      <c r="B2882" s="4">
        <v>9</v>
      </c>
      <c r="C2882" s="4">
        <v>2021</v>
      </c>
      <c r="D2882" s="4">
        <v>9</v>
      </c>
      <c r="E2882">
        <v>20070</v>
      </c>
      <c r="F2882" t="s">
        <v>24</v>
      </c>
      <c r="G2882">
        <v>0</v>
      </c>
      <c r="H2882" t="s">
        <v>23</v>
      </c>
      <c r="I2882" t="s">
        <v>23</v>
      </c>
      <c r="J2882" t="s">
        <v>23</v>
      </c>
      <c r="K2882" t="s">
        <v>437</v>
      </c>
      <c r="L2882" t="s">
        <v>437</v>
      </c>
      <c r="M2882">
        <v>0</v>
      </c>
      <c r="N2882" t="s">
        <v>436</v>
      </c>
      <c r="O2882" s="3">
        <v>20200727.18</v>
      </c>
      <c r="Q2882" t="s">
        <v>309</v>
      </c>
      <c r="R2882" s="2" t="s">
        <v>435</v>
      </c>
      <c r="S2882">
        <v>101</v>
      </c>
      <c r="T2882" t="s">
        <v>307</v>
      </c>
      <c r="U2882" t="s">
        <v>434</v>
      </c>
      <c r="V2882" t="s">
        <v>433</v>
      </c>
      <c r="W2882">
        <v>0</v>
      </c>
      <c r="X2882" s="1">
        <v>44488.530557719911</v>
      </c>
    </row>
    <row r="2883" spans="1:24" hidden="1" x14ac:dyDescent="0.25">
      <c r="A2883" s="4">
        <v>2021</v>
      </c>
      <c r="B2883" s="4">
        <v>9</v>
      </c>
      <c r="C2883" s="4">
        <v>2021</v>
      </c>
      <c r="D2883" s="4">
        <v>9</v>
      </c>
      <c r="E2883">
        <v>20070</v>
      </c>
      <c r="F2883" t="s">
        <v>24</v>
      </c>
      <c r="G2883">
        <v>0</v>
      </c>
      <c r="H2883" t="s">
        <v>23</v>
      </c>
      <c r="I2883" t="s">
        <v>23</v>
      </c>
      <c r="J2883" t="s">
        <v>23</v>
      </c>
      <c r="K2883" t="s">
        <v>432</v>
      </c>
      <c r="L2883" t="s">
        <v>432</v>
      </c>
      <c r="M2883">
        <v>0</v>
      </c>
      <c r="N2883" t="s">
        <v>47</v>
      </c>
      <c r="O2883" s="3">
        <v>-14906</v>
      </c>
      <c r="Q2883" t="s">
        <v>309</v>
      </c>
      <c r="R2883" s="2" t="s">
        <v>431</v>
      </c>
      <c r="S2883">
        <v>94</v>
      </c>
      <c r="T2883" t="s">
        <v>307</v>
      </c>
      <c r="U2883" t="s">
        <v>430</v>
      </c>
      <c r="V2883" t="s">
        <v>429</v>
      </c>
      <c r="W2883">
        <v>0</v>
      </c>
      <c r="X2883" s="1">
        <v>44488.530557719911</v>
      </c>
    </row>
    <row r="2884" spans="1:24" hidden="1" x14ac:dyDescent="0.25">
      <c r="A2884" s="4">
        <v>2021</v>
      </c>
      <c r="B2884" s="4">
        <v>9</v>
      </c>
      <c r="C2884" s="4">
        <v>2021</v>
      </c>
      <c r="D2884" s="4">
        <v>9</v>
      </c>
      <c r="E2884">
        <v>20070</v>
      </c>
      <c r="F2884" t="s">
        <v>24</v>
      </c>
      <c r="G2884">
        <v>0</v>
      </c>
      <c r="H2884" t="s">
        <v>23</v>
      </c>
      <c r="I2884" t="s">
        <v>23</v>
      </c>
      <c r="J2884" t="s">
        <v>23</v>
      </c>
      <c r="K2884" t="s">
        <v>428</v>
      </c>
      <c r="L2884" t="s">
        <v>428</v>
      </c>
      <c r="M2884">
        <v>0</v>
      </c>
      <c r="N2884" t="s">
        <v>47</v>
      </c>
      <c r="O2884" s="3">
        <v>-16037</v>
      </c>
      <c r="Q2884" t="s">
        <v>309</v>
      </c>
      <c r="R2884" s="2" t="s">
        <v>427</v>
      </c>
      <c r="S2884">
        <v>95</v>
      </c>
      <c r="T2884" t="s">
        <v>307</v>
      </c>
      <c r="U2884" t="s">
        <v>426</v>
      </c>
      <c r="V2884" t="s">
        <v>425</v>
      </c>
      <c r="W2884">
        <v>0</v>
      </c>
      <c r="X2884" s="1">
        <v>44488.530557719911</v>
      </c>
    </row>
    <row r="2885" spans="1:24" hidden="1" x14ac:dyDescent="0.25">
      <c r="A2885" s="4">
        <v>2021</v>
      </c>
      <c r="B2885" s="4">
        <v>9</v>
      </c>
      <c r="C2885" s="4">
        <v>2021</v>
      </c>
      <c r="D2885" s="4">
        <v>9</v>
      </c>
      <c r="E2885">
        <v>20070</v>
      </c>
      <c r="F2885" t="s">
        <v>24</v>
      </c>
      <c r="G2885">
        <v>0</v>
      </c>
      <c r="H2885" t="s">
        <v>23</v>
      </c>
      <c r="I2885" t="s">
        <v>23</v>
      </c>
      <c r="J2885" t="s">
        <v>23</v>
      </c>
      <c r="K2885" t="s">
        <v>424</v>
      </c>
      <c r="L2885" t="s">
        <v>424</v>
      </c>
      <c r="M2885">
        <v>0</v>
      </c>
      <c r="N2885" t="s">
        <v>87</v>
      </c>
      <c r="O2885" s="3">
        <v>-13295.683000000001</v>
      </c>
      <c r="Q2885" t="s">
        <v>309</v>
      </c>
      <c r="R2885" s="2" t="s">
        <v>423</v>
      </c>
      <c r="S2885">
        <v>83</v>
      </c>
      <c r="T2885" t="s">
        <v>307</v>
      </c>
      <c r="U2885" t="s">
        <v>422</v>
      </c>
      <c r="V2885" t="s">
        <v>421</v>
      </c>
      <c r="W2885">
        <v>0</v>
      </c>
      <c r="X2885" s="1">
        <v>44488.530557719911</v>
      </c>
    </row>
    <row r="2886" spans="1:24" hidden="1" x14ac:dyDescent="0.25">
      <c r="A2886" s="4">
        <v>2021</v>
      </c>
      <c r="B2886" s="4">
        <v>9</v>
      </c>
      <c r="C2886" s="4">
        <v>2021</v>
      </c>
      <c r="D2886" s="4">
        <v>9</v>
      </c>
      <c r="E2886">
        <v>20070</v>
      </c>
      <c r="F2886" t="s">
        <v>24</v>
      </c>
      <c r="G2886">
        <v>0</v>
      </c>
      <c r="H2886" t="s">
        <v>23</v>
      </c>
      <c r="I2886" t="s">
        <v>23</v>
      </c>
      <c r="J2886" t="s">
        <v>23</v>
      </c>
      <c r="K2886" t="s">
        <v>420</v>
      </c>
      <c r="L2886" t="s">
        <v>420</v>
      </c>
      <c r="M2886">
        <v>0</v>
      </c>
      <c r="N2886" t="s">
        <v>47</v>
      </c>
      <c r="O2886" s="3">
        <v>-5534388.3909999998</v>
      </c>
      <c r="Q2886" t="s">
        <v>309</v>
      </c>
      <c r="R2886" s="2" t="s">
        <v>419</v>
      </c>
      <c r="S2886">
        <v>92</v>
      </c>
      <c r="T2886" t="s">
        <v>307</v>
      </c>
      <c r="U2886" t="s">
        <v>418</v>
      </c>
      <c r="V2886" t="s">
        <v>417</v>
      </c>
      <c r="W2886">
        <v>0</v>
      </c>
      <c r="X2886" s="1">
        <v>44488.530557719911</v>
      </c>
    </row>
    <row r="2887" spans="1:24" hidden="1" x14ac:dyDescent="0.25">
      <c r="A2887" s="4">
        <v>2021</v>
      </c>
      <c r="B2887" s="4">
        <v>9</v>
      </c>
      <c r="C2887" s="4">
        <v>2021</v>
      </c>
      <c r="D2887" s="4">
        <v>9</v>
      </c>
      <c r="E2887">
        <v>20070</v>
      </c>
      <c r="F2887" t="s">
        <v>24</v>
      </c>
      <c r="G2887">
        <v>0</v>
      </c>
      <c r="H2887" t="s">
        <v>23</v>
      </c>
      <c r="I2887" t="s">
        <v>23</v>
      </c>
      <c r="J2887" t="s">
        <v>23</v>
      </c>
      <c r="K2887" t="s">
        <v>323</v>
      </c>
      <c r="L2887" t="s">
        <v>323</v>
      </c>
      <c r="M2887">
        <v>0</v>
      </c>
      <c r="N2887" t="s">
        <v>47</v>
      </c>
      <c r="O2887" s="3">
        <v>-5683280.8509999998</v>
      </c>
      <c r="Q2887" t="s">
        <v>309</v>
      </c>
      <c r="R2887" s="2" t="s">
        <v>322</v>
      </c>
      <c r="S2887">
        <v>93</v>
      </c>
      <c r="T2887" t="s">
        <v>307</v>
      </c>
      <c r="U2887" t="s">
        <v>321</v>
      </c>
      <c r="V2887" t="s">
        <v>320</v>
      </c>
      <c r="W2887">
        <v>0</v>
      </c>
      <c r="X2887" s="1">
        <v>44488.530557719911</v>
      </c>
    </row>
    <row r="2888" spans="1:24" hidden="1" x14ac:dyDescent="0.25">
      <c r="A2888" s="4">
        <v>2021</v>
      </c>
      <c r="B2888" s="4">
        <v>9</v>
      </c>
      <c r="C2888" s="4">
        <v>2021</v>
      </c>
      <c r="D2888" s="4">
        <v>9</v>
      </c>
      <c r="E2888">
        <v>20070</v>
      </c>
      <c r="F2888" t="s">
        <v>24</v>
      </c>
      <c r="G2888">
        <v>25</v>
      </c>
      <c r="H2888" t="s">
        <v>9</v>
      </c>
      <c r="I2888" t="s">
        <v>43</v>
      </c>
      <c r="J2888" t="s">
        <v>9</v>
      </c>
      <c r="K2888" t="s">
        <v>384</v>
      </c>
      <c r="L2888" t="s">
        <v>384</v>
      </c>
      <c r="M2888">
        <v>0</v>
      </c>
      <c r="N2888" t="s">
        <v>314</v>
      </c>
      <c r="O2888" s="3">
        <v>3.2679E-2</v>
      </c>
      <c r="Q2888" t="s">
        <v>309</v>
      </c>
      <c r="R2888" s="2" t="s">
        <v>383</v>
      </c>
      <c r="S2888">
        <v>108</v>
      </c>
      <c r="T2888" t="s">
        <v>307</v>
      </c>
      <c r="U2888" t="s">
        <v>382</v>
      </c>
      <c r="V2888" t="s">
        <v>381</v>
      </c>
      <c r="W2888">
        <v>0</v>
      </c>
      <c r="X2888" s="1">
        <v>44488.530557719911</v>
      </c>
    </row>
    <row r="2889" spans="1:24" hidden="1" x14ac:dyDescent="0.25">
      <c r="A2889" s="4">
        <v>2021</v>
      </c>
      <c r="B2889" s="4">
        <v>9</v>
      </c>
      <c r="C2889" s="4">
        <v>2021</v>
      </c>
      <c r="D2889" s="4">
        <v>9</v>
      </c>
      <c r="E2889">
        <v>20070</v>
      </c>
      <c r="F2889" t="s">
        <v>24</v>
      </c>
      <c r="G2889">
        <v>25</v>
      </c>
      <c r="H2889" t="s">
        <v>9</v>
      </c>
      <c r="I2889" t="s">
        <v>43</v>
      </c>
      <c r="J2889" t="s">
        <v>9</v>
      </c>
      <c r="K2889" t="s">
        <v>416</v>
      </c>
      <c r="L2889" t="s">
        <v>22</v>
      </c>
      <c r="M2889">
        <v>0</v>
      </c>
      <c r="N2889" t="s">
        <v>13</v>
      </c>
      <c r="O2889" s="3">
        <v>0</v>
      </c>
      <c r="P2889" t="s">
        <v>20</v>
      </c>
      <c r="Q2889" t="s">
        <v>143</v>
      </c>
      <c r="R2889" s="2" t="s">
        <v>409</v>
      </c>
      <c r="S2889">
        <v>52</v>
      </c>
      <c r="T2889" t="s">
        <v>141</v>
      </c>
      <c r="U2889" t="s">
        <v>140</v>
      </c>
      <c r="V2889" t="s">
        <v>415</v>
      </c>
      <c r="W2889">
        <v>0</v>
      </c>
      <c r="X2889" s="1">
        <v>44488.530557719911</v>
      </c>
    </row>
    <row r="2890" spans="1:24" x14ac:dyDescent="0.25">
      <c r="A2890" s="4">
        <v>2021</v>
      </c>
      <c r="B2890" s="4">
        <v>9</v>
      </c>
      <c r="C2890" s="4">
        <v>2021</v>
      </c>
      <c r="D2890" s="4">
        <v>9</v>
      </c>
      <c r="E2890">
        <v>20070</v>
      </c>
      <c r="F2890" t="s">
        <v>24</v>
      </c>
      <c r="G2890">
        <v>25</v>
      </c>
      <c r="H2890" t="s">
        <v>9</v>
      </c>
      <c r="I2890" t="s">
        <v>43</v>
      </c>
      <c r="J2890" t="s">
        <v>9</v>
      </c>
      <c r="K2890" t="s">
        <v>81</v>
      </c>
      <c r="L2890" t="s">
        <v>81</v>
      </c>
      <c r="M2890">
        <v>0</v>
      </c>
      <c r="N2890" t="s">
        <v>47</v>
      </c>
      <c r="O2890" s="3">
        <v>23529</v>
      </c>
      <c r="Q2890" t="s">
        <v>309</v>
      </c>
      <c r="R2890" s="2" t="s">
        <v>414</v>
      </c>
      <c r="S2890">
        <v>18</v>
      </c>
      <c r="T2890" t="s">
        <v>307</v>
      </c>
      <c r="U2890" t="s">
        <v>413</v>
      </c>
      <c r="V2890" t="s">
        <v>412</v>
      </c>
      <c r="W2890">
        <v>0</v>
      </c>
      <c r="X2890" s="1">
        <v>44488.530557719911</v>
      </c>
    </row>
    <row r="2891" spans="1:24" hidden="1" x14ac:dyDescent="0.25">
      <c r="A2891" s="4">
        <v>2021</v>
      </c>
      <c r="B2891" s="4">
        <v>9</v>
      </c>
      <c r="C2891" s="4">
        <v>2021</v>
      </c>
      <c r="D2891" s="4">
        <v>9</v>
      </c>
      <c r="E2891">
        <v>20070</v>
      </c>
      <c r="F2891" t="s">
        <v>24</v>
      </c>
      <c r="G2891">
        <v>25</v>
      </c>
      <c r="H2891" t="s">
        <v>9</v>
      </c>
      <c r="I2891" t="s">
        <v>43</v>
      </c>
      <c r="J2891" t="s">
        <v>9</v>
      </c>
      <c r="K2891" t="s">
        <v>410</v>
      </c>
      <c r="L2891" t="s">
        <v>22</v>
      </c>
      <c r="M2891">
        <v>0</v>
      </c>
      <c r="N2891" t="s">
        <v>13</v>
      </c>
      <c r="O2891" s="3">
        <v>-873.50615500000004</v>
      </c>
      <c r="P2891" t="s">
        <v>20</v>
      </c>
      <c r="Q2891" t="s">
        <v>161</v>
      </c>
      <c r="R2891" s="2" t="s">
        <v>409</v>
      </c>
      <c r="S2891">
        <v>14</v>
      </c>
      <c r="T2891" t="s">
        <v>141</v>
      </c>
      <c r="U2891" t="s">
        <v>140</v>
      </c>
      <c r="V2891" t="s">
        <v>408</v>
      </c>
      <c r="W2891">
        <v>0</v>
      </c>
      <c r="X2891" s="1">
        <v>44488.530557719911</v>
      </c>
    </row>
    <row r="2892" spans="1:24" hidden="1" x14ac:dyDescent="0.25">
      <c r="A2892" s="4">
        <v>2021</v>
      </c>
      <c r="B2892" s="4">
        <v>9</v>
      </c>
      <c r="C2892" s="4">
        <v>2021</v>
      </c>
      <c r="D2892" s="4">
        <v>9</v>
      </c>
      <c r="E2892">
        <v>20070</v>
      </c>
      <c r="F2892" t="s">
        <v>24</v>
      </c>
      <c r="G2892">
        <v>25</v>
      </c>
      <c r="H2892" t="s">
        <v>9</v>
      </c>
      <c r="I2892" t="s">
        <v>43</v>
      </c>
      <c r="J2892" t="s">
        <v>9</v>
      </c>
      <c r="K2892" t="s">
        <v>410</v>
      </c>
      <c r="L2892" t="s">
        <v>22</v>
      </c>
      <c r="M2892">
        <v>0</v>
      </c>
      <c r="N2892" t="s">
        <v>13</v>
      </c>
      <c r="O2892" s="3">
        <v>-213.97800000000001</v>
      </c>
      <c r="P2892" t="s">
        <v>20</v>
      </c>
      <c r="Q2892" t="s">
        <v>157</v>
      </c>
      <c r="R2892" s="2" t="s">
        <v>409</v>
      </c>
      <c r="S2892">
        <v>27</v>
      </c>
      <c r="T2892" t="s">
        <v>141</v>
      </c>
      <c r="U2892" t="s">
        <v>140</v>
      </c>
      <c r="V2892" t="s">
        <v>411</v>
      </c>
      <c r="W2892">
        <v>0</v>
      </c>
      <c r="X2892" s="1">
        <v>44488.530557719911</v>
      </c>
    </row>
    <row r="2893" spans="1:24" hidden="1" x14ac:dyDescent="0.25">
      <c r="A2893" s="4">
        <v>2021</v>
      </c>
      <c r="B2893" s="4">
        <v>9</v>
      </c>
      <c r="C2893" s="4">
        <v>2021</v>
      </c>
      <c r="D2893" s="4">
        <v>9</v>
      </c>
      <c r="E2893">
        <v>20070</v>
      </c>
      <c r="F2893" t="s">
        <v>24</v>
      </c>
      <c r="G2893">
        <v>25</v>
      </c>
      <c r="H2893" t="s">
        <v>9</v>
      </c>
      <c r="I2893" t="s">
        <v>43</v>
      </c>
      <c r="J2893" t="s">
        <v>9</v>
      </c>
      <c r="K2893" t="s">
        <v>407</v>
      </c>
      <c r="L2893" t="s">
        <v>407</v>
      </c>
      <c r="M2893">
        <v>0</v>
      </c>
      <c r="N2893" t="s">
        <v>47</v>
      </c>
      <c r="O2893" s="3">
        <v>0</v>
      </c>
      <c r="Q2893" t="s">
        <v>309</v>
      </c>
      <c r="R2893" s="2" t="s">
        <v>406</v>
      </c>
      <c r="S2893">
        <v>102</v>
      </c>
      <c r="T2893" t="s">
        <v>307</v>
      </c>
      <c r="U2893" t="s">
        <v>405</v>
      </c>
      <c r="V2893" t="s">
        <v>404</v>
      </c>
      <c r="W2893">
        <v>0</v>
      </c>
      <c r="X2893" s="1">
        <v>44488.530557719911</v>
      </c>
    </row>
    <row r="2894" spans="1:24" hidden="1" x14ac:dyDescent="0.25">
      <c r="A2894" s="4">
        <v>2021</v>
      </c>
      <c r="B2894" s="4">
        <v>9</v>
      </c>
      <c r="C2894" s="4">
        <v>2021</v>
      </c>
      <c r="D2894" s="4">
        <v>9</v>
      </c>
      <c r="E2894">
        <v>20070</v>
      </c>
      <c r="F2894" t="s">
        <v>24</v>
      </c>
      <c r="G2894">
        <v>25</v>
      </c>
      <c r="H2894" t="s">
        <v>9</v>
      </c>
      <c r="I2894" t="s">
        <v>43</v>
      </c>
      <c r="J2894" t="s">
        <v>9</v>
      </c>
      <c r="K2894" t="s">
        <v>377</v>
      </c>
      <c r="L2894" t="s">
        <v>377</v>
      </c>
      <c r="M2894">
        <v>0</v>
      </c>
      <c r="N2894" t="s">
        <v>87</v>
      </c>
      <c r="O2894" s="3">
        <v>1000</v>
      </c>
      <c r="Q2894" t="s">
        <v>309</v>
      </c>
      <c r="R2894" s="2" t="s">
        <v>376</v>
      </c>
      <c r="S2894">
        <v>107</v>
      </c>
      <c r="T2894" t="s">
        <v>307</v>
      </c>
      <c r="U2894" t="s">
        <v>375</v>
      </c>
      <c r="V2894" t="s">
        <v>374</v>
      </c>
      <c r="W2894">
        <v>0</v>
      </c>
      <c r="X2894" s="1">
        <v>44488.530557719911</v>
      </c>
    </row>
    <row r="2895" spans="1:24" hidden="1" x14ac:dyDescent="0.25">
      <c r="A2895" s="4">
        <v>2021</v>
      </c>
      <c r="B2895" s="4">
        <v>9</v>
      </c>
      <c r="C2895" s="4">
        <v>2021</v>
      </c>
      <c r="D2895" s="4">
        <v>9</v>
      </c>
      <c r="E2895">
        <v>20070</v>
      </c>
      <c r="F2895" t="s">
        <v>24</v>
      </c>
      <c r="G2895">
        <v>25</v>
      </c>
      <c r="H2895" t="s">
        <v>9</v>
      </c>
      <c r="I2895" t="s">
        <v>43</v>
      </c>
      <c r="J2895" t="s">
        <v>9</v>
      </c>
      <c r="K2895" t="s">
        <v>22</v>
      </c>
      <c r="L2895" t="s">
        <v>22</v>
      </c>
      <c r="M2895">
        <v>0</v>
      </c>
      <c r="N2895" t="s">
        <v>314</v>
      </c>
      <c r="O2895" s="3">
        <v>1</v>
      </c>
      <c r="Q2895" t="s">
        <v>309</v>
      </c>
      <c r="R2895" s="2" t="s">
        <v>313</v>
      </c>
      <c r="S2895">
        <v>2</v>
      </c>
      <c r="T2895" t="s">
        <v>307</v>
      </c>
      <c r="U2895" t="s">
        <v>358</v>
      </c>
      <c r="V2895" t="s">
        <v>311</v>
      </c>
      <c r="W2895">
        <v>0</v>
      </c>
      <c r="X2895" s="1">
        <v>44488.530557719911</v>
      </c>
    </row>
    <row r="2896" spans="1:24" hidden="1" x14ac:dyDescent="0.25">
      <c r="A2896" s="4">
        <v>2021</v>
      </c>
      <c r="B2896" s="4">
        <v>9</v>
      </c>
      <c r="C2896" s="4">
        <v>2021</v>
      </c>
      <c r="D2896" s="4">
        <v>9</v>
      </c>
      <c r="E2896">
        <v>20070</v>
      </c>
      <c r="F2896" t="s">
        <v>24</v>
      </c>
      <c r="G2896">
        <v>25</v>
      </c>
      <c r="H2896" t="s">
        <v>9</v>
      </c>
      <c r="I2896" t="s">
        <v>43</v>
      </c>
      <c r="J2896" t="s">
        <v>9</v>
      </c>
      <c r="K2896" t="s">
        <v>22</v>
      </c>
      <c r="L2896" t="s">
        <v>22</v>
      </c>
      <c r="M2896">
        <v>0</v>
      </c>
      <c r="N2896" t="s">
        <v>87</v>
      </c>
      <c r="O2896" s="3">
        <v>0</v>
      </c>
      <c r="Q2896" t="s">
        <v>309</v>
      </c>
      <c r="R2896" s="2" t="s">
        <v>403</v>
      </c>
      <c r="S2896">
        <v>58</v>
      </c>
      <c r="T2896" t="s">
        <v>307</v>
      </c>
      <c r="U2896" t="s">
        <v>402</v>
      </c>
      <c r="V2896" t="s">
        <v>401</v>
      </c>
      <c r="W2896">
        <v>0</v>
      </c>
      <c r="X2896" s="1">
        <v>44488.530557719911</v>
      </c>
    </row>
    <row r="2897" spans="1:24" hidden="1" x14ac:dyDescent="0.25">
      <c r="A2897" s="4">
        <v>2021</v>
      </c>
      <c r="B2897" s="4">
        <v>9</v>
      </c>
      <c r="C2897" s="4">
        <v>2021</v>
      </c>
      <c r="D2897" s="4">
        <v>9</v>
      </c>
      <c r="E2897">
        <v>20070</v>
      </c>
      <c r="F2897" t="s">
        <v>24</v>
      </c>
      <c r="G2897">
        <v>25</v>
      </c>
      <c r="H2897" t="s">
        <v>9</v>
      </c>
      <c r="I2897" t="s">
        <v>43</v>
      </c>
      <c r="J2897" t="s">
        <v>9</v>
      </c>
      <c r="K2897" t="s">
        <v>22</v>
      </c>
      <c r="L2897" t="s">
        <v>22</v>
      </c>
      <c r="M2897">
        <v>0</v>
      </c>
      <c r="N2897" t="s">
        <v>47</v>
      </c>
      <c r="O2897" s="3">
        <v>0</v>
      </c>
      <c r="Q2897" t="s">
        <v>309</v>
      </c>
      <c r="R2897" s="2" t="s">
        <v>400</v>
      </c>
      <c r="S2897">
        <v>104</v>
      </c>
      <c r="T2897" t="s">
        <v>307</v>
      </c>
      <c r="U2897" t="s">
        <v>399</v>
      </c>
      <c r="V2897" t="s">
        <v>398</v>
      </c>
      <c r="W2897">
        <v>0</v>
      </c>
      <c r="X2897" s="1">
        <v>44488.530557719911</v>
      </c>
    </row>
    <row r="2898" spans="1:24" hidden="1" x14ac:dyDescent="0.25">
      <c r="A2898" s="4">
        <v>2021</v>
      </c>
      <c r="B2898" s="4">
        <v>9</v>
      </c>
      <c r="C2898" s="4">
        <v>2021</v>
      </c>
      <c r="D2898" s="4">
        <v>9</v>
      </c>
      <c r="E2898">
        <v>20070</v>
      </c>
      <c r="F2898" t="s">
        <v>24</v>
      </c>
      <c r="G2898">
        <v>25</v>
      </c>
      <c r="H2898" t="s">
        <v>9</v>
      </c>
      <c r="I2898" t="s">
        <v>43</v>
      </c>
      <c r="J2898" t="s">
        <v>9</v>
      </c>
      <c r="K2898" t="s">
        <v>22</v>
      </c>
      <c r="L2898" t="s">
        <v>22</v>
      </c>
      <c r="M2898">
        <v>0</v>
      </c>
      <c r="N2898" t="s">
        <v>47</v>
      </c>
      <c r="O2898" s="3">
        <v>4800</v>
      </c>
      <c r="Q2898" t="s">
        <v>309</v>
      </c>
      <c r="R2898" s="2" t="s">
        <v>394</v>
      </c>
      <c r="S2898">
        <v>8</v>
      </c>
      <c r="T2898" t="s">
        <v>307</v>
      </c>
      <c r="U2898" t="s">
        <v>334</v>
      </c>
      <c r="V2898" t="s">
        <v>393</v>
      </c>
      <c r="W2898">
        <v>0</v>
      </c>
      <c r="X2898" s="1">
        <v>44488.530557719911</v>
      </c>
    </row>
    <row r="2899" spans="1:24" hidden="1" x14ac:dyDescent="0.25">
      <c r="A2899" s="4">
        <v>2021</v>
      </c>
      <c r="B2899" s="4">
        <v>9</v>
      </c>
      <c r="C2899" s="4">
        <v>2021</v>
      </c>
      <c r="D2899" s="4">
        <v>9</v>
      </c>
      <c r="E2899">
        <v>20070</v>
      </c>
      <c r="F2899" t="s">
        <v>24</v>
      </c>
      <c r="G2899">
        <v>25</v>
      </c>
      <c r="H2899" t="s">
        <v>9</v>
      </c>
      <c r="I2899" t="s">
        <v>43</v>
      </c>
      <c r="J2899" t="s">
        <v>9</v>
      </c>
      <c r="K2899" t="s">
        <v>22</v>
      </c>
      <c r="L2899" t="s">
        <v>22</v>
      </c>
      <c r="M2899">
        <v>0</v>
      </c>
      <c r="N2899" t="s">
        <v>47</v>
      </c>
      <c r="O2899" s="3">
        <v>19589.107</v>
      </c>
      <c r="Q2899" t="s">
        <v>309</v>
      </c>
      <c r="R2899" s="2" t="s">
        <v>397</v>
      </c>
      <c r="S2899">
        <v>55</v>
      </c>
      <c r="T2899" t="s">
        <v>307</v>
      </c>
      <c r="U2899" t="s">
        <v>396</v>
      </c>
      <c r="V2899" t="s">
        <v>395</v>
      </c>
      <c r="W2899">
        <v>0</v>
      </c>
      <c r="X2899" s="1">
        <v>44488.530557719911</v>
      </c>
    </row>
    <row r="2900" spans="1:24" hidden="1" x14ac:dyDescent="0.25">
      <c r="A2900" s="4">
        <v>2021</v>
      </c>
      <c r="B2900" s="4">
        <v>9</v>
      </c>
      <c r="C2900" s="4">
        <v>2021</v>
      </c>
      <c r="D2900" s="4">
        <v>9</v>
      </c>
      <c r="E2900">
        <v>20070</v>
      </c>
      <c r="F2900" t="s">
        <v>24</v>
      </c>
      <c r="G2900">
        <v>25</v>
      </c>
      <c r="H2900" t="s">
        <v>9</v>
      </c>
      <c r="I2900" t="s">
        <v>43</v>
      </c>
      <c r="J2900" t="s">
        <v>9</v>
      </c>
      <c r="K2900" t="s">
        <v>22</v>
      </c>
      <c r="L2900" t="s">
        <v>22</v>
      </c>
      <c r="M2900">
        <v>0</v>
      </c>
      <c r="N2900" t="s">
        <v>47</v>
      </c>
      <c r="O2900" s="3">
        <v>24389.107</v>
      </c>
      <c r="Q2900" t="s">
        <v>309</v>
      </c>
      <c r="R2900" s="2" t="s">
        <v>392</v>
      </c>
      <c r="S2900">
        <v>106</v>
      </c>
      <c r="T2900" t="s">
        <v>307</v>
      </c>
      <c r="U2900" t="s">
        <v>391</v>
      </c>
      <c r="V2900" t="s">
        <v>390</v>
      </c>
      <c r="W2900">
        <v>0</v>
      </c>
      <c r="X2900" s="1">
        <v>44488.530557719911</v>
      </c>
    </row>
    <row r="2901" spans="1:24" hidden="1" x14ac:dyDescent="0.25">
      <c r="A2901" s="4">
        <v>2021</v>
      </c>
      <c r="B2901" s="4">
        <v>9</v>
      </c>
      <c r="C2901" s="4">
        <v>2021</v>
      </c>
      <c r="D2901" s="4">
        <v>9</v>
      </c>
      <c r="E2901">
        <v>20070</v>
      </c>
      <c r="F2901" t="s">
        <v>24</v>
      </c>
      <c r="G2901">
        <v>36</v>
      </c>
      <c r="H2901" t="s">
        <v>44</v>
      </c>
      <c r="I2901" t="s">
        <v>43</v>
      </c>
      <c r="J2901" t="s">
        <v>6</v>
      </c>
      <c r="K2901" t="s">
        <v>384</v>
      </c>
      <c r="L2901" t="s">
        <v>384</v>
      </c>
      <c r="M2901">
        <v>0</v>
      </c>
      <c r="N2901" t="s">
        <v>314</v>
      </c>
      <c r="O2901" s="3">
        <v>0.64507899999999996</v>
      </c>
      <c r="Q2901" t="s">
        <v>309</v>
      </c>
      <c r="R2901" s="2" t="s">
        <v>383</v>
      </c>
      <c r="S2901">
        <v>108</v>
      </c>
      <c r="T2901" t="s">
        <v>307</v>
      </c>
      <c r="U2901" t="s">
        <v>382</v>
      </c>
      <c r="V2901" t="s">
        <v>381</v>
      </c>
      <c r="W2901">
        <v>0</v>
      </c>
      <c r="X2901" s="1">
        <v>44488.530557719911</v>
      </c>
    </row>
    <row r="2902" spans="1:24" x14ac:dyDescent="0.25">
      <c r="A2902" s="4">
        <v>2021</v>
      </c>
      <c r="B2902" s="4">
        <v>9</v>
      </c>
      <c r="C2902" s="4">
        <v>2021</v>
      </c>
      <c r="D2902" s="4">
        <v>9</v>
      </c>
      <c r="E2902">
        <v>20070</v>
      </c>
      <c r="F2902" t="s">
        <v>24</v>
      </c>
      <c r="G2902">
        <v>36</v>
      </c>
      <c r="H2902" t="s">
        <v>44</v>
      </c>
      <c r="I2902" t="s">
        <v>43</v>
      </c>
      <c r="J2902" t="s">
        <v>6</v>
      </c>
      <c r="K2902" t="s">
        <v>81</v>
      </c>
      <c r="L2902" t="s">
        <v>81</v>
      </c>
      <c r="M2902">
        <v>0</v>
      </c>
      <c r="N2902" t="s">
        <v>47</v>
      </c>
      <c r="O2902" s="3">
        <v>128043.24800000001</v>
      </c>
      <c r="Q2902" t="s">
        <v>309</v>
      </c>
      <c r="R2902" s="2" t="s">
        <v>380</v>
      </c>
      <c r="S2902">
        <v>11</v>
      </c>
      <c r="T2902" t="s">
        <v>307</v>
      </c>
      <c r="U2902" t="s">
        <v>379</v>
      </c>
      <c r="V2902" t="s">
        <v>378</v>
      </c>
      <c r="W2902">
        <v>0</v>
      </c>
      <c r="X2902" s="1">
        <v>44488.530557719911</v>
      </c>
    </row>
    <row r="2903" spans="1:24" hidden="1" x14ac:dyDescent="0.25">
      <c r="A2903" s="4">
        <v>2021</v>
      </c>
      <c r="B2903" s="4">
        <v>9</v>
      </c>
      <c r="C2903" s="4">
        <v>2021</v>
      </c>
      <c r="D2903" s="4">
        <v>9</v>
      </c>
      <c r="E2903">
        <v>20070</v>
      </c>
      <c r="F2903" t="s">
        <v>24</v>
      </c>
      <c r="G2903">
        <v>36</v>
      </c>
      <c r="H2903" t="s">
        <v>44</v>
      </c>
      <c r="I2903" t="s">
        <v>43</v>
      </c>
      <c r="J2903" t="s">
        <v>6</v>
      </c>
      <c r="K2903" t="s">
        <v>377</v>
      </c>
      <c r="L2903" t="s">
        <v>377</v>
      </c>
      <c r="M2903">
        <v>0</v>
      </c>
      <c r="N2903" t="s">
        <v>87</v>
      </c>
      <c r="O2903" s="3">
        <v>275.68400000000003</v>
      </c>
      <c r="Q2903" t="s">
        <v>309</v>
      </c>
      <c r="R2903" s="2" t="s">
        <v>376</v>
      </c>
      <c r="S2903">
        <v>107</v>
      </c>
      <c r="T2903" t="s">
        <v>307</v>
      </c>
      <c r="U2903" t="s">
        <v>375</v>
      </c>
      <c r="V2903" t="s">
        <v>374</v>
      </c>
      <c r="W2903">
        <v>0</v>
      </c>
      <c r="X2903" s="1">
        <v>44488.530557719911</v>
      </c>
    </row>
    <row r="2904" spans="1:24" hidden="1" x14ac:dyDescent="0.25">
      <c r="A2904" s="4">
        <v>2021</v>
      </c>
      <c r="B2904" s="4">
        <v>9</v>
      </c>
      <c r="C2904" s="4">
        <v>2021</v>
      </c>
      <c r="D2904" s="4">
        <v>9</v>
      </c>
      <c r="E2904">
        <v>20070</v>
      </c>
      <c r="F2904" t="s">
        <v>24</v>
      </c>
      <c r="G2904">
        <v>36</v>
      </c>
      <c r="H2904" t="s">
        <v>44</v>
      </c>
      <c r="I2904" t="s">
        <v>43</v>
      </c>
      <c r="J2904" t="s">
        <v>6</v>
      </c>
      <c r="K2904" t="s">
        <v>22</v>
      </c>
      <c r="L2904" t="s">
        <v>22</v>
      </c>
      <c r="M2904">
        <v>0</v>
      </c>
      <c r="N2904" t="s">
        <v>314</v>
      </c>
      <c r="O2904" s="3">
        <v>1.3448E-2</v>
      </c>
      <c r="Q2904" t="s">
        <v>309</v>
      </c>
      <c r="R2904" s="2" t="s">
        <v>313</v>
      </c>
      <c r="S2904">
        <v>2</v>
      </c>
      <c r="T2904" t="s">
        <v>307</v>
      </c>
      <c r="U2904" t="s">
        <v>358</v>
      </c>
      <c r="V2904" t="s">
        <v>311</v>
      </c>
      <c r="W2904">
        <v>0</v>
      </c>
      <c r="X2904" s="1">
        <v>44488.530557719911</v>
      </c>
    </row>
    <row r="2905" spans="1:24" hidden="1" x14ac:dyDescent="0.25">
      <c r="A2905" s="4">
        <v>2021</v>
      </c>
      <c r="B2905" s="4">
        <v>9</v>
      </c>
      <c r="C2905" s="4">
        <v>2021</v>
      </c>
      <c r="D2905" s="4">
        <v>9</v>
      </c>
      <c r="E2905">
        <v>20070</v>
      </c>
      <c r="F2905" t="s">
        <v>24</v>
      </c>
      <c r="G2905">
        <v>36</v>
      </c>
      <c r="H2905" t="s">
        <v>44</v>
      </c>
      <c r="I2905" t="s">
        <v>43</v>
      </c>
      <c r="J2905" t="s">
        <v>6</v>
      </c>
      <c r="K2905" t="s">
        <v>22</v>
      </c>
      <c r="L2905" t="s">
        <v>22</v>
      </c>
      <c r="M2905">
        <v>0</v>
      </c>
      <c r="N2905" t="s">
        <v>87</v>
      </c>
      <c r="O2905" s="3">
        <v>378.65800000000002</v>
      </c>
      <c r="Q2905" t="s">
        <v>309</v>
      </c>
      <c r="R2905" s="2" t="s">
        <v>386</v>
      </c>
      <c r="S2905">
        <v>112</v>
      </c>
      <c r="T2905" t="s">
        <v>307</v>
      </c>
      <c r="U2905" t="s">
        <v>316</v>
      </c>
      <c r="V2905" t="s">
        <v>385</v>
      </c>
      <c r="W2905">
        <v>0</v>
      </c>
      <c r="X2905" s="1">
        <v>44488.530557719911</v>
      </c>
    </row>
    <row r="2906" spans="1:24" hidden="1" x14ac:dyDescent="0.25">
      <c r="A2906" s="4">
        <v>2021</v>
      </c>
      <c r="B2906" s="4">
        <v>9</v>
      </c>
      <c r="C2906" s="4">
        <v>2021</v>
      </c>
      <c r="D2906" s="4">
        <v>9</v>
      </c>
      <c r="E2906">
        <v>20070</v>
      </c>
      <c r="F2906" t="s">
        <v>24</v>
      </c>
      <c r="G2906">
        <v>36</v>
      </c>
      <c r="H2906" t="s">
        <v>44</v>
      </c>
      <c r="I2906" t="s">
        <v>43</v>
      </c>
      <c r="J2906" t="s">
        <v>6</v>
      </c>
      <c r="K2906" t="s">
        <v>22</v>
      </c>
      <c r="L2906" t="s">
        <v>22</v>
      </c>
      <c r="M2906">
        <v>0</v>
      </c>
      <c r="N2906" t="s">
        <v>87</v>
      </c>
      <c r="O2906" s="3">
        <v>2458.808</v>
      </c>
      <c r="Q2906" t="s">
        <v>309</v>
      </c>
      <c r="R2906" s="2" t="s">
        <v>317</v>
      </c>
      <c r="S2906">
        <v>110</v>
      </c>
      <c r="T2906" t="s">
        <v>307</v>
      </c>
      <c r="U2906" t="s">
        <v>316</v>
      </c>
      <c r="V2906" t="s">
        <v>315</v>
      </c>
      <c r="W2906">
        <v>0</v>
      </c>
      <c r="X2906" s="1">
        <v>44488.530557719911</v>
      </c>
    </row>
    <row r="2907" spans="1:24" hidden="1" x14ac:dyDescent="0.25">
      <c r="A2907" s="4">
        <v>2021</v>
      </c>
      <c r="B2907" s="4">
        <v>9</v>
      </c>
      <c r="C2907" s="4">
        <v>2021</v>
      </c>
      <c r="D2907" s="4">
        <v>9</v>
      </c>
      <c r="E2907">
        <v>20070</v>
      </c>
      <c r="F2907" t="s">
        <v>24</v>
      </c>
      <c r="G2907">
        <v>36</v>
      </c>
      <c r="H2907" t="s">
        <v>44</v>
      </c>
      <c r="I2907" t="s">
        <v>43</v>
      </c>
      <c r="J2907" t="s">
        <v>6</v>
      </c>
      <c r="K2907" t="s">
        <v>22</v>
      </c>
      <c r="L2907" t="s">
        <v>22</v>
      </c>
      <c r="M2907">
        <v>0</v>
      </c>
      <c r="N2907" t="s">
        <v>47</v>
      </c>
      <c r="O2907" s="3">
        <v>-633.83199999999999</v>
      </c>
      <c r="Q2907" t="s">
        <v>309</v>
      </c>
      <c r="R2907" s="2" t="s">
        <v>371</v>
      </c>
      <c r="S2907">
        <v>37</v>
      </c>
      <c r="T2907" t="s">
        <v>307</v>
      </c>
      <c r="U2907" t="s">
        <v>370</v>
      </c>
      <c r="V2907" t="s">
        <v>369</v>
      </c>
      <c r="W2907">
        <v>0</v>
      </c>
      <c r="X2907" s="1">
        <v>44488.530557719911</v>
      </c>
    </row>
    <row r="2908" spans="1:24" hidden="1" x14ac:dyDescent="0.25">
      <c r="A2908" s="4">
        <v>2021</v>
      </c>
      <c r="B2908" s="4">
        <v>9</v>
      </c>
      <c r="C2908" s="4">
        <v>2021</v>
      </c>
      <c r="D2908" s="4">
        <v>9</v>
      </c>
      <c r="E2908">
        <v>20070</v>
      </c>
      <c r="F2908" t="s">
        <v>24</v>
      </c>
      <c r="G2908">
        <v>36</v>
      </c>
      <c r="H2908" t="s">
        <v>44</v>
      </c>
      <c r="I2908" t="s">
        <v>43</v>
      </c>
      <c r="J2908" t="s">
        <v>6</v>
      </c>
      <c r="K2908" t="s">
        <v>22</v>
      </c>
      <c r="L2908" t="s">
        <v>22</v>
      </c>
      <c r="M2908">
        <v>0</v>
      </c>
      <c r="N2908" t="s">
        <v>47</v>
      </c>
      <c r="O2908" s="3">
        <v>128675.065</v>
      </c>
      <c r="Q2908" t="s">
        <v>309</v>
      </c>
      <c r="R2908" s="2" t="s">
        <v>373</v>
      </c>
      <c r="S2908">
        <v>10</v>
      </c>
      <c r="T2908" t="s">
        <v>307</v>
      </c>
      <c r="U2908" t="s">
        <v>334</v>
      </c>
      <c r="V2908" t="s">
        <v>372</v>
      </c>
      <c r="W2908">
        <v>0</v>
      </c>
      <c r="X2908" s="1">
        <v>44488.530557719911</v>
      </c>
    </row>
    <row r="2909" spans="1:24" hidden="1" x14ac:dyDescent="0.25">
      <c r="A2909" s="4">
        <v>2021</v>
      </c>
      <c r="B2909" s="4">
        <v>9</v>
      </c>
      <c r="C2909" s="4">
        <v>2021</v>
      </c>
      <c r="D2909" s="4">
        <v>9</v>
      </c>
      <c r="E2909">
        <v>20070</v>
      </c>
      <c r="F2909" t="s">
        <v>24</v>
      </c>
      <c r="G2909">
        <v>37</v>
      </c>
      <c r="H2909" t="s">
        <v>174</v>
      </c>
      <c r="I2909" t="s">
        <v>43</v>
      </c>
      <c r="J2909" t="s">
        <v>0</v>
      </c>
      <c r="K2909" t="s">
        <v>365</v>
      </c>
      <c r="L2909" t="s">
        <v>365</v>
      </c>
      <c r="M2909">
        <v>0</v>
      </c>
      <c r="N2909" t="s">
        <v>87</v>
      </c>
      <c r="O2909" s="3">
        <v>3486</v>
      </c>
      <c r="Q2909" t="s">
        <v>309</v>
      </c>
      <c r="R2909" s="2" t="s">
        <v>389</v>
      </c>
      <c r="S2909">
        <v>17</v>
      </c>
      <c r="T2909" t="s">
        <v>307</v>
      </c>
      <c r="U2909" t="s">
        <v>388</v>
      </c>
      <c r="V2909" t="s">
        <v>387</v>
      </c>
      <c r="W2909">
        <v>0</v>
      </c>
      <c r="X2909" s="1">
        <v>44488.530557719911</v>
      </c>
    </row>
    <row r="2910" spans="1:24" hidden="1" x14ac:dyDescent="0.25">
      <c r="A2910" s="4">
        <v>2021</v>
      </c>
      <c r="B2910" s="4">
        <v>9</v>
      </c>
      <c r="C2910" s="4">
        <v>2021</v>
      </c>
      <c r="D2910" s="4">
        <v>9</v>
      </c>
      <c r="E2910">
        <v>20070</v>
      </c>
      <c r="F2910" t="s">
        <v>24</v>
      </c>
      <c r="G2910">
        <v>37</v>
      </c>
      <c r="H2910" t="s">
        <v>174</v>
      </c>
      <c r="I2910" t="s">
        <v>43</v>
      </c>
      <c r="J2910" t="s">
        <v>0</v>
      </c>
      <c r="K2910" t="s">
        <v>384</v>
      </c>
      <c r="L2910" t="s">
        <v>384</v>
      </c>
      <c r="M2910">
        <v>0</v>
      </c>
      <c r="N2910" t="s">
        <v>314</v>
      </c>
      <c r="O2910" s="3">
        <v>0.67203900000000005</v>
      </c>
      <c r="Q2910" t="s">
        <v>309</v>
      </c>
      <c r="R2910" s="2" t="s">
        <v>383</v>
      </c>
      <c r="S2910">
        <v>108</v>
      </c>
      <c r="T2910" t="s">
        <v>307</v>
      </c>
      <c r="U2910" t="s">
        <v>382</v>
      </c>
      <c r="V2910" t="s">
        <v>381</v>
      </c>
      <c r="W2910">
        <v>0</v>
      </c>
      <c r="X2910" s="1">
        <v>44488.530557719911</v>
      </c>
    </row>
    <row r="2911" spans="1:24" x14ac:dyDescent="0.25">
      <c r="A2911" s="4">
        <v>2021</v>
      </c>
      <c r="B2911" s="4">
        <v>9</v>
      </c>
      <c r="C2911" s="4">
        <v>2021</v>
      </c>
      <c r="D2911" s="4">
        <v>9</v>
      </c>
      <c r="E2911">
        <v>20070</v>
      </c>
      <c r="F2911" t="s">
        <v>24</v>
      </c>
      <c r="G2911">
        <v>37</v>
      </c>
      <c r="H2911" t="s">
        <v>174</v>
      </c>
      <c r="I2911" t="s">
        <v>43</v>
      </c>
      <c r="J2911" t="s">
        <v>0</v>
      </c>
      <c r="K2911" t="s">
        <v>81</v>
      </c>
      <c r="L2911" t="s">
        <v>81</v>
      </c>
      <c r="M2911">
        <v>0</v>
      </c>
      <c r="N2911" t="s">
        <v>47</v>
      </c>
      <c r="O2911" s="3">
        <v>2322566.0060000001</v>
      </c>
      <c r="Q2911" t="s">
        <v>309</v>
      </c>
      <c r="R2911" s="2" t="s">
        <v>380</v>
      </c>
      <c r="S2911">
        <v>11</v>
      </c>
      <c r="T2911" t="s">
        <v>307</v>
      </c>
      <c r="U2911" t="s">
        <v>379</v>
      </c>
      <c r="V2911" t="s">
        <v>378</v>
      </c>
      <c r="W2911">
        <v>0</v>
      </c>
      <c r="X2911" s="1">
        <v>44488.530557719911</v>
      </c>
    </row>
    <row r="2912" spans="1:24" hidden="1" x14ac:dyDescent="0.25">
      <c r="A2912" s="4">
        <v>2021</v>
      </c>
      <c r="B2912" s="4">
        <v>9</v>
      </c>
      <c r="C2912" s="4">
        <v>2021</v>
      </c>
      <c r="D2912" s="4">
        <v>9</v>
      </c>
      <c r="E2912">
        <v>20070</v>
      </c>
      <c r="F2912" t="s">
        <v>24</v>
      </c>
      <c r="G2912">
        <v>37</v>
      </c>
      <c r="H2912" t="s">
        <v>174</v>
      </c>
      <c r="I2912" t="s">
        <v>43</v>
      </c>
      <c r="J2912" t="s">
        <v>0</v>
      </c>
      <c r="K2912" t="s">
        <v>377</v>
      </c>
      <c r="L2912" t="s">
        <v>377</v>
      </c>
      <c r="M2912">
        <v>0</v>
      </c>
      <c r="N2912" t="s">
        <v>87</v>
      </c>
      <c r="O2912" s="3">
        <v>4800</v>
      </c>
      <c r="Q2912" t="s">
        <v>309</v>
      </c>
      <c r="R2912" s="2" t="s">
        <v>376</v>
      </c>
      <c r="S2912">
        <v>107</v>
      </c>
      <c r="T2912" t="s">
        <v>307</v>
      </c>
      <c r="U2912" t="s">
        <v>375</v>
      </c>
      <c r="V2912" t="s">
        <v>374</v>
      </c>
      <c r="W2912">
        <v>0</v>
      </c>
      <c r="X2912" s="1">
        <v>44488.530557719911</v>
      </c>
    </row>
    <row r="2913" spans="1:24" hidden="1" x14ac:dyDescent="0.25">
      <c r="A2913" s="4">
        <v>2021</v>
      </c>
      <c r="B2913" s="4">
        <v>9</v>
      </c>
      <c r="C2913" s="4">
        <v>2021</v>
      </c>
      <c r="D2913" s="4">
        <v>9</v>
      </c>
      <c r="E2913">
        <v>20070</v>
      </c>
      <c r="F2913" t="s">
        <v>24</v>
      </c>
      <c r="G2913">
        <v>37</v>
      </c>
      <c r="H2913" t="s">
        <v>174</v>
      </c>
      <c r="I2913" t="s">
        <v>43</v>
      </c>
      <c r="J2913" t="s">
        <v>0</v>
      </c>
      <c r="K2913" t="s">
        <v>22</v>
      </c>
      <c r="L2913" t="s">
        <v>22</v>
      </c>
      <c r="M2913">
        <v>0</v>
      </c>
      <c r="N2913" t="s">
        <v>314</v>
      </c>
      <c r="O2913" s="3">
        <v>1</v>
      </c>
      <c r="Q2913" t="s">
        <v>309</v>
      </c>
      <c r="R2913" s="2" t="s">
        <v>313</v>
      </c>
      <c r="S2913">
        <v>2</v>
      </c>
      <c r="T2913" t="s">
        <v>307</v>
      </c>
      <c r="U2913" t="s">
        <v>358</v>
      </c>
      <c r="V2913" t="s">
        <v>311</v>
      </c>
      <c r="W2913">
        <v>0</v>
      </c>
      <c r="X2913" s="1">
        <v>44488.530557719911</v>
      </c>
    </row>
    <row r="2914" spans="1:24" hidden="1" x14ac:dyDescent="0.25">
      <c r="A2914" s="4">
        <v>2021</v>
      </c>
      <c r="B2914" s="4">
        <v>9</v>
      </c>
      <c r="C2914" s="4">
        <v>2021</v>
      </c>
      <c r="D2914" s="4">
        <v>9</v>
      </c>
      <c r="E2914">
        <v>20070</v>
      </c>
      <c r="F2914" t="s">
        <v>24</v>
      </c>
      <c r="G2914">
        <v>37</v>
      </c>
      <c r="H2914" t="s">
        <v>174</v>
      </c>
      <c r="I2914" t="s">
        <v>43</v>
      </c>
      <c r="J2914" t="s">
        <v>0</v>
      </c>
      <c r="K2914" t="s">
        <v>22</v>
      </c>
      <c r="L2914" t="s">
        <v>22</v>
      </c>
      <c r="M2914">
        <v>0</v>
      </c>
      <c r="N2914" t="s">
        <v>87</v>
      </c>
      <c r="O2914" s="3">
        <v>53085.648000000001</v>
      </c>
      <c r="Q2914" t="s">
        <v>309</v>
      </c>
      <c r="R2914" s="2" t="s">
        <v>386</v>
      </c>
      <c r="S2914">
        <v>112</v>
      </c>
      <c r="T2914" t="s">
        <v>307</v>
      </c>
      <c r="U2914" t="s">
        <v>316</v>
      </c>
      <c r="V2914" t="s">
        <v>385</v>
      </c>
      <c r="W2914">
        <v>0</v>
      </c>
      <c r="X2914" s="1">
        <v>44488.530557719911</v>
      </c>
    </row>
    <row r="2915" spans="1:24" hidden="1" x14ac:dyDescent="0.25">
      <c r="A2915" s="4">
        <v>2021</v>
      </c>
      <c r="B2915" s="4">
        <v>9</v>
      </c>
      <c r="C2915" s="4">
        <v>2021</v>
      </c>
      <c r="D2915" s="4">
        <v>9</v>
      </c>
      <c r="E2915">
        <v>20070</v>
      </c>
      <c r="F2915" t="s">
        <v>24</v>
      </c>
      <c r="G2915">
        <v>37</v>
      </c>
      <c r="H2915" t="s">
        <v>174</v>
      </c>
      <c r="I2915" t="s">
        <v>43</v>
      </c>
      <c r="J2915" t="s">
        <v>0</v>
      </c>
      <c r="K2915" t="s">
        <v>22</v>
      </c>
      <c r="L2915" t="s">
        <v>22</v>
      </c>
      <c r="M2915">
        <v>0</v>
      </c>
      <c r="N2915" t="s">
        <v>87</v>
      </c>
      <c r="O2915" s="3">
        <v>208752.13399999999</v>
      </c>
      <c r="Q2915" t="s">
        <v>309</v>
      </c>
      <c r="R2915" s="2" t="s">
        <v>319</v>
      </c>
      <c r="S2915">
        <v>111</v>
      </c>
      <c r="T2915" t="s">
        <v>307</v>
      </c>
      <c r="U2915" t="s">
        <v>316</v>
      </c>
      <c r="V2915" t="s">
        <v>318</v>
      </c>
      <c r="W2915">
        <v>0</v>
      </c>
      <c r="X2915" s="1">
        <v>44488.530557719911</v>
      </c>
    </row>
    <row r="2916" spans="1:24" hidden="1" x14ac:dyDescent="0.25">
      <c r="A2916" s="4">
        <v>2021</v>
      </c>
      <c r="B2916" s="4">
        <v>9</v>
      </c>
      <c r="C2916" s="4">
        <v>2021</v>
      </c>
      <c r="D2916" s="4">
        <v>9</v>
      </c>
      <c r="E2916">
        <v>20070</v>
      </c>
      <c r="F2916" t="s">
        <v>24</v>
      </c>
      <c r="G2916">
        <v>37</v>
      </c>
      <c r="H2916" t="s">
        <v>174</v>
      </c>
      <c r="I2916" t="s">
        <v>43</v>
      </c>
      <c r="J2916" t="s">
        <v>0</v>
      </c>
      <c r="K2916" t="s">
        <v>22</v>
      </c>
      <c r="L2916" t="s">
        <v>22</v>
      </c>
      <c r="M2916">
        <v>0</v>
      </c>
      <c r="N2916" t="s">
        <v>47</v>
      </c>
      <c r="O2916" s="3">
        <v>-15934.906000000001</v>
      </c>
      <c r="Q2916" t="s">
        <v>309</v>
      </c>
      <c r="R2916" s="2" t="s">
        <v>371</v>
      </c>
      <c r="S2916">
        <v>37</v>
      </c>
      <c r="T2916" t="s">
        <v>307</v>
      </c>
      <c r="U2916" t="s">
        <v>370</v>
      </c>
      <c r="V2916" t="s">
        <v>369</v>
      </c>
      <c r="W2916">
        <v>0</v>
      </c>
      <c r="X2916" s="1">
        <v>44488.530557719911</v>
      </c>
    </row>
    <row r="2917" spans="1:24" hidden="1" x14ac:dyDescent="0.25">
      <c r="A2917" s="4">
        <v>2021</v>
      </c>
      <c r="B2917" s="4">
        <v>9</v>
      </c>
      <c r="C2917" s="4">
        <v>2021</v>
      </c>
      <c r="D2917" s="4">
        <v>9</v>
      </c>
      <c r="E2917">
        <v>20070</v>
      </c>
      <c r="F2917" t="s">
        <v>24</v>
      </c>
      <c r="G2917">
        <v>37</v>
      </c>
      <c r="H2917" t="s">
        <v>174</v>
      </c>
      <c r="I2917" t="s">
        <v>43</v>
      </c>
      <c r="J2917" t="s">
        <v>0</v>
      </c>
      <c r="K2917" t="s">
        <v>22</v>
      </c>
      <c r="L2917" t="s">
        <v>22</v>
      </c>
      <c r="M2917">
        <v>0</v>
      </c>
      <c r="N2917" t="s">
        <v>47</v>
      </c>
      <c r="O2917" s="3">
        <v>2338500</v>
      </c>
      <c r="Q2917" t="s">
        <v>309</v>
      </c>
      <c r="R2917" s="2" t="s">
        <v>373</v>
      </c>
      <c r="S2917">
        <v>10</v>
      </c>
      <c r="T2917" t="s">
        <v>307</v>
      </c>
      <c r="U2917" t="s">
        <v>334</v>
      </c>
      <c r="V2917" t="s">
        <v>372</v>
      </c>
      <c r="W2917">
        <v>0</v>
      </c>
      <c r="X2917" s="1">
        <v>44488.530557719911</v>
      </c>
    </row>
    <row r="2918" spans="1:24" hidden="1" x14ac:dyDescent="0.25">
      <c r="A2918" s="4">
        <v>2021</v>
      </c>
      <c r="B2918" s="4">
        <v>9</v>
      </c>
      <c r="C2918" s="4">
        <v>2021</v>
      </c>
      <c r="D2918" s="4">
        <v>9</v>
      </c>
      <c r="E2918">
        <v>20070</v>
      </c>
      <c r="F2918" t="s">
        <v>24</v>
      </c>
      <c r="G2918">
        <v>39</v>
      </c>
      <c r="H2918" t="s">
        <v>166</v>
      </c>
      <c r="I2918" t="s">
        <v>43</v>
      </c>
      <c r="J2918" t="s">
        <v>0</v>
      </c>
      <c r="K2918" t="s">
        <v>365</v>
      </c>
      <c r="L2918" t="s">
        <v>365</v>
      </c>
      <c r="M2918">
        <v>0</v>
      </c>
      <c r="N2918" t="s">
        <v>87</v>
      </c>
      <c r="O2918" s="3">
        <v>2456</v>
      </c>
      <c r="Q2918" t="s">
        <v>309</v>
      </c>
      <c r="R2918" s="2" t="s">
        <v>389</v>
      </c>
      <c r="S2918">
        <v>17</v>
      </c>
      <c r="T2918" t="s">
        <v>307</v>
      </c>
      <c r="U2918" t="s">
        <v>388</v>
      </c>
      <c r="V2918" t="s">
        <v>387</v>
      </c>
      <c r="W2918">
        <v>0</v>
      </c>
      <c r="X2918" s="1">
        <v>44488.530557719911</v>
      </c>
    </row>
    <row r="2919" spans="1:24" hidden="1" x14ac:dyDescent="0.25">
      <c r="A2919" s="4">
        <v>2021</v>
      </c>
      <c r="B2919" s="4">
        <v>9</v>
      </c>
      <c r="C2919" s="4">
        <v>2021</v>
      </c>
      <c r="D2919" s="4">
        <v>9</v>
      </c>
      <c r="E2919">
        <v>20070</v>
      </c>
      <c r="F2919" t="s">
        <v>24</v>
      </c>
      <c r="G2919">
        <v>39</v>
      </c>
      <c r="H2919" t="s">
        <v>166</v>
      </c>
      <c r="I2919" t="s">
        <v>43</v>
      </c>
      <c r="J2919" t="s">
        <v>0</v>
      </c>
      <c r="K2919" t="s">
        <v>384</v>
      </c>
      <c r="L2919" t="s">
        <v>384</v>
      </c>
      <c r="M2919">
        <v>0</v>
      </c>
      <c r="N2919" t="s">
        <v>314</v>
      </c>
      <c r="O2919" s="3">
        <v>0.75671600000000006</v>
      </c>
      <c r="Q2919" t="s">
        <v>309</v>
      </c>
      <c r="R2919" s="2" t="s">
        <v>383</v>
      </c>
      <c r="S2919">
        <v>108</v>
      </c>
      <c r="T2919" t="s">
        <v>307</v>
      </c>
      <c r="U2919" t="s">
        <v>382</v>
      </c>
      <c r="V2919" t="s">
        <v>381</v>
      </c>
      <c r="W2919">
        <v>0</v>
      </c>
      <c r="X2919" s="1">
        <v>44488.530557719911</v>
      </c>
    </row>
    <row r="2920" spans="1:24" x14ac:dyDescent="0.25">
      <c r="A2920" s="4">
        <v>2021</v>
      </c>
      <c r="B2920" s="4">
        <v>9</v>
      </c>
      <c r="C2920" s="4">
        <v>2021</v>
      </c>
      <c r="D2920" s="4">
        <v>9</v>
      </c>
      <c r="E2920">
        <v>20070</v>
      </c>
      <c r="F2920" t="s">
        <v>24</v>
      </c>
      <c r="G2920">
        <v>39</v>
      </c>
      <c r="H2920" t="s">
        <v>166</v>
      </c>
      <c r="I2920" t="s">
        <v>43</v>
      </c>
      <c r="J2920" t="s">
        <v>0</v>
      </c>
      <c r="K2920" t="s">
        <v>81</v>
      </c>
      <c r="L2920" t="s">
        <v>81</v>
      </c>
      <c r="M2920">
        <v>0</v>
      </c>
      <c r="N2920" t="s">
        <v>47</v>
      </c>
      <c r="O2920" s="3">
        <v>1743473.014</v>
      </c>
      <c r="Q2920" t="s">
        <v>309</v>
      </c>
      <c r="R2920" s="2" t="s">
        <v>380</v>
      </c>
      <c r="S2920">
        <v>11</v>
      </c>
      <c r="T2920" t="s">
        <v>307</v>
      </c>
      <c r="U2920" t="s">
        <v>379</v>
      </c>
      <c r="V2920" t="s">
        <v>378</v>
      </c>
      <c r="W2920">
        <v>0</v>
      </c>
      <c r="X2920" s="1">
        <v>44488.530557719911</v>
      </c>
    </row>
    <row r="2921" spans="1:24" hidden="1" x14ac:dyDescent="0.25">
      <c r="A2921" s="4">
        <v>2021</v>
      </c>
      <c r="B2921" s="4">
        <v>9</v>
      </c>
      <c r="C2921" s="4">
        <v>2021</v>
      </c>
      <c r="D2921" s="4">
        <v>9</v>
      </c>
      <c r="E2921">
        <v>20070</v>
      </c>
      <c r="F2921" t="s">
        <v>24</v>
      </c>
      <c r="G2921">
        <v>39</v>
      </c>
      <c r="H2921" t="s">
        <v>166</v>
      </c>
      <c r="I2921" t="s">
        <v>43</v>
      </c>
      <c r="J2921" t="s">
        <v>0</v>
      </c>
      <c r="K2921" t="s">
        <v>377</v>
      </c>
      <c r="L2921" t="s">
        <v>377</v>
      </c>
      <c r="M2921">
        <v>0</v>
      </c>
      <c r="N2921" t="s">
        <v>87</v>
      </c>
      <c r="O2921" s="3">
        <v>3200</v>
      </c>
      <c r="Q2921" t="s">
        <v>309</v>
      </c>
      <c r="R2921" s="2" t="s">
        <v>376</v>
      </c>
      <c r="S2921">
        <v>107</v>
      </c>
      <c r="T2921" t="s">
        <v>307</v>
      </c>
      <c r="U2921" t="s">
        <v>375</v>
      </c>
      <c r="V2921" t="s">
        <v>374</v>
      </c>
      <c r="W2921">
        <v>0</v>
      </c>
      <c r="X2921" s="1">
        <v>44488.530557719911</v>
      </c>
    </row>
    <row r="2922" spans="1:24" hidden="1" x14ac:dyDescent="0.25">
      <c r="A2922" s="4">
        <v>2021</v>
      </c>
      <c r="B2922" s="4">
        <v>9</v>
      </c>
      <c r="C2922" s="4">
        <v>2021</v>
      </c>
      <c r="D2922" s="4">
        <v>9</v>
      </c>
      <c r="E2922">
        <v>20070</v>
      </c>
      <c r="F2922" t="s">
        <v>24</v>
      </c>
      <c r="G2922">
        <v>39</v>
      </c>
      <c r="H2922" t="s">
        <v>166</v>
      </c>
      <c r="I2922" t="s">
        <v>43</v>
      </c>
      <c r="J2922" t="s">
        <v>0</v>
      </c>
      <c r="K2922" t="s">
        <v>22</v>
      </c>
      <c r="L2922" t="s">
        <v>22</v>
      </c>
      <c r="M2922">
        <v>0</v>
      </c>
      <c r="N2922" t="s">
        <v>314</v>
      </c>
      <c r="O2922" s="3">
        <v>1</v>
      </c>
      <c r="Q2922" t="s">
        <v>309</v>
      </c>
      <c r="R2922" s="2" t="s">
        <v>313</v>
      </c>
      <c r="S2922">
        <v>2</v>
      </c>
      <c r="T2922" t="s">
        <v>307</v>
      </c>
      <c r="U2922" t="s">
        <v>358</v>
      </c>
      <c r="V2922" t="s">
        <v>311</v>
      </c>
      <c r="W2922">
        <v>0</v>
      </c>
      <c r="X2922" s="1">
        <v>44488.530557719911</v>
      </c>
    </row>
    <row r="2923" spans="1:24" hidden="1" x14ac:dyDescent="0.25">
      <c r="A2923" s="4">
        <v>2021</v>
      </c>
      <c r="B2923" s="4">
        <v>9</v>
      </c>
      <c r="C2923" s="4">
        <v>2021</v>
      </c>
      <c r="D2923" s="4">
        <v>9</v>
      </c>
      <c r="E2923">
        <v>20070</v>
      </c>
      <c r="F2923" t="s">
        <v>24</v>
      </c>
      <c r="G2923">
        <v>39</v>
      </c>
      <c r="H2923" t="s">
        <v>166</v>
      </c>
      <c r="I2923" t="s">
        <v>43</v>
      </c>
      <c r="J2923" t="s">
        <v>0</v>
      </c>
      <c r="K2923" t="s">
        <v>22</v>
      </c>
      <c r="L2923" t="s">
        <v>22</v>
      </c>
      <c r="M2923">
        <v>0</v>
      </c>
      <c r="N2923" t="s">
        <v>87</v>
      </c>
      <c r="O2923" s="3">
        <v>10045.913</v>
      </c>
      <c r="Q2923" t="s">
        <v>309</v>
      </c>
      <c r="R2923" s="2" t="s">
        <v>386</v>
      </c>
      <c r="S2923">
        <v>112</v>
      </c>
      <c r="T2923" t="s">
        <v>307</v>
      </c>
      <c r="U2923" t="s">
        <v>316</v>
      </c>
      <c r="V2923" t="s">
        <v>385</v>
      </c>
      <c r="W2923">
        <v>0</v>
      </c>
      <c r="X2923" s="1">
        <v>44488.530557719911</v>
      </c>
    </row>
    <row r="2924" spans="1:24" hidden="1" x14ac:dyDescent="0.25">
      <c r="A2924" s="4">
        <v>2021</v>
      </c>
      <c r="B2924" s="4">
        <v>9</v>
      </c>
      <c r="C2924" s="4">
        <v>2021</v>
      </c>
      <c r="D2924" s="4">
        <v>9</v>
      </c>
      <c r="E2924">
        <v>20070</v>
      </c>
      <c r="F2924" t="s">
        <v>24</v>
      </c>
      <c r="G2924">
        <v>39</v>
      </c>
      <c r="H2924" t="s">
        <v>166</v>
      </c>
      <c r="I2924" t="s">
        <v>43</v>
      </c>
      <c r="J2924" t="s">
        <v>0</v>
      </c>
      <c r="K2924" t="s">
        <v>22</v>
      </c>
      <c r="L2924" t="s">
        <v>22</v>
      </c>
      <c r="M2924">
        <v>0</v>
      </c>
      <c r="N2924" t="s">
        <v>87</v>
      </c>
      <c r="O2924" s="3">
        <v>59798.218000000001</v>
      </c>
      <c r="Q2924" t="s">
        <v>309</v>
      </c>
      <c r="R2924" s="2" t="s">
        <v>319</v>
      </c>
      <c r="S2924">
        <v>111</v>
      </c>
      <c r="T2924" t="s">
        <v>307</v>
      </c>
      <c r="U2924" t="s">
        <v>316</v>
      </c>
      <c r="V2924" t="s">
        <v>318</v>
      </c>
      <c r="W2924">
        <v>0</v>
      </c>
      <c r="X2924" s="1">
        <v>44488.530557719911</v>
      </c>
    </row>
    <row r="2925" spans="1:24" hidden="1" x14ac:dyDescent="0.25">
      <c r="A2925" s="4">
        <v>2021</v>
      </c>
      <c r="B2925" s="4">
        <v>9</v>
      </c>
      <c r="C2925" s="4">
        <v>2021</v>
      </c>
      <c r="D2925" s="4">
        <v>9</v>
      </c>
      <c r="E2925">
        <v>20070</v>
      </c>
      <c r="F2925" t="s">
        <v>24</v>
      </c>
      <c r="G2925">
        <v>39</v>
      </c>
      <c r="H2925" t="s">
        <v>166</v>
      </c>
      <c r="I2925" t="s">
        <v>43</v>
      </c>
      <c r="J2925" t="s">
        <v>0</v>
      </c>
      <c r="K2925" t="s">
        <v>22</v>
      </c>
      <c r="L2925" t="s">
        <v>22</v>
      </c>
      <c r="M2925">
        <v>0</v>
      </c>
      <c r="N2925" t="s">
        <v>47</v>
      </c>
      <c r="O2925" s="3">
        <v>116173.114</v>
      </c>
      <c r="Q2925" t="s">
        <v>309</v>
      </c>
      <c r="R2925" s="2" t="s">
        <v>371</v>
      </c>
      <c r="S2925">
        <v>37</v>
      </c>
      <c r="T2925" t="s">
        <v>307</v>
      </c>
      <c r="U2925" t="s">
        <v>370</v>
      </c>
      <c r="V2925" t="s">
        <v>369</v>
      </c>
      <c r="W2925">
        <v>0</v>
      </c>
      <c r="X2925" s="1">
        <v>44488.530557719911</v>
      </c>
    </row>
    <row r="2926" spans="1:24" hidden="1" x14ac:dyDescent="0.25">
      <c r="A2926" s="4">
        <v>2021</v>
      </c>
      <c r="B2926" s="4">
        <v>9</v>
      </c>
      <c r="C2926" s="4">
        <v>2021</v>
      </c>
      <c r="D2926" s="4">
        <v>9</v>
      </c>
      <c r="E2926">
        <v>20070</v>
      </c>
      <c r="F2926" t="s">
        <v>24</v>
      </c>
      <c r="G2926">
        <v>39</v>
      </c>
      <c r="H2926" t="s">
        <v>166</v>
      </c>
      <c r="I2926" t="s">
        <v>43</v>
      </c>
      <c r="J2926" t="s">
        <v>0</v>
      </c>
      <c r="K2926" t="s">
        <v>22</v>
      </c>
      <c r="L2926" t="s">
        <v>22</v>
      </c>
      <c r="M2926">
        <v>0</v>
      </c>
      <c r="N2926" t="s">
        <v>47</v>
      </c>
      <c r="O2926" s="3">
        <v>1627300</v>
      </c>
      <c r="Q2926" t="s">
        <v>309</v>
      </c>
      <c r="R2926" s="2" t="s">
        <v>373</v>
      </c>
      <c r="S2926">
        <v>10</v>
      </c>
      <c r="T2926" t="s">
        <v>307</v>
      </c>
      <c r="U2926" t="s">
        <v>334</v>
      </c>
      <c r="V2926" t="s">
        <v>372</v>
      </c>
      <c r="W2926">
        <v>0</v>
      </c>
      <c r="X2926" s="1">
        <v>44488.530557719911</v>
      </c>
    </row>
    <row r="2927" spans="1:24" hidden="1" x14ac:dyDescent="0.25">
      <c r="A2927" s="4">
        <v>2021</v>
      </c>
      <c r="B2927" s="4">
        <v>9</v>
      </c>
      <c r="C2927" s="4">
        <v>2021</v>
      </c>
      <c r="D2927" s="4">
        <v>9</v>
      </c>
      <c r="E2927">
        <v>20070</v>
      </c>
      <c r="F2927" t="s">
        <v>24</v>
      </c>
      <c r="G2927">
        <v>53</v>
      </c>
      <c r="H2927" t="s">
        <v>7</v>
      </c>
      <c r="I2927" t="s">
        <v>43</v>
      </c>
      <c r="J2927" t="s">
        <v>7</v>
      </c>
      <c r="K2927" t="s">
        <v>384</v>
      </c>
      <c r="L2927" t="s">
        <v>384</v>
      </c>
      <c r="M2927">
        <v>0</v>
      </c>
      <c r="N2927" t="s">
        <v>314</v>
      </c>
      <c r="O2927" s="3">
        <v>0.16192899999999999</v>
      </c>
      <c r="Q2927" t="s">
        <v>309</v>
      </c>
      <c r="R2927" s="2" t="s">
        <v>383</v>
      </c>
      <c r="S2927">
        <v>108</v>
      </c>
      <c r="T2927" t="s">
        <v>307</v>
      </c>
      <c r="U2927" t="s">
        <v>382</v>
      </c>
      <c r="V2927" t="s">
        <v>381</v>
      </c>
      <c r="W2927">
        <v>0</v>
      </c>
      <c r="X2927" s="1">
        <v>44488.530557719911</v>
      </c>
    </row>
    <row r="2928" spans="1:24" x14ac:dyDescent="0.25">
      <c r="A2928" s="4">
        <v>2021</v>
      </c>
      <c r="B2928" s="4">
        <v>9</v>
      </c>
      <c r="C2928" s="4">
        <v>2021</v>
      </c>
      <c r="D2928" s="4">
        <v>9</v>
      </c>
      <c r="E2928">
        <v>20070</v>
      </c>
      <c r="F2928" t="s">
        <v>24</v>
      </c>
      <c r="G2928">
        <v>53</v>
      </c>
      <c r="H2928" t="s">
        <v>7</v>
      </c>
      <c r="I2928" t="s">
        <v>43</v>
      </c>
      <c r="J2928" t="s">
        <v>7</v>
      </c>
      <c r="K2928" t="s">
        <v>81</v>
      </c>
      <c r="L2928" t="s">
        <v>81</v>
      </c>
      <c r="M2928">
        <v>0</v>
      </c>
      <c r="N2928" t="s">
        <v>47</v>
      </c>
      <c r="O2928" s="3">
        <v>466355.03399999999</v>
      </c>
      <c r="Q2928" t="s">
        <v>309</v>
      </c>
      <c r="R2928" s="2" t="s">
        <v>380</v>
      </c>
      <c r="S2928">
        <v>11</v>
      </c>
      <c r="T2928" t="s">
        <v>307</v>
      </c>
      <c r="U2928" t="s">
        <v>379</v>
      </c>
      <c r="V2928" t="s">
        <v>378</v>
      </c>
      <c r="W2928">
        <v>0</v>
      </c>
      <c r="X2928" s="1">
        <v>44488.530557719911</v>
      </c>
    </row>
    <row r="2929" spans="1:24" hidden="1" x14ac:dyDescent="0.25">
      <c r="A2929" s="4">
        <v>2021</v>
      </c>
      <c r="B2929" s="4">
        <v>9</v>
      </c>
      <c r="C2929" s="4">
        <v>2021</v>
      </c>
      <c r="D2929" s="4">
        <v>9</v>
      </c>
      <c r="E2929">
        <v>20070</v>
      </c>
      <c r="F2929" t="s">
        <v>24</v>
      </c>
      <c r="G2929">
        <v>53</v>
      </c>
      <c r="H2929" t="s">
        <v>7</v>
      </c>
      <c r="I2929" t="s">
        <v>43</v>
      </c>
      <c r="J2929" t="s">
        <v>7</v>
      </c>
      <c r="K2929" t="s">
        <v>377</v>
      </c>
      <c r="L2929" t="s">
        <v>377</v>
      </c>
      <c r="M2929">
        <v>0</v>
      </c>
      <c r="N2929" t="s">
        <v>87</v>
      </c>
      <c r="O2929" s="3">
        <v>4000</v>
      </c>
      <c r="Q2929" t="s">
        <v>309</v>
      </c>
      <c r="R2929" s="2" t="s">
        <v>376</v>
      </c>
      <c r="S2929">
        <v>107</v>
      </c>
      <c r="T2929" t="s">
        <v>307</v>
      </c>
      <c r="U2929" t="s">
        <v>375</v>
      </c>
      <c r="V2929" t="s">
        <v>374</v>
      </c>
      <c r="W2929">
        <v>0</v>
      </c>
      <c r="X2929" s="1">
        <v>44488.530557719911</v>
      </c>
    </row>
    <row r="2930" spans="1:24" hidden="1" x14ac:dyDescent="0.25">
      <c r="A2930" s="4">
        <v>2021</v>
      </c>
      <c r="B2930" s="4">
        <v>9</v>
      </c>
      <c r="C2930" s="4">
        <v>2021</v>
      </c>
      <c r="D2930" s="4">
        <v>9</v>
      </c>
      <c r="E2930">
        <v>20070</v>
      </c>
      <c r="F2930" t="s">
        <v>24</v>
      </c>
      <c r="G2930">
        <v>53</v>
      </c>
      <c r="H2930" t="s">
        <v>7</v>
      </c>
      <c r="I2930" t="s">
        <v>43</v>
      </c>
      <c r="J2930" t="s">
        <v>7</v>
      </c>
      <c r="K2930" t="s">
        <v>22</v>
      </c>
      <c r="L2930" t="s">
        <v>22</v>
      </c>
      <c r="M2930">
        <v>0</v>
      </c>
      <c r="N2930" t="s">
        <v>314</v>
      </c>
      <c r="O2930" s="3">
        <v>0.1</v>
      </c>
      <c r="Q2930" t="s">
        <v>309</v>
      </c>
      <c r="R2930" s="2" t="s">
        <v>313</v>
      </c>
      <c r="S2930">
        <v>2</v>
      </c>
      <c r="T2930" t="s">
        <v>307</v>
      </c>
      <c r="U2930" t="s">
        <v>358</v>
      </c>
      <c r="V2930" t="s">
        <v>311</v>
      </c>
      <c r="W2930">
        <v>0</v>
      </c>
      <c r="X2930" s="1">
        <v>44488.530557719911</v>
      </c>
    </row>
    <row r="2931" spans="1:24" hidden="1" x14ac:dyDescent="0.25">
      <c r="A2931" s="4">
        <v>2021</v>
      </c>
      <c r="B2931" s="4">
        <v>9</v>
      </c>
      <c r="C2931" s="4">
        <v>2021</v>
      </c>
      <c r="D2931" s="4">
        <v>9</v>
      </c>
      <c r="E2931">
        <v>20070</v>
      </c>
      <c r="F2931" t="s">
        <v>24</v>
      </c>
      <c r="G2931">
        <v>53</v>
      </c>
      <c r="H2931" t="s">
        <v>7</v>
      </c>
      <c r="I2931" t="s">
        <v>43</v>
      </c>
      <c r="J2931" t="s">
        <v>7</v>
      </c>
      <c r="K2931" t="s">
        <v>22</v>
      </c>
      <c r="L2931" t="s">
        <v>22</v>
      </c>
      <c r="M2931">
        <v>0</v>
      </c>
      <c r="N2931" t="s">
        <v>47</v>
      </c>
      <c r="O2931" s="3">
        <v>145500</v>
      </c>
      <c r="Q2931" t="s">
        <v>309</v>
      </c>
      <c r="R2931" s="2" t="s">
        <v>373</v>
      </c>
      <c r="S2931">
        <v>10</v>
      </c>
      <c r="T2931" t="s">
        <v>307</v>
      </c>
      <c r="U2931" t="s">
        <v>334</v>
      </c>
      <c r="V2931" t="s">
        <v>372</v>
      </c>
      <c r="W2931">
        <v>0</v>
      </c>
      <c r="X2931" s="1">
        <v>44488.530557719911</v>
      </c>
    </row>
    <row r="2932" spans="1:24" hidden="1" x14ac:dyDescent="0.25">
      <c r="A2932" s="4">
        <v>2021</v>
      </c>
      <c r="B2932" s="4">
        <v>9</v>
      </c>
      <c r="C2932" s="4">
        <v>2021</v>
      </c>
      <c r="D2932" s="4">
        <v>9</v>
      </c>
      <c r="E2932">
        <v>20070</v>
      </c>
      <c r="F2932" t="s">
        <v>24</v>
      </c>
      <c r="G2932">
        <v>53</v>
      </c>
      <c r="H2932" t="s">
        <v>7</v>
      </c>
      <c r="I2932" t="s">
        <v>43</v>
      </c>
      <c r="J2932" t="s">
        <v>7</v>
      </c>
      <c r="K2932" t="s">
        <v>22</v>
      </c>
      <c r="L2932" t="s">
        <v>22</v>
      </c>
      <c r="M2932">
        <v>0</v>
      </c>
      <c r="N2932" t="s">
        <v>47</v>
      </c>
      <c r="O2932" s="3">
        <v>320855.25</v>
      </c>
      <c r="Q2932" t="s">
        <v>309</v>
      </c>
      <c r="R2932" s="2" t="s">
        <v>371</v>
      </c>
      <c r="S2932">
        <v>37</v>
      </c>
      <c r="T2932" t="s">
        <v>307</v>
      </c>
      <c r="U2932" t="s">
        <v>370</v>
      </c>
      <c r="V2932" t="s">
        <v>369</v>
      </c>
      <c r="W2932">
        <v>0</v>
      </c>
      <c r="X2932" s="1">
        <v>44488.530557719911</v>
      </c>
    </row>
    <row r="2933" spans="1:24" hidden="1" x14ac:dyDescent="0.25">
      <c r="A2933" s="4">
        <v>2021</v>
      </c>
      <c r="B2933" s="4">
        <v>9</v>
      </c>
      <c r="C2933" s="4">
        <v>2021</v>
      </c>
      <c r="D2933" s="4">
        <v>9</v>
      </c>
      <c r="E2933">
        <v>20070</v>
      </c>
      <c r="F2933" t="s">
        <v>24</v>
      </c>
      <c r="G2933">
        <v>71</v>
      </c>
      <c r="H2933" t="s">
        <v>145</v>
      </c>
      <c r="I2933" t="s">
        <v>54</v>
      </c>
      <c r="J2933" t="s">
        <v>5</v>
      </c>
      <c r="K2933" t="s">
        <v>365</v>
      </c>
      <c r="L2933" t="s">
        <v>365</v>
      </c>
      <c r="M2933">
        <v>0</v>
      </c>
      <c r="N2933" t="s">
        <v>87</v>
      </c>
      <c r="O2933" s="3">
        <v>400.38600000000002</v>
      </c>
      <c r="Q2933" t="s">
        <v>309</v>
      </c>
      <c r="R2933" s="2" t="s">
        <v>368</v>
      </c>
      <c r="S2933">
        <v>5</v>
      </c>
      <c r="T2933" t="s">
        <v>307</v>
      </c>
      <c r="U2933" t="s">
        <v>367</v>
      </c>
      <c r="V2933" t="s">
        <v>366</v>
      </c>
      <c r="W2933">
        <v>0</v>
      </c>
      <c r="X2933" s="1">
        <v>44488.530557719911</v>
      </c>
    </row>
    <row r="2934" spans="1:24" hidden="1" x14ac:dyDescent="0.25">
      <c r="A2934" s="4">
        <v>2021</v>
      </c>
      <c r="B2934" s="4">
        <v>9</v>
      </c>
      <c r="C2934" s="4">
        <v>2021</v>
      </c>
      <c r="D2934" s="4">
        <v>9</v>
      </c>
      <c r="E2934">
        <v>20070</v>
      </c>
      <c r="F2934" t="s">
        <v>24</v>
      </c>
      <c r="G2934">
        <v>71</v>
      </c>
      <c r="H2934" t="s">
        <v>145</v>
      </c>
      <c r="I2934" t="s">
        <v>54</v>
      </c>
      <c r="J2934" t="s">
        <v>5</v>
      </c>
      <c r="K2934" t="s">
        <v>22</v>
      </c>
      <c r="L2934" t="s">
        <v>22</v>
      </c>
      <c r="M2934">
        <v>0</v>
      </c>
      <c r="N2934" t="s">
        <v>87</v>
      </c>
      <c r="O2934" s="3">
        <v>400.38600000000002</v>
      </c>
      <c r="Q2934" t="s">
        <v>309</v>
      </c>
      <c r="R2934" s="2" t="s">
        <v>341</v>
      </c>
      <c r="S2934">
        <v>63</v>
      </c>
      <c r="T2934" t="s">
        <v>307</v>
      </c>
      <c r="U2934" t="s">
        <v>340</v>
      </c>
      <c r="V2934" t="s">
        <v>339</v>
      </c>
      <c r="W2934">
        <v>0</v>
      </c>
      <c r="X2934" s="1">
        <v>44488.530557719911</v>
      </c>
    </row>
    <row r="2935" spans="1:24" hidden="1" x14ac:dyDescent="0.25">
      <c r="A2935" s="4">
        <v>2021</v>
      </c>
      <c r="B2935" s="4">
        <v>9</v>
      </c>
      <c r="C2935" s="4">
        <v>2021</v>
      </c>
      <c r="D2935" s="4">
        <v>9</v>
      </c>
      <c r="E2935">
        <v>20070</v>
      </c>
      <c r="F2935" t="s">
        <v>24</v>
      </c>
      <c r="G2935">
        <v>2183</v>
      </c>
      <c r="H2935" t="s">
        <v>138</v>
      </c>
      <c r="I2935" t="s">
        <v>133</v>
      </c>
      <c r="J2935" t="s">
        <v>3</v>
      </c>
      <c r="K2935" t="s">
        <v>22</v>
      </c>
      <c r="L2935" t="s">
        <v>22</v>
      </c>
      <c r="M2935">
        <v>0</v>
      </c>
      <c r="N2935" t="s">
        <v>314</v>
      </c>
      <c r="O2935" s="3">
        <v>0.10796600000000001</v>
      </c>
      <c r="Q2935" t="s">
        <v>309</v>
      </c>
      <c r="R2935" s="2" t="s">
        <v>313</v>
      </c>
      <c r="S2935">
        <v>2</v>
      </c>
      <c r="T2935" t="s">
        <v>307</v>
      </c>
      <c r="U2935" t="s">
        <v>358</v>
      </c>
      <c r="V2935" t="s">
        <v>311</v>
      </c>
      <c r="W2935">
        <v>0</v>
      </c>
      <c r="X2935" s="1">
        <v>44488.530557719911</v>
      </c>
    </row>
    <row r="2936" spans="1:24" hidden="1" x14ac:dyDescent="0.25">
      <c r="A2936" s="4">
        <v>2021</v>
      </c>
      <c r="B2936" s="4">
        <v>9</v>
      </c>
      <c r="C2936" s="4">
        <v>2021</v>
      </c>
      <c r="D2936" s="4">
        <v>9</v>
      </c>
      <c r="E2936">
        <v>20070</v>
      </c>
      <c r="F2936" t="s">
        <v>24</v>
      </c>
      <c r="G2936">
        <v>2346</v>
      </c>
      <c r="H2936" t="s">
        <v>137</v>
      </c>
      <c r="I2936" t="s">
        <v>133</v>
      </c>
      <c r="J2936" t="s">
        <v>4</v>
      </c>
      <c r="K2936" t="s">
        <v>22</v>
      </c>
      <c r="L2936" t="s">
        <v>22</v>
      </c>
      <c r="M2936">
        <v>0</v>
      </c>
      <c r="N2936" t="s">
        <v>314</v>
      </c>
      <c r="O2936" s="3">
        <v>3.0929999999999999E-2</v>
      </c>
      <c r="Q2936" t="s">
        <v>309</v>
      </c>
      <c r="R2936" s="2" t="s">
        <v>313</v>
      </c>
      <c r="S2936">
        <v>2</v>
      </c>
      <c r="T2936" t="s">
        <v>307</v>
      </c>
      <c r="U2936" t="s">
        <v>358</v>
      </c>
      <c r="V2936" t="s">
        <v>311</v>
      </c>
      <c r="W2936">
        <v>0</v>
      </c>
      <c r="X2936" s="1">
        <v>44488.530557719911</v>
      </c>
    </row>
    <row r="2937" spans="1:24" hidden="1" x14ac:dyDescent="0.25">
      <c r="A2937" s="4">
        <v>2021</v>
      </c>
      <c r="B2937" s="4">
        <v>9</v>
      </c>
      <c r="C2937" s="4">
        <v>2021</v>
      </c>
      <c r="D2937" s="4">
        <v>9</v>
      </c>
      <c r="E2937">
        <v>20070</v>
      </c>
      <c r="F2937" t="s">
        <v>24</v>
      </c>
      <c r="G2937">
        <v>4116</v>
      </c>
      <c r="H2937" t="s">
        <v>532</v>
      </c>
      <c r="I2937" t="s">
        <v>133</v>
      </c>
      <c r="J2937" t="s">
        <v>1</v>
      </c>
      <c r="K2937" t="s">
        <v>22</v>
      </c>
      <c r="L2937" t="s">
        <v>22</v>
      </c>
      <c r="M2937">
        <v>0</v>
      </c>
      <c r="N2937" t="s">
        <v>314</v>
      </c>
      <c r="O2937" s="3">
        <v>1.8919999999999999E-2</v>
      </c>
      <c r="Q2937" t="s">
        <v>309</v>
      </c>
      <c r="R2937" s="2" t="s">
        <v>313</v>
      </c>
      <c r="S2937">
        <v>2</v>
      </c>
      <c r="T2937" t="s">
        <v>307</v>
      </c>
      <c r="U2937" t="s">
        <v>358</v>
      </c>
      <c r="V2937" t="s">
        <v>311</v>
      </c>
      <c r="W2937">
        <v>0</v>
      </c>
      <c r="X2937" s="1">
        <v>44488.530557719911</v>
      </c>
    </row>
    <row r="2938" spans="1:24" hidden="1" x14ac:dyDescent="0.25">
      <c r="A2938" s="4">
        <v>2021</v>
      </c>
      <c r="B2938" s="4">
        <v>9</v>
      </c>
      <c r="C2938" s="4">
        <v>2021</v>
      </c>
      <c r="D2938" s="4">
        <v>9</v>
      </c>
      <c r="E2938">
        <v>20070</v>
      </c>
      <c r="F2938" t="s">
        <v>24</v>
      </c>
      <c r="G2938">
        <v>4648</v>
      </c>
      <c r="H2938" t="s">
        <v>264</v>
      </c>
      <c r="I2938" t="s">
        <v>133</v>
      </c>
      <c r="J2938" t="s">
        <v>3</v>
      </c>
      <c r="K2938" t="s">
        <v>22</v>
      </c>
      <c r="L2938" t="s">
        <v>22</v>
      </c>
      <c r="M2938">
        <v>0</v>
      </c>
      <c r="N2938" t="s">
        <v>314</v>
      </c>
      <c r="O2938" s="3">
        <v>0.107945</v>
      </c>
      <c r="Q2938" t="s">
        <v>309</v>
      </c>
      <c r="R2938" s="2" t="s">
        <v>313</v>
      </c>
      <c r="S2938">
        <v>2</v>
      </c>
      <c r="T2938" t="s">
        <v>307</v>
      </c>
      <c r="U2938" t="s">
        <v>358</v>
      </c>
      <c r="V2938" t="s">
        <v>311</v>
      </c>
      <c r="W2938">
        <v>0</v>
      </c>
      <c r="X2938" s="1">
        <v>44488.530557719911</v>
      </c>
    </row>
    <row r="2939" spans="1:24" hidden="1" x14ac:dyDescent="0.25">
      <c r="A2939" s="4">
        <v>2021</v>
      </c>
      <c r="B2939" s="4">
        <v>9</v>
      </c>
      <c r="C2939" s="4">
        <v>2021</v>
      </c>
      <c r="D2939" s="4">
        <v>9</v>
      </c>
      <c r="E2939">
        <v>20070</v>
      </c>
      <c r="F2939" t="s">
        <v>24</v>
      </c>
      <c r="G2939">
        <v>4649</v>
      </c>
      <c r="H2939" t="s">
        <v>265</v>
      </c>
      <c r="I2939" t="s">
        <v>133</v>
      </c>
      <c r="J2939" t="s">
        <v>3</v>
      </c>
      <c r="K2939" t="s">
        <v>22</v>
      </c>
      <c r="L2939" t="s">
        <v>22</v>
      </c>
      <c r="M2939">
        <v>0</v>
      </c>
      <c r="N2939" t="s">
        <v>314</v>
      </c>
      <c r="O2939" s="3">
        <v>0.107945</v>
      </c>
      <c r="Q2939" t="s">
        <v>309</v>
      </c>
      <c r="R2939" s="2" t="s">
        <v>313</v>
      </c>
      <c r="S2939">
        <v>2</v>
      </c>
      <c r="T2939" t="s">
        <v>307</v>
      </c>
      <c r="U2939" t="s">
        <v>358</v>
      </c>
      <c r="V2939" t="s">
        <v>311</v>
      </c>
      <c r="W2939">
        <v>0</v>
      </c>
      <c r="X2939" s="1">
        <v>44488.530557719911</v>
      </c>
    </row>
    <row r="2940" spans="1:24" hidden="1" x14ac:dyDescent="0.25">
      <c r="A2940" s="4">
        <v>2021</v>
      </c>
      <c r="B2940" s="4">
        <v>9</v>
      </c>
      <c r="C2940" s="4">
        <v>2021</v>
      </c>
      <c r="D2940" s="4">
        <v>9</v>
      </c>
      <c r="E2940">
        <v>20070</v>
      </c>
      <c r="F2940" t="s">
        <v>24</v>
      </c>
      <c r="G2940">
        <v>4650</v>
      </c>
      <c r="H2940" t="s">
        <v>266</v>
      </c>
      <c r="I2940" t="s">
        <v>133</v>
      </c>
      <c r="J2940" t="s">
        <v>4</v>
      </c>
      <c r="K2940" t="s">
        <v>22</v>
      </c>
      <c r="L2940" t="s">
        <v>22</v>
      </c>
      <c r="M2940">
        <v>0</v>
      </c>
      <c r="N2940" t="s">
        <v>314</v>
      </c>
      <c r="O2940" s="3">
        <v>3.1E-2</v>
      </c>
      <c r="Q2940" t="s">
        <v>309</v>
      </c>
      <c r="R2940" s="2" t="s">
        <v>313</v>
      </c>
      <c r="S2940">
        <v>2</v>
      </c>
      <c r="T2940" t="s">
        <v>307</v>
      </c>
      <c r="U2940" t="s">
        <v>358</v>
      </c>
      <c r="V2940" t="s">
        <v>311</v>
      </c>
      <c r="W2940">
        <v>0</v>
      </c>
      <c r="X2940" s="1">
        <v>44488.530557719911</v>
      </c>
    </row>
    <row r="2941" spans="1:24" x14ac:dyDescent="0.25">
      <c r="A2941" s="4">
        <v>2021</v>
      </c>
      <c r="B2941" s="4">
        <v>9</v>
      </c>
      <c r="C2941" s="4">
        <v>2021</v>
      </c>
      <c r="D2941" s="4">
        <v>9</v>
      </c>
      <c r="E2941">
        <v>20070</v>
      </c>
      <c r="F2941" t="s">
        <v>24</v>
      </c>
      <c r="G2941">
        <v>4807</v>
      </c>
      <c r="H2941" t="s">
        <v>135</v>
      </c>
      <c r="I2941" t="s">
        <v>133</v>
      </c>
      <c r="J2941" t="s">
        <v>2</v>
      </c>
      <c r="K2941" t="s">
        <v>81</v>
      </c>
      <c r="L2941" t="s">
        <v>81</v>
      </c>
      <c r="M2941">
        <v>0</v>
      </c>
      <c r="N2941" t="s">
        <v>47</v>
      </c>
      <c r="O2941" s="3">
        <v>-1920000</v>
      </c>
      <c r="Q2941" t="s">
        <v>309</v>
      </c>
      <c r="R2941" s="2" t="s">
        <v>361</v>
      </c>
      <c r="S2941">
        <v>15</v>
      </c>
      <c r="T2941" t="s">
        <v>307</v>
      </c>
      <c r="U2941" t="s">
        <v>360</v>
      </c>
      <c r="V2941" t="s">
        <v>359</v>
      </c>
      <c r="W2941">
        <v>0</v>
      </c>
      <c r="X2941" s="1">
        <v>44488.530557719911</v>
      </c>
    </row>
    <row r="2942" spans="1:24" hidden="1" x14ac:dyDescent="0.25">
      <c r="A2942" s="4">
        <v>2021</v>
      </c>
      <c r="B2942" s="4">
        <v>9</v>
      </c>
      <c r="C2942" s="4">
        <v>2021</v>
      </c>
      <c r="D2942" s="4">
        <v>9</v>
      </c>
      <c r="E2942">
        <v>20070</v>
      </c>
      <c r="F2942" t="s">
        <v>24</v>
      </c>
      <c r="G2942">
        <v>4807</v>
      </c>
      <c r="H2942" t="s">
        <v>135</v>
      </c>
      <c r="I2942" t="s">
        <v>133</v>
      </c>
      <c r="J2942" t="s">
        <v>2</v>
      </c>
      <c r="K2942" t="s">
        <v>22</v>
      </c>
      <c r="L2942" t="s">
        <v>22</v>
      </c>
      <c r="M2942">
        <v>0</v>
      </c>
      <c r="N2942" t="s">
        <v>314</v>
      </c>
      <c r="O2942" s="3">
        <v>1</v>
      </c>
      <c r="Q2942" t="s">
        <v>309</v>
      </c>
      <c r="R2942" s="2" t="s">
        <v>313</v>
      </c>
      <c r="S2942">
        <v>2</v>
      </c>
      <c r="T2942" t="s">
        <v>307</v>
      </c>
      <c r="U2942" t="s">
        <v>358</v>
      </c>
      <c r="V2942" t="s">
        <v>311</v>
      </c>
      <c r="W2942">
        <v>0</v>
      </c>
      <c r="X2942" s="1">
        <v>44488.530557719911</v>
      </c>
    </row>
    <row r="2943" spans="1:24" x14ac:dyDescent="0.25">
      <c r="A2943" s="4">
        <v>2021</v>
      </c>
      <c r="B2943" s="4">
        <v>9</v>
      </c>
      <c r="C2943" s="4">
        <v>2021</v>
      </c>
      <c r="D2943" s="4">
        <v>9</v>
      </c>
      <c r="E2943">
        <v>20070</v>
      </c>
      <c r="F2943" t="s">
        <v>24</v>
      </c>
      <c r="G2943">
        <v>4827</v>
      </c>
      <c r="H2943" t="s">
        <v>531</v>
      </c>
      <c r="I2943" t="s">
        <v>133</v>
      </c>
      <c r="J2943" t="s">
        <v>1</v>
      </c>
      <c r="K2943" t="s">
        <v>81</v>
      </c>
      <c r="L2943" t="s">
        <v>81</v>
      </c>
      <c r="M2943">
        <v>0</v>
      </c>
      <c r="N2943" t="s">
        <v>47</v>
      </c>
      <c r="O2943" s="3">
        <v>1920000</v>
      </c>
      <c r="Q2943" t="s">
        <v>309</v>
      </c>
      <c r="R2943" s="2" t="s">
        <v>361</v>
      </c>
      <c r="S2943">
        <v>15</v>
      </c>
      <c r="T2943" t="s">
        <v>307</v>
      </c>
      <c r="U2943" t="s">
        <v>360</v>
      </c>
      <c r="V2943" t="s">
        <v>359</v>
      </c>
      <c r="W2943">
        <v>0</v>
      </c>
      <c r="X2943" s="1">
        <v>44488.530557719911</v>
      </c>
    </row>
    <row r="2944" spans="1:24" hidden="1" x14ac:dyDescent="0.25">
      <c r="A2944" s="4">
        <v>2021</v>
      </c>
      <c r="B2944" s="4">
        <v>9</v>
      </c>
      <c r="C2944" s="4">
        <v>2021</v>
      </c>
      <c r="D2944" s="4">
        <v>9</v>
      </c>
      <c r="E2944">
        <v>20070</v>
      </c>
      <c r="F2944" t="s">
        <v>24</v>
      </c>
      <c r="G2944">
        <v>4827</v>
      </c>
      <c r="H2944" t="s">
        <v>531</v>
      </c>
      <c r="I2944" t="s">
        <v>133</v>
      </c>
      <c r="J2944" t="s">
        <v>1</v>
      </c>
      <c r="K2944" t="s">
        <v>22</v>
      </c>
      <c r="L2944" t="s">
        <v>22</v>
      </c>
      <c r="M2944">
        <v>0</v>
      </c>
      <c r="N2944" t="s">
        <v>314</v>
      </c>
      <c r="O2944" s="3">
        <v>0.659304</v>
      </c>
      <c r="Q2944" t="s">
        <v>309</v>
      </c>
      <c r="R2944" s="2" t="s">
        <v>313</v>
      </c>
      <c r="S2944">
        <v>2</v>
      </c>
      <c r="T2944" t="s">
        <v>307</v>
      </c>
      <c r="U2944" t="s">
        <v>358</v>
      </c>
      <c r="V2944" t="s">
        <v>311</v>
      </c>
      <c r="W2944">
        <v>0</v>
      </c>
      <c r="X2944" s="1">
        <v>44488.530557719911</v>
      </c>
    </row>
    <row r="2945" spans="1:24" hidden="1" x14ac:dyDescent="0.25">
      <c r="A2945" s="4">
        <v>2021</v>
      </c>
      <c r="B2945" s="4">
        <v>9</v>
      </c>
      <c r="C2945" s="4">
        <v>2021</v>
      </c>
      <c r="D2945" s="4">
        <v>9</v>
      </c>
      <c r="E2945">
        <v>20070</v>
      </c>
      <c r="F2945" t="s">
        <v>24</v>
      </c>
      <c r="G2945">
        <v>4845</v>
      </c>
      <c r="H2945" t="s">
        <v>503</v>
      </c>
      <c r="I2945" t="s">
        <v>133</v>
      </c>
      <c r="J2945" t="s">
        <v>3</v>
      </c>
      <c r="K2945" t="s">
        <v>22</v>
      </c>
      <c r="L2945" t="s">
        <v>22</v>
      </c>
      <c r="M2945">
        <v>0</v>
      </c>
      <c r="N2945" t="s">
        <v>314</v>
      </c>
      <c r="O2945" s="3">
        <v>0.10796600000000001</v>
      </c>
      <c r="Q2945" t="s">
        <v>309</v>
      </c>
      <c r="R2945" s="2" t="s">
        <v>313</v>
      </c>
      <c r="S2945">
        <v>2</v>
      </c>
      <c r="T2945" t="s">
        <v>307</v>
      </c>
      <c r="U2945" t="s">
        <v>358</v>
      </c>
      <c r="V2945" t="s">
        <v>311</v>
      </c>
      <c r="W2945">
        <v>0</v>
      </c>
      <c r="X2945" s="1">
        <v>44488.530557719911</v>
      </c>
    </row>
    <row r="2946" spans="1:24" hidden="1" x14ac:dyDescent="0.25">
      <c r="A2946" s="4">
        <v>2021</v>
      </c>
      <c r="B2946" s="4">
        <v>9</v>
      </c>
      <c r="C2946" s="4">
        <v>2021</v>
      </c>
      <c r="D2946" s="4">
        <v>9</v>
      </c>
      <c r="E2946">
        <v>20070</v>
      </c>
      <c r="F2946" t="s">
        <v>24</v>
      </c>
      <c r="G2946">
        <v>4863</v>
      </c>
      <c r="H2946" t="s">
        <v>266</v>
      </c>
      <c r="I2946" t="s">
        <v>133</v>
      </c>
      <c r="J2946" t="s">
        <v>4</v>
      </c>
      <c r="K2946" t="s">
        <v>365</v>
      </c>
      <c r="L2946" t="s">
        <v>365</v>
      </c>
      <c r="M2946">
        <v>0</v>
      </c>
      <c r="N2946" t="s">
        <v>87</v>
      </c>
      <c r="O2946" s="3">
        <v>26.34</v>
      </c>
      <c r="Q2946" t="s">
        <v>309</v>
      </c>
      <c r="R2946" s="2" t="s">
        <v>364</v>
      </c>
      <c r="S2946">
        <v>25</v>
      </c>
      <c r="T2946" t="s">
        <v>307</v>
      </c>
      <c r="U2946" t="s">
        <v>363</v>
      </c>
      <c r="V2946" t="s">
        <v>362</v>
      </c>
      <c r="W2946">
        <v>0</v>
      </c>
      <c r="X2946" s="1">
        <v>44488.530557719911</v>
      </c>
    </row>
    <row r="2947" spans="1:24" hidden="1" x14ac:dyDescent="0.25">
      <c r="A2947" s="4">
        <v>2021</v>
      </c>
      <c r="B2947" s="4">
        <v>9</v>
      </c>
      <c r="C2947" s="4">
        <v>2021</v>
      </c>
      <c r="D2947" s="4">
        <v>9</v>
      </c>
      <c r="E2947">
        <v>20070</v>
      </c>
      <c r="F2947" t="s">
        <v>24</v>
      </c>
      <c r="G2947">
        <v>4863</v>
      </c>
      <c r="H2947" t="s">
        <v>266</v>
      </c>
      <c r="I2947" t="s">
        <v>133</v>
      </c>
      <c r="J2947" t="s">
        <v>4</v>
      </c>
      <c r="K2947" t="s">
        <v>22</v>
      </c>
      <c r="L2947" t="s">
        <v>22</v>
      </c>
      <c r="M2947">
        <v>0</v>
      </c>
      <c r="N2947" t="s">
        <v>314</v>
      </c>
      <c r="O2947" s="3">
        <v>3.1E-2</v>
      </c>
      <c r="Q2947" t="s">
        <v>309</v>
      </c>
      <c r="R2947" s="2" t="s">
        <v>313</v>
      </c>
      <c r="S2947">
        <v>2</v>
      </c>
      <c r="T2947" t="s">
        <v>307</v>
      </c>
      <c r="U2947" t="s">
        <v>358</v>
      </c>
      <c r="V2947" t="s">
        <v>311</v>
      </c>
      <c r="W2947">
        <v>0</v>
      </c>
      <c r="X2947" s="1">
        <v>44488.530557719911</v>
      </c>
    </row>
    <row r="2948" spans="1:24" hidden="1" x14ac:dyDescent="0.25">
      <c r="A2948" s="4">
        <v>2021</v>
      </c>
      <c r="B2948" s="4">
        <v>9</v>
      </c>
      <c r="C2948" s="4">
        <v>2021</v>
      </c>
      <c r="D2948" s="4">
        <v>9</v>
      </c>
      <c r="E2948">
        <v>20070</v>
      </c>
      <c r="F2948" t="s">
        <v>24</v>
      </c>
      <c r="G2948">
        <v>4864</v>
      </c>
      <c r="H2948" t="s">
        <v>265</v>
      </c>
      <c r="I2948" t="s">
        <v>133</v>
      </c>
      <c r="J2948" t="s">
        <v>3</v>
      </c>
      <c r="K2948" t="s">
        <v>365</v>
      </c>
      <c r="L2948" t="s">
        <v>365</v>
      </c>
      <c r="M2948">
        <v>0</v>
      </c>
      <c r="N2948" t="s">
        <v>87</v>
      </c>
      <c r="O2948" s="3">
        <v>229.29499999999999</v>
      </c>
      <c r="Q2948" t="s">
        <v>309</v>
      </c>
      <c r="R2948" s="2" t="s">
        <v>364</v>
      </c>
      <c r="S2948">
        <v>25</v>
      </c>
      <c r="T2948" t="s">
        <v>307</v>
      </c>
      <c r="U2948" t="s">
        <v>363</v>
      </c>
      <c r="V2948" t="s">
        <v>362</v>
      </c>
      <c r="W2948">
        <v>0</v>
      </c>
      <c r="X2948" s="1">
        <v>44488.530557719911</v>
      </c>
    </row>
    <row r="2949" spans="1:24" hidden="1" x14ac:dyDescent="0.25">
      <c r="A2949" s="4">
        <v>2021</v>
      </c>
      <c r="B2949" s="4">
        <v>9</v>
      </c>
      <c r="C2949" s="4">
        <v>2021</v>
      </c>
      <c r="D2949" s="4">
        <v>9</v>
      </c>
      <c r="E2949">
        <v>20070</v>
      </c>
      <c r="F2949" t="s">
        <v>24</v>
      </c>
      <c r="G2949">
        <v>4864</v>
      </c>
      <c r="H2949" t="s">
        <v>265</v>
      </c>
      <c r="I2949" t="s">
        <v>133</v>
      </c>
      <c r="J2949" t="s">
        <v>3</v>
      </c>
      <c r="K2949" t="s">
        <v>22</v>
      </c>
      <c r="L2949" t="s">
        <v>22</v>
      </c>
      <c r="M2949">
        <v>0</v>
      </c>
      <c r="N2949" t="s">
        <v>314</v>
      </c>
      <c r="O2949" s="3">
        <v>0.107945</v>
      </c>
      <c r="Q2949" t="s">
        <v>309</v>
      </c>
      <c r="R2949" s="2" t="s">
        <v>313</v>
      </c>
      <c r="S2949">
        <v>2</v>
      </c>
      <c r="T2949" t="s">
        <v>307</v>
      </c>
      <c r="U2949" t="s">
        <v>358</v>
      </c>
      <c r="V2949" t="s">
        <v>311</v>
      </c>
      <c r="W2949">
        <v>0</v>
      </c>
      <c r="X2949" s="1">
        <v>44488.530557719911</v>
      </c>
    </row>
    <row r="2950" spans="1:24" hidden="1" x14ac:dyDescent="0.25">
      <c r="A2950" s="4">
        <v>2021</v>
      </c>
      <c r="B2950" s="4">
        <v>9</v>
      </c>
      <c r="C2950" s="4">
        <v>2021</v>
      </c>
      <c r="D2950" s="4">
        <v>9</v>
      </c>
      <c r="E2950">
        <v>20070</v>
      </c>
      <c r="F2950" t="s">
        <v>24</v>
      </c>
      <c r="G2950">
        <v>4865</v>
      </c>
      <c r="H2950" t="s">
        <v>264</v>
      </c>
      <c r="I2950" t="s">
        <v>133</v>
      </c>
      <c r="J2950" t="s">
        <v>3</v>
      </c>
      <c r="K2950" t="s">
        <v>365</v>
      </c>
      <c r="L2950" t="s">
        <v>365</v>
      </c>
      <c r="M2950">
        <v>0</v>
      </c>
      <c r="N2950" t="s">
        <v>87</v>
      </c>
      <c r="O2950" s="3">
        <v>1082.271</v>
      </c>
      <c r="Q2950" t="s">
        <v>309</v>
      </c>
      <c r="R2950" s="2" t="s">
        <v>364</v>
      </c>
      <c r="S2950">
        <v>25</v>
      </c>
      <c r="T2950" t="s">
        <v>307</v>
      </c>
      <c r="U2950" t="s">
        <v>363</v>
      </c>
      <c r="V2950" t="s">
        <v>362</v>
      </c>
      <c r="W2950">
        <v>0</v>
      </c>
      <c r="X2950" s="1">
        <v>44488.530557719911</v>
      </c>
    </row>
    <row r="2951" spans="1:24" hidden="1" x14ac:dyDescent="0.25">
      <c r="A2951" s="4">
        <v>2021</v>
      </c>
      <c r="B2951" s="4">
        <v>9</v>
      </c>
      <c r="C2951" s="4">
        <v>2021</v>
      </c>
      <c r="D2951" s="4">
        <v>9</v>
      </c>
      <c r="E2951">
        <v>20070</v>
      </c>
      <c r="F2951" t="s">
        <v>24</v>
      </c>
      <c r="G2951">
        <v>4865</v>
      </c>
      <c r="H2951" t="s">
        <v>264</v>
      </c>
      <c r="I2951" t="s">
        <v>133</v>
      </c>
      <c r="J2951" t="s">
        <v>3</v>
      </c>
      <c r="K2951" t="s">
        <v>22</v>
      </c>
      <c r="L2951" t="s">
        <v>22</v>
      </c>
      <c r="M2951">
        <v>0</v>
      </c>
      <c r="N2951" t="s">
        <v>314</v>
      </c>
      <c r="O2951" s="3">
        <v>0.107945</v>
      </c>
      <c r="Q2951" t="s">
        <v>309</v>
      </c>
      <c r="R2951" s="2" t="s">
        <v>313</v>
      </c>
      <c r="S2951">
        <v>2</v>
      </c>
      <c r="T2951" t="s">
        <v>307</v>
      </c>
      <c r="U2951" t="s">
        <v>358</v>
      </c>
      <c r="V2951" t="s">
        <v>311</v>
      </c>
      <c r="W2951">
        <v>0</v>
      </c>
      <c r="X2951" s="1">
        <v>44488.530557719911</v>
      </c>
    </row>
    <row r="2952" spans="1:24" hidden="1" x14ac:dyDescent="0.25">
      <c r="A2952" s="4">
        <v>2021</v>
      </c>
      <c r="B2952" s="4">
        <v>9</v>
      </c>
      <c r="C2952" s="4">
        <v>2021</v>
      </c>
      <c r="D2952" s="4">
        <v>8</v>
      </c>
      <c r="E2952">
        <v>20070</v>
      </c>
      <c r="F2952" t="s">
        <v>24</v>
      </c>
      <c r="G2952">
        <v>0</v>
      </c>
      <c r="H2952" t="s">
        <v>23</v>
      </c>
      <c r="I2952" t="s">
        <v>23</v>
      </c>
      <c r="J2952" t="s">
        <v>23</v>
      </c>
      <c r="K2952" t="s">
        <v>22</v>
      </c>
      <c r="L2952" t="s">
        <v>303</v>
      </c>
      <c r="M2952">
        <v>1</v>
      </c>
      <c r="N2952" t="s">
        <v>13</v>
      </c>
      <c r="O2952" s="3">
        <v>49.054468</v>
      </c>
      <c r="P2952" t="s">
        <v>125</v>
      </c>
      <c r="Q2952" t="s">
        <v>303</v>
      </c>
      <c r="R2952" s="2" t="s">
        <v>302</v>
      </c>
      <c r="S2952">
        <v>105</v>
      </c>
      <c r="T2952" t="s">
        <v>129</v>
      </c>
      <c r="U2952" t="s">
        <v>128</v>
      </c>
      <c r="V2952" t="s">
        <v>17</v>
      </c>
      <c r="W2952">
        <v>0</v>
      </c>
      <c r="X2952" s="1">
        <v>44488.530557719911</v>
      </c>
    </row>
    <row r="2953" spans="1:24" hidden="1" x14ac:dyDescent="0.25">
      <c r="A2953" s="4">
        <v>2021</v>
      </c>
      <c r="B2953" s="4">
        <v>9</v>
      </c>
      <c r="C2953" s="4">
        <v>2021</v>
      </c>
      <c r="D2953" s="4">
        <v>8</v>
      </c>
      <c r="E2953">
        <v>20070</v>
      </c>
      <c r="F2953" t="s">
        <v>24</v>
      </c>
      <c r="G2953">
        <v>0</v>
      </c>
      <c r="H2953" t="s">
        <v>23</v>
      </c>
      <c r="I2953" t="s">
        <v>23</v>
      </c>
      <c r="J2953" t="s">
        <v>23</v>
      </c>
      <c r="K2953" t="s">
        <v>22</v>
      </c>
      <c r="L2953" t="s">
        <v>132</v>
      </c>
      <c r="M2953">
        <v>1</v>
      </c>
      <c r="N2953" t="s">
        <v>13</v>
      </c>
      <c r="O2953" s="3">
        <v>-62.834218</v>
      </c>
      <c r="P2953" t="s">
        <v>125</v>
      </c>
      <c r="Q2953" t="s">
        <v>217</v>
      </c>
      <c r="R2953" s="2" t="s">
        <v>216</v>
      </c>
      <c r="S2953">
        <v>76</v>
      </c>
      <c r="T2953" t="s">
        <v>129</v>
      </c>
      <c r="U2953" t="s">
        <v>128</v>
      </c>
      <c r="V2953" t="s">
        <v>17</v>
      </c>
      <c r="W2953">
        <v>0</v>
      </c>
      <c r="X2953" s="1">
        <v>44488.530557719911</v>
      </c>
    </row>
    <row r="2954" spans="1:24" hidden="1" x14ac:dyDescent="0.25">
      <c r="A2954" s="4">
        <v>2021</v>
      </c>
      <c r="B2954" s="4">
        <v>9</v>
      </c>
      <c r="C2954" s="4">
        <v>2021</v>
      </c>
      <c r="D2954" s="4">
        <v>8</v>
      </c>
      <c r="E2954">
        <v>20070</v>
      </c>
      <c r="F2954" t="s">
        <v>24</v>
      </c>
      <c r="G2954">
        <v>0</v>
      </c>
      <c r="H2954" t="s">
        <v>23</v>
      </c>
      <c r="I2954" t="s">
        <v>23</v>
      </c>
      <c r="J2954" t="s">
        <v>23</v>
      </c>
      <c r="K2954" t="s">
        <v>22</v>
      </c>
      <c r="L2954" t="s">
        <v>132</v>
      </c>
      <c r="M2954">
        <v>1</v>
      </c>
      <c r="N2954" t="s">
        <v>13</v>
      </c>
      <c r="O2954" s="3">
        <v>42.148584999999997</v>
      </c>
      <c r="P2954" t="s">
        <v>125</v>
      </c>
      <c r="Q2954" t="s">
        <v>131</v>
      </c>
      <c r="R2954" s="2" t="s">
        <v>130</v>
      </c>
      <c r="S2954">
        <v>91</v>
      </c>
      <c r="T2954" t="s">
        <v>129</v>
      </c>
      <c r="U2954" t="s">
        <v>128</v>
      </c>
      <c r="V2954" t="s">
        <v>127</v>
      </c>
      <c r="W2954">
        <v>0</v>
      </c>
      <c r="X2954" s="1">
        <v>44488.530557719911</v>
      </c>
    </row>
    <row r="2955" spans="1:24" hidden="1" x14ac:dyDescent="0.25">
      <c r="A2955" s="4">
        <v>2021</v>
      </c>
      <c r="B2955" s="4">
        <v>9</v>
      </c>
      <c r="C2955" s="4">
        <v>2021</v>
      </c>
      <c r="D2955" s="4">
        <v>8</v>
      </c>
      <c r="E2955">
        <v>20070</v>
      </c>
      <c r="F2955" t="s">
        <v>24</v>
      </c>
      <c r="G2955">
        <v>0</v>
      </c>
      <c r="H2955" t="s">
        <v>23</v>
      </c>
      <c r="I2955" t="s">
        <v>23</v>
      </c>
      <c r="J2955" t="s">
        <v>23</v>
      </c>
      <c r="K2955" t="s">
        <v>22</v>
      </c>
      <c r="L2955" t="s">
        <v>132</v>
      </c>
      <c r="M2955">
        <v>1</v>
      </c>
      <c r="N2955" t="s">
        <v>13</v>
      </c>
      <c r="O2955" s="3">
        <v>93.307343000000003</v>
      </c>
      <c r="P2955" t="s">
        <v>125</v>
      </c>
      <c r="Q2955" t="s">
        <v>220</v>
      </c>
      <c r="R2955" s="2" t="s">
        <v>219</v>
      </c>
      <c r="S2955">
        <v>86</v>
      </c>
      <c r="T2955" t="s">
        <v>129</v>
      </c>
      <c r="U2955" t="s">
        <v>128</v>
      </c>
      <c r="V2955" t="s">
        <v>519</v>
      </c>
      <c r="W2955">
        <v>0</v>
      </c>
      <c r="X2955" s="1">
        <v>44488.530557719911</v>
      </c>
    </row>
    <row r="2956" spans="1:24" hidden="1" x14ac:dyDescent="0.25">
      <c r="A2956" s="4">
        <v>2021</v>
      </c>
      <c r="B2956" s="4">
        <v>9</v>
      </c>
      <c r="C2956" s="4">
        <v>2021</v>
      </c>
      <c r="D2956" s="4">
        <v>8</v>
      </c>
      <c r="E2956">
        <v>20070</v>
      </c>
      <c r="F2956" t="s">
        <v>24</v>
      </c>
      <c r="G2956">
        <v>0</v>
      </c>
      <c r="H2956" t="s">
        <v>23</v>
      </c>
      <c r="I2956" t="s">
        <v>23</v>
      </c>
      <c r="J2956" t="s">
        <v>23</v>
      </c>
      <c r="K2956" t="s">
        <v>22</v>
      </c>
      <c r="L2956" t="s">
        <v>132</v>
      </c>
      <c r="M2956">
        <v>1</v>
      </c>
      <c r="N2956" t="s">
        <v>13</v>
      </c>
      <c r="O2956" s="3">
        <v>2629.7413310000002</v>
      </c>
      <c r="P2956" t="s">
        <v>125</v>
      </c>
      <c r="Q2956" t="s">
        <v>131</v>
      </c>
      <c r="R2956" s="2" t="s">
        <v>154</v>
      </c>
      <c r="S2956">
        <v>94</v>
      </c>
      <c r="T2956" t="s">
        <v>129</v>
      </c>
      <c r="U2956" t="s">
        <v>128</v>
      </c>
      <c r="V2956" t="s">
        <v>511</v>
      </c>
      <c r="W2956">
        <v>0</v>
      </c>
      <c r="X2956" s="1">
        <v>44488.530557719911</v>
      </c>
    </row>
    <row r="2957" spans="1:24" hidden="1" x14ac:dyDescent="0.25">
      <c r="A2957" s="4">
        <v>2021</v>
      </c>
      <c r="B2957" s="4">
        <v>9</v>
      </c>
      <c r="C2957" s="4">
        <v>2021</v>
      </c>
      <c r="D2957" s="4">
        <v>8</v>
      </c>
      <c r="E2957">
        <v>20070</v>
      </c>
      <c r="F2957" t="s">
        <v>24</v>
      </c>
      <c r="G2957">
        <v>0</v>
      </c>
      <c r="H2957" t="s">
        <v>23</v>
      </c>
      <c r="I2957" t="s">
        <v>23</v>
      </c>
      <c r="J2957" t="s">
        <v>23</v>
      </c>
      <c r="K2957" t="s">
        <v>22</v>
      </c>
      <c r="L2957" t="s">
        <v>132</v>
      </c>
      <c r="M2957">
        <v>1</v>
      </c>
      <c r="N2957" t="s">
        <v>13</v>
      </c>
      <c r="O2957" s="3">
        <v>2889.1064059999999</v>
      </c>
      <c r="P2957" t="s">
        <v>125</v>
      </c>
      <c r="Q2957" t="s">
        <v>225</v>
      </c>
      <c r="R2957" s="2" t="s">
        <v>224</v>
      </c>
      <c r="S2957">
        <v>70</v>
      </c>
      <c r="T2957" t="s">
        <v>129</v>
      </c>
      <c r="U2957" t="s">
        <v>128</v>
      </c>
      <c r="V2957" t="s">
        <v>17</v>
      </c>
      <c r="W2957">
        <v>0</v>
      </c>
      <c r="X2957" s="1">
        <v>44488.530557719911</v>
      </c>
    </row>
    <row r="2958" spans="1:24" hidden="1" x14ac:dyDescent="0.25">
      <c r="A2958" s="4">
        <v>2021</v>
      </c>
      <c r="B2958" s="4">
        <v>9</v>
      </c>
      <c r="C2958" s="4">
        <v>2021</v>
      </c>
      <c r="D2958" s="4">
        <v>8</v>
      </c>
      <c r="E2958">
        <v>20070</v>
      </c>
      <c r="F2958" t="s">
        <v>24</v>
      </c>
      <c r="G2958">
        <v>0</v>
      </c>
      <c r="H2958" t="s">
        <v>23</v>
      </c>
      <c r="I2958" t="s">
        <v>23</v>
      </c>
      <c r="J2958" t="s">
        <v>23</v>
      </c>
      <c r="K2958" t="s">
        <v>22</v>
      </c>
      <c r="L2958" t="s">
        <v>132</v>
      </c>
      <c r="M2958">
        <v>1</v>
      </c>
      <c r="N2958" t="s">
        <v>13</v>
      </c>
      <c r="O2958" s="3">
        <v>3705.8630280000002</v>
      </c>
      <c r="P2958" t="s">
        <v>125</v>
      </c>
      <c r="Q2958" t="s">
        <v>223</v>
      </c>
      <c r="R2958" s="2" t="s">
        <v>222</v>
      </c>
      <c r="S2958">
        <v>77</v>
      </c>
      <c r="T2958" t="s">
        <v>129</v>
      </c>
      <c r="U2958" t="s">
        <v>128</v>
      </c>
      <c r="V2958" t="s">
        <v>520</v>
      </c>
      <c r="W2958">
        <v>0</v>
      </c>
      <c r="X2958" s="1">
        <v>44488.530557719911</v>
      </c>
    </row>
    <row r="2959" spans="1:24" hidden="1" x14ac:dyDescent="0.25">
      <c r="A2959" s="4">
        <v>2021</v>
      </c>
      <c r="B2959" s="4">
        <v>9</v>
      </c>
      <c r="C2959" s="4">
        <v>2021</v>
      </c>
      <c r="D2959" s="4">
        <v>8</v>
      </c>
      <c r="E2959">
        <v>20070</v>
      </c>
      <c r="F2959" t="s">
        <v>24</v>
      </c>
      <c r="G2959">
        <v>0</v>
      </c>
      <c r="H2959" t="s">
        <v>23</v>
      </c>
      <c r="I2959" t="s">
        <v>23</v>
      </c>
      <c r="J2959" t="s">
        <v>23</v>
      </c>
      <c r="K2959" t="s">
        <v>22</v>
      </c>
      <c r="L2959" t="s">
        <v>193</v>
      </c>
      <c r="M2959">
        <v>1</v>
      </c>
      <c r="N2959" t="s">
        <v>13</v>
      </c>
      <c r="O2959" s="3">
        <v>942.04913999999997</v>
      </c>
      <c r="P2959" t="s">
        <v>125</v>
      </c>
      <c r="Q2959" t="s">
        <v>200</v>
      </c>
      <c r="R2959" s="2" t="s">
        <v>199</v>
      </c>
      <c r="S2959">
        <v>81</v>
      </c>
      <c r="T2959" t="s">
        <v>129</v>
      </c>
      <c r="U2959" t="s">
        <v>128</v>
      </c>
      <c r="V2959" t="s">
        <v>512</v>
      </c>
      <c r="W2959">
        <v>0</v>
      </c>
      <c r="X2959" s="1">
        <v>44488.530557719911</v>
      </c>
    </row>
    <row r="2960" spans="1:24" hidden="1" x14ac:dyDescent="0.25">
      <c r="A2960" s="4">
        <v>2021</v>
      </c>
      <c r="B2960" s="4">
        <v>9</v>
      </c>
      <c r="C2960" s="4">
        <v>2021</v>
      </c>
      <c r="D2960" s="4">
        <v>8</v>
      </c>
      <c r="E2960">
        <v>20070</v>
      </c>
      <c r="F2960" t="s">
        <v>24</v>
      </c>
      <c r="G2960">
        <v>0</v>
      </c>
      <c r="H2960" t="s">
        <v>23</v>
      </c>
      <c r="I2960" t="s">
        <v>23</v>
      </c>
      <c r="J2960" t="s">
        <v>23</v>
      </c>
      <c r="K2960" t="s">
        <v>22</v>
      </c>
      <c r="L2960" t="s">
        <v>193</v>
      </c>
      <c r="M2960">
        <v>1</v>
      </c>
      <c r="N2960" t="s">
        <v>13</v>
      </c>
      <c r="O2960" s="3">
        <v>1750.775457</v>
      </c>
      <c r="P2960" t="s">
        <v>125</v>
      </c>
      <c r="Q2960" t="s">
        <v>203</v>
      </c>
      <c r="R2960" s="2" t="s">
        <v>202</v>
      </c>
      <c r="S2960">
        <v>58</v>
      </c>
      <c r="T2960" t="s">
        <v>129</v>
      </c>
      <c r="U2960" t="s">
        <v>128</v>
      </c>
      <c r="V2960" t="s">
        <v>17</v>
      </c>
      <c r="W2960">
        <v>0</v>
      </c>
      <c r="X2960" s="1">
        <v>44488.530557719911</v>
      </c>
    </row>
    <row r="2961" spans="1:24" hidden="1" x14ac:dyDescent="0.25">
      <c r="A2961" s="4">
        <v>2021</v>
      </c>
      <c r="B2961" s="4">
        <v>9</v>
      </c>
      <c r="C2961" s="4">
        <v>2021</v>
      </c>
      <c r="D2961" s="4">
        <v>8</v>
      </c>
      <c r="E2961">
        <v>20070</v>
      </c>
      <c r="F2961" t="s">
        <v>24</v>
      </c>
      <c r="G2961">
        <v>0</v>
      </c>
      <c r="H2961" t="s">
        <v>23</v>
      </c>
      <c r="I2961" t="s">
        <v>23</v>
      </c>
      <c r="J2961" t="s">
        <v>23</v>
      </c>
      <c r="K2961" t="s">
        <v>22</v>
      </c>
      <c r="L2961" t="s">
        <v>193</v>
      </c>
      <c r="M2961">
        <v>1</v>
      </c>
      <c r="N2961" t="s">
        <v>13</v>
      </c>
      <c r="O2961" s="3">
        <v>2320.98884</v>
      </c>
      <c r="P2961" t="s">
        <v>125</v>
      </c>
      <c r="Q2961" t="s">
        <v>197</v>
      </c>
      <c r="R2961" s="2" t="s">
        <v>196</v>
      </c>
      <c r="S2961">
        <v>75</v>
      </c>
      <c r="T2961" t="s">
        <v>129</v>
      </c>
      <c r="U2961" t="s">
        <v>128</v>
      </c>
      <c r="V2961" t="s">
        <v>515</v>
      </c>
      <c r="W2961">
        <v>0</v>
      </c>
      <c r="X2961" s="1">
        <v>44488.530557719911</v>
      </c>
    </row>
    <row r="2962" spans="1:24" hidden="1" x14ac:dyDescent="0.25">
      <c r="A2962" s="4">
        <v>2021</v>
      </c>
      <c r="B2962" s="4">
        <v>9</v>
      </c>
      <c r="C2962" s="4">
        <v>2021</v>
      </c>
      <c r="D2962" s="4">
        <v>8</v>
      </c>
      <c r="E2962">
        <v>20070</v>
      </c>
      <c r="F2962" t="s">
        <v>24</v>
      </c>
      <c r="G2962">
        <v>0</v>
      </c>
      <c r="H2962" t="s">
        <v>23</v>
      </c>
      <c r="I2962" t="s">
        <v>23</v>
      </c>
      <c r="J2962" t="s">
        <v>23</v>
      </c>
      <c r="K2962" t="s">
        <v>22</v>
      </c>
      <c r="L2962" t="s">
        <v>193</v>
      </c>
      <c r="M2962">
        <v>1</v>
      </c>
      <c r="N2962" t="s">
        <v>13</v>
      </c>
      <c r="O2962" s="3">
        <v>21353.044312999999</v>
      </c>
      <c r="P2962" t="s">
        <v>125</v>
      </c>
      <c r="Q2962" t="s">
        <v>192</v>
      </c>
      <c r="R2962" s="2" t="s">
        <v>191</v>
      </c>
      <c r="S2962">
        <v>72</v>
      </c>
      <c r="T2962" t="s">
        <v>129</v>
      </c>
      <c r="U2962" t="s">
        <v>128</v>
      </c>
      <c r="V2962" t="s">
        <v>514</v>
      </c>
      <c r="W2962">
        <v>0</v>
      </c>
      <c r="X2962" s="1">
        <v>44488.530557719911</v>
      </c>
    </row>
    <row r="2963" spans="1:24" hidden="1" x14ac:dyDescent="0.25">
      <c r="A2963" s="4">
        <v>2021</v>
      </c>
      <c r="B2963" s="4">
        <v>9</v>
      </c>
      <c r="C2963" s="4">
        <v>2021</v>
      </c>
      <c r="D2963" s="4">
        <v>8</v>
      </c>
      <c r="E2963">
        <v>20070</v>
      </c>
      <c r="F2963" t="s">
        <v>24</v>
      </c>
      <c r="G2963">
        <v>0</v>
      </c>
      <c r="H2963" t="s">
        <v>23</v>
      </c>
      <c r="I2963" t="s">
        <v>23</v>
      </c>
      <c r="J2963" t="s">
        <v>23</v>
      </c>
      <c r="K2963" t="s">
        <v>22</v>
      </c>
      <c r="L2963" t="s">
        <v>193</v>
      </c>
      <c r="M2963">
        <v>1</v>
      </c>
      <c r="N2963" t="s">
        <v>13</v>
      </c>
      <c r="O2963" s="3">
        <v>153761.69386999999</v>
      </c>
      <c r="P2963" t="s">
        <v>125</v>
      </c>
      <c r="Q2963" t="s">
        <v>192</v>
      </c>
      <c r="R2963" s="2" t="s">
        <v>194</v>
      </c>
      <c r="S2963">
        <v>71</v>
      </c>
      <c r="T2963" t="s">
        <v>129</v>
      </c>
      <c r="U2963" t="s">
        <v>128</v>
      </c>
      <c r="V2963" t="s">
        <v>514</v>
      </c>
      <c r="W2963">
        <v>0</v>
      </c>
      <c r="X2963" s="1">
        <v>44488.530557719911</v>
      </c>
    </row>
    <row r="2964" spans="1:24" hidden="1" x14ac:dyDescent="0.25">
      <c r="A2964" s="4">
        <v>2021</v>
      </c>
      <c r="B2964" s="4">
        <v>9</v>
      </c>
      <c r="C2964" s="4">
        <v>2021</v>
      </c>
      <c r="D2964" s="4">
        <v>8</v>
      </c>
      <c r="E2964">
        <v>20070</v>
      </c>
      <c r="F2964" t="s">
        <v>24</v>
      </c>
      <c r="G2964">
        <v>36</v>
      </c>
      <c r="H2964" t="s">
        <v>44</v>
      </c>
      <c r="I2964" t="s">
        <v>43</v>
      </c>
      <c r="J2964" t="s">
        <v>6</v>
      </c>
      <c r="K2964" t="s">
        <v>144</v>
      </c>
      <c r="L2964" t="s">
        <v>22</v>
      </c>
      <c r="M2964">
        <v>1</v>
      </c>
      <c r="N2964" t="s">
        <v>13</v>
      </c>
      <c r="O2964" s="3">
        <v>-1183.4407409999999</v>
      </c>
      <c r="P2964" t="s">
        <v>53</v>
      </c>
      <c r="Q2964" t="s">
        <v>263</v>
      </c>
      <c r="R2964" s="2" t="s">
        <v>291</v>
      </c>
      <c r="S2964">
        <v>1173</v>
      </c>
      <c r="T2964" t="s">
        <v>122</v>
      </c>
      <c r="U2964" t="s">
        <v>121</v>
      </c>
      <c r="V2964" t="s">
        <v>290</v>
      </c>
      <c r="W2964">
        <v>0</v>
      </c>
      <c r="X2964" s="1">
        <v>44488.530557719911</v>
      </c>
    </row>
    <row r="2965" spans="1:24" hidden="1" x14ac:dyDescent="0.25">
      <c r="A2965" s="4">
        <v>2021</v>
      </c>
      <c r="B2965" s="4">
        <v>9</v>
      </c>
      <c r="C2965" s="4">
        <v>2021</v>
      </c>
      <c r="D2965" s="4">
        <v>8</v>
      </c>
      <c r="E2965">
        <v>20070</v>
      </c>
      <c r="F2965" t="s">
        <v>24</v>
      </c>
      <c r="G2965">
        <v>36</v>
      </c>
      <c r="H2965" t="s">
        <v>44</v>
      </c>
      <c r="I2965" t="s">
        <v>43</v>
      </c>
      <c r="J2965" t="s">
        <v>6</v>
      </c>
      <c r="K2965" t="s">
        <v>22</v>
      </c>
      <c r="L2965" t="s">
        <v>132</v>
      </c>
      <c r="M2965">
        <v>1</v>
      </c>
      <c r="N2965" t="s">
        <v>13</v>
      </c>
      <c r="O2965" s="3">
        <v>75.803471999999999</v>
      </c>
      <c r="P2965" t="s">
        <v>125</v>
      </c>
      <c r="Q2965" t="s">
        <v>131</v>
      </c>
      <c r="R2965" s="2" t="s">
        <v>154</v>
      </c>
      <c r="S2965">
        <v>94</v>
      </c>
      <c r="T2965" t="s">
        <v>129</v>
      </c>
      <c r="U2965" t="s">
        <v>128</v>
      </c>
      <c r="V2965" t="s">
        <v>511</v>
      </c>
      <c r="W2965">
        <v>0</v>
      </c>
      <c r="X2965" s="1">
        <v>44488.530557719911</v>
      </c>
    </row>
    <row r="2966" spans="1:24" hidden="1" x14ac:dyDescent="0.25">
      <c r="A2966" s="4">
        <v>2021</v>
      </c>
      <c r="B2966" s="4">
        <v>9</v>
      </c>
      <c r="C2966" s="4">
        <v>2021</v>
      </c>
      <c r="D2966" s="4">
        <v>8</v>
      </c>
      <c r="E2966">
        <v>20070</v>
      </c>
      <c r="F2966" t="s">
        <v>24</v>
      </c>
      <c r="G2966">
        <v>37</v>
      </c>
      <c r="H2966" t="s">
        <v>174</v>
      </c>
      <c r="I2966" t="s">
        <v>43</v>
      </c>
      <c r="J2966" t="s">
        <v>0</v>
      </c>
      <c r="K2966" t="s">
        <v>22</v>
      </c>
      <c r="L2966" t="s">
        <v>132</v>
      </c>
      <c r="M2966">
        <v>1</v>
      </c>
      <c r="N2966" t="s">
        <v>13</v>
      </c>
      <c r="O2966" s="3">
        <v>1046.2640409999999</v>
      </c>
      <c r="P2966" t="s">
        <v>125</v>
      </c>
      <c r="Q2966" t="s">
        <v>131</v>
      </c>
      <c r="R2966" s="2" t="s">
        <v>154</v>
      </c>
      <c r="S2966">
        <v>94</v>
      </c>
      <c r="T2966" t="s">
        <v>129</v>
      </c>
      <c r="U2966" t="s">
        <v>128</v>
      </c>
      <c r="V2966" t="s">
        <v>511</v>
      </c>
      <c r="W2966">
        <v>0</v>
      </c>
      <c r="X2966" s="1">
        <v>44488.530557719911</v>
      </c>
    </row>
    <row r="2967" spans="1:24" hidden="1" x14ac:dyDescent="0.25">
      <c r="A2967" s="4">
        <v>2021</v>
      </c>
      <c r="B2967" s="4">
        <v>9</v>
      </c>
      <c r="C2967" s="4">
        <v>2021</v>
      </c>
      <c r="D2967" s="4">
        <v>8</v>
      </c>
      <c r="E2967">
        <v>20070</v>
      </c>
      <c r="F2967" t="s">
        <v>24</v>
      </c>
      <c r="G2967">
        <v>39</v>
      </c>
      <c r="H2967" t="s">
        <v>166</v>
      </c>
      <c r="I2967" t="s">
        <v>43</v>
      </c>
      <c r="J2967" t="s">
        <v>0</v>
      </c>
      <c r="K2967" t="s">
        <v>22</v>
      </c>
      <c r="L2967" t="s">
        <v>132</v>
      </c>
      <c r="M2967">
        <v>1</v>
      </c>
      <c r="N2967" t="s">
        <v>13</v>
      </c>
      <c r="O2967" s="3">
        <v>580.94018100000005</v>
      </c>
      <c r="P2967" t="s">
        <v>125</v>
      </c>
      <c r="Q2967" t="s">
        <v>131</v>
      </c>
      <c r="R2967" s="2" t="s">
        <v>154</v>
      </c>
      <c r="S2967">
        <v>94</v>
      </c>
      <c r="T2967" t="s">
        <v>129</v>
      </c>
      <c r="U2967" t="s">
        <v>128</v>
      </c>
      <c r="V2967" t="s">
        <v>511</v>
      </c>
      <c r="W2967">
        <v>0</v>
      </c>
      <c r="X2967" s="1">
        <v>44488.530557719911</v>
      </c>
    </row>
    <row r="2968" spans="1:24" hidden="1" x14ac:dyDescent="0.25">
      <c r="A2968" s="4">
        <v>2021</v>
      </c>
      <c r="B2968" s="4">
        <v>9</v>
      </c>
      <c r="C2968" s="4">
        <v>2021</v>
      </c>
      <c r="D2968" s="4">
        <v>8</v>
      </c>
      <c r="E2968">
        <v>20070</v>
      </c>
      <c r="F2968" t="s">
        <v>24</v>
      </c>
      <c r="G2968">
        <v>53</v>
      </c>
      <c r="H2968" t="s">
        <v>7</v>
      </c>
      <c r="I2968" t="s">
        <v>43</v>
      </c>
      <c r="J2968" t="s">
        <v>7</v>
      </c>
      <c r="K2968" t="s">
        <v>22</v>
      </c>
      <c r="L2968" t="s">
        <v>132</v>
      </c>
      <c r="M2968">
        <v>1</v>
      </c>
      <c r="N2968" t="s">
        <v>13</v>
      </c>
      <c r="O2968" s="3">
        <v>129.68729400000001</v>
      </c>
      <c r="P2968" t="s">
        <v>125</v>
      </c>
      <c r="Q2968" t="s">
        <v>131</v>
      </c>
      <c r="R2968" s="2" t="s">
        <v>154</v>
      </c>
      <c r="S2968">
        <v>94</v>
      </c>
      <c r="T2968" t="s">
        <v>129</v>
      </c>
      <c r="U2968" t="s">
        <v>128</v>
      </c>
      <c r="V2968" t="s">
        <v>511</v>
      </c>
      <c r="W2968">
        <v>0</v>
      </c>
      <c r="X2968" s="1">
        <v>44488.530557719911</v>
      </c>
    </row>
    <row r="2969" spans="1:24" hidden="1" x14ac:dyDescent="0.25">
      <c r="A2969" s="4">
        <v>2021</v>
      </c>
      <c r="B2969" s="4">
        <v>9</v>
      </c>
      <c r="C2969" s="4">
        <v>2021</v>
      </c>
      <c r="D2969" s="4">
        <v>8</v>
      </c>
      <c r="E2969">
        <v>20070</v>
      </c>
      <c r="F2969" t="s">
        <v>24</v>
      </c>
      <c r="G2969">
        <v>2183</v>
      </c>
      <c r="H2969" t="s">
        <v>138</v>
      </c>
      <c r="I2969" t="s">
        <v>133</v>
      </c>
      <c r="J2969" t="s">
        <v>3</v>
      </c>
      <c r="K2969" t="s">
        <v>22</v>
      </c>
      <c r="L2969" t="s">
        <v>132</v>
      </c>
      <c r="M2969">
        <v>1</v>
      </c>
      <c r="N2969" t="s">
        <v>13</v>
      </c>
      <c r="O2969" s="3">
        <v>44.809179</v>
      </c>
      <c r="P2969" t="s">
        <v>125</v>
      </c>
      <c r="Q2969" t="s">
        <v>131</v>
      </c>
      <c r="R2969" s="2" t="s">
        <v>130</v>
      </c>
      <c r="S2969">
        <v>91</v>
      </c>
      <c r="T2969" t="s">
        <v>129</v>
      </c>
      <c r="U2969" t="s">
        <v>128</v>
      </c>
      <c r="V2969" t="s">
        <v>127</v>
      </c>
      <c r="W2969">
        <v>0</v>
      </c>
      <c r="X2969" s="1">
        <v>44488.530557719911</v>
      </c>
    </row>
    <row r="2970" spans="1:24" hidden="1" x14ac:dyDescent="0.25">
      <c r="A2970" s="4">
        <v>2021</v>
      </c>
      <c r="B2970" s="4">
        <v>9</v>
      </c>
      <c r="C2970" s="4">
        <v>2021</v>
      </c>
      <c r="D2970" s="4">
        <v>8</v>
      </c>
      <c r="E2970">
        <v>20070</v>
      </c>
      <c r="F2970" t="s">
        <v>24</v>
      </c>
      <c r="G2970">
        <v>2346</v>
      </c>
      <c r="H2970" t="s">
        <v>137</v>
      </c>
      <c r="I2970" t="s">
        <v>133</v>
      </c>
      <c r="J2970" t="s">
        <v>4</v>
      </c>
      <c r="K2970" t="s">
        <v>22</v>
      </c>
      <c r="L2970" t="s">
        <v>132</v>
      </c>
      <c r="M2970">
        <v>1</v>
      </c>
      <c r="N2970" t="s">
        <v>13</v>
      </c>
      <c r="O2970" s="3">
        <v>44.809179</v>
      </c>
      <c r="P2970" t="s">
        <v>125</v>
      </c>
      <c r="Q2970" t="s">
        <v>131</v>
      </c>
      <c r="R2970" s="2" t="s">
        <v>130</v>
      </c>
      <c r="S2970">
        <v>91</v>
      </c>
      <c r="T2970" t="s">
        <v>129</v>
      </c>
      <c r="U2970" t="s">
        <v>128</v>
      </c>
      <c r="V2970" t="s">
        <v>127</v>
      </c>
      <c r="W2970">
        <v>0</v>
      </c>
      <c r="X2970" s="1">
        <v>44488.530557719911</v>
      </c>
    </row>
    <row r="2971" spans="1:24" hidden="1" x14ac:dyDescent="0.25">
      <c r="A2971" s="4">
        <v>2021</v>
      </c>
      <c r="B2971" s="4">
        <v>9</v>
      </c>
      <c r="C2971" s="4">
        <v>2021</v>
      </c>
      <c r="D2971" s="4">
        <v>8</v>
      </c>
      <c r="E2971">
        <v>20070</v>
      </c>
      <c r="F2971" t="s">
        <v>24</v>
      </c>
      <c r="G2971">
        <v>4116</v>
      </c>
      <c r="H2971" t="s">
        <v>532</v>
      </c>
      <c r="I2971" t="s">
        <v>133</v>
      </c>
      <c r="J2971" t="s">
        <v>1</v>
      </c>
      <c r="K2971" t="s">
        <v>22</v>
      </c>
      <c r="L2971" t="s">
        <v>132</v>
      </c>
      <c r="M2971">
        <v>1</v>
      </c>
      <c r="N2971" t="s">
        <v>13</v>
      </c>
      <c r="O2971" s="3">
        <v>29.872786000000001</v>
      </c>
      <c r="P2971" t="s">
        <v>125</v>
      </c>
      <c r="Q2971" t="s">
        <v>131</v>
      </c>
      <c r="R2971" s="2" t="s">
        <v>130</v>
      </c>
      <c r="S2971">
        <v>91</v>
      </c>
      <c r="T2971" t="s">
        <v>129</v>
      </c>
      <c r="U2971" t="s">
        <v>128</v>
      </c>
      <c r="V2971" t="s">
        <v>127</v>
      </c>
      <c r="W2971">
        <v>0</v>
      </c>
      <c r="X2971" s="1">
        <v>44488.530557719911</v>
      </c>
    </row>
    <row r="2972" spans="1:24" hidden="1" x14ac:dyDescent="0.25">
      <c r="A2972" s="4">
        <v>2021</v>
      </c>
      <c r="B2972" s="4">
        <v>9</v>
      </c>
      <c r="C2972" s="4">
        <v>2021</v>
      </c>
      <c r="D2972" s="4">
        <v>8</v>
      </c>
      <c r="E2972">
        <v>20070</v>
      </c>
      <c r="F2972" t="s">
        <v>24</v>
      </c>
      <c r="G2972">
        <v>4648</v>
      </c>
      <c r="H2972" t="s">
        <v>264</v>
      </c>
      <c r="I2972" t="s">
        <v>133</v>
      </c>
      <c r="J2972" t="s">
        <v>3</v>
      </c>
      <c r="K2972" t="s">
        <v>144</v>
      </c>
      <c r="L2972" t="s">
        <v>22</v>
      </c>
      <c r="M2972">
        <v>1</v>
      </c>
      <c r="N2972" t="s">
        <v>13</v>
      </c>
      <c r="O2972" s="3">
        <v>-5.4135000000000003E-2</v>
      </c>
      <c r="P2972" t="s">
        <v>53</v>
      </c>
      <c r="Q2972" t="s">
        <v>263</v>
      </c>
      <c r="R2972" s="2" t="s">
        <v>291</v>
      </c>
      <c r="S2972">
        <v>1187</v>
      </c>
      <c r="T2972" t="s">
        <v>122</v>
      </c>
      <c r="U2972" t="s">
        <v>121</v>
      </c>
      <c r="V2972" t="s">
        <v>502</v>
      </c>
      <c r="W2972">
        <v>0</v>
      </c>
      <c r="X2972" s="1">
        <v>44488.530557719911</v>
      </c>
    </row>
    <row r="2973" spans="1:24" hidden="1" x14ac:dyDescent="0.25">
      <c r="A2973" s="4">
        <v>2021</v>
      </c>
      <c r="B2973" s="4">
        <v>9</v>
      </c>
      <c r="C2973" s="4">
        <v>2021</v>
      </c>
      <c r="D2973" s="4">
        <v>8</v>
      </c>
      <c r="E2973">
        <v>20070</v>
      </c>
      <c r="F2973" t="s">
        <v>24</v>
      </c>
      <c r="G2973">
        <v>4807</v>
      </c>
      <c r="H2973" t="s">
        <v>135</v>
      </c>
      <c r="I2973" t="s">
        <v>133</v>
      </c>
      <c r="J2973" t="s">
        <v>2</v>
      </c>
      <c r="K2973" t="s">
        <v>22</v>
      </c>
      <c r="L2973" t="s">
        <v>132</v>
      </c>
      <c r="M2973">
        <v>1</v>
      </c>
      <c r="N2973" t="s">
        <v>13</v>
      </c>
      <c r="O2973" s="3">
        <v>810.34053800000004</v>
      </c>
      <c r="P2973" t="s">
        <v>125</v>
      </c>
      <c r="Q2973" t="s">
        <v>131</v>
      </c>
      <c r="R2973" s="2" t="s">
        <v>130</v>
      </c>
      <c r="S2973">
        <v>91</v>
      </c>
      <c r="T2973" t="s">
        <v>129</v>
      </c>
      <c r="U2973" t="s">
        <v>128</v>
      </c>
      <c r="V2973" t="s">
        <v>127</v>
      </c>
      <c r="W2973">
        <v>0</v>
      </c>
      <c r="X2973" s="1">
        <v>44488.530557719911</v>
      </c>
    </row>
    <row r="2974" spans="1:24" hidden="1" x14ac:dyDescent="0.25">
      <c r="A2974" s="4">
        <v>2021</v>
      </c>
      <c r="B2974" s="4">
        <v>9</v>
      </c>
      <c r="C2974" s="4">
        <v>2021</v>
      </c>
      <c r="D2974" s="4">
        <v>8</v>
      </c>
      <c r="E2974">
        <v>20070</v>
      </c>
      <c r="F2974" t="s">
        <v>24</v>
      </c>
      <c r="G2974">
        <v>4827</v>
      </c>
      <c r="H2974" t="s">
        <v>531</v>
      </c>
      <c r="I2974" t="s">
        <v>133</v>
      </c>
      <c r="J2974" t="s">
        <v>1</v>
      </c>
      <c r="K2974" t="s">
        <v>22</v>
      </c>
      <c r="L2974" t="s">
        <v>132</v>
      </c>
      <c r="M2974">
        <v>1</v>
      </c>
      <c r="N2974" t="s">
        <v>13</v>
      </c>
      <c r="O2974" s="3">
        <v>29.872786000000001</v>
      </c>
      <c r="P2974" t="s">
        <v>125</v>
      </c>
      <c r="Q2974" t="s">
        <v>131</v>
      </c>
      <c r="R2974" s="2" t="s">
        <v>130</v>
      </c>
      <c r="S2974">
        <v>91</v>
      </c>
      <c r="T2974" t="s">
        <v>129</v>
      </c>
      <c r="U2974" t="s">
        <v>128</v>
      </c>
      <c r="V2974" t="s">
        <v>127</v>
      </c>
      <c r="W2974">
        <v>0</v>
      </c>
      <c r="X2974" s="1">
        <v>44488.530557719911</v>
      </c>
    </row>
    <row r="2975" spans="1:24" hidden="1" x14ac:dyDescent="0.25">
      <c r="A2975" s="4">
        <v>2021</v>
      </c>
      <c r="B2975" s="4">
        <v>9</v>
      </c>
      <c r="C2975" s="4">
        <v>2021</v>
      </c>
      <c r="D2975" s="4">
        <v>9</v>
      </c>
      <c r="E2975">
        <v>20070</v>
      </c>
      <c r="F2975" t="s">
        <v>24</v>
      </c>
      <c r="G2975">
        <v>0</v>
      </c>
      <c r="H2975" t="s">
        <v>23</v>
      </c>
      <c r="I2975" t="s">
        <v>23</v>
      </c>
      <c r="J2975" t="s">
        <v>23</v>
      </c>
      <c r="K2975" t="s">
        <v>144</v>
      </c>
      <c r="L2975" t="s">
        <v>148</v>
      </c>
      <c r="M2975">
        <v>1</v>
      </c>
      <c r="N2975" t="s">
        <v>13</v>
      </c>
      <c r="O2975" s="3">
        <v>0</v>
      </c>
      <c r="P2975" t="s">
        <v>125</v>
      </c>
      <c r="Q2975" t="s">
        <v>143</v>
      </c>
      <c r="R2975" s="2" t="s">
        <v>147</v>
      </c>
      <c r="S2975">
        <v>82</v>
      </c>
      <c r="T2975" t="s">
        <v>141</v>
      </c>
      <c r="U2975" t="s">
        <v>140</v>
      </c>
      <c r="V2975" t="s">
        <v>146</v>
      </c>
      <c r="W2975">
        <v>0</v>
      </c>
      <c r="X2975" s="1">
        <v>44488.530557719911</v>
      </c>
    </row>
    <row r="2976" spans="1:24" hidden="1" x14ac:dyDescent="0.25">
      <c r="A2976" s="4">
        <v>2021</v>
      </c>
      <c r="B2976" s="4">
        <v>9</v>
      </c>
      <c r="C2976" s="4">
        <v>2021</v>
      </c>
      <c r="D2976" s="4">
        <v>9</v>
      </c>
      <c r="E2976">
        <v>20070</v>
      </c>
      <c r="F2976" t="s">
        <v>24</v>
      </c>
      <c r="G2976">
        <v>0</v>
      </c>
      <c r="H2976" t="s">
        <v>23</v>
      </c>
      <c r="I2976" t="s">
        <v>23</v>
      </c>
      <c r="J2976" t="s">
        <v>23</v>
      </c>
      <c r="K2976" t="s">
        <v>144</v>
      </c>
      <c r="L2976" t="s">
        <v>148</v>
      </c>
      <c r="M2976">
        <v>1</v>
      </c>
      <c r="N2976" t="s">
        <v>13</v>
      </c>
      <c r="O2976" s="3">
        <v>3.8500450000000002</v>
      </c>
      <c r="P2976" t="s">
        <v>125</v>
      </c>
      <c r="Q2976" t="s">
        <v>143</v>
      </c>
      <c r="R2976" s="2" t="s">
        <v>246</v>
      </c>
      <c r="S2976">
        <v>187</v>
      </c>
      <c r="T2976" t="s">
        <v>129</v>
      </c>
      <c r="U2976" t="s">
        <v>128</v>
      </c>
      <c r="V2976" t="s">
        <v>245</v>
      </c>
      <c r="W2976">
        <v>0</v>
      </c>
      <c r="X2976" s="1">
        <v>44488.530557719911</v>
      </c>
    </row>
    <row r="2977" spans="1:24" hidden="1" x14ac:dyDescent="0.25">
      <c r="A2977" s="4">
        <v>2021</v>
      </c>
      <c r="B2977" s="4">
        <v>9</v>
      </c>
      <c r="C2977" s="4">
        <v>2021</v>
      </c>
      <c r="D2977" s="4">
        <v>9</v>
      </c>
      <c r="E2977">
        <v>20070</v>
      </c>
      <c r="F2977" t="s">
        <v>24</v>
      </c>
      <c r="G2977">
        <v>0</v>
      </c>
      <c r="H2977" t="s">
        <v>23</v>
      </c>
      <c r="I2977" t="s">
        <v>23</v>
      </c>
      <c r="J2977" t="s">
        <v>23</v>
      </c>
      <c r="K2977" t="s">
        <v>158</v>
      </c>
      <c r="L2977" t="s">
        <v>162</v>
      </c>
      <c r="M2977">
        <v>1</v>
      </c>
      <c r="N2977" t="s">
        <v>13</v>
      </c>
      <c r="O2977" s="3">
        <v>331.46292399999999</v>
      </c>
      <c r="P2977" t="s">
        <v>125</v>
      </c>
      <c r="Q2977" t="s">
        <v>161</v>
      </c>
      <c r="R2977" s="2" t="s">
        <v>244</v>
      </c>
      <c r="S2977">
        <v>90</v>
      </c>
      <c r="T2977" t="s">
        <v>129</v>
      </c>
      <c r="U2977" t="s">
        <v>128</v>
      </c>
      <c r="V2977" t="s">
        <v>243</v>
      </c>
      <c r="W2977">
        <v>0</v>
      </c>
      <c r="X2977" s="1">
        <v>44488.530557719911</v>
      </c>
    </row>
    <row r="2978" spans="1:24" hidden="1" x14ac:dyDescent="0.25">
      <c r="A2978" s="4">
        <v>2021</v>
      </c>
      <c r="B2978" s="4">
        <v>9</v>
      </c>
      <c r="C2978" s="4">
        <v>2021</v>
      </c>
      <c r="D2978" s="4">
        <v>9</v>
      </c>
      <c r="E2978">
        <v>20070</v>
      </c>
      <c r="F2978" t="s">
        <v>24</v>
      </c>
      <c r="G2978">
        <v>0</v>
      </c>
      <c r="H2978" t="s">
        <v>23</v>
      </c>
      <c r="I2978" t="s">
        <v>23</v>
      </c>
      <c r="J2978" t="s">
        <v>23</v>
      </c>
      <c r="K2978" t="s">
        <v>22</v>
      </c>
      <c r="L2978" t="s">
        <v>236</v>
      </c>
      <c r="M2978">
        <v>1</v>
      </c>
      <c r="N2978" t="s">
        <v>13</v>
      </c>
      <c r="O2978" s="3">
        <v>-95.538704999999993</v>
      </c>
      <c r="P2978" t="s">
        <v>125</v>
      </c>
      <c r="Q2978" t="s">
        <v>242</v>
      </c>
      <c r="R2978" s="2" t="s">
        <v>241</v>
      </c>
      <c r="S2978">
        <v>47</v>
      </c>
      <c r="T2978" t="s">
        <v>129</v>
      </c>
      <c r="U2978" t="s">
        <v>128</v>
      </c>
      <c r="V2978" t="s">
        <v>521</v>
      </c>
      <c r="W2978">
        <v>0</v>
      </c>
      <c r="X2978" s="1">
        <v>44488.530557719911</v>
      </c>
    </row>
    <row r="2979" spans="1:24" hidden="1" x14ac:dyDescent="0.25">
      <c r="A2979" s="4">
        <v>2021</v>
      </c>
      <c r="B2979" s="4">
        <v>9</v>
      </c>
      <c r="C2979" s="4">
        <v>2021</v>
      </c>
      <c r="D2979" s="4">
        <v>9</v>
      </c>
      <c r="E2979">
        <v>20070</v>
      </c>
      <c r="F2979" t="s">
        <v>24</v>
      </c>
      <c r="G2979">
        <v>0</v>
      </c>
      <c r="H2979" t="s">
        <v>23</v>
      </c>
      <c r="I2979" t="s">
        <v>23</v>
      </c>
      <c r="J2979" t="s">
        <v>23</v>
      </c>
      <c r="K2979" t="s">
        <v>22</v>
      </c>
      <c r="L2979" t="s">
        <v>236</v>
      </c>
      <c r="M2979">
        <v>1</v>
      </c>
      <c r="N2979" t="s">
        <v>13</v>
      </c>
      <c r="O2979" s="3">
        <v>-91.685087999999993</v>
      </c>
      <c r="P2979" t="s">
        <v>125</v>
      </c>
      <c r="Q2979" t="s">
        <v>240</v>
      </c>
      <c r="R2979" s="2" t="s">
        <v>241</v>
      </c>
      <c r="S2979">
        <v>42</v>
      </c>
      <c r="T2979" t="s">
        <v>129</v>
      </c>
      <c r="U2979" t="s">
        <v>128</v>
      </c>
      <c r="V2979" t="s">
        <v>521</v>
      </c>
      <c r="W2979">
        <v>0</v>
      </c>
      <c r="X2979" s="1">
        <v>44488.530557719911</v>
      </c>
    </row>
    <row r="2980" spans="1:24" hidden="1" x14ac:dyDescent="0.25">
      <c r="A2980" s="4">
        <v>2021</v>
      </c>
      <c r="B2980" s="4">
        <v>9</v>
      </c>
      <c r="C2980" s="4">
        <v>2021</v>
      </c>
      <c r="D2980" s="4">
        <v>9</v>
      </c>
      <c r="E2980">
        <v>20070</v>
      </c>
      <c r="F2980" t="s">
        <v>24</v>
      </c>
      <c r="G2980">
        <v>0</v>
      </c>
      <c r="H2980" t="s">
        <v>23</v>
      </c>
      <c r="I2980" t="s">
        <v>23</v>
      </c>
      <c r="J2980" t="s">
        <v>23</v>
      </c>
      <c r="K2980" t="s">
        <v>22</v>
      </c>
      <c r="L2980" t="s">
        <v>236</v>
      </c>
      <c r="M2980">
        <v>1</v>
      </c>
      <c r="N2980" t="s">
        <v>13</v>
      </c>
      <c r="O2980" s="3">
        <v>-76.365510999999998</v>
      </c>
      <c r="P2980" t="s">
        <v>125</v>
      </c>
      <c r="Q2980" t="s">
        <v>240</v>
      </c>
      <c r="R2980" s="2" t="s">
        <v>239</v>
      </c>
      <c r="S2980">
        <v>99</v>
      </c>
      <c r="T2980" t="s">
        <v>129</v>
      </c>
      <c r="U2980" t="s">
        <v>128</v>
      </c>
      <c r="V2980" t="s">
        <v>521</v>
      </c>
      <c r="W2980">
        <v>0</v>
      </c>
      <c r="X2980" s="1">
        <v>44488.530557719911</v>
      </c>
    </row>
    <row r="2981" spans="1:24" hidden="1" x14ac:dyDescent="0.25">
      <c r="A2981" s="4">
        <v>2021</v>
      </c>
      <c r="B2981" s="4">
        <v>9</v>
      </c>
      <c r="C2981" s="4">
        <v>2021</v>
      </c>
      <c r="D2981" s="4">
        <v>9</v>
      </c>
      <c r="E2981">
        <v>20070</v>
      </c>
      <c r="F2981" t="s">
        <v>24</v>
      </c>
      <c r="G2981">
        <v>0</v>
      </c>
      <c r="H2981" t="s">
        <v>23</v>
      </c>
      <c r="I2981" t="s">
        <v>23</v>
      </c>
      <c r="J2981" t="s">
        <v>23</v>
      </c>
      <c r="K2981" t="s">
        <v>22</v>
      </c>
      <c r="L2981" t="s">
        <v>236</v>
      </c>
      <c r="M2981">
        <v>1</v>
      </c>
      <c r="N2981" t="s">
        <v>13</v>
      </c>
      <c r="O2981" s="3">
        <v>-73.745439000000005</v>
      </c>
      <c r="P2981" t="s">
        <v>125</v>
      </c>
      <c r="Q2981" t="s">
        <v>242</v>
      </c>
      <c r="R2981" s="2" t="s">
        <v>239</v>
      </c>
      <c r="S2981">
        <v>98</v>
      </c>
      <c r="T2981" t="s">
        <v>129</v>
      </c>
      <c r="U2981" t="s">
        <v>128</v>
      </c>
      <c r="V2981" t="s">
        <v>521</v>
      </c>
      <c r="W2981">
        <v>0</v>
      </c>
      <c r="X2981" s="1">
        <v>44488.530557719911</v>
      </c>
    </row>
    <row r="2982" spans="1:24" hidden="1" x14ac:dyDescent="0.25">
      <c r="A2982" s="4">
        <v>2021</v>
      </c>
      <c r="B2982" s="4">
        <v>9</v>
      </c>
      <c r="C2982" s="4">
        <v>2021</v>
      </c>
      <c r="D2982" s="4">
        <v>9</v>
      </c>
      <c r="E2982">
        <v>20070</v>
      </c>
      <c r="F2982" t="s">
        <v>24</v>
      </c>
      <c r="G2982">
        <v>0</v>
      </c>
      <c r="H2982" t="s">
        <v>23</v>
      </c>
      <c r="I2982" t="s">
        <v>23</v>
      </c>
      <c r="J2982" t="s">
        <v>23</v>
      </c>
      <c r="K2982" t="s">
        <v>22</v>
      </c>
      <c r="L2982" t="s">
        <v>236</v>
      </c>
      <c r="M2982">
        <v>1</v>
      </c>
      <c r="N2982" t="s">
        <v>13</v>
      </c>
      <c r="O2982" s="3">
        <v>-36.326628999999997</v>
      </c>
      <c r="P2982" t="s">
        <v>125</v>
      </c>
      <c r="Q2982" t="s">
        <v>235</v>
      </c>
      <c r="R2982" s="2" t="s">
        <v>234</v>
      </c>
      <c r="S2982">
        <v>44</v>
      </c>
      <c r="T2982" t="s">
        <v>129</v>
      </c>
      <c r="U2982" t="s">
        <v>128</v>
      </c>
      <c r="V2982" t="s">
        <v>17</v>
      </c>
      <c r="W2982">
        <v>0</v>
      </c>
      <c r="X2982" s="1">
        <v>44488.530557719911</v>
      </c>
    </row>
    <row r="2983" spans="1:24" hidden="1" x14ac:dyDescent="0.25">
      <c r="A2983" s="4">
        <v>2021</v>
      </c>
      <c r="B2983" s="4">
        <v>9</v>
      </c>
      <c r="C2983" s="4">
        <v>2021</v>
      </c>
      <c r="D2983" s="4">
        <v>9</v>
      </c>
      <c r="E2983">
        <v>20070</v>
      </c>
      <c r="F2983" t="s">
        <v>24</v>
      </c>
      <c r="G2983">
        <v>0</v>
      </c>
      <c r="H2983" t="s">
        <v>23</v>
      </c>
      <c r="I2983" t="s">
        <v>23</v>
      </c>
      <c r="J2983" t="s">
        <v>23</v>
      </c>
      <c r="K2983" t="s">
        <v>22</v>
      </c>
      <c r="L2983" t="s">
        <v>236</v>
      </c>
      <c r="M2983">
        <v>1</v>
      </c>
      <c r="N2983" t="s">
        <v>13</v>
      </c>
      <c r="O2983" s="3">
        <v>-33.071387999999999</v>
      </c>
      <c r="P2983" t="s">
        <v>125</v>
      </c>
      <c r="Q2983" t="s">
        <v>237</v>
      </c>
      <c r="R2983" s="2" t="s">
        <v>234</v>
      </c>
      <c r="S2983">
        <v>43</v>
      </c>
      <c r="T2983" t="s">
        <v>129</v>
      </c>
      <c r="U2983" t="s">
        <v>128</v>
      </c>
      <c r="V2983" t="s">
        <v>17</v>
      </c>
      <c r="W2983">
        <v>0</v>
      </c>
      <c r="X2983" s="1">
        <v>44488.530557719911</v>
      </c>
    </row>
    <row r="2984" spans="1:24" hidden="1" x14ac:dyDescent="0.25">
      <c r="A2984" s="4">
        <v>2021</v>
      </c>
      <c r="B2984" s="4">
        <v>9</v>
      </c>
      <c r="C2984" s="4">
        <v>2021</v>
      </c>
      <c r="D2984" s="4">
        <v>9</v>
      </c>
      <c r="E2984">
        <v>20070</v>
      </c>
      <c r="F2984" t="s">
        <v>24</v>
      </c>
      <c r="G2984">
        <v>0</v>
      </c>
      <c r="H2984" t="s">
        <v>23</v>
      </c>
      <c r="I2984" t="s">
        <v>23</v>
      </c>
      <c r="J2984" t="s">
        <v>23</v>
      </c>
      <c r="K2984" t="s">
        <v>22</v>
      </c>
      <c r="L2984" t="s">
        <v>148</v>
      </c>
      <c r="M2984">
        <v>1</v>
      </c>
      <c r="N2984" t="s">
        <v>13</v>
      </c>
      <c r="O2984" s="3">
        <v>-13.687867000000001</v>
      </c>
      <c r="P2984" t="s">
        <v>125</v>
      </c>
      <c r="Q2984" t="s">
        <v>233</v>
      </c>
      <c r="R2984" s="2" t="s">
        <v>232</v>
      </c>
      <c r="S2984">
        <v>87</v>
      </c>
      <c r="T2984" t="s">
        <v>129</v>
      </c>
      <c r="U2984" t="s">
        <v>128</v>
      </c>
      <c r="V2984" t="s">
        <v>17</v>
      </c>
      <c r="W2984">
        <v>0</v>
      </c>
      <c r="X2984" s="1">
        <v>44488.530557719911</v>
      </c>
    </row>
    <row r="2985" spans="1:24" hidden="1" x14ac:dyDescent="0.25">
      <c r="A2985" s="4">
        <v>2021</v>
      </c>
      <c r="B2985" s="4">
        <v>9</v>
      </c>
      <c r="C2985" s="4">
        <v>2021</v>
      </c>
      <c r="D2985" s="4">
        <v>9</v>
      </c>
      <c r="E2985">
        <v>20070</v>
      </c>
      <c r="F2985" t="s">
        <v>24</v>
      </c>
      <c r="G2985">
        <v>0</v>
      </c>
      <c r="H2985" t="s">
        <v>23</v>
      </c>
      <c r="I2985" t="s">
        <v>23</v>
      </c>
      <c r="J2985" t="s">
        <v>23</v>
      </c>
      <c r="K2985" t="s">
        <v>22</v>
      </c>
      <c r="L2985" t="s">
        <v>148</v>
      </c>
      <c r="M2985">
        <v>1</v>
      </c>
      <c r="N2985" t="s">
        <v>13</v>
      </c>
      <c r="O2985" s="3">
        <v>88781.520248000001</v>
      </c>
      <c r="P2985" t="s">
        <v>125</v>
      </c>
      <c r="Q2985" t="s">
        <v>143</v>
      </c>
      <c r="R2985" s="2" t="s">
        <v>231</v>
      </c>
      <c r="S2985">
        <v>79</v>
      </c>
      <c r="T2985" t="s">
        <v>141</v>
      </c>
      <c r="U2985" t="s">
        <v>140</v>
      </c>
      <c r="V2985" t="s">
        <v>230</v>
      </c>
      <c r="W2985">
        <v>0</v>
      </c>
      <c r="X2985" s="1">
        <v>44488.530557719911</v>
      </c>
    </row>
    <row r="2986" spans="1:24" hidden="1" x14ac:dyDescent="0.25">
      <c r="A2986" s="4">
        <v>2021</v>
      </c>
      <c r="B2986" s="4">
        <v>9</v>
      </c>
      <c r="C2986" s="4">
        <v>2021</v>
      </c>
      <c r="D2986" s="4">
        <v>9</v>
      </c>
      <c r="E2986">
        <v>20070</v>
      </c>
      <c r="F2986" t="s">
        <v>24</v>
      </c>
      <c r="G2986">
        <v>0</v>
      </c>
      <c r="H2986" t="s">
        <v>23</v>
      </c>
      <c r="I2986" t="s">
        <v>23</v>
      </c>
      <c r="J2986" t="s">
        <v>23</v>
      </c>
      <c r="K2986" t="s">
        <v>22</v>
      </c>
      <c r="L2986" t="s">
        <v>162</v>
      </c>
      <c r="M2986">
        <v>1</v>
      </c>
      <c r="N2986" t="s">
        <v>13</v>
      </c>
      <c r="O2986" s="3">
        <v>14576.168218000001</v>
      </c>
      <c r="P2986" t="s">
        <v>125</v>
      </c>
      <c r="Q2986" t="s">
        <v>161</v>
      </c>
      <c r="R2986" s="2" t="s">
        <v>227</v>
      </c>
      <c r="S2986">
        <v>12</v>
      </c>
      <c r="T2986" t="s">
        <v>141</v>
      </c>
      <c r="U2986" t="s">
        <v>140</v>
      </c>
      <c r="V2986" t="s">
        <v>226</v>
      </c>
      <c r="W2986">
        <v>0</v>
      </c>
      <c r="X2986" s="1">
        <v>44488.530557719911</v>
      </c>
    </row>
    <row r="2987" spans="1:24" hidden="1" x14ac:dyDescent="0.25">
      <c r="A2987" s="4">
        <v>2021</v>
      </c>
      <c r="B2987" s="4">
        <v>9</v>
      </c>
      <c r="C2987" s="4">
        <v>2021</v>
      </c>
      <c r="D2987" s="4">
        <v>9</v>
      </c>
      <c r="E2987">
        <v>20070</v>
      </c>
      <c r="F2987" t="s">
        <v>24</v>
      </c>
      <c r="G2987">
        <v>0</v>
      </c>
      <c r="H2987" t="s">
        <v>23</v>
      </c>
      <c r="I2987" t="s">
        <v>23</v>
      </c>
      <c r="J2987" t="s">
        <v>23</v>
      </c>
      <c r="K2987" t="s">
        <v>22</v>
      </c>
      <c r="L2987" t="s">
        <v>162</v>
      </c>
      <c r="M2987">
        <v>1</v>
      </c>
      <c r="N2987" t="s">
        <v>13</v>
      </c>
      <c r="O2987" s="3">
        <v>260546.870834</v>
      </c>
      <c r="P2987" t="s">
        <v>125</v>
      </c>
      <c r="Q2987" t="s">
        <v>157</v>
      </c>
      <c r="R2987" s="2" t="s">
        <v>229</v>
      </c>
      <c r="S2987">
        <v>22</v>
      </c>
      <c r="T2987" t="s">
        <v>141</v>
      </c>
      <c r="U2987" t="s">
        <v>140</v>
      </c>
      <c r="V2987" t="s">
        <v>228</v>
      </c>
      <c r="W2987">
        <v>0</v>
      </c>
      <c r="X2987" s="1">
        <v>44488.530557719911</v>
      </c>
    </row>
    <row r="2988" spans="1:24" hidden="1" x14ac:dyDescent="0.25">
      <c r="A2988" s="4">
        <v>2021</v>
      </c>
      <c r="B2988" s="4">
        <v>9</v>
      </c>
      <c r="C2988" s="4">
        <v>2021</v>
      </c>
      <c r="D2988" s="4">
        <v>9</v>
      </c>
      <c r="E2988">
        <v>20070</v>
      </c>
      <c r="F2988" t="s">
        <v>24</v>
      </c>
      <c r="G2988">
        <v>0</v>
      </c>
      <c r="H2988" t="s">
        <v>23</v>
      </c>
      <c r="I2988" t="s">
        <v>23</v>
      </c>
      <c r="J2988" t="s">
        <v>23</v>
      </c>
      <c r="K2988" t="s">
        <v>22</v>
      </c>
      <c r="L2988" t="s">
        <v>215</v>
      </c>
      <c r="M2988">
        <v>1</v>
      </c>
      <c r="N2988" t="s">
        <v>13</v>
      </c>
      <c r="O2988" s="3">
        <v>-706.12789399999997</v>
      </c>
      <c r="P2988" t="s">
        <v>125</v>
      </c>
      <c r="Q2988" t="s">
        <v>161</v>
      </c>
      <c r="R2988" s="2" t="s">
        <v>214</v>
      </c>
      <c r="S2988">
        <v>89</v>
      </c>
      <c r="T2988" t="s">
        <v>129</v>
      </c>
      <c r="U2988" t="s">
        <v>128</v>
      </c>
      <c r="V2988" t="s">
        <v>518</v>
      </c>
      <c r="W2988">
        <v>0</v>
      </c>
      <c r="X2988" s="1">
        <v>44488.530557719911</v>
      </c>
    </row>
    <row r="2989" spans="1:24" hidden="1" x14ac:dyDescent="0.25">
      <c r="A2989" s="4">
        <v>2021</v>
      </c>
      <c r="B2989" s="4">
        <v>9</v>
      </c>
      <c r="C2989" s="4">
        <v>2021</v>
      </c>
      <c r="D2989" s="4">
        <v>9</v>
      </c>
      <c r="E2989">
        <v>20070</v>
      </c>
      <c r="F2989" t="s">
        <v>24</v>
      </c>
      <c r="G2989">
        <v>0</v>
      </c>
      <c r="H2989" t="s">
        <v>23</v>
      </c>
      <c r="I2989" t="s">
        <v>23</v>
      </c>
      <c r="J2989" t="s">
        <v>23</v>
      </c>
      <c r="K2989" t="s">
        <v>22</v>
      </c>
      <c r="L2989" t="s">
        <v>179</v>
      </c>
      <c r="M2989">
        <v>1</v>
      </c>
      <c r="N2989" t="s">
        <v>13</v>
      </c>
      <c r="O2989" s="3">
        <v>1.316657</v>
      </c>
      <c r="P2989" t="s">
        <v>125</v>
      </c>
      <c r="Q2989" t="s">
        <v>150</v>
      </c>
      <c r="R2989" s="2" t="s">
        <v>210</v>
      </c>
      <c r="S2989">
        <v>67</v>
      </c>
      <c r="T2989" t="s">
        <v>129</v>
      </c>
      <c r="U2989" t="s">
        <v>128</v>
      </c>
      <c r="V2989" t="s">
        <v>517</v>
      </c>
      <c r="W2989">
        <v>0</v>
      </c>
      <c r="X2989" s="1">
        <v>44488.530557719911</v>
      </c>
    </row>
    <row r="2990" spans="1:24" hidden="1" x14ac:dyDescent="0.25">
      <c r="A2990" s="4">
        <v>2021</v>
      </c>
      <c r="B2990" s="4">
        <v>9</v>
      </c>
      <c r="C2990" s="4">
        <v>2021</v>
      </c>
      <c r="D2990" s="4">
        <v>9</v>
      </c>
      <c r="E2990">
        <v>20070</v>
      </c>
      <c r="F2990" t="s">
        <v>24</v>
      </c>
      <c r="G2990">
        <v>0</v>
      </c>
      <c r="H2990" t="s">
        <v>23</v>
      </c>
      <c r="I2990" t="s">
        <v>23</v>
      </c>
      <c r="J2990" t="s">
        <v>23</v>
      </c>
      <c r="K2990" t="s">
        <v>22</v>
      </c>
      <c r="L2990" t="s">
        <v>179</v>
      </c>
      <c r="M2990">
        <v>1</v>
      </c>
      <c r="N2990" t="s">
        <v>13</v>
      </c>
      <c r="O2990" s="3">
        <v>106.254375</v>
      </c>
      <c r="P2990" t="s">
        <v>125</v>
      </c>
      <c r="Q2990" t="s">
        <v>150</v>
      </c>
      <c r="R2990" s="2" t="s">
        <v>208</v>
      </c>
      <c r="S2990">
        <v>134</v>
      </c>
      <c r="T2990" t="s">
        <v>129</v>
      </c>
      <c r="U2990" t="s">
        <v>128</v>
      </c>
      <c r="V2990" t="s">
        <v>17</v>
      </c>
      <c r="W2990">
        <v>0</v>
      </c>
      <c r="X2990" s="1">
        <v>44488.530557719911</v>
      </c>
    </row>
    <row r="2991" spans="1:24" hidden="1" x14ac:dyDescent="0.25">
      <c r="A2991" s="4">
        <v>2021</v>
      </c>
      <c r="B2991" s="4">
        <v>9</v>
      </c>
      <c r="C2991" s="4">
        <v>2021</v>
      </c>
      <c r="D2991" s="4">
        <v>9</v>
      </c>
      <c r="E2991">
        <v>20070</v>
      </c>
      <c r="F2991" t="s">
        <v>24</v>
      </c>
      <c r="G2991">
        <v>0</v>
      </c>
      <c r="H2991" t="s">
        <v>23</v>
      </c>
      <c r="I2991" t="s">
        <v>23</v>
      </c>
      <c r="J2991" t="s">
        <v>23</v>
      </c>
      <c r="K2991" t="s">
        <v>22</v>
      </c>
      <c r="L2991" t="s">
        <v>179</v>
      </c>
      <c r="M2991">
        <v>1</v>
      </c>
      <c r="N2991" t="s">
        <v>13</v>
      </c>
      <c r="O2991" s="3">
        <v>160.75306399999999</v>
      </c>
      <c r="P2991" t="s">
        <v>125</v>
      </c>
      <c r="Q2991" t="s">
        <v>150</v>
      </c>
      <c r="R2991" s="2" t="s">
        <v>207</v>
      </c>
      <c r="S2991">
        <v>133</v>
      </c>
      <c r="T2991" t="s">
        <v>129</v>
      </c>
      <c r="U2991" t="s">
        <v>128</v>
      </c>
      <c r="V2991" t="s">
        <v>17</v>
      </c>
      <c r="W2991">
        <v>0</v>
      </c>
      <c r="X2991" s="1">
        <v>44488.530557719911</v>
      </c>
    </row>
    <row r="2992" spans="1:24" hidden="1" x14ac:dyDescent="0.25">
      <c r="A2992" s="4">
        <v>2021</v>
      </c>
      <c r="B2992" s="4">
        <v>9</v>
      </c>
      <c r="C2992" s="4">
        <v>2021</v>
      </c>
      <c r="D2992" s="4">
        <v>9</v>
      </c>
      <c r="E2992">
        <v>20070</v>
      </c>
      <c r="F2992" t="s">
        <v>24</v>
      </c>
      <c r="G2992">
        <v>0</v>
      </c>
      <c r="H2992" t="s">
        <v>23</v>
      </c>
      <c r="I2992" t="s">
        <v>23</v>
      </c>
      <c r="J2992" t="s">
        <v>23</v>
      </c>
      <c r="K2992" t="s">
        <v>22</v>
      </c>
      <c r="L2992" t="s">
        <v>179</v>
      </c>
      <c r="M2992">
        <v>1</v>
      </c>
      <c r="N2992" t="s">
        <v>13</v>
      </c>
      <c r="O2992" s="3">
        <v>211.26892699999999</v>
      </c>
      <c r="P2992" t="s">
        <v>125</v>
      </c>
      <c r="Q2992" t="s">
        <v>206</v>
      </c>
      <c r="R2992" s="2" t="s">
        <v>205</v>
      </c>
      <c r="S2992">
        <v>79</v>
      </c>
      <c r="T2992" t="s">
        <v>129</v>
      </c>
      <c r="U2992" t="s">
        <v>128</v>
      </c>
      <c r="V2992" t="s">
        <v>516</v>
      </c>
      <c r="W2992">
        <v>0</v>
      </c>
      <c r="X2992" s="1">
        <v>44488.530557719911</v>
      </c>
    </row>
    <row r="2993" spans="1:24" hidden="1" x14ac:dyDescent="0.25">
      <c r="A2993" s="4">
        <v>2021</v>
      </c>
      <c r="B2993" s="4">
        <v>9</v>
      </c>
      <c r="C2993" s="4">
        <v>2021</v>
      </c>
      <c r="D2993" s="4">
        <v>9</v>
      </c>
      <c r="E2993">
        <v>20070</v>
      </c>
      <c r="F2993" t="s">
        <v>24</v>
      </c>
      <c r="G2993">
        <v>0</v>
      </c>
      <c r="H2993" t="s">
        <v>23</v>
      </c>
      <c r="I2993" t="s">
        <v>23</v>
      </c>
      <c r="J2993" t="s">
        <v>23</v>
      </c>
      <c r="K2993" t="s">
        <v>22</v>
      </c>
      <c r="L2993" t="s">
        <v>126</v>
      </c>
      <c r="M2993">
        <v>1</v>
      </c>
      <c r="N2993" t="s">
        <v>13</v>
      </c>
      <c r="O2993" s="3">
        <v>-1.0995520000000001</v>
      </c>
      <c r="P2993" t="s">
        <v>125</v>
      </c>
      <c r="Q2993" t="s">
        <v>544</v>
      </c>
      <c r="R2993" s="2" t="s">
        <v>543</v>
      </c>
      <c r="S2993">
        <v>1178</v>
      </c>
      <c r="T2993" t="s">
        <v>122</v>
      </c>
      <c r="U2993" t="s">
        <v>121</v>
      </c>
      <c r="V2993" t="s">
        <v>542</v>
      </c>
      <c r="W2993">
        <v>0</v>
      </c>
      <c r="X2993" s="1">
        <v>44488.530557719911</v>
      </c>
    </row>
    <row r="2994" spans="1:24" hidden="1" x14ac:dyDescent="0.25">
      <c r="A2994" s="4">
        <v>2021</v>
      </c>
      <c r="B2994" s="4">
        <v>9</v>
      </c>
      <c r="C2994" s="4">
        <v>2021</v>
      </c>
      <c r="D2994" s="4">
        <v>9</v>
      </c>
      <c r="E2994">
        <v>20070</v>
      </c>
      <c r="F2994" t="s">
        <v>24</v>
      </c>
      <c r="G2994">
        <v>0</v>
      </c>
      <c r="H2994" t="s">
        <v>23</v>
      </c>
      <c r="I2994" t="s">
        <v>23</v>
      </c>
      <c r="J2994" t="s">
        <v>23</v>
      </c>
      <c r="K2994" t="s">
        <v>22</v>
      </c>
      <c r="L2994" t="s">
        <v>126</v>
      </c>
      <c r="M2994">
        <v>1</v>
      </c>
      <c r="N2994" t="s">
        <v>13</v>
      </c>
      <c r="O2994" s="3">
        <v>4.5186999999999998E-2</v>
      </c>
      <c r="P2994" t="s">
        <v>125</v>
      </c>
      <c r="Q2994" t="s">
        <v>541</v>
      </c>
      <c r="R2994" s="2" t="s">
        <v>282</v>
      </c>
      <c r="S2994">
        <v>1183</v>
      </c>
      <c r="T2994" t="s">
        <v>122</v>
      </c>
      <c r="U2994" t="s">
        <v>121</v>
      </c>
      <c r="V2994" t="s">
        <v>281</v>
      </c>
      <c r="W2994">
        <v>0</v>
      </c>
      <c r="X2994" s="1">
        <v>44488.530557719911</v>
      </c>
    </row>
    <row r="2995" spans="1:24" hidden="1" x14ac:dyDescent="0.25">
      <c r="A2995" s="4">
        <v>2021</v>
      </c>
      <c r="B2995" s="4">
        <v>9</v>
      </c>
      <c r="C2995" s="4">
        <v>2021</v>
      </c>
      <c r="D2995" s="4">
        <v>9</v>
      </c>
      <c r="E2995">
        <v>20070</v>
      </c>
      <c r="F2995" t="s">
        <v>24</v>
      </c>
      <c r="G2995">
        <v>0</v>
      </c>
      <c r="H2995" t="s">
        <v>23</v>
      </c>
      <c r="I2995" t="s">
        <v>23</v>
      </c>
      <c r="J2995" t="s">
        <v>23</v>
      </c>
      <c r="K2995" t="s">
        <v>22</v>
      </c>
      <c r="L2995" t="s">
        <v>126</v>
      </c>
      <c r="M2995">
        <v>1</v>
      </c>
      <c r="N2995" t="s">
        <v>13</v>
      </c>
      <c r="O2995" s="3">
        <v>4.8534000000000001E-2</v>
      </c>
      <c r="P2995" t="s">
        <v>125</v>
      </c>
      <c r="Q2995" t="s">
        <v>540</v>
      </c>
      <c r="R2995" s="2" t="s">
        <v>282</v>
      </c>
      <c r="S2995">
        <v>1182</v>
      </c>
      <c r="T2995" t="s">
        <v>122</v>
      </c>
      <c r="U2995" t="s">
        <v>121</v>
      </c>
      <c r="V2995" t="s">
        <v>281</v>
      </c>
      <c r="W2995">
        <v>0</v>
      </c>
      <c r="X2995" s="1">
        <v>44488.530557719911</v>
      </c>
    </row>
    <row r="2996" spans="1:24" hidden="1" x14ac:dyDescent="0.25">
      <c r="A2996" s="4">
        <v>2021</v>
      </c>
      <c r="B2996" s="4">
        <v>9</v>
      </c>
      <c r="C2996" s="4">
        <v>2021</v>
      </c>
      <c r="D2996" s="4">
        <v>9</v>
      </c>
      <c r="E2996">
        <v>20070</v>
      </c>
      <c r="F2996" t="s">
        <v>24</v>
      </c>
      <c r="G2996">
        <v>0</v>
      </c>
      <c r="H2996" t="s">
        <v>23</v>
      </c>
      <c r="I2996" t="s">
        <v>23</v>
      </c>
      <c r="J2996" t="s">
        <v>23</v>
      </c>
      <c r="K2996" t="s">
        <v>22</v>
      </c>
      <c r="L2996" t="s">
        <v>126</v>
      </c>
      <c r="M2996">
        <v>1</v>
      </c>
      <c r="N2996" t="s">
        <v>13</v>
      </c>
      <c r="O2996" s="3">
        <v>5.0208000000000003E-2</v>
      </c>
      <c r="P2996" t="s">
        <v>125</v>
      </c>
      <c r="Q2996" t="s">
        <v>539</v>
      </c>
      <c r="R2996" s="2" t="s">
        <v>282</v>
      </c>
      <c r="S2996">
        <v>1181</v>
      </c>
      <c r="T2996" t="s">
        <v>122</v>
      </c>
      <c r="U2996" t="s">
        <v>121</v>
      </c>
      <c r="V2996" t="s">
        <v>281</v>
      </c>
      <c r="W2996">
        <v>0</v>
      </c>
      <c r="X2996" s="1">
        <v>44488.530557719911</v>
      </c>
    </row>
    <row r="2997" spans="1:24" hidden="1" x14ac:dyDescent="0.25">
      <c r="A2997" s="4">
        <v>2021</v>
      </c>
      <c r="B2997" s="4">
        <v>9</v>
      </c>
      <c r="C2997" s="4">
        <v>2021</v>
      </c>
      <c r="D2997" s="4">
        <v>9</v>
      </c>
      <c r="E2997">
        <v>20070</v>
      </c>
      <c r="F2997" t="s">
        <v>24</v>
      </c>
      <c r="G2997">
        <v>0</v>
      </c>
      <c r="H2997" t="s">
        <v>23</v>
      </c>
      <c r="I2997" t="s">
        <v>23</v>
      </c>
      <c r="J2997" t="s">
        <v>23</v>
      </c>
      <c r="K2997" t="s">
        <v>22</v>
      </c>
      <c r="L2997" t="s">
        <v>126</v>
      </c>
      <c r="M2997">
        <v>1</v>
      </c>
      <c r="N2997" t="s">
        <v>13</v>
      </c>
      <c r="O2997" s="3">
        <v>2.5438649999999998</v>
      </c>
      <c r="P2997" t="s">
        <v>125</v>
      </c>
      <c r="Q2997" t="s">
        <v>124</v>
      </c>
      <c r="R2997" s="2" t="s">
        <v>123</v>
      </c>
      <c r="S2997">
        <v>1186</v>
      </c>
      <c r="T2997" t="s">
        <v>122</v>
      </c>
      <c r="U2997" t="s">
        <v>121</v>
      </c>
      <c r="V2997" t="s">
        <v>280</v>
      </c>
      <c r="W2997">
        <v>0</v>
      </c>
      <c r="X2997" s="1">
        <v>44488.530557719911</v>
      </c>
    </row>
    <row r="2998" spans="1:24" hidden="1" x14ac:dyDescent="0.25">
      <c r="A2998" s="4">
        <v>2021</v>
      </c>
      <c r="B2998" s="4">
        <v>9</v>
      </c>
      <c r="C2998" s="4">
        <v>2021</v>
      </c>
      <c r="D2998" s="4">
        <v>9</v>
      </c>
      <c r="E2998">
        <v>20070</v>
      </c>
      <c r="F2998" t="s">
        <v>24</v>
      </c>
      <c r="G2998">
        <v>0</v>
      </c>
      <c r="H2998" t="s">
        <v>23</v>
      </c>
      <c r="I2998" t="s">
        <v>23</v>
      </c>
      <c r="J2998" t="s">
        <v>23</v>
      </c>
      <c r="K2998" t="s">
        <v>22</v>
      </c>
      <c r="L2998" t="s">
        <v>126</v>
      </c>
      <c r="M2998">
        <v>1</v>
      </c>
      <c r="N2998" t="s">
        <v>13</v>
      </c>
      <c r="O2998" s="3">
        <v>19.975269000000001</v>
      </c>
      <c r="P2998" t="s">
        <v>125</v>
      </c>
      <c r="Q2998" t="s">
        <v>161</v>
      </c>
      <c r="R2998" s="2" t="s">
        <v>189</v>
      </c>
      <c r="S2998">
        <v>174</v>
      </c>
      <c r="T2998" t="s">
        <v>129</v>
      </c>
      <c r="U2998" t="s">
        <v>128</v>
      </c>
      <c r="V2998" t="s">
        <v>17</v>
      </c>
      <c r="W2998">
        <v>0</v>
      </c>
      <c r="X2998" s="1">
        <v>44488.530557719911</v>
      </c>
    </row>
    <row r="2999" spans="1:24" hidden="1" x14ac:dyDescent="0.25">
      <c r="A2999" s="4">
        <v>2021</v>
      </c>
      <c r="B2999" s="4">
        <v>9</v>
      </c>
      <c r="C2999" s="4">
        <v>2021</v>
      </c>
      <c r="D2999" s="4">
        <v>9</v>
      </c>
      <c r="E2999">
        <v>20070</v>
      </c>
      <c r="F2999" t="s">
        <v>24</v>
      </c>
      <c r="G2999">
        <v>0</v>
      </c>
      <c r="H2999" t="s">
        <v>23</v>
      </c>
      <c r="I2999" t="s">
        <v>23</v>
      </c>
      <c r="J2999" t="s">
        <v>23</v>
      </c>
      <c r="K2999" t="s">
        <v>22</v>
      </c>
      <c r="L2999" t="s">
        <v>126</v>
      </c>
      <c r="M2999">
        <v>1</v>
      </c>
      <c r="N2999" t="s">
        <v>13</v>
      </c>
      <c r="O2999" s="3">
        <v>232.85429999999999</v>
      </c>
      <c r="P2999" t="s">
        <v>125</v>
      </c>
      <c r="Q2999" t="s">
        <v>276</v>
      </c>
      <c r="R2999" s="2" t="s">
        <v>275</v>
      </c>
      <c r="S2999">
        <v>88</v>
      </c>
      <c r="T2999" t="s">
        <v>129</v>
      </c>
      <c r="U2999" t="s">
        <v>128</v>
      </c>
      <c r="V2999" t="s">
        <v>529</v>
      </c>
      <c r="W2999">
        <v>0</v>
      </c>
      <c r="X2999" s="1">
        <v>44488.530557719911</v>
      </c>
    </row>
    <row r="3000" spans="1:24" hidden="1" x14ac:dyDescent="0.25">
      <c r="A3000" s="4">
        <v>2021</v>
      </c>
      <c r="B3000" s="4">
        <v>9</v>
      </c>
      <c r="C3000" s="4">
        <v>2021</v>
      </c>
      <c r="D3000" s="4">
        <v>9</v>
      </c>
      <c r="E3000">
        <v>20070</v>
      </c>
      <c r="F3000" t="s">
        <v>24</v>
      </c>
      <c r="G3000">
        <v>0</v>
      </c>
      <c r="H3000" t="s">
        <v>23</v>
      </c>
      <c r="I3000" t="s">
        <v>23</v>
      </c>
      <c r="J3000" t="s">
        <v>23</v>
      </c>
      <c r="K3000" t="s">
        <v>22</v>
      </c>
      <c r="L3000" t="s">
        <v>187</v>
      </c>
      <c r="M3000">
        <v>1</v>
      </c>
      <c r="N3000" t="s">
        <v>13</v>
      </c>
      <c r="O3000" s="3">
        <v>-13.293195000000001</v>
      </c>
      <c r="P3000" t="s">
        <v>125</v>
      </c>
      <c r="Q3000" t="s">
        <v>186</v>
      </c>
      <c r="R3000" s="2" t="s">
        <v>185</v>
      </c>
      <c r="S3000">
        <v>171</v>
      </c>
      <c r="T3000" t="s">
        <v>129</v>
      </c>
      <c r="U3000" t="s">
        <v>128</v>
      </c>
      <c r="V3000" t="s">
        <v>17</v>
      </c>
      <c r="W3000">
        <v>0</v>
      </c>
      <c r="X3000" s="1">
        <v>44488.530557719911</v>
      </c>
    </row>
    <row r="3001" spans="1:24" hidden="1" x14ac:dyDescent="0.25">
      <c r="A3001" s="4">
        <v>2021</v>
      </c>
      <c r="B3001" s="4">
        <v>9</v>
      </c>
      <c r="C3001" s="4">
        <v>2021</v>
      </c>
      <c r="D3001" s="4">
        <v>9</v>
      </c>
      <c r="E3001">
        <v>20070</v>
      </c>
      <c r="F3001" t="s">
        <v>24</v>
      </c>
      <c r="G3001">
        <v>0</v>
      </c>
      <c r="H3001" t="s">
        <v>23</v>
      </c>
      <c r="I3001" t="s">
        <v>23</v>
      </c>
      <c r="J3001" t="s">
        <v>23</v>
      </c>
      <c r="K3001" t="s">
        <v>22</v>
      </c>
      <c r="L3001" t="s">
        <v>187</v>
      </c>
      <c r="M3001">
        <v>1</v>
      </c>
      <c r="N3001" t="s">
        <v>13</v>
      </c>
      <c r="O3001" s="3">
        <v>1125.6030969999999</v>
      </c>
      <c r="P3001" t="s">
        <v>125</v>
      </c>
      <c r="Q3001" t="s">
        <v>186</v>
      </c>
      <c r="R3001" s="2" t="s">
        <v>188</v>
      </c>
      <c r="S3001">
        <v>170</v>
      </c>
      <c r="T3001" t="s">
        <v>129</v>
      </c>
      <c r="U3001" t="s">
        <v>128</v>
      </c>
      <c r="V3001" t="s">
        <v>17</v>
      </c>
      <c r="W3001">
        <v>0</v>
      </c>
      <c r="X3001" s="1">
        <v>44488.530557719911</v>
      </c>
    </row>
    <row r="3002" spans="1:24" hidden="1" x14ac:dyDescent="0.25">
      <c r="A3002" s="4">
        <v>2021</v>
      </c>
      <c r="B3002" s="4">
        <v>9</v>
      </c>
      <c r="C3002" s="4">
        <v>2021</v>
      </c>
      <c r="D3002" s="4">
        <v>9</v>
      </c>
      <c r="E3002">
        <v>20070</v>
      </c>
      <c r="F3002" t="s">
        <v>24</v>
      </c>
      <c r="G3002">
        <v>0</v>
      </c>
      <c r="H3002" t="s">
        <v>23</v>
      </c>
      <c r="I3002" t="s">
        <v>23</v>
      </c>
      <c r="J3002" t="s">
        <v>23</v>
      </c>
      <c r="K3002" t="s">
        <v>22</v>
      </c>
      <c r="L3002" t="s">
        <v>165</v>
      </c>
      <c r="M3002">
        <v>1</v>
      </c>
      <c r="N3002" t="s">
        <v>13</v>
      </c>
      <c r="O3002" s="3">
        <v>234.83687499999999</v>
      </c>
      <c r="P3002" t="s">
        <v>125</v>
      </c>
      <c r="Q3002" t="s">
        <v>165</v>
      </c>
      <c r="R3002" s="2" t="s">
        <v>182</v>
      </c>
      <c r="S3002">
        <v>37</v>
      </c>
      <c r="T3002" t="s">
        <v>129</v>
      </c>
      <c r="U3002" t="s">
        <v>128</v>
      </c>
      <c r="V3002" t="s">
        <v>17</v>
      </c>
      <c r="W3002">
        <v>0</v>
      </c>
      <c r="X3002" s="1">
        <v>44488.530557719911</v>
      </c>
    </row>
    <row r="3003" spans="1:24" hidden="1" x14ac:dyDescent="0.25">
      <c r="A3003" s="4">
        <v>2021</v>
      </c>
      <c r="B3003" s="4">
        <v>9</v>
      </c>
      <c r="C3003" s="4">
        <v>2021</v>
      </c>
      <c r="D3003" s="4">
        <v>9</v>
      </c>
      <c r="E3003">
        <v>20070</v>
      </c>
      <c r="F3003" t="s">
        <v>24</v>
      </c>
      <c r="G3003">
        <v>0</v>
      </c>
      <c r="H3003" t="s">
        <v>23</v>
      </c>
      <c r="I3003" t="s">
        <v>23</v>
      </c>
      <c r="J3003" t="s">
        <v>23</v>
      </c>
      <c r="K3003" t="s">
        <v>22</v>
      </c>
      <c r="L3003" t="s">
        <v>165</v>
      </c>
      <c r="M3003">
        <v>1</v>
      </c>
      <c r="N3003" t="s">
        <v>13</v>
      </c>
      <c r="O3003" s="3">
        <v>1203.305922</v>
      </c>
      <c r="P3003" t="s">
        <v>125</v>
      </c>
      <c r="Q3003" t="s">
        <v>165</v>
      </c>
      <c r="R3003" s="2" t="s">
        <v>184</v>
      </c>
      <c r="S3003">
        <v>28</v>
      </c>
      <c r="T3003" t="s">
        <v>129</v>
      </c>
      <c r="U3003" t="s">
        <v>128</v>
      </c>
      <c r="V3003" t="s">
        <v>17</v>
      </c>
      <c r="W3003">
        <v>0</v>
      </c>
      <c r="X3003" s="1">
        <v>44488.530557719911</v>
      </c>
    </row>
    <row r="3004" spans="1:24" hidden="1" x14ac:dyDescent="0.25">
      <c r="A3004" s="4">
        <v>2021</v>
      </c>
      <c r="B3004" s="4">
        <v>9</v>
      </c>
      <c r="C3004" s="4">
        <v>2021</v>
      </c>
      <c r="D3004" s="4">
        <v>9</v>
      </c>
      <c r="E3004">
        <v>20070</v>
      </c>
      <c r="F3004" t="s">
        <v>24</v>
      </c>
      <c r="G3004">
        <v>0</v>
      </c>
      <c r="H3004" t="s">
        <v>23</v>
      </c>
      <c r="I3004" t="s">
        <v>23</v>
      </c>
      <c r="J3004" t="s">
        <v>23</v>
      </c>
      <c r="K3004" t="s">
        <v>22</v>
      </c>
      <c r="L3004" t="s">
        <v>250</v>
      </c>
      <c r="M3004">
        <v>1</v>
      </c>
      <c r="N3004" t="s">
        <v>13</v>
      </c>
      <c r="O3004" s="3">
        <v>199.477339</v>
      </c>
      <c r="P3004" t="s">
        <v>53</v>
      </c>
      <c r="Q3004" t="s">
        <v>263</v>
      </c>
      <c r="R3004" s="2" t="s">
        <v>273</v>
      </c>
      <c r="S3004">
        <v>159</v>
      </c>
      <c r="T3004" t="s">
        <v>129</v>
      </c>
      <c r="U3004" t="s">
        <v>128</v>
      </c>
      <c r="V3004" t="s">
        <v>528</v>
      </c>
      <c r="W3004">
        <v>0</v>
      </c>
      <c r="X3004" s="1">
        <v>44488.530557719911</v>
      </c>
    </row>
    <row r="3005" spans="1:24" hidden="1" x14ac:dyDescent="0.25">
      <c r="A3005" s="4">
        <v>2021</v>
      </c>
      <c r="B3005" s="4">
        <v>9</v>
      </c>
      <c r="C3005" s="4">
        <v>2021</v>
      </c>
      <c r="D3005" s="4">
        <v>9</v>
      </c>
      <c r="E3005">
        <v>20070</v>
      </c>
      <c r="F3005" t="s">
        <v>24</v>
      </c>
      <c r="G3005">
        <v>0</v>
      </c>
      <c r="H3005" t="s">
        <v>23</v>
      </c>
      <c r="I3005" t="s">
        <v>23</v>
      </c>
      <c r="J3005" t="s">
        <v>23</v>
      </c>
      <c r="K3005" t="s">
        <v>12</v>
      </c>
      <c r="L3005" t="s">
        <v>179</v>
      </c>
      <c r="M3005">
        <v>1</v>
      </c>
      <c r="N3005" t="s">
        <v>13</v>
      </c>
      <c r="O3005" s="3">
        <v>98.978710000000007</v>
      </c>
      <c r="P3005" t="s">
        <v>125</v>
      </c>
      <c r="Q3005" t="s">
        <v>150</v>
      </c>
      <c r="R3005" s="2" t="s">
        <v>178</v>
      </c>
      <c r="S3005">
        <v>64</v>
      </c>
      <c r="T3005" t="s">
        <v>129</v>
      </c>
      <c r="U3005" t="s">
        <v>128</v>
      </c>
      <c r="V3005" t="s">
        <v>177</v>
      </c>
      <c r="W3005">
        <v>0</v>
      </c>
      <c r="X3005" s="1">
        <v>44488.530557719911</v>
      </c>
    </row>
    <row r="3006" spans="1:24" hidden="1" x14ac:dyDescent="0.25">
      <c r="A3006" s="4">
        <v>2021</v>
      </c>
      <c r="B3006" s="4">
        <v>9</v>
      </c>
      <c r="C3006" s="4">
        <v>2021</v>
      </c>
      <c r="D3006" s="4">
        <v>9</v>
      </c>
      <c r="E3006">
        <v>20070</v>
      </c>
      <c r="F3006" t="s">
        <v>24</v>
      </c>
      <c r="G3006">
        <v>36</v>
      </c>
      <c r="H3006" t="s">
        <v>44</v>
      </c>
      <c r="I3006" t="s">
        <v>43</v>
      </c>
      <c r="J3006" t="s">
        <v>6</v>
      </c>
      <c r="K3006" t="s">
        <v>158</v>
      </c>
      <c r="L3006" t="s">
        <v>162</v>
      </c>
      <c r="M3006">
        <v>1</v>
      </c>
      <c r="N3006" t="s">
        <v>13</v>
      </c>
      <c r="O3006" s="3">
        <v>219.35304400000001</v>
      </c>
      <c r="P3006" t="s">
        <v>125</v>
      </c>
      <c r="Q3006" t="s">
        <v>161</v>
      </c>
      <c r="R3006" s="2" t="s">
        <v>160</v>
      </c>
      <c r="S3006">
        <v>11</v>
      </c>
      <c r="T3006" t="s">
        <v>141</v>
      </c>
      <c r="U3006" t="s">
        <v>140</v>
      </c>
      <c r="V3006" t="s">
        <v>159</v>
      </c>
      <c r="W3006">
        <v>0</v>
      </c>
      <c r="X3006" s="1">
        <v>44488.530557719911</v>
      </c>
    </row>
    <row r="3007" spans="1:24" hidden="1" x14ac:dyDescent="0.25">
      <c r="A3007" s="4">
        <v>2021</v>
      </c>
      <c r="B3007" s="4">
        <v>9</v>
      </c>
      <c r="C3007" s="4">
        <v>2021</v>
      </c>
      <c r="D3007" s="4">
        <v>9</v>
      </c>
      <c r="E3007">
        <v>20070</v>
      </c>
      <c r="F3007" t="s">
        <v>24</v>
      </c>
      <c r="G3007">
        <v>36</v>
      </c>
      <c r="H3007" t="s">
        <v>44</v>
      </c>
      <c r="I3007" t="s">
        <v>43</v>
      </c>
      <c r="J3007" t="s">
        <v>6</v>
      </c>
      <c r="K3007" t="s">
        <v>158</v>
      </c>
      <c r="L3007" t="s">
        <v>22</v>
      </c>
      <c r="M3007">
        <v>1</v>
      </c>
      <c r="N3007" t="s">
        <v>13</v>
      </c>
      <c r="O3007" s="3">
        <v>-5870.18282</v>
      </c>
      <c r="P3007" t="s">
        <v>125</v>
      </c>
      <c r="Q3007" t="s">
        <v>157</v>
      </c>
      <c r="R3007" s="2" t="s">
        <v>156</v>
      </c>
      <c r="S3007">
        <v>25</v>
      </c>
      <c r="T3007" t="s">
        <v>141</v>
      </c>
      <c r="U3007" t="s">
        <v>140</v>
      </c>
      <c r="V3007" t="s">
        <v>155</v>
      </c>
      <c r="W3007">
        <v>0</v>
      </c>
      <c r="X3007" s="1">
        <v>44488.530557719911</v>
      </c>
    </row>
    <row r="3008" spans="1:24" hidden="1" x14ac:dyDescent="0.25">
      <c r="A3008" s="4">
        <v>2021</v>
      </c>
      <c r="B3008" s="4">
        <v>9</v>
      </c>
      <c r="C3008" s="4">
        <v>2021</v>
      </c>
      <c r="D3008" s="4">
        <v>9</v>
      </c>
      <c r="E3008">
        <v>20070</v>
      </c>
      <c r="F3008" t="s">
        <v>24</v>
      </c>
      <c r="G3008">
        <v>36</v>
      </c>
      <c r="H3008" t="s">
        <v>44</v>
      </c>
      <c r="I3008" t="s">
        <v>43</v>
      </c>
      <c r="J3008" t="s">
        <v>6</v>
      </c>
      <c r="K3008" t="s">
        <v>12</v>
      </c>
      <c r="L3008" t="s">
        <v>22</v>
      </c>
      <c r="M3008">
        <v>1</v>
      </c>
      <c r="N3008" t="s">
        <v>13</v>
      </c>
      <c r="O3008" s="3">
        <v>-2.7770489999999999</v>
      </c>
      <c r="P3008" t="s">
        <v>125</v>
      </c>
      <c r="Q3008" t="s">
        <v>165</v>
      </c>
      <c r="R3008" s="2" t="s">
        <v>175</v>
      </c>
      <c r="S3008">
        <v>140</v>
      </c>
      <c r="T3008" t="s">
        <v>129</v>
      </c>
      <c r="U3008" t="s">
        <v>128</v>
      </c>
      <c r="V3008" t="s">
        <v>17</v>
      </c>
      <c r="W3008">
        <v>0</v>
      </c>
      <c r="X3008" s="1">
        <v>44488.530557719911</v>
      </c>
    </row>
    <row r="3009" spans="1:24" hidden="1" x14ac:dyDescent="0.25">
      <c r="A3009" s="4">
        <v>2021</v>
      </c>
      <c r="B3009" s="4">
        <v>9</v>
      </c>
      <c r="C3009" s="4">
        <v>2021</v>
      </c>
      <c r="D3009" s="4">
        <v>9</v>
      </c>
      <c r="E3009">
        <v>20070</v>
      </c>
      <c r="F3009" t="s">
        <v>24</v>
      </c>
      <c r="G3009">
        <v>36</v>
      </c>
      <c r="H3009" t="s">
        <v>44</v>
      </c>
      <c r="I3009" t="s">
        <v>43</v>
      </c>
      <c r="J3009" t="s">
        <v>6</v>
      </c>
      <c r="K3009" t="s">
        <v>12</v>
      </c>
      <c r="L3009" t="s">
        <v>22</v>
      </c>
      <c r="M3009">
        <v>1</v>
      </c>
      <c r="N3009" t="s">
        <v>13</v>
      </c>
      <c r="O3009" s="3">
        <v>-0.22977900000000001</v>
      </c>
      <c r="P3009" t="s">
        <v>125</v>
      </c>
      <c r="Q3009" t="s">
        <v>150</v>
      </c>
      <c r="R3009" s="2" t="s">
        <v>252</v>
      </c>
      <c r="S3009">
        <v>150</v>
      </c>
      <c r="T3009" t="s">
        <v>129</v>
      </c>
      <c r="U3009" t="s">
        <v>128</v>
      </c>
      <c r="V3009" t="s">
        <v>251</v>
      </c>
      <c r="W3009">
        <v>0</v>
      </c>
      <c r="X3009" s="1">
        <v>44488.530557719911</v>
      </c>
    </row>
    <row r="3010" spans="1:24" hidden="1" x14ac:dyDescent="0.25">
      <c r="A3010" s="4">
        <v>2021</v>
      </c>
      <c r="B3010" s="4">
        <v>9</v>
      </c>
      <c r="C3010" s="4">
        <v>2021</v>
      </c>
      <c r="D3010" s="4">
        <v>9</v>
      </c>
      <c r="E3010">
        <v>20070</v>
      </c>
      <c r="F3010" t="s">
        <v>24</v>
      </c>
      <c r="G3010">
        <v>36</v>
      </c>
      <c r="H3010" t="s">
        <v>44</v>
      </c>
      <c r="I3010" t="s">
        <v>43</v>
      </c>
      <c r="J3010" t="s">
        <v>6</v>
      </c>
      <c r="K3010" t="s">
        <v>12</v>
      </c>
      <c r="L3010" t="s">
        <v>22</v>
      </c>
      <c r="M3010">
        <v>1</v>
      </c>
      <c r="N3010" t="s">
        <v>13</v>
      </c>
      <c r="O3010" s="3">
        <v>-0.17069799999999999</v>
      </c>
      <c r="P3010" t="s">
        <v>125</v>
      </c>
      <c r="Q3010" t="s">
        <v>150</v>
      </c>
      <c r="R3010" s="2" t="s">
        <v>171</v>
      </c>
      <c r="S3010">
        <v>137</v>
      </c>
      <c r="T3010" t="s">
        <v>129</v>
      </c>
      <c r="U3010" t="s">
        <v>128</v>
      </c>
      <c r="V3010" t="s">
        <v>17</v>
      </c>
      <c r="W3010">
        <v>0</v>
      </c>
      <c r="X3010" s="1">
        <v>44488.530557719911</v>
      </c>
    </row>
    <row r="3011" spans="1:24" hidden="1" x14ac:dyDescent="0.25">
      <c r="A3011" s="4">
        <v>2021</v>
      </c>
      <c r="B3011" s="4">
        <v>9</v>
      </c>
      <c r="C3011" s="4">
        <v>2021</v>
      </c>
      <c r="D3011" s="4">
        <v>9</v>
      </c>
      <c r="E3011">
        <v>20070</v>
      </c>
      <c r="F3011" t="s">
        <v>24</v>
      </c>
      <c r="G3011">
        <v>36</v>
      </c>
      <c r="H3011" t="s">
        <v>44</v>
      </c>
      <c r="I3011" t="s">
        <v>43</v>
      </c>
      <c r="J3011" t="s">
        <v>6</v>
      </c>
      <c r="K3011" t="s">
        <v>12</v>
      </c>
      <c r="L3011" t="s">
        <v>22</v>
      </c>
      <c r="M3011">
        <v>1</v>
      </c>
      <c r="N3011" t="s">
        <v>13</v>
      </c>
      <c r="O3011" s="3">
        <v>-1.9695000000000001E-2</v>
      </c>
      <c r="P3011" t="s">
        <v>125</v>
      </c>
      <c r="Q3011" t="s">
        <v>150</v>
      </c>
      <c r="R3011" s="2" t="s">
        <v>149</v>
      </c>
      <c r="S3011">
        <v>136</v>
      </c>
      <c r="T3011" t="s">
        <v>129</v>
      </c>
      <c r="U3011" t="s">
        <v>128</v>
      </c>
      <c r="V3011" t="s">
        <v>17</v>
      </c>
      <c r="W3011">
        <v>0</v>
      </c>
      <c r="X3011" s="1">
        <v>44488.530557719911</v>
      </c>
    </row>
    <row r="3012" spans="1:24" hidden="1" x14ac:dyDescent="0.25">
      <c r="A3012" s="4">
        <v>2021</v>
      </c>
      <c r="B3012" s="4">
        <v>9</v>
      </c>
      <c r="C3012" s="4">
        <v>2021</v>
      </c>
      <c r="D3012" s="4">
        <v>9</v>
      </c>
      <c r="E3012">
        <v>20070</v>
      </c>
      <c r="F3012" t="s">
        <v>24</v>
      </c>
      <c r="G3012">
        <v>37</v>
      </c>
      <c r="H3012" t="s">
        <v>174</v>
      </c>
      <c r="I3012" t="s">
        <v>43</v>
      </c>
      <c r="J3012" t="s">
        <v>0</v>
      </c>
      <c r="K3012" t="s">
        <v>144</v>
      </c>
      <c r="L3012" t="s">
        <v>22</v>
      </c>
      <c r="M3012">
        <v>1</v>
      </c>
      <c r="N3012" t="s">
        <v>13</v>
      </c>
      <c r="O3012" s="3">
        <v>-16143.67</v>
      </c>
      <c r="P3012" t="s">
        <v>125</v>
      </c>
      <c r="Q3012" t="s">
        <v>173</v>
      </c>
      <c r="R3012" s="2" t="s">
        <v>172</v>
      </c>
      <c r="S3012">
        <v>177</v>
      </c>
      <c r="T3012" t="s">
        <v>129</v>
      </c>
      <c r="U3012" t="s">
        <v>128</v>
      </c>
      <c r="V3012" t="s">
        <v>17</v>
      </c>
      <c r="W3012">
        <v>0</v>
      </c>
      <c r="X3012" s="1">
        <v>44488.530557719911</v>
      </c>
    </row>
    <row r="3013" spans="1:24" hidden="1" x14ac:dyDescent="0.25">
      <c r="A3013" s="4">
        <v>2021</v>
      </c>
      <c r="B3013" s="4">
        <v>9</v>
      </c>
      <c r="C3013" s="4">
        <v>2021</v>
      </c>
      <c r="D3013" s="4">
        <v>9</v>
      </c>
      <c r="E3013">
        <v>20070</v>
      </c>
      <c r="F3013" t="s">
        <v>24</v>
      </c>
      <c r="G3013">
        <v>37</v>
      </c>
      <c r="H3013" t="s">
        <v>174</v>
      </c>
      <c r="I3013" t="s">
        <v>43</v>
      </c>
      <c r="J3013" t="s">
        <v>0</v>
      </c>
      <c r="K3013" t="s">
        <v>158</v>
      </c>
      <c r="L3013" t="s">
        <v>162</v>
      </c>
      <c r="M3013">
        <v>1</v>
      </c>
      <c r="N3013" t="s">
        <v>13</v>
      </c>
      <c r="O3013" s="3">
        <v>-548.24401999999998</v>
      </c>
      <c r="P3013" t="s">
        <v>125</v>
      </c>
      <c r="Q3013" t="s">
        <v>161</v>
      </c>
      <c r="R3013" s="2" t="s">
        <v>160</v>
      </c>
      <c r="S3013">
        <v>11</v>
      </c>
      <c r="T3013" t="s">
        <v>141</v>
      </c>
      <c r="U3013" t="s">
        <v>140</v>
      </c>
      <c r="V3013" t="s">
        <v>159</v>
      </c>
      <c r="W3013">
        <v>0</v>
      </c>
      <c r="X3013" s="1">
        <v>44488.530557719911</v>
      </c>
    </row>
    <row r="3014" spans="1:24" hidden="1" x14ac:dyDescent="0.25">
      <c r="A3014" s="4">
        <v>2021</v>
      </c>
      <c r="B3014" s="4">
        <v>9</v>
      </c>
      <c r="C3014" s="4">
        <v>2021</v>
      </c>
      <c r="D3014" s="4">
        <v>9</v>
      </c>
      <c r="E3014">
        <v>20070</v>
      </c>
      <c r="F3014" t="s">
        <v>24</v>
      </c>
      <c r="G3014">
        <v>37</v>
      </c>
      <c r="H3014" t="s">
        <v>174</v>
      </c>
      <c r="I3014" t="s">
        <v>43</v>
      </c>
      <c r="J3014" t="s">
        <v>0</v>
      </c>
      <c r="K3014" t="s">
        <v>158</v>
      </c>
      <c r="L3014" t="s">
        <v>22</v>
      </c>
      <c r="M3014">
        <v>1</v>
      </c>
      <c r="N3014" t="s">
        <v>13</v>
      </c>
      <c r="O3014" s="3">
        <v>-105677.51700000001</v>
      </c>
      <c r="P3014" t="s">
        <v>125</v>
      </c>
      <c r="Q3014" t="s">
        <v>157</v>
      </c>
      <c r="R3014" s="2" t="s">
        <v>156</v>
      </c>
      <c r="S3014">
        <v>25</v>
      </c>
      <c r="T3014" t="s">
        <v>141</v>
      </c>
      <c r="U3014" t="s">
        <v>140</v>
      </c>
      <c r="V3014" t="s">
        <v>155</v>
      </c>
      <c r="W3014">
        <v>0</v>
      </c>
      <c r="X3014" s="1">
        <v>44488.530557719911</v>
      </c>
    </row>
    <row r="3015" spans="1:24" hidden="1" x14ac:dyDescent="0.25">
      <c r="A3015" s="4">
        <v>2021</v>
      </c>
      <c r="B3015" s="4">
        <v>9</v>
      </c>
      <c r="C3015" s="4">
        <v>2021</v>
      </c>
      <c r="D3015" s="4">
        <v>9</v>
      </c>
      <c r="E3015">
        <v>20070</v>
      </c>
      <c r="F3015" t="s">
        <v>24</v>
      </c>
      <c r="G3015">
        <v>37</v>
      </c>
      <c r="H3015" t="s">
        <v>174</v>
      </c>
      <c r="I3015" t="s">
        <v>43</v>
      </c>
      <c r="J3015" t="s">
        <v>0</v>
      </c>
      <c r="K3015" t="s">
        <v>12</v>
      </c>
      <c r="L3015" t="s">
        <v>22</v>
      </c>
      <c r="M3015">
        <v>1</v>
      </c>
      <c r="N3015" t="s">
        <v>13</v>
      </c>
      <c r="O3015" s="3">
        <v>-46.16</v>
      </c>
      <c r="P3015" t="s">
        <v>125</v>
      </c>
      <c r="Q3015" t="s">
        <v>150</v>
      </c>
      <c r="R3015" s="2" t="s">
        <v>149</v>
      </c>
      <c r="S3015">
        <v>136</v>
      </c>
      <c r="T3015" t="s">
        <v>129</v>
      </c>
      <c r="U3015" t="s">
        <v>128</v>
      </c>
      <c r="V3015" t="s">
        <v>17</v>
      </c>
      <c r="W3015">
        <v>0</v>
      </c>
      <c r="X3015" s="1">
        <v>44488.530557719911</v>
      </c>
    </row>
    <row r="3016" spans="1:24" hidden="1" x14ac:dyDescent="0.25">
      <c r="A3016" s="4">
        <v>2021</v>
      </c>
      <c r="B3016" s="4">
        <v>9</v>
      </c>
      <c r="C3016" s="4">
        <v>2021</v>
      </c>
      <c r="D3016" s="4">
        <v>9</v>
      </c>
      <c r="E3016">
        <v>20070</v>
      </c>
      <c r="F3016" t="s">
        <v>24</v>
      </c>
      <c r="G3016">
        <v>37</v>
      </c>
      <c r="H3016" t="s">
        <v>174</v>
      </c>
      <c r="I3016" t="s">
        <v>43</v>
      </c>
      <c r="J3016" t="s">
        <v>0</v>
      </c>
      <c r="K3016" t="s">
        <v>12</v>
      </c>
      <c r="L3016" t="s">
        <v>22</v>
      </c>
      <c r="M3016">
        <v>1</v>
      </c>
      <c r="N3016" t="s">
        <v>13</v>
      </c>
      <c r="O3016" s="3">
        <v>-38.619999999999997</v>
      </c>
      <c r="P3016" t="s">
        <v>125</v>
      </c>
      <c r="Q3016" t="s">
        <v>150</v>
      </c>
      <c r="R3016" s="2" t="s">
        <v>171</v>
      </c>
      <c r="S3016">
        <v>137</v>
      </c>
      <c r="T3016" t="s">
        <v>129</v>
      </c>
      <c r="U3016" t="s">
        <v>128</v>
      </c>
      <c r="V3016" t="s">
        <v>17</v>
      </c>
      <c r="W3016">
        <v>0</v>
      </c>
      <c r="X3016" s="1">
        <v>44488.530557719911</v>
      </c>
    </row>
    <row r="3017" spans="1:24" hidden="1" x14ac:dyDescent="0.25">
      <c r="A3017" s="4">
        <v>2021</v>
      </c>
      <c r="B3017" s="4">
        <v>9</v>
      </c>
      <c r="C3017" s="4">
        <v>2021</v>
      </c>
      <c r="D3017" s="4">
        <v>9</v>
      </c>
      <c r="E3017">
        <v>20070</v>
      </c>
      <c r="F3017" t="s">
        <v>24</v>
      </c>
      <c r="G3017">
        <v>39</v>
      </c>
      <c r="H3017" t="s">
        <v>166</v>
      </c>
      <c r="I3017" t="s">
        <v>43</v>
      </c>
      <c r="J3017" t="s">
        <v>0</v>
      </c>
      <c r="K3017" t="s">
        <v>144</v>
      </c>
      <c r="L3017" t="s">
        <v>22</v>
      </c>
      <c r="M3017">
        <v>1</v>
      </c>
      <c r="N3017" t="s">
        <v>13</v>
      </c>
      <c r="O3017" s="3">
        <v>-11373.74</v>
      </c>
      <c r="P3017" t="s">
        <v>125</v>
      </c>
      <c r="Q3017" t="s">
        <v>173</v>
      </c>
      <c r="R3017" s="2" t="s">
        <v>172</v>
      </c>
      <c r="S3017">
        <v>177</v>
      </c>
      <c r="T3017" t="s">
        <v>129</v>
      </c>
      <c r="U3017" t="s">
        <v>128</v>
      </c>
      <c r="V3017" t="s">
        <v>17</v>
      </c>
      <c r="W3017">
        <v>0</v>
      </c>
      <c r="X3017" s="1">
        <v>44488.530557719911</v>
      </c>
    </row>
    <row r="3018" spans="1:24" hidden="1" x14ac:dyDescent="0.25">
      <c r="A3018" s="4">
        <v>2021</v>
      </c>
      <c r="B3018" s="4">
        <v>9</v>
      </c>
      <c r="C3018" s="4">
        <v>2021</v>
      </c>
      <c r="D3018" s="4">
        <v>9</v>
      </c>
      <c r="E3018">
        <v>20070</v>
      </c>
      <c r="F3018" t="s">
        <v>24</v>
      </c>
      <c r="G3018">
        <v>39</v>
      </c>
      <c r="H3018" t="s">
        <v>166</v>
      </c>
      <c r="I3018" t="s">
        <v>43</v>
      </c>
      <c r="J3018" t="s">
        <v>0</v>
      </c>
      <c r="K3018" t="s">
        <v>158</v>
      </c>
      <c r="L3018" t="s">
        <v>162</v>
      </c>
      <c r="M3018">
        <v>1</v>
      </c>
      <c r="N3018" t="s">
        <v>13</v>
      </c>
      <c r="O3018" s="3">
        <v>-4174.1724530000001</v>
      </c>
      <c r="P3018" t="s">
        <v>125</v>
      </c>
      <c r="Q3018" t="s">
        <v>161</v>
      </c>
      <c r="R3018" s="2" t="s">
        <v>160</v>
      </c>
      <c r="S3018">
        <v>11</v>
      </c>
      <c r="T3018" t="s">
        <v>141</v>
      </c>
      <c r="U3018" t="s">
        <v>140</v>
      </c>
      <c r="V3018" t="s">
        <v>159</v>
      </c>
      <c r="W3018">
        <v>0</v>
      </c>
      <c r="X3018" s="1">
        <v>44488.530557719911</v>
      </c>
    </row>
    <row r="3019" spans="1:24" hidden="1" x14ac:dyDescent="0.25">
      <c r="A3019" s="4">
        <v>2021</v>
      </c>
      <c r="B3019" s="4">
        <v>9</v>
      </c>
      <c r="C3019" s="4">
        <v>2021</v>
      </c>
      <c r="D3019" s="4">
        <v>9</v>
      </c>
      <c r="E3019">
        <v>20070</v>
      </c>
      <c r="F3019" t="s">
        <v>24</v>
      </c>
      <c r="G3019">
        <v>39</v>
      </c>
      <c r="H3019" t="s">
        <v>166</v>
      </c>
      <c r="I3019" t="s">
        <v>43</v>
      </c>
      <c r="J3019" t="s">
        <v>0</v>
      </c>
      <c r="K3019" t="s">
        <v>158</v>
      </c>
      <c r="L3019" t="s">
        <v>22</v>
      </c>
      <c r="M3019">
        <v>1</v>
      </c>
      <c r="N3019" t="s">
        <v>13</v>
      </c>
      <c r="O3019" s="3">
        <v>-76300.646999999997</v>
      </c>
      <c r="P3019" t="s">
        <v>125</v>
      </c>
      <c r="Q3019" t="s">
        <v>157</v>
      </c>
      <c r="R3019" s="2" t="s">
        <v>156</v>
      </c>
      <c r="S3019">
        <v>25</v>
      </c>
      <c r="T3019" t="s">
        <v>141</v>
      </c>
      <c r="U3019" t="s">
        <v>140</v>
      </c>
      <c r="V3019" t="s">
        <v>155</v>
      </c>
      <c r="W3019">
        <v>0</v>
      </c>
      <c r="X3019" s="1">
        <v>44488.530557719911</v>
      </c>
    </row>
    <row r="3020" spans="1:24" hidden="1" x14ac:dyDescent="0.25">
      <c r="A3020" s="4">
        <v>2021</v>
      </c>
      <c r="B3020" s="4">
        <v>9</v>
      </c>
      <c r="C3020" s="4">
        <v>2021</v>
      </c>
      <c r="D3020" s="4">
        <v>9</v>
      </c>
      <c r="E3020">
        <v>20070</v>
      </c>
      <c r="F3020" t="s">
        <v>24</v>
      </c>
      <c r="G3020">
        <v>39</v>
      </c>
      <c r="H3020" t="s">
        <v>166</v>
      </c>
      <c r="I3020" t="s">
        <v>43</v>
      </c>
      <c r="J3020" t="s">
        <v>0</v>
      </c>
      <c r="K3020" t="s">
        <v>12</v>
      </c>
      <c r="L3020" t="s">
        <v>22</v>
      </c>
      <c r="M3020">
        <v>1</v>
      </c>
      <c r="N3020" t="s">
        <v>13</v>
      </c>
      <c r="O3020" s="3">
        <v>-4.43</v>
      </c>
      <c r="P3020" t="s">
        <v>125</v>
      </c>
      <c r="Q3020" t="s">
        <v>150</v>
      </c>
      <c r="R3020" s="2" t="s">
        <v>149</v>
      </c>
      <c r="S3020">
        <v>136</v>
      </c>
      <c r="T3020" t="s">
        <v>129</v>
      </c>
      <c r="U3020" t="s">
        <v>128</v>
      </c>
      <c r="V3020" t="s">
        <v>17</v>
      </c>
      <c r="W3020">
        <v>0</v>
      </c>
      <c r="X3020" s="1">
        <v>44488.530557719911</v>
      </c>
    </row>
    <row r="3021" spans="1:24" hidden="1" x14ac:dyDescent="0.25">
      <c r="A3021" s="4">
        <v>2021</v>
      </c>
      <c r="B3021" s="4">
        <v>9</v>
      </c>
      <c r="C3021" s="4">
        <v>2021</v>
      </c>
      <c r="D3021" s="4">
        <v>9</v>
      </c>
      <c r="E3021">
        <v>20070</v>
      </c>
      <c r="F3021" t="s">
        <v>24</v>
      </c>
      <c r="G3021">
        <v>39</v>
      </c>
      <c r="H3021" t="s">
        <v>166</v>
      </c>
      <c r="I3021" t="s">
        <v>43</v>
      </c>
      <c r="J3021" t="s">
        <v>0</v>
      </c>
      <c r="K3021" t="s">
        <v>12</v>
      </c>
      <c r="L3021" t="s">
        <v>22</v>
      </c>
      <c r="M3021">
        <v>1</v>
      </c>
      <c r="N3021" t="s">
        <v>13</v>
      </c>
      <c r="O3021" s="3">
        <v>-1.66</v>
      </c>
      <c r="P3021" t="s">
        <v>125</v>
      </c>
      <c r="Q3021" t="s">
        <v>150</v>
      </c>
      <c r="R3021" s="2" t="s">
        <v>171</v>
      </c>
      <c r="S3021">
        <v>137</v>
      </c>
      <c r="T3021" t="s">
        <v>129</v>
      </c>
      <c r="U3021" t="s">
        <v>128</v>
      </c>
      <c r="V3021" t="s">
        <v>17</v>
      </c>
      <c r="W3021">
        <v>0</v>
      </c>
      <c r="X3021" s="1">
        <v>44488.530557719911</v>
      </c>
    </row>
    <row r="3022" spans="1:24" hidden="1" x14ac:dyDescent="0.25">
      <c r="A3022" s="4">
        <v>2021</v>
      </c>
      <c r="B3022" s="4">
        <v>9</v>
      </c>
      <c r="C3022" s="4">
        <v>2021</v>
      </c>
      <c r="D3022" s="4">
        <v>9</v>
      </c>
      <c r="E3022">
        <v>20070</v>
      </c>
      <c r="F3022" t="s">
        <v>24</v>
      </c>
      <c r="G3022">
        <v>53</v>
      </c>
      <c r="H3022" t="s">
        <v>7</v>
      </c>
      <c r="I3022" t="s">
        <v>43</v>
      </c>
      <c r="J3022" t="s">
        <v>7</v>
      </c>
      <c r="K3022" t="s">
        <v>158</v>
      </c>
      <c r="L3022" t="s">
        <v>162</v>
      </c>
      <c r="M3022">
        <v>1</v>
      </c>
      <c r="N3022" t="s">
        <v>13</v>
      </c>
      <c r="O3022" s="3">
        <v>-11406.29249</v>
      </c>
      <c r="P3022" t="s">
        <v>125</v>
      </c>
      <c r="Q3022" t="s">
        <v>161</v>
      </c>
      <c r="R3022" s="2" t="s">
        <v>160</v>
      </c>
      <c r="S3022">
        <v>11</v>
      </c>
      <c r="T3022" t="s">
        <v>141</v>
      </c>
      <c r="U3022" t="s">
        <v>140</v>
      </c>
      <c r="V3022" t="s">
        <v>159</v>
      </c>
      <c r="W3022">
        <v>0</v>
      </c>
      <c r="X3022" s="1">
        <v>44488.530557719911</v>
      </c>
    </row>
    <row r="3023" spans="1:24" hidden="1" x14ac:dyDescent="0.25">
      <c r="A3023" s="4">
        <v>2021</v>
      </c>
      <c r="B3023" s="4">
        <v>9</v>
      </c>
      <c r="C3023" s="4">
        <v>2021</v>
      </c>
      <c r="D3023" s="4">
        <v>9</v>
      </c>
      <c r="E3023">
        <v>20070</v>
      </c>
      <c r="F3023" t="s">
        <v>24</v>
      </c>
      <c r="G3023">
        <v>53</v>
      </c>
      <c r="H3023" t="s">
        <v>7</v>
      </c>
      <c r="I3023" t="s">
        <v>43</v>
      </c>
      <c r="J3023" t="s">
        <v>7</v>
      </c>
      <c r="K3023" t="s">
        <v>158</v>
      </c>
      <c r="L3023" t="s">
        <v>22</v>
      </c>
      <c r="M3023">
        <v>1</v>
      </c>
      <c r="N3023" t="s">
        <v>13</v>
      </c>
      <c r="O3023" s="3">
        <v>-6577.4579999999996</v>
      </c>
      <c r="P3023" t="s">
        <v>125</v>
      </c>
      <c r="Q3023" t="s">
        <v>157</v>
      </c>
      <c r="R3023" s="2" t="s">
        <v>156</v>
      </c>
      <c r="S3023">
        <v>25</v>
      </c>
      <c r="T3023" t="s">
        <v>141</v>
      </c>
      <c r="U3023" t="s">
        <v>140</v>
      </c>
      <c r="V3023" t="s">
        <v>155</v>
      </c>
      <c r="W3023">
        <v>0</v>
      </c>
      <c r="X3023" s="1">
        <v>44488.530557719911</v>
      </c>
    </row>
    <row r="3024" spans="1:24" hidden="1" x14ac:dyDescent="0.25">
      <c r="A3024" s="4">
        <v>2021</v>
      </c>
      <c r="B3024" s="4">
        <v>9</v>
      </c>
      <c r="C3024" s="4">
        <v>2021</v>
      </c>
      <c r="D3024" s="4">
        <v>9</v>
      </c>
      <c r="E3024">
        <v>20070</v>
      </c>
      <c r="F3024" t="s">
        <v>24</v>
      </c>
      <c r="G3024">
        <v>53</v>
      </c>
      <c r="H3024" t="s">
        <v>7</v>
      </c>
      <c r="I3024" t="s">
        <v>43</v>
      </c>
      <c r="J3024" t="s">
        <v>7</v>
      </c>
      <c r="K3024" t="s">
        <v>12</v>
      </c>
      <c r="L3024" t="s">
        <v>22</v>
      </c>
      <c r="M3024">
        <v>1</v>
      </c>
      <c r="N3024" t="s">
        <v>13</v>
      </c>
      <c r="O3024" s="3">
        <v>-445.44</v>
      </c>
      <c r="P3024" t="s">
        <v>125</v>
      </c>
      <c r="Q3024" t="s">
        <v>150</v>
      </c>
      <c r="R3024" s="2" t="s">
        <v>149</v>
      </c>
      <c r="S3024">
        <v>136</v>
      </c>
      <c r="T3024" t="s">
        <v>129</v>
      </c>
      <c r="U3024" t="s">
        <v>128</v>
      </c>
      <c r="V3024" t="s">
        <v>17</v>
      </c>
      <c r="W3024">
        <v>0</v>
      </c>
      <c r="X3024" s="1">
        <v>44488.530557719911</v>
      </c>
    </row>
    <row r="3025" spans="1:24" hidden="1" x14ac:dyDescent="0.25">
      <c r="A3025" s="4">
        <v>2021</v>
      </c>
      <c r="B3025" s="4">
        <v>9</v>
      </c>
      <c r="C3025" s="4">
        <v>2021</v>
      </c>
      <c r="D3025" s="4">
        <v>9</v>
      </c>
      <c r="E3025">
        <v>20070</v>
      </c>
      <c r="F3025" t="s">
        <v>24</v>
      </c>
      <c r="G3025">
        <v>71</v>
      </c>
      <c r="H3025" t="s">
        <v>145</v>
      </c>
      <c r="I3025" t="s">
        <v>54</v>
      </c>
      <c r="J3025" t="s">
        <v>5</v>
      </c>
      <c r="K3025" t="s">
        <v>144</v>
      </c>
      <c r="L3025" t="s">
        <v>148</v>
      </c>
      <c r="M3025">
        <v>1</v>
      </c>
      <c r="N3025" t="s">
        <v>13</v>
      </c>
      <c r="O3025" s="3">
        <v>1.214402</v>
      </c>
      <c r="P3025" t="s">
        <v>125</v>
      </c>
      <c r="Q3025" t="s">
        <v>143</v>
      </c>
      <c r="R3025" s="2" t="s">
        <v>147</v>
      </c>
      <c r="S3025">
        <v>82</v>
      </c>
      <c r="T3025" t="s">
        <v>141</v>
      </c>
      <c r="U3025" t="s">
        <v>140</v>
      </c>
      <c r="V3025" t="s">
        <v>146</v>
      </c>
      <c r="W3025">
        <v>0</v>
      </c>
      <c r="X3025" s="1">
        <v>44488.530557719911</v>
      </c>
    </row>
    <row r="3026" spans="1:24" hidden="1" x14ac:dyDescent="0.25">
      <c r="A3026" s="4">
        <v>2021</v>
      </c>
      <c r="B3026" s="4">
        <v>9</v>
      </c>
      <c r="C3026" s="4">
        <v>2021</v>
      </c>
      <c r="D3026" s="4">
        <v>9</v>
      </c>
      <c r="E3026">
        <v>20070</v>
      </c>
      <c r="F3026" t="s">
        <v>24</v>
      </c>
      <c r="G3026">
        <v>71</v>
      </c>
      <c r="H3026" t="s">
        <v>145</v>
      </c>
      <c r="I3026" t="s">
        <v>54</v>
      </c>
      <c r="J3026" t="s">
        <v>5</v>
      </c>
      <c r="K3026" t="s">
        <v>144</v>
      </c>
      <c r="L3026" t="s">
        <v>22</v>
      </c>
      <c r="M3026">
        <v>1</v>
      </c>
      <c r="N3026" t="s">
        <v>13</v>
      </c>
      <c r="O3026" s="3">
        <v>-2036.643466</v>
      </c>
      <c r="P3026" t="s">
        <v>125</v>
      </c>
      <c r="Q3026" t="s">
        <v>143</v>
      </c>
      <c r="R3026" s="2" t="s">
        <v>142</v>
      </c>
      <c r="S3026">
        <v>9</v>
      </c>
      <c r="T3026" t="s">
        <v>141</v>
      </c>
      <c r="U3026" t="s">
        <v>140</v>
      </c>
      <c r="V3026" t="s">
        <v>139</v>
      </c>
      <c r="W3026">
        <v>0</v>
      </c>
      <c r="X3026" s="1">
        <v>44488.530557719911</v>
      </c>
    </row>
    <row r="3027" spans="1:24" hidden="1" x14ac:dyDescent="0.25">
      <c r="A3027" s="4">
        <v>2021</v>
      </c>
      <c r="B3027" s="4">
        <v>9</v>
      </c>
      <c r="C3027" s="4">
        <v>2021</v>
      </c>
      <c r="D3027" s="4">
        <v>9</v>
      </c>
      <c r="E3027">
        <v>20070</v>
      </c>
      <c r="F3027" t="s">
        <v>24</v>
      </c>
      <c r="G3027">
        <v>2183</v>
      </c>
      <c r="H3027" t="s">
        <v>138</v>
      </c>
      <c r="I3027" t="s">
        <v>133</v>
      </c>
      <c r="J3027" t="s">
        <v>3</v>
      </c>
      <c r="K3027" t="s">
        <v>158</v>
      </c>
      <c r="L3027" t="s">
        <v>22</v>
      </c>
      <c r="M3027">
        <v>1</v>
      </c>
      <c r="N3027" t="s">
        <v>13</v>
      </c>
      <c r="O3027" s="3">
        <v>-45765.345509999999</v>
      </c>
      <c r="P3027" t="s">
        <v>125</v>
      </c>
      <c r="Q3027" t="s">
        <v>157</v>
      </c>
      <c r="R3027" s="2" t="s">
        <v>254</v>
      </c>
      <c r="S3027">
        <v>23</v>
      </c>
      <c r="T3027" t="s">
        <v>141</v>
      </c>
      <c r="U3027" t="s">
        <v>140</v>
      </c>
      <c r="V3027" t="s">
        <v>253</v>
      </c>
      <c r="W3027">
        <v>0</v>
      </c>
      <c r="X3027" s="1">
        <v>44488.530557719911</v>
      </c>
    </row>
    <row r="3028" spans="1:24" hidden="1" x14ac:dyDescent="0.25">
      <c r="A3028" s="4">
        <v>2021</v>
      </c>
      <c r="B3028" s="4">
        <v>9</v>
      </c>
      <c r="C3028" s="4">
        <v>2021</v>
      </c>
      <c r="D3028" s="4">
        <v>9</v>
      </c>
      <c r="E3028">
        <v>20070</v>
      </c>
      <c r="F3028" t="s">
        <v>24</v>
      </c>
      <c r="G3028">
        <v>2183</v>
      </c>
      <c r="H3028" t="s">
        <v>138</v>
      </c>
      <c r="I3028" t="s">
        <v>133</v>
      </c>
      <c r="J3028" t="s">
        <v>3</v>
      </c>
      <c r="K3028" t="s">
        <v>158</v>
      </c>
      <c r="L3028" t="s">
        <v>22</v>
      </c>
      <c r="M3028">
        <v>1</v>
      </c>
      <c r="N3028" t="s">
        <v>13</v>
      </c>
      <c r="O3028" s="3">
        <v>-330.71677</v>
      </c>
      <c r="P3028" t="s">
        <v>53</v>
      </c>
      <c r="Q3028" t="s">
        <v>263</v>
      </c>
      <c r="R3028" s="2" t="s">
        <v>271</v>
      </c>
      <c r="S3028">
        <v>182</v>
      </c>
      <c r="T3028" t="s">
        <v>129</v>
      </c>
      <c r="U3028" t="s">
        <v>128</v>
      </c>
      <c r="V3028" t="s">
        <v>270</v>
      </c>
      <c r="W3028">
        <v>0</v>
      </c>
      <c r="X3028" s="1">
        <v>44488.530557719911</v>
      </c>
    </row>
    <row r="3029" spans="1:24" hidden="1" x14ac:dyDescent="0.25">
      <c r="A3029" s="4">
        <v>2021</v>
      </c>
      <c r="B3029" s="4">
        <v>9</v>
      </c>
      <c r="C3029" s="4">
        <v>2021</v>
      </c>
      <c r="D3029" s="4">
        <v>9</v>
      </c>
      <c r="E3029">
        <v>20070</v>
      </c>
      <c r="F3029" t="s">
        <v>24</v>
      </c>
      <c r="G3029">
        <v>2183</v>
      </c>
      <c r="H3029" t="s">
        <v>138</v>
      </c>
      <c r="I3029" t="s">
        <v>133</v>
      </c>
      <c r="J3029" t="s">
        <v>3</v>
      </c>
      <c r="K3029" t="s">
        <v>158</v>
      </c>
      <c r="L3029" t="s">
        <v>22</v>
      </c>
      <c r="M3029">
        <v>1</v>
      </c>
      <c r="N3029" t="s">
        <v>13</v>
      </c>
      <c r="O3029" s="3">
        <v>-4.1512799999999999</v>
      </c>
      <c r="P3029" t="s">
        <v>53</v>
      </c>
      <c r="Q3029" t="s">
        <v>263</v>
      </c>
      <c r="R3029" s="2" t="s">
        <v>269</v>
      </c>
      <c r="S3029">
        <v>181</v>
      </c>
      <c r="T3029" t="s">
        <v>129</v>
      </c>
      <c r="U3029" t="s">
        <v>128</v>
      </c>
      <c r="V3029" t="s">
        <v>268</v>
      </c>
      <c r="W3029">
        <v>0</v>
      </c>
      <c r="X3029" s="1">
        <v>44488.530557719911</v>
      </c>
    </row>
    <row r="3030" spans="1:24" hidden="1" x14ac:dyDescent="0.25">
      <c r="A3030" s="4">
        <v>2021</v>
      </c>
      <c r="B3030" s="4">
        <v>9</v>
      </c>
      <c r="C3030" s="4">
        <v>2021</v>
      </c>
      <c r="D3030" s="4">
        <v>9</v>
      </c>
      <c r="E3030">
        <v>20070</v>
      </c>
      <c r="F3030" t="s">
        <v>24</v>
      </c>
      <c r="G3030">
        <v>2346</v>
      </c>
      <c r="H3030" t="s">
        <v>137</v>
      </c>
      <c r="I3030" t="s">
        <v>133</v>
      </c>
      <c r="J3030" t="s">
        <v>4</v>
      </c>
      <c r="K3030" t="s">
        <v>158</v>
      </c>
      <c r="L3030" t="s">
        <v>22</v>
      </c>
      <c r="M3030">
        <v>1</v>
      </c>
      <c r="N3030" t="s">
        <v>13</v>
      </c>
      <c r="O3030" s="3">
        <v>-973.99054999999998</v>
      </c>
      <c r="P3030" t="s">
        <v>125</v>
      </c>
      <c r="Q3030" t="s">
        <v>157</v>
      </c>
      <c r="R3030" s="2" t="s">
        <v>254</v>
      </c>
      <c r="S3030">
        <v>23</v>
      </c>
      <c r="T3030" t="s">
        <v>141</v>
      </c>
      <c r="U3030" t="s">
        <v>140</v>
      </c>
      <c r="V3030" t="s">
        <v>253</v>
      </c>
      <c r="W3030">
        <v>0</v>
      </c>
      <c r="X3030" s="1">
        <v>44488.530557719911</v>
      </c>
    </row>
    <row r="3031" spans="1:24" hidden="1" x14ac:dyDescent="0.25">
      <c r="A3031" s="4">
        <v>2021</v>
      </c>
      <c r="B3031" s="4">
        <v>9</v>
      </c>
      <c r="C3031" s="4">
        <v>2021</v>
      </c>
      <c r="D3031" s="4">
        <v>9</v>
      </c>
      <c r="E3031">
        <v>20070</v>
      </c>
      <c r="F3031" t="s">
        <v>24</v>
      </c>
      <c r="G3031">
        <v>4807</v>
      </c>
      <c r="H3031" t="s">
        <v>135</v>
      </c>
      <c r="I3031" t="s">
        <v>133</v>
      </c>
      <c r="J3031" t="s">
        <v>2</v>
      </c>
      <c r="K3031" t="s">
        <v>42</v>
      </c>
      <c r="L3031" t="s">
        <v>22</v>
      </c>
      <c r="M3031">
        <v>1</v>
      </c>
      <c r="N3031" t="s">
        <v>13</v>
      </c>
      <c r="O3031" s="3">
        <v>0</v>
      </c>
      <c r="P3031" t="s">
        <v>267</v>
      </c>
      <c r="Q3031" t="s">
        <v>258</v>
      </c>
      <c r="R3031" s="2" t="s">
        <v>257</v>
      </c>
      <c r="S3031">
        <v>33</v>
      </c>
      <c r="T3031" t="s">
        <v>141</v>
      </c>
      <c r="U3031" t="s">
        <v>140</v>
      </c>
      <c r="V3031" t="s">
        <v>256</v>
      </c>
      <c r="W3031">
        <v>0</v>
      </c>
      <c r="X3031" s="1">
        <v>44488.530557719911</v>
      </c>
    </row>
    <row r="3032" spans="1:24" hidden="1" x14ac:dyDescent="0.25">
      <c r="A3032" s="4">
        <v>2021</v>
      </c>
      <c r="B3032" s="4">
        <v>9</v>
      </c>
      <c r="C3032" s="4">
        <v>2021</v>
      </c>
      <c r="D3032" s="4">
        <v>9</v>
      </c>
      <c r="E3032">
        <v>20070</v>
      </c>
      <c r="F3032" t="s">
        <v>24</v>
      </c>
      <c r="G3032">
        <v>4807</v>
      </c>
      <c r="H3032" t="s">
        <v>135</v>
      </c>
      <c r="I3032" t="s">
        <v>133</v>
      </c>
      <c r="J3032" t="s">
        <v>2</v>
      </c>
      <c r="K3032" t="s">
        <v>158</v>
      </c>
      <c r="L3032" t="s">
        <v>22</v>
      </c>
      <c r="M3032">
        <v>1</v>
      </c>
      <c r="N3032" t="s">
        <v>13</v>
      </c>
      <c r="O3032" s="3">
        <v>90289.96</v>
      </c>
      <c r="P3032" t="s">
        <v>125</v>
      </c>
      <c r="Q3032" t="s">
        <v>157</v>
      </c>
      <c r="R3032" s="2" t="s">
        <v>254</v>
      </c>
      <c r="S3032">
        <v>23</v>
      </c>
      <c r="T3032" t="s">
        <v>141</v>
      </c>
      <c r="U3032" t="s">
        <v>140</v>
      </c>
      <c r="V3032" t="s">
        <v>253</v>
      </c>
      <c r="W3032">
        <v>0</v>
      </c>
      <c r="X3032" s="1">
        <v>44488.530557719911</v>
      </c>
    </row>
    <row r="3033" spans="1:24" hidden="1" x14ac:dyDescent="0.25">
      <c r="A3033" s="4">
        <v>2021</v>
      </c>
      <c r="B3033" s="4">
        <v>9</v>
      </c>
      <c r="C3033" s="4">
        <v>2021</v>
      </c>
      <c r="D3033" s="4">
        <v>9</v>
      </c>
      <c r="E3033">
        <v>20070</v>
      </c>
      <c r="F3033" t="s">
        <v>24</v>
      </c>
      <c r="G3033">
        <v>4827</v>
      </c>
      <c r="H3033" t="s">
        <v>531</v>
      </c>
      <c r="I3033" t="s">
        <v>133</v>
      </c>
      <c r="J3033" t="s">
        <v>1</v>
      </c>
      <c r="K3033" t="s">
        <v>42</v>
      </c>
      <c r="L3033" t="s">
        <v>22</v>
      </c>
      <c r="M3033">
        <v>1</v>
      </c>
      <c r="N3033" t="s">
        <v>13</v>
      </c>
      <c r="O3033" s="3">
        <v>97267.199999999997</v>
      </c>
      <c r="P3033" t="s">
        <v>538</v>
      </c>
      <c r="Q3033" t="s">
        <v>258</v>
      </c>
      <c r="R3033" s="2" t="s">
        <v>257</v>
      </c>
      <c r="S3033">
        <v>33</v>
      </c>
      <c r="T3033" t="s">
        <v>141</v>
      </c>
      <c r="U3033" t="s">
        <v>140</v>
      </c>
      <c r="V3033" t="s">
        <v>256</v>
      </c>
      <c r="W3033">
        <v>0</v>
      </c>
      <c r="X3033" s="1">
        <v>44488.530557719911</v>
      </c>
    </row>
    <row r="3034" spans="1:24" hidden="1" x14ac:dyDescent="0.25">
      <c r="A3034" s="4">
        <v>2021</v>
      </c>
      <c r="B3034" s="4">
        <v>9</v>
      </c>
      <c r="C3034" s="4">
        <v>2021</v>
      </c>
      <c r="D3034" s="4">
        <v>9</v>
      </c>
      <c r="E3034">
        <v>20070</v>
      </c>
      <c r="F3034" t="s">
        <v>24</v>
      </c>
      <c r="G3034">
        <v>4827</v>
      </c>
      <c r="H3034" t="s">
        <v>531</v>
      </c>
      <c r="I3034" t="s">
        <v>133</v>
      </c>
      <c r="J3034" t="s">
        <v>1</v>
      </c>
      <c r="K3034" t="s">
        <v>158</v>
      </c>
      <c r="L3034" t="s">
        <v>22</v>
      </c>
      <c r="M3034">
        <v>1</v>
      </c>
      <c r="N3034" t="s">
        <v>13</v>
      </c>
      <c r="O3034" s="3">
        <v>-90289.96</v>
      </c>
      <c r="P3034" t="s">
        <v>125</v>
      </c>
      <c r="Q3034" t="s">
        <v>157</v>
      </c>
      <c r="R3034" s="2" t="s">
        <v>254</v>
      </c>
      <c r="S3034">
        <v>23</v>
      </c>
      <c r="T3034" t="s">
        <v>141</v>
      </c>
      <c r="U3034" t="s">
        <v>140</v>
      </c>
      <c r="V3034" t="s">
        <v>253</v>
      </c>
      <c r="W3034">
        <v>0</v>
      </c>
      <c r="X3034" s="1">
        <v>44488.530557719911</v>
      </c>
    </row>
    <row r="3035" spans="1:24" hidden="1" x14ac:dyDescent="0.25">
      <c r="A3035" s="4">
        <v>2021</v>
      </c>
      <c r="B3035" s="4">
        <v>9</v>
      </c>
      <c r="C3035" s="4">
        <v>2021</v>
      </c>
      <c r="D3035" s="4">
        <v>9</v>
      </c>
      <c r="E3035">
        <v>20070</v>
      </c>
      <c r="F3035" t="s">
        <v>24</v>
      </c>
      <c r="G3035">
        <v>4863</v>
      </c>
      <c r="H3035" t="s">
        <v>266</v>
      </c>
      <c r="I3035" t="s">
        <v>133</v>
      </c>
      <c r="J3035" t="s">
        <v>4</v>
      </c>
      <c r="K3035" t="s">
        <v>144</v>
      </c>
      <c r="L3035" t="s">
        <v>22</v>
      </c>
      <c r="M3035">
        <v>1</v>
      </c>
      <c r="N3035" t="s">
        <v>13</v>
      </c>
      <c r="O3035" s="3">
        <v>-121.98054</v>
      </c>
      <c r="P3035" t="s">
        <v>53</v>
      </c>
      <c r="Q3035" t="s">
        <v>263</v>
      </c>
      <c r="R3035" s="2" t="s">
        <v>262</v>
      </c>
      <c r="S3035">
        <v>76</v>
      </c>
      <c r="T3035" t="s">
        <v>141</v>
      </c>
      <c r="U3035" t="s">
        <v>140</v>
      </c>
      <c r="V3035" t="s">
        <v>261</v>
      </c>
      <c r="W3035">
        <v>0</v>
      </c>
      <c r="X3035" s="1">
        <v>44488.530557719911</v>
      </c>
    </row>
    <row r="3036" spans="1:24" hidden="1" x14ac:dyDescent="0.25">
      <c r="A3036" s="4">
        <v>2021</v>
      </c>
      <c r="B3036" s="4">
        <v>9</v>
      </c>
      <c r="C3036" s="4">
        <v>2021</v>
      </c>
      <c r="D3036" s="4">
        <v>9</v>
      </c>
      <c r="E3036">
        <v>20070</v>
      </c>
      <c r="F3036" t="s">
        <v>24</v>
      </c>
      <c r="G3036">
        <v>4864</v>
      </c>
      <c r="H3036" t="s">
        <v>265</v>
      </c>
      <c r="I3036" t="s">
        <v>133</v>
      </c>
      <c r="J3036" t="s">
        <v>3</v>
      </c>
      <c r="K3036" t="s">
        <v>144</v>
      </c>
      <c r="L3036" t="s">
        <v>22</v>
      </c>
      <c r="M3036">
        <v>1</v>
      </c>
      <c r="N3036" t="s">
        <v>13</v>
      </c>
      <c r="O3036" s="3">
        <v>-1061.865145</v>
      </c>
      <c r="P3036" t="s">
        <v>53</v>
      </c>
      <c r="Q3036" t="s">
        <v>263</v>
      </c>
      <c r="R3036" s="2" t="s">
        <v>262</v>
      </c>
      <c r="S3036">
        <v>76</v>
      </c>
      <c r="T3036" t="s">
        <v>141</v>
      </c>
      <c r="U3036" t="s">
        <v>140</v>
      </c>
      <c r="V3036" t="s">
        <v>261</v>
      </c>
      <c r="W3036">
        <v>0</v>
      </c>
      <c r="X3036" s="1">
        <v>44488.530557719911</v>
      </c>
    </row>
    <row r="3037" spans="1:24" hidden="1" x14ac:dyDescent="0.25">
      <c r="A3037" s="4">
        <v>2021</v>
      </c>
      <c r="B3037" s="4">
        <v>9</v>
      </c>
      <c r="C3037" s="4">
        <v>2021</v>
      </c>
      <c r="D3037" s="4">
        <v>9</v>
      </c>
      <c r="E3037">
        <v>20070</v>
      </c>
      <c r="F3037" t="s">
        <v>24</v>
      </c>
      <c r="G3037">
        <v>4865</v>
      </c>
      <c r="H3037" t="s">
        <v>264</v>
      </c>
      <c r="I3037" t="s">
        <v>133</v>
      </c>
      <c r="J3037" t="s">
        <v>3</v>
      </c>
      <c r="K3037" t="s">
        <v>144</v>
      </c>
      <c r="L3037" t="s">
        <v>22</v>
      </c>
      <c r="M3037">
        <v>1</v>
      </c>
      <c r="N3037" t="s">
        <v>13</v>
      </c>
      <c r="O3037" s="3">
        <v>-5011.9970009999997</v>
      </c>
      <c r="P3037" t="s">
        <v>53</v>
      </c>
      <c r="Q3037" t="s">
        <v>263</v>
      </c>
      <c r="R3037" s="2" t="s">
        <v>262</v>
      </c>
      <c r="S3037">
        <v>76</v>
      </c>
      <c r="T3037" t="s">
        <v>141</v>
      </c>
      <c r="U3037" t="s">
        <v>140</v>
      </c>
      <c r="V3037" t="s">
        <v>261</v>
      </c>
      <c r="W3037">
        <v>0</v>
      </c>
      <c r="X3037" s="1">
        <v>44488.530557719911</v>
      </c>
    </row>
    <row r="3038" spans="1:24" hidden="1" x14ac:dyDescent="0.25">
      <c r="A3038" s="4">
        <v>2021</v>
      </c>
      <c r="B3038" s="4">
        <v>9</v>
      </c>
      <c r="C3038" s="4" t="s">
        <v>17</v>
      </c>
      <c r="D3038" s="4" t="s">
        <v>17</v>
      </c>
      <c r="E3038">
        <v>20070</v>
      </c>
      <c r="F3038" t="s">
        <v>24</v>
      </c>
      <c r="G3038">
        <v>0</v>
      </c>
      <c r="H3038" t="s">
        <v>23</v>
      </c>
      <c r="I3038" t="s">
        <v>23</v>
      </c>
      <c r="J3038" t="s">
        <v>23</v>
      </c>
      <c r="K3038" t="s">
        <v>22</v>
      </c>
      <c r="L3038" t="s">
        <v>119</v>
      </c>
      <c r="M3038">
        <v>1</v>
      </c>
      <c r="N3038" t="s">
        <v>13</v>
      </c>
      <c r="O3038" s="3">
        <v>295.75</v>
      </c>
      <c r="P3038" t="s">
        <v>53</v>
      </c>
      <c r="Q3038" t="s">
        <v>118</v>
      </c>
      <c r="R3038" s="2" t="s">
        <v>117</v>
      </c>
      <c r="S3038" t="s">
        <v>17</v>
      </c>
      <c r="T3038" t="s">
        <v>16</v>
      </c>
      <c r="U3038" t="s">
        <v>38</v>
      </c>
      <c r="V3038" t="s">
        <v>116</v>
      </c>
      <c r="W3038">
        <v>0</v>
      </c>
      <c r="X3038" s="1">
        <v>44488.530557719911</v>
      </c>
    </row>
    <row r="3039" spans="1:24" hidden="1" x14ac:dyDescent="0.25">
      <c r="A3039" s="4">
        <v>2021</v>
      </c>
      <c r="B3039" s="4">
        <v>9</v>
      </c>
      <c r="C3039" s="4" t="s">
        <v>17</v>
      </c>
      <c r="D3039" s="4" t="s">
        <v>17</v>
      </c>
      <c r="E3039">
        <v>20070</v>
      </c>
      <c r="F3039" t="s">
        <v>24</v>
      </c>
      <c r="G3039">
        <v>0</v>
      </c>
      <c r="H3039" t="s">
        <v>23</v>
      </c>
      <c r="I3039" t="s">
        <v>23</v>
      </c>
      <c r="J3039" t="s">
        <v>23</v>
      </c>
      <c r="K3039" t="s">
        <v>22</v>
      </c>
      <c r="L3039" t="s">
        <v>110</v>
      </c>
      <c r="M3039">
        <v>0</v>
      </c>
      <c r="N3039" t="s">
        <v>13</v>
      </c>
      <c r="O3039" s="3">
        <v>2261.48999</v>
      </c>
      <c r="P3039" t="s">
        <v>53</v>
      </c>
      <c r="Q3039" t="s">
        <v>109</v>
      </c>
      <c r="R3039" s="2" t="s">
        <v>56</v>
      </c>
      <c r="S3039" t="s">
        <v>17</v>
      </c>
      <c r="T3039" t="s">
        <v>16</v>
      </c>
      <c r="U3039" t="s">
        <v>38</v>
      </c>
      <c r="V3039" t="s">
        <v>111</v>
      </c>
      <c r="W3039">
        <v>0</v>
      </c>
      <c r="X3039" s="1">
        <v>44488.530557719911</v>
      </c>
    </row>
    <row r="3040" spans="1:24" hidden="1" x14ac:dyDescent="0.25">
      <c r="A3040" s="4">
        <v>2021</v>
      </c>
      <c r="B3040" s="4">
        <v>9</v>
      </c>
      <c r="C3040" s="4" t="s">
        <v>17</v>
      </c>
      <c r="D3040" s="4" t="s">
        <v>17</v>
      </c>
      <c r="E3040">
        <v>20070</v>
      </c>
      <c r="F3040" t="s">
        <v>24</v>
      </c>
      <c r="G3040">
        <v>0</v>
      </c>
      <c r="H3040" t="s">
        <v>23</v>
      </c>
      <c r="I3040" t="s">
        <v>23</v>
      </c>
      <c r="J3040" t="s">
        <v>23</v>
      </c>
      <c r="K3040" t="s">
        <v>22</v>
      </c>
      <c r="L3040" t="s">
        <v>110</v>
      </c>
      <c r="M3040">
        <v>0</v>
      </c>
      <c r="N3040" t="s">
        <v>13</v>
      </c>
      <c r="O3040" s="3">
        <v>0</v>
      </c>
      <c r="P3040" t="s">
        <v>53</v>
      </c>
      <c r="Q3040" t="s">
        <v>109</v>
      </c>
      <c r="R3040" s="2" t="s">
        <v>96</v>
      </c>
      <c r="S3040" t="s">
        <v>17</v>
      </c>
      <c r="T3040" t="s">
        <v>16</v>
      </c>
      <c r="U3040" t="s">
        <v>38</v>
      </c>
      <c r="V3040" t="s">
        <v>108</v>
      </c>
      <c r="W3040">
        <v>0</v>
      </c>
      <c r="X3040" s="1">
        <v>44488.530557719911</v>
      </c>
    </row>
    <row r="3041" spans="1:24" hidden="1" x14ac:dyDescent="0.25">
      <c r="A3041" s="4">
        <v>2021</v>
      </c>
      <c r="B3041" s="4">
        <v>9</v>
      </c>
      <c r="C3041" s="4" t="s">
        <v>17</v>
      </c>
      <c r="D3041" s="4" t="s">
        <v>17</v>
      </c>
      <c r="E3041">
        <v>20070</v>
      </c>
      <c r="F3041" t="s">
        <v>24</v>
      </c>
      <c r="G3041">
        <v>0</v>
      </c>
      <c r="H3041" t="s">
        <v>23</v>
      </c>
      <c r="I3041" t="s">
        <v>23</v>
      </c>
      <c r="J3041" t="s">
        <v>23</v>
      </c>
      <c r="K3041" t="s">
        <v>22</v>
      </c>
      <c r="L3041" t="s">
        <v>115</v>
      </c>
      <c r="M3041">
        <v>0</v>
      </c>
      <c r="N3041" t="s">
        <v>13</v>
      </c>
      <c r="O3041" s="3">
        <v>265.55999800000001</v>
      </c>
      <c r="P3041" t="s">
        <v>53</v>
      </c>
      <c r="Q3041" t="s">
        <v>114</v>
      </c>
      <c r="R3041" s="2" t="s">
        <v>113</v>
      </c>
      <c r="S3041" t="s">
        <v>17</v>
      </c>
      <c r="T3041" t="s">
        <v>16</v>
      </c>
      <c r="U3041" t="s">
        <v>38</v>
      </c>
      <c r="V3041" t="s">
        <v>112</v>
      </c>
      <c r="W3041">
        <v>0</v>
      </c>
      <c r="X3041" s="1">
        <v>44488.530557719911</v>
      </c>
    </row>
    <row r="3042" spans="1:24" hidden="1" x14ac:dyDescent="0.25">
      <c r="A3042" s="4">
        <v>2021</v>
      </c>
      <c r="B3042" s="4">
        <v>9</v>
      </c>
      <c r="C3042" s="4" t="s">
        <v>17</v>
      </c>
      <c r="D3042" s="4" t="s">
        <v>17</v>
      </c>
      <c r="E3042">
        <v>20070</v>
      </c>
      <c r="F3042" t="s">
        <v>24</v>
      </c>
      <c r="G3042">
        <v>0</v>
      </c>
      <c r="H3042" t="s">
        <v>23</v>
      </c>
      <c r="I3042" t="s">
        <v>23</v>
      </c>
      <c r="J3042" t="s">
        <v>3</v>
      </c>
      <c r="K3042" t="s">
        <v>22</v>
      </c>
      <c r="L3042" t="s">
        <v>22</v>
      </c>
      <c r="M3042">
        <v>0</v>
      </c>
      <c r="N3042" t="s">
        <v>87</v>
      </c>
      <c r="O3042" s="3">
        <v>1544</v>
      </c>
      <c r="P3042" t="s">
        <v>75</v>
      </c>
      <c r="Q3042" t="s">
        <v>90</v>
      </c>
      <c r="R3042" s="2" t="s">
        <v>86</v>
      </c>
      <c r="S3042" t="s">
        <v>17</v>
      </c>
      <c r="T3042" t="s">
        <v>16</v>
      </c>
      <c r="U3042" t="s">
        <v>38</v>
      </c>
      <c r="V3042" t="s">
        <v>94</v>
      </c>
      <c r="W3042">
        <v>0</v>
      </c>
      <c r="X3042" s="1">
        <v>44488.530557719911</v>
      </c>
    </row>
    <row r="3043" spans="1:24" hidden="1" x14ac:dyDescent="0.25">
      <c r="A3043" s="4">
        <v>2021</v>
      </c>
      <c r="B3043" s="4">
        <v>9</v>
      </c>
      <c r="C3043" s="4" t="s">
        <v>17</v>
      </c>
      <c r="D3043" s="4" t="s">
        <v>17</v>
      </c>
      <c r="E3043">
        <v>20070</v>
      </c>
      <c r="F3043" t="s">
        <v>24</v>
      </c>
      <c r="G3043">
        <v>0</v>
      </c>
      <c r="H3043" t="s">
        <v>23</v>
      </c>
      <c r="I3043" t="s">
        <v>23</v>
      </c>
      <c r="J3043" t="s">
        <v>3</v>
      </c>
      <c r="K3043" t="s">
        <v>84</v>
      </c>
      <c r="L3043" t="s">
        <v>22</v>
      </c>
      <c r="M3043">
        <v>0</v>
      </c>
      <c r="N3043" t="s">
        <v>13</v>
      </c>
      <c r="O3043" s="3">
        <v>11964.110352</v>
      </c>
      <c r="P3043" t="s">
        <v>75</v>
      </c>
      <c r="Q3043" t="s">
        <v>90</v>
      </c>
      <c r="R3043" s="2" t="s">
        <v>83</v>
      </c>
      <c r="S3043" t="s">
        <v>17</v>
      </c>
      <c r="T3043" t="s">
        <v>16</v>
      </c>
      <c r="U3043" t="s">
        <v>38</v>
      </c>
      <c r="V3043" t="s">
        <v>93</v>
      </c>
      <c r="W3043">
        <v>0</v>
      </c>
      <c r="X3043" s="1">
        <v>44488.530557719911</v>
      </c>
    </row>
    <row r="3044" spans="1:24" x14ac:dyDescent="0.25">
      <c r="A3044" s="4">
        <v>2021</v>
      </c>
      <c r="B3044" s="4">
        <v>9</v>
      </c>
      <c r="C3044" s="4" t="s">
        <v>17</v>
      </c>
      <c r="D3044" s="4" t="s">
        <v>17</v>
      </c>
      <c r="E3044">
        <v>20070</v>
      </c>
      <c r="F3044" t="s">
        <v>24</v>
      </c>
      <c r="G3044">
        <v>0</v>
      </c>
      <c r="H3044" t="s">
        <v>23</v>
      </c>
      <c r="I3044" t="s">
        <v>23</v>
      </c>
      <c r="J3044" t="s">
        <v>3</v>
      </c>
      <c r="K3044" t="s">
        <v>81</v>
      </c>
      <c r="L3044" t="s">
        <v>22</v>
      </c>
      <c r="M3044">
        <v>0</v>
      </c>
      <c r="N3044" t="s">
        <v>47</v>
      </c>
      <c r="O3044" s="3">
        <v>1019971</v>
      </c>
      <c r="P3044" t="s">
        <v>75</v>
      </c>
      <c r="Q3044" t="s">
        <v>90</v>
      </c>
      <c r="R3044" s="2" t="s">
        <v>46</v>
      </c>
      <c r="S3044" t="s">
        <v>17</v>
      </c>
      <c r="T3044" t="s">
        <v>16</v>
      </c>
      <c r="U3044" t="s">
        <v>38</v>
      </c>
      <c r="V3044" t="s">
        <v>92</v>
      </c>
      <c r="W3044">
        <v>0</v>
      </c>
      <c r="X3044" s="1">
        <v>44488.530557719911</v>
      </c>
    </row>
    <row r="3045" spans="1:24" hidden="1" x14ac:dyDescent="0.25">
      <c r="A3045" s="4">
        <v>2021</v>
      </c>
      <c r="B3045" s="4">
        <v>9</v>
      </c>
      <c r="C3045" s="4" t="s">
        <v>17</v>
      </c>
      <c r="D3045" s="4" t="s">
        <v>17</v>
      </c>
      <c r="E3045">
        <v>20070</v>
      </c>
      <c r="F3045" t="s">
        <v>24</v>
      </c>
      <c r="G3045">
        <v>0</v>
      </c>
      <c r="H3045" t="s">
        <v>23</v>
      </c>
      <c r="I3045" t="s">
        <v>23</v>
      </c>
      <c r="J3045" t="s">
        <v>3</v>
      </c>
      <c r="K3045" t="s">
        <v>42</v>
      </c>
      <c r="L3045" t="s">
        <v>22</v>
      </c>
      <c r="M3045">
        <v>0</v>
      </c>
      <c r="N3045" t="s">
        <v>13</v>
      </c>
      <c r="O3045" s="3">
        <v>5018.2597660000001</v>
      </c>
      <c r="P3045" t="s">
        <v>75</v>
      </c>
      <c r="Q3045" t="s">
        <v>90</v>
      </c>
      <c r="R3045" s="2" t="s">
        <v>39</v>
      </c>
      <c r="S3045" t="s">
        <v>17</v>
      </c>
      <c r="T3045" t="s">
        <v>16</v>
      </c>
      <c r="U3045" t="s">
        <v>38</v>
      </c>
      <c r="V3045" t="s">
        <v>91</v>
      </c>
      <c r="W3045">
        <v>0</v>
      </c>
      <c r="X3045" s="1">
        <v>44488.530557719911</v>
      </c>
    </row>
    <row r="3046" spans="1:24" hidden="1" x14ac:dyDescent="0.25">
      <c r="A3046" s="4">
        <v>2021</v>
      </c>
      <c r="B3046" s="4">
        <v>9</v>
      </c>
      <c r="C3046" s="4" t="s">
        <v>17</v>
      </c>
      <c r="D3046" s="4" t="s">
        <v>17</v>
      </c>
      <c r="E3046">
        <v>20070</v>
      </c>
      <c r="F3046" t="s">
        <v>24</v>
      </c>
      <c r="G3046">
        <v>0</v>
      </c>
      <c r="H3046" t="s">
        <v>23</v>
      </c>
      <c r="I3046" t="s">
        <v>23</v>
      </c>
      <c r="J3046" t="s">
        <v>3</v>
      </c>
      <c r="K3046" t="s">
        <v>11</v>
      </c>
      <c r="L3046" t="s">
        <v>22</v>
      </c>
      <c r="M3046">
        <v>0</v>
      </c>
      <c r="N3046" t="s">
        <v>13</v>
      </c>
      <c r="O3046" s="3">
        <v>138.990005</v>
      </c>
      <c r="P3046" t="s">
        <v>75</v>
      </c>
      <c r="Q3046" t="s">
        <v>90</v>
      </c>
      <c r="R3046" s="2" t="s">
        <v>89</v>
      </c>
      <c r="S3046" t="s">
        <v>17</v>
      </c>
      <c r="T3046" t="s">
        <v>16</v>
      </c>
      <c r="U3046" t="s">
        <v>38</v>
      </c>
      <c r="V3046" t="s">
        <v>88</v>
      </c>
      <c r="W3046">
        <v>0</v>
      </c>
      <c r="X3046" s="1">
        <v>44488.530557719911</v>
      </c>
    </row>
    <row r="3047" spans="1:24" hidden="1" x14ac:dyDescent="0.25">
      <c r="A3047" s="4">
        <v>2021</v>
      </c>
      <c r="B3047" s="4">
        <v>9</v>
      </c>
      <c r="C3047" s="4" t="s">
        <v>17</v>
      </c>
      <c r="D3047" s="4" t="s">
        <v>17</v>
      </c>
      <c r="E3047">
        <v>20070</v>
      </c>
      <c r="F3047" t="s">
        <v>24</v>
      </c>
      <c r="G3047">
        <v>0</v>
      </c>
      <c r="H3047" t="s">
        <v>23</v>
      </c>
      <c r="I3047" t="s">
        <v>23</v>
      </c>
      <c r="J3047" t="s">
        <v>23</v>
      </c>
      <c r="K3047" t="s">
        <v>22</v>
      </c>
      <c r="L3047" t="s">
        <v>98</v>
      </c>
      <c r="M3047">
        <v>0</v>
      </c>
      <c r="N3047" t="s">
        <v>13</v>
      </c>
      <c r="O3047" s="3">
        <v>-33348</v>
      </c>
      <c r="P3047" t="s">
        <v>53</v>
      </c>
      <c r="Q3047" t="s">
        <v>97</v>
      </c>
      <c r="R3047" s="2" t="s">
        <v>56</v>
      </c>
      <c r="S3047" t="s">
        <v>17</v>
      </c>
      <c r="T3047" t="s">
        <v>16</v>
      </c>
      <c r="U3047" t="s">
        <v>38</v>
      </c>
      <c r="V3047" t="s">
        <v>99</v>
      </c>
      <c r="W3047">
        <v>0</v>
      </c>
      <c r="X3047" s="1">
        <v>44488.530557719911</v>
      </c>
    </row>
    <row r="3048" spans="1:24" hidden="1" x14ac:dyDescent="0.25">
      <c r="A3048" s="4">
        <v>2021</v>
      </c>
      <c r="B3048" s="4">
        <v>9</v>
      </c>
      <c r="C3048" s="4" t="s">
        <v>17</v>
      </c>
      <c r="D3048" s="4" t="s">
        <v>17</v>
      </c>
      <c r="E3048">
        <v>20070</v>
      </c>
      <c r="F3048" t="s">
        <v>24</v>
      </c>
      <c r="G3048">
        <v>0</v>
      </c>
      <c r="H3048" t="s">
        <v>23</v>
      </c>
      <c r="I3048" t="s">
        <v>23</v>
      </c>
      <c r="J3048" t="s">
        <v>23</v>
      </c>
      <c r="K3048" t="s">
        <v>22</v>
      </c>
      <c r="L3048" t="s">
        <v>98</v>
      </c>
      <c r="M3048">
        <v>0</v>
      </c>
      <c r="N3048" t="s">
        <v>13</v>
      </c>
      <c r="O3048" s="3">
        <v>0</v>
      </c>
      <c r="P3048" t="s">
        <v>53</v>
      </c>
      <c r="Q3048" t="s">
        <v>97</v>
      </c>
      <c r="R3048" s="2" t="s">
        <v>96</v>
      </c>
      <c r="S3048" t="s">
        <v>17</v>
      </c>
      <c r="T3048" t="s">
        <v>16</v>
      </c>
      <c r="U3048" t="s">
        <v>38</v>
      </c>
      <c r="V3048" t="s">
        <v>95</v>
      </c>
      <c r="W3048">
        <v>0</v>
      </c>
      <c r="X3048" s="1">
        <v>44488.530557719911</v>
      </c>
    </row>
    <row r="3049" spans="1:24" hidden="1" x14ac:dyDescent="0.25">
      <c r="A3049" s="4">
        <v>2021</v>
      </c>
      <c r="B3049" s="4">
        <v>9</v>
      </c>
      <c r="C3049" s="4" t="s">
        <v>17</v>
      </c>
      <c r="D3049" s="4" t="s">
        <v>17</v>
      </c>
      <c r="E3049">
        <v>20070</v>
      </c>
      <c r="F3049" t="s">
        <v>24</v>
      </c>
      <c r="G3049">
        <v>0</v>
      </c>
      <c r="H3049" t="s">
        <v>23</v>
      </c>
      <c r="I3049" t="s">
        <v>23</v>
      </c>
      <c r="J3049" t="s">
        <v>23</v>
      </c>
      <c r="K3049" t="s">
        <v>22</v>
      </c>
      <c r="L3049" t="s">
        <v>22</v>
      </c>
      <c r="M3049">
        <v>0</v>
      </c>
      <c r="N3049" t="s">
        <v>87</v>
      </c>
      <c r="O3049" s="3">
        <v>9566</v>
      </c>
      <c r="P3049" t="s">
        <v>103</v>
      </c>
      <c r="Q3049" t="s">
        <v>102</v>
      </c>
      <c r="R3049" s="2" t="s">
        <v>86</v>
      </c>
      <c r="S3049" t="s">
        <v>17</v>
      </c>
      <c r="T3049" t="s">
        <v>16</v>
      </c>
      <c r="U3049" t="s">
        <v>38</v>
      </c>
      <c r="V3049" t="s">
        <v>107</v>
      </c>
      <c r="W3049">
        <v>0</v>
      </c>
      <c r="X3049" s="1">
        <v>44488.530557719911</v>
      </c>
    </row>
    <row r="3050" spans="1:24" hidden="1" x14ac:dyDescent="0.25">
      <c r="A3050" s="4">
        <v>2021</v>
      </c>
      <c r="B3050" s="4">
        <v>9</v>
      </c>
      <c r="C3050" s="4" t="s">
        <v>17</v>
      </c>
      <c r="D3050" s="4" t="s">
        <v>17</v>
      </c>
      <c r="E3050">
        <v>20070</v>
      </c>
      <c r="F3050" t="s">
        <v>24</v>
      </c>
      <c r="G3050">
        <v>0</v>
      </c>
      <c r="H3050" t="s">
        <v>23</v>
      </c>
      <c r="I3050" t="s">
        <v>23</v>
      </c>
      <c r="J3050" t="s">
        <v>23</v>
      </c>
      <c r="K3050" t="s">
        <v>22</v>
      </c>
      <c r="L3050" t="s">
        <v>104</v>
      </c>
      <c r="M3050">
        <v>0</v>
      </c>
      <c r="N3050" t="s">
        <v>13</v>
      </c>
      <c r="O3050" s="3">
        <v>27204</v>
      </c>
      <c r="P3050" t="s">
        <v>103</v>
      </c>
      <c r="Q3050" t="s">
        <v>102</v>
      </c>
      <c r="R3050" s="2" t="s">
        <v>106</v>
      </c>
      <c r="S3050" t="s">
        <v>17</v>
      </c>
      <c r="T3050" t="s">
        <v>16</v>
      </c>
      <c r="U3050" t="s">
        <v>38</v>
      </c>
      <c r="V3050" t="s">
        <v>105</v>
      </c>
      <c r="W3050">
        <v>0</v>
      </c>
      <c r="X3050" s="1">
        <v>44488.530557719911</v>
      </c>
    </row>
    <row r="3051" spans="1:24" hidden="1" x14ac:dyDescent="0.25">
      <c r="A3051" s="4">
        <v>2021</v>
      </c>
      <c r="B3051" s="4">
        <v>9</v>
      </c>
      <c r="C3051" s="4" t="s">
        <v>17</v>
      </c>
      <c r="D3051" s="4" t="s">
        <v>17</v>
      </c>
      <c r="E3051">
        <v>20070</v>
      </c>
      <c r="F3051" t="s">
        <v>24</v>
      </c>
      <c r="G3051">
        <v>0</v>
      </c>
      <c r="H3051" t="s">
        <v>23</v>
      </c>
      <c r="I3051" t="s">
        <v>23</v>
      </c>
      <c r="J3051" t="s">
        <v>23</v>
      </c>
      <c r="K3051" t="s">
        <v>22</v>
      </c>
      <c r="L3051" t="s">
        <v>104</v>
      </c>
      <c r="M3051">
        <v>0</v>
      </c>
      <c r="N3051" t="s">
        <v>13</v>
      </c>
      <c r="O3051" s="3">
        <v>0</v>
      </c>
      <c r="P3051" t="s">
        <v>103</v>
      </c>
      <c r="Q3051" t="s">
        <v>102</v>
      </c>
      <c r="R3051" s="2" t="s">
        <v>101</v>
      </c>
      <c r="S3051" t="s">
        <v>17</v>
      </c>
      <c r="T3051" t="s">
        <v>16</v>
      </c>
      <c r="U3051" t="s">
        <v>38</v>
      </c>
      <c r="V3051" t="s">
        <v>100</v>
      </c>
      <c r="W3051">
        <v>0</v>
      </c>
      <c r="X3051" s="1">
        <v>44488.530557719911</v>
      </c>
    </row>
    <row r="3052" spans="1:24" hidden="1" x14ac:dyDescent="0.25">
      <c r="A3052" s="4">
        <v>2021</v>
      </c>
      <c r="B3052" s="4">
        <v>9</v>
      </c>
      <c r="C3052" s="4" t="s">
        <v>17</v>
      </c>
      <c r="D3052" s="4" t="s">
        <v>17</v>
      </c>
      <c r="E3052">
        <v>20070</v>
      </c>
      <c r="F3052" t="s">
        <v>24</v>
      </c>
      <c r="G3052">
        <v>57</v>
      </c>
      <c r="H3052" t="s">
        <v>23</v>
      </c>
      <c r="I3052" t="s">
        <v>54</v>
      </c>
      <c r="J3052" t="s">
        <v>5</v>
      </c>
      <c r="K3052" t="s">
        <v>11</v>
      </c>
      <c r="L3052" t="s">
        <v>22</v>
      </c>
      <c r="M3052">
        <v>0</v>
      </c>
      <c r="N3052" t="s">
        <v>13</v>
      </c>
      <c r="O3052" s="3">
        <v>199.58999600000001</v>
      </c>
      <c r="P3052" t="s">
        <v>53</v>
      </c>
      <c r="Q3052" t="s">
        <v>52</v>
      </c>
      <c r="R3052" s="2" t="s">
        <v>56</v>
      </c>
      <c r="S3052" t="s">
        <v>17</v>
      </c>
      <c r="T3052" t="s">
        <v>16</v>
      </c>
      <c r="U3052" t="s">
        <v>38</v>
      </c>
      <c r="V3052" t="s">
        <v>55</v>
      </c>
      <c r="W3052">
        <v>0</v>
      </c>
      <c r="X3052" s="1">
        <v>44488.530557719911</v>
      </c>
    </row>
    <row r="3053" spans="1:24" hidden="1" x14ac:dyDescent="0.25">
      <c r="A3053" s="4">
        <v>2021</v>
      </c>
      <c r="B3053" s="4">
        <v>9</v>
      </c>
      <c r="C3053" s="4" t="s">
        <v>17</v>
      </c>
      <c r="D3053" s="4" t="s">
        <v>17</v>
      </c>
      <c r="E3053">
        <v>20070</v>
      </c>
      <c r="F3053" t="s">
        <v>24</v>
      </c>
      <c r="G3053">
        <v>57</v>
      </c>
      <c r="H3053" t="s">
        <v>23</v>
      </c>
      <c r="I3053" t="s">
        <v>54</v>
      </c>
      <c r="J3053" t="s">
        <v>5</v>
      </c>
      <c r="K3053" t="s">
        <v>11</v>
      </c>
      <c r="L3053" t="s">
        <v>22</v>
      </c>
      <c r="M3053">
        <v>0</v>
      </c>
      <c r="N3053" t="s">
        <v>13</v>
      </c>
      <c r="O3053" s="3">
        <v>0</v>
      </c>
      <c r="P3053" t="s">
        <v>53</v>
      </c>
      <c r="Q3053" t="s">
        <v>52</v>
      </c>
      <c r="R3053" s="2" t="s">
        <v>51</v>
      </c>
      <c r="S3053" t="s">
        <v>17</v>
      </c>
      <c r="T3053" t="s">
        <v>16</v>
      </c>
      <c r="U3053" t="s">
        <v>38</v>
      </c>
      <c r="V3053" t="s">
        <v>50</v>
      </c>
      <c r="W3053">
        <v>0</v>
      </c>
      <c r="X3053" s="1">
        <v>44488.530557719911</v>
      </c>
    </row>
    <row r="3054" spans="1:24" hidden="1" x14ac:dyDescent="0.25">
      <c r="A3054" s="4">
        <v>2021</v>
      </c>
      <c r="B3054" s="4">
        <v>9</v>
      </c>
      <c r="C3054" s="4" t="s">
        <v>17</v>
      </c>
      <c r="D3054" s="4" t="s">
        <v>17</v>
      </c>
      <c r="E3054">
        <v>20070</v>
      </c>
      <c r="F3054" t="s">
        <v>24</v>
      </c>
      <c r="G3054">
        <v>0</v>
      </c>
      <c r="H3054" t="s">
        <v>23</v>
      </c>
      <c r="I3054" t="s">
        <v>23</v>
      </c>
      <c r="J3054" t="s">
        <v>0</v>
      </c>
      <c r="K3054" t="s">
        <v>22</v>
      </c>
      <c r="L3054" t="s">
        <v>22</v>
      </c>
      <c r="M3054">
        <v>0</v>
      </c>
      <c r="N3054" t="s">
        <v>47</v>
      </c>
      <c r="O3054" s="3">
        <v>4072856</v>
      </c>
      <c r="P3054" t="s">
        <v>67</v>
      </c>
      <c r="Q3054" t="s">
        <v>66</v>
      </c>
      <c r="R3054" s="2" t="s">
        <v>71</v>
      </c>
      <c r="S3054" t="s">
        <v>17</v>
      </c>
      <c r="T3054" t="s">
        <v>16</v>
      </c>
      <c r="U3054" t="s">
        <v>38</v>
      </c>
      <c r="V3054" t="s">
        <v>70</v>
      </c>
      <c r="W3054">
        <v>0</v>
      </c>
      <c r="X3054" s="1">
        <v>44488.530557719911</v>
      </c>
    </row>
    <row r="3055" spans="1:24" hidden="1" x14ac:dyDescent="0.25">
      <c r="A3055" s="4">
        <v>2021</v>
      </c>
      <c r="B3055" s="4">
        <v>9</v>
      </c>
      <c r="C3055" s="4" t="s">
        <v>17</v>
      </c>
      <c r="D3055" s="4" t="s">
        <v>17</v>
      </c>
      <c r="E3055">
        <v>20070</v>
      </c>
      <c r="F3055" t="s">
        <v>24</v>
      </c>
      <c r="G3055">
        <v>0</v>
      </c>
      <c r="H3055" t="s">
        <v>23</v>
      </c>
      <c r="I3055" t="s">
        <v>23</v>
      </c>
      <c r="J3055" t="s">
        <v>0</v>
      </c>
      <c r="K3055" t="s">
        <v>42</v>
      </c>
      <c r="L3055" t="s">
        <v>22</v>
      </c>
      <c r="M3055">
        <v>0</v>
      </c>
      <c r="N3055" t="s">
        <v>13</v>
      </c>
      <c r="O3055" s="3">
        <v>0</v>
      </c>
      <c r="P3055" t="s">
        <v>67</v>
      </c>
      <c r="Q3055" t="s">
        <v>66</v>
      </c>
      <c r="R3055" s="2" t="s">
        <v>69</v>
      </c>
      <c r="S3055" t="s">
        <v>17</v>
      </c>
      <c r="T3055" t="s">
        <v>16</v>
      </c>
      <c r="U3055" t="s">
        <v>38</v>
      </c>
      <c r="V3055" t="s">
        <v>68</v>
      </c>
      <c r="W3055">
        <v>0</v>
      </c>
      <c r="X3055" s="1">
        <v>44488.530557719911</v>
      </c>
    </row>
    <row r="3056" spans="1:24" hidden="1" x14ac:dyDescent="0.25">
      <c r="A3056" s="4">
        <v>2021</v>
      </c>
      <c r="B3056" s="4">
        <v>9</v>
      </c>
      <c r="C3056" s="4" t="s">
        <v>17</v>
      </c>
      <c r="D3056" s="4" t="s">
        <v>17</v>
      </c>
      <c r="E3056">
        <v>20070</v>
      </c>
      <c r="F3056" t="s">
        <v>24</v>
      </c>
      <c r="G3056">
        <v>0</v>
      </c>
      <c r="H3056" t="s">
        <v>23</v>
      </c>
      <c r="I3056" t="s">
        <v>23</v>
      </c>
      <c r="J3056" t="s">
        <v>0</v>
      </c>
      <c r="K3056" t="s">
        <v>42</v>
      </c>
      <c r="L3056" t="s">
        <v>22</v>
      </c>
      <c r="M3056">
        <v>0</v>
      </c>
      <c r="N3056" t="s">
        <v>13</v>
      </c>
      <c r="O3056" s="3">
        <v>147233.734375</v>
      </c>
      <c r="P3056" t="s">
        <v>67</v>
      </c>
      <c r="Q3056" t="s">
        <v>66</v>
      </c>
      <c r="R3056" s="2" t="s">
        <v>65</v>
      </c>
      <c r="S3056" t="s">
        <v>17</v>
      </c>
      <c r="T3056" t="s">
        <v>16</v>
      </c>
      <c r="U3056" t="s">
        <v>38</v>
      </c>
      <c r="V3056" t="s">
        <v>64</v>
      </c>
      <c r="W3056">
        <v>0</v>
      </c>
      <c r="X3056" s="1">
        <v>44488.530557719911</v>
      </c>
    </row>
    <row r="3057" spans="1:24" hidden="1" x14ac:dyDescent="0.25">
      <c r="A3057" s="4">
        <v>2021</v>
      </c>
      <c r="B3057" s="4">
        <v>9</v>
      </c>
      <c r="C3057" s="4" t="s">
        <v>17</v>
      </c>
      <c r="D3057" s="4" t="s">
        <v>17</v>
      </c>
      <c r="E3057">
        <v>20070</v>
      </c>
      <c r="F3057" t="s">
        <v>24</v>
      </c>
      <c r="G3057">
        <v>36</v>
      </c>
      <c r="H3057" t="s">
        <v>44</v>
      </c>
      <c r="I3057" t="s">
        <v>43</v>
      </c>
      <c r="J3057" t="s">
        <v>6</v>
      </c>
      <c r="K3057" t="s">
        <v>22</v>
      </c>
      <c r="L3057" t="s">
        <v>22</v>
      </c>
      <c r="M3057">
        <v>0</v>
      </c>
      <c r="N3057" t="s">
        <v>47</v>
      </c>
      <c r="O3057" s="3">
        <v>128043.25</v>
      </c>
      <c r="P3057" t="s">
        <v>41</v>
      </c>
      <c r="Q3057" t="s">
        <v>40</v>
      </c>
      <c r="R3057" s="2" t="s">
        <v>46</v>
      </c>
      <c r="S3057" t="s">
        <v>17</v>
      </c>
      <c r="T3057" t="s">
        <v>16</v>
      </c>
      <c r="U3057" t="s">
        <v>38</v>
      </c>
      <c r="V3057" t="s">
        <v>45</v>
      </c>
      <c r="W3057">
        <v>0</v>
      </c>
      <c r="X3057" s="1">
        <v>44488.530557719911</v>
      </c>
    </row>
    <row r="3058" spans="1:24" hidden="1" x14ac:dyDescent="0.25">
      <c r="A3058" s="4">
        <v>2021</v>
      </c>
      <c r="B3058" s="4">
        <v>9</v>
      </c>
      <c r="C3058" s="4" t="s">
        <v>17</v>
      </c>
      <c r="D3058" s="4" t="s">
        <v>17</v>
      </c>
      <c r="E3058">
        <v>20070</v>
      </c>
      <c r="F3058" t="s">
        <v>24</v>
      </c>
      <c r="G3058">
        <v>36</v>
      </c>
      <c r="H3058" t="s">
        <v>44</v>
      </c>
      <c r="I3058" t="s">
        <v>43</v>
      </c>
      <c r="J3058" t="s">
        <v>6</v>
      </c>
      <c r="K3058" t="s">
        <v>42</v>
      </c>
      <c r="L3058" t="s">
        <v>22</v>
      </c>
      <c r="M3058">
        <v>0</v>
      </c>
      <c r="N3058" t="s">
        <v>13</v>
      </c>
      <c r="O3058" s="3">
        <v>13349.790039</v>
      </c>
      <c r="P3058" t="s">
        <v>41</v>
      </c>
      <c r="Q3058" t="s">
        <v>40</v>
      </c>
      <c r="R3058" s="2" t="s">
        <v>39</v>
      </c>
      <c r="S3058" t="s">
        <v>17</v>
      </c>
      <c r="T3058" t="s">
        <v>16</v>
      </c>
      <c r="U3058" t="s">
        <v>38</v>
      </c>
      <c r="V3058" t="s">
        <v>37</v>
      </c>
      <c r="W3058">
        <v>0</v>
      </c>
      <c r="X3058" s="1">
        <v>44488.530557719911</v>
      </c>
    </row>
    <row r="3059" spans="1:24" hidden="1" x14ac:dyDescent="0.25">
      <c r="A3059" s="4">
        <v>2021</v>
      </c>
      <c r="B3059" s="4">
        <v>9</v>
      </c>
      <c r="C3059" s="4" t="s">
        <v>17</v>
      </c>
      <c r="D3059" s="4" t="s">
        <v>17</v>
      </c>
      <c r="E3059">
        <v>20070</v>
      </c>
      <c r="F3059" t="s">
        <v>24</v>
      </c>
      <c r="G3059">
        <v>36</v>
      </c>
      <c r="H3059" t="s">
        <v>44</v>
      </c>
      <c r="I3059" t="s">
        <v>43</v>
      </c>
      <c r="J3059" t="s">
        <v>6</v>
      </c>
      <c r="K3059" t="s">
        <v>11</v>
      </c>
      <c r="L3059" t="s">
        <v>22</v>
      </c>
      <c r="M3059">
        <v>0</v>
      </c>
      <c r="N3059" t="s">
        <v>13</v>
      </c>
      <c r="O3059" s="3">
        <v>35.770000000000003</v>
      </c>
      <c r="P3059" t="s">
        <v>41</v>
      </c>
      <c r="Q3059" t="s">
        <v>40</v>
      </c>
      <c r="R3059" s="2" t="s">
        <v>49</v>
      </c>
      <c r="S3059" t="s">
        <v>17</v>
      </c>
      <c r="T3059" t="s">
        <v>16</v>
      </c>
      <c r="U3059" t="s">
        <v>38</v>
      </c>
      <c r="V3059" t="s">
        <v>48</v>
      </c>
      <c r="W3059">
        <v>0</v>
      </c>
      <c r="X3059" s="1">
        <v>44488.530557719911</v>
      </c>
    </row>
    <row r="3060" spans="1:24" hidden="1" x14ac:dyDescent="0.25">
      <c r="A3060" s="4">
        <v>2021</v>
      </c>
      <c r="B3060" s="4">
        <v>9</v>
      </c>
      <c r="C3060" s="4" t="s">
        <v>17</v>
      </c>
      <c r="D3060" s="4" t="s">
        <v>17</v>
      </c>
      <c r="E3060">
        <v>20070</v>
      </c>
      <c r="F3060" t="s">
        <v>24</v>
      </c>
      <c r="G3060">
        <v>53</v>
      </c>
      <c r="H3060" t="s">
        <v>23</v>
      </c>
      <c r="I3060" t="s">
        <v>43</v>
      </c>
      <c r="J3060" t="s">
        <v>7</v>
      </c>
      <c r="K3060" t="s">
        <v>22</v>
      </c>
      <c r="L3060" t="s">
        <v>22</v>
      </c>
      <c r="M3060">
        <v>0</v>
      </c>
      <c r="N3060" t="s">
        <v>47</v>
      </c>
      <c r="O3060" s="3">
        <v>466360</v>
      </c>
      <c r="P3060" t="s">
        <v>60</v>
      </c>
      <c r="Q3060" t="s">
        <v>59</v>
      </c>
      <c r="R3060" s="2" t="s">
        <v>46</v>
      </c>
      <c r="S3060" t="s">
        <v>17</v>
      </c>
      <c r="T3060" t="s">
        <v>16</v>
      </c>
      <c r="U3060" t="s">
        <v>38</v>
      </c>
      <c r="V3060" t="s">
        <v>63</v>
      </c>
      <c r="W3060">
        <v>0</v>
      </c>
      <c r="X3060" s="1">
        <v>44488.530557719911</v>
      </c>
    </row>
    <row r="3061" spans="1:24" hidden="1" x14ac:dyDescent="0.25">
      <c r="A3061" s="4">
        <v>2021</v>
      </c>
      <c r="B3061" s="4">
        <v>9</v>
      </c>
      <c r="C3061" s="4" t="s">
        <v>17</v>
      </c>
      <c r="D3061" s="4" t="s">
        <v>17</v>
      </c>
      <c r="E3061">
        <v>20070</v>
      </c>
      <c r="F3061" t="s">
        <v>24</v>
      </c>
      <c r="G3061">
        <v>53</v>
      </c>
      <c r="H3061" t="s">
        <v>23</v>
      </c>
      <c r="I3061" t="s">
        <v>43</v>
      </c>
      <c r="J3061" t="s">
        <v>7</v>
      </c>
      <c r="K3061" t="s">
        <v>11</v>
      </c>
      <c r="L3061" t="s">
        <v>22</v>
      </c>
      <c r="M3061">
        <v>0</v>
      </c>
      <c r="N3061" t="s">
        <v>13</v>
      </c>
      <c r="O3061" s="3">
        <v>0</v>
      </c>
      <c r="P3061" t="s">
        <v>60</v>
      </c>
      <c r="Q3061" t="s">
        <v>59</v>
      </c>
      <c r="R3061" s="2" t="s">
        <v>62</v>
      </c>
      <c r="S3061" t="s">
        <v>17</v>
      </c>
      <c r="T3061" t="s">
        <v>16</v>
      </c>
      <c r="U3061" t="s">
        <v>38</v>
      </c>
      <c r="V3061" t="s">
        <v>61</v>
      </c>
      <c r="W3061">
        <v>0</v>
      </c>
      <c r="X3061" s="1">
        <v>44488.530557719911</v>
      </c>
    </row>
    <row r="3062" spans="1:24" hidden="1" x14ac:dyDescent="0.25">
      <c r="A3062" s="4">
        <v>2021</v>
      </c>
      <c r="B3062" s="4">
        <v>9</v>
      </c>
      <c r="C3062" s="4" t="s">
        <v>17</v>
      </c>
      <c r="D3062" s="4" t="s">
        <v>17</v>
      </c>
      <c r="E3062">
        <v>20070</v>
      </c>
      <c r="F3062" t="s">
        <v>24</v>
      </c>
      <c r="G3062">
        <v>53</v>
      </c>
      <c r="H3062" t="s">
        <v>23</v>
      </c>
      <c r="I3062" t="s">
        <v>43</v>
      </c>
      <c r="J3062" t="s">
        <v>7</v>
      </c>
      <c r="K3062" t="s">
        <v>42</v>
      </c>
      <c r="L3062" t="s">
        <v>22</v>
      </c>
      <c r="M3062">
        <v>0</v>
      </c>
      <c r="N3062" t="s">
        <v>13</v>
      </c>
      <c r="O3062" s="3">
        <v>35675.539062999997</v>
      </c>
      <c r="P3062" t="s">
        <v>60</v>
      </c>
      <c r="Q3062" t="s">
        <v>59</v>
      </c>
      <c r="R3062" s="2" t="s">
        <v>58</v>
      </c>
      <c r="S3062" t="s">
        <v>17</v>
      </c>
      <c r="T3062" t="s">
        <v>16</v>
      </c>
      <c r="U3062" t="s">
        <v>38</v>
      </c>
      <c r="V3062" t="s">
        <v>57</v>
      </c>
      <c r="W3062">
        <v>0</v>
      </c>
      <c r="X3062" s="1">
        <v>44488.530557719911</v>
      </c>
    </row>
    <row r="3063" spans="1:24" hidden="1" x14ac:dyDescent="0.25">
      <c r="A3063" s="4">
        <v>2021</v>
      </c>
      <c r="B3063" s="4">
        <v>9</v>
      </c>
      <c r="C3063" s="4" t="s">
        <v>17</v>
      </c>
      <c r="D3063" s="4" t="s">
        <v>17</v>
      </c>
      <c r="E3063">
        <v>20070</v>
      </c>
      <c r="F3063" t="s">
        <v>24</v>
      </c>
      <c r="G3063">
        <v>0</v>
      </c>
      <c r="H3063" t="s">
        <v>23</v>
      </c>
      <c r="I3063" t="s">
        <v>23</v>
      </c>
      <c r="J3063" t="s">
        <v>4</v>
      </c>
      <c r="K3063" t="s">
        <v>22</v>
      </c>
      <c r="L3063" t="s">
        <v>22</v>
      </c>
      <c r="M3063">
        <v>0</v>
      </c>
      <c r="N3063" t="s">
        <v>87</v>
      </c>
      <c r="O3063" s="3">
        <v>30.802999</v>
      </c>
      <c r="P3063" t="s">
        <v>75</v>
      </c>
      <c r="Q3063" t="s">
        <v>74</v>
      </c>
      <c r="R3063" s="2" t="s">
        <v>86</v>
      </c>
      <c r="S3063" t="s">
        <v>17</v>
      </c>
      <c r="T3063" t="s">
        <v>16</v>
      </c>
      <c r="U3063" t="s">
        <v>38</v>
      </c>
      <c r="V3063" t="s">
        <v>85</v>
      </c>
      <c r="W3063">
        <v>0</v>
      </c>
      <c r="X3063" s="1">
        <v>44488.530557719911</v>
      </c>
    </row>
    <row r="3064" spans="1:24" hidden="1" x14ac:dyDescent="0.25">
      <c r="A3064" s="4">
        <v>2021</v>
      </c>
      <c r="B3064" s="4">
        <v>9</v>
      </c>
      <c r="C3064" s="4" t="s">
        <v>17</v>
      </c>
      <c r="D3064" s="4" t="s">
        <v>17</v>
      </c>
      <c r="E3064">
        <v>20070</v>
      </c>
      <c r="F3064" t="s">
        <v>24</v>
      </c>
      <c r="G3064">
        <v>0</v>
      </c>
      <c r="H3064" t="s">
        <v>23</v>
      </c>
      <c r="I3064" t="s">
        <v>23</v>
      </c>
      <c r="J3064" t="s">
        <v>4</v>
      </c>
      <c r="K3064" t="s">
        <v>84</v>
      </c>
      <c r="L3064" t="s">
        <v>22</v>
      </c>
      <c r="M3064">
        <v>0</v>
      </c>
      <c r="N3064" t="s">
        <v>13</v>
      </c>
      <c r="O3064" s="3">
        <v>126.16999800000001</v>
      </c>
      <c r="P3064" t="s">
        <v>75</v>
      </c>
      <c r="Q3064" t="s">
        <v>74</v>
      </c>
      <c r="R3064" s="2" t="s">
        <v>83</v>
      </c>
      <c r="S3064" t="s">
        <v>17</v>
      </c>
      <c r="T3064" t="s">
        <v>16</v>
      </c>
      <c r="U3064" t="s">
        <v>38</v>
      </c>
      <c r="V3064" t="s">
        <v>82</v>
      </c>
      <c r="W3064">
        <v>0</v>
      </c>
      <c r="X3064" s="1">
        <v>44488.530557719911</v>
      </c>
    </row>
    <row r="3065" spans="1:24" x14ac:dyDescent="0.25">
      <c r="A3065" s="4">
        <v>2021</v>
      </c>
      <c r="B3065" s="4">
        <v>9</v>
      </c>
      <c r="C3065" s="4" t="s">
        <v>17</v>
      </c>
      <c r="D3065" s="4" t="s">
        <v>17</v>
      </c>
      <c r="E3065">
        <v>20070</v>
      </c>
      <c r="F3065" t="s">
        <v>24</v>
      </c>
      <c r="G3065">
        <v>0</v>
      </c>
      <c r="H3065" t="s">
        <v>23</v>
      </c>
      <c r="I3065" t="s">
        <v>23</v>
      </c>
      <c r="J3065" t="s">
        <v>4</v>
      </c>
      <c r="K3065" t="s">
        <v>81</v>
      </c>
      <c r="L3065" t="s">
        <v>22</v>
      </c>
      <c r="M3065">
        <v>0</v>
      </c>
      <c r="N3065" t="s">
        <v>47</v>
      </c>
      <c r="O3065" s="3">
        <v>19561</v>
      </c>
      <c r="P3065" t="s">
        <v>75</v>
      </c>
      <c r="Q3065" t="s">
        <v>74</v>
      </c>
      <c r="R3065" s="2" t="s">
        <v>46</v>
      </c>
      <c r="S3065" t="s">
        <v>17</v>
      </c>
      <c r="T3065" t="s">
        <v>16</v>
      </c>
      <c r="U3065" t="s">
        <v>38</v>
      </c>
      <c r="V3065" t="s">
        <v>80</v>
      </c>
      <c r="W3065">
        <v>0</v>
      </c>
      <c r="X3065" s="1">
        <v>44488.530557719911</v>
      </c>
    </row>
    <row r="3066" spans="1:24" hidden="1" x14ac:dyDescent="0.25">
      <c r="A3066" s="4">
        <v>2021</v>
      </c>
      <c r="B3066" s="4">
        <v>9</v>
      </c>
      <c r="C3066" s="4" t="s">
        <v>17</v>
      </c>
      <c r="D3066" s="4" t="s">
        <v>17</v>
      </c>
      <c r="E3066">
        <v>20070</v>
      </c>
      <c r="F3066" t="s">
        <v>24</v>
      </c>
      <c r="G3066">
        <v>0</v>
      </c>
      <c r="H3066" t="s">
        <v>23</v>
      </c>
      <c r="I3066" t="s">
        <v>23</v>
      </c>
      <c r="J3066" t="s">
        <v>4</v>
      </c>
      <c r="K3066" t="s">
        <v>42</v>
      </c>
      <c r="L3066" t="s">
        <v>22</v>
      </c>
      <c r="M3066">
        <v>0</v>
      </c>
      <c r="N3066" t="s">
        <v>13</v>
      </c>
      <c r="O3066" s="3">
        <v>96.239998</v>
      </c>
      <c r="P3066" t="s">
        <v>75</v>
      </c>
      <c r="Q3066" t="s">
        <v>74</v>
      </c>
      <c r="R3066" s="2" t="s">
        <v>39</v>
      </c>
      <c r="S3066" t="s">
        <v>17</v>
      </c>
      <c r="T3066" t="s">
        <v>16</v>
      </c>
      <c r="U3066" t="s">
        <v>38</v>
      </c>
      <c r="V3066" t="s">
        <v>79</v>
      </c>
      <c r="W3066">
        <v>0</v>
      </c>
      <c r="X3066" s="1">
        <v>44488.530557719911</v>
      </c>
    </row>
    <row r="3067" spans="1:24" hidden="1" x14ac:dyDescent="0.25">
      <c r="A3067" s="4">
        <v>2021</v>
      </c>
      <c r="B3067" s="4">
        <v>9</v>
      </c>
      <c r="C3067" s="4" t="s">
        <v>17</v>
      </c>
      <c r="D3067" s="4" t="s">
        <v>17</v>
      </c>
      <c r="E3067">
        <v>20070</v>
      </c>
      <c r="F3067" t="s">
        <v>24</v>
      </c>
      <c r="G3067">
        <v>0</v>
      </c>
      <c r="H3067" t="s">
        <v>23</v>
      </c>
      <c r="I3067" t="s">
        <v>23</v>
      </c>
      <c r="J3067" t="s">
        <v>4</v>
      </c>
      <c r="K3067" t="s">
        <v>11</v>
      </c>
      <c r="L3067" t="s">
        <v>22</v>
      </c>
      <c r="M3067">
        <v>0</v>
      </c>
      <c r="N3067" t="s">
        <v>13</v>
      </c>
      <c r="O3067" s="3">
        <v>39.82</v>
      </c>
      <c r="P3067" t="s">
        <v>75</v>
      </c>
      <c r="Q3067" t="s">
        <v>74</v>
      </c>
      <c r="R3067" s="2" t="s">
        <v>78</v>
      </c>
      <c r="S3067" t="s">
        <v>17</v>
      </c>
      <c r="T3067" t="s">
        <v>16</v>
      </c>
      <c r="U3067" t="s">
        <v>38</v>
      </c>
      <c r="V3067" t="s">
        <v>77</v>
      </c>
      <c r="W3067">
        <v>0</v>
      </c>
      <c r="X3067" s="1">
        <v>44488.530557719911</v>
      </c>
    </row>
    <row r="3068" spans="1:24" hidden="1" x14ac:dyDescent="0.25">
      <c r="A3068" s="4">
        <v>2021</v>
      </c>
      <c r="B3068" s="4">
        <v>9</v>
      </c>
      <c r="C3068" s="4" t="s">
        <v>17</v>
      </c>
      <c r="D3068" s="4" t="s">
        <v>17</v>
      </c>
      <c r="E3068">
        <v>20070</v>
      </c>
      <c r="F3068" t="s">
        <v>24</v>
      </c>
      <c r="G3068">
        <v>0</v>
      </c>
      <c r="H3068" t="s">
        <v>23</v>
      </c>
      <c r="I3068" t="s">
        <v>23</v>
      </c>
      <c r="J3068" t="s">
        <v>23</v>
      </c>
      <c r="K3068" t="s">
        <v>22</v>
      </c>
      <c r="L3068" t="s">
        <v>76</v>
      </c>
      <c r="M3068">
        <v>0</v>
      </c>
      <c r="N3068" t="s">
        <v>13</v>
      </c>
      <c r="O3068" s="3">
        <v>239.11000100000001</v>
      </c>
      <c r="P3068" t="s">
        <v>75</v>
      </c>
      <c r="Q3068" t="s">
        <v>74</v>
      </c>
      <c r="R3068" s="2" t="s">
        <v>73</v>
      </c>
      <c r="S3068" t="s">
        <v>17</v>
      </c>
      <c r="T3068" t="s">
        <v>16</v>
      </c>
      <c r="U3068" t="s">
        <v>38</v>
      </c>
      <c r="V3068" t="s">
        <v>72</v>
      </c>
      <c r="W3068">
        <v>0</v>
      </c>
      <c r="X3068" s="1">
        <v>44488.530557719911</v>
      </c>
    </row>
    <row r="3069" spans="1:24" hidden="1" x14ac:dyDescent="0.25">
      <c r="A3069" s="4">
        <v>2021</v>
      </c>
      <c r="B3069" s="4">
        <v>9</v>
      </c>
      <c r="C3069" s="4">
        <v>2021</v>
      </c>
      <c r="D3069" s="4">
        <v>9</v>
      </c>
      <c r="E3069">
        <v>20070</v>
      </c>
      <c r="F3069" t="s">
        <v>24</v>
      </c>
      <c r="G3069" t="s">
        <v>17</v>
      </c>
      <c r="H3069" t="s">
        <v>23</v>
      </c>
      <c r="I3069" t="s">
        <v>23</v>
      </c>
      <c r="J3069" t="s">
        <v>23</v>
      </c>
      <c r="K3069" t="s">
        <v>22</v>
      </c>
      <c r="L3069" t="s">
        <v>32</v>
      </c>
      <c r="M3069">
        <v>1</v>
      </c>
      <c r="N3069" t="s">
        <v>13</v>
      </c>
      <c r="O3069" s="3">
        <v>1389</v>
      </c>
      <c r="P3069" t="s">
        <v>20</v>
      </c>
      <c r="Q3069" t="s">
        <v>19</v>
      </c>
      <c r="R3069" s="2" t="s">
        <v>36</v>
      </c>
      <c r="S3069" t="s">
        <v>17</v>
      </c>
      <c r="T3069" t="s">
        <v>16</v>
      </c>
      <c r="U3069" t="s">
        <v>15</v>
      </c>
      <c r="V3069" t="s">
        <v>35</v>
      </c>
      <c r="W3069">
        <v>0</v>
      </c>
      <c r="X3069" s="1">
        <v>44488.530557719911</v>
      </c>
    </row>
    <row r="3070" spans="1:24" hidden="1" x14ac:dyDescent="0.25">
      <c r="A3070" s="4">
        <v>2021</v>
      </c>
      <c r="B3070" s="4">
        <v>9</v>
      </c>
      <c r="C3070" s="4">
        <v>2021</v>
      </c>
      <c r="D3070" s="4">
        <v>9</v>
      </c>
      <c r="E3070">
        <v>20070</v>
      </c>
      <c r="F3070" t="s">
        <v>24</v>
      </c>
      <c r="G3070" t="s">
        <v>17</v>
      </c>
      <c r="H3070" t="s">
        <v>23</v>
      </c>
      <c r="I3070" t="s">
        <v>23</v>
      </c>
      <c r="J3070" t="s">
        <v>23</v>
      </c>
      <c r="K3070" t="s">
        <v>22</v>
      </c>
      <c r="L3070" t="s">
        <v>32</v>
      </c>
      <c r="M3070">
        <v>1</v>
      </c>
      <c r="N3070" t="s">
        <v>13</v>
      </c>
      <c r="O3070" s="3">
        <v>1187.5429999999999</v>
      </c>
      <c r="P3070" t="s">
        <v>20</v>
      </c>
      <c r="Q3070" t="s">
        <v>19</v>
      </c>
      <c r="R3070" s="2" t="s">
        <v>34</v>
      </c>
      <c r="S3070" t="s">
        <v>17</v>
      </c>
      <c r="T3070" t="s">
        <v>16</v>
      </c>
      <c r="U3070" t="s">
        <v>15</v>
      </c>
      <c r="V3070" t="s">
        <v>33</v>
      </c>
      <c r="W3070">
        <v>0</v>
      </c>
      <c r="X3070" s="1">
        <v>44488.530557719911</v>
      </c>
    </row>
    <row r="3071" spans="1:24" hidden="1" x14ac:dyDescent="0.25">
      <c r="A3071" s="4">
        <v>2021</v>
      </c>
      <c r="B3071" s="4">
        <v>9</v>
      </c>
      <c r="C3071" s="4">
        <v>2021</v>
      </c>
      <c r="D3071" s="4">
        <v>9</v>
      </c>
      <c r="E3071">
        <v>20070</v>
      </c>
      <c r="F3071" t="s">
        <v>24</v>
      </c>
      <c r="G3071" t="s">
        <v>17</v>
      </c>
      <c r="H3071" t="s">
        <v>23</v>
      </c>
      <c r="I3071" t="s">
        <v>23</v>
      </c>
      <c r="J3071" t="s">
        <v>23</v>
      </c>
      <c r="K3071" t="s">
        <v>22</v>
      </c>
      <c r="L3071" t="s">
        <v>32</v>
      </c>
      <c r="M3071">
        <v>1</v>
      </c>
      <c r="N3071" t="s">
        <v>13</v>
      </c>
      <c r="O3071" s="3">
        <v>561.78750000000002</v>
      </c>
      <c r="P3071" t="s">
        <v>20</v>
      </c>
      <c r="Q3071" t="s">
        <v>19</v>
      </c>
      <c r="R3071" s="2" t="s">
        <v>31</v>
      </c>
      <c r="S3071" t="s">
        <v>17</v>
      </c>
      <c r="T3071" t="s">
        <v>16</v>
      </c>
      <c r="U3071" t="s">
        <v>15</v>
      </c>
      <c r="V3071" t="s">
        <v>30</v>
      </c>
      <c r="W3071">
        <v>0</v>
      </c>
      <c r="X3071" s="1">
        <v>44488.530557719911</v>
      </c>
    </row>
    <row r="3072" spans="1:24" hidden="1" x14ac:dyDescent="0.25">
      <c r="A3072" s="4">
        <v>2021</v>
      </c>
      <c r="B3072" s="4">
        <v>9</v>
      </c>
      <c r="C3072" s="4">
        <v>2021</v>
      </c>
      <c r="D3072" s="4">
        <v>9</v>
      </c>
      <c r="E3072">
        <v>20070</v>
      </c>
      <c r="F3072" t="s">
        <v>24</v>
      </c>
      <c r="G3072" t="s">
        <v>17</v>
      </c>
      <c r="H3072" t="s">
        <v>23</v>
      </c>
      <c r="I3072" t="s">
        <v>23</v>
      </c>
      <c r="J3072" t="s">
        <v>23</v>
      </c>
      <c r="K3072" t="s">
        <v>22</v>
      </c>
      <c r="L3072" t="s">
        <v>27</v>
      </c>
      <c r="M3072">
        <v>1</v>
      </c>
      <c r="N3072" t="s">
        <v>13</v>
      </c>
      <c r="O3072" s="3">
        <v>100</v>
      </c>
      <c r="P3072" t="s">
        <v>20</v>
      </c>
      <c r="Q3072" t="s">
        <v>19</v>
      </c>
      <c r="R3072" s="2" t="s">
        <v>29</v>
      </c>
      <c r="S3072" t="s">
        <v>17</v>
      </c>
      <c r="T3072" t="s">
        <v>16</v>
      </c>
      <c r="U3072" t="s">
        <v>15</v>
      </c>
      <c r="V3072" t="s">
        <v>28</v>
      </c>
      <c r="W3072">
        <v>0</v>
      </c>
      <c r="X3072" s="1">
        <v>44488.530557719911</v>
      </c>
    </row>
    <row r="3073" spans="1:24" hidden="1" x14ac:dyDescent="0.25">
      <c r="A3073" s="4">
        <v>2021</v>
      </c>
      <c r="B3073" s="4">
        <v>9</v>
      </c>
      <c r="C3073" s="4">
        <v>2021</v>
      </c>
      <c r="D3073" s="4">
        <v>9</v>
      </c>
      <c r="E3073">
        <v>20070</v>
      </c>
      <c r="F3073" t="s">
        <v>24</v>
      </c>
      <c r="G3073" t="s">
        <v>17</v>
      </c>
      <c r="H3073" t="s">
        <v>23</v>
      </c>
      <c r="I3073" t="s">
        <v>23</v>
      </c>
      <c r="J3073" t="s">
        <v>23</v>
      </c>
      <c r="K3073" t="s">
        <v>22</v>
      </c>
      <c r="L3073" t="s">
        <v>27</v>
      </c>
      <c r="M3073">
        <v>1</v>
      </c>
      <c r="N3073" t="s">
        <v>13</v>
      </c>
      <c r="O3073" s="3">
        <v>900</v>
      </c>
      <c r="P3073" t="s">
        <v>20</v>
      </c>
      <c r="Q3073" t="s">
        <v>19</v>
      </c>
      <c r="R3073" s="2" t="s">
        <v>26</v>
      </c>
      <c r="S3073" t="s">
        <v>17</v>
      </c>
      <c r="T3073" t="s">
        <v>16</v>
      </c>
      <c r="U3073" t="s">
        <v>15</v>
      </c>
      <c r="V3073" t="s">
        <v>25</v>
      </c>
      <c r="W3073">
        <v>0</v>
      </c>
      <c r="X3073" s="1">
        <v>44488.530557719911</v>
      </c>
    </row>
    <row r="3074" spans="1:24" hidden="1" x14ac:dyDescent="0.25">
      <c r="A3074" s="4">
        <v>2021</v>
      </c>
      <c r="B3074" s="4">
        <v>9</v>
      </c>
      <c r="C3074" s="4">
        <v>2021</v>
      </c>
      <c r="D3074" s="4">
        <v>9</v>
      </c>
      <c r="E3074">
        <v>20070</v>
      </c>
      <c r="F3074" t="s">
        <v>24</v>
      </c>
      <c r="G3074" t="s">
        <v>17</v>
      </c>
      <c r="H3074" t="s">
        <v>23</v>
      </c>
      <c r="I3074" t="s">
        <v>23</v>
      </c>
      <c r="J3074" t="s">
        <v>23</v>
      </c>
      <c r="K3074" t="s">
        <v>22</v>
      </c>
      <c r="L3074" t="s">
        <v>21</v>
      </c>
      <c r="M3074">
        <v>1</v>
      </c>
      <c r="N3074" t="s">
        <v>13</v>
      </c>
      <c r="O3074" s="3">
        <v>-31.395600000000002</v>
      </c>
      <c r="P3074" t="s">
        <v>20</v>
      </c>
      <c r="Q3074" t="s">
        <v>19</v>
      </c>
      <c r="R3074" s="2" t="s">
        <v>18</v>
      </c>
      <c r="S3074" t="s">
        <v>17</v>
      </c>
      <c r="T3074" t="s">
        <v>16</v>
      </c>
      <c r="U3074" t="s">
        <v>15</v>
      </c>
      <c r="V3074" t="s">
        <v>14</v>
      </c>
      <c r="W3074">
        <v>0</v>
      </c>
      <c r="X3074" s="1">
        <v>44488.530557719911</v>
      </c>
    </row>
    <row r="3075" spans="1:24" hidden="1" x14ac:dyDescent="0.25">
      <c r="A3075" s="4">
        <v>2021</v>
      </c>
      <c r="B3075" s="4">
        <v>9</v>
      </c>
      <c r="C3075" s="4">
        <v>2020</v>
      </c>
      <c r="D3075" s="4">
        <v>11</v>
      </c>
      <c r="E3075">
        <v>20070</v>
      </c>
      <c r="F3075" t="s">
        <v>24</v>
      </c>
      <c r="G3075">
        <v>0</v>
      </c>
      <c r="H3075" t="s">
        <v>23</v>
      </c>
      <c r="I3075" t="s">
        <v>23</v>
      </c>
      <c r="J3075" t="s">
        <v>23</v>
      </c>
      <c r="K3075" t="s">
        <v>158</v>
      </c>
      <c r="L3075" t="s">
        <v>162</v>
      </c>
      <c r="M3075">
        <v>1</v>
      </c>
      <c r="N3075" t="s">
        <v>13</v>
      </c>
      <c r="O3075" s="3">
        <v>-2.3969999999999998E-3</v>
      </c>
      <c r="P3075" t="s">
        <v>125</v>
      </c>
      <c r="Q3075" t="s">
        <v>161</v>
      </c>
      <c r="R3075" s="2" t="s">
        <v>244</v>
      </c>
      <c r="S3075">
        <v>90</v>
      </c>
      <c r="T3075" t="s">
        <v>129</v>
      </c>
      <c r="U3075" t="s">
        <v>128</v>
      </c>
      <c r="V3075" t="s">
        <v>243</v>
      </c>
      <c r="W3075">
        <v>1</v>
      </c>
      <c r="X3075" s="1">
        <v>44488.530557719911</v>
      </c>
    </row>
    <row r="3076" spans="1:24" hidden="1" x14ac:dyDescent="0.25">
      <c r="A3076" s="4">
        <v>2021</v>
      </c>
      <c r="B3076" s="4">
        <v>9</v>
      </c>
      <c r="C3076" s="4">
        <v>2020</v>
      </c>
      <c r="D3076" s="4">
        <v>11</v>
      </c>
      <c r="E3076">
        <v>20070</v>
      </c>
      <c r="F3076" t="s">
        <v>24</v>
      </c>
      <c r="G3076">
        <v>0</v>
      </c>
      <c r="H3076" t="s">
        <v>23</v>
      </c>
      <c r="I3076" t="s">
        <v>23</v>
      </c>
      <c r="J3076" t="s">
        <v>23</v>
      </c>
      <c r="K3076" t="s">
        <v>22</v>
      </c>
      <c r="L3076" t="s">
        <v>236</v>
      </c>
      <c r="M3076">
        <v>1</v>
      </c>
      <c r="N3076" t="s">
        <v>13</v>
      </c>
      <c r="O3076" s="3">
        <v>0</v>
      </c>
      <c r="P3076" t="s">
        <v>125</v>
      </c>
      <c r="Q3076" t="s">
        <v>242</v>
      </c>
      <c r="R3076" s="2" t="s">
        <v>241</v>
      </c>
      <c r="S3076">
        <v>47</v>
      </c>
      <c r="T3076" t="s">
        <v>129</v>
      </c>
      <c r="U3076" t="s">
        <v>128</v>
      </c>
      <c r="V3076" t="s">
        <v>521</v>
      </c>
      <c r="W3076">
        <v>1</v>
      </c>
      <c r="X3076" s="1">
        <v>44488.530557719911</v>
      </c>
    </row>
    <row r="3077" spans="1:24" hidden="1" x14ac:dyDescent="0.25">
      <c r="A3077" s="4">
        <v>2021</v>
      </c>
      <c r="B3077" s="4">
        <v>9</v>
      </c>
      <c r="C3077" s="4">
        <v>2020</v>
      </c>
      <c r="D3077" s="4">
        <v>11</v>
      </c>
      <c r="E3077">
        <v>20070</v>
      </c>
      <c r="F3077" t="s">
        <v>24</v>
      </c>
      <c r="G3077">
        <v>0</v>
      </c>
      <c r="H3077" t="s">
        <v>23</v>
      </c>
      <c r="I3077" t="s">
        <v>23</v>
      </c>
      <c r="J3077" t="s">
        <v>23</v>
      </c>
      <c r="K3077" t="s">
        <v>22</v>
      </c>
      <c r="L3077" t="s">
        <v>236</v>
      </c>
      <c r="M3077">
        <v>1</v>
      </c>
      <c r="N3077" t="s">
        <v>13</v>
      </c>
      <c r="O3077" s="3">
        <v>0</v>
      </c>
      <c r="P3077" t="s">
        <v>125</v>
      </c>
      <c r="Q3077" t="s">
        <v>242</v>
      </c>
      <c r="R3077" s="2" t="s">
        <v>239</v>
      </c>
      <c r="S3077">
        <v>98</v>
      </c>
      <c r="T3077" t="s">
        <v>129</v>
      </c>
      <c r="U3077" t="s">
        <v>128</v>
      </c>
      <c r="V3077" t="s">
        <v>521</v>
      </c>
      <c r="W3077">
        <v>1</v>
      </c>
      <c r="X3077" s="1">
        <v>44488.530557719911</v>
      </c>
    </row>
    <row r="3078" spans="1:24" hidden="1" x14ac:dyDescent="0.25">
      <c r="A3078" s="4">
        <v>2021</v>
      </c>
      <c r="B3078" s="4">
        <v>9</v>
      </c>
      <c r="C3078" s="4">
        <v>2020</v>
      </c>
      <c r="D3078" s="4">
        <v>11</v>
      </c>
      <c r="E3078">
        <v>20070</v>
      </c>
      <c r="F3078" t="s">
        <v>24</v>
      </c>
      <c r="G3078">
        <v>0</v>
      </c>
      <c r="H3078" t="s">
        <v>23</v>
      </c>
      <c r="I3078" t="s">
        <v>23</v>
      </c>
      <c r="J3078" t="s">
        <v>23</v>
      </c>
      <c r="K3078" t="s">
        <v>22</v>
      </c>
      <c r="L3078" t="s">
        <v>236</v>
      </c>
      <c r="M3078">
        <v>1</v>
      </c>
      <c r="N3078" t="s">
        <v>13</v>
      </c>
      <c r="O3078" s="3">
        <v>0</v>
      </c>
      <c r="P3078" t="s">
        <v>125</v>
      </c>
      <c r="Q3078" t="s">
        <v>240</v>
      </c>
      <c r="R3078" s="2" t="s">
        <v>241</v>
      </c>
      <c r="S3078">
        <v>42</v>
      </c>
      <c r="T3078" t="s">
        <v>129</v>
      </c>
      <c r="U3078" t="s">
        <v>128</v>
      </c>
      <c r="V3078" t="s">
        <v>521</v>
      </c>
      <c r="W3078">
        <v>1</v>
      </c>
      <c r="X3078" s="1">
        <v>44488.530557719911</v>
      </c>
    </row>
    <row r="3079" spans="1:24" hidden="1" x14ac:dyDescent="0.25">
      <c r="A3079" s="4">
        <v>2021</v>
      </c>
      <c r="B3079" s="4">
        <v>9</v>
      </c>
      <c r="C3079" s="4">
        <v>2020</v>
      </c>
      <c r="D3079" s="4">
        <v>11</v>
      </c>
      <c r="E3079">
        <v>20070</v>
      </c>
      <c r="F3079" t="s">
        <v>24</v>
      </c>
      <c r="G3079">
        <v>0</v>
      </c>
      <c r="H3079" t="s">
        <v>23</v>
      </c>
      <c r="I3079" t="s">
        <v>23</v>
      </c>
      <c r="J3079" t="s">
        <v>23</v>
      </c>
      <c r="K3079" t="s">
        <v>22</v>
      </c>
      <c r="L3079" t="s">
        <v>236</v>
      </c>
      <c r="M3079">
        <v>1</v>
      </c>
      <c r="N3079" t="s">
        <v>13</v>
      </c>
      <c r="O3079" s="3">
        <v>0</v>
      </c>
      <c r="P3079" t="s">
        <v>125</v>
      </c>
      <c r="Q3079" t="s">
        <v>240</v>
      </c>
      <c r="R3079" s="2" t="s">
        <v>239</v>
      </c>
      <c r="S3079">
        <v>99</v>
      </c>
      <c r="T3079" t="s">
        <v>129</v>
      </c>
      <c r="U3079" t="s">
        <v>128</v>
      </c>
      <c r="V3079" t="s">
        <v>521</v>
      </c>
      <c r="W3079">
        <v>1</v>
      </c>
      <c r="X3079" s="1">
        <v>44488.530557719911</v>
      </c>
    </row>
    <row r="3080" spans="1:24" hidden="1" x14ac:dyDescent="0.25">
      <c r="A3080" s="4">
        <v>2021</v>
      </c>
      <c r="B3080" s="4">
        <v>9</v>
      </c>
      <c r="C3080" s="4">
        <v>2020</v>
      </c>
      <c r="D3080" s="4">
        <v>11</v>
      </c>
      <c r="E3080">
        <v>20070</v>
      </c>
      <c r="F3080" t="s">
        <v>24</v>
      </c>
      <c r="G3080">
        <v>0</v>
      </c>
      <c r="H3080" t="s">
        <v>23</v>
      </c>
      <c r="I3080" t="s">
        <v>23</v>
      </c>
      <c r="J3080" t="s">
        <v>23</v>
      </c>
      <c r="K3080" t="s">
        <v>22</v>
      </c>
      <c r="L3080" t="s">
        <v>236</v>
      </c>
      <c r="M3080">
        <v>1</v>
      </c>
      <c r="N3080" t="s">
        <v>13</v>
      </c>
      <c r="O3080" s="3">
        <v>0</v>
      </c>
      <c r="P3080" t="s">
        <v>125</v>
      </c>
      <c r="Q3080" t="s">
        <v>237</v>
      </c>
      <c r="R3080" s="2" t="s">
        <v>234</v>
      </c>
      <c r="S3080">
        <v>43</v>
      </c>
      <c r="T3080" t="s">
        <v>129</v>
      </c>
      <c r="U3080" t="s">
        <v>128</v>
      </c>
      <c r="V3080" t="s">
        <v>17</v>
      </c>
      <c r="W3080">
        <v>1</v>
      </c>
      <c r="X3080" s="1">
        <v>44488.530557719911</v>
      </c>
    </row>
    <row r="3081" spans="1:24" hidden="1" x14ac:dyDescent="0.25">
      <c r="A3081" s="4">
        <v>2021</v>
      </c>
      <c r="B3081" s="4">
        <v>9</v>
      </c>
      <c r="C3081" s="4">
        <v>2020</v>
      </c>
      <c r="D3081" s="4">
        <v>11</v>
      </c>
      <c r="E3081">
        <v>20070</v>
      </c>
      <c r="F3081" t="s">
        <v>24</v>
      </c>
      <c r="G3081">
        <v>0</v>
      </c>
      <c r="H3081" t="s">
        <v>23</v>
      </c>
      <c r="I3081" t="s">
        <v>23</v>
      </c>
      <c r="J3081" t="s">
        <v>23</v>
      </c>
      <c r="K3081" t="s">
        <v>22</v>
      </c>
      <c r="L3081" t="s">
        <v>236</v>
      </c>
      <c r="M3081">
        <v>1</v>
      </c>
      <c r="N3081" t="s">
        <v>13</v>
      </c>
      <c r="O3081" s="3">
        <v>0</v>
      </c>
      <c r="P3081" t="s">
        <v>125</v>
      </c>
      <c r="Q3081" t="s">
        <v>235</v>
      </c>
      <c r="R3081" s="2" t="s">
        <v>234</v>
      </c>
      <c r="S3081">
        <v>44</v>
      </c>
      <c r="T3081" t="s">
        <v>129</v>
      </c>
      <c r="U3081" t="s">
        <v>128</v>
      </c>
      <c r="V3081" t="s">
        <v>17</v>
      </c>
      <c r="W3081">
        <v>1</v>
      </c>
      <c r="X3081" s="1">
        <v>44488.530557719911</v>
      </c>
    </row>
    <row r="3082" spans="1:24" hidden="1" x14ac:dyDescent="0.25">
      <c r="A3082" s="4">
        <v>2021</v>
      </c>
      <c r="B3082" s="4">
        <v>9</v>
      </c>
      <c r="C3082" s="4">
        <v>2020</v>
      </c>
      <c r="D3082" s="4">
        <v>11</v>
      </c>
      <c r="E3082">
        <v>20070</v>
      </c>
      <c r="F3082" t="s">
        <v>24</v>
      </c>
      <c r="G3082">
        <v>0</v>
      </c>
      <c r="H3082" t="s">
        <v>23</v>
      </c>
      <c r="I3082" t="s">
        <v>23</v>
      </c>
      <c r="J3082" t="s">
        <v>23</v>
      </c>
      <c r="K3082" t="s">
        <v>22</v>
      </c>
      <c r="L3082" t="s">
        <v>148</v>
      </c>
      <c r="M3082">
        <v>1</v>
      </c>
      <c r="N3082" t="s">
        <v>13</v>
      </c>
      <c r="O3082" s="3">
        <v>0</v>
      </c>
      <c r="P3082" t="s">
        <v>125</v>
      </c>
      <c r="Q3082" t="s">
        <v>143</v>
      </c>
      <c r="R3082" s="2" t="s">
        <v>231</v>
      </c>
      <c r="S3082">
        <v>79</v>
      </c>
      <c r="T3082" t="s">
        <v>141</v>
      </c>
      <c r="U3082" t="s">
        <v>140</v>
      </c>
      <c r="V3082" t="s">
        <v>230</v>
      </c>
      <c r="W3082">
        <v>1</v>
      </c>
      <c r="X3082" s="1">
        <v>44488.530557719911</v>
      </c>
    </row>
    <row r="3083" spans="1:24" hidden="1" x14ac:dyDescent="0.25">
      <c r="A3083" s="4">
        <v>2021</v>
      </c>
      <c r="B3083" s="4">
        <v>9</v>
      </c>
      <c r="C3083" s="4">
        <v>2020</v>
      </c>
      <c r="D3083" s="4">
        <v>11</v>
      </c>
      <c r="E3083">
        <v>20070</v>
      </c>
      <c r="F3083" t="s">
        <v>24</v>
      </c>
      <c r="G3083">
        <v>0</v>
      </c>
      <c r="H3083" t="s">
        <v>23</v>
      </c>
      <c r="I3083" t="s">
        <v>23</v>
      </c>
      <c r="J3083" t="s">
        <v>23</v>
      </c>
      <c r="K3083" t="s">
        <v>22</v>
      </c>
      <c r="L3083" t="s">
        <v>162</v>
      </c>
      <c r="M3083">
        <v>1</v>
      </c>
      <c r="N3083" t="s">
        <v>13</v>
      </c>
      <c r="O3083" s="3">
        <v>0</v>
      </c>
      <c r="P3083" t="s">
        <v>125</v>
      </c>
      <c r="Q3083" t="s">
        <v>157</v>
      </c>
      <c r="R3083" s="2" t="s">
        <v>229</v>
      </c>
      <c r="S3083">
        <v>22</v>
      </c>
      <c r="T3083" t="s">
        <v>141</v>
      </c>
      <c r="U3083" t="s">
        <v>140</v>
      </c>
      <c r="V3083" t="s">
        <v>228</v>
      </c>
      <c r="W3083">
        <v>1</v>
      </c>
      <c r="X3083" s="1">
        <v>44488.530557719911</v>
      </c>
    </row>
    <row r="3084" spans="1:24" hidden="1" x14ac:dyDescent="0.25">
      <c r="A3084" s="4">
        <v>2021</v>
      </c>
      <c r="B3084" s="4">
        <v>9</v>
      </c>
      <c r="C3084" s="4">
        <v>2020</v>
      </c>
      <c r="D3084" s="4">
        <v>11</v>
      </c>
      <c r="E3084">
        <v>20070</v>
      </c>
      <c r="F3084" t="s">
        <v>24</v>
      </c>
      <c r="G3084">
        <v>0</v>
      </c>
      <c r="H3084" t="s">
        <v>23</v>
      </c>
      <c r="I3084" t="s">
        <v>23</v>
      </c>
      <c r="J3084" t="s">
        <v>23</v>
      </c>
      <c r="K3084" t="s">
        <v>22</v>
      </c>
      <c r="L3084" t="s">
        <v>162</v>
      </c>
      <c r="M3084">
        <v>1</v>
      </c>
      <c r="N3084" t="s">
        <v>13</v>
      </c>
      <c r="O3084" s="3">
        <v>0</v>
      </c>
      <c r="P3084" t="s">
        <v>125</v>
      </c>
      <c r="Q3084" t="s">
        <v>161</v>
      </c>
      <c r="R3084" s="2" t="s">
        <v>227</v>
      </c>
      <c r="S3084">
        <v>12</v>
      </c>
      <c r="T3084" t="s">
        <v>141</v>
      </c>
      <c r="U3084" t="s">
        <v>140</v>
      </c>
      <c r="V3084" t="s">
        <v>226</v>
      </c>
      <c r="W3084">
        <v>1</v>
      </c>
      <c r="X3084" s="1">
        <v>44488.530557719911</v>
      </c>
    </row>
    <row r="3085" spans="1:24" hidden="1" x14ac:dyDescent="0.25">
      <c r="A3085" s="4">
        <v>2021</v>
      </c>
      <c r="B3085" s="4">
        <v>9</v>
      </c>
      <c r="C3085" s="4">
        <v>2020</v>
      </c>
      <c r="D3085" s="4">
        <v>11</v>
      </c>
      <c r="E3085">
        <v>20070</v>
      </c>
      <c r="F3085" t="s">
        <v>24</v>
      </c>
      <c r="G3085">
        <v>0</v>
      </c>
      <c r="H3085" t="s">
        <v>23</v>
      </c>
      <c r="I3085" t="s">
        <v>23</v>
      </c>
      <c r="J3085" t="s">
        <v>23</v>
      </c>
      <c r="K3085" t="s">
        <v>22</v>
      </c>
      <c r="L3085" t="s">
        <v>132</v>
      </c>
      <c r="M3085">
        <v>1</v>
      </c>
      <c r="N3085" t="s">
        <v>13</v>
      </c>
      <c r="O3085" s="3">
        <v>0</v>
      </c>
      <c r="P3085" t="s">
        <v>125</v>
      </c>
      <c r="Q3085" t="s">
        <v>131</v>
      </c>
      <c r="R3085" s="2" t="s">
        <v>130</v>
      </c>
      <c r="S3085">
        <v>91</v>
      </c>
      <c r="T3085" t="s">
        <v>129</v>
      </c>
      <c r="U3085" t="s">
        <v>128</v>
      </c>
      <c r="V3085" t="s">
        <v>127</v>
      </c>
      <c r="W3085">
        <v>1</v>
      </c>
      <c r="X3085" s="1">
        <v>44488.530557719911</v>
      </c>
    </row>
    <row r="3086" spans="1:24" hidden="1" x14ac:dyDescent="0.25">
      <c r="A3086" s="4">
        <v>2021</v>
      </c>
      <c r="B3086" s="4">
        <v>9</v>
      </c>
      <c r="C3086" s="4">
        <v>2020</v>
      </c>
      <c r="D3086" s="4">
        <v>11</v>
      </c>
      <c r="E3086">
        <v>20070</v>
      </c>
      <c r="F3086" t="s">
        <v>24</v>
      </c>
      <c r="G3086">
        <v>0</v>
      </c>
      <c r="H3086" t="s">
        <v>23</v>
      </c>
      <c r="I3086" t="s">
        <v>23</v>
      </c>
      <c r="J3086" t="s">
        <v>23</v>
      </c>
      <c r="K3086" t="s">
        <v>22</v>
      </c>
      <c r="L3086" t="s">
        <v>132</v>
      </c>
      <c r="M3086">
        <v>1</v>
      </c>
      <c r="N3086" t="s">
        <v>13</v>
      </c>
      <c r="O3086" s="3">
        <v>0</v>
      </c>
      <c r="P3086" t="s">
        <v>125</v>
      </c>
      <c r="Q3086" t="s">
        <v>131</v>
      </c>
      <c r="R3086" s="2" t="s">
        <v>154</v>
      </c>
      <c r="S3086">
        <v>94</v>
      </c>
      <c r="T3086" t="s">
        <v>129</v>
      </c>
      <c r="U3086" t="s">
        <v>128</v>
      </c>
      <c r="V3086" t="s">
        <v>511</v>
      </c>
      <c r="W3086">
        <v>1</v>
      </c>
      <c r="X3086" s="1">
        <v>44488.530557719911</v>
      </c>
    </row>
    <row r="3087" spans="1:24" hidden="1" x14ac:dyDescent="0.25">
      <c r="A3087" s="4">
        <v>2021</v>
      </c>
      <c r="B3087" s="4">
        <v>9</v>
      </c>
      <c r="C3087" s="4">
        <v>2020</v>
      </c>
      <c r="D3087" s="4">
        <v>11</v>
      </c>
      <c r="E3087">
        <v>20070</v>
      </c>
      <c r="F3087" t="s">
        <v>24</v>
      </c>
      <c r="G3087">
        <v>0</v>
      </c>
      <c r="H3087" t="s">
        <v>23</v>
      </c>
      <c r="I3087" t="s">
        <v>23</v>
      </c>
      <c r="J3087" t="s">
        <v>23</v>
      </c>
      <c r="K3087" t="s">
        <v>22</v>
      </c>
      <c r="L3087" t="s">
        <v>132</v>
      </c>
      <c r="M3087">
        <v>1</v>
      </c>
      <c r="N3087" t="s">
        <v>13</v>
      </c>
      <c r="O3087" s="3">
        <v>0</v>
      </c>
      <c r="P3087" t="s">
        <v>125</v>
      </c>
      <c r="Q3087" t="s">
        <v>223</v>
      </c>
      <c r="R3087" s="2" t="s">
        <v>222</v>
      </c>
      <c r="S3087">
        <v>77</v>
      </c>
      <c r="T3087" t="s">
        <v>129</v>
      </c>
      <c r="U3087" t="s">
        <v>128</v>
      </c>
      <c r="V3087" t="s">
        <v>520</v>
      </c>
      <c r="W3087">
        <v>1</v>
      </c>
      <c r="X3087" s="1">
        <v>44488.530557719911</v>
      </c>
    </row>
    <row r="3088" spans="1:24" hidden="1" x14ac:dyDescent="0.25">
      <c r="A3088" s="4">
        <v>2021</v>
      </c>
      <c r="B3088" s="4">
        <v>9</v>
      </c>
      <c r="C3088" s="4">
        <v>2020</v>
      </c>
      <c r="D3088" s="4">
        <v>11</v>
      </c>
      <c r="E3088">
        <v>20070</v>
      </c>
      <c r="F3088" t="s">
        <v>24</v>
      </c>
      <c r="G3088">
        <v>0</v>
      </c>
      <c r="H3088" t="s">
        <v>23</v>
      </c>
      <c r="I3088" t="s">
        <v>23</v>
      </c>
      <c r="J3088" t="s">
        <v>23</v>
      </c>
      <c r="K3088" t="s">
        <v>22</v>
      </c>
      <c r="L3088" t="s">
        <v>215</v>
      </c>
      <c r="M3088">
        <v>1</v>
      </c>
      <c r="N3088" t="s">
        <v>13</v>
      </c>
      <c r="O3088" s="3">
        <v>-0.18768099999999999</v>
      </c>
      <c r="P3088" t="s">
        <v>125</v>
      </c>
      <c r="Q3088" t="s">
        <v>161</v>
      </c>
      <c r="R3088" s="2" t="s">
        <v>214</v>
      </c>
      <c r="S3088">
        <v>89</v>
      </c>
      <c r="T3088" t="s">
        <v>129</v>
      </c>
      <c r="U3088" t="s">
        <v>128</v>
      </c>
      <c r="V3088" t="s">
        <v>518</v>
      </c>
      <c r="W3088">
        <v>1</v>
      </c>
      <c r="X3088" s="1">
        <v>44488.530557719911</v>
      </c>
    </row>
    <row r="3089" spans="1:24" hidden="1" x14ac:dyDescent="0.25">
      <c r="A3089" s="4">
        <v>2021</v>
      </c>
      <c r="B3089" s="4">
        <v>9</v>
      </c>
      <c r="C3089" s="4">
        <v>2020</v>
      </c>
      <c r="D3089" s="4">
        <v>11</v>
      </c>
      <c r="E3089">
        <v>20070</v>
      </c>
      <c r="F3089" t="s">
        <v>24</v>
      </c>
      <c r="G3089">
        <v>0</v>
      </c>
      <c r="H3089" t="s">
        <v>23</v>
      </c>
      <c r="I3089" t="s">
        <v>23</v>
      </c>
      <c r="J3089" t="s">
        <v>23</v>
      </c>
      <c r="K3089" t="s">
        <v>22</v>
      </c>
      <c r="L3089" t="s">
        <v>179</v>
      </c>
      <c r="M3089">
        <v>1</v>
      </c>
      <c r="N3089" t="s">
        <v>13</v>
      </c>
      <c r="O3089" s="3">
        <v>0</v>
      </c>
      <c r="P3089" t="s">
        <v>125</v>
      </c>
      <c r="Q3089" t="s">
        <v>206</v>
      </c>
      <c r="R3089" s="2" t="s">
        <v>205</v>
      </c>
      <c r="S3089">
        <v>79</v>
      </c>
      <c r="T3089" t="s">
        <v>129</v>
      </c>
      <c r="U3089" t="s">
        <v>128</v>
      </c>
      <c r="V3089" t="s">
        <v>516</v>
      </c>
      <c r="W3089">
        <v>1</v>
      </c>
      <c r="X3089" s="1">
        <v>44488.530557719911</v>
      </c>
    </row>
    <row r="3090" spans="1:24" hidden="1" x14ac:dyDescent="0.25">
      <c r="A3090" s="4">
        <v>2021</v>
      </c>
      <c r="B3090" s="4">
        <v>9</v>
      </c>
      <c r="C3090" s="4">
        <v>2020</v>
      </c>
      <c r="D3090" s="4">
        <v>11</v>
      </c>
      <c r="E3090">
        <v>20070</v>
      </c>
      <c r="F3090" t="s">
        <v>24</v>
      </c>
      <c r="G3090">
        <v>0</v>
      </c>
      <c r="H3090" t="s">
        <v>23</v>
      </c>
      <c r="I3090" t="s">
        <v>23</v>
      </c>
      <c r="J3090" t="s">
        <v>23</v>
      </c>
      <c r="K3090" t="s">
        <v>22</v>
      </c>
      <c r="L3090" t="s">
        <v>179</v>
      </c>
      <c r="M3090">
        <v>1</v>
      </c>
      <c r="N3090" t="s">
        <v>13</v>
      </c>
      <c r="O3090" s="3">
        <v>0</v>
      </c>
      <c r="P3090" t="s">
        <v>125</v>
      </c>
      <c r="Q3090" t="s">
        <v>150</v>
      </c>
      <c r="R3090" s="2" t="s">
        <v>286</v>
      </c>
      <c r="S3090">
        <v>120</v>
      </c>
      <c r="T3090" t="s">
        <v>129</v>
      </c>
      <c r="U3090" t="s">
        <v>128</v>
      </c>
      <c r="V3090" t="s">
        <v>527</v>
      </c>
      <c r="W3090">
        <v>1</v>
      </c>
      <c r="X3090" s="1">
        <v>44488.530557719911</v>
      </c>
    </row>
    <row r="3091" spans="1:24" hidden="1" x14ac:dyDescent="0.25">
      <c r="A3091" s="4">
        <v>2021</v>
      </c>
      <c r="B3091" s="4">
        <v>9</v>
      </c>
      <c r="C3091" s="4">
        <v>2020</v>
      </c>
      <c r="D3091" s="4">
        <v>11</v>
      </c>
      <c r="E3091">
        <v>20070</v>
      </c>
      <c r="F3091" t="s">
        <v>24</v>
      </c>
      <c r="G3091">
        <v>0</v>
      </c>
      <c r="H3091" t="s">
        <v>23</v>
      </c>
      <c r="I3091" t="s">
        <v>23</v>
      </c>
      <c r="J3091" t="s">
        <v>23</v>
      </c>
      <c r="K3091" t="s">
        <v>22</v>
      </c>
      <c r="L3091" t="s">
        <v>179</v>
      </c>
      <c r="M3091">
        <v>1</v>
      </c>
      <c r="N3091" t="s">
        <v>13</v>
      </c>
      <c r="O3091" s="3">
        <v>0</v>
      </c>
      <c r="P3091" t="s">
        <v>125</v>
      </c>
      <c r="Q3091" t="s">
        <v>150</v>
      </c>
      <c r="R3091" s="2" t="s">
        <v>207</v>
      </c>
      <c r="S3091">
        <v>133</v>
      </c>
      <c r="T3091" t="s">
        <v>129</v>
      </c>
      <c r="U3091" t="s">
        <v>128</v>
      </c>
      <c r="V3091" t="s">
        <v>17</v>
      </c>
      <c r="W3091">
        <v>1</v>
      </c>
      <c r="X3091" s="1">
        <v>44488.530557719911</v>
      </c>
    </row>
    <row r="3092" spans="1:24" hidden="1" x14ac:dyDescent="0.25">
      <c r="A3092" s="4">
        <v>2021</v>
      </c>
      <c r="B3092" s="4">
        <v>9</v>
      </c>
      <c r="C3092" s="4">
        <v>2020</v>
      </c>
      <c r="D3092" s="4">
        <v>11</v>
      </c>
      <c r="E3092">
        <v>20070</v>
      </c>
      <c r="F3092" t="s">
        <v>24</v>
      </c>
      <c r="G3092">
        <v>0</v>
      </c>
      <c r="H3092" t="s">
        <v>23</v>
      </c>
      <c r="I3092" t="s">
        <v>23</v>
      </c>
      <c r="J3092" t="s">
        <v>23</v>
      </c>
      <c r="K3092" t="s">
        <v>22</v>
      </c>
      <c r="L3092" t="s">
        <v>179</v>
      </c>
      <c r="M3092">
        <v>1</v>
      </c>
      <c r="N3092" t="s">
        <v>13</v>
      </c>
      <c r="O3092" s="3">
        <v>0</v>
      </c>
      <c r="P3092" t="s">
        <v>125</v>
      </c>
      <c r="Q3092" t="s">
        <v>150</v>
      </c>
      <c r="R3092" s="2" t="s">
        <v>212</v>
      </c>
      <c r="S3092">
        <v>65</v>
      </c>
      <c r="T3092" t="s">
        <v>129</v>
      </c>
      <c r="U3092" t="s">
        <v>128</v>
      </c>
      <c r="V3092" t="s">
        <v>526</v>
      </c>
      <c r="W3092">
        <v>1</v>
      </c>
      <c r="X3092" s="1">
        <v>44488.530557719911</v>
      </c>
    </row>
    <row r="3093" spans="1:24" hidden="1" x14ac:dyDescent="0.25">
      <c r="A3093" s="4">
        <v>2021</v>
      </c>
      <c r="B3093" s="4">
        <v>9</v>
      </c>
      <c r="C3093" s="4">
        <v>2020</v>
      </c>
      <c r="D3093" s="4">
        <v>11</v>
      </c>
      <c r="E3093">
        <v>20070</v>
      </c>
      <c r="F3093" t="s">
        <v>24</v>
      </c>
      <c r="G3093">
        <v>0</v>
      </c>
      <c r="H3093" t="s">
        <v>23</v>
      </c>
      <c r="I3093" t="s">
        <v>23</v>
      </c>
      <c r="J3093" t="s">
        <v>23</v>
      </c>
      <c r="K3093" t="s">
        <v>22</v>
      </c>
      <c r="L3093" t="s">
        <v>179</v>
      </c>
      <c r="M3093">
        <v>1</v>
      </c>
      <c r="N3093" t="s">
        <v>13</v>
      </c>
      <c r="O3093" s="3">
        <v>0</v>
      </c>
      <c r="P3093" t="s">
        <v>125</v>
      </c>
      <c r="Q3093" t="s">
        <v>150</v>
      </c>
      <c r="R3093" s="2" t="s">
        <v>210</v>
      </c>
      <c r="S3093">
        <v>67</v>
      </c>
      <c r="T3093" t="s">
        <v>129</v>
      </c>
      <c r="U3093" t="s">
        <v>128</v>
      </c>
      <c r="V3093" t="s">
        <v>517</v>
      </c>
      <c r="W3093">
        <v>1</v>
      </c>
      <c r="X3093" s="1">
        <v>44488.530557719911</v>
      </c>
    </row>
    <row r="3094" spans="1:24" hidden="1" x14ac:dyDescent="0.25">
      <c r="A3094" s="4">
        <v>2021</v>
      </c>
      <c r="B3094" s="4">
        <v>9</v>
      </c>
      <c r="C3094" s="4">
        <v>2020</v>
      </c>
      <c r="D3094" s="4">
        <v>11</v>
      </c>
      <c r="E3094">
        <v>20070</v>
      </c>
      <c r="F3094" t="s">
        <v>24</v>
      </c>
      <c r="G3094">
        <v>0</v>
      </c>
      <c r="H3094" t="s">
        <v>23</v>
      </c>
      <c r="I3094" t="s">
        <v>23</v>
      </c>
      <c r="J3094" t="s">
        <v>23</v>
      </c>
      <c r="K3094" t="s">
        <v>22</v>
      </c>
      <c r="L3094" t="s">
        <v>179</v>
      </c>
      <c r="M3094">
        <v>1</v>
      </c>
      <c r="N3094" t="s">
        <v>13</v>
      </c>
      <c r="O3094" s="3">
        <v>0</v>
      </c>
      <c r="P3094" t="s">
        <v>125</v>
      </c>
      <c r="Q3094" t="s">
        <v>150</v>
      </c>
      <c r="R3094" s="2" t="s">
        <v>208</v>
      </c>
      <c r="S3094">
        <v>134</v>
      </c>
      <c r="T3094" t="s">
        <v>129</v>
      </c>
      <c r="U3094" t="s">
        <v>128</v>
      </c>
      <c r="V3094" t="s">
        <v>17</v>
      </c>
      <c r="W3094">
        <v>1</v>
      </c>
      <c r="X3094" s="1">
        <v>44488.530557719911</v>
      </c>
    </row>
    <row r="3095" spans="1:24" hidden="1" x14ac:dyDescent="0.25">
      <c r="A3095" s="4">
        <v>2021</v>
      </c>
      <c r="B3095" s="4">
        <v>9</v>
      </c>
      <c r="C3095" s="4">
        <v>2020</v>
      </c>
      <c r="D3095" s="4">
        <v>11</v>
      </c>
      <c r="E3095">
        <v>20070</v>
      </c>
      <c r="F3095" t="s">
        <v>24</v>
      </c>
      <c r="G3095">
        <v>0</v>
      </c>
      <c r="H3095" t="s">
        <v>23</v>
      </c>
      <c r="I3095" t="s">
        <v>23</v>
      </c>
      <c r="J3095" t="s">
        <v>23</v>
      </c>
      <c r="K3095" t="s">
        <v>22</v>
      </c>
      <c r="L3095" t="s">
        <v>193</v>
      </c>
      <c r="M3095">
        <v>1</v>
      </c>
      <c r="N3095" t="s">
        <v>13</v>
      </c>
      <c r="O3095" s="3">
        <v>0</v>
      </c>
      <c r="P3095" t="s">
        <v>125</v>
      </c>
      <c r="Q3095" t="s">
        <v>200</v>
      </c>
      <c r="R3095" s="2" t="s">
        <v>199</v>
      </c>
      <c r="S3095">
        <v>81</v>
      </c>
      <c r="T3095" t="s">
        <v>129</v>
      </c>
      <c r="U3095" t="s">
        <v>128</v>
      </c>
      <c r="V3095" t="s">
        <v>512</v>
      </c>
      <c r="W3095">
        <v>1</v>
      </c>
      <c r="X3095" s="1">
        <v>44488.530557719911</v>
      </c>
    </row>
    <row r="3096" spans="1:24" hidden="1" x14ac:dyDescent="0.25">
      <c r="A3096" s="4">
        <v>2021</v>
      </c>
      <c r="B3096" s="4">
        <v>9</v>
      </c>
      <c r="C3096" s="4">
        <v>2020</v>
      </c>
      <c r="D3096" s="4">
        <v>11</v>
      </c>
      <c r="E3096">
        <v>20070</v>
      </c>
      <c r="F3096" t="s">
        <v>24</v>
      </c>
      <c r="G3096">
        <v>0</v>
      </c>
      <c r="H3096" t="s">
        <v>23</v>
      </c>
      <c r="I3096" t="s">
        <v>23</v>
      </c>
      <c r="J3096" t="s">
        <v>23</v>
      </c>
      <c r="K3096" t="s">
        <v>22</v>
      </c>
      <c r="L3096" t="s">
        <v>126</v>
      </c>
      <c r="M3096">
        <v>1</v>
      </c>
      <c r="N3096" t="s">
        <v>13</v>
      </c>
      <c r="O3096" s="3">
        <v>0</v>
      </c>
      <c r="P3096" t="s">
        <v>125</v>
      </c>
      <c r="Q3096" t="s">
        <v>161</v>
      </c>
      <c r="R3096" s="2" t="s">
        <v>189</v>
      </c>
      <c r="S3096">
        <v>174</v>
      </c>
      <c r="T3096" t="s">
        <v>129</v>
      </c>
      <c r="U3096" t="s">
        <v>128</v>
      </c>
      <c r="V3096" t="s">
        <v>17</v>
      </c>
      <c r="W3096">
        <v>1</v>
      </c>
      <c r="X3096" s="1">
        <v>44488.530557719911</v>
      </c>
    </row>
    <row r="3097" spans="1:24" hidden="1" x14ac:dyDescent="0.25">
      <c r="A3097" s="4">
        <v>2021</v>
      </c>
      <c r="B3097" s="4">
        <v>9</v>
      </c>
      <c r="C3097" s="4">
        <v>2020</v>
      </c>
      <c r="D3097" s="4">
        <v>11</v>
      </c>
      <c r="E3097">
        <v>20070</v>
      </c>
      <c r="F3097" t="s">
        <v>24</v>
      </c>
      <c r="G3097">
        <v>0</v>
      </c>
      <c r="H3097" t="s">
        <v>23</v>
      </c>
      <c r="I3097" t="s">
        <v>23</v>
      </c>
      <c r="J3097" t="s">
        <v>23</v>
      </c>
      <c r="K3097" t="s">
        <v>22</v>
      </c>
      <c r="L3097" t="s">
        <v>187</v>
      </c>
      <c r="M3097">
        <v>1</v>
      </c>
      <c r="N3097" t="s">
        <v>13</v>
      </c>
      <c r="O3097" s="3">
        <v>-5.6950000000000004E-3</v>
      </c>
      <c r="P3097" t="s">
        <v>125</v>
      </c>
      <c r="Q3097" t="s">
        <v>186</v>
      </c>
      <c r="R3097" s="2" t="s">
        <v>188</v>
      </c>
      <c r="S3097">
        <v>170</v>
      </c>
      <c r="T3097" t="s">
        <v>129</v>
      </c>
      <c r="U3097" t="s">
        <v>128</v>
      </c>
      <c r="V3097" t="s">
        <v>17</v>
      </c>
      <c r="W3097">
        <v>1</v>
      </c>
      <c r="X3097" s="1">
        <v>44488.530557719911</v>
      </c>
    </row>
    <row r="3098" spans="1:24" hidden="1" x14ac:dyDescent="0.25">
      <c r="A3098" s="4">
        <v>2021</v>
      </c>
      <c r="B3098" s="4">
        <v>9</v>
      </c>
      <c r="C3098" s="4">
        <v>2020</v>
      </c>
      <c r="D3098" s="4">
        <v>11</v>
      </c>
      <c r="E3098">
        <v>20070</v>
      </c>
      <c r="F3098" t="s">
        <v>24</v>
      </c>
      <c r="G3098">
        <v>0</v>
      </c>
      <c r="H3098" t="s">
        <v>23</v>
      </c>
      <c r="I3098" t="s">
        <v>23</v>
      </c>
      <c r="J3098" t="s">
        <v>23</v>
      </c>
      <c r="K3098" t="s">
        <v>22</v>
      </c>
      <c r="L3098" t="s">
        <v>187</v>
      </c>
      <c r="M3098">
        <v>1</v>
      </c>
      <c r="N3098" t="s">
        <v>13</v>
      </c>
      <c r="O3098" s="3">
        <v>0</v>
      </c>
      <c r="P3098" t="s">
        <v>125</v>
      </c>
      <c r="Q3098" t="s">
        <v>186</v>
      </c>
      <c r="R3098" s="2" t="s">
        <v>185</v>
      </c>
      <c r="S3098">
        <v>171</v>
      </c>
      <c r="T3098" t="s">
        <v>129</v>
      </c>
      <c r="U3098" t="s">
        <v>128</v>
      </c>
      <c r="V3098" t="s">
        <v>17</v>
      </c>
      <c r="W3098">
        <v>1</v>
      </c>
      <c r="X3098" s="1">
        <v>44488.530557719911</v>
      </c>
    </row>
    <row r="3099" spans="1:24" hidden="1" x14ac:dyDescent="0.25">
      <c r="A3099" s="4">
        <v>2021</v>
      </c>
      <c r="B3099" s="4">
        <v>9</v>
      </c>
      <c r="C3099" s="4">
        <v>2020</v>
      </c>
      <c r="D3099" s="4">
        <v>11</v>
      </c>
      <c r="E3099">
        <v>20070</v>
      </c>
      <c r="F3099" t="s">
        <v>24</v>
      </c>
      <c r="G3099">
        <v>0</v>
      </c>
      <c r="H3099" t="s">
        <v>23</v>
      </c>
      <c r="I3099" t="s">
        <v>23</v>
      </c>
      <c r="J3099" t="s">
        <v>23</v>
      </c>
      <c r="K3099" t="s">
        <v>22</v>
      </c>
      <c r="L3099" t="s">
        <v>165</v>
      </c>
      <c r="M3099">
        <v>1</v>
      </c>
      <c r="N3099" t="s">
        <v>13</v>
      </c>
      <c r="O3099" s="3">
        <v>-5.9620000000000003E-3</v>
      </c>
      <c r="P3099" t="s">
        <v>125</v>
      </c>
      <c r="Q3099" t="s">
        <v>165</v>
      </c>
      <c r="R3099" s="2" t="s">
        <v>184</v>
      </c>
      <c r="S3099">
        <v>28</v>
      </c>
      <c r="T3099" t="s">
        <v>129</v>
      </c>
      <c r="U3099" t="s">
        <v>128</v>
      </c>
      <c r="V3099" t="s">
        <v>17</v>
      </c>
      <c r="W3099">
        <v>1</v>
      </c>
      <c r="X3099" s="1">
        <v>44488.530557719911</v>
      </c>
    </row>
    <row r="3100" spans="1:24" hidden="1" x14ac:dyDescent="0.25">
      <c r="A3100" s="4">
        <v>2021</v>
      </c>
      <c r="B3100" s="4">
        <v>9</v>
      </c>
      <c r="C3100" s="4">
        <v>2020</v>
      </c>
      <c r="D3100" s="4">
        <v>11</v>
      </c>
      <c r="E3100">
        <v>20070</v>
      </c>
      <c r="F3100" t="s">
        <v>24</v>
      </c>
      <c r="G3100">
        <v>0</v>
      </c>
      <c r="H3100" t="s">
        <v>23</v>
      </c>
      <c r="I3100" t="s">
        <v>23</v>
      </c>
      <c r="J3100" t="s">
        <v>23</v>
      </c>
      <c r="K3100" t="s">
        <v>22</v>
      </c>
      <c r="L3100" t="s">
        <v>165</v>
      </c>
      <c r="M3100">
        <v>1</v>
      </c>
      <c r="N3100" t="s">
        <v>13</v>
      </c>
      <c r="O3100" s="3">
        <v>0</v>
      </c>
      <c r="P3100" t="s">
        <v>125</v>
      </c>
      <c r="Q3100" t="s">
        <v>165</v>
      </c>
      <c r="R3100" s="2" t="s">
        <v>182</v>
      </c>
      <c r="S3100">
        <v>37</v>
      </c>
      <c r="T3100" t="s">
        <v>129</v>
      </c>
      <c r="U3100" t="s">
        <v>128</v>
      </c>
      <c r="V3100" t="s">
        <v>17</v>
      </c>
      <c r="W3100">
        <v>1</v>
      </c>
      <c r="X3100" s="1">
        <v>44488.530557719911</v>
      </c>
    </row>
    <row r="3101" spans="1:24" hidden="1" x14ac:dyDescent="0.25">
      <c r="A3101" s="4">
        <v>2021</v>
      </c>
      <c r="B3101" s="4">
        <v>9</v>
      </c>
      <c r="C3101" s="4">
        <v>2020</v>
      </c>
      <c r="D3101" s="4">
        <v>11</v>
      </c>
      <c r="E3101">
        <v>20070</v>
      </c>
      <c r="F3101" t="s">
        <v>24</v>
      </c>
      <c r="G3101">
        <v>0</v>
      </c>
      <c r="H3101" t="s">
        <v>23</v>
      </c>
      <c r="I3101" t="s">
        <v>23</v>
      </c>
      <c r="J3101" t="s">
        <v>23</v>
      </c>
      <c r="K3101" t="s">
        <v>12</v>
      </c>
      <c r="L3101" t="s">
        <v>179</v>
      </c>
      <c r="M3101">
        <v>1</v>
      </c>
      <c r="N3101" t="s">
        <v>13</v>
      </c>
      <c r="O3101" s="3">
        <v>-6.4939999999999998E-3</v>
      </c>
      <c r="P3101" t="s">
        <v>125</v>
      </c>
      <c r="Q3101" t="s">
        <v>150</v>
      </c>
      <c r="R3101" s="2" t="s">
        <v>178</v>
      </c>
      <c r="S3101">
        <v>64</v>
      </c>
      <c r="T3101" t="s">
        <v>129</v>
      </c>
      <c r="U3101" t="s">
        <v>128</v>
      </c>
      <c r="V3101" t="s">
        <v>177</v>
      </c>
      <c r="W3101">
        <v>1</v>
      </c>
      <c r="X3101" s="1">
        <v>44488.530557719911</v>
      </c>
    </row>
    <row r="3102" spans="1:24" hidden="1" x14ac:dyDescent="0.25">
      <c r="A3102" s="4">
        <v>2021</v>
      </c>
      <c r="B3102" s="4">
        <v>9</v>
      </c>
      <c r="C3102" s="4">
        <v>2020</v>
      </c>
      <c r="D3102" s="4">
        <v>11</v>
      </c>
      <c r="E3102">
        <v>20070</v>
      </c>
      <c r="F3102" t="s">
        <v>24</v>
      </c>
      <c r="G3102">
        <v>34</v>
      </c>
      <c r="H3102" t="s">
        <v>537</v>
      </c>
      <c r="I3102" t="s">
        <v>43</v>
      </c>
      <c r="J3102" t="s">
        <v>536</v>
      </c>
      <c r="K3102" t="s">
        <v>158</v>
      </c>
      <c r="L3102" t="s">
        <v>162</v>
      </c>
      <c r="M3102">
        <v>1</v>
      </c>
      <c r="N3102" t="s">
        <v>13</v>
      </c>
      <c r="O3102" s="3">
        <v>0</v>
      </c>
      <c r="P3102" t="s">
        <v>125</v>
      </c>
      <c r="Q3102" t="s">
        <v>161</v>
      </c>
      <c r="R3102" s="2" t="s">
        <v>160</v>
      </c>
      <c r="S3102">
        <v>11</v>
      </c>
      <c r="T3102" t="s">
        <v>141</v>
      </c>
      <c r="U3102" t="s">
        <v>140</v>
      </c>
      <c r="V3102" t="s">
        <v>159</v>
      </c>
      <c r="W3102">
        <v>1</v>
      </c>
      <c r="X3102" s="1">
        <v>44488.530557719911</v>
      </c>
    </row>
    <row r="3103" spans="1:24" hidden="1" x14ac:dyDescent="0.25">
      <c r="A3103" s="4">
        <v>2021</v>
      </c>
      <c r="B3103" s="4">
        <v>9</v>
      </c>
      <c r="C3103" s="4">
        <v>2020</v>
      </c>
      <c r="D3103" s="4">
        <v>11</v>
      </c>
      <c r="E3103">
        <v>20070</v>
      </c>
      <c r="F3103" t="s">
        <v>24</v>
      </c>
      <c r="G3103">
        <v>34</v>
      </c>
      <c r="H3103" t="s">
        <v>537</v>
      </c>
      <c r="I3103" t="s">
        <v>43</v>
      </c>
      <c r="J3103" t="s">
        <v>536</v>
      </c>
      <c r="K3103" t="s">
        <v>158</v>
      </c>
      <c r="L3103" t="s">
        <v>22</v>
      </c>
      <c r="M3103">
        <v>1</v>
      </c>
      <c r="N3103" t="s">
        <v>13</v>
      </c>
      <c r="O3103" s="3">
        <v>0</v>
      </c>
      <c r="P3103" t="s">
        <v>125</v>
      </c>
      <c r="Q3103" t="s">
        <v>157</v>
      </c>
      <c r="R3103" s="2" t="s">
        <v>156</v>
      </c>
      <c r="S3103">
        <v>25</v>
      </c>
      <c r="T3103" t="s">
        <v>141</v>
      </c>
      <c r="U3103" t="s">
        <v>140</v>
      </c>
      <c r="V3103" t="s">
        <v>155</v>
      </c>
      <c r="W3103">
        <v>1</v>
      </c>
      <c r="X3103" s="1">
        <v>44488.530557719911</v>
      </c>
    </row>
    <row r="3104" spans="1:24" hidden="1" x14ac:dyDescent="0.25">
      <c r="A3104" s="4">
        <v>2021</v>
      </c>
      <c r="B3104" s="4">
        <v>9</v>
      </c>
      <c r="C3104" s="4">
        <v>2020</v>
      </c>
      <c r="D3104" s="4">
        <v>11</v>
      </c>
      <c r="E3104">
        <v>20070</v>
      </c>
      <c r="F3104" t="s">
        <v>24</v>
      </c>
      <c r="G3104">
        <v>34</v>
      </c>
      <c r="H3104" t="s">
        <v>537</v>
      </c>
      <c r="I3104" t="s">
        <v>43</v>
      </c>
      <c r="J3104" t="s">
        <v>536</v>
      </c>
      <c r="K3104" t="s">
        <v>22</v>
      </c>
      <c r="L3104" t="s">
        <v>132</v>
      </c>
      <c r="M3104">
        <v>1</v>
      </c>
      <c r="N3104" t="s">
        <v>13</v>
      </c>
      <c r="O3104" s="3">
        <v>0</v>
      </c>
      <c r="P3104" t="s">
        <v>125</v>
      </c>
      <c r="Q3104" t="s">
        <v>131</v>
      </c>
      <c r="R3104" s="2" t="s">
        <v>154</v>
      </c>
      <c r="S3104">
        <v>94</v>
      </c>
      <c r="T3104" t="s">
        <v>129</v>
      </c>
      <c r="U3104" t="s">
        <v>128</v>
      </c>
      <c r="V3104" t="s">
        <v>511</v>
      </c>
      <c r="W3104">
        <v>1</v>
      </c>
      <c r="X3104" s="1">
        <v>44488.530557719911</v>
      </c>
    </row>
    <row r="3105" spans="1:24" hidden="1" x14ac:dyDescent="0.25">
      <c r="A3105" s="4">
        <v>2021</v>
      </c>
      <c r="B3105" s="4">
        <v>9</v>
      </c>
      <c r="C3105" s="4">
        <v>2020</v>
      </c>
      <c r="D3105" s="4">
        <v>11</v>
      </c>
      <c r="E3105">
        <v>20070</v>
      </c>
      <c r="F3105" t="s">
        <v>24</v>
      </c>
      <c r="G3105">
        <v>36</v>
      </c>
      <c r="H3105" t="s">
        <v>44</v>
      </c>
      <c r="I3105" t="s">
        <v>43</v>
      </c>
      <c r="J3105" t="s">
        <v>6</v>
      </c>
      <c r="K3105" t="s">
        <v>158</v>
      </c>
      <c r="L3105" t="s">
        <v>162</v>
      </c>
      <c r="M3105">
        <v>1</v>
      </c>
      <c r="N3105" t="s">
        <v>13</v>
      </c>
      <c r="O3105" s="3">
        <v>0</v>
      </c>
      <c r="P3105" t="s">
        <v>125</v>
      </c>
      <c r="Q3105" t="s">
        <v>161</v>
      </c>
      <c r="R3105" s="2" t="s">
        <v>160</v>
      </c>
      <c r="S3105">
        <v>11</v>
      </c>
      <c r="T3105" t="s">
        <v>141</v>
      </c>
      <c r="U3105" t="s">
        <v>140</v>
      </c>
      <c r="V3105" t="s">
        <v>159</v>
      </c>
      <c r="W3105">
        <v>1</v>
      </c>
      <c r="X3105" s="1">
        <v>44488.530557719911</v>
      </c>
    </row>
    <row r="3106" spans="1:24" hidden="1" x14ac:dyDescent="0.25">
      <c r="A3106" s="4">
        <v>2021</v>
      </c>
      <c r="B3106" s="4">
        <v>9</v>
      </c>
      <c r="C3106" s="4">
        <v>2020</v>
      </c>
      <c r="D3106" s="4">
        <v>11</v>
      </c>
      <c r="E3106">
        <v>20070</v>
      </c>
      <c r="F3106" t="s">
        <v>24</v>
      </c>
      <c r="G3106">
        <v>36</v>
      </c>
      <c r="H3106" t="s">
        <v>44</v>
      </c>
      <c r="I3106" t="s">
        <v>43</v>
      </c>
      <c r="J3106" t="s">
        <v>6</v>
      </c>
      <c r="K3106" t="s">
        <v>158</v>
      </c>
      <c r="L3106" t="s">
        <v>22</v>
      </c>
      <c r="M3106">
        <v>1</v>
      </c>
      <c r="N3106" t="s">
        <v>13</v>
      </c>
      <c r="O3106" s="3">
        <v>0</v>
      </c>
      <c r="P3106" t="s">
        <v>125</v>
      </c>
      <c r="Q3106" t="s">
        <v>157</v>
      </c>
      <c r="R3106" s="2" t="s">
        <v>156</v>
      </c>
      <c r="S3106">
        <v>25</v>
      </c>
      <c r="T3106" t="s">
        <v>141</v>
      </c>
      <c r="U3106" t="s">
        <v>140</v>
      </c>
      <c r="V3106" t="s">
        <v>155</v>
      </c>
      <c r="W3106">
        <v>1</v>
      </c>
      <c r="X3106" s="1">
        <v>44488.530557719911</v>
      </c>
    </row>
    <row r="3107" spans="1:24" hidden="1" x14ac:dyDescent="0.25">
      <c r="A3107" s="4">
        <v>2021</v>
      </c>
      <c r="B3107" s="4">
        <v>9</v>
      </c>
      <c r="C3107" s="4">
        <v>2020</v>
      </c>
      <c r="D3107" s="4">
        <v>11</v>
      </c>
      <c r="E3107">
        <v>20070</v>
      </c>
      <c r="F3107" t="s">
        <v>24</v>
      </c>
      <c r="G3107">
        <v>36</v>
      </c>
      <c r="H3107" t="s">
        <v>44</v>
      </c>
      <c r="I3107" t="s">
        <v>43</v>
      </c>
      <c r="J3107" t="s">
        <v>6</v>
      </c>
      <c r="K3107" t="s">
        <v>22</v>
      </c>
      <c r="L3107" t="s">
        <v>132</v>
      </c>
      <c r="M3107">
        <v>1</v>
      </c>
      <c r="N3107" t="s">
        <v>13</v>
      </c>
      <c r="O3107" s="3">
        <v>0</v>
      </c>
      <c r="P3107" t="s">
        <v>125</v>
      </c>
      <c r="Q3107" t="s">
        <v>131</v>
      </c>
      <c r="R3107" s="2" t="s">
        <v>154</v>
      </c>
      <c r="S3107">
        <v>94</v>
      </c>
      <c r="T3107" t="s">
        <v>129</v>
      </c>
      <c r="U3107" t="s">
        <v>128</v>
      </c>
      <c r="V3107" t="s">
        <v>511</v>
      </c>
      <c r="W3107">
        <v>1</v>
      </c>
      <c r="X3107" s="1">
        <v>44488.530557719911</v>
      </c>
    </row>
    <row r="3108" spans="1:24" hidden="1" x14ac:dyDescent="0.25">
      <c r="A3108" s="4">
        <v>2021</v>
      </c>
      <c r="B3108" s="4">
        <v>9</v>
      </c>
      <c r="C3108" s="4">
        <v>2020</v>
      </c>
      <c r="D3108" s="4">
        <v>11</v>
      </c>
      <c r="E3108">
        <v>20070</v>
      </c>
      <c r="F3108" t="s">
        <v>24</v>
      </c>
      <c r="G3108">
        <v>36</v>
      </c>
      <c r="H3108" t="s">
        <v>44</v>
      </c>
      <c r="I3108" t="s">
        <v>43</v>
      </c>
      <c r="J3108" t="s">
        <v>6</v>
      </c>
      <c r="K3108" t="s">
        <v>12</v>
      </c>
      <c r="L3108" t="s">
        <v>22</v>
      </c>
      <c r="M3108">
        <v>1</v>
      </c>
      <c r="N3108" t="s">
        <v>13</v>
      </c>
      <c r="O3108" s="3">
        <v>0</v>
      </c>
      <c r="P3108" t="s">
        <v>125</v>
      </c>
      <c r="Q3108" t="s">
        <v>150</v>
      </c>
      <c r="R3108" s="2" t="s">
        <v>149</v>
      </c>
      <c r="S3108">
        <v>136</v>
      </c>
      <c r="T3108" t="s">
        <v>129</v>
      </c>
      <c r="U3108" t="s">
        <v>128</v>
      </c>
      <c r="V3108" t="s">
        <v>17</v>
      </c>
      <c r="W3108">
        <v>1</v>
      </c>
      <c r="X3108" s="1">
        <v>44488.530557719911</v>
      </c>
    </row>
    <row r="3109" spans="1:24" hidden="1" x14ac:dyDescent="0.25">
      <c r="A3109" s="4">
        <v>2021</v>
      </c>
      <c r="B3109" s="4">
        <v>9</v>
      </c>
      <c r="C3109" s="4">
        <v>2020</v>
      </c>
      <c r="D3109" s="4">
        <v>11</v>
      </c>
      <c r="E3109">
        <v>20070</v>
      </c>
      <c r="F3109" t="s">
        <v>24</v>
      </c>
      <c r="G3109">
        <v>36</v>
      </c>
      <c r="H3109" t="s">
        <v>44</v>
      </c>
      <c r="I3109" t="s">
        <v>43</v>
      </c>
      <c r="J3109" t="s">
        <v>6</v>
      </c>
      <c r="K3109" t="s">
        <v>12</v>
      </c>
      <c r="L3109" t="s">
        <v>22</v>
      </c>
      <c r="M3109">
        <v>1</v>
      </c>
      <c r="N3109" t="s">
        <v>13</v>
      </c>
      <c r="O3109" s="3">
        <v>0</v>
      </c>
      <c r="P3109" t="s">
        <v>125</v>
      </c>
      <c r="Q3109" t="s">
        <v>150</v>
      </c>
      <c r="R3109" s="2" t="s">
        <v>171</v>
      </c>
      <c r="S3109">
        <v>137</v>
      </c>
      <c r="T3109" t="s">
        <v>129</v>
      </c>
      <c r="U3109" t="s">
        <v>128</v>
      </c>
      <c r="V3109" t="s">
        <v>17</v>
      </c>
      <c r="W3109">
        <v>1</v>
      </c>
      <c r="X3109" s="1">
        <v>44488.530557719911</v>
      </c>
    </row>
    <row r="3110" spans="1:24" hidden="1" x14ac:dyDescent="0.25">
      <c r="A3110" s="4">
        <v>2021</v>
      </c>
      <c r="B3110" s="4">
        <v>9</v>
      </c>
      <c r="C3110" s="4">
        <v>2020</v>
      </c>
      <c r="D3110" s="4">
        <v>11</v>
      </c>
      <c r="E3110">
        <v>20070</v>
      </c>
      <c r="F3110" t="s">
        <v>24</v>
      </c>
      <c r="G3110">
        <v>36</v>
      </c>
      <c r="H3110" t="s">
        <v>44</v>
      </c>
      <c r="I3110" t="s">
        <v>43</v>
      </c>
      <c r="J3110" t="s">
        <v>6</v>
      </c>
      <c r="K3110" t="s">
        <v>12</v>
      </c>
      <c r="L3110" t="s">
        <v>22</v>
      </c>
      <c r="M3110">
        <v>1</v>
      </c>
      <c r="N3110" t="s">
        <v>13</v>
      </c>
      <c r="O3110" s="3">
        <v>0</v>
      </c>
      <c r="P3110" t="s">
        <v>125</v>
      </c>
      <c r="Q3110" t="s">
        <v>165</v>
      </c>
      <c r="R3110" s="2" t="s">
        <v>175</v>
      </c>
      <c r="S3110">
        <v>140</v>
      </c>
      <c r="T3110" t="s">
        <v>129</v>
      </c>
      <c r="U3110" t="s">
        <v>128</v>
      </c>
      <c r="V3110" t="s">
        <v>17</v>
      </c>
      <c r="W3110">
        <v>1</v>
      </c>
      <c r="X3110" s="1">
        <v>44488.530557719911</v>
      </c>
    </row>
    <row r="3111" spans="1:24" hidden="1" x14ac:dyDescent="0.25">
      <c r="A3111" s="4">
        <v>2021</v>
      </c>
      <c r="B3111" s="4">
        <v>9</v>
      </c>
      <c r="C3111" s="4">
        <v>2020</v>
      </c>
      <c r="D3111" s="4">
        <v>11</v>
      </c>
      <c r="E3111">
        <v>20070</v>
      </c>
      <c r="F3111" t="s">
        <v>24</v>
      </c>
      <c r="G3111">
        <v>37</v>
      </c>
      <c r="H3111" t="s">
        <v>174</v>
      </c>
      <c r="I3111" t="s">
        <v>43</v>
      </c>
      <c r="J3111" t="s">
        <v>0</v>
      </c>
      <c r="K3111" t="s">
        <v>158</v>
      </c>
      <c r="L3111" t="s">
        <v>162</v>
      </c>
      <c r="M3111">
        <v>1</v>
      </c>
      <c r="N3111" t="s">
        <v>13</v>
      </c>
      <c r="O3111" s="3">
        <v>0</v>
      </c>
      <c r="P3111" t="s">
        <v>125</v>
      </c>
      <c r="Q3111" t="s">
        <v>157</v>
      </c>
      <c r="R3111" s="2" t="s">
        <v>499</v>
      </c>
      <c r="S3111">
        <v>24</v>
      </c>
      <c r="T3111" t="s">
        <v>141</v>
      </c>
      <c r="U3111" t="s">
        <v>140</v>
      </c>
      <c r="V3111" t="s">
        <v>498</v>
      </c>
      <c r="W3111">
        <v>1</v>
      </c>
      <c r="X3111" s="1">
        <v>44488.530557719911</v>
      </c>
    </row>
    <row r="3112" spans="1:24" hidden="1" x14ac:dyDescent="0.25">
      <c r="A3112" s="4">
        <v>2021</v>
      </c>
      <c r="B3112" s="4">
        <v>9</v>
      </c>
      <c r="C3112" s="4">
        <v>2020</v>
      </c>
      <c r="D3112" s="4">
        <v>11</v>
      </c>
      <c r="E3112">
        <v>20070</v>
      </c>
      <c r="F3112" t="s">
        <v>24</v>
      </c>
      <c r="G3112">
        <v>37</v>
      </c>
      <c r="H3112" t="s">
        <v>174</v>
      </c>
      <c r="I3112" t="s">
        <v>43</v>
      </c>
      <c r="J3112" t="s">
        <v>0</v>
      </c>
      <c r="K3112" t="s">
        <v>158</v>
      </c>
      <c r="L3112" t="s">
        <v>162</v>
      </c>
      <c r="M3112">
        <v>1</v>
      </c>
      <c r="N3112" t="s">
        <v>13</v>
      </c>
      <c r="O3112" s="3">
        <v>0</v>
      </c>
      <c r="P3112" t="s">
        <v>125</v>
      </c>
      <c r="Q3112" t="s">
        <v>161</v>
      </c>
      <c r="R3112" s="2" t="s">
        <v>160</v>
      </c>
      <c r="S3112">
        <v>11</v>
      </c>
      <c r="T3112" t="s">
        <v>141</v>
      </c>
      <c r="U3112" t="s">
        <v>140</v>
      </c>
      <c r="V3112" t="s">
        <v>159</v>
      </c>
      <c r="W3112">
        <v>1</v>
      </c>
      <c r="X3112" s="1">
        <v>44488.530557719911</v>
      </c>
    </row>
    <row r="3113" spans="1:24" hidden="1" x14ac:dyDescent="0.25">
      <c r="A3113" s="4">
        <v>2021</v>
      </c>
      <c r="B3113" s="4">
        <v>9</v>
      </c>
      <c r="C3113" s="4">
        <v>2020</v>
      </c>
      <c r="D3113" s="4">
        <v>11</v>
      </c>
      <c r="E3113">
        <v>20070</v>
      </c>
      <c r="F3113" t="s">
        <v>24</v>
      </c>
      <c r="G3113">
        <v>37</v>
      </c>
      <c r="H3113" t="s">
        <v>174</v>
      </c>
      <c r="I3113" t="s">
        <v>43</v>
      </c>
      <c r="J3113" t="s">
        <v>0</v>
      </c>
      <c r="K3113" t="s">
        <v>22</v>
      </c>
      <c r="L3113" t="s">
        <v>132</v>
      </c>
      <c r="M3113">
        <v>1</v>
      </c>
      <c r="N3113" t="s">
        <v>13</v>
      </c>
      <c r="O3113" s="3">
        <v>0</v>
      </c>
      <c r="P3113" t="s">
        <v>125</v>
      </c>
      <c r="Q3113" t="s">
        <v>131</v>
      </c>
      <c r="R3113" s="2" t="s">
        <v>154</v>
      </c>
      <c r="S3113">
        <v>94</v>
      </c>
      <c r="T3113" t="s">
        <v>129</v>
      </c>
      <c r="U3113" t="s">
        <v>128</v>
      </c>
      <c r="V3113" t="s">
        <v>511</v>
      </c>
      <c r="W3113">
        <v>1</v>
      </c>
      <c r="X3113" s="1">
        <v>44488.530557719911</v>
      </c>
    </row>
    <row r="3114" spans="1:24" hidden="1" x14ac:dyDescent="0.25">
      <c r="A3114" s="4">
        <v>2021</v>
      </c>
      <c r="B3114" s="4">
        <v>9</v>
      </c>
      <c r="C3114" s="4">
        <v>2020</v>
      </c>
      <c r="D3114" s="4">
        <v>11</v>
      </c>
      <c r="E3114">
        <v>20070</v>
      </c>
      <c r="F3114" t="s">
        <v>24</v>
      </c>
      <c r="G3114">
        <v>37</v>
      </c>
      <c r="H3114" t="s">
        <v>174</v>
      </c>
      <c r="I3114" t="s">
        <v>43</v>
      </c>
      <c r="J3114" t="s">
        <v>0</v>
      </c>
      <c r="K3114" t="s">
        <v>22</v>
      </c>
      <c r="L3114" t="s">
        <v>132</v>
      </c>
      <c r="M3114">
        <v>1</v>
      </c>
      <c r="N3114" t="s">
        <v>13</v>
      </c>
      <c r="O3114" s="3">
        <v>0</v>
      </c>
      <c r="P3114" t="s">
        <v>125</v>
      </c>
      <c r="Q3114" t="s">
        <v>131</v>
      </c>
      <c r="R3114" s="2" t="s">
        <v>525</v>
      </c>
      <c r="S3114">
        <v>93</v>
      </c>
      <c r="T3114" t="s">
        <v>129</v>
      </c>
      <c r="U3114" t="s">
        <v>128</v>
      </c>
      <c r="V3114" t="s">
        <v>524</v>
      </c>
      <c r="W3114">
        <v>1</v>
      </c>
      <c r="X3114" s="1">
        <v>44488.530557719911</v>
      </c>
    </row>
    <row r="3115" spans="1:24" hidden="1" x14ac:dyDescent="0.25">
      <c r="A3115" s="4">
        <v>2021</v>
      </c>
      <c r="B3115" s="4">
        <v>9</v>
      </c>
      <c r="C3115" s="4">
        <v>2020</v>
      </c>
      <c r="D3115" s="4">
        <v>11</v>
      </c>
      <c r="E3115">
        <v>20070</v>
      </c>
      <c r="F3115" t="s">
        <v>24</v>
      </c>
      <c r="G3115">
        <v>37</v>
      </c>
      <c r="H3115" t="s">
        <v>174</v>
      </c>
      <c r="I3115" t="s">
        <v>43</v>
      </c>
      <c r="J3115" t="s">
        <v>0</v>
      </c>
      <c r="K3115" t="s">
        <v>22</v>
      </c>
      <c r="L3115" t="s">
        <v>132</v>
      </c>
      <c r="M3115">
        <v>1</v>
      </c>
      <c r="N3115" t="s">
        <v>13</v>
      </c>
      <c r="O3115" s="3">
        <v>0</v>
      </c>
      <c r="P3115" t="s">
        <v>125</v>
      </c>
      <c r="Q3115" t="s">
        <v>131</v>
      </c>
      <c r="R3115" s="2" t="s">
        <v>523</v>
      </c>
      <c r="S3115">
        <v>92</v>
      </c>
      <c r="T3115" t="s">
        <v>129</v>
      </c>
      <c r="U3115" t="s">
        <v>128</v>
      </c>
      <c r="V3115" t="s">
        <v>522</v>
      </c>
      <c r="W3115">
        <v>1</v>
      </c>
      <c r="X3115" s="1">
        <v>44488.530557719911</v>
      </c>
    </row>
    <row r="3116" spans="1:24" hidden="1" x14ac:dyDescent="0.25">
      <c r="A3116" s="4">
        <v>2021</v>
      </c>
      <c r="B3116" s="4">
        <v>9</v>
      </c>
      <c r="C3116" s="4">
        <v>2020</v>
      </c>
      <c r="D3116" s="4">
        <v>11</v>
      </c>
      <c r="E3116">
        <v>20070</v>
      </c>
      <c r="F3116" t="s">
        <v>24</v>
      </c>
      <c r="G3116">
        <v>39</v>
      </c>
      <c r="H3116" t="s">
        <v>166</v>
      </c>
      <c r="I3116" t="s">
        <v>43</v>
      </c>
      <c r="J3116" t="s">
        <v>0</v>
      </c>
      <c r="K3116" t="s">
        <v>158</v>
      </c>
      <c r="L3116" t="s">
        <v>162</v>
      </c>
      <c r="M3116">
        <v>1</v>
      </c>
      <c r="N3116" t="s">
        <v>13</v>
      </c>
      <c r="O3116" s="3">
        <v>0</v>
      </c>
      <c r="P3116" t="s">
        <v>125</v>
      </c>
      <c r="Q3116" t="s">
        <v>157</v>
      </c>
      <c r="R3116" s="2" t="s">
        <v>499</v>
      </c>
      <c r="S3116">
        <v>24</v>
      </c>
      <c r="T3116" t="s">
        <v>141</v>
      </c>
      <c r="U3116" t="s">
        <v>140</v>
      </c>
      <c r="V3116" t="s">
        <v>498</v>
      </c>
      <c r="W3116">
        <v>1</v>
      </c>
      <c r="X3116" s="1">
        <v>44488.530557719911</v>
      </c>
    </row>
    <row r="3117" spans="1:24" hidden="1" x14ac:dyDescent="0.25">
      <c r="A3117" s="4">
        <v>2021</v>
      </c>
      <c r="B3117" s="4">
        <v>9</v>
      </c>
      <c r="C3117" s="4">
        <v>2020</v>
      </c>
      <c r="D3117" s="4">
        <v>11</v>
      </c>
      <c r="E3117">
        <v>20070</v>
      </c>
      <c r="F3117" t="s">
        <v>24</v>
      </c>
      <c r="G3117">
        <v>39</v>
      </c>
      <c r="H3117" t="s">
        <v>166</v>
      </c>
      <c r="I3117" t="s">
        <v>43</v>
      </c>
      <c r="J3117" t="s">
        <v>0</v>
      </c>
      <c r="K3117" t="s">
        <v>158</v>
      </c>
      <c r="L3117" t="s">
        <v>162</v>
      </c>
      <c r="M3117">
        <v>1</v>
      </c>
      <c r="N3117" t="s">
        <v>13</v>
      </c>
      <c r="O3117" s="3">
        <v>0</v>
      </c>
      <c r="P3117" t="s">
        <v>125</v>
      </c>
      <c r="Q3117" t="s">
        <v>161</v>
      </c>
      <c r="R3117" s="2" t="s">
        <v>160</v>
      </c>
      <c r="S3117">
        <v>11</v>
      </c>
      <c r="T3117" t="s">
        <v>141</v>
      </c>
      <c r="U3117" t="s">
        <v>140</v>
      </c>
      <c r="V3117" t="s">
        <v>159</v>
      </c>
      <c r="W3117">
        <v>1</v>
      </c>
      <c r="X3117" s="1">
        <v>44488.530557719911</v>
      </c>
    </row>
    <row r="3118" spans="1:24" hidden="1" x14ac:dyDescent="0.25">
      <c r="A3118" s="4">
        <v>2021</v>
      </c>
      <c r="B3118" s="4">
        <v>9</v>
      </c>
      <c r="C3118" s="4">
        <v>2020</v>
      </c>
      <c r="D3118" s="4">
        <v>11</v>
      </c>
      <c r="E3118">
        <v>20070</v>
      </c>
      <c r="F3118" t="s">
        <v>24</v>
      </c>
      <c r="G3118">
        <v>39</v>
      </c>
      <c r="H3118" t="s">
        <v>166</v>
      </c>
      <c r="I3118" t="s">
        <v>43</v>
      </c>
      <c r="J3118" t="s">
        <v>0</v>
      </c>
      <c r="K3118" t="s">
        <v>22</v>
      </c>
      <c r="L3118" t="s">
        <v>132</v>
      </c>
      <c r="M3118">
        <v>1</v>
      </c>
      <c r="N3118" t="s">
        <v>13</v>
      </c>
      <c r="O3118" s="3">
        <v>0</v>
      </c>
      <c r="P3118" t="s">
        <v>125</v>
      </c>
      <c r="Q3118" t="s">
        <v>131</v>
      </c>
      <c r="R3118" s="2" t="s">
        <v>154</v>
      </c>
      <c r="S3118">
        <v>94</v>
      </c>
      <c r="T3118" t="s">
        <v>129</v>
      </c>
      <c r="U3118" t="s">
        <v>128</v>
      </c>
      <c r="V3118" t="s">
        <v>511</v>
      </c>
      <c r="W3118">
        <v>1</v>
      </c>
      <c r="X3118" s="1">
        <v>44488.530557719911</v>
      </c>
    </row>
    <row r="3119" spans="1:24" hidden="1" x14ac:dyDescent="0.25">
      <c r="A3119" s="4">
        <v>2021</v>
      </c>
      <c r="B3119" s="4">
        <v>9</v>
      </c>
      <c r="C3119" s="4">
        <v>2020</v>
      </c>
      <c r="D3119" s="4">
        <v>11</v>
      </c>
      <c r="E3119">
        <v>20070</v>
      </c>
      <c r="F3119" t="s">
        <v>24</v>
      </c>
      <c r="G3119">
        <v>39</v>
      </c>
      <c r="H3119" t="s">
        <v>166</v>
      </c>
      <c r="I3119" t="s">
        <v>43</v>
      </c>
      <c r="J3119" t="s">
        <v>0</v>
      </c>
      <c r="K3119" t="s">
        <v>22</v>
      </c>
      <c r="L3119" t="s">
        <v>132</v>
      </c>
      <c r="M3119">
        <v>1</v>
      </c>
      <c r="N3119" t="s">
        <v>13</v>
      </c>
      <c r="O3119" s="3">
        <v>0</v>
      </c>
      <c r="P3119" t="s">
        <v>125</v>
      </c>
      <c r="Q3119" t="s">
        <v>131</v>
      </c>
      <c r="R3119" s="2" t="s">
        <v>525</v>
      </c>
      <c r="S3119">
        <v>93</v>
      </c>
      <c r="T3119" t="s">
        <v>129</v>
      </c>
      <c r="U3119" t="s">
        <v>128</v>
      </c>
      <c r="V3119" t="s">
        <v>524</v>
      </c>
      <c r="W3119">
        <v>1</v>
      </c>
      <c r="X3119" s="1">
        <v>44488.530557719911</v>
      </c>
    </row>
    <row r="3120" spans="1:24" hidden="1" x14ac:dyDescent="0.25">
      <c r="A3120" s="4">
        <v>2021</v>
      </c>
      <c r="B3120" s="4">
        <v>9</v>
      </c>
      <c r="C3120" s="4">
        <v>2020</v>
      </c>
      <c r="D3120" s="4">
        <v>11</v>
      </c>
      <c r="E3120">
        <v>20070</v>
      </c>
      <c r="F3120" t="s">
        <v>24</v>
      </c>
      <c r="G3120">
        <v>39</v>
      </c>
      <c r="H3120" t="s">
        <v>166</v>
      </c>
      <c r="I3120" t="s">
        <v>43</v>
      </c>
      <c r="J3120" t="s">
        <v>0</v>
      </c>
      <c r="K3120" t="s">
        <v>22</v>
      </c>
      <c r="L3120" t="s">
        <v>132</v>
      </c>
      <c r="M3120">
        <v>1</v>
      </c>
      <c r="N3120" t="s">
        <v>13</v>
      </c>
      <c r="O3120" s="3">
        <v>0</v>
      </c>
      <c r="P3120" t="s">
        <v>125</v>
      </c>
      <c r="Q3120" t="s">
        <v>131</v>
      </c>
      <c r="R3120" s="2" t="s">
        <v>523</v>
      </c>
      <c r="S3120">
        <v>92</v>
      </c>
      <c r="T3120" t="s">
        <v>129</v>
      </c>
      <c r="U3120" t="s">
        <v>128</v>
      </c>
      <c r="V3120" t="s">
        <v>522</v>
      </c>
      <c r="W3120">
        <v>1</v>
      </c>
      <c r="X3120" s="1">
        <v>44488.530557719911</v>
      </c>
    </row>
    <row r="3121" spans="1:24" hidden="1" x14ac:dyDescent="0.25">
      <c r="A3121" s="4">
        <v>2021</v>
      </c>
      <c r="B3121" s="4">
        <v>9</v>
      </c>
      <c r="C3121" s="4">
        <v>2020</v>
      </c>
      <c r="D3121" s="4">
        <v>11</v>
      </c>
      <c r="E3121">
        <v>20070</v>
      </c>
      <c r="F3121" t="s">
        <v>24</v>
      </c>
      <c r="G3121">
        <v>53</v>
      </c>
      <c r="H3121" t="s">
        <v>7</v>
      </c>
      <c r="I3121" t="s">
        <v>43</v>
      </c>
      <c r="J3121" t="s">
        <v>7</v>
      </c>
      <c r="K3121" t="s">
        <v>158</v>
      </c>
      <c r="L3121" t="s">
        <v>162</v>
      </c>
      <c r="M3121">
        <v>1</v>
      </c>
      <c r="N3121" t="s">
        <v>13</v>
      </c>
      <c r="O3121" s="3">
        <v>0</v>
      </c>
      <c r="P3121" t="s">
        <v>125</v>
      </c>
      <c r="Q3121" t="s">
        <v>161</v>
      </c>
      <c r="R3121" s="2" t="s">
        <v>160</v>
      </c>
      <c r="S3121">
        <v>11</v>
      </c>
      <c r="T3121" t="s">
        <v>141</v>
      </c>
      <c r="U3121" t="s">
        <v>140</v>
      </c>
      <c r="V3121" t="s">
        <v>159</v>
      </c>
      <c r="W3121">
        <v>1</v>
      </c>
      <c r="X3121" s="1">
        <v>44488.530557719911</v>
      </c>
    </row>
    <row r="3122" spans="1:24" hidden="1" x14ac:dyDescent="0.25">
      <c r="A3122" s="4">
        <v>2021</v>
      </c>
      <c r="B3122" s="4">
        <v>9</v>
      </c>
      <c r="C3122" s="4">
        <v>2020</v>
      </c>
      <c r="D3122" s="4">
        <v>11</v>
      </c>
      <c r="E3122">
        <v>20070</v>
      </c>
      <c r="F3122" t="s">
        <v>24</v>
      </c>
      <c r="G3122">
        <v>53</v>
      </c>
      <c r="H3122" t="s">
        <v>7</v>
      </c>
      <c r="I3122" t="s">
        <v>43</v>
      </c>
      <c r="J3122" t="s">
        <v>7</v>
      </c>
      <c r="K3122" t="s">
        <v>158</v>
      </c>
      <c r="L3122" t="s">
        <v>22</v>
      </c>
      <c r="M3122">
        <v>1</v>
      </c>
      <c r="N3122" t="s">
        <v>13</v>
      </c>
      <c r="O3122" s="3">
        <v>0</v>
      </c>
      <c r="P3122" t="s">
        <v>125</v>
      </c>
      <c r="Q3122" t="s">
        <v>157</v>
      </c>
      <c r="R3122" s="2" t="s">
        <v>156</v>
      </c>
      <c r="S3122">
        <v>25</v>
      </c>
      <c r="T3122" t="s">
        <v>141</v>
      </c>
      <c r="U3122" t="s">
        <v>140</v>
      </c>
      <c r="V3122" t="s">
        <v>155</v>
      </c>
      <c r="W3122">
        <v>1</v>
      </c>
      <c r="X3122" s="1">
        <v>44488.530557719911</v>
      </c>
    </row>
    <row r="3123" spans="1:24" hidden="1" x14ac:dyDescent="0.25">
      <c r="A3123" s="4">
        <v>2021</v>
      </c>
      <c r="B3123" s="4">
        <v>9</v>
      </c>
      <c r="C3123" s="4">
        <v>2020</v>
      </c>
      <c r="D3123" s="4">
        <v>11</v>
      </c>
      <c r="E3123">
        <v>20070</v>
      </c>
      <c r="F3123" t="s">
        <v>24</v>
      </c>
      <c r="G3123">
        <v>53</v>
      </c>
      <c r="H3123" t="s">
        <v>7</v>
      </c>
      <c r="I3123" t="s">
        <v>43</v>
      </c>
      <c r="J3123" t="s">
        <v>7</v>
      </c>
      <c r="K3123" t="s">
        <v>22</v>
      </c>
      <c r="L3123" t="s">
        <v>132</v>
      </c>
      <c r="M3123">
        <v>1</v>
      </c>
      <c r="N3123" t="s">
        <v>13</v>
      </c>
      <c r="O3123" s="3">
        <v>0</v>
      </c>
      <c r="P3123" t="s">
        <v>125</v>
      </c>
      <c r="Q3123" t="s">
        <v>131</v>
      </c>
      <c r="R3123" s="2" t="s">
        <v>154</v>
      </c>
      <c r="S3123">
        <v>94</v>
      </c>
      <c r="T3123" t="s">
        <v>129</v>
      </c>
      <c r="U3123" t="s">
        <v>128</v>
      </c>
      <c r="V3123" t="s">
        <v>511</v>
      </c>
      <c r="W3123">
        <v>1</v>
      </c>
      <c r="X3123" s="1">
        <v>44488.530557719911</v>
      </c>
    </row>
    <row r="3124" spans="1:24" hidden="1" x14ac:dyDescent="0.25">
      <c r="A3124" s="4">
        <v>2021</v>
      </c>
      <c r="B3124" s="4">
        <v>9</v>
      </c>
      <c r="C3124" s="4">
        <v>2020</v>
      </c>
      <c r="D3124" s="4">
        <v>11</v>
      </c>
      <c r="E3124">
        <v>20070</v>
      </c>
      <c r="F3124" t="s">
        <v>24</v>
      </c>
      <c r="G3124">
        <v>53</v>
      </c>
      <c r="H3124" t="s">
        <v>7</v>
      </c>
      <c r="I3124" t="s">
        <v>43</v>
      </c>
      <c r="J3124" t="s">
        <v>7</v>
      </c>
      <c r="K3124" t="s">
        <v>12</v>
      </c>
      <c r="L3124" t="s">
        <v>22</v>
      </c>
      <c r="M3124">
        <v>1</v>
      </c>
      <c r="N3124" t="s">
        <v>13</v>
      </c>
      <c r="O3124" s="3">
        <v>0</v>
      </c>
      <c r="P3124" t="s">
        <v>125</v>
      </c>
      <c r="Q3124" t="s">
        <v>150</v>
      </c>
      <c r="R3124" s="2" t="s">
        <v>149</v>
      </c>
      <c r="S3124">
        <v>136</v>
      </c>
      <c r="T3124" t="s">
        <v>129</v>
      </c>
      <c r="U3124" t="s">
        <v>128</v>
      </c>
      <c r="V3124" t="s">
        <v>17</v>
      </c>
      <c r="W3124">
        <v>1</v>
      </c>
      <c r="X3124" s="1">
        <v>44488.530557719911</v>
      </c>
    </row>
    <row r="3125" spans="1:24" hidden="1" x14ac:dyDescent="0.25">
      <c r="A3125" s="4">
        <v>2021</v>
      </c>
      <c r="B3125" s="4">
        <v>9</v>
      </c>
      <c r="C3125" s="4">
        <v>2020</v>
      </c>
      <c r="D3125" s="4">
        <v>11</v>
      </c>
      <c r="E3125">
        <v>20070</v>
      </c>
      <c r="F3125" t="s">
        <v>24</v>
      </c>
      <c r="G3125">
        <v>71</v>
      </c>
      <c r="H3125" t="s">
        <v>145</v>
      </c>
      <c r="I3125" t="s">
        <v>54</v>
      </c>
      <c r="J3125" t="s">
        <v>5</v>
      </c>
      <c r="K3125" t="s">
        <v>144</v>
      </c>
      <c r="L3125" t="s">
        <v>22</v>
      </c>
      <c r="M3125">
        <v>1</v>
      </c>
      <c r="N3125" t="s">
        <v>13</v>
      </c>
      <c r="O3125" s="3">
        <v>0</v>
      </c>
      <c r="P3125" t="s">
        <v>125</v>
      </c>
      <c r="Q3125" t="s">
        <v>143</v>
      </c>
      <c r="R3125" s="2" t="s">
        <v>142</v>
      </c>
      <c r="S3125">
        <v>9</v>
      </c>
      <c r="T3125" t="s">
        <v>141</v>
      </c>
      <c r="U3125" t="s">
        <v>140</v>
      </c>
      <c r="V3125" t="s">
        <v>139</v>
      </c>
      <c r="W3125">
        <v>1</v>
      </c>
      <c r="X3125" s="1">
        <v>44488.530557719911</v>
      </c>
    </row>
    <row r="3126" spans="1:24" hidden="1" x14ac:dyDescent="0.25">
      <c r="A3126" s="4">
        <v>2021</v>
      </c>
      <c r="B3126" s="4">
        <v>9</v>
      </c>
      <c r="C3126" s="4">
        <v>2020</v>
      </c>
      <c r="D3126" s="4">
        <v>11</v>
      </c>
      <c r="E3126">
        <v>20070</v>
      </c>
      <c r="F3126" t="s">
        <v>24</v>
      </c>
      <c r="G3126">
        <v>2183</v>
      </c>
      <c r="H3126" t="s">
        <v>138</v>
      </c>
      <c r="I3126" t="s">
        <v>133</v>
      </c>
      <c r="J3126" t="s">
        <v>3</v>
      </c>
      <c r="K3126" t="s">
        <v>22</v>
      </c>
      <c r="L3126" t="s">
        <v>132</v>
      </c>
      <c r="M3126">
        <v>1</v>
      </c>
      <c r="N3126" t="s">
        <v>13</v>
      </c>
      <c r="O3126" s="3">
        <v>0</v>
      </c>
      <c r="P3126" t="s">
        <v>125</v>
      </c>
      <c r="Q3126" t="s">
        <v>131</v>
      </c>
      <c r="R3126" s="2" t="s">
        <v>130</v>
      </c>
      <c r="S3126">
        <v>91</v>
      </c>
      <c r="T3126" t="s">
        <v>129</v>
      </c>
      <c r="U3126" t="s">
        <v>128</v>
      </c>
      <c r="V3126" t="s">
        <v>127</v>
      </c>
      <c r="W3126">
        <v>1</v>
      </c>
      <c r="X3126" s="1">
        <v>44488.530557719911</v>
      </c>
    </row>
    <row r="3127" spans="1:24" hidden="1" x14ac:dyDescent="0.25">
      <c r="A3127" s="4">
        <v>2021</v>
      </c>
      <c r="B3127" s="4">
        <v>9</v>
      </c>
      <c r="C3127" s="4">
        <v>2020</v>
      </c>
      <c r="D3127" s="4">
        <v>11</v>
      </c>
      <c r="E3127">
        <v>20070</v>
      </c>
      <c r="F3127" t="s">
        <v>24</v>
      </c>
      <c r="G3127">
        <v>2346</v>
      </c>
      <c r="H3127" t="s">
        <v>137</v>
      </c>
      <c r="I3127" t="s">
        <v>133</v>
      </c>
      <c r="J3127" t="s">
        <v>4</v>
      </c>
      <c r="K3127" t="s">
        <v>22</v>
      </c>
      <c r="L3127" t="s">
        <v>132</v>
      </c>
      <c r="M3127">
        <v>1</v>
      </c>
      <c r="N3127" t="s">
        <v>13</v>
      </c>
      <c r="O3127" s="3">
        <v>0</v>
      </c>
      <c r="P3127" t="s">
        <v>125</v>
      </c>
      <c r="Q3127" t="s">
        <v>131</v>
      </c>
      <c r="R3127" s="2" t="s">
        <v>130</v>
      </c>
      <c r="S3127">
        <v>91</v>
      </c>
      <c r="T3127" t="s">
        <v>129</v>
      </c>
      <c r="U3127" t="s">
        <v>128</v>
      </c>
      <c r="V3127" t="s">
        <v>127</v>
      </c>
      <c r="W3127">
        <v>1</v>
      </c>
      <c r="X3127" s="1">
        <v>44488.530557719911</v>
      </c>
    </row>
    <row r="3128" spans="1:24" hidden="1" x14ac:dyDescent="0.25">
      <c r="A3128" s="4">
        <v>2021</v>
      </c>
      <c r="B3128" s="4">
        <v>9</v>
      </c>
      <c r="C3128" s="4">
        <v>2020</v>
      </c>
      <c r="D3128" s="4">
        <v>11</v>
      </c>
      <c r="E3128">
        <v>20070</v>
      </c>
      <c r="F3128" t="s">
        <v>24</v>
      </c>
      <c r="G3128">
        <v>4116</v>
      </c>
      <c r="H3128" t="s">
        <v>532</v>
      </c>
      <c r="I3128" t="s">
        <v>133</v>
      </c>
      <c r="J3128" t="s">
        <v>1</v>
      </c>
      <c r="K3128" t="s">
        <v>22</v>
      </c>
      <c r="L3128" t="s">
        <v>132</v>
      </c>
      <c r="M3128">
        <v>1</v>
      </c>
      <c r="N3128" t="s">
        <v>13</v>
      </c>
      <c r="O3128" s="3">
        <v>0</v>
      </c>
      <c r="P3128" t="s">
        <v>125</v>
      </c>
      <c r="Q3128" t="s">
        <v>131</v>
      </c>
      <c r="R3128" s="2" t="s">
        <v>130</v>
      </c>
      <c r="S3128">
        <v>91</v>
      </c>
      <c r="T3128" t="s">
        <v>129</v>
      </c>
      <c r="U3128" t="s">
        <v>128</v>
      </c>
      <c r="V3128" t="s">
        <v>127</v>
      </c>
      <c r="W3128">
        <v>1</v>
      </c>
      <c r="X3128" s="1">
        <v>44488.530557719911</v>
      </c>
    </row>
    <row r="3129" spans="1:24" hidden="1" x14ac:dyDescent="0.25">
      <c r="A3129" s="4">
        <v>2021</v>
      </c>
      <c r="B3129" s="4">
        <v>9</v>
      </c>
      <c r="C3129" s="4">
        <v>2020</v>
      </c>
      <c r="D3129" s="4">
        <v>11</v>
      </c>
      <c r="E3129">
        <v>20070</v>
      </c>
      <c r="F3129" t="s">
        <v>24</v>
      </c>
      <c r="G3129">
        <v>4807</v>
      </c>
      <c r="H3129" t="s">
        <v>135</v>
      </c>
      <c r="I3129" t="s">
        <v>133</v>
      </c>
      <c r="J3129" t="s">
        <v>2</v>
      </c>
      <c r="K3129" t="s">
        <v>22</v>
      </c>
      <c r="L3129" t="s">
        <v>132</v>
      </c>
      <c r="M3129">
        <v>1</v>
      </c>
      <c r="N3129" t="s">
        <v>13</v>
      </c>
      <c r="O3129" s="3">
        <v>0</v>
      </c>
      <c r="P3129" t="s">
        <v>125</v>
      </c>
      <c r="Q3129" t="s">
        <v>131</v>
      </c>
      <c r="R3129" s="2" t="s">
        <v>130</v>
      </c>
      <c r="S3129">
        <v>91</v>
      </c>
      <c r="T3129" t="s">
        <v>129</v>
      </c>
      <c r="U3129" t="s">
        <v>128</v>
      </c>
      <c r="V3129" t="s">
        <v>127</v>
      </c>
      <c r="W3129">
        <v>1</v>
      </c>
      <c r="X3129" s="1">
        <v>44488.530557719911</v>
      </c>
    </row>
    <row r="3130" spans="1:24" hidden="1" x14ac:dyDescent="0.25">
      <c r="A3130" s="4">
        <v>2021</v>
      </c>
      <c r="B3130" s="4">
        <v>9</v>
      </c>
      <c r="C3130" s="4">
        <v>2021</v>
      </c>
      <c r="D3130" s="4">
        <v>3</v>
      </c>
      <c r="E3130">
        <v>20070</v>
      </c>
      <c r="F3130" t="s">
        <v>24</v>
      </c>
      <c r="G3130">
        <v>0</v>
      </c>
      <c r="H3130" t="s">
        <v>23</v>
      </c>
      <c r="I3130" t="s">
        <v>23</v>
      </c>
      <c r="J3130" t="s">
        <v>23</v>
      </c>
      <c r="K3130" t="s">
        <v>22</v>
      </c>
      <c r="L3130" t="s">
        <v>148</v>
      </c>
      <c r="M3130">
        <v>1</v>
      </c>
      <c r="N3130" t="s">
        <v>13</v>
      </c>
      <c r="O3130" s="3">
        <v>0</v>
      </c>
      <c r="P3130" t="s">
        <v>125</v>
      </c>
      <c r="Q3130" t="s">
        <v>143</v>
      </c>
      <c r="R3130" s="2" t="s">
        <v>231</v>
      </c>
      <c r="S3130">
        <v>79</v>
      </c>
      <c r="T3130" t="s">
        <v>141</v>
      </c>
      <c r="U3130" t="s">
        <v>140</v>
      </c>
      <c r="V3130" t="s">
        <v>230</v>
      </c>
      <c r="W3130">
        <v>1</v>
      </c>
      <c r="X3130" s="1">
        <v>44488.530557719911</v>
      </c>
    </row>
    <row r="3131" spans="1:24" hidden="1" x14ac:dyDescent="0.25">
      <c r="A3131" s="4">
        <v>2021</v>
      </c>
      <c r="B3131" s="4">
        <v>9</v>
      </c>
      <c r="C3131" s="4">
        <v>2021</v>
      </c>
      <c r="D3131" s="4">
        <v>3</v>
      </c>
      <c r="E3131">
        <v>20070</v>
      </c>
      <c r="F3131" t="s">
        <v>24</v>
      </c>
      <c r="G3131">
        <v>0</v>
      </c>
      <c r="H3131" t="s">
        <v>23</v>
      </c>
      <c r="I3131" t="s">
        <v>23</v>
      </c>
      <c r="J3131" t="s">
        <v>23</v>
      </c>
      <c r="K3131" t="s">
        <v>22</v>
      </c>
      <c r="L3131" t="s">
        <v>162</v>
      </c>
      <c r="M3131">
        <v>1</v>
      </c>
      <c r="N3131" t="s">
        <v>13</v>
      </c>
      <c r="O3131" s="3">
        <v>0</v>
      </c>
      <c r="P3131" t="s">
        <v>125</v>
      </c>
      <c r="Q3131" t="s">
        <v>157</v>
      </c>
      <c r="R3131" s="2" t="s">
        <v>229</v>
      </c>
      <c r="S3131">
        <v>22</v>
      </c>
      <c r="T3131" t="s">
        <v>141</v>
      </c>
      <c r="U3131" t="s">
        <v>140</v>
      </c>
      <c r="V3131" t="s">
        <v>228</v>
      </c>
      <c r="W3131">
        <v>1</v>
      </c>
      <c r="X3131" s="1">
        <v>44488.530557719911</v>
      </c>
    </row>
    <row r="3132" spans="1:24" hidden="1" x14ac:dyDescent="0.25">
      <c r="A3132" s="4">
        <v>2021</v>
      </c>
      <c r="B3132" s="4">
        <v>9</v>
      </c>
      <c r="C3132" s="4">
        <v>2021</v>
      </c>
      <c r="D3132" s="4">
        <v>3</v>
      </c>
      <c r="E3132">
        <v>20070</v>
      </c>
      <c r="F3132" t="s">
        <v>24</v>
      </c>
      <c r="G3132">
        <v>0</v>
      </c>
      <c r="H3132" t="s">
        <v>23</v>
      </c>
      <c r="I3132" t="s">
        <v>23</v>
      </c>
      <c r="J3132" t="s">
        <v>23</v>
      </c>
      <c r="K3132" t="s">
        <v>22</v>
      </c>
      <c r="L3132" t="s">
        <v>162</v>
      </c>
      <c r="M3132">
        <v>1</v>
      </c>
      <c r="N3132" t="s">
        <v>13</v>
      </c>
      <c r="O3132" s="3">
        <v>0</v>
      </c>
      <c r="P3132" t="s">
        <v>125</v>
      </c>
      <c r="Q3132" t="s">
        <v>161</v>
      </c>
      <c r="R3132" s="2" t="s">
        <v>227</v>
      </c>
      <c r="S3132">
        <v>12</v>
      </c>
      <c r="T3132" t="s">
        <v>141</v>
      </c>
      <c r="U3132" t="s">
        <v>140</v>
      </c>
      <c r="V3132" t="s">
        <v>226</v>
      </c>
      <c r="W3132">
        <v>1</v>
      </c>
      <c r="X3132" s="1">
        <v>44488.530557719911</v>
      </c>
    </row>
    <row r="3133" spans="1:24" hidden="1" x14ac:dyDescent="0.25">
      <c r="A3133" s="4">
        <v>2021</v>
      </c>
      <c r="B3133" s="4">
        <v>9</v>
      </c>
      <c r="C3133" s="4">
        <v>2021</v>
      </c>
      <c r="D3133" s="4">
        <v>3</v>
      </c>
      <c r="E3133">
        <v>20070</v>
      </c>
      <c r="F3133" t="s">
        <v>24</v>
      </c>
      <c r="G3133">
        <v>0</v>
      </c>
      <c r="H3133" t="s">
        <v>23</v>
      </c>
      <c r="I3133" t="s">
        <v>23</v>
      </c>
      <c r="J3133" t="s">
        <v>23</v>
      </c>
      <c r="K3133" t="s">
        <v>22</v>
      </c>
      <c r="L3133" t="s">
        <v>132</v>
      </c>
      <c r="M3133">
        <v>1</v>
      </c>
      <c r="N3133" t="s">
        <v>13</v>
      </c>
      <c r="O3133" s="3">
        <v>-1.7559000000000002E-2</v>
      </c>
      <c r="P3133" t="s">
        <v>125</v>
      </c>
      <c r="Q3133" t="s">
        <v>217</v>
      </c>
      <c r="R3133" s="2" t="s">
        <v>216</v>
      </c>
      <c r="S3133">
        <v>76</v>
      </c>
      <c r="T3133" t="s">
        <v>129</v>
      </c>
      <c r="U3133" t="s">
        <v>128</v>
      </c>
      <c r="V3133" t="s">
        <v>17</v>
      </c>
      <c r="W3133">
        <v>1</v>
      </c>
      <c r="X3133" s="1">
        <v>44488.530557719911</v>
      </c>
    </row>
    <row r="3134" spans="1:24" hidden="1" x14ac:dyDescent="0.25">
      <c r="A3134" s="4">
        <v>2021</v>
      </c>
      <c r="B3134" s="4">
        <v>9</v>
      </c>
      <c r="C3134" s="4">
        <v>2021</v>
      </c>
      <c r="D3134" s="4">
        <v>3</v>
      </c>
      <c r="E3134">
        <v>20070</v>
      </c>
      <c r="F3134" t="s">
        <v>24</v>
      </c>
      <c r="G3134">
        <v>0</v>
      </c>
      <c r="H3134" t="s">
        <v>23</v>
      </c>
      <c r="I3134" t="s">
        <v>23</v>
      </c>
      <c r="J3134" t="s">
        <v>23</v>
      </c>
      <c r="K3134" t="s">
        <v>22</v>
      </c>
      <c r="L3134" t="s">
        <v>132</v>
      </c>
      <c r="M3134">
        <v>1</v>
      </c>
      <c r="N3134" t="s">
        <v>13</v>
      </c>
      <c r="O3134" s="3">
        <v>0</v>
      </c>
      <c r="P3134" t="s">
        <v>125</v>
      </c>
      <c r="Q3134" t="s">
        <v>225</v>
      </c>
      <c r="R3134" s="2" t="s">
        <v>224</v>
      </c>
      <c r="S3134">
        <v>70</v>
      </c>
      <c r="T3134" t="s">
        <v>129</v>
      </c>
      <c r="U3134" t="s">
        <v>128</v>
      </c>
      <c r="V3134" t="s">
        <v>17</v>
      </c>
      <c r="W3134">
        <v>1</v>
      </c>
      <c r="X3134" s="1">
        <v>44488.530557719911</v>
      </c>
    </row>
    <row r="3135" spans="1:24" hidden="1" x14ac:dyDescent="0.25">
      <c r="A3135" s="4">
        <v>2021</v>
      </c>
      <c r="B3135" s="4">
        <v>9</v>
      </c>
      <c r="C3135" s="4">
        <v>2021</v>
      </c>
      <c r="D3135" s="4">
        <v>3</v>
      </c>
      <c r="E3135">
        <v>20070</v>
      </c>
      <c r="F3135" t="s">
        <v>24</v>
      </c>
      <c r="G3135">
        <v>0</v>
      </c>
      <c r="H3135" t="s">
        <v>23</v>
      </c>
      <c r="I3135" t="s">
        <v>23</v>
      </c>
      <c r="J3135" t="s">
        <v>23</v>
      </c>
      <c r="K3135" t="s">
        <v>22</v>
      </c>
      <c r="L3135" t="s">
        <v>132</v>
      </c>
      <c r="M3135">
        <v>1</v>
      </c>
      <c r="N3135" t="s">
        <v>13</v>
      </c>
      <c r="O3135" s="3">
        <v>0</v>
      </c>
      <c r="P3135" t="s">
        <v>125</v>
      </c>
      <c r="Q3135" t="s">
        <v>220</v>
      </c>
      <c r="R3135" s="2" t="s">
        <v>219</v>
      </c>
      <c r="S3135">
        <v>86</v>
      </c>
      <c r="T3135" t="s">
        <v>129</v>
      </c>
      <c r="U3135" t="s">
        <v>128</v>
      </c>
      <c r="V3135" t="s">
        <v>519</v>
      </c>
      <c r="W3135">
        <v>1</v>
      </c>
      <c r="X3135" s="1">
        <v>44488.530557719911</v>
      </c>
    </row>
    <row r="3136" spans="1:24" hidden="1" x14ac:dyDescent="0.25">
      <c r="A3136" s="4">
        <v>2021</v>
      </c>
      <c r="B3136" s="4">
        <v>9</v>
      </c>
      <c r="C3136" s="4">
        <v>2021</v>
      </c>
      <c r="D3136" s="4">
        <v>3</v>
      </c>
      <c r="E3136">
        <v>20070</v>
      </c>
      <c r="F3136" t="s">
        <v>24</v>
      </c>
      <c r="G3136">
        <v>0</v>
      </c>
      <c r="H3136" t="s">
        <v>23</v>
      </c>
      <c r="I3136" t="s">
        <v>23</v>
      </c>
      <c r="J3136" t="s">
        <v>23</v>
      </c>
      <c r="K3136" t="s">
        <v>22</v>
      </c>
      <c r="L3136" t="s">
        <v>193</v>
      </c>
      <c r="M3136">
        <v>1</v>
      </c>
      <c r="N3136" t="s">
        <v>13</v>
      </c>
      <c r="O3136" s="3">
        <v>0</v>
      </c>
      <c r="P3136" t="s">
        <v>125</v>
      </c>
      <c r="Q3136" t="s">
        <v>197</v>
      </c>
      <c r="R3136" s="2" t="s">
        <v>196</v>
      </c>
      <c r="S3136">
        <v>75</v>
      </c>
      <c r="T3136" t="s">
        <v>129</v>
      </c>
      <c r="U3136" t="s">
        <v>128</v>
      </c>
      <c r="V3136" t="s">
        <v>515</v>
      </c>
      <c r="W3136">
        <v>1</v>
      </c>
      <c r="X3136" s="1">
        <v>44488.530557719911</v>
      </c>
    </row>
    <row r="3137" spans="1:24" hidden="1" x14ac:dyDescent="0.25">
      <c r="A3137" s="4">
        <v>2021</v>
      </c>
      <c r="B3137" s="4">
        <v>9</v>
      </c>
      <c r="C3137" s="4">
        <v>2021</v>
      </c>
      <c r="D3137" s="4">
        <v>3</v>
      </c>
      <c r="E3137">
        <v>20070</v>
      </c>
      <c r="F3137" t="s">
        <v>24</v>
      </c>
      <c r="G3137">
        <v>0</v>
      </c>
      <c r="H3137" t="s">
        <v>23</v>
      </c>
      <c r="I3137" t="s">
        <v>23</v>
      </c>
      <c r="J3137" t="s">
        <v>23</v>
      </c>
      <c r="K3137" t="s">
        <v>22</v>
      </c>
      <c r="L3137" t="s">
        <v>193</v>
      </c>
      <c r="M3137">
        <v>1</v>
      </c>
      <c r="N3137" t="s">
        <v>13</v>
      </c>
      <c r="O3137" s="3">
        <v>0</v>
      </c>
      <c r="P3137" t="s">
        <v>125</v>
      </c>
      <c r="Q3137" t="s">
        <v>192</v>
      </c>
      <c r="R3137" s="2" t="s">
        <v>194</v>
      </c>
      <c r="S3137">
        <v>71</v>
      </c>
      <c r="T3137" t="s">
        <v>129</v>
      </c>
      <c r="U3137" t="s">
        <v>128</v>
      </c>
      <c r="V3137" t="s">
        <v>514</v>
      </c>
      <c r="W3137">
        <v>1</v>
      </c>
      <c r="X3137" s="1">
        <v>44488.530557719911</v>
      </c>
    </row>
    <row r="3138" spans="1:24" hidden="1" x14ac:dyDescent="0.25">
      <c r="A3138" s="4">
        <v>2021</v>
      </c>
      <c r="B3138" s="4">
        <v>9</v>
      </c>
      <c r="C3138" s="4">
        <v>2021</v>
      </c>
      <c r="D3138" s="4">
        <v>3</v>
      </c>
      <c r="E3138">
        <v>20070</v>
      </c>
      <c r="F3138" t="s">
        <v>24</v>
      </c>
      <c r="G3138">
        <v>0</v>
      </c>
      <c r="H3138" t="s">
        <v>23</v>
      </c>
      <c r="I3138" t="s">
        <v>23</v>
      </c>
      <c r="J3138" t="s">
        <v>23</v>
      </c>
      <c r="K3138" t="s">
        <v>22</v>
      </c>
      <c r="L3138" t="s">
        <v>193</v>
      </c>
      <c r="M3138">
        <v>1</v>
      </c>
      <c r="N3138" t="s">
        <v>13</v>
      </c>
      <c r="O3138" s="3">
        <v>0</v>
      </c>
      <c r="P3138" t="s">
        <v>125</v>
      </c>
      <c r="Q3138" t="s">
        <v>192</v>
      </c>
      <c r="R3138" s="2" t="s">
        <v>191</v>
      </c>
      <c r="S3138">
        <v>72</v>
      </c>
      <c r="T3138" t="s">
        <v>129</v>
      </c>
      <c r="U3138" t="s">
        <v>128</v>
      </c>
      <c r="V3138" t="s">
        <v>514</v>
      </c>
      <c r="W3138">
        <v>1</v>
      </c>
      <c r="X3138" s="1">
        <v>44488.530557719911</v>
      </c>
    </row>
    <row r="3139" spans="1:24" hidden="1" x14ac:dyDescent="0.25">
      <c r="A3139" s="4">
        <v>2021</v>
      </c>
      <c r="B3139" s="4">
        <v>9</v>
      </c>
      <c r="C3139" s="4">
        <v>2021</v>
      </c>
      <c r="D3139" s="4">
        <v>3</v>
      </c>
      <c r="E3139">
        <v>20070</v>
      </c>
      <c r="F3139" t="s">
        <v>24</v>
      </c>
      <c r="G3139">
        <v>0</v>
      </c>
      <c r="H3139" t="s">
        <v>23</v>
      </c>
      <c r="I3139" t="s">
        <v>23</v>
      </c>
      <c r="J3139" t="s">
        <v>23</v>
      </c>
      <c r="K3139" t="s">
        <v>22</v>
      </c>
      <c r="L3139" t="s">
        <v>193</v>
      </c>
      <c r="M3139">
        <v>1</v>
      </c>
      <c r="N3139" t="s">
        <v>13</v>
      </c>
      <c r="O3139" s="3">
        <v>0.35652200000000001</v>
      </c>
      <c r="P3139" t="s">
        <v>125</v>
      </c>
      <c r="Q3139" t="s">
        <v>200</v>
      </c>
      <c r="R3139" s="2" t="s">
        <v>199</v>
      </c>
      <c r="S3139">
        <v>81</v>
      </c>
      <c r="T3139" t="s">
        <v>129</v>
      </c>
      <c r="U3139" t="s">
        <v>128</v>
      </c>
      <c r="V3139" t="s">
        <v>512</v>
      </c>
      <c r="W3139">
        <v>1</v>
      </c>
      <c r="X3139" s="1">
        <v>44488.530557719911</v>
      </c>
    </row>
    <row r="3140" spans="1:24" hidden="1" x14ac:dyDescent="0.25">
      <c r="A3140" s="4">
        <v>2021</v>
      </c>
      <c r="B3140" s="4">
        <v>9</v>
      </c>
      <c r="C3140" s="4">
        <v>2021</v>
      </c>
      <c r="D3140" s="4">
        <v>3</v>
      </c>
      <c r="E3140">
        <v>20070</v>
      </c>
      <c r="F3140" t="s">
        <v>24</v>
      </c>
      <c r="G3140">
        <v>0</v>
      </c>
      <c r="H3140" t="s">
        <v>23</v>
      </c>
      <c r="I3140" t="s">
        <v>23</v>
      </c>
      <c r="J3140" t="s">
        <v>23</v>
      </c>
      <c r="K3140" t="s">
        <v>22</v>
      </c>
      <c r="L3140" t="s">
        <v>193</v>
      </c>
      <c r="M3140">
        <v>1</v>
      </c>
      <c r="N3140" t="s">
        <v>13</v>
      </c>
      <c r="O3140" s="3">
        <v>0.75338400000000005</v>
      </c>
      <c r="P3140" t="s">
        <v>125</v>
      </c>
      <c r="Q3140" t="s">
        <v>203</v>
      </c>
      <c r="R3140" s="2" t="s">
        <v>202</v>
      </c>
      <c r="S3140">
        <v>58</v>
      </c>
      <c r="T3140" t="s">
        <v>129</v>
      </c>
      <c r="U3140" t="s">
        <v>128</v>
      </c>
      <c r="V3140" t="s">
        <v>17</v>
      </c>
      <c r="W3140">
        <v>1</v>
      </c>
      <c r="X3140" s="1">
        <v>44488.530557719911</v>
      </c>
    </row>
    <row r="3141" spans="1:24" hidden="1" x14ac:dyDescent="0.25">
      <c r="A3141" s="4">
        <v>2021</v>
      </c>
      <c r="B3141" s="4">
        <v>9</v>
      </c>
      <c r="C3141" s="4">
        <v>2021</v>
      </c>
      <c r="D3141" s="4">
        <v>3</v>
      </c>
      <c r="E3141">
        <v>20070</v>
      </c>
      <c r="F3141" t="s">
        <v>24</v>
      </c>
      <c r="G3141">
        <v>36</v>
      </c>
      <c r="H3141" t="s">
        <v>44</v>
      </c>
      <c r="I3141" t="s">
        <v>43</v>
      </c>
      <c r="J3141" t="s">
        <v>6</v>
      </c>
      <c r="K3141" t="s">
        <v>158</v>
      </c>
      <c r="L3141" t="s">
        <v>162</v>
      </c>
      <c r="M3141">
        <v>1</v>
      </c>
      <c r="N3141" t="s">
        <v>13</v>
      </c>
      <c r="O3141" s="3">
        <v>0</v>
      </c>
      <c r="P3141" t="s">
        <v>125</v>
      </c>
      <c r="Q3141" t="s">
        <v>161</v>
      </c>
      <c r="R3141" s="2" t="s">
        <v>160</v>
      </c>
      <c r="S3141">
        <v>11</v>
      </c>
      <c r="T3141" t="s">
        <v>141</v>
      </c>
      <c r="U3141" t="s">
        <v>140</v>
      </c>
      <c r="V3141" t="s">
        <v>159</v>
      </c>
      <c r="W3141">
        <v>1</v>
      </c>
      <c r="X3141" s="1">
        <v>44488.530557719911</v>
      </c>
    </row>
    <row r="3142" spans="1:24" hidden="1" x14ac:dyDescent="0.25">
      <c r="A3142" s="4">
        <v>2021</v>
      </c>
      <c r="B3142" s="4">
        <v>9</v>
      </c>
      <c r="C3142" s="4">
        <v>2021</v>
      </c>
      <c r="D3142" s="4">
        <v>3</v>
      </c>
      <c r="E3142">
        <v>20070</v>
      </c>
      <c r="F3142" t="s">
        <v>24</v>
      </c>
      <c r="G3142">
        <v>36</v>
      </c>
      <c r="H3142" t="s">
        <v>44</v>
      </c>
      <c r="I3142" t="s">
        <v>43</v>
      </c>
      <c r="J3142" t="s">
        <v>6</v>
      </c>
      <c r="K3142" t="s">
        <v>158</v>
      </c>
      <c r="L3142" t="s">
        <v>22</v>
      </c>
      <c r="M3142">
        <v>1</v>
      </c>
      <c r="N3142" t="s">
        <v>13</v>
      </c>
      <c r="O3142" s="3">
        <v>0</v>
      </c>
      <c r="P3142" t="s">
        <v>125</v>
      </c>
      <c r="Q3142" t="s">
        <v>157</v>
      </c>
      <c r="R3142" s="2" t="s">
        <v>156</v>
      </c>
      <c r="S3142">
        <v>25</v>
      </c>
      <c r="T3142" t="s">
        <v>141</v>
      </c>
      <c r="U3142" t="s">
        <v>140</v>
      </c>
      <c r="V3142" t="s">
        <v>155</v>
      </c>
      <c r="W3142">
        <v>1</v>
      </c>
      <c r="X3142" s="1">
        <v>44488.530557719911</v>
      </c>
    </row>
    <row r="3143" spans="1:24" hidden="1" x14ac:dyDescent="0.25">
      <c r="A3143" s="4">
        <v>2021</v>
      </c>
      <c r="B3143" s="4">
        <v>9</v>
      </c>
      <c r="C3143" s="4">
        <v>2021</v>
      </c>
      <c r="D3143" s="4">
        <v>3</v>
      </c>
      <c r="E3143">
        <v>20070</v>
      </c>
      <c r="F3143" t="s">
        <v>24</v>
      </c>
      <c r="G3143">
        <v>37</v>
      </c>
      <c r="H3143" t="s">
        <v>174</v>
      </c>
      <c r="I3143" t="s">
        <v>43</v>
      </c>
      <c r="J3143" t="s">
        <v>0</v>
      </c>
      <c r="K3143" t="s">
        <v>158</v>
      </c>
      <c r="L3143" t="s">
        <v>162</v>
      </c>
      <c r="M3143">
        <v>1</v>
      </c>
      <c r="N3143" t="s">
        <v>13</v>
      </c>
      <c r="O3143" s="3">
        <v>0</v>
      </c>
      <c r="P3143" t="s">
        <v>125</v>
      </c>
      <c r="Q3143" t="s">
        <v>161</v>
      </c>
      <c r="R3143" s="2" t="s">
        <v>160</v>
      </c>
      <c r="S3143">
        <v>11</v>
      </c>
      <c r="T3143" t="s">
        <v>141</v>
      </c>
      <c r="U3143" t="s">
        <v>140</v>
      </c>
      <c r="V3143" t="s">
        <v>159</v>
      </c>
      <c r="W3143">
        <v>1</v>
      </c>
      <c r="X3143" s="1">
        <v>44488.530557719911</v>
      </c>
    </row>
    <row r="3144" spans="1:24" hidden="1" x14ac:dyDescent="0.25">
      <c r="A3144" s="4">
        <v>2021</v>
      </c>
      <c r="B3144" s="4">
        <v>9</v>
      </c>
      <c r="C3144" s="4">
        <v>2021</v>
      </c>
      <c r="D3144" s="4">
        <v>3</v>
      </c>
      <c r="E3144">
        <v>20070</v>
      </c>
      <c r="F3144" t="s">
        <v>24</v>
      </c>
      <c r="G3144">
        <v>37</v>
      </c>
      <c r="H3144" t="s">
        <v>174</v>
      </c>
      <c r="I3144" t="s">
        <v>43</v>
      </c>
      <c r="J3144" t="s">
        <v>0</v>
      </c>
      <c r="K3144" t="s">
        <v>158</v>
      </c>
      <c r="L3144" t="s">
        <v>22</v>
      </c>
      <c r="M3144">
        <v>1</v>
      </c>
      <c r="N3144" t="s">
        <v>13</v>
      </c>
      <c r="O3144" s="3">
        <v>0</v>
      </c>
      <c r="P3144" t="s">
        <v>125</v>
      </c>
      <c r="Q3144" t="s">
        <v>157</v>
      </c>
      <c r="R3144" s="2" t="s">
        <v>156</v>
      </c>
      <c r="S3144">
        <v>25</v>
      </c>
      <c r="T3144" t="s">
        <v>141</v>
      </c>
      <c r="U3144" t="s">
        <v>140</v>
      </c>
      <c r="V3144" t="s">
        <v>155</v>
      </c>
      <c r="W3144">
        <v>1</v>
      </c>
      <c r="X3144" s="1">
        <v>44488.530557719911</v>
      </c>
    </row>
    <row r="3145" spans="1:24" hidden="1" x14ac:dyDescent="0.25">
      <c r="A3145" s="4">
        <v>2021</v>
      </c>
      <c r="B3145" s="4">
        <v>9</v>
      </c>
      <c r="C3145" s="4">
        <v>2021</v>
      </c>
      <c r="D3145" s="4">
        <v>3</v>
      </c>
      <c r="E3145">
        <v>20070</v>
      </c>
      <c r="F3145" t="s">
        <v>24</v>
      </c>
      <c r="G3145">
        <v>39</v>
      </c>
      <c r="H3145" t="s">
        <v>166</v>
      </c>
      <c r="I3145" t="s">
        <v>43</v>
      </c>
      <c r="J3145" t="s">
        <v>0</v>
      </c>
      <c r="K3145" t="s">
        <v>158</v>
      </c>
      <c r="L3145" t="s">
        <v>162</v>
      </c>
      <c r="M3145">
        <v>1</v>
      </c>
      <c r="N3145" t="s">
        <v>13</v>
      </c>
      <c r="O3145" s="3">
        <v>0</v>
      </c>
      <c r="P3145" t="s">
        <v>125</v>
      </c>
      <c r="Q3145" t="s">
        <v>161</v>
      </c>
      <c r="R3145" s="2" t="s">
        <v>160</v>
      </c>
      <c r="S3145">
        <v>11</v>
      </c>
      <c r="T3145" t="s">
        <v>141</v>
      </c>
      <c r="U3145" t="s">
        <v>140</v>
      </c>
      <c r="V3145" t="s">
        <v>159</v>
      </c>
      <c r="W3145">
        <v>1</v>
      </c>
      <c r="X3145" s="1">
        <v>44488.530557719911</v>
      </c>
    </row>
    <row r="3146" spans="1:24" hidden="1" x14ac:dyDescent="0.25">
      <c r="A3146" s="4">
        <v>2021</v>
      </c>
      <c r="B3146" s="4">
        <v>9</v>
      </c>
      <c r="C3146" s="4">
        <v>2021</v>
      </c>
      <c r="D3146" s="4">
        <v>3</v>
      </c>
      <c r="E3146">
        <v>20070</v>
      </c>
      <c r="F3146" t="s">
        <v>24</v>
      </c>
      <c r="G3146">
        <v>39</v>
      </c>
      <c r="H3146" t="s">
        <v>166</v>
      </c>
      <c r="I3146" t="s">
        <v>43</v>
      </c>
      <c r="J3146" t="s">
        <v>0</v>
      </c>
      <c r="K3146" t="s">
        <v>158</v>
      </c>
      <c r="L3146" t="s">
        <v>22</v>
      </c>
      <c r="M3146">
        <v>1</v>
      </c>
      <c r="N3146" t="s">
        <v>13</v>
      </c>
      <c r="O3146" s="3">
        <v>0</v>
      </c>
      <c r="P3146" t="s">
        <v>125</v>
      </c>
      <c r="Q3146" t="s">
        <v>157</v>
      </c>
      <c r="R3146" s="2" t="s">
        <v>156</v>
      </c>
      <c r="S3146">
        <v>25</v>
      </c>
      <c r="T3146" t="s">
        <v>141</v>
      </c>
      <c r="U3146" t="s">
        <v>140</v>
      </c>
      <c r="V3146" t="s">
        <v>155</v>
      </c>
      <c r="W3146">
        <v>1</v>
      </c>
      <c r="X3146" s="1">
        <v>44488.530557719911</v>
      </c>
    </row>
    <row r="3147" spans="1:24" hidden="1" x14ac:dyDescent="0.25">
      <c r="A3147" s="4">
        <v>2021</v>
      </c>
      <c r="B3147" s="4">
        <v>9</v>
      </c>
      <c r="C3147" s="4">
        <v>2021</v>
      </c>
      <c r="D3147" s="4">
        <v>3</v>
      </c>
      <c r="E3147">
        <v>20070</v>
      </c>
      <c r="F3147" t="s">
        <v>24</v>
      </c>
      <c r="G3147">
        <v>53</v>
      </c>
      <c r="H3147" t="s">
        <v>7</v>
      </c>
      <c r="I3147" t="s">
        <v>43</v>
      </c>
      <c r="J3147" t="s">
        <v>7</v>
      </c>
      <c r="K3147" t="s">
        <v>158</v>
      </c>
      <c r="L3147" t="s">
        <v>162</v>
      </c>
      <c r="M3147">
        <v>1</v>
      </c>
      <c r="N3147" t="s">
        <v>13</v>
      </c>
      <c r="O3147" s="3">
        <v>0</v>
      </c>
      <c r="P3147" t="s">
        <v>125</v>
      </c>
      <c r="Q3147" t="s">
        <v>161</v>
      </c>
      <c r="R3147" s="2" t="s">
        <v>160</v>
      </c>
      <c r="S3147">
        <v>11</v>
      </c>
      <c r="T3147" t="s">
        <v>141</v>
      </c>
      <c r="U3147" t="s">
        <v>140</v>
      </c>
      <c r="V3147" t="s">
        <v>159</v>
      </c>
      <c r="W3147">
        <v>1</v>
      </c>
      <c r="X3147" s="1">
        <v>44488.530557719911</v>
      </c>
    </row>
    <row r="3148" spans="1:24" hidden="1" x14ac:dyDescent="0.25">
      <c r="A3148" s="4">
        <v>2021</v>
      </c>
      <c r="B3148" s="4">
        <v>9</v>
      </c>
      <c r="C3148" s="4">
        <v>2021</v>
      </c>
      <c r="D3148" s="4">
        <v>3</v>
      </c>
      <c r="E3148">
        <v>20070</v>
      </c>
      <c r="F3148" t="s">
        <v>24</v>
      </c>
      <c r="G3148">
        <v>53</v>
      </c>
      <c r="H3148" t="s">
        <v>7</v>
      </c>
      <c r="I3148" t="s">
        <v>43</v>
      </c>
      <c r="J3148" t="s">
        <v>7</v>
      </c>
      <c r="K3148" t="s">
        <v>158</v>
      </c>
      <c r="L3148" t="s">
        <v>22</v>
      </c>
      <c r="M3148">
        <v>1</v>
      </c>
      <c r="N3148" t="s">
        <v>13</v>
      </c>
      <c r="O3148" s="3">
        <v>0</v>
      </c>
      <c r="P3148" t="s">
        <v>125</v>
      </c>
      <c r="Q3148" t="s">
        <v>157</v>
      </c>
      <c r="R3148" s="2" t="s">
        <v>156</v>
      </c>
      <c r="S3148">
        <v>25</v>
      </c>
      <c r="T3148" t="s">
        <v>141</v>
      </c>
      <c r="U3148" t="s">
        <v>140</v>
      </c>
      <c r="V3148" t="s">
        <v>155</v>
      </c>
      <c r="W3148">
        <v>1</v>
      </c>
      <c r="X3148" s="1">
        <v>44488.530557719911</v>
      </c>
    </row>
    <row r="3149" spans="1:24" hidden="1" x14ac:dyDescent="0.25">
      <c r="A3149" s="4">
        <v>2021</v>
      </c>
      <c r="B3149" s="4">
        <v>9</v>
      </c>
      <c r="C3149" s="4">
        <v>2021</v>
      </c>
      <c r="D3149" s="4">
        <v>3</v>
      </c>
      <c r="E3149">
        <v>20070</v>
      </c>
      <c r="F3149" t="s">
        <v>24</v>
      </c>
      <c r="G3149">
        <v>71</v>
      </c>
      <c r="H3149" t="s">
        <v>145</v>
      </c>
      <c r="I3149" t="s">
        <v>54</v>
      </c>
      <c r="J3149" t="s">
        <v>5</v>
      </c>
      <c r="K3149" t="s">
        <v>144</v>
      </c>
      <c r="L3149" t="s">
        <v>22</v>
      </c>
      <c r="M3149">
        <v>1</v>
      </c>
      <c r="N3149" t="s">
        <v>13</v>
      </c>
      <c r="O3149" s="3">
        <v>0</v>
      </c>
      <c r="P3149" t="s">
        <v>125</v>
      </c>
      <c r="Q3149" t="s">
        <v>143</v>
      </c>
      <c r="R3149" s="2" t="s">
        <v>142</v>
      </c>
      <c r="S3149">
        <v>9</v>
      </c>
      <c r="T3149" t="s">
        <v>141</v>
      </c>
      <c r="U3149" t="s">
        <v>140</v>
      </c>
      <c r="V3149" t="s">
        <v>139</v>
      </c>
      <c r="W3149">
        <v>1</v>
      </c>
      <c r="X3149" s="1">
        <v>44488.530557719911</v>
      </c>
    </row>
    <row r="3150" spans="1:24" hidden="1" x14ac:dyDescent="0.25">
      <c r="A3150" s="4">
        <v>2021</v>
      </c>
      <c r="B3150" s="4">
        <v>9</v>
      </c>
      <c r="C3150" s="4">
        <v>2021</v>
      </c>
      <c r="D3150" s="4">
        <v>4</v>
      </c>
      <c r="E3150">
        <v>20070</v>
      </c>
      <c r="F3150" t="s">
        <v>24</v>
      </c>
      <c r="G3150">
        <v>0</v>
      </c>
      <c r="H3150" t="s">
        <v>23</v>
      </c>
      <c r="I3150" t="s">
        <v>23</v>
      </c>
      <c r="J3150" t="s">
        <v>23</v>
      </c>
      <c r="K3150" t="s">
        <v>22</v>
      </c>
      <c r="L3150" t="s">
        <v>250</v>
      </c>
      <c r="M3150">
        <v>1</v>
      </c>
      <c r="N3150" t="s">
        <v>13</v>
      </c>
      <c r="O3150" s="3">
        <v>42.797930000000001</v>
      </c>
      <c r="P3150" t="s">
        <v>53</v>
      </c>
      <c r="Q3150" t="s">
        <v>249</v>
      </c>
      <c r="R3150" s="2" t="s">
        <v>248</v>
      </c>
      <c r="S3150">
        <v>1169</v>
      </c>
      <c r="T3150" t="s">
        <v>122</v>
      </c>
      <c r="U3150" t="s">
        <v>121</v>
      </c>
      <c r="V3150" t="s">
        <v>247</v>
      </c>
      <c r="W3150">
        <v>1</v>
      </c>
      <c r="X3150" s="1">
        <v>44488.530557719911</v>
      </c>
    </row>
    <row r="3151" spans="1:24" hidden="1" x14ac:dyDescent="0.25">
      <c r="A3151" s="4">
        <v>2021</v>
      </c>
      <c r="B3151" s="4">
        <v>9</v>
      </c>
      <c r="C3151" s="4">
        <v>2021</v>
      </c>
      <c r="D3151" s="4">
        <v>5</v>
      </c>
      <c r="E3151">
        <v>20070</v>
      </c>
      <c r="F3151" t="s">
        <v>24</v>
      </c>
      <c r="G3151">
        <v>0</v>
      </c>
      <c r="H3151" t="s">
        <v>23</v>
      </c>
      <c r="I3151" t="s">
        <v>23</v>
      </c>
      <c r="J3151" t="s">
        <v>23</v>
      </c>
      <c r="K3151" t="s">
        <v>144</v>
      </c>
      <c r="L3151" t="s">
        <v>148</v>
      </c>
      <c r="M3151">
        <v>1</v>
      </c>
      <c r="N3151" t="s">
        <v>13</v>
      </c>
      <c r="O3151" s="3">
        <v>1.4899999999999999E-4</v>
      </c>
      <c r="P3151" t="s">
        <v>125</v>
      </c>
      <c r="Q3151" t="s">
        <v>143</v>
      </c>
      <c r="R3151" s="2" t="s">
        <v>246</v>
      </c>
      <c r="S3151">
        <v>187</v>
      </c>
      <c r="T3151" t="s">
        <v>129</v>
      </c>
      <c r="U3151" t="s">
        <v>128</v>
      </c>
      <c r="V3151" t="s">
        <v>245</v>
      </c>
      <c r="W3151">
        <v>1</v>
      </c>
      <c r="X3151" s="1">
        <v>44488.530557719911</v>
      </c>
    </row>
    <row r="3152" spans="1:24" hidden="1" x14ac:dyDescent="0.25">
      <c r="A3152" s="4">
        <v>2021</v>
      </c>
      <c r="B3152" s="4">
        <v>9</v>
      </c>
      <c r="C3152" s="4">
        <v>2021</v>
      </c>
      <c r="D3152" s="4">
        <v>5</v>
      </c>
      <c r="E3152">
        <v>20070</v>
      </c>
      <c r="F3152" t="s">
        <v>24</v>
      </c>
      <c r="G3152">
        <v>0</v>
      </c>
      <c r="H3152" t="s">
        <v>23</v>
      </c>
      <c r="I3152" t="s">
        <v>23</v>
      </c>
      <c r="J3152" t="s">
        <v>23</v>
      </c>
      <c r="K3152" t="s">
        <v>144</v>
      </c>
      <c r="L3152" t="s">
        <v>148</v>
      </c>
      <c r="M3152">
        <v>1</v>
      </c>
      <c r="N3152" t="s">
        <v>13</v>
      </c>
      <c r="O3152" s="3">
        <v>1.008E-3</v>
      </c>
      <c r="P3152" t="s">
        <v>125</v>
      </c>
      <c r="Q3152" t="s">
        <v>143</v>
      </c>
      <c r="R3152" s="2" t="s">
        <v>147</v>
      </c>
      <c r="S3152">
        <v>188</v>
      </c>
      <c r="T3152" t="s">
        <v>129</v>
      </c>
      <c r="U3152" t="s">
        <v>128</v>
      </c>
      <c r="V3152" t="s">
        <v>535</v>
      </c>
      <c r="W3152">
        <v>1</v>
      </c>
      <c r="X3152" s="1">
        <v>44488.530557719911</v>
      </c>
    </row>
    <row r="3153" spans="1:24" hidden="1" x14ac:dyDescent="0.25">
      <c r="A3153" s="4">
        <v>2021</v>
      </c>
      <c r="B3153" s="4">
        <v>9</v>
      </c>
      <c r="C3153" s="4">
        <v>2021</v>
      </c>
      <c r="D3153" s="4">
        <v>5</v>
      </c>
      <c r="E3153">
        <v>20070</v>
      </c>
      <c r="F3153" t="s">
        <v>24</v>
      </c>
      <c r="G3153">
        <v>0</v>
      </c>
      <c r="H3153" t="s">
        <v>23</v>
      </c>
      <c r="I3153" t="s">
        <v>23</v>
      </c>
      <c r="J3153" t="s">
        <v>23</v>
      </c>
      <c r="K3153" t="s">
        <v>158</v>
      </c>
      <c r="L3153" t="s">
        <v>162</v>
      </c>
      <c r="M3153">
        <v>1</v>
      </c>
      <c r="N3153" t="s">
        <v>13</v>
      </c>
      <c r="O3153" s="3">
        <v>-315.272312</v>
      </c>
      <c r="P3153" t="s">
        <v>125</v>
      </c>
      <c r="Q3153" t="s">
        <v>161</v>
      </c>
      <c r="R3153" s="2" t="s">
        <v>244</v>
      </c>
      <c r="S3153">
        <v>90</v>
      </c>
      <c r="T3153" t="s">
        <v>129</v>
      </c>
      <c r="U3153" t="s">
        <v>128</v>
      </c>
      <c r="V3153" t="s">
        <v>243</v>
      </c>
      <c r="W3153">
        <v>1</v>
      </c>
      <c r="X3153" s="1">
        <v>44488.530557719911</v>
      </c>
    </row>
    <row r="3154" spans="1:24" hidden="1" x14ac:dyDescent="0.25">
      <c r="A3154" s="4">
        <v>2021</v>
      </c>
      <c r="B3154" s="4">
        <v>9</v>
      </c>
      <c r="C3154" s="4">
        <v>2021</v>
      </c>
      <c r="D3154" s="4">
        <v>5</v>
      </c>
      <c r="E3154">
        <v>20070</v>
      </c>
      <c r="F3154" t="s">
        <v>24</v>
      </c>
      <c r="G3154">
        <v>0</v>
      </c>
      <c r="H3154" t="s">
        <v>23</v>
      </c>
      <c r="I3154" t="s">
        <v>23</v>
      </c>
      <c r="J3154" t="s">
        <v>23</v>
      </c>
      <c r="K3154" t="s">
        <v>22</v>
      </c>
      <c r="L3154" t="s">
        <v>236</v>
      </c>
      <c r="M3154">
        <v>1</v>
      </c>
      <c r="N3154" t="s">
        <v>13</v>
      </c>
      <c r="O3154" s="3">
        <v>0</v>
      </c>
      <c r="P3154" t="s">
        <v>125</v>
      </c>
      <c r="Q3154" t="s">
        <v>242</v>
      </c>
      <c r="R3154" s="2" t="s">
        <v>241</v>
      </c>
      <c r="S3154">
        <v>47</v>
      </c>
      <c r="T3154" t="s">
        <v>129</v>
      </c>
      <c r="U3154" t="s">
        <v>128</v>
      </c>
      <c r="V3154" t="s">
        <v>521</v>
      </c>
      <c r="W3154">
        <v>1</v>
      </c>
      <c r="X3154" s="1">
        <v>44488.530557719911</v>
      </c>
    </row>
    <row r="3155" spans="1:24" hidden="1" x14ac:dyDescent="0.25">
      <c r="A3155" s="4">
        <v>2021</v>
      </c>
      <c r="B3155" s="4">
        <v>9</v>
      </c>
      <c r="C3155" s="4">
        <v>2021</v>
      </c>
      <c r="D3155" s="4">
        <v>5</v>
      </c>
      <c r="E3155">
        <v>20070</v>
      </c>
      <c r="F3155" t="s">
        <v>24</v>
      </c>
      <c r="G3155">
        <v>0</v>
      </c>
      <c r="H3155" t="s">
        <v>23</v>
      </c>
      <c r="I3155" t="s">
        <v>23</v>
      </c>
      <c r="J3155" t="s">
        <v>23</v>
      </c>
      <c r="K3155" t="s">
        <v>22</v>
      </c>
      <c r="L3155" t="s">
        <v>236</v>
      </c>
      <c r="M3155">
        <v>1</v>
      </c>
      <c r="N3155" t="s">
        <v>13</v>
      </c>
      <c r="O3155" s="3">
        <v>0</v>
      </c>
      <c r="P3155" t="s">
        <v>125</v>
      </c>
      <c r="Q3155" t="s">
        <v>242</v>
      </c>
      <c r="R3155" s="2" t="s">
        <v>239</v>
      </c>
      <c r="S3155">
        <v>98</v>
      </c>
      <c r="T3155" t="s">
        <v>129</v>
      </c>
      <c r="U3155" t="s">
        <v>128</v>
      </c>
      <c r="V3155" t="s">
        <v>521</v>
      </c>
      <c r="W3155">
        <v>1</v>
      </c>
      <c r="X3155" s="1">
        <v>44488.530557719911</v>
      </c>
    </row>
    <row r="3156" spans="1:24" hidden="1" x14ac:dyDescent="0.25">
      <c r="A3156" s="4">
        <v>2021</v>
      </c>
      <c r="B3156" s="4">
        <v>9</v>
      </c>
      <c r="C3156" s="4">
        <v>2021</v>
      </c>
      <c r="D3156" s="4">
        <v>5</v>
      </c>
      <c r="E3156">
        <v>20070</v>
      </c>
      <c r="F3156" t="s">
        <v>24</v>
      </c>
      <c r="G3156">
        <v>0</v>
      </c>
      <c r="H3156" t="s">
        <v>23</v>
      </c>
      <c r="I3156" t="s">
        <v>23</v>
      </c>
      <c r="J3156" t="s">
        <v>23</v>
      </c>
      <c r="K3156" t="s">
        <v>22</v>
      </c>
      <c r="L3156" t="s">
        <v>236</v>
      </c>
      <c r="M3156">
        <v>1</v>
      </c>
      <c r="N3156" t="s">
        <v>13</v>
      </c>
      <c r="O3156" s="3">
        <v>0</v>
      </c>
      <c r="P3156" t="s">
        <v>125</v>
      </c>
      <c r="Q3156" t="s">
        <v>240</v>
      </c>
      <c r="R3156" s="2" t="s">
        <v>241</v>
      </c>
      <c r="S3156">
        <v>42</v>
      </c>
      <c r="T3156" t="s">
        <v>129</v>
      </c>
      <c r="U3156" t="s">
        <v>128</v>
      </c>
      <c r="V3156" t="s">
        <v>521</v>
      </c>
      <c r="W3156">
        <v>1</v>
      </c>
      <c r="X3156" s="1">
        <v>44488.530557719911</v>
      </c>
    </row>
    <row r="3157" spans="1:24" hidden="1" x14ac:dyDescent="0.25">
      <c r="A3157" s="4">
        <v>2021</v>
      </c>
      <c r="B3157" s="4">
        <v>9</v>
      </c>
      <c r="C3157" s="4">
        <v>2021</v>
      </c>
      <c r="D3157" s="4">
        <v>5</v>
      </c>
      <c r="E3157">
        <v>20070</v>
      </c>
      <c r="F3157" t="s">
        <v>24</v>
      </c>
      <c r="G3157">
        <v>0</v>
      </c>
      <c r="H3157" t="s">
        <v>23</v>
      </c>
      <c r="I3157" t="s">
        <v>23</v>
      </c>
      <c r="J3157" t="s">
        <v>23</v>
      </c>
      <c r="K3157" t="s">
        <v>22</v>
      </c>
      <c r="L3157" t="s">
        <v>236</v>
      </c>
      <c r="M3157">
        <v>1</v>
      </c>
      <c r="N3157" t="s">
        <v>13</v>
      </c>
      <c r="O3157" s="3">
        <v>0</v>
      </c>
      <c r="P3157" t="s">
        <v>125</v>
      </c>
      <c r="Q3157" t="s">
        <v>240</v>
      </c>
      <c r="R3157" s="2" t="s">
        <v>239</v>
      </c>
      <c r="S3157">
        <v>99</v>
      </c>
      <c r="T3157" t="s">
        <v>129</v>
      </c>
      <c r="U3157" t="s">
        <v>128</v>
      </c>
      <c r="V3157" t="s">
        <v>521</v>
      </c>
      <c r="W3157">
        <v>1</v>
      </c>
      <c r="X3157" s="1">
        <v>44488.530557719911</v>
      </c>
    </row>
    <row r="3158" spans="1:24" hidden="1" x14ac:dyDescent="0.25">
      <c r="A3158" s="4">
        <v>2021</v>
      </c>
      <c r="B3158" s="4">
        <v>9</v>
      </c>
      <c r="C3158" s="4">
        <v>2021</v>
      </c>
      <c r="D3158" s="4">
        <v>5</v>
      </c>
      <c r="E3158">
        <v>20070</v>
      </c>
      <c r="F3158" t="s">
        <v>24</v>
      </c>
      <c r="G3158">
        <v>0</v>
      </c>
      <c r="H3158" t="s">
        <v>23</v>
      </c>
      <c r="I3158" t="s">
        <v>23</v>
      </c>
      <c r="J3158" t="s">
        <v>23</v>
      </c>
      <c r="K3158" t="s">
        <v>22</v>
      </c>
      <c r="L3158" t="s">
        <v>236</v>
      </c>
      <c r="M3158">
        <v>1</v>
      </c>
      <c r="N3158" t="s">
        <v>13</v>
      </c>
      <c r="O3158" s="3">
        <v>0</v>
      </c>
      <c r="P3158" t="s">
        <v>125</v>
      </c>
      <c r="Q3158" t="s">
        <v>237</v>
      </c>
      <c r="R3158" s="2" t="s">
        <v>234</v>
      </c>
      <c r="S3158">
        <v>43</v>
      </c>
      <c r="T3158" t="s">
        <v>129</v>
      </c>
      <c r="U3158" t="s">
        <v>128</v>
      </c>
      <c r="V3158" t="s">
        <v>17</v>
      </c>
      <c r="W3158">
        <v>1</v>
      </c>
      <c r="X3158" s="1">
        <v>44488.530557719911</v>
      </c>
    </row>
    <row r="3159" spans="1:24" hidden="1" x14ac:dyDescent="0.25">
      <c r="A3159" s="4">
        <v>2021</v>
      </c>
      <c r="B3159" s="4">
        <v>9</v>
      </c>
      <c r="C3159" s="4">
        <v>2021</v>
      </c>
      <c r="D3159" s="4">
        <v>5</v>
      </c>
      <c r="E3159">
        <v>20070</v>
      </c>
      <c r="F3159" t="s">
        <v>24</v>
      </c>
      <c r="G3159">
        <v>0</v>
      </c>
      <c r="H3159" t="s">
        <v>23</v>
      </c>
      <c r="I3159" t="s">
        <v>23</v>
      </c>
      <c r="J3159" t="s">
        <v>23</v>
      </c>
      <c r="K3159" t="s">
        <v>22</v>
      </c>
      <c r="L3159" t="s">
        <v>236</v>
      </c>
      <c r="M3159">
        <v>1</v>
      </c>
      <c r="N3159" t="s">
        <v>13</v>
      </c>
      <c r="O3159" s="3">
        <v>0</v>
      </c>
      <c r="P3159" t="s">
        <v>125</v>
      </c>
      <c r="Q3159" t="s">
        <v>235</v>
      </c>
      <c r="R3159" s="2" t="s">
        <v>234</v>
      </c>
      <c r="S3159">
        <v>44</v>
      </c>
      <c r="T3159" t="s">
        <v>129</v>
      </c>
      <c r="U3159" t="s">
        <v>128</v>
      </c>
      <c r="V3159" t="s">
        <v>17</v>
      </c>
      <c r="W3159">
        <v>1</v>
      </c>
      <c r="X3159" s="1">
        <v>44488.530557719911</v>
      </c>
    </row>
    <row r="3160" spans="1:24" hidden="1" x14ac:dyDescent="0.25">
      <c r="A3160" s="4">
        <v>2021</v>
      </c>
      <c r="B3160" s="4">
        <v>9</v>
      </c>
      <c r="C3160" s="4">
        <v>2021</v>
      </c>
      <c r="D3160" s="4">
        <v>5</v>
      </c>
      <c r="E3160">
        <v>20070</v>
      </c>
      <c r="F3160" t="s">
        <v>24</v>
      </c>
      <c r="G3160">
        <v>0</v>
      </c>
      <c r="H3160" t="s">
        <v>23</v>
      </c>
      <c r="I3160" t="s">
        <v>23</v>
      </c>
      <c r="J3160" t="s">
        <v>23</v>
      </c>
      <c r="K3160" t="s">
        <v>22</v>
      </c>
      <c r="L3160" t="s">
        <v>148</v>
      </c>
      <c r="M3160">
        <v>1</v>
      </c>
      <c r="N3160" t="s">
        <v>13</v>
      </c>
      <c r="O3160" s="3">
        <v>2.1793E-2</v>
      </c>
      <c r="P3160" t="s">
        <v>125</v>
      </c>
      <c r="Q3160" t="s">
        <v>143</v>
      </c>
      <c r="R3160" s="2" t="s">
        <v>231</v>
      </c>
      <c r="S3160">
        <v>79</v>
      </c>
      <c r="T3160" t="s">
        <v>141</v>
      </c>
      <c r="U3160" t="s">
        <v>140</v>
      </c>
      <c r="V3160" t="s">
        <v>230</v>
      </c>
      <c r="W3160">
        <v>1</v>
      </c>
      <c r="X3160" s="1">
        <v>44488.530557719911</v>
      </c>
    </row>
    <row r="3161" spans="1:24" hidden="1" x14ac:dyDescent="0.25">
      <c r="A3161" s="4">
        <v>2021</v>
      </c>
      <c r="B3161" s="4">
        <v>9</v>
      </c>
      <c r="C3161" s="4">
        <v>2021</v>
      </c>
      <c r="D3161" s="4">
        <v>5</v>
      </c>
      <c r="E3161">
        <v>20070</v>
      </c>
      <c r="F3161" t="s">
        <v>24</v>
      </c>
      <c r="G3161">
        <v>0</v>
      </c>
      <c r="H3161" t="s">
        <v>23</v>
      </c>
      <c r="I3161" t="s">
        <v>23</v>
      </c>
      <c r="J3161" t="s">
        <v>23</v>
      </c>
      <c r="K3161" t="s">
        <v>22</v>
      </c>
      <c r="L3161" t="s">
        <v>162</v>
      </c>
      <c r="M3161">
        <v>1</v>
      </c>
      <c r="N3161" t="s">
        <v>13</v>
      </c>
      <c r="O3161" s="3">
        <v>0</v>
      </c>
      <c r="P3161" t="s">
        <v>125</v>
      </c>
      <c r="Q3161" t="s">
        <v>157</v>
      </c>
      <c r="R3161" s="2" t="s">
        <v>229</v>
      </c>
      <c r="S3161">
        <v>22</v>
      </c>
      <c r="T3161" t="s">
        <v>141</v>
      </c>
      <c r="U3161" t="s">
        <v>140</v>
      </c>
      <c r="V3161" t="s">
        <v>228</v>
      </c>
      <c r="W3161">
        <v>1</v>
      </c>
      <c r="X3161" s="1">
        <v>44488.530557719911</v>
      </c>
    </row>
    <row r="3162" spans="1:24" hidden="1" x14ac:dyDescent="0.25">
      <c r="A3162" s="4">
        <v>2021</v>
      </c>
      <c r="B3162" s="4">
        <v>9</v>
      </c>
      <c r="C3162" s="4">
        <v>2021</v>
      </c>
      <c r="D3162" s="4">
        <v>5</v>
      </c>
      <c r="E3162">
        <v>20070</v>
      </c>
      <c r="F3162" t="s">
        <v>24</v>
      </c>
      <c r="G3162">
        <v>0</v>
      </c>
      <c r="H3162" t="s">
        <v>23</v>
      </c>
      <c r="I3162" t="s">
        <v>23</v>
      </c>
      <c r="J3162" t="s">
        <v>23</v>
      </c>
      <c r="K3162" t="s">
        <v>22</v>
      </c>
      <c r="L3162" t="s">
        <v>162</v>
      </c>
      <c r="M3162">
        <v>1</v>
      </c>
      <c r="N3162" t="s">
        <v>13</v>
      </c>
      <c r="O3162" s="3">
        <v>2.9087999999999999E-2</v>
      </c>
      <c r="P3162" t="s">
        <v>125</v>
      </c>
      <c r="Q3162" t="s">
        <v>161</v>
      </c>
      <c r="R3162" s="2" t="s">
        <v>227</v>
      </c>
      <c r="S3162">
        <v>12</v>
      </c>
      <c r="T3162" t="s">
        <v>141</v>
      </c>
      <c r="U3162" t="s">
        <v>140</v>
      </c>
      <c r="V3162" t="s">
        <v>226</v>
      </c>
      <c r="W3162">
        <v>1</v>
      </c>
      <c r="X3162" s="1">
        <v>44488.530557719911</v>
      </c>
    </row>
    <row r="3163" spans="1:24" hidden="1" x14ac:dyDescent="0.25">
      <c r="A3163" s="4">
        <v>2021</v>
      </c>
      <c r="B3163" s="4">
        <v>9</v>
      </c>
      <c r="C3163" s="4">
        <v>2021</v>
      </c>
      <c r="D3163" s="4">
        <v>5</v>
      </c>
      <c r="E3163">
        <v>20070</v>
      </c>
      <c r="F3163" t="s">
        <v>24</v>
      </c>
      <c r="G3163">
        <v>0</v>
      </c>
      <c r="H3163" t="s">
        <v>23</v>
      </c>
      <c r="I3163" t="s">
        <v>23</v>
      </c>
      <c r="J3163" t="s">
        <v>23</v>
      </c>
      <c r="K3163" t="s">
        <v>22</v>
      </c>
      <c r="L3163" t="s">
        <v>132</v>
      </c>
      <c r="M3163">
        <v>1</v>
      </c>
      <c r="N3163" t="s">
        <v>13</v>
      </c>
      <c r="O3163" s="3">
        <v>-2.1150000000000001E-3</v>
      </c>
      <c r="P3163" t="s">
        <v>125</v>
      </c>
      <c r="Q3163" t="s">
        <v>131</v>
      </c>
      <c r="R3163" s="2" t="s">
        <v>154</v>
      </c>
      <c r="S3163">
        <v>94</v>
      </c>
      <c r="T3163" t="s">
        <v>129</v>
      </c>
      <c r="U3163" t="s">
        <v>128</v>
      </c>
      <c r="V3163" t="s">
        <v>511</v>
      </c>
      <c r="W3163">
        <v>1</v>
      </c>
      <c r="X3163" s="1">
        <v>44488.530557719911</v>
      </c>
    </row>
    <row r="3164" spans="1:24" hidden="1" x14ac:dyDescent="0.25">
      <c r="A3164" s="4">
        <v>2021</v>
      </c>
      <c r="B3164" s="4">
        <v>9</v>
      </c>
      <c r="C3164" s="4">
        <v>2021</v>
      </c>
      <c r="D3164" s="4">
        <v>5</v>
      </c>
      <c r="E3164">
        <v>20070</v>
      </c>
      <c r="F3164" t="s">
        <v>24</v>
      </c>
      <c r="G3164">
        <v>0</v>
      </c>
      <c r="H3164" t="s">
        <v>23</v>
      </c>
      <c r="I3164" t="s">
        <v>23</v>
      </c>
      <c r="J3164" t="s">
        <v>23</v>
      </c>
      <c r="K3164" t="s">
        <v>22</v>
      </c>
      <c r="L3164" t="s">
        <v>132</v>
      </c>
      <c r="M3164">
        <v>1</v>
      </c>
      <c r="N3164" t="s">
        <v>13</v>
      </c>
      <c r="O3164" s="3">
        <v>-1.508E-3</v>
      </c>
      <c r="P3164" t="s">
        <v>125</v>
      </c>
      <c r="Q3164" t="s">
        <v>131</v>
      </c>
      <c r="R3164" s="2" t="s">
        <v>130</v>
      </c>
      <c r="S3164">
        <v>91</v>
      </c>
      <c r="T3164" t="s">
        <v>129</v>
      </c>
      <c r="U3164" t="s">
        <v>128</v>
      </c>
      <c r="V3164" t="s">
        <v>127</v>
      </c>
      <c r="W3164">
        <v>1</v>
      </c>
      <c r="X3164" s="1">
        <v>44488.530557719911</v>
      </c>
    </row>
    <row r="3165" spans="1:24" hidden="1" x14ac:dyDescent="0.25">
      <c r="A3165" s="4">
        <v>2021</v>
      </c>
      <c r="B3165" s="4">
        <v>9</v>
      </c>
      <c r="C3165" s="4">
        <v>2021</v>
      </c>
      <c r="D3165" s="4">
        <v>5</v>
      </c>
      <c r="E3165">
        <v>20070</v>
      </c>
      <c r="F3165" t="s">
        <v>24</v>
      </c>
      <c r="G3165">
        <v>0</v>
      </c>
      <c r="H3165" t="s">
        <v>23</v>
      </c>
      <c r="I3165" t="s">
        <v>23</v>
      </c>
      <c r="J3165" t="s">
        <v>23</v>
      </c>
      <c r="K3165" t="s">
        <v>22</v>
      </c>
      <c r="L3165" t="s">
        <v>132</v>
      </c>
      <c r="M3165">
        <v>1</v>
      </c>
      <c r="N3165" t="s">
        <v>13</v>
      </c>
      <c r="O3165" s="3">
        <v>0</v>
      </c>
      <c r="P3165" t="s">
        <v>125</v>
      </c>
      <c r="Q3165" t="s">
        <v>225</v>
      </c>
      <c r="R3165" s="2" t="s">
        <v>224</v>
      </c>
      <c r="S3165">
        <v>70</v>
      </c>
      <c r="T3165" t="s">
        <v>129</v>
      </c>
      <c r="U3165" t="s">
        <v>128</v>
      </c>
      <c r="V3165" t="s">
        <v>17</v>
      </c>
      <c r="W3165">
        <v>1</v>
      </c>
      <c r="X3165" s="1">
        <v>44488.530557719911</v>
      </c>
    </row>
    <row r="3166" spans="1:24" hidden="1" x14ac:dyDescent="0.25">
      <c r="A3166" s="4">
        <v>2021</v>
      </c>
      <c r="B3166" s="4">
        <v>9</v>
      </c>
      <c r="C3166" s="4">
        <v>2021</v>
      </c>
      <c r="D3166" s="4">
        <v>5</v>
      </c>
      <c r="E3166">
        <v>20070</v>
      </c>
      <c r="F3166" t="s">
        <v>24</v>
      </c>
      <c r="G3166">
        <v>0</v>
      </c>
      <c r="H3166" t="s">
        <v>23</v>
      </c>
      <c r="I3166" t="s">
        <v>23</v>
      </c>
      <c r="J3166" t="s">
        <v>23</v>
      </c>
      <c r="K3166" t="s">
        <v>22</v>
      </c>
      <c r="L3166" t="s">
        <v>132</v>
      </c>
      <c r="M3166">
        <v>1</v>
      </c>
      <c r="N3166" t="s">
        <v>13</v>
      </c>
      <c r="O3166" s="3">
        <v>0</v>
      </c>
      <c r="P3166" t="s">
        <v>125</v>
      </c>
      <c r="Q3166" t="s">
        <v>223</v>
      </c>
      <c r="R3166" s="2" t="s">
        <v>222</v>
      </c>
      <c r="S3166">
        <v>77</v>
      </c>
      <c r="T3166" t="s">
        <v>129</v>
      </c>
      <c r="U3166" t="s">
        <v>128</v>
      </c>
      <c r="V3166" t="s">
        <v>520</v>
      </c>
      <c r="W3166">
        <v>1</v>
      </c>
      <c r="X3166" s="1">
        <v>44488.530557719911</v>
      </c>
    </row>
    <row r="3167" spans="1:24" hidden="1" x14ac:dyDescent="0.25">
      <c r="A3167" s="4">
        <v>2021</v>
      </c>
      <c r="B3167" s="4">
        <v>9</v>
      </c>
      <c r="C3167" s="4">
        <v>2021</v>
      </c>
      <c r="D3167" s="4">
        <v>5</v>
      </c>
      <c r="E3167">
        <v>20070</v>
      </c>
      <c r="F3167" t="s">
        <v>24</v>
      </c>
      <c r="G3167">
        <v>0</v>
      </c>
      <c r="H3167" t="s">
        <v>23</v>
      </c>
      <c r="I3167" t="s">
        <v>23</v>
      </c>
      <c r="J3167" t="s">
        <v>23</v>
      </c>
      <c r="K3167" t="s">
        <v>22</v>
      </c>
      <c r="L3167" t="s">
        <v>132</v>
      </c>
      <c r="M3167">
        <v>1</v>
      </c>
      <c r="N3167" t="s">
        <v>13</v>
      </c>
      <c r="O3167" s="3">
        <v>0</v>
      </c>
      <c r="P3167" t="s">
        <v>125</v>
      </c>
      <c r="Q3167" t="s">
        <v>220</v>
      </c>
      <c r="R3167" s="2" t="s">
        <v>219</v>
      </c>
      <c r="S3167">
        <v>86</v>
      </c>
      <c r="T3167" t="s">
        <v>129</v>
      </c>
      <c r="U3167" t="s">
        <v>128</v>
      </c>
      <c r="V3167" t="s">
        <v>519</v>
      </c>
      <c r="W3167">
        <v>1</v>
      </c>
      <c r="X3167" s="1">
        <v>44488.530557719911</v>
      </c>
    </row>
    <row r="3168" spans="1:24" hidden="1" x14ac:dyDescent="0.25">
      <c r="A3168" s="4">
        <v>2021</v>
      </c>
      <c r="B3168" s="4">
        <v>9</v>
      </c>
      <c r="C3168" s="4">
        <v>2021</v>
      </c>
      <c r="D3168" s="4">
        <v>5</v>
      </c>
      <c r="E3168">
        <v>20070</v>
      </c>
      <c r="F3168" t="s">
        <v>24</v>
      </c>
      <c r="G3168">
        <v>0</v>
      </c>
      <c r="H3168" t="s">
        <v>23</v>
      </c>
      <c r="I3168" t="s">
        <v>23</v>
      </c>
      <c r="J3168" t="s">
        <v>23</v>
      </c>
      <c r="K3168" t="s">
        <v>22</v>
      </c>
      <c r="L3168" t="s">
        <v>132</v>
      </c>
      <c r="M3168">
        <v>1</v>
      </c>
      <c r="N3168" t="s">
        <v>13</v>
      </c>
      <c r="O3168" s="3">
        <v>5.4072000000000002E-2</v>
      </c>
      <c r="P3168" t="s">
        <v>125</v>
      </c>
      <c r="Q3168" t="s">
        <v>217</v>
      </c>
      <c r="R3168" s="2" t="s">
        <v>216</v>
      </c>
      <c r="S3168">
        <v>76</v>
      </c>
      <c r="T3168" t="s">
        <v>129</v>
      </c>
      <c r="U3168" t="s">
        <v>128</v>
      </c>
      <c r="V3168" t="s">
        <v>17</v>
      </c>
      <c r="W3168">
        <v>1</v>
      </c>
      <c r="X3168" s="1">
        <v>44488.530557719911</v>
      </c>
    </row>
    <row r="3169" spans="1:24" hidden="1" x14ac:dyDescent="0.25">
      <c r="A3169" s="4">
        <v>2021</v>
      </c>
      <c r="B3169" s="4">
        <v>9</v>
      </c>
      <c r="C3169" s="4">
        <v>2021</v>
      </c>
      <c r="D3169" s="4">
        <v>5</v>
      </c>
      <c r="E3169">
        <v>20070</v>
      </c>
      <c r="F3169" t="s">
        <v>24</v>
      </c>
      <c r="G3169">
        <v>0</v>
      </c>
      <c r="H3169" t="s">
        <v>23</v>
      </c>
      <c r="I3169" t="s">
        <v>23</v>
      </c>
      <c r="J3169" t="s">
        <v>23</v>
      </c>
      <c r="K3169" t="s">
        <v>22</v>
      </c>
      <c r="L3169" t="s">
        <v>215</v>
      </c>
      <c r="M3169">
        <v>1</v>
      </c>
      <c r="N3169" t="s">
        <v>13</v>
      </c>
      <c r="O3169" s="3">
        <v>158.60851400000001</v>
      </c>
      <c r="P3169" t="s">
        <v>125</v>
      </c>
      <c r="Q3169" t="s">
        <v>161</v>
      </c>
      <c r="R3169" s="2" t="s">
        <v>214</v>
      </c>
      <c r="S3169">
        <v>89</v>
      </c>
      <c r="T3169" t="s">
        <v>129</v>
      </c>
      <c r="U3169" t="s">
        <v>128</v>
      </c>
      <c r="V3169" t="s">
        <v>518</v>
      </c>
      <c r="W3169">
        <v>1</v>
      </c>
      <c r="X3169" s="1">
        <v>44488.530557719911</v>
      </c>
    </row>
    <row r="3170" spans="1:24" hidden="1" x14ac:dyDescent="0.25">
      <c r="A3170" s="4">
        <v>2021</v>
      </c>
      <c r="B3170" s="4">
        <v>9</v>
      </c>
      <c r="C3170" s="4">
        <v>2021</v>
      </c>
      <c r="D3170" s="4">
        <v>5</v>
      </c>
      <c r="E3170">
        <v>20070</v>
      </c>
      <c r="F3170" t="s">
        <v>24</v>
      </c>
      <c r="G3170">
        <v>0</v>
      </c>
      <c r="H3170" t="s">
        <v>23</v>
      </c>
      <c r="I3170" t="s">
        <v>23</v>
      </c>
      <c r="J3170" t="s">
        <v>23</v>
      </c>
      <c r="K3170" t="s">
        <v>22</v>
      </c>
      <c r="L3170" t="s">
        <v>179</v>
      </c>
      <c r="M3170">
        <v>1</v>
      </c>
      <c r="N3170" t="s">
        <v>13</v>
      </c>
      <c r="O3170" s="3">
        <v>-0.36407099999999998</v>
      </c>
      <c r="P3170" t="s">
        <v>125</v>
      </c>
      <c r="Q3170" t="s">
        <v>150</v>
      </c>
      <c r="R3170" s="2" t="s">
        <v>207</v>
      </c>
      <c r="S3170">
        <v>133</v>
      </c>
      <c r="T3170" t="s">
        <v>129</v>
      </c>
      <c r="U3170" t="s">
        <v>128</v>
      </c>
      <c r="V3170" t="s">
        <v>17</v>
      </c>
      <c r="W3170">
        <v>1</v>
      </c>
      <c r="X3170" s="1">
        <v>44488.530557719911</v>
      </c>
    </row>
    <row r="3171" spans="1:24" hidden="1" x14ac:dyDescent="0.25">
      <c r="A3171" s="4">
        <v>2021</v>
      </c>
      <c r="B3171" s="4">
        <v>9</v>
      </c>
      <c r="C3171" s="4">
        <v>2021</v>
      </c>
      <c r="D3171" s="4">
        <v>5</v>
      </c>
      <c r="E3171">
        <v>20070</v>
      </c>
      <c r="F3171" t="s">
        <v>24</v>
      </c>
      <c r="G3171">
        <v>0</v>
      </c>
      <c r="H3171" t="s">
        <v>23</v>
      </c>
      <c r="I3171" t="s">
        <v>23</v>
      </c>
      <c r="J3171" t="s">
        <v>23</v>
      </c>
      <c r="K3171" t="s">
        <v>22</v>
      </c>
      <c r="L3171" t="s">
        <v>179</v>
      </c>
      <c r="M3171">
        <v>1</v>
      </c>
      <c r="N3171" t="s">
        <v>13</v>
      </c>
      <c r="O3171" s="3">
        <v>0</v>
      </c>
      <c r="P3171" t="s">
        <v>125</v>
      </c>
      <c r="Q3171" t="s">
        <v>206</v>
      </c>
      <c r="R3171" s="2" t="s">
        <v>205</v>
      </c>
      <c r="S3171">
        <v>79</v>
      </c>
      <c r="T3171" t="s">
        <v>129</v>
      </c>
      <c r="U3171" t="s">
        <v>128</v>
      </c>
      <c r="V3171" t="s">
        <v>516</v>
      </c>
      <c r="W3171">
        <v>1</v>
      </c>
      <c r="X3171" s="1">
        <v>44488.530557719911</v>
      </c>
    </row>
    <row r="3172" spans="1:24" hidden="1" x14ac:dyDescent="0.25">
      <c r="A3172" s="4">
        <v>2021</v>
      </c>
      <c r="B3172" s="4">
        <v>9</v>
      </c>
      <c r="C3172" s="4">
        <v>2021</v>
      </c>
      <c r="D3172" s="4">
        <v>5</v>
      </c>
      <c r="E3172">
        <v>20070</v>
      </c>
      <c r="F3172" t="s">
        <v>24</v>
      </c>
      <c r="G3172">
        <v>0</v>
      </c>
      <c r="H3172" t="s">
        <v>23</v>
      </c>
      <c r="I3172" t="s">
        <v>23</v>
      </c>
      <c r="J3172" t="s">
        <v>23</v>
      </c>
      <c r="K3172" t="s">
        <v>22</v>
      </c>
      <c r="L3172" t="s">
        <v>179</v>
      </c>
      <c r="M3172">
        <v>1</v>
      </c>
      <c r="N3172" t="s">
        <v>13</v>
      </c>
      <c r="O3172" s="3">
        <v>0</v>
      </c>
      <c r="P3172" t="s">
        <v>125</v>
      </c>
      <c r="Q3172" t="s">
        <v>150</v>
      </c>
      <c r="R3172" s="2" t="s">
        <v>210</v>
      </c>
      <c r="S3172">
        <v>67</v>
      </c>
      <c r="T3172" t="s">
        <v>129</v>
      </c>
      <c r="U3172" t="s">
        <v>128</v>
      </c>
      <c r="V3172" t="s">
        <v>517</v>
      </c>
      <c r="W3172">
        <v>1</v>
      </c>
      <c r="X3172" s="1">
        <v>44488.530557719911</v>
      </c>
    </row>
    <row r="3173" spans="1:24" hidden="1" x14ac:dyDescent="0.25">
      <c r="A3173" s="4">
        <v>2021</v>
      </c>
      <c r="B3173" s="4">
        <v>9</v>
      </c>
      <c r="C3173" s="4">
        <v>2021</v>
      </c>
      <c r="D3173" s="4">
        <v>5</v>
      </c>
      <c r="E3173">
        <v>20070</v>
      </c>
      <c r="F3173" t="s">
        <v>24</v>
      </c>
      <c r="G3173">
        <v>0</v>
      </c>
      <c r="H3173" t="s">
        <v>23</v>
      </c>
      <c r="I3173" t="s">
        <v>23</v>
      </c>
      <c r="J3173" t="s">
        <v>23</v>
      </c>
      <c r="K3173" t="s">
        <v>22</v>
      </c>
      <c r="L3173" t="s">
        <v>179</v>
      </c>
      <c r="M3173">
        <v>1</v>
      </c>
      <c r="N3173" t="s">
        <v>13</v>
      </c>
      <c r="O3173" s="3">
        <v>8.3576999999999999E-2</v>
      </c>
      <c r="P3173" t="s">
        <v>125</v>
      </c>
      <c r="Q3173" t="s">
        <v>150</v>
      </c>
      <c r="R3173" s="2" t="s">
        <v>208</v>
      </c>
      <c r="S3173">
        <v>134</v>
      </c>
      <c r="T3173" t="s">
        <v>129</v>
      </c>
      <c r="U3173" t="s">
        <v>128</v>
      </c>
      <c r="V3173" t="s">
        <v>17</v>
      </c>
      <c r="W3173">
        <v>1</v>
      </c>
      <c r="X3173" s="1">
        <v>44488.530557719911</v>
      </c>
    </row>
    <row r="3174" spans="1:24" hidden="1" x14ac:dyDescent="0.25">
      <c r="A3174" s="4">
        <v>2021</v>
      </c>
      <c r="B3174" s="4">
        <v>9</v>
      </c>
      <c r="C3174" s="4">
        <v>2021</v>
      </c>
      <c r="D3174" s="4">
        <v>5</v>
      </c>
      <c r="E3174">
        <v>20070</v>
      </c>
      <c r="F3174" t="s">
        <v>24</v>
      </c>
      <c r="G3174">
        <v>0</v>
      </c>
      <c r="H3174" t="s">
        <v>23</v>
      </c>
      <c r="I3174" t="s">
        <v>23</v>
      </c>
      <c r="J3174" t="s">
        <v>23</v>
      </c>
      <c r="K3174" t="s">
        <v>22</v>
      </c>
      <c r="L3174" t="s">
        <v>193</v>
      </c>
      <c r="M3174">
        <v>1</v>
      </c>
      <c r="N3174" t="s">
        <v>13</v>
      </c>
      <c r="O3174" s="3">
        <v>-2.681702</v>
      </c>
      <c r="P3174" t="s">
        <v>125</v>
      </c>
      <c r="Q3174" t="s">
        <v>203</v>
      </c>
      <c r="R3174" s="2" t="s">
        <v>202</v>
      </c>
      <c r="S3174">
        <v>58</v>
      </c>
      <c r="T3174" t="s">
        <v>129</v>
      </c>
      <c r="U3174" t="s">
        <v>128</v>
      </c>
      <c r="V3174" t="s">
        <v>17</v>
      </c>
      <c r="W3174">
        <v>1</v>
      </c>
      <c r="X3174" s="1">
        <v>44488.530557719911</v>
      </c>
    </row>
    <row r="3175" spans="1:24" hidden="1" x14ac:dyDescent="0.25">
      <c r="A3175" s="4">
        <v>2021</v>
      </c>
      <c r="B3175" s="4">
        <v>9</v>
      </c>
      <c r="C3175" s="4">
        <v>2021</v>
      </c>
      <c r="D3175" s="4">
        <v>5</v>
      </c>
      <c r="E3175">
        <v>20070</v>
      </c>
      <c r="F3175" t="s">
        <v>24</v>
      </c>
      <c r="G3175">
        <v>0</v>
      </c>
      <c r="H3175" t="s">
        <v>23</v>
      </c>
      <c r="I3175" t="s">
        <v>23</v>
      </c>
      <c r="J3175" t="s">
        <v>23</v>
      </c>
      <c r="K3175" t="s">
        <v>22</v>
      </c>
      <c r="L3175" t="s">
        <v>193</v>
      </c>
      <c r="M3175">
        <v>1</v>
      </c>
      <c r="N3175" t="s">
        <v>13</v>
      </c>
      <c r="O3175" s="3">
        <v>-1.4760150000000001</v>
      </c>
      <c r="P3175" t="s">
        <v>125</v>
      </c>
      <c r="Q3175" t="s">
        <v>200</v>
      </c>
      <c r="R3175" s="2" t="s">
        <v>199</v>
      </c>
      <c r="S3175">
        <v>81</v>
      </c>
      <c r="T3175" t="s">
        <v>129</v>
      </c>
      <c r="U3175" t="s">
        <v>128</v>
      </c>
      <c r="V3175" t="s">
        <v>512</v>
      </c>
      <c r="W3175">
        <v>1</v>
      </c>
      <c r="X3175" s="1">
        <v>44488.530557719911</v>
      </c>
    </row>
    <row r="3176" spans="1:24" hidden="1" x14ac:dyDescent="0.25">
      <c r="A3176" s="4">
        <v>2021</v>
      </c>
      <c r="B3176" s="4">
        <v>9</v>
      </c>
      <c r="C3176" s="4">
        <v>2021</v>
      </c>
      <c r="D3176" s="4">
        <v>5</v>
      </c>
      <c r="E3176">
        <v>20070</v>
      </c>
      <c r="F3176" t="s">
        <v>24</v>
      </c>
      <c r="G3176">
        <v>0</v>
      </c>
      <c r="H3176" t="s">
        <v>23</v>
      </c>
      <c r="I3176" t="s">
        <v>23</v>
      </c>
      <c r="J3176" t="s">
        <v>23</v>
      </c>
      <c r="K3176" t="s">
        <v>22</v>
      </c>
      <c r="L3176" t="s">
        <v>193</v>
      </c>
      <c r="M3176">
        <v>1</v>
      </c>
      <c r="N3176" t="s">
        <v>13</v>
      </c>
      <c r="O3176" s="3">
        <v>0</v>
      </c>
      <c r="P3176" t="s">
        <v>125</v>
      </c>
      <c r="Q3176" t="s">
        <v>197</v>
      </c>
      <c r="R3176" s="2" t="s">
        <v>196</v>
      </c>
      <c r="S3176">
        <v>75</v>
      </c>
      <c r="T3176" t="s">
        <v>129</v>
      </c>
      <c r="U3176" t="s">
        <v>128</v>
      </c>
      <c r="V3176" t="s">
        <v>515</v>
      </c>
      <c r="W3176">
        <v>1</v>
      </c>
      <c r="X3176" s="1">
        <v>44488.530557719911</v>
      </c>
    </row>
    <row r="3177" spans="1:24" hidden="1" x14ac:dyDescent="0.25">
      <c r="A3177" s="4">
        <v>2021</v>
      </c>
      <c r="B3177" s="4">
        <v>9</v>
      </c>
      <c r="C3177" s="4">
        <v>2021</v>
      </c>
      <c r="D3177" s="4">
        <v>5</v>
      </c>
      <c r="E3177">
        <v>20070</v>
      </c>
      <c r="F3177" t="s">
        <v>24</v>
      </c>
      <c r="G3177">
        <v>0</v>
      </c>
      <c r="H3177" t="s">
        <v>23</v>
      </c>
      <c r="I3177" t="s">
        <v>23</v>
      </c>
      <c r="J3177" t="s">
        <v>23</v>
      </c>
      <c r="K3177" t="s">
        <v>22</v>
      </c>
      <c r="L3177" t="s">
        <v>193</v>
      </c>
      <c r="M3177">
        <v>1</v>
      </c>
      <c r="N3177" t="s">
        <v>13</v>
      </c>
      <c r="O3177" s="3">
        <v>0</v>
      </c>
      <c r="P3177" t="s">
        <v>125</v>
      </c>
      <c r="Q3177" t="s">
        <v>192</v>
      </c>
      <c r="R3177" s="2" t="s">
        <v>194</v>
      </c>
      <c r="S3177">
        <v>71</v>
      </c>
      <c r="T3177" t="s">
        <v>129</v>
      </c>
      <c r="U3177" t="s">
        <v>128</v>
      </c>
      <c r="V3177" t="s">
        <v>514</v>
      </c>
      <c r="W3177">
        <v>1</v>
      </c>
      <c r="X3177" s="1">
        <v>44488.530557719911</v>
      </c>
    </row>
    <row r="3178" spans="1:24" hidden="1" x14ac:dyDescent="0.25">
      <c r="A3178" s="4">
        <v>2021</v>
      </c>
      <c r="B3178" s="4">
        <v>9</v>
      </c>
      <c r="C3178" s="4">
        <v>2021</v>
      </c>
      <c r="D3178" s="4">
        <v>5</v>
      </c>
      <c r="E3178">
        <v>20070</v>
      </c>
      <c r="F3178" t="s">
        <v>24</v>
      </c>
      <c r="G3178">
        <v>0</v>
      </c>
      <c r="H3178" t="s">
        <v>23</v>
      </c>
      <c r="I3178" t="s">
        <v>23</v>
      </c>
      <c r="J3178" t="s">
        <v>23</v>
      </c>
      <c r="K3178" t="s">
        <v>22</v>
      </c>
      <c r="L3178" t="s">
        <v>193</v>
      </c>
      <c r="M3178">
        <v>1</v>
      </c>
      <c r="N3178" t="s">
        <v>13</v>
      </c>
      <c r="O3178" s="3">
        <v>0</v>
      </c>
      <c r="P3178" t="s">
        <v>125</v>
      </c>
      <c r="Q3178" t="s">
        <v>192</v>
      </c>
      <c r="R3178" s="2" t="s">
        <v>191</v>
      </c>
      <c r="S3178">
        <v>72</v>
      </c>
      <c r="T3178" t="s">
        <v>129</v>
      </c>
      <c r="U3178" t="s">
        <v>128</v>
      </c>
      <c r="V3178" t="s">
        <v>514</v>
      </c>
      <c r="W3178">
        <v>1</v>
      </c>
      <c r="X3178" s="1">
        <v>44488.530557719911</v>
      </c>
    </row>
    <row r="3179" spans="1:24" hidden="1" x14ac:dyDescent="0.25">
      <c r="A3179" s="4">
        <v>2021</v>
      </c>
      <c r="B3179" s="4">
        <v>9</v>
      </c>
      <c r="C3179" s="4">
        <v>2021</v>
      </c>
      <c r="D3179" s="4">
        <v>5</v>
      </c>
      <c r="E3179">
        <v>20070</v>
      </c>
      <c r="F3179" t="s">
        <v>24</v>
      </c>
      <c r="G3179">
        <v>0</v>
      </c>
      <c r="H3179" t="s">
        <v>23</v>
      </c>
      <c r="I3179" t="s">
        <v>23</v>
      </c>
      <c r="J3179" t="s">
        <v>23</v>
      </c>
      <c r="K3179" t="s">
        <v>22</v>
      </c>
      <c r="L3179" t="s">
        <v>126</v>
      </c>
      <c r="M3179">
        <v>1</v>
      </c>
      <c r="N3179" t="s">
        <v>13</v>
      </c>
      <c r="O3179" s="3">
        <v>-0.10698000000000001</v>
      </c>
      <c r="P3179" t="s">
        <v>125</v>
      </c>
      <c r="Q3179" t="s">
        <v>161</v>
      </c>
      <c r="R3179" s="2" t="s">
        <v>189</v>
      </c>
      <c r="S3179">
        <v>174</v>
      </c>
      <c r="T3179" t="s">
        <v>129</v>
      </c>
      <c r="U3179" t="s">
        <v>128</v>
      </c>
      <c r="V3179" t="s">
        <v>17</v>
      </c>
      <c r="W3179">
        <v>1</v>
      </c>
      <c r="X3179" s="1">
        <v>44488.530557719911</v>
      </c>
    </row>
    <row r="3180" spans="1:24" hidden="1" x14ac:dyDescent="0.25">
      <c r="A3180" s="4">
        <v>2021</v>
      </c>
      <c r="B3180" s="4">
        <v>9</v>
      </c>
      <c r="C3180" s="4">
        <v>2021</v>
      </c>
      <c r="D3180" s="4">
        <v>5</v>
      </c>
      <c r="E3180">
        <v>20070</v>
      </c>
      <c r="F3180" t="s">
        <v>24</v>
      </c>
      <c r="G3180">
        <v>0</v>
      </c>
      <c r="H3180" t="s">
        <v>23</v>
      </c>
      <c r="I3180" t="s">
        <v>23</v>
      </c>
      <c r="J3180" t="s">
        <v>23</v>
      </c>
      <c r="K3180" t="s">
        <v>22</v>
      </c>
      <c r="L3180" t="s">
        <v>187</v>
      </c>
      <c r="M3180">
        <v>1</v>
      </c>
      <c r="N3180" t="s">
        <v>13</v>
      </c>
      <c r="O3180" s="3">
        <v>-0.36243300000000001</v>
      </c>
      <c r="P3180" t="s">
        <v>125</v>
      </c>
      <c r="Q3180" t="s">
        <v>186</v>
      </c>
      <c r="R3180" s="2" t="s">
        <v>188</v>
      </c>
      <c r="S3180">
        <v>170</v>
      </c>
      <c r="T3180" t="s">
        <v>129</v>
      </c>
      <c r="U3180" t="s">
        <v>128</v>
      </c>
      <c r="V3180" t="s">
        <v>17</v>
      </c>
      <c r="W3180">
        <v>1</v>
      </c>
      <c r="X3180" s="1">
        <v>44488.530557719911</v>
      </c>
    </row>
    <row r="3181" spans="1:24" hidden="1" x14ac:dyDescent="0.25">
      <c r="A3181" s="4">
        <v>2021</v>
      </c>
      <c r="B3181" s="4">
        <v>9</v>
      </c>
      <c r="C3181" s="4">
        <v>2021</v>
      </c>
      <c r="D3181" s="4">
        <v>5</v>
      </c>
      <c r="E3181">
        <v>20070</v>
      </c>
      <c r="F3181" t="s">
        <v>24</v>
      </c>
      <c r="G3181">
        <v>0</v>
      </c>
      <c r="H3181" t="s">
        <v>23</v>
      </c>
      <c r="I3181" t="s">
        <v>23</v>
      </c>
      <c r="J3181" t="s">
        <v>23</v>
      </c>
      <c r="K3181" t="s">
        <v>22</v>
      </c>
      <c r="L3181" t="s">
        <v>187</v>
      </c>
      <c r="M3181">
        <v>1</v>
      </c>
      <c r="N3181" t="s">
        <v>13</v>
      </c>
      <c r="O3181" s="3">
        <v>7.3657E-2</v>
      </c>
      <c r="P3181" t="s">
        <v>125</v>
      </c>
      <c r="Q3181" t="s">
        <v>186</v>
      </c>
      <c r="R3181" s="2" t="s">
        <v>185</v>
      </c>
      <c r="S3181">
        <v>171</v>
      </c>
      <c r="T3181" t="s">
        <v>129</v>
      </c>
      <c r="U3181" t="s">
        <v>128</v>
      </c>
      <c r="V3181" t="s">
        <v>17</v>
      </c>
      <c r="W3181">
        <v>1</v>
      </c>
      <c r="X3181" s="1">
        <v>44488.530557719911</v>
      </c>
    </row>
    <row r="3182" spans="1:24" hidden="1" x14ac:dyDescent="0.25">
      <c r="A3182" s="4">
        <v>2021</v>
      </c>
      <c r="B3182" s="4">
        <v>9</v>
      </c>
      <c r="C3182" s="4">
        <v>2021</v>
      </c>
      <c r="D3182" s="4">
        <v>5</v>
      </c>
      <c r="E3182">
        <v>20070</v>
      </c>
      <c r="F3182" t="s">
        <v>24</v>
      </c>
      <c r="G3182">
        <v>0</v>
      </c>
      <c r="H3182" t="s">
        <v>23</v>
      </c>
      <c r="I3182" t="s">
        <v>23</v>
      </c>
      <c r="J3182" t="s">
        <v>23</v>
      </c>
      <c r="K3182" t="s">
        <v>22</v>
      </c>
      <c r="L3182" t="s">
        <v>165</v>
      </c>
      <c r="M3182">
        <v>1</v>
      </c>
      <c r="N3182" t="s">
        <v>13</v>
      </c>
      <c r="O3182" s="3">
        <v>-0.77473499999999995</v>
      </c>
      <c r="P3182" t="s">
        <v>125</v>
      </c>
      <c r="Q3182" t="s">
        <v>165</v>
      </c>
      <c r="R3182" s="2" t="s">
        <v>184</v>
      </c>
      <c r="S3182">
        <v>28</v>
      </c>
      <c r="T3182" t="s">
        <v>129</v>
      </c>
      <c r="U3182" t="s">
        <v>128</v>
      </c>
      <c r="V3182" t="s">
        <v>17</v>
      </c>
      <c r="W3182">
        <v>1</v>
      </c>
      <c r="X3182" s="1">
        <v>44488.530557719911</v>
      </c>
    </row>
    <row r="3183" spans="1:24" hidden="1" x14ac:dyDescent="0.25">
      <c r="A3183" s="4">
        <v>2021</v>
      </c>
      <c r="B3183" s="4">
        <v>9</v>
      </c>
      <c r="C3183" s="4">
        <v>2021</v>
      </c>
      <c r="D3183" s="4">
        <v>5</v>
      </c>
      <c r="E3183">
        <v>20070</v>
      </c>
      <c r="F3183" t="s">
        <v>24</v>
      </c>
      <c r="G3183">
        <v>0</v>
      </c>
      <c r="H3183" t="s">
        <v>23</v>
      </c>
      <c r="I3183" t="s">
        <v>23</v>
      </c>
      <c r="J3183" t="s">
        <v>23</v>
      </c>
      <c r="K3183" t="s">
        <v>22</v>
      </c>
      <c r="L3183" t="s">
        <v>165</v>
      </c>
      <c r="M3183">
        <v>1</v>
      </c>
      <c r="N3183" t="s">
        <v>13</v>
      </c>
      <c r="O3183" s="3">
        <v>3.2578999999999997E-2</v>
      </c>
      <c r="P3183" t="s">
        <v>125</v>
      </c>
      <c r="Q3183" t="s">
        <v>165</v>
      </c>
      <c r="R3183" s="2" t="s">
        <v>182</v>
      </c>
      <c r="S3183">
        <v>37</v>
      </c>
      <c r="T3183" t="s">
        <v>129</v>
      </c>
      <c r="U3183" t="s">
        <v>128</v>
      </c>
      <c r="V3183" t="s">
        <v>17</v>
      </c>
      <c r="W3183">
        <v>1</v>
      </c>
      <c r="X3183" s="1">
        <v>44488.530557719911</v>
      </c>
    </row>
    <row r="3184" spans="1:24" hidden="1" x14ac:dyDescent="0.25">
      <c r="A3184" s="4">
        <v>2021</v>
      </c>
      <c r="B3184" s="4">
        <v>9</v>
      </c>
      <c r="C3184" s="4">
        <v>2021</v>
      </c>
      <c r="D3184" s="4">
        <v>5</v>
      </c>
      <c r="E3184">
        <v>20070</v>
      </c>
      <c r="F3184" t="s">
        <v>24</v>
      </c>
      <c r="G3184">
        <v>0</v>
      </c>
      <c r="H3184" t="s">
        <v>23</v>
      </c>
      <c r="I3184" t="s">
        <v>23</v>
      </c>
      <c r="J3184" t="s">
        <v>23</v>
      </c>
      <c r="K3184" t="s">
        <v>12</v>
      </c>
      <c r="L3184" t="s">
        <v>179</v>
      </c>
      <c r="M3184">
        <v>1</v>
      </c>
      <c r="N3184" t="s">
        <v>13</v>
      </c>
      <c r="O3184" s="3">
        <v>0.42896800000000002</v>
      </c>
      <c r="P3184" t="s">
        <v>125</v>
      </c>
      <c r="Q3184" t="s">
        <v>150</v>
      </c>
      <c r="R3184" s="2" t="s">
        <v>178</v>
      </c>
      <c r="S3184">
        <v>64</v>
      </c>
      <c r="T3184" t="s">
        <v>129</v>
      </c>
      <c r="U3184" t="s">
        <v>128</v>
      </c>
      <c r="V3184" t="s">
        <v>177</v>
      </c>
      <c r="W3184">
        <v>1</v>
      </c>
      <c r="X3184" s="1">
        <v>44488.530557719911</v>
      </c>
    </row>
    <row r="3185" spans="1:24" hidden="1" x14ac:dyDescent="0.25">
      <c r="A3185" s="4">
        <v>2021</v>
      </c>
      <c r="B3185" s="4">
        <v>9</v>
      </c>
      <c r="C3185" s="4">
        <v>2021</v>
      </c>
      <c r="D3185" s="4">
        <v>5</v>
      </c>
      <c r="E3185">
        <v>20070</v>
      </c>
      <c r="F3185" t="s">
        <v>24</v>
      </c>
      <c r="G3185">
        <v>36</v>
      </c>
      <c r="H3185" t="s">
        <v>44</v>
      </c>
      <c r="I3185" t="s">
        <v>43</v>
      </c>
      <c r="J3185" t="s">
        <v>6</v>
      </c>
      <c r="K3185" t="s">
        <v>158</v>
      </c>
      <c r="L3185" t="s">
        <v>162</v>
      </c>
      <c r="M3185">
        <v>1</v>
      </c>
      <c r="N3185" t="s">
        <v>13</v>
      </c>
      <c r="O3185" s="3">
        <v>0</v>
      </c>
      <c r="P3185" t="s">
        <v>125</v>
      </c>
      <c r="Q3185" t="s">
        <v>161</v>
      </c>
      <c r="R3185" s="2" t="s">
        <v>160</v>
      </c>
      <c r="S3185">
        <v>11</v>
      </c>
      <c r="T3185" t="s">
        <v>141</v>
      </c>
      <c r="U3185" t="s">
        <v>140</v>
      </c>
      <c r="V3185" t="s">
        <v>159</v>
      </c>
      <c r="W3185">
        <v>1</v>
      </c>
      <c r="X3185" s="1">
        <v>44488.530557719911</v>
      </c>
    </row>
    <row r="3186" spans="1:24" hidden="1" x14ac:dyDescent="0.25">
      <c r="A3186" s="4">
        <v>2021</v>
      </c>
      <c r="B3186" s="4">
        <v>9</v>
      </c>
      <c r="C3186" s="4">
        <v>2021</v>
      </c>
      <c r="D3186" s="4">
        <v>5</v>
      </c>
      <c r="E3186">
        <v>20070</v>
      </c>
      <c r="F3186" t="s">
        <v>24</v>
      </c>
      <c r="G3186">
        <v>36</v>
      </c>
      <c r="H3186" t="s">
        <v>44</v>
      </c>
      <c r="I3186" t="s">
        <v>43</v>
      </c>
      <c r="J3186" t="s">
        <v>6</v>
      </c>
      <c r="K3186" t="s">
        <v>158</v>
      </c>
      <c r="L3186" t="s">
        <v>22</v>
      </c>
      <c r="M3186">
        <v>1</v>
      </c>
      <c r="N3186" t="s">
        <v>13</v>
      </c>
      <c r="O3186" s="3">
        <v>0</v>
      </c>
      <c r="P3186" t="s">
        <v>125</v>
      </c>
      <c r="Q3186" t="s">
        <v>157</v>
      </c>
      <c r="R3186" s="2" t="s">
        <v>156</v>
      </c>
      <c r="S3186">
        <v>25</v>
      </c>
      <c r="T3186" t="s">
        <v>141</v>
      </c>
      <c r="U3186" t="s">
        <v>140</v>
      </c>
      <c r="V3186" t="s">
        <v>155</v>
      </c>
      <c r="W3186">
        <v>1</v>
      </c>
      <c r="X3186" s="1">
        <v>44488.530557719911</v>
      </c>
    </row>
    <row r="3187" spans="1:24" hidden="1" x14ac:dyDescent="0.25">
      <c r="A3187" s="4">
        <v>2021</v>
      </c>
      <c r="B3187" s="4">
        <v>9</v>
      </c>
      <c r="C3187" s="4">
        <v>2021</v>
      </c>
      <c r="D3187" s="4">
        <v>5</v>
      </c>
      <c r="E3187">
        <v>20070</v>
      </c>
      <c r="F3187" t="s">
        <v>24</v>
      </c>
      <c r="G3187">
        <v>36</v>
      </c>
      <c r="H3187" t="s">
        <v>44</v>
      </c>
      <c r="I3187" t="s">
        <v>43</v>
      </c>
      <c r="J3187" t="s">
        <v>6</v>
      </c>
      <c r="K3187" t="s">
        <v>22</v>
      </c>
      <c r="L3187" t="s">
        <v>132</v>
      </c>
      <c r="M3187">
        <v>1</v>
      </c>
      <c r="N3187" t="s">
        <v>13</v>
      </c>
      <c r="O3187" s="3">
        <v>-9.1000000000000003E-5</v>
      </c>
      <c r="P3187" t="s">
        <v>125</v>
      </c>
      <c r="Q3187" t="s">
        <v>131</v>
      </c>
      <c r="R3187" s="2" t="s">
        <v>154</v>
      </c>
      <c r="S3187">
        <v>94</v>
      </c>
      <c r="T3187" t="s">
        <v>129</v>
      </c>
      <c r="U3187" t="s">
        <v>128</v>
      </c>
      <c r="V3187" t="s">
        <v>511</v>
      </c>
      <c r="W3187">
        <v>1</v>
      </c>
      <c r="X3187" s="1">
        <v>44488.530557719911</v>
      </c>
    </row>
    <row r="3188" spans="1:24" hidden="1" x14ac:dyDescent="0.25">
      <c r="A3188" s="4">
        <v>2021</v>
      </c>
      <c r="B3188" s="4">
        <v>9</v>
      </c>
      <c r="C3188" s="4">
        <v>2021</v>
      </c>
      <c r="D3188" s="4">
        <v>5</v>
      </c>
      <c r="E3188">
        <v>20070</v>
      </c>
      <c r="F3188" t="s">
        <v>24</v>
      </c>
      <c r="G3188">
        <v>36</v>
      </c>
      <c r="H3188" t="s">
        <v>44</v>
      </c>
      <c r="I3188" t="s">
        <v>43</v>
      </c>
      <c r="J3188" t="s">
        <v>6</v>
      </c>
      <c r="K3188" t="s">
        <v>12</v>
      </c>
      <c r="L3188" t="s">
        <v>22</v>
      </c>
      <c r="M3188">
        <v>1</v>
      </c>
      <c r="N3188" t="s">
        <v>13</v>
      </c>
      <c r="O3188" s="3">
        <v>0</v>
      </c>
      <c r="P3188" t="s">
        <v>125</v>
      </c>
      <c r="Q3188" t="s">
        <v>150</v>
      </c>
      <c r="R3188" s="2" t="s">
        <v>252</v>
      </c>
      <c r="S3188">
        <v>150</v>
      </c>
      <c r="T3188" t="s">
        <v>129</v>
      </c>
      <c r="U3188" t="s">
        <v>128</v>
      </c>
      <c r="V3188" t="s">
        <v>251</v>
      </c>
      <c r="W3188">
        <v>1</v>
      </c>
      <c r="X3188" s="1">
        <v>44488.530557719911</v>
      </c>
    </row>
    <row r="3189" spans="1:24" hidden="1" x14ac:dyDescent="0.25">
      <c r="A3189" s="4">
        <v>2021</v>
      </c>
      <c r="B3189" s="4">
        <v>9</v>
      </c>
      <c r="C3189" s="4">
        <v>2021</v>
      </c>
      <c r="D3189" s="4">
        <v>5</v>
      </c>
      <c r="E3189">
        <v>20070</v>
      </c>
      <c r="F3189" t="s">
        <v>24</v>
      </c>
      <c r="G3189">
        <v>36</v>
      </c>
      <c r="H3189" t="s">
        <v>44</v>
      </c>
      <c r="I3189" t="s">
        <v>43</v>
      </c>
      <c r="J3189" t="s">
        <v>6</v>
      </c>
      <c r="K3189" t="s">
        <v>12</v>
      </c>
      <c r="L3189" t="s">
        <v>22</v>
      </c>
      <c r="M3189">
        <v>1</v>
      </c>
      <c r="N3189" t="s">
        <v>13</v>
      </c>
      <c r="O3189" s="3">
        <v>0</v>
      </c>
      <c r="P3189" t="s">
        <v>125</v>
      </c>
      <c r="Q3189" t="s">
        <v>150</v>
      </c>
      <c r="R3189" s="2" t="s">
        <v>149</v>
      </c>
      <c r="S3189">
        <v>136</v>
      </c>
      <c r="T3189" t="s">
        <v>129</v>
      </c>
      <c r="U3189" t="s">
        <v>128</v>
      </c>
      <c r="V3189" t="s">
        <v>17</v>
      </c>
      <c r="W3189">
        <v>1</v>
      </c>
      <c r="X3189" s="1">
        <v>44488.530557719911</v>
      </c>
    </row>
    <row r="3190" spans="1:24" hidden="1" x14ac:dyDescent="0.25">
      <c r="A3190" s="4">
        <v>2021</v>
      </c>
      <c r="B3190" s="4">
        <v>9</v>
      </c>
      <c r="C3190" s="4">
        <v>2021</v>
      </c>
      <c r="D3190" s="4">
        <v>5</v>
      </c>
      <c r="E3190">
        <v>20070</v>
      </c>
      <c r="F3190" t="s">
        <v>24</v>
      </c>
      <c r="G3190">
        <v>36</v>
      </c>
      <c r="H3190" t="s">
        <v>44</v>
      </c>
      <c r="I3190" t="s">
        <v>43</v>
      </c>
      <c r="J3190" t="s">
        <v>6</v>
      </c>
      <c r="K3190" t="s">
        <v>12</v>
      </c>
      <c r="L3190" t="s">
        <v>22</v>
      </c>
      <c r="M3190">
        <v>1</v>
      </c>
      <c r="N3190" t="s">
        <v>13</v>
      </c>
      <c r="O3190" s="3">
        <v>0</v>
      </c>
      <c r="P3190" t="s">
        <v>125</v>
      </c>
      <c r="Q3190" t="s">
        <v>150</v>
      </c>
      <c r="R3190" s="2" t="s">
        <v>171</v>
      </c>
      <c r="S3190">
        <v>137</v>
      </c>
      <c r="T3190" t="s">
        <v>129</v>
      </c>
      <c r="U3190" t="s">
        <v>128</v>
      </c>
      <c r="V3190" t="s">
        <v>17</v>
      </c>
      <c r="W3190">
        <v>1</v>
      </c>
      <c r="X3190" s="1">
        <v>44488.530557719911</v>
      </c>
    </row>
    <row r="3191" spans="1:24" hidden="1" x14ac:dyDescent="0.25">
      <c r="A3191" s="4">
        <v>2021</v>
      </c>
      <c r="B3191" s="4">
        <v>9</v>
      </c>
      <c r="C3191" s="4">
        <v>2021</v>
      </c>
      <c r="D3191" s="4">
        <v>5</v>
      </c>
      <c r="E3191">
        <v>20070</v>
      </c>
      <c r="F3191" t="s">
        <v>24</v>
      </c>
      <c r="G3191">
        <v>36</v>
      </c>
      <c r="H3191" t="s">
        <v>44</v>
      </c>
      <c r="I3191" t="s">
        <v>43</v>
      </c>
      <c r="J3191" t="s">
        <v>6</v>
      </c>
      <c r="K3191" t="s">
        <v>12</v>
      </c>
      <c r="L3191" t="s">
        <v>22</v>
      </c>
      <c r="M3191">
        <v>1</v>
      </c>
      <c r="N3191" t="s">
        <v>13</v>
      </c>
      <c r="O3191" s="3">
        <v>0</v>
      </c>
      <c r="P3191" t="s">
        <v>125</v>
      </c>
      <c r="Q3191" t="s">
        <v>165</v>
      </c>
      <c r="R3191" s="2" t="s">
        <v>175</v>
      </c>
      <c r="S3191">
        <v>140</v>
      </c>
      <c r="T3191" t="s">
        <v>129</v>
      </c>
      <c r="U3191" t="s">
        <v>128</v>
      </c>
      <c r="V3191" t="s">
        <v>17</v>
      </c>
      <c r="W3191">
        <v>1</v>
      </c>
      <c r="X3191" s="1">
        <v>44488.530557719911</v>
      </c>
    </row>
    <row r="3192" spans="1:24" hidden="1" x14ac:dyDescent="0.25">
      <c r="A3192" s="4">
        <v>2021</v>
      </c>
      <c r="B3192" s="4">
        <v>9</v>
      </c>
      <c r="C3192" s="4">
        <v>2021</v>
      </c>
      <c r="D3192" s="4">
        <v>5</v>
      </c>
      <c r="E3192">
        <v>20070</v>
      </c>
      <c r="F3192" t="s">
        <v>24</v>
      </c>
      <c r="G3192">
        <v>37</v>
      </c>
      <c r="H3192" t="s">
        <v>174</v>
      </c>
      <c r="I3192" t="s">
        <v>43</v>
      </c>
      <c r="J3192" t="s">
        <v>0</v>
      </c>
      <c r="K3192" t="s">
        <v>144</v>
      </c>
      <c r="L3192" t="s">
        <v>22</v>
      </c>
      <c r="M3192">
        <v>1</v>
      </c>
      <c r="N3192" t="s">
        <v>13</v>
      </c>
      <c r="O3192" s="3">
        <v>0</v>
      </c>
      <c r="P3192" t="s">
        <v>125</v>
      </c>
      <c r="Q3192" t="s">
        <v>173</v>
      </c>
      <c r="R3192" s="2" t="s">
        <v>534</v>
      </c>
      <c r="S3192">
        <v>121</v>
      </c>
      <c r="T3192" t="s">
        <v>129</v>
      </c>
      <c r="U3192" t="s">
        <v>128</v>
      </c>
      <c r="V3192" t="s">
        <v>533</v>
      </c>
      <c r="W3192">
        <v>1</v>
      </c>
      <c r="X3192" s="1">
        <v>44488.530557719911</v>
      </c>
    </row>
    <row r="3193" spans="1:24" hidden="1" x14ac:dyDescent="0.25">
      <c r="A3193" s="4">
        <v>2021</v>
      </c>
      <c r="B3193" s="4">
        <v>9</v>
      </c>
      <c r="C3193" s="4">
        <v>2021</v>
      </c>
      <c r="D3193" s="4">
        <v>5</v>
      </c>
      <c r="E3193">
        <v>20070</v>
      </c>
      <c r="F3193" t="s">
        <v>24</v>
      </c>
      <c r="G3193">
        <v>37</v>
      </c>
      <c r="H3193" t="s">
        <v>174</v>
      </c>
      <c r="I3193" t="s">
        <v>43</v>
      </c>
      <c r="J3193" t="s">
        <v>0</v>
      </c>
      <c r="K3193" t="s">
        <v>144</v>
      </c>
      <c r="L3193" t="s">
        <v>22</v>
      </c>
      <c r="M3193">
        <v>1</v>
      </c>
      <c r="N3193" t="s">
        <v>13</v>
      </c>
      <c r="O3193" s="3">
        <v>0</v>
      </c>
      <c r="P3193" t="s">
        <v>125</v>
      </c>
      <c r="Q3193" t="s">
        <v>173</v>
      </c>
      <c r="R3193" s="2" t="s">
        <v>172</v>
      </c>
      <c r="S3193">
        <v>177</v>
      </c>
      <c r="T3193" t="s">
        <v>129</v>
      </c>
      <c r="U3193" t="s">
        <v>128</v>
      </c>
      <c r="V3193" t="s">
        <v>17</v>
      </c>
      <c r="W3193">
        <v>1</v>
      </c>
      <c r="X3193" s="1">
        <v>44488.530557719911</v>
      </c>
    </row>
    <row r="3194" spans="1:24" hidden="1" x14ac:dyDescent="0.25">
      <c r="A3194" s="4">
        <v>2021</v>
      </c>
      <c r="B3194" s="4">
        <v>9</v>
      </c>
      <c r="C3194" s="4">
        <v>2021</v>
      </c>
      <c r="D3194" s="4">
        <v>5</v>
      </c>
      <c r="E3194">
        <v>20070</v>
      </c>
      <c r="F3194" t="s">
        <v>24</v>
      </c>
      <c r="G3194">
        <v>37</v>
      </c>
      <c r="H3194" t="s">
        <v>174</v>
      </c>
      <c r="I3194" t="s">
        <v>43</v>
      </c>
      <c r="J3194" t="s">
        <v>0</v>
      </c>
      <c r="K3194" t="s">
        <v>158</v>
      </c>
      <c r="L3194" t="s">
        <v>162</v>
      </c>
      <c r="M3194">
        <v>1</v>
      </c>
      <c r="N3194" t="s">
        <v>13</v>
      </c>
      <c r="O3194" s="3">
        <v>0</v>
      </c>
      <c r="P3194" t="s">
        <v>125</v>
      </c>
      <c r="Q3194" t="s">
        <v>161</v>
      </c>
      <c r="R3194" s="2" t="s">
        <v>160</v>
      </c>
      <c r="S3194">
        <v>11</v>
      </c>
      <c r="T3194" t="s">
        <v>141</v>
      </c>
      <c r="U3194" t="s">
        <v>140</v>
      </c>
      <c r="V3194" t="s">
        <v>159</v>
      </c>
      <c r="W3194">
        <v>1</v>
      </c>
      <c r="X3194" s="1">
        <v>44488.530557719911</v>
      </c>
    </row>
    <row r="3195" spans="1:24" hidden="1" x14ac:dyDescent="0.25">
      <c r="A3195" s="4">
        <v>2021</v>
      </c>
      <c r="B3195" s="4">
        <v>9</v>
      </c>
      <c r="C3195" s="4">
        <v>2021</v>
      </c>
      <c r="D3195" s="4">
        <v>5</v>
      </c>
      <c r="E3195">
        <v>20070</v>
      </c>
      <c r="F3195" t="s">
        <v>24</v>
      </c>
      <c r="G3195">
        <v>37</v>
      </c>
      <c r="H3195" t="s">
        <v>174</v>
      </c>
      <c r="I3195" t="s">
        <v>43</v>
      </c>
      <c r="J3195" t="s">
        <v>0</v>
      </c>
      <c r="K3195" t="s">
        <v>158</v>
      </c>
      <c r="L3195" t="s">
        <v>22</v>
      </c>
      <c r="M3195">
        <v>1</v>
      </c>
      <c r="N3195" t="s">
        <v>13</v>
      </c>
      <c r="O3195" s="3">
        <v>0</v>
      </c>
      <c r="P3195" t="s">
        <v>125</v>
      </c>
      <c r="Q3195" t="s">
        <v>157</v>
      </c>
      <c r="R3195" s="2" t="s">
        <v>156</v>
      </c>
      <c r="S3195">
        <v>25</v>
      </c>
      <c r="T3195" t="s">
        <v>141</v>
      </c>
      <c r="U3195" t="s">
        <v>140</v>
      </c>
      <c r="V3195" t="s">
        <v>155</v>
      </c>
      <c r="W3195">
        <v>1</v>
      </c>
      <c r="X3195" s="1">
        <v>44488.530557719911</v>
      </c>
    </row>
    <row r="3196" spans="1:24" hidden="1" x14ac:dyDescent="0.25">
      <c r="A3196" s="4">
        <v>2021</v>
      </c>
      <c r="B3196" s="4">
        <v>9</v>
      </c>
      <c r="C3196" s="4">
        <v>2021</v>
      </c>
      <c r="D3196" s="4">
        <v>5</v>
      </c>
      <c r="E3196">
        <v>20070</v>
      </c>
      <c r="F3196" t="s">
        <v>24</v>
      </c>
      <c r="G3196">
        <v>37</v>
      </c>
      <c r="H3196" t="s">
        <v>174</v>
      </c>
      <c r="I3196" t="s">
        <v>43</v>
      </c>
      <c r="J3196" t="s">
        <v>0</v>
      </c>
      <c r="K3196" t="s">
        <v>22</v>
      </c>
      <c r="L3196" t="s">
        <v>132</v>
      </c>
      <c r="M3196">
        <v>1</v>
      </c>
      <c r="N3196" t="s">
        <v>13</v>
      </c>
      <c r="O3196" s="3">
        <v>-1.392E-3</v>
      </c>
      <c r="P3196" t="s">
        <v>125</v>
      </c>
      <c r="Q3196" t="s">
        <v>131</v>
      </c>
      <c r="R3196" s="2" t="s">
        <v>154</v>
      </c>
      <c r="S3196">
        <v>94</v>
      </c>
      <c r="T3196" t="s">
        <v>129</v>
      </c>
      <c r="U3196" t="s">
        <v>128</v>
      </c>
      <c r="V3196" t="s">
        <v>511</v>
      </c>
      <c r="W3196">
        <v>1</v>
      </c>
      <c r="X3196" s="1">
        <v>44488.530557719911</v>
      </c>
    </row>
    <row r="3197" spans="1:24" hidden="1" x14ac:dyDescent="0.25">
      <c r="A3197" s="4">
        <v>2021</v>
      </c>
      <c r="B3197" s="4">
        <v>9</v>
      </c>
      <c r="C3197" s="4">
        <v>2021</v>
      </c>
      <c r="D3197" s="4">
        <v>5</v>
      </c>
      <c r="E3197">
        <v>20070</v>
      </c>
      <c r="F3197" t="s">
        <v>24</v>
      </c>
      <c r="G3197">
        <v>37</v>
      </c>
      <c r="H3197" t="s">
        <v>174</v>
      </c>
      <c r="I3197" t="s">
        <v>43</v>
      </c>
      <c r="J3197" t="s">
        <v>0</v>
      </c>
      <c r="K3197" t="s">
        <v>12</v>
      </c>
      <c r="L3197" t="s">
        <v>22</v>
      </c>
      <c r="M3197">
        <v>1</v>
      </c>
      <c r="N3197" t="s">
        <v>13</v>
      </c>
      <c r="O3197" s="3">
        <v>0</v>
      </c>
      <c r="P3197" t="s">
        <v>125</v>
      </c>
      <c r="Q3197" t="s">
        <v>150</v>
      </c>
      <c r="R3197" s="2" t="s">
        <v>149</v>
      </c>
      <c r="S3197">
        <v>136</v>
      </c>
      <c r="T3197" t="s">
        <v>129</v>
      </c>
      <c r="U3197" t="s">
        <v>128</v>
      </c>
      <c r="V3197" t="s">
        <v>17</v>
      </c>
      <c r="W3197">
        <v>1</v>
      </c>
      <c r="X3197" s="1">
        <v>44488.530557719911</v>
      </c>
    </row>
    <row r="3198" spans="1:24" hidden="1" x14ac:dyDescent="0.25">
      <c r="A3198" s="4">
        <v>2021</v>
      </c>
      <c r="B3198" s="4">
        <v>9</v>
      </c>
      <c r="C3198" s="4">
        <v>2021</v>
      </c>
      <c r="D3198" s="4">
        <v>5</v>
      </c>
      <c r="E3198">
        <v>20070</v>
      </c>
      <c r="F3198" t="s">
        <v>24</v>
      </c>
      <c r="G3198">
        <v>37</v>
      </c>
      <c r="H3198" t="s">
        <v>174</v>
      </c>
      <c r="I3198" t="s">
        <v>43</v>
      </c>
      <c r="J3198" t="s">
        <v>0</v>
      </c>
      <c r="K3198" t="s">
        <v>12</v>
      </c>
      <c r="L3198" t="s">
        <v>22</v>
      </c>
      <c r="M3198">
        <v>1</v>
      </c>
      <c r="N3198" t="s">
        <v>13</v>
      </c>
      <c r="O3198" s="3">
        <v>0</v>
      </c>
      <c r="P3198" t="s">
        <v>125</v>
      </c>
      <c r="Q3198" t="s">
        <v>150</v>
      </c>
      <c r="R3198" s="2" t="s">
        <v>171</v>
      </c>
      <c r="S3198">
        <v>137</v>
      </c>
      <c r="T3198" t="s">
        <v>129</v>
      </c>
      <c r="U3198" t="s">
        <v>128</v>
      </c>
      <c r="V3198" t="s">
        <v>17</v>
      </c>
      <c r="W3198">
        <v>1</v>
      </c>
      <c r="X3198" s="1">
        <v>44488.530557719911</v>
      </c>
    </row>
    <row r="3199" spans="1:24" hidden="1" x14ac:dyDescent="0.25">
      <c r="A3199" s="4">
        <v>2021</v>
      </c>
      <c r="B3199" s="4">
        <v>9</v>
      </c>
      <c r="C3199" s="4">
        <v>2021</v>
      </c>
      <c r="D3199" s="4">
        <v>5</v>
      </c>
      <c r="E3199">
        <v>20070</v>
      </c>
      <c r="F3199" t="s">
        <v>24</v>
      </c>
      <c r="G3199">
        <v>39</v>
      </c>
      <c r="H3199" t="s">
        <v>166</v>
      </c>
      <c r="I3199" t="s">
        <v>43</v>
      </c>
      <c r="J3199" t="s">
        <v>0</v>
      </c>
      <c r="K3199" t="s">
        <v>144</v>
      </c>
      <c r="L3199" t="s">
        <v>22</v>
      </c>
      <c r="M3199">
        <v>1</v>
      </c>
      <c r="N3199" t="s">
        <v>13</v>
      </c>
      <c r="O3199" s="3">
        <v>0</v>
      </c>
      <c r="P3199" t="s">
        <v>125</v>
      </c>
      <c r="Q3199" t="s">
        <v>173</v>
      </c>
      <c r="R3199" s="2" t="s">
        <v>534</v>
      </c>
      <c r="S3199">
        <v>121</v>
      </c>
      <c r="T3199" t="s">
        <v>129</v>
      </c>
      <c r="U3199" t="s">
        <v>128</v>
      </c>
      <c r="V3199" t="s">
        <v>533</v>
      </c>
      <c r="W3199">
        <v>1</v>
      </c>
      <c r="X3199" s="1">
        <v>44488.530557719911</v>
      </c>
    </row>
    <row r="3200" spans="1:24" hidden="1" x14ac:dyDescent="0.25">
      <c r="A3200" s="4">
        <v>2021</v>
      </c>
      <c r="B3200" s="4">
        <v>9</v>
      </c>
      <c r="C3200" s="4">
        <v>2021</v>
      </c>
      <c r="D3200" s="4">
        <v>5</v>
      </c>
      <c r="E3200">
        <v>20070</v>
      </c>
      <c r="F3200" t="s">
        <v>24</v>
      </c>
      <c r="G3200">
        <v>39</v>
      </c>
      <c r="H3200" t="s">
        <v>166</v>
      </c>
      <c r="I3200" t="s">
        <v>43</v>
      </c>
      <c r="J3200" t="s">
        <v>0</v>
      </c>
      <c r="K3200" t="s">
        <v>144</v>
      </c>
      <c r="L3200" t="s">
        <v>22</v>
      </c>
      <c r="M3200">
        <v>1</v>
      </c>
      <c r="N3200" t="s">
        <v>13</v>
      </c>
      <c r="O3200" s="3">
        <v>0</v>
      </c>
      <c r="P3200" t="s">
        <v>125</v>
      </c>
      <c r="Q3200" t="s">
        <v>173</v>
      </c>
      <c r="R3200" s="2" t="s">
        <v>172</v>
      </c>
      <c r="S3200">
        <v>177</v>
      </c>
      <c r="T3200" t="s">
        <v>129</v>
      </c>
      <c r="U3200" t="s">
        <v>128</v>
      </c>
      <c r="V3200" t="s">
        <v>17</v>
      </c>
      <c r="W3200">
        <v>1</v>
      </c>
      <c r="X3200" s="1">
        <v>44488.530557719911</v>
      </c>
    </row>
    <row r="3201" spans="1:24" hidden="1" x14ac:dyDescent="0.25">
      <c r="A3201" s="4">
        <v>2021</v>
      </c>
      <c r="B3201" s="4">
        <v>9</v>
      </c>
      <c r="C3201" s="4">
        <v>2021</v>
      </c>
      <c r="D3201" s="4">
        <v>5</v>
      </c>
      <c r="E3201">
        <v>20070</v>
      </c>
      <c r="F3201" t="s">
        <v>24</v>
      </c>
      <c r="G3201">
        <v>39</v>
      </c>
      <c r="H3201" t="s">
        <v>166</v>
      </c>
      <c r="I3201" t="s">
        <v>43</v>
      </c>
      <c r="J3201" t="s">
        <v>0</v>
      </c>
      <c r="K3201" t="s">
        <v>158</v>
      </c>
      <c r="L3201" t="s">
        <v>162</v>
      </c>
      <c r="M3201">
        <v>1</v>
      </c>
      <c r="N3201" t="s">
        <v>13</v>
      </c>
      <c r="O3201" s="3">
        <v>0</v>
      </c>
      <c r="P3201" t="s">
        <v>125</v>
      </c>
      <c r="Q3201" t="s">
        <v>161</v>
      </c>
      <c r="R3201" s="2" t="s">
        <v>160</v>
      </c>
      <c r="S3201">
        <v>11</v>
      </c>
      <c r="T3201" t="s">
        <v>141</v>
      </c>
      <c r="U3201" t="s">
        <v>140</v>
      </c>
      <c r="V3201" t="s">
        <v>159</v>
      </c>
      <c r="W3201">
        <v>1</v>
      </c>
      <c r="X3201" s="1">
        <v>44488.530557719911</v>
      </c>
    </row>
    <row r="3202" spans="1:24" hidden="1" x14ac:dyDescent="0.25">
      <c r="A3202" s="4">
        <v>2021</v>
      </c>
      <c r="B3202" s="4">
        <v>9</v>
      </c>
      <c r="C3202" s="4">
        <v>2021</v>
      </c>
      <c r="D3202" s="4">
        <v>5</v>
      </c>
      <c r="E3202">
        <v>20070</v>
      </c>
      <c r="F3202" t="s">
        <v>24</v>
      </c>
      <c r="G3202">
        <v>39</v>
      </c>
      <c r="H3202" t="s">
        <v>166</v>
      </c>
      <c r="I3202" t="s">
        <v>43</v>
      </c>
      <c r="J3202" t="s">
        <v>0</v>
      </c>
      <c r="K3202" t="s">
        <v>158</v>
      </c>
      <c r="L3202" t="s">
        <v>22</v>
      </c>
      <c r="M3202">
        <v>1</v>
      </c>
      <c r="N3202" t="s">
        <v>13</v>
      </c>
      <c r="O3202" s="3">
        <v>0</v>
      </c>
      <c r="P3202" t="s">
        <v>125</v>
      </c>
      <c r="Q3202" t="s">
        <v>157</v>
      </c>
      <c r="R3202" s="2" t="s">
        <v>156</v>
      </c>
      <c r="S3202">
        <v>25</v>
      </c>
      <c r="T3202" t="s">
        <v>141</v>
      </c>
      <c r="U3202" t="s">
        <v>140</v>
      </c>
      <c r="V3202" t="s">
        <v>155</v>
      </c>
      <c r="W3202">
        <v>1</v>
      </c>
      <c r="X3202" s="1">
        <v>44488.530557719911</v>
      </c>
    </row>
    <row r="3203" spans="1:24" hidden="1" x14ac:dyDescent="0.25">
      <c r="A3203" s="4">
        <v>2021</v>
      </c>
      <c r="B3203" s="4">
        <v>9</v>
      </c>
      <c r="C3203" s="4">
        <v>2021</v>
      </c>
      <c r="D3203" s="4">
        <v>5</v>
      </c>
      <c r="E3203">
        <v>20070</v>
      </c>
      <c r="F3203" t="s">
        <v>24</v>
      </c>
      <c r="G3203">
        <v>39</v>
      </c>
      <c r="H3203" t="s">
        <v>166</v>
      </c>
      <c r="I3203" t="s">
        <v>43</v>
      </c>
      <c r="J3203" t="s">
        <v>0</v>
      </c>
      <c r="K3203" t="s">
        <v>22</v>
      </c>
      <c r="L3203" t="s">
        <v>132</v>
      </c>
      <c r="M3203">
        <v>1</v>
      </c>
      <c r="N3203" t="s">
        <v>13</v>
      </c>
      <c r="O3203" s="3">
        <v>-1.005E-3</v>
      </c>
      <c r="P3203" t="s">
        <v>125</v>
      </c>
      <c r="Q3203" t="s">
        <v>131</v>
      </c>
      <c r="R3203" s="2" t="s">
        <v>154</v>
      </c>
      <c r="S3203">
        <v>94</v>
      </c>
      <c r="T3203" t="s">
        <v>129</v>
      </c>
      <c r="U3203" t="s">
        <v>128</v>
      </c>
      <c r="V3203" t="s">
        <v>511</v>
      </c>
      <c r="W3203">
        <v>1</v>
      </c>
      <c r="X3203" s="1">
        <v>44488.530557719911</v>
      </c>
    </row>
    <row r="3204" spans="1:24" hidden="1" x14ac:dyDescent="0.25">
      <c r="A3204" s="4">
        <v>2021</v>
      </c>
      <c r="B3204" s="4">
        <v>9</v>
      </c>
      <c r="C3204" s="4">
        <v>2021</v>
      </c>
      <c r="D3204" s="4">
        <v>5</v>
      </c>
      <c r="E3204">
        <v>20070</v>
      </c>
      <c r="F3204" t="s">
        <v>24</v>
      </c>
      <c r="G3204">
        <v>39</v>
      </c>
      <c r="H3204" t="s">
        <v>166</v>
      </c>
      <c r="I3204" t="s">
        <v>43</v>
      </c>
      <c r="J3204" t="s">
        <v>0</v>
      </c>
      <c r="K3204" t="s">
        <v>12</v>
      </c>
      <c r="L3204" t="s">
        <v>22</v>
      </c>
      <c r="M3204">
        <v>1</v>
      </c>
      <c r="N3204" t="s">
        <v>13</v>
      </c>
      <c r="O3204" s="3">
        <v>0</v>
      </c>
      <c r="P3204" t="s">
        <v>125</v>
      </c>
      <c r="Q3204" t="s">
        <v>150</v>
      </c>
      <c r="R3204" s="2" t="s">
        <v>149</v>
      </c>
      <c r="S3204">
        <v>136</v>
      </c>
      <c r="T3204" t="s">
        <v>129</v>
      </c>
      <c r="U3204" t="s">
        <v>128</v>
      </c>
      <c r="V3204" t="s">
        <v>17</v>
      </c>
      <c r="W3204">
        <v>1</v>
      </c>
      <c r="X3204" s="1">
        <v>44488.530557719911</v>
      </c>
    </row>
    <row r="3205" spans="1:24" hidden="1" x14ac:dyDescent="0.25">
      <c r="A3205" s="4">
        <v>2021</v>
      </c>
      <c r="B3205" s="4">
        <v>9</v>
      </c>
      <c r="C3205" s="4">
        <v>2021</v>
      </c>
      <c r="D3205" s="4">
        <v>5</v>
      </c>
      <c r="E3205">
        <v>20070</v>
      </c>
      <c r="F3205" t="s">
        <v>24</v>
      </c>
      <c r="G3205">
        <v>39</v>
      </c>
      <c r="H3205" t="s">
        <v>166</v>
      </c>
      <c r="I3205" t="s">
        <v>43</v>
      </c>
      <c r="J3205" t="s">
        <v>0</v>
      </c>
      <c r="K3205" t="s">
        <v>12</v>
      </c>
      <c r="L3205" t="s">
        <v>22</v>
      </c>
      <c r="M3205">
        <v>1</v>
      </c>
      <c r="N3205" t="s">
        <v>13</v>
      </c>
      <c r="O3205" s="3">
        <v>0</v>
      </c>
      <c r="P3205" t="s">
        <v>125</v>
      </c>
      <c r="Q3205" t="s">
        <v>150</v>
      </c>
      <c r="R3205" s="2" t="s">
        <v>171</v>
      </c>
      <c r="S3205">
        <v>137</v>
      </c>
      <c r="T3205" t="s">
        <v>129</v>
      </c>
      <c r="U3205" t="s">
        <v>128</v>
      </c>
      <c r="V3205" t="s">
        <v>17</v>
      </c>
      <c r="W3205">
        <v>1</v>
      </c>
      <c r="X3205" s="1">
        <v>44488.530557719911</v>
      </c>
    </row>
    <row r="3206" spans="1:24" hidden="1" x14ac:dyDescent="0.25">
      <c r="A3206" s="4">
        <v>2021</v>
      </c>
      <c r="B3206" s="4">
        <v>9</v>
      </c>
      <c r="C3206" s="4">
        <v>2021</v>
      </c>
      <c r="D3206" s="4">
        <v>5</v>
      </c>
      <c r="E3206">
        <v>20070</v>
      </c>
      <c r="F3206" t="s">
        <v>24</v>
      </c>
      <c r="G3206">
        <v>53</v>
      </c>
      <c r="H3206" t="s">
        <v>7</v>
      </c>
      <c r="I3206" t="s">
        <v>43</v>
      </c>
      <c r="J3206" t="s">
        <v>7</v>
      </c>
      <c r="K3206" t="s">
        <v>158</v>
      </c>
      <c r="L3206" t="s">
        <v>162</v>
      </c>
      <c r="M3206">
        <v>1</v>
      </c>
      <c r="N3206" t="s">
        <v>13</v>
      </c>
      <c r="O3206" s="3">
        <v>0</v>
      </c>
      <c r="P3206" t="s">
        <v>125</v>
      </c>
      <c r="Q3206" t="s">
        <v>161</v>
      </c>
      <c r="R3206" s="2" t="s">
        <v>160</v>
      </c>
      <c r="S3206">
        <v>11</v>
      </c>
      <c r="T3206" t="s">
        <v>141</v>
      </c>
      <c r="U3206" t="s">
        <v>140</v>
      </c>
      <c r="V3206" t="s">
        <v>159</v>
      </c>
      <c r="W3206">
        <v>1</v>
      </c>
      <c r="X3206" s="1">
        <v>44488.530557719911</v>
      </c>
    </row>
    <row r="3207" spans="1:24" hidden="1" x14ac:dyDescent="0.25">
      <c r="A3207" s="4">
        <v>2021</v>
      </c>
      <c r="B3207" s="4">
        <v>9</v>
      </c>
      <c r="C3207" s="4">
        <v>2021</v>
      </c>
      <c r="D3207" s="4">
        <v>5</v>
      </c>
      <c r="E3207">
        <v>20070</v>
      </c>
      <c r="F3207" t="s">
        <v>24</v>
      </c>
      <c r="G3207">
        <v>53</v>
      </c>
      <c r="H3207" t="s">
        <v>7</v>
      </c>
      <c r="I3207" t="s">
        <v>43</v>
      </c>
      <c r="J3207" t="s">
        <v>7</v>
      </c>
      <c r="K3207" t="s">
        <v>158</v>
      </c>
      <c r="L3207" t="s">
        <v>22</v>
      </c>
      <c r="M3207">
        <v>1</v>
      </c>
      <c r="N3207" t="s">
        <v>13</v>
      </c>
      <c r="O3207" s="3">
        <v>0</v>
      </c>
      <c r="P3207" t="s">
        <v>125</v>
      </c>
      <c r="Q3207" t="s">
        <v>157</v>
      </c>
      <c r="R3207" s="2" t="s">
        <v>156</v>
      </c>
      <c r="S3207">
        <v>25</v>
      </c>
      <c r="T3207" t="s">
        <v>141</v>
      </c>
      <c r="U3207" t="s">
        <v>140</v>
      </c>
      <c r="V3207" t="s">
        <v>155</v>
      </c>
      <c r="W3207">
        <v>1</v>
      </c>
      <c r="X3207" s="1">
        <v>44488.530557719911</v>
      </c>
    </row>
    <row r="3208" spans="1:24" hidden="1" x14ac:dyDescent="0.25">
      <c r="A3208" s="4">
        <v>2021</v>
      </c>
      <c r="B3208" s="4">
        <v>9</v>
      </c>
      <c r="C3208" s="4">
        <v>2021</v>
      </c>
      <c r="D3208" s="4">
        <v>5</v>
      </c>
      <c r="E3208">
        <v>20070</v>
      </c>
      <c r="F3208" t="s">
        <v>24</v>
      </c>
      <c r="G3208">
        <v>53</v>
      </c>
      <c r="H3208" t="s">
        <v>7</v>
      </c>
      <c r="I3208" t="s">
        <v>43</v>
      </c>
      <c r="J3208" t="s">
        <v>7</v>
      </c>
      <c r="K3208" t="s">
        <v>22</v>
      </c>
      <c r="L3208" t="s">
        <v>132</v>
      </c>
      <c r="M3208">
        <v>1</v>
      </c>
      <c r="N3208" t="s">
        <v>13</v>
      </c>
      <c r="O3208" s="3">
        <v>-1.9900000000000001E-4</v>
      </c>
      <c r="P3208" t="s">
        <v>125</v>
      </c>
      <c r="Q3208" t="s">
        <v>131</v>
      </c>
      <c r="R3208" s="2" t="s">
        <v>154</v>
      </c>
      <c r="S3208">
        <v>94</v>
      </c>
      <c r="T3208" t="s">
        <v>129</v>
      </c>
      <c r="U3208" t="s">
        <v>128</v>
      </c>
      <c r="V3208" t="s">
        <v>511</v>
      </c>
      <c r="W3208">
        <v>1</v>
      </c>
      <c r="X3208" s="1">
        <v>44488.530557719911</v>
      </c>
    </row>
    <row r="3209" spans="1:24" hidden="1" x14ac:dyDescent="0.25">
      <c r="A3209" s="4">
        <v>2021</v>
      </c>
      <c r="B3209" s="4">
        <v>9</v>
      </c>
      <c r="C3209" s="4">
        <v>2021</v>
      </c>
      <c r="D3209" s="4">
        <v>5</v>
      </c>
      <c r="E3209">
        <v>20070</v>
      </c>
      <c r="F3209" t="s">
        <v>24</v>
      </c>
      <c r="G3209">
        <v>53</v>
      </c>
      <c r="H3209" t="s">
        <v>7</v>
      </c>
      <c r="I3209" t="s">
        <v>43</v>
      </c>
      <c r="J3209" t="s">
        <v>7</v>
      </c>
      <c r="K3209" t="s">
        <v>12</v>
      </c>
      <c r="L3209" t="s">
        <v>22</v>
      </c>
      <c r="M3209">
        <v>1</v>
      </c>
      <c r="N3209" t="s">
        <v>13</v>
      </c>
      <c r="O3209" s="3">
        <v>0</v>
      </c>
      <c r="P3209" t="s">
        <v>125</v>
      </c>
      <c r="Q3209" t="s">
        <v>150</v>
      </c>
      <c r="R3209" s="2" t="s">
        <v>252</v>
      </c>
      <c r="S3209">
        <v>150</v>
      </c>
      <c r="T3209" t="s">
        <v>129</v>
      </c>
      <c r="U3209" t="s">
        <v>128</v>
      </c>
      <c r="V3209" t="s">
        <v>251</v>
      </c>
      <c r="W3209">
        <v>1</v>
      </c>
      <c r="X3209" s="1">
        <v>44488.530557719911</v>
      </c>
    </row>
    <row r="3210" spans="1:24" hidden="1" x14ac:dyDescent="0.25">
      <c r="A3210" s="4">
        <v>2021</v>
      </c>
      <c r="B3210" s="4">
        <v>9</v>
      </c>
      <c r="C3210" s="4">
        <v>2021</v>
      </c>
      <c r="D3210" s="4">
        <v>5</v>
      </c>
      <c r="E3210">
        <v>20070</v>
      </c>
      <c r="F3210" t="s">
        <v>24</v>
      </c>
      <c r="G3210">
        <v>53</v>
      </c>
      <c r="H3210" t="s">
        <v>7</v>
      </c>
      <c r="I3210" t="s">
        <v>43</v>
      </c>
      <c r="J3210" t="s">
        <v>7</v>
      </c>
      <c r="K3210" t="s">
        <v>12</v>
      </c>
      <c r="L3210" t="s">
        <v>22</v>
      </c>
      <c r="M3210">
        <v>1</v>
      </c>
      <c r="N3210" t="s">
        <v>13</v>
      </c>
      <c r="O3210" s="3">
        <v>0</v>
      </c>
      <c r="P3210" t="s">
        <v>125</v>
      </c>
      <c r="Q3210" t="s">
        <v>150</v>
      </c>
      <c r="R3210" s="2" t="s">
        <v>149</v>
      </c>
      <c r="S3210">
        <v>136</v>
      </c>
      <c r="T3210" t="s">
        <v>129</v>
      </c>
      <c r="U3210" t="s">
        <v>128</v>
      </c>
      <c r="V3210" t="s">
        <v>17</v>
      </c>
      <c r="W3210">
        <v>1</v>
      </c>
      <c r="X3210" s="1">
        <v>44488.530557719911</v>
      </c>
    </row>
    <row r="3211" spans="1:24" hidden="1" x14ac:dyDescent="0.25">
      <c r="A3211" s="4">
        <v>2021</v>
      </c>
      <c r="B3211" s="4">
        <v>9</v>
      </c>
      <c r="C3211" s="4">
        <v>2021</v>
      </c>
      <c r="D3211" s="4">
        <v>5</v>
      </c>
      <c r="E3211">
        <v>20070</v>
      </c>
      <c r="F3211" t="s">
        <v>24</v>
      </c>
      <c r="G3211">
        <v>53</v>
      </c>
      <c r="H3211" t="s">
        <v>7</v>
      </c>
      <c r="I3211" t="s">
        <v>43</v>
      </c>
      <c r="J3211" t="s">
        <v>7</v>
      </c>
      <c r="K3211" t="s">
        <v>12</v>
      </c>
      <c r="L3211" t="s">
        <v>22</v>
      </c>
      <c r="M3211">
        <v>1</v>
      </c>
      <c r="N3211" t="s">
        <v>13</v>
      </c>
      <c r="O3211" s="3">
        <v>0</v>
      </c>
      <c r="P3211" t="s">
        <v>125</v>
      </c>
      <c r="Q3211" t="s">
        <v>150</v>
      </c>
      <c r="R3211" s="2" t="s">
        <v>171</v>
      </c>
      <c r="S3211">
        <v>137</v>
      </c>
      <c r="T3211" t="s">
        <v>129</v>
      </c>
      <c r="U3211" t="s">
        <v>128</v>
      </c>
      <c r="V3211" t="s">
        <v>17</v>
      </c>
      <c r="W3211">
        <v>1</v>
      </c>
      <c r="X3211" s="1">
        <v>44488.530557719911</v>
      </c>
    </row>
    <row r="3212" spans="1:24" hidden="1" x14ac:dyDescent="0.25">
      <c r="A3212" s="4">
        <v>2021</v>
      </c>
      <c r="B3212" s="4">
        <v>9</v>
      </c>
      <c r="C3212" s="4">
        <v>2021</v>
      </c>
      <c r="D3212" s="4">
        <v>5</v>
      </c>
      <c r="E3212">
        <v>20070</v>
      </c>
      <c r="F3212" t="s">
        <v>24</v>
      </c>
      <c r="G3212">
        <v>71</v>
      </c>
      <c r="H3212" t="s">
        <v>145</v>
      </c>
      <c r="I3212" t="s">
        <v>54</v>
      </c>
      <c r="J3212" t="s">
        <v>5</v>
      </c>
      <c r="K3212" t="s">
        <v>144</v>
      </c>
      <c r="L3212" t="s">
        <v>22</v>
      </c>
      <c r="M3212">
        <v>1</v>
      </c>
      <c r="N3212" t="s">
        <v>13</v>
      </c>
      <c r="O3212" s="3">
        <v>0</v>
      </c>
      <c r="P3212" t="s">
        <v>125</v>
      </c>
      <c r="Q3212" t="s">
        <v>143</v>
      </c>
      <c r="R3212" s="2" t="s">
        <v>142</v>
      </c>
      <c r="S3212">
        <v>9</v>
      </c>
      <c r="T3212" t="s">
        <v>141</v>
      </c>
      <c r="U3212" t="s">
        <v>140</v>
      </c>
      <c r="V3212" t="s">
        <v>139</v>
      </c>
      <c r="W3212">
        <v>1</v>
      </c>
      <c r="X3212" s="1">
        <v>44488.530557719911</v>
      </c>
    </row>
    <row r="3213" spans="1:24" hidden="1" x14ac:dyDescent="0.25">
      <c r="A3213" s="4">
        <v>2021</v>
      </c>
      <c r="B3213" s="4">
        <v>9</v>
      </c>
      <c r="C3213" s="4">
        <v>2021</v>
      </c>
      <c r="D3213" s="4">
        <v>5</v>
      </c>
      <c r="E3213">
        <v>20070</v>
      </c>
      <c r="F3213" t="s">
        <v>24</v>
      </c>
      <c r="G3213">
        <v>2183</v>
      </c>
      <c r="H3213" t="s">
        <v>138</v>
      </c>
      <c r="I3213" t="s">
        <v>133</v>
      </c>
      <c r="J3213" t="s">
        <v>3</v>
      </c>
      <c r="K3213" t="s">
        <v>22</v>
      </c>
      <c r="L3213" t="s">
        <v>132</v>
      </c>
      <c r="M3213">
        <v>1</v>
      </c>
      <c r="N3213" t="s">
        <v>13</v>
      </c>
      <c r="O3213" s="3">
        <v>-1.8010000000000001E-3</v>
      </c>
      <c r="P3213" t="s">
        <v>125</v>
      </c>
      <c r="Q3213" t="s">
        <v>131</v>
      </c>
      <c r="R3213" s="2" t="s">
        <v>130</v>
      </c>
      <c r="S3213">
        <v>91</v>
      </c>
      <c r="T3213" t="s">
        <v>129</v>
      </c>
      <c r="U3213" t="s">
        <v>128</v>
      </c>
      <c r="V3213" t="s">
        <v>127</v>
      </c>
      <c r="W3213">
        <v>1</v>
      </c>
      <c r="X3213" s="1">
        <v>44488.530557719911</v>
      </c>
    </row>
    <row r="3214" spans="1:24" hidden="1" x14ac:dyDescent="0.25">
      <c r="A3214" s="4">
        <v>2021</v>
      </c>
      <c r="B3214" s="4">
        <v>9</v>
      </c>
      <c r="C3214" s="4">
        <v>2021</v>
      </c>
      <c r="D3214" s="4">
        <v>5</v>
      </c>
      <c r="E3214">
        <v>20070</v>
      </c>
      <c r="F3214" t="s">
        <v>24</v>
      </c>
      <c r="G3214">
        <v>2346</v>
      </c>
      <c r="H3214" t="s">
        <v>137</v>
      </c>
      <c r="I3214" t="s">
        <v>133</v>
      </c>
      <c r="J3214" t="s">
        <v>4</v>
      </c>
      <c r="K3214" t="s">
        <v>22</v>
      </c>
      <c r="L3214" t="s">
        <v>132</v>
      </c>
      <c r="M3214">
        <v>1</v>
      </c>
      <c r="N3214" t="s">
        <v>13</v>
      </c>
      <c r="O3214" s="3">
        <v>-1.8010000000000001E-3</v>
      </c>
      <c r="P3214" t="s">
        <v>125</v>
      </c>
      <c r="Q3214" t="s">
        <v>131</v>
      </c>
      <c r="R3214" s="2" t="s">
        <v>130</v>
      </c>
      <c r="S3214">
        <v>91</v>
      </c>
      <c r="T3214" t="s">
        <v>129</v>
      </c>
      <c r="U3214" t="s">
        <v>128</v>
      </c>
      <c r="V3214" t="s">
        <v>127</v>
      </c>
      <c r="W3214">
        <v>1</v>
      </c>
      <c r="X3214" s="1">
        <v>44488.530557719911</v>
      </c>
    </row>
    <row r="3215" spans="1:24" hidden="1" x14ac:dyDescent="0.25">
      <c r="A3215" s="4">
        <v>2021</v>
      </c>
      <c r="B3215" s="4">
        <v>9</v>
      </c>
      <c r="C3215" s="4">
        <v>2021</v>
      </c>
      <c r="D3215" s="4">
        <v>5</v>
      </c>
      <c r="E3215">
        <v>20070</v>
      </c>
      <c r="F3215" t="s">
        <v>24</v>
      </c>
      <c r="G3215">
        <v>4116</v>
      </c>
      <c r="H3215" t="s">
        <v>532</v>
      </c>
      <c r="I3215" t="s">
        <v>133</v>
      </c>
      <c r="J3215" t="s">
        <v>1</v>
      </c>
      <c r="K3215" t="s">
        <v>22</v>
      </c>
      <c r="L3215" t="s">
        <v>132</v>
      </c>
      <c r="M3215">
        <v>1</v>
      </c>
      <c r="N3215" t="s">
        <v>13</v>
      </c>
      <c r="O3215" s="3">
        <v>-1.201E-3</v>
      </c>
      <c r="P3215" t="s">
        <v>125</v>
      </c>
      <c r="Q3215" t="s">
        <v>131</v>
      </c>
      <c r="R3215" s="2" t="s">
        <v>130</v>
      </c>
      <c r="S3215">
        <v>91</v>
      </c>
      <c r="T3215" t="s">
        <v>129</v>
      </c>
      <c r="U3215" t="s">
        <v>128</v>
      </c>
      <c r="V3215" t="s">
        <v>127</v>
      </c>
      <c r="W3215">
        <v>1</v>
      </c>
      <c r="X3215" s="1">
        <v>44488.530557719911</v>
      </c>
    </row>
    <row r="3216" spans="1:24" hidden="1" x14ac:dyDescent="0.25">
      <c r="A3216" s="4">
        <v>2021</v>
      </c>
      <c r="B3216" s="4">
        <v>9</v>
      </c>
      <c r="C3216" s="4">
        <v>2021</v>
      </c>
      <c r="D3216" s="4">
        <v>5</v>
      </c>
      <c r="E3216">
        <v>20070</v>
      </c>
      <c r="F3216" t="s">
        <v>24</v>
      </c>
      <c r="G3216">
        <v>4807</v>
      </c>
      <c r="H3216" t="s">
        <v>135</v>
      </c>
      <c r="I3216" t="s">
        <v>133</v>
      </c>
      <c r="J3216" t="s">
        <v>2</v>
      </c>
      <c r="K3216" t="s">
        <v>22</v>
      </c>
      <c r="L3216" t="s">
        <v>132</v>
      </c>
      <c r="M3216">
        <v>1</v>
      </c>
      <c r="N3216" t="s">
        <v>13</v>
      </c>
      <c r="O3216" s="3">
        <v>2.9651179999999999</v>
      </c>
      <c r="P3216" t="s">
        <v>125</v>
      </c>
      <c r="Q3216" t="s">
        <v>131</v>
      </c>
      <c r="R3216" s="2" t="s">
        <v>130</v>
      </c>
      <c r="S3216">
        <v>91</v>
      </c>
      <c r="T3216" t="s">
        <v>129</v>
      </c>
      <c r="U3216" t="s">
        <v>128</v>
      </c>
      <c r="V3216" t="s">
        <v>127</v>
      </c>
      <c r="W3216">
        <v>1</v>
      </c>
      <c r="X3216" s="1">
        <v>44488.530557719911</v>
      </c>
    </row>
    <row r="3217" spans="1:24" hidden="1" x14ac:dyDescent="0.25">
      <c r="A3217" s="4">
        <v>2021</v>
      </c>
      <c r="B3217" s="4">
        <v>9</v>
      </c>
      <c r="C3217" s="4">
        <v>2021</v>
      </c>
      <c r="D3217" s="4">
        <v>5</v>
      </c>
      <c r="E3217">
        <v>20070</v>
      </c>
      <c r="F3217" t="s">
        <v>24</v>
      </c>
      <c r="G3217">
        <v>4827</v>
      </c>
      <c r="H3217" t="s">
        <v>531</v>
      </c>
      <c r="I3217" t="s">
        <v>133</v>
      </c>
      <c r="J3217" t="s">
        <v>1</v>
      </c>
      <c r="K3217" t="s">
        <v>22</v>
      </c>
      <c r="L3217" t="s">
        <v>132</v>
      </c>
      <c r="M3217">
        <v>1</v>
      </c>
      <c r="N3217" t="s">
        <v>13</v>
      </c>
      <c r="O3217" s="3">
        <v>-1.201E-3</v>
      </c>
      <c r="P3217" t="s">
        <v>125</v>
      </c>
      <c r="Q3217" t="s">
        <v>131</v>
      </c>
      <c r="R3217" s="2" t="s">
        <v>130</v>
      </c>
      <c r="S3217">
        <v>91</v>
      </c>
      <c r="T3217" t="s">
        <v>129</v>
      </c>
      <c r="U3217" t="s">
        <v>128</v>
      </c>
      <c r="V3217" t="s">
        <v>127</v>
      </c>
      <c r="W3217">
        <v>1</v>
      </c>
      <c r="X3217" s="1">
        <v>44488.530557719911</v>
      </c>
    </row>
    <row r="3218" spans="1:24" hidden="1" x14ac:dyDescent="0.25">
      <c r="A3218" s="4">
        <v>2021</v>
      </c>
      <c r="B3218" s="4">
        <v>9</v>
      </c>
      <c r="C3218" s="4">
        <v>2021</v>
      </c>
      <c r="D3218" s="4">
        <v>9</v>
      </c>
      <c r="E3218">
        <v>20070</v>
      </c>
      <c r="F3218" t="s">
        <v>24</v>
      </c>
      <c r="G3218">
        <v>0</v>
      </c>
      <c r="H3218" t="s">
        <v>23</v>
      </c>
      <c r="I3218" t="s">
        <v>23</v>
      </c>
      <c r="J3218" t="s">
        <v>23</v>
      </c>
      <c r="K3218" t="s">
        <v>22</v>
      </c>
      <c r="L3218" t="s">
        <v>126</v>
      </c>
      <c r="M3218">
        <v>1</v>
      </c>
      <c r="N3218" t="s">
        <v>13</v>
      </c>
      <c r="O3218" s="3">
        <v>-1.0711010000000001</v>
      </c>
      <c r="P3218" t="s">
        <v>125</v>
      </c>
      <c r="Q3218" t="s">
        <v>124</v>
      </c>
      <c r="R3218" s="2" t="s">
        <v>123</v>
      </c>
      <c r="S3218">
        <v>1184</v>
      </c>
      <c r="T3218" t="s">
        <v>122</v>
      </c>
      <c r="U3218" t="s">
        <v>121</v>
      </c>
      <c r="V3218" t="s">
        <v>530</v>
      </c>
      <c r="W3218">
        <v>1</v>
      </c>
      <c r="X3218" s="1">
        <v>44488.530557719911</v>
      </c>
    </row>
    <row r="3219" spans="1:24" hidden="1" x14ac:dyDescent="0.25">
      <c r="A3219" s="4">
        <v>2021</v>
      </c>
      <c r="B3219" s="4">
        <v>9</v>
      </c>
      <c r="C3219" s="4">
        <v>2021</v>
      </c>
      <c r="D3219" s="4">
        <v>5</v>
      </c>
      <c r="E3219">
        <v>20070</v>
      </c>
      <c r="F3219" t="s">
        <v>24</v>
      </c>
      <c r="G3219">
        <v>0</v>
      </c>
      <c r="H3219" t="s">
        <v>23</v>
      </c>
      <c r="I3219" t="s">
        <v>23</v>
      </c>
      <c r="J3219" t="s">
        <v>23</v>
      </c>
      <c r="K3219" t="s">
        <v>22</v>
      </c>
      <c r="L3219" t="s">
        <v>22</v>
      </c>
      <c r="M3219">
        <v>0</v>
      </c>
      <c r="N3219" t="s">
        <v>47</v>
      </c>
      <c r="O3219" s="3">
        <v>-142407.97</v>
      </c>
      <c r="Q3219" t="s">
        <v>309</v>
      </c>
      <c r="R3219" s="2" t="s">
        <v>326</v>
      </c>
      <c r="S3219">
        <v>4</v>
      </c>
      <c r="T3219" t="s">
        <v>307</v>
      </c>
      <c r="U3219" t="s">
        <v>325</v>
      </c>
      <c r="V3219" t="s">
        <v>324</v>
      </c>
      <c r="W3219">
        <v>1</v>
      </c>
      <c r="X3219" s="1">
        <v>44579.516197025463</v>
      </c>
    </row>
    <row r="3220" spans="1:24" hidden="1" x14ac:dyDescent="0.25">
      <c r="A3220" s="4">
        <v>2021</v>
      </c>
      <c r="B3220" s="4">
        <v>9</v>
      </c>
      <c r="C3220" s="4">
        <v>2021</v>
      </c>
      <c r="D3220" s="4">
        <v>5</v>
      </c>
      <c r="E3220">
        <v>20070</v>
      </c>
      <c r="F3220" t="s">
        <v>24</v>
      </c>
      <c r="G3220">
        <v>0</v>
      </c>
      <c r="H3220" t="s">
        <v>23</v>
      </c>
      <c r="I3220" t="s">
        <v>23</v>
      </c>
      <c r="J3220" t="s">
        <v>23</v>
      </c>
      <c r="K3220" t="s">
        <v>420</v>
      </c>
      <c r="L3220" t="s">
        <v>420</v>
      </c>
      <c r="M3220">
        <v>0</v>
      </c>
      <c r="N3220" t="s">
        <v>47</v>
      </c>
      <c r="O3220" s="3">
        <v>-5.0000000000000001E-3</v>
      </c>
      <c r="Q3220" t="s">
        <v>309</v>
      </c>
      <c r="R3220" s="2" t="s">
        <v>419</v>
      </c>
      <c r="S3220">
        <v>92</v>
      </c>
      <c r="T3220" t="s">
        <v>307</v>
      </c>
      <c r="U3220" t="s">
        <v>418</v>
      </c>
      <c r="V3220" t="s">
        <v>417</v>
      </c>
      <c r="W3220">
        <v>1</v>
      </c>
      <c r="X3220" s="1">
        <v>44579.516197025463</v>
      </c>
    </row>
    <row r="3221" spans="1:24" hidden="1" x14ac:dyDescent="0.25">
      <c r="A3221" s="4">
        <v>2021</v>
      </c>
      <c r="B3221" s="4">
        <v>9</v>
      </c>
      <c r="C3221" s="4">
        <v>2021</v>
      </c>
      <c r="D3221" s="4">
        <v>5</v>
      </c>
      <c r="E3221">
        <v>20070</v>
      </c>
      <c r="F3221" t="s">
        <v>24</v>
      </c>
      <c r="G3221">
        <v>0</v>
      </c>
      <c r="H3221" t="s">
        <v>23</v>
      </c>
      <c r="I3221" t="s">
        <v>23</v>
      </c>
      <c r="J3221" t="s">
        <v>23</v>
      </c>
      <c r="K3221" t="s">
        <v>323</v>
      </c>
      <c r="L3221" t="s">
        <v>323</v>
      </c>
      <c r="M3221">
        <v>0</v>
      </c>
      <c r="N3221" t="s">
        <v>47</v>
      </c>
      <c r="O3221" s="3">
        <v>-1.2450000000000001</v>
      </c>
      <c r="Q3221" t="s">
        <v>309</v>
      </c>
      <c r="R3221" s="2" t="s">
        <v>322</v>
      </c>
      <c r="S3221">
        <v>93</v>
      </c>
      <c r="T3221" t="s">
        <v>307</v>
      </c>
      <c r="U3221" t="s">
        <v>321</v>
      </c>
      <c r="V3221" t="s">
        <v>320</v>
      </c>
      <c r="W3221">
        <v>1</v>
      </c>
      <c r="X3221" s="1">
        <v>44579.516197025463</v>
      </c>
    </row>
    <row r="3222" spans="1:24" hidden="1" x14ac:dyDescent="0.25">
      <c r="A3222" s="4">
        <v>2021</v>
      </c>
      <c r="B3222" s="4">
        <v>9</v>
      </c>
      <c r="C3222" s="4">
        <v>2021</v>
      </c>
      <c r="D3222" s="4">
        <v>5</v>
      </c>
      <c r="E3222">
        <v>20070</v>
      </c>
      <c r="F3222" t="s">
        <v>24</v>
      </c>
      <c r="G3222">
        <v>39</v>
      </c>
      <c r="H3222" t="s">
        <v>166</v>
      </c>
      <c r="I3222" t="s">
        <v>43</v>
      </c>
      <c r="J3222" t="s">
        <v>0</v>
      </c>
      <c r="K3222" t="s">
        <v>22</v>
      </c>
      <c r="L3222" t="s">
        <v>22</v>
      </c>
      <c r="M3222">
        <v>0</v>
      </c>
      <c r="N3222" t="s">
        <v>87</v>
      </c>
      <c r="O3222" s="3">
        <v>13349.241</v>
      </c>
      <c r="Q3222" t="s">
        <v>309</v>
      </c>
      <c r="R3222" s="2" t="s">
        <v>386</v>
      </c>
      <c r="S3222">
        <v>112</v>
      </c>
      <c r="T3222" t="s">
        <v>307</v>
      </c>
      <c r="U3222" t="s">
        <v>316</v>
      </c>
      <c r="V3222" t="s">
        <v>385</v>
      </c>
      <c r="W3222">
        <v>1</v>
      </c>
      <c r="X3222" s="1">
        <v>44579.516197025463</v>
      </c>
    </row>
    <row r="3223" spans="1:24" hidden="1" x14ac:dyDescent="0.25">
      <c r="A3223" s="4">
        <v>2021</v>
      </c>
      <c r="B3223" s="4">
        <v>9</v>
      </c>
      <c r="C3223" s="4">
        <v>2021</v>
      </c>
      <c r="D3223" s="4">
        <v>5</v>
      </c>
      <c r="E3223">
        <v>20070</v>
      </c>
      <c r="F3223" t="s">
        <v>24</v>
      </c>
      <c r="G3223">
        <v>4807</v>
      </c>
      <c r="H3223" t="s">
        <v>135</v>
      </c>
      <c r="I3223" t="s">
        <v>133</v>
      </c>
      <c r="J3223" t="s">
        <v>2</v>
      </c>
      <c r="K3223" t="s">
        <v>22</v>
      </c>
      <c r="L3223" t="s">
        <v>22</v>
      </c>
      <c r="M3223">
        <v>0</v>
      </c>
      <c r="N3223" t="s">
        <v>310</v>
      </c>
      <c r="O3223" s="3">
        <v>4.3636369999999998</v>
      </c>
      <c r="Q3223" t="s">
        <v>309</v>
      </c>
      <c r="R3223" s="2" t="s">
        <v>308</v>
      </c>
      <c r="S3223">
        <v>50</v>
      </c>
      <c r="T3223" t="s">
        <v>307</v>
      </c>
      <c r="U3223" t="s">
        <v>306</v>
      </c>
      <c r="V3223" t="s">
        <v>305</v>
      </c>
      <c r="W3223">
        <v>1</v>
      </c>
      <c r="X3223" s="1">
        <v>44579.516197025463</v>
      </c>
    </row>
    <row r="3224" spans="1:24" hidden="1" x14ac:dyDescent="0.25">
      <c r="A3224" s="4">
        <v>2021</v>
      </c>
      <c r="B3224" s="4">
        <v>9</v>
      </c>
      <c r="C3224" s="4">
        <v>2021</v>
      </c>
      <c r="D3224" s="4">
        <v>5</v>
      </c>
      <c r="E3224">
        <v>20070</v>
      </c>
      <c r="F3224" t="s">
        <v>24</v>
      </c>
      <c r="G3224">
        <v>0</v>
      </c>
      <c r="H3224" t="s">
        <v>23</v>
      </c>
      <c r="I3224" t="s">
        <v>23</v>
      </c>
      <c r="J3224" t="s">
        <v>23</v>
      </c>
      <c r="K3224" t="s">
        <v>353</v>
      </c>
      <c r="L3224" t="s">
        <v>353</v>
      </c>
      <c r="M3224">
        <v>0</v>
      </c>
      <c r="N3224" t="s">
        <v>47</v>
      </c>
      <c r="O3224" s="3">
        <v>-1.24</v>
      </c>
      <c r="Q3224" t="s">
        <v>309</v>
      </c>
      <c r="R3224" s="2" t="s">
        <v>352</v>
      </c>
      <c r="S3224">
        <v>87</v>
      </c>
      <c r="T3224" t="s">
        <v>307</v>
      </c>
      <c r="U3224" t="s">
        <v>351</v>
      </c>
      <c r="V3224" t="s">
        <v>350</v>
      </c>
      <c r="W3224">
        <v>1</v>
      </c>
      <c r="X3224" s="1">
        <v>44579.516197025463</v>
      </c>
    </row>
    <row r="3225" spans="1:24" hidden="1" x14ac:dyDescent="0.25">
      <c r="A3225" s="4">
        <v>2021</v>
      </c>
      <c r="B3225" s="4">
        <v>9</v>
      </c>
      <c r="C3225" s="4">
        <v>2021</v>
      </c>
      <c r="D3225" s="4">
        <v>5</v>
      </c>
      <c r="E3225">
        <v>20070</v>
      </c>
      <c r="F3225" t="s">
        <v>24</v>
      </c>
      <c r="G3225">
        <v>0</v>
      </c>
      <c r="H3225" t="s">
        <v>23</v>
      </c>
      <c r="I3225" t="s">
        <v>23</v>
      </c>
      <c r="J3225" t="s">
        <v>23</v>
      </c>
      <c r="K3225" t="s">
        <v>22</v>
      </c>
      <c r="L3225" t="s">
        <v>22</v>
      </c>
      <c r="M3225">
        <v>0</v>
      </c>
      <c r="N3225" t="s">
        <v>47</v>
      </c>
      <c r="O3225" s="3">
        <v>-5204.3540000000003</v>
      </c>
      <c r="Q3225" t="s">
        <v>309</v>
      </c>
      <c r="R3225" s="2" t="s">
        <v>338</v>
      </c>
      <c r="S3225">
        <v>41</v>
      </c>
      <c r="T3225" t="s">
        <v>307</v>
      </c>
      <c r="U3225" t="s">
        <v>337</v>
      </c>
      <c r="V3225" t="s">
        <v>336</v>
      </c>
      <c r="W3225">
        <v>1</v>
      </c>
      <c r="X3225" s="1">
        <v>44579.516197025463</v>
      </c>
    </row>
    <row r="3226" spans="1:24" hidden="1" x14ac:dyDescent="0.25">
      <c r="A3226" s="4">
        <v>2021</v>
      </c>
      <c r="B3226" s="4">
        <v>9</v>
      </c>
      <c r="C3226" s="4">
        <v>2021</v>
      </c>
      <c r="D3226" s="4">
        <v>5</v>
      </c>
      <c r="E3226">
        <v>20070</v>
      </c>
      <c r="F3226" t="s">
        <v>24</v>
      </c>
      <c r="G3226">
        <v>0</v>
      </c>
      <c r="H3226" t="s">
        <v>23</v>
      </c>
      <c r="I3226" t="s">
        <v>23</v>
      </c>
      <c r="J3226" t="s">
        <v>23</v>
      </c>
      <c r="K3226" t="s">
        <v>22</v>
      </c>
      <c r="L3226" t="s">
        <v>22</v>
      </c>
      <c r="M3226">
        <v>0</v>
      </c>
      <c r="N3226" t="s">
        <v>47</v>
      </c>
      <c r="O3226" s="3">
        <v>1.26</v>
      </c>
      <c r="Q3226" t="s">
        <v>309</v>
      </c>
      <c r="R3226" s="2" t="s">
        <v>329</v>
      </c>
      <c r="S3226">
        <v>49</v>
      </c>
      <c r="T3226" t="s">
        <v>307</v>
      </c>
      <c r="U3226" t="s">
        <v>328</v>
      </c>
      <c r="V3226" t="s">
        <v>327</v>
      </c>
      <c r="W3226">
        <v>1</v>
      </c>
      <c r="X3226" s="1">
        <v>44579.516197025463</v>
      </c>
    </row>
    <row r="3227" spans="1:24" hidden="1" x14ac:dyDescent="0.25">
      <c r="A3227" s="4">
        <v>2021</v>
      </c>
      <c r="B3227" s="4">
        <v>9</v>
      </c>
      <c r="C3227" s="4">
        <v>2021</v>
      </c>
      <c r="D3227" s="4">
        <v>5</v>
      </c>
      <c r="E3227">
        <v>20070</v>
      </c>
      <c r="F3227" t="s">
        <v>24</v>
      </c>
      <c r="G3227">
        <v>0</v>
      </c>
      <c r="H3227" t="s">
        <v>23</v>
      </c>
      <c r="I3227" t="s">
        <v>23</v>
      </c>
      <c r="J3227" t="s">
        <v>23</v>
      </c>
      <c r="K3227" t="s">
        <v>22</v>
      </c>
      <c r="L3227" t="s">
        <v>22</v>
      </c>
      <c r="M3227">
        <v>0</v>
      </c>
      <c r="N3227" t="s">
        <v>47</v>
      </c>
      <c r="O3227" s="3">
        <v>142406.71</v>
      </c>
      <c r="Q3227" t="s">
        <v>309</v>
      </c>
      <c r="R3227" s="2" t="s">
        <v>335</v>
      </c>
      <c r="S3227">
        <v>1</v>
      </c>
      <c r="T3227" t="s">
        <v>307</v>
      </c>
      <c r="U3227" t="s">
        <v>334</v>
      </c>
      <c r="V3227" t="s">
        <v>333</v>
      </c>
      <c r="W3227">
        <v>1</v>
      </c>
      <c r="X3227" s="1">
        <v>44579.516197025463</v>
      </c>
    </row>
    <row r="3228" spans="1:24" hidden="1" x14ac:dyDescent="0.25">
      <c r="A3228" s="4">
        <v>2021</v>
      </c>
      <c r="B3228" s="4">
        <v>9</v>
      </c>
      <c r="C3228" s="4">
        <v>2021</v>
      </c>
      <c r="D3228" s="4">
        <v>5</v>
      </c>
      <c r="E3228">
        <v>20070</v>
      </c>
      <c r="F3228" t="s">
        <v>24</v>
      </c>
      <c r="G3228">
        <v>25</v>
      </c>
      <c r="H3228" t="s">
        <v>9</v>
      </c>
      <c r="I3228" t="s">
        <v>43</v>
      </c>
      <c r="J3228" t="s">
        <v>9</v>
      </c>
      <c r="K3228" t="s">
        <v>22</v>
      </c>
      <c r="L3228" t="s">
        <v>22</v>
      </c>
      <c r="M3228">
        <v>0</v>
      </c>
      <c r="N3228" t="s">
        <v>47</v>
      </c>
      <c r="O3228" s="3">
        <v>0.53200000000000003</v>
      </c>
      <c r="Q3228" t="s">
        <v>309</v>
      </c>
      <c r="R3228" s="2" t="s">
        <v>392</v>
      </c>
      <c r="S3228">
        <v>106</v>
      </c>
      <c r="T3228" t="s">
        <v>307</v>
      </c>
      <c r="U3228" t="s">
        <v>391</v>
      </c>
      <c r="V3228" t="s">
        <v>390</v>
      </c>
      <c r="W3228">
        <v>1</v>
      </c>
      <c r="X3228" s="1">
        <v>44579.516197025463</v>
      </c>
    </row>
    <row r="3229" spans="1:24" hidden="1" x14ac:dyDescent="0.25">
      <c r="A3229" s="4">
        <v>2021</v>
      </c>
      <c r="B3229" s="4">
        <v>9</v>
      </c>
      <c r="C3229" s="4">
        <v>2021</v>
      </c>
      <c r="D3229" s="4">
        <v>5</v>
      </c>
      <c r="E3229">
        <v>20070</v>
      </c>
      <c r="F3229" t="s">
        <v>24</v>
      </c>
      <c r="G3229">
        <v>37</v>
      </c>
      <c r="H3229" t="s">
        <v>174</v>
      </c>
      <c r="I3229" t="s">
        <v>43</v>
      </c>
      <c r="J3229" t="s">
        <v>0</v>
      </c>
      <c r="K3229" t="s">
        <v>22</v>
      </c>
      <c r="L3229" t="s">
        <v>22</v>
      </c>
      <c r="M3229">
        <v>0</v>
      </c>
      <c r="N3229" t="s">
        <v>87</v>
      </c>
      <c r="O3229" s="3">
        <v>21921.151999999998</v>
      </c>
      <c r="Q3229" t="s">
        <v>309</v>
      </c>
      <c r="R3229" s="2" t="s">
        <v>386</v>
      </c>
      <c r="S3229">
        <v>112</v>
      </c>
      <c r="T3229" t="s">
        <v>307</v>
      </c>
      <c r="U3229" t="s">
        <v>316</v>
      </c>
      <c r="V3229" t="s">
        <v>385</v>
      </c>
      <c r="W3229">
        <v>1</v>
      </c>
      <c r="X3229" s="1">
        <v>44579.516197025463</v>
      </c>
    </row>
    <row r="3230" spans="1:24" hidden="1" x14ac:dyDescent="0.25">
      <c r="A3230" s="4">
        <v>2021</v>
      </c>
      <c r="B3230" s="4">
        <v>9</v>
      </c>
      <c r="C3230" s="4">
        <v>2021</v>
      </c>
      <c r="D3230" s="4">
        <v>5</v>
      </c>
      <c r="E3230">
        <v>20070</v>
      </c>
      <c r="F3230" t="s">
        <v>24</v>
      </c>
      <c r="G3230">
        <v>0</v>
      </c>
      <c r="H3230" t="s">
        <v>23</v>
      </c>
      <c r="I3230" t="s">
        <v>23</v>
      </c>
      <c r="J3230" t="s">
        <v>23</v>
      </c>
      <c r="K3230" t="s">
        <v>357</v>
      </c>
      <c r="L3230" t="s">
        <v>357</v>
      </c>
      <c r="M3230">
        <v>0</v>
      </c>
      <c r="N3230" t="s">
        <v>47</v>
      </c>
      <c r="O3230" s="3">
        <v>6.0000000000000001E-3</v>
      </c>
      <c r="Q3230" t="s">
        <v>309</v>
      </c>
      <c r="R3230" s="2" t="s">
        <v>356</v>
      </c>
      <c r="S3230">
        <v>90</v>
      </c>
      <c r="T3230" t="s">
        <v>307</v>
      </c>
      <c r="U3230" t="s">
        <v>355</v>
      </c>
      <c r="V3230" t="s">
        <v>354</v>
      </c>
      <c r="W3230">
        <v>1</v>
      </c>
      <c r="X3230" s="1">
        <v>44579.516197025463</v>
      </c>
    </row>
    <row r="3231" spans="1:24" hidden="1" x14ac:dyDescent="0.25">
      <c r="A3231" s="4">
        <v>2021</v>
      </c>
      <c r="B3231" s="4">
        <v>9</v>
      </c>
      <c r="C3231" s="4">
        <v>2021</v>
      </c>
      <c r="D3231" s="4">
        <v>5</v>
      </c>
      <c r="E3231">
        <v>20070</v>
      </c>
      <c r="F3231" t="s">
        <v>24</v>
      </c>
      <c r="G3231">
        <v>0</v>
      </c>
      <c r="H3231" t="s">
        <v>23</v>
      </c>
      <c r="I3231" t="s">
        <v>23</v>
      </c>
      <c r="J3231" t="s">
        <v>23</v>
      </c>
      <c r="K3231" t="s">
        <v>349</v>
      </c>
      <c r="L3231" t="s">
        <v>349</v>
      </c>
      <c r="M3231">
        <v>0</v>
      </c>
      <c r="N3231" t="s">
        <v>87</v>
      </c>
      <c r="O3231" s="3">
        <v>-4.0000000000000001E-3</v>
      </c>
      <c r="Q3231" t="s">
        <v>309</v>
      </c>
      <c r="R3231" s="2" t="s">
        <v>348</v>
      </c>
      <c r="S3231">
        <v>40</v>
      </c>
      <c r="T3231" t="s">
        <v>307</v>
      </c>
      <c r="U3231" t="s">
        <v>347</v>
      </c>
      <c r="V3231" t="s">
        <v>346</v>
      </c>
      <c r="W3231">
        <v>1</v>
      </c>
      <c r="X3231" s="1">
        <v>44579.516197025463</v>
      </c>
    </row>
    <row r="3232" spans="1:24" hidden="1" x14ac:dyDescent="0.25">
      <c r="A3232" s="4">
        <v>2021</v>
      </c>
      <c r="B3232" s="4">
        <v>9</v>
      </c>
      <c r="C3232" s="4">
        <v>2021</v>
      </c>
      <c r="D3232" s="4">
        <v>5</v>
      </c>
      <c r="E3232">
        <v>20070</v>
      </c>
      <c r="F3232" t="s">
        <v>24</v>
      </c>
      <c r="G3232">
        <v>0</v>
      </c>
      <c r="H3232" t="s">
        <v>23</v>
      </c>
      <c r="I3232" t="s">
        <v>23</v>
      </c>
      <c r="J3232" t="s">
        <v>23</v>
      </c>
      <c r="K3232" t="s">
        <v>345</v>
      </c>
      <c r="L3232" t="s">
        <v>345</v>
      </c>
      <c r="M3232">
        <v>0</v>
      </c>
      <c r="N3232" t="s">
        <v>47</v>
      </c>
      <c r="O3232" s="3">
        <v>-1.26</v>
      </c>
      <c r="Q3232" t="s">
        <v>309</v>
      </c>
      <c r="R3232" s="2" t="s">
        <v>344</v>
      </c>
      <c r="S3232">
        <v>3</v>
      </c>
      <c r="T3232" t="s">
        <v>307</v>
      </c>
      <c r="U3232" t="s">
        <v>343</v>
      </c>
      <c r="V3232" t="s">
        <v>342</v>
      </c>
      <c r="W3232">
        <v>1</v>
      </c>
      <c r="X3232" s="1">
        <v>44579.516197025463</v>
      </c>
    </row>
    <row r="3233" spans="1:24" hidden="1" x14ac:dyDescent="0.25">
      <c r="A3233" s="4">
        <v>2021</v>
      </c>
      <c r="B3233" s="4">
        <v>9</v>
      </c>
      <c r="C3233" s="4">
        <v>2021</v>
      </c>
      <c r="D3233" s="4">
        <v>5</v>
      </c>
      <c r="E3233">
        <v>20070</v>
      </c>
      <c r="F3233" t="s">
        <v>24</v>
      </c>
      <c r="G3233">
        <v>25</v>
      </c>
      <c r="H3233" t="s">
        <v>9</v>
      </c>
      <c r="I3233" t="s">
        <v>43</v>
      </c>
      <c r="J3233" t="s">
        <v>9</v>
      </c>
      <c r="K3233" t="s">
        <v>22</v>
      </c>
      <c r="L3233" t="s">
        <v>22</v>
      </c>
      <c r="M3233">
        <v>0</v>
      </c>
      <c r="N3233" t="s">
        <v>47</v>
      </c>
      <c r="O3233" s="3">
        <v>165600.53200000001</v>
      </c>
      <c r="Q3233" t="s">
        <v>309</v>
      </c>
      <c r="R3233" s="2" t="s">
        <v>397</v>
      </c>
      <c r="S3233">
        <v>55</v>
      </c>
      <c r="T3233" t="s">
        <v>307</v>
      </c>
      <c r="U3233" t="s">
        <v>396</v>
      </c>
      <c r="V3233" t="s">
        <v>395</v>
      </c>
      <c r="W3233">
        <v>1</v>
      </c>
      <c r="X3233" s="1">
        <v>44579.516197025463</v>
      </c>
    </row>
    <row r="3234" spans="1:24" hidden="1" x14ac:dyDescent="0.25">
      <c r="A3234" s="4">
        <v>2021</v>
      </c>
      <c r="B3234" s="4">
        <v>9</v>
      </c>
      <c r="C3234" s="4">
        <v>2021</v>
      </c>
      <c r="D3234" s="4">
        <v>5</v>
      </c>
      <c r="E3234">
        <v>20070</v>
      </c>
      <c r="F3234" t="s">
        <v>24</v>
      </c>
      <c r="G3234">
        <v>36</v>
      </c>
      <c r="H3234" t="s">
        <v>44</v>
      </c>
      <c r="I3234" t="s">
        <v>43</v>
      </c>
      <c r="J3234" t="s">
        <v>6</v>
      </c>
      <c r="K3234" t="s">
        <v>22</v>
      </c>
      <c r="L3234" t="s">
        <v>22</v>
      </c>
      <c r="M3234">
        <v>0</v>
      </c>
      <c r="N3234" t="s">
        <v>87</v>
      </c>
      <c r="O3234" s="3">
        <v>-7368.0879999999997</v>
      </c>
      <c r="Q3234" t="s">
        <v>309</v>
      </c>
      <c r="R3234" s="2" t="s">
        <v>317</v>
      </c>
      <c r="S3234">
        <v>110</v>
      </c>
      <c r="T3234" t="s">
        <v>307</v>
      </c>
      <c r="U3234" t="s">
        <v>312</v>
      </c>
      <c r="V3234" t="s">
        <v>315</v>
      </c>
      <c r="W3234">
        <v>1</v>
      </c>
      <c r="X3234" s="1">
        <v>44579.516197025463</v>
      </c>
    </row>
    <row r="3235" spans="1:24" hidden="1" x14ac:dyDescent="0.25">
      <c r="A3235" s="4">
        <v>2021</v>
      </c>
      <c r="B3235" s="4">
        <v>9</v>
      </c>
      <c r="C3235" s="4">
        <v>2021</v>
      </c>
      <c r="D3235" s="4">
        <v>5</v>
      </c>
      <c r="E3235">
        <v>20070</v>
      </c>
      <c r="F3235" t="s">
        <v>24</v>
      </c>
      <c r="G3235">
        <v>36</v>
      </c>
      <c r="H3235" t="s">
        <v>44</v>
      </c>
      <c r="I3235" t="s">
        <v>43</v>
      </c>
      <c r="J3235" t="s">
        <v>6</v>
      </c>
      <c r="K3235" t="s">
        <v>22</v>
      </c>
      <c r="L3235" t="s">
        <v>22</v>
      </c>
      <c r="M3235">
        <v>0</v>
      </c>
      <c r="N3235" t="s">
        <v>87</v>
      </c>
      <c r="O3235" s="3">
        <v>7368.0879999999997</v>
      </c>
      <c r="Q3235" t="s">
        <v>309</v>
      </c>
      <c r="R3235" s="2" t="s">
        <v>319</v>
      </c>
      <c r="S3235">
        <v>111</v>
      </c>
      <c r="T3235" t="s">
        <v>307</v>
      </c>
      <c r="U3235" t="s">
        <v>316</v>
      </c>
      <c r="V3235" t="s">
        <v>318</v>
      </c>
      <c r="W3235">
        <v>1</v>
      </c>
      <c r="X3235" s="1">
        <v>44579.516197025463</v>
      </c>
    </row>
    <row r="3236" spans="1:24" hidden="1" x14ac:dyDescent="0.25">
      <c r="A3236" s="4">
        <v>2021</v>
      </c>
      <c r="B3236" s="4">
        <v>9</v>
      </c>
      <c r="C3236" s="4">
        <v>2021</v>
      </c>
      <c r="D3236" s="4">
        <v>5</v>
      </c>
      <c r="E3236">
        <v>20070</v>
      </c>
      <c r="F3236" t="s">
        <v>24</v>
      </c>
      <c r="G3236">
        <v>37</v>
      </c>
      <c r="H3236" t="s">
        <v>174</v>
      </c>
      <c r="I3236" t="s">
        <v>43</v>
      </c>
      <c r="J3236" t="s">
        <v>0</v>
      </c>
      <c r="K3236" t="s">
        <v>22</v>
      </c>
      <c r="L3236" t="s">
        <v>22</v>
      </c>
      <c r="M3236">
        <v>0</v>
      </c>
      <c r="N3236" t="s">
        <v>87</v>
      </c>
      <c r="O3236" s="3">
        <v>101046.212</v>
      </c>
      <c r="Q3236" t="s">
        <v>309</v>
      </c>
      <c r="R3236" s="2" t="s">
        <v>317</v>
      </c>
      <c r="S3236">
        <v>110</v>
      </c>
      <c r="T3236" t="s">
        <v>307</v>
      </c>
      <c r="U3236" t="s">
        <v>316</v>
      </c>
      <c r="V3236" t="s">
        <v>315</v>
      </c>
      <c r="W3236">
        <v>1</v>
      </c>
      <c r="X3236" s="1">
        <v>44579.516197025463</v>
      </c>
    </row>
    <row r="3237" spans="1:24" hidden="1" x14ac:dyDescent="0.25">
      <c r="A3237" s="4">
        <v>2021</v>
      </c>
      <c r="B3237" s="4">
        <v>9</v>
      </c>
      <c r="C3237" s="4">
        <v>2021</v>
      </c>
      <c r="D3237" s="4">
        <v>5</v>
      </c>
      <c r="E3237">
        <v>20070</v>
      </c>
      <c r="F3237" t="s">
        <v>24</v>
      </c>
      <c r="G3237">
        <v>39</v>
      </c>
      <c r="H3237" t="s">
        <v>166</v>
      </c>
      <c r="I3237" t="s">
        <v>43</v>
      </c>
      <c r="J3237" t="s">
        <v>0</v>
      </c>
      <c r="K3237" t="s">
        <v>22</v>
      </c>
      <c r="L3237" t="s">
        <v>22</v>
      </c>
      <c r="M3237">
        <v>0</v>
      </c>
      <c r="N3237" t="s">
        <v>87</v>
      </c>
      <c r="O3237" s="3">
        <v>77567.464999999997</v>
      </c>
      <c r="Q3237" t="s">
        <v>309</v>
      </c>
      <c r="R3237" s="2" t="s">
        <v>317</v>
      </c>
      <c r="S3237">
        <v>110</v>
      </c>
      <c r="T3237" t="s">
        <v>307</v>
      </c>
      <c r="U3237" t="s">
        <v>316</v>
      </c>
      <c r="V3237" t="s">
        <v>315</v>
      </c>
      <c r="W3237">
        <v>1</v>
      </c>
      <c r="X3237" s="1">
        <v>44579.516197025463</v>
      </c>
    </row>
    <row r="3238" spans="1:24" hidden="1" x14ac:dyDescent="0.25">
      <c r="A3238" s="4">
        <v>2021</v>
      </c>
      <c r="B3238" s="4">
        <v>9</v>
      </c>
      <c r="C3238" s="4">
        <v>2021</v>
      </c>
      <c r="D3238" s="4">
        <v>5</v>
      </c>
      <c r="E3238">
        <v>20070</v>
      </c>
      <c r="F3238" t="s">
        <v>24</v>
      </c>
      <c r="G3238">
        <v>0</v>
      </c>
      <c r="H3238" t="s">
        <v>23</v>
      </c>
      <c r="I3238" t="s">
        <v>23</v>
      </c>
      <c r="J3238" t="s">
        <v>23</v>
      </c>
      <c r="K3238" t="s">
        <v>463</v>
      </c>
      <c r="L3238" t="s">
        <v>463</v>
      </c>
      <c r="M3238">
        <v>0</v>
      </c>
      <c r="N3238" t="s">
        <v>47</v>
      </c>
      <c r="O3238" s="3">
        <v>-5.0000000000000001E-3</v>
      </c>
      <c r="Q3238" t="s">
        <v>309</v>
      </c>
      <c r="R3238" s="2" t="s">
        <v>462</v>
      </c>
      <c r="S3238">
        <v>88</v>
      </c>
      <c r="T3238" t="s">
        <v>307</v>
      </c>
      <c r="U3238" t="s">
        <v>461</v>
      </c>
      <c r="V3238" t="s">
        <v>460</v>
      </c>
      <c r="W3238">
        <v>1</v>
      </c>
      <c r="X3238" s="1">
        <v>44579.516197025463</v>
      </c>
    </row>
    <row r="3239" spans="1:24" hidden="1" x14ac:dyDescent="0.25">
      <c r="A3239" s="4">
        <v>2021</v>
      </c>
      <c r="B3239" s="4">
        <v>9</v>
      </c>
      <c r="C3239" s="4">
        <v>2021</v>
      </c>
      <c r="D3239" s="4">
        <v>5</v>
      </c>
      <c r="E3239">
        <v>20070</v>
      </c>
      <c r="F3239" t="s">
        <v>24</v>
      </c>
      <c r="G3239">
        <v>0</v>
      </c>
      <c r="H3239" t="s">
        <v>23</v>
      </c>
      <c r="I3239" t="s">
        <v>23</v>
      </c>
      <c r="J3239" t="s">
        <v>23</v>
      </c>
      <c r="K3239" t="s">
        <v>451</v>
      </c>
      <c r="L3239" t="s">
        <v>451</v>
      </c>
      <c r="M3239">
        <v>0</v>
      </c>
      <c r="N3239" t="s">
        <v>314</v>
      </c>
      <c r="O3239" s="3">
        <v>3.0000000000000001E-6</v>
      </c>
      <c r="Q3239" t="s">
        <v>309</v>
      </c>
      <c r="R3239" s="2" t="s">
        <v>450</v>
      </c>
      <c r="S3239">
        <v>97</v>
      </c>
      <c r="T3239" t="s">
        <v>307</v>
      </c>
      <c r="U3239" t="s">
        <v>449</v>
      </c>
      <c r="V3239" t="s">
        <v>448</v>
      </c>
      <c r="W3239">
        <v>1</v>
      </c>
      <c r="X3239" s="1">
        <v>44579.516197025463</v>
      </c>
    </row>
    <row r="3240" spans="1:24" hidden="1" x14ac:dyDescent="0.25">
      <c r="A3240" s="4">
        <v>2021</v>
      </c>
      <c r="B3240" s="4">
        <v>9</v>
      </c>
      <c r="C3240" s="4">
        <v>2021</v>
      </c>
      <c r="D3240" s="4">
        <v>5</v>
      </c>
      <c r="E3240">
        <v>20070</v>
      </c>
      <c r="F3240" t="s">
        <v>24</v>
      </c>
      <c r="G3240">
        <v>0</v>
      </c>
      <c r="H3240" t="s">
        <v>23</v>
      </c>
      <c r="I3240" t="s">
        <v>23</v>
      </c>
      <c r="J3240" t="s">
        <v>23</v>
      </c>
      <c r="K3240" t="s">
        <v>22</v>
      </c>
      <c r="L3240" t="s">
        <v>22</v>
      </c>
      <c r="M3240">
        <v>0</v>
      </c>
      <c r="N3240" t="s">
        <v>47</v>
      </c>
      <c r="O3240" s="3">
        <v>1.26</v>
      </c>
      <c r="Q3240" t="s">
        <v>309</v>
      </c>
      <c r="R3240" s="2" t="s">
        <v>332</v>
      </c>
      <c r="S3240">
        <v>53</v>
      </c>
      <c r="T3240" t="s">
        <v>307</v>
      </c>
      <c r="U3240" t="s">
        <v>331</v>
      </c>
      <c r="V3240" t="s">
        <v>330</v>
      </c>
      <c r="W3240">
        <v>1</v>
      </c>
      <c r="X3240" s="1">
        <v>44579.516197025463</v>
      </c>
    </row>
    <row r="3241" spans="1:24" hidden="1" x14ac:dyDescent="0.25">
      <c r="A3241" s="4">
        <v>2021</v>
      </c>
      <c r="B3241" s="4">
        <v>9</v>
      </c>
      <c r="C3241" s="4">
        <v>2021</v>
      </c>
      <c r="D3241" s="4">
        <v>5</v>
      </c>
      <c r="E3241">
        <v>20070</v>
      </c>
      <c r="F3241" t="s">
        <v>24</v>
      </c>
      <c r="G3241">
        <v>25</v>
      </c>
      <c r="H3241" t="s">
        <v>9</v>
      </c>
      <c r="I3241" t="s">
        <v>43</v>
      </c>
      <c r="J3241" t="s">
        <v>9</v>
      </c>
      <c r="K3241" t="s">
        <v>22</v>
      </c>
      <c r="L3241" t="s">
        <v>22</v>
      </c>
      <c r="M3241">
        <v>0</v>
      </c>
      <c r="N3241" t="s">
        <v>47</v>
      </c>
      <c r="O3241" s="3">
        <v>-165600</v>
      </c>
      <c r="Q3241" t="s">
        <v>309</v>
      </c>
      <c r="R3241" s="2" t="s">
        <v>394</v>
      </c>
      <c r="S3241">
        <v>8</v>
      </c>
      <c r="T3241" t="s">
        <v>307</v>
      </c>
      <c r="U3241" t="s">
        <v>334</v>
      </c>
      <c r="V3241" t="s">
        <v>393</v>
      </c>
      <c r="W3241">
        <v>1</v>
      </c>
      <c r="X3241" s="1">
        <v>44579.516197025463</v>
      </c>
    </row>
    <row r="3242" spans="1:24" hidden="1" x14ac:dyDescent="0.25">
      <c r="A3242">
        <v>2021</v>
      </c>
      <c r="B3242">
        <v>10</v>
      </c>
      <c r="C3242">
        <v>2021</v>
      </c>
      <c r="D3242">
        <v>9</v>
      </c>
      <c r="E3242">
        <v>20070</v>
      </c>
      <c r="F3242" t="s">
        <v>24</v>
      </c>
      <c r="G3242">
        <v>0</v>
      </c>
      <c r="H3242" t="s">
        <v>23</v>
      </c>
      <c r="I3242" t="s">
        <v>23</v>
      </c>
      <c r="J3242" t="s">
        <v>23</v>
      </c>
      <c r="K3242" t="s">
        <v>22</v>
      </c>
      <c r="L3242" t="s">
        <v>22</v>
      </c>
      <c r="M3242">
        <v>0</v>
      </c>
      <c r="N3242" t="s">
        <v>47</v>
      </c>
      <c r="O3242">
        <v>-12189.87</v>
      </c>
      <c r="Q3242" t="s">
        <v>309</v>
      </c>
      <c r="R3242" t="s">
        <v>492</v>
      </c>
      <c r="S3242">
        <v>38</v>
      </c>
      <c r="T3242" t="s">
        <v>307</v>
      </c>
      <c r="U3242" t="s">
        <v>491</v>
      </c>
      <c r="V3242" t="s">
        <v>490</v>
      </c>
      <c r="W3242">
        <v>0</v>
      </c>
      <c r="X3242" s="1">
        <v>44522.495170833332</v>
      </c>
    </row>
    <row r="3243" spans="1:24" hidden="1" x14ac:dyDescent="0.25">
      <c r="A3243">
        <v>2021</v>
      </c>
      <c r="B3243">
        <v>10</v>
      </c>
      <c r="C3243">
        <v>2021</v>
      </c>
      <c r="D3243">
        <v>9</v>
      </c>
      <c r="E3243">
        <v>20070</v>
      </c>
      <c r="F3243" t="s">
        <v>24</v>
      </c>
      <c r="G3243">
        <v>0</v>
      </c>
      <c r="H3243" t="s">
        <v>23</v>
      </c>
      <c r="I3243" t="s">
        <v>23</v>
      </c>
      <c r="J3243" t="s">
        <v>23</v>
      </c>
      <c r="K3243" t="s">
        <v>22</v>
      </c>
      <c r="L3243" t="s">
        <v>22</v>
      </c>
      <c r="M3243">
        <v>0</v>
      </c>
      <c r="N3243" t="s">
        <v>47</v>
      </c>
      <c r="O3243">
        <v>5659751.9400000004</v>
      </c>
      <c r="Q3243" t="s">
        <v>309</v>
      </c>
      <c r="R3243" t="s">
        <v>329</v>
      </c>
      <c r="S3243">
        <v>49</v>
      </c>
      <c r="T3243" t="s">
        <v>307</v>
      </c>
      <c r="U3243" t="s">
        <v>328</v>
      </c>
      <c r="V3243" t="s">
        <v>327</v>
      </c>
      <c r="W3243">
        <v>0</v>
      </c>
      <c r="X3243" s="1">
        <v>44522.495170833332</v>
      </c>
    </row>
    <row r="3244" spans="1:24" hidden="1" x14ac:dyDescent="0.25">
      <c r="A3244">
        <v>2021</v>
      </c>
      <c r="B3244">
        <v>10</v>
      </c>
      <c r="C3244">
        <v>2021</v>
      </c>
      <c r="D3244">
        <v>9</v>
      </c>
      <c r="E3244">
        <v>20070</v>
      </c>
      <c r="F3244" t="s">
        <v>24</v>
      </c>
      <c r="G3244">
        <v>0</v>
      </c>
      <c r="H3244" t="s">
        <v>23</v>
      </c>
      <c r="I3244" t="s">
        <v>23</v>
      </c>
      <c r="J3244" t="s">
        <v>23</v>
      </c>
      <c r="K3244" t="s">
        <v>22</v>
      </c>
      <c r="L3244" t="s">
        <v>22</v>
      </c>
      <c r="M3244">
        <v>0</v>
      </c>
      <c r="N3244" t="s">
        <v>310</v>
      </c>
      <c r="O3244">
        <v>60</v>
      </c>
      <c r="Q3244" t="s">
        <v>309</v>
      </c>
      <c r="R3244" t="s">
        <v>308</v>
      </c>
      <c r="S3244">
        <v>50</v>
      </c>
      <c r="T3244" t="s">
        <v>307</v>
      </c>
      <c r="U3244" t="s">
        <v>306</v>
      </c>
      <c r="V3244" t="s">
        <v>305</v>
      </c>
      <c r="W3244">
        <v>0</v>
      </c>
      <c r="X3244" s="1">
        <v>44522.495170833332</v>
      </c>
    </row>
    <row r="3245" spans="1:24" hidden="1" x14ac:dyDescent="0.25">
      <c r="A3245">
        <v>2021</v>
      </c>
      <c r="B3245">
        <v>10</v>
      </c>
      <c r="C3245">
        <v>2021</v>
      </c>
      <c r="D3245">
        <v>9</v>
      </c>
      <c r="E3245">
        <v>20070</v>
      </c>
      <c r="F3245" t="s">
        <v>24</v>
      </c>
      <c r="G3245">
        <v>0</v>
      </c>
      <c r="H3245" t="s">
        <v>23</v>
      </c>
      <c r="I3245" t="s">
        <v>23</v>
      </c>
      <c r="J3245" t="s">
        <v>23</v>
      </c>
      <c r="K3245" t="s">
        <v>437</v>
      </c>
      <c r="L3245" t="s">
        <v>437</v>
      </c>
      <c r="M3245">
        <v>0</v>
      </c>
      <c r="N3245" t="s">
        <v>436</v>
      </c>
      <c r="O3245">
        <v>20210923.199999999</v>
      </c>
      <c r="Q3245" t="s">
        <v>309</v>
      </c>
      <c r="R3245" t="s">
        <v>489</v>
      </c>
      <c r="S3245">
        <v>98</v>
      </c>
      <c r="T3245" t="s">
        <v>307</v>
      </c>
      <c r="U3245" t="s">
        <v>488</v>
      </c>
      <c r="V3245" t="s">
        <v>487</v>
      </c>
      <c r="W3245">
        <v>0</v>
      </c>
      <c r="X3245" s="1">
        <v>44522.495170833332</v>
      </c>
    </row>
    <row r="3246" spans="1:24" hidden="1" x14ac:dyDescent="0.25">
      <c r="A3246">
        <v>2021</v>
      </c>
      <c r="B3246">
        <v>10</v>
      </c>
      <c r="C3246">
        <v>2021</v>
      </c>
      <c r="D3246">
        <v>9</v>
      </c>
      <c r="E3246">
        <v>20070</v>
      </c>
      <c r="F3246" t="s">
        <v>24</v>
      </c>
      <c r="G3246">
        <v>0</v>
      </c>
      <c r="H3246" t="s">
        <v>23</v>
      </c>
      <c r="I3246" t="s">
        <v>23</v>
      </c>
      <c r="J3246" t="s">
        <v>23</v>
      </c>
      <c r="K3246" t="s">
        <v>486</v>
      </c>
      <c r="L3246" t="s">
        <v>486</v>
      </c>
      <c r="M3246">
        <v>0</v>
      </c>
      <c r="N3246" t="s">
        <v>47</v>
      </c>
      <c r="O3246">
        <v>-12189.87</v>
      </c>
      <c r="Q3246" t="s">
        <v>309</v>
      </c>
      <c r="R3246" t="s">
        <v>485</v>
      </c>
      <c r="S3246">
        <v>7</v>
      </c>
      <c r="T3246" t="s">
        <v>307</v>
      </c>
      <c r="U3246" t="s">
        <v>484</v>
      </c>
      <c r="V3246" t="s">
        <v>483</v>
      </c>
      <c r="W3246">
        <v>0</v>
      </c>
      <c r="X3246" s="1">
        <v>44522.495170833332</v>
      </c>
    </row>
    <row r="3247" spans="1:24" hidden="1" x14ac:dyDescent="0.25">
      <c r="A3247">
        <v>2021</v>
      </c>
      <c r="B3247">
        <v>10</v>
      </c>
      <c r="C3247">
        <v>2021</v>
      </c>
      <c r="D3247">
        <v>9</v>
      </c>
      <c r="E3247">
        <v>20070</v>
      </c>
      <c r="F3247" t="s">
        <v>24</v>
      </c>
      <c r="G3247">
        <v>25</v>
      </c>
      <c r="H3247" t="s">
        <v>9</v>
      </c>
      <c r="I3247" t="s">
        <v>43</v>
      </c>
      <c r="J3247" t="s">
        <v>9</v>
      </c>
      <c r="K3247" t="s">
        <v>482</v>
      </c>
      <c r="L3247" t="s">
        <v>482</v>
      </c>
      <c r="M3247">
        <v>0</v>
      </c>
      <c r="N3247" t="s">
        <v>47</v>
      </c>
      <c r="O3247">
        <v>0</v>
      </c>
      <c r="Q3247" t="s">
        <v>309</v>
      </c>
      <c r="R3247" t="s">
        <v>481</v>
      </c>
      <c r="S3247">
        <v>33</v>
      </c>
      <c r="T3247" t="s">
        <v>307</v>
      </c>
      <c r="U3247" t="s">
        <v>480</v>
      </c>
      <c r="V3247" t="s">
        <v>479</v>
      </c>
      <c r="W3247">
        <v>0</v>
      </c>
      <c r="X3247" s="1">
        <v>44522.495170833332</v>
      </c>
    </row>
    <row r="3248" spans="1:24" hidden="1" x14ac:dyDescent="0.25">
      <c r="A3248">
        <v>2021</v>
      </c>
      <c r="B3248">
        <v>10</v>
      </c>
      <c r="C3248">
        <v>2021</v>
      </c>
      <c r="D3248">
        <v>9</v>
      </c>
      <c r="E3248">
        <v>20070</v>
      </c>
      <c r="F3248" t="s">
        <v>24</v>
      </c>
      <c r="G3248">
        <v>25</v>
      </c>
      <c r="H3248" t="s">
        <v>9</v>
      </c>
      <c r="I3248" t="s">
        <v>43</v>
      </c>
      <c r="J3248" t="s">
        <v>9</v>
      </c>
      <c r="K3248" t="s">
        <v>22</v>
      </c>
      <c r="L3248" t="s">
        <v>22</v>
      </c>
      <c r="M3248">
        <v>0</v>
      </c>
      <c r="N3248" t="s">
        <v>47</v>
      </c>
      <c r="O3248">
        <v>0</v>
      </c>
      <c r="Q3248" t="s">
        <v>309</v>
      </c>
      <c r="R3248" t="s">
        <v>478</v>
      </c>
      <c r="S3248">
        <v>100</v>
      </c>
      <c r="T3248" t="s">
        <v>307</v>
      </c>
      <c r="U3248" t="s">
        <v>477</v>
      </c>
      <c r="V3248" t="s">
        <v>476</v>
      </c>
      <c r="W3248">
        <v>0</v>
      </c>
      <c r="X3248" s="1">
        <v>44522.495170833332</v>
      </c>
    </row>
    <row r="3249" spans="1:24" hidden="1" x14ac:dyDescent="0.25">
      <c r="A3249">
        <v>2021</v>
      </c>
      <c r="B3249">
        <v>10</v>
      </c>
      <c r="C3249">
        <v>2021</v>
      </c>
      <c r="D3249">
        <v>9</v>
      </c>
      <c r="E3249">
        <v>20070</v>
      </c>
      <c r="F3249" t="s">
        <v>24</v>
      </c>
      <c r="G3249">
        <v>25</v>
      </c>
      <c r="H3249" t="s">
        <v>9</v>
      </c>
      <c r="I3249" t="s">
        <v>43</v>
      </c>
      <c r="J3249" t="s">
        <v>9</v>
      </c>
      <c r="K3249" t="s">
        <v>471</v>
      </c>
      <c r="L3249" t="s">
        <v>22</v>
      </c>
      <c r="M3249">
        <v>0</v>
      </c>
      <c r="N3249" t="s">
        <v>13</v>
      </c>
      <c r="O3249">
        <v>0</v>
      </c>
      <c r="P3249" t="s">
        <v>20</v>
      </c>
      <c r="Q3249" t="s">
        <v>225</v>
      </c>
      <c r="R3249" t="s">
        <v>409</v>
      </c>
      <c r="S3249">
        <v>48</v>
      </c>
      <c r="T3249" t="s">
        <v>141</v>
      </c>
      <c r="U3249" t="s">
        <v>140</v>
      </c>
      <c r="V3249" t="s">
        <v>470</v>
      </c>
      <c r="W3249">
        <v>0</v>
      </c>
      <c r="X3249" s="1">
        <v>44522.495170833332</v>
      </c>
    </row>
    <row r="3250" spans="1:24" hidden="1" x14ac:dyDescent="0.25">
      <c r="A3250">
        <v>2021</v>
      </c>
      <c r="B3250">
        <v>10</v>
      </c>
      <c r="C3250">
        <v>2021</v>
      </c>
      <c r="D3250">
        <v>9</v>
      </c>
      <c r="E3250">
        <v>20070</v>
      </c>
      <c r="F3250" t="s">
        <v>24</v>
      </c>
      <c r="G3250">
        <v>25</v>
      </c>
      <c r="H3250" t="s">
        <v>9</v>
      </c>
      <c r="I3250" t="s">
        <v>43</v>
      </c>
      <c r="J3250" t="s">
        <v>9</v>
      </c>
      <c r="K3250" t="s">
        <v>471</v>
      </c>
      <c r="L3250" t="s">
        <v>22</v>
      </c>
      <c r="M3250">
        <v>0</v>
      </c>
      <c r="N3250" t="s">
        <v>13</v>
      </c>
      <c r="O3250">
        <v>0</v>
      </c>
      <c r="P3250" t="s">
        <v>20</v>
      </c>
      <c r="Q3250" t="s">
        <v>220</v>
      </c>
      <c r="R3250" t="s">
        <v>409</v>
      </c>
      <c r="S3250">
        <v>49</v>
      </c>
      <c r="T3250" t="s">
        <v>141</v>
      </c>
      <c r="U3250" t="s">
        <v>140</v>
      </c>
      <c r="V3250" t="s">
        <v>470</v>
      </c>
      <c r="W3250">
        <v>0</v>
      </c>
      <c r="X3250" s="1">
        <v>44522.495170833332</v>
      </c>
    </row>
    <row r="3251" spans="1:24" hidden="1" x14ac:dyDescent="0.25">
      <c r="A3251">
        <v>2021</v>
      </c>
      <c r="B3251">
        <v>10</v>
      </c>
      <c r="C3251">
        <v>2021</v>
      </c>
      <c r="D3251">
        <v>9</v>
      </c>
      <c r="E3251">
        <v>20070</v>
      </c>
      <c r="F3251" t="s">
        <v>24</v>
      </c>
      <c r="G3251">
        <v>25</v>
      </c>
      <c r="H3251" t="s">
        <v>9</v>
      </c>
      <c r="I3251" t="s">
        <v>43</v>
      </c>
      <c r="J3251" t="s">
        <v>9</v>
      </c>
      <c r="K3251" t="s">
        <v>471</v>
      </c>
      <c r="L3251" t="s">
        <v>22</v>
      </c>
      <c r="M3251">
        <v>0</v>
      </c>
      <c r="N3251" t="s">
        <v>13</v>
      </c>
      <c r="O3251">
        <v>0</v>
      </c>
      <c r="P3251" t="s">
        <v>20</v>
      </c>
      <c r="Q3251" t="s">
        <v>197</v>
      </c>
      <c r="R3251" t="s">
        <v>409</v>
      </c>
      <c r="S3251">
        <v>47</v>
      </c>
      <c r="T3251" t="s">
        <v>141</v>
      </c>
      <c r="U3251" t="s">
        <v>140</v>
      </c>
      <c r="V3251" t="s">
        <v>470</v>
      </c>
      <c r="W3251">
        <v>0</v>
      </c>
      <c r="X3251" s="1">
        <v>44522.495170833332</v>
      </c>
    </row>
    <row r="3252" spans="1:24" hidden="1" x14ac:dyDescent="0.25">
      <c r="A3252">
        <v>2021</v>
      </c>
      <c r="B3252">
        <v>10</v>
      </c>
      <c r="C3252">
        <v>2021</v>
      </c>
      <c r="D3252">
        <v>9</v>
      </c>
      <c r="E3252">
        <v>20070</v>
      </c>
      <c r="F3252" t="s">
        <v>24</v>
      </c>
      <c r="G3252">
        <v>25</v>
      </c>
      <c r="H3252" t="s">
        <v>9</v>
      </c>
      <c r="I3252" t="s">
        <v>43</v>
      </c>
      <c r="J3252" t="s">
        <v>9</v>
      </c>
      <c r="K3252" t="s">
        <v>471</v>
      </c>
      <c r="L3252" t="s">
        <v>22</v>
      </c>
      <c r="M3252">
        <v>0</v>
      </c>
      <c r="N3252" t="s">
        <v>13</v>
      </c>
      <c r="O3252">
        <v>0</v>
      </c>
      <c r="P3252" t="s">
        <v>20</v>
      </c>
      <c r="Q3252" t="s">
        <v>192</v>
      </c>
      <c r="R3252" t="s">
        <v>475</v>
      </c>
      <c r="S3252">
        <v>45</v>
      </c>
      <c r="T3252" t="s">
        <v>141</v>
      </c>
      <c r="U3252" t="s">
        <v>140</v>
      </c>
      <c r="V3252" t="s">
        <v>474</v>
      </c>
      <c r="W3252">
        <v>0</v>
      </c>
      <c r="X3252" s="1">
        <v>44522.495170833332</v>
      </c>
    </row>
    <row r="3253" spans="1:24" hidden="1" x14ac:dyDescent="0.25">
      <c r="A3253">
        <v>2021</v>
      </c>
      <c r="B3253">
        <v>10</v>
      </c>
      <c r="C3253">
        <v>2021</v>
      </c>
      <c r="D3253">
        <v>9</v>
      </c>
      <c r="E3253">
        <v>20070</v>
      </c>
      <c r="F3253" t="s">
        <v>24</v>
      </c>
      <c r="G3253">
        <v>25</v>
      </c>
      <c r="H3253" t="s">
        <v>9</v>
      </c>
      <c r="I3253" t="s">
        <v>43</v>
      </c>
      <c r="J3253" t="s">
        <v>9</v>
      </c>
      <c r="K3253" t="s">
        <v>471</v>
      </c>
      <c r="L3253" t="s">
        <v>22</v>
      </c>
      <c r="M3253">
        <v>0</v>
      </c>
      <c r="N3253" t="s">
        <v>13</v>
      </c>
      <c r="O3253">
        <v>0</v>
      </c>
      <c r="P3253" t="s">
        <v>20</v>
      </c>
      <c r="Q3253" t="s">
        <v>192</v>
      </c>
      <c r="R3253" t="s">
        <v>473</v>
      </c>
      <c r="S3253">
        <v>46</v>
      </c>
      <c r="T3253" t="s">
        <v>141</v>
      </c>
      <c r="U3253" t="s">
        <v>140</v>
      </c>
      <c r="V3253" t="s">
        <v>472</v>
      </c>
      <c r="W3253">
        <v>0</v>
      </c>
      <c r="X3253" s="1">
        <v>44522.495170833332</v>
      </c>
    </row>
    <row r="3254" spans="1:24" hidden="1" x14ac:dyDescent="0.25">
      <c r="A3254">
        <v>2021</v>
      </c>
      <c r="B3254">
        <v>10</v>
      </c>
      <c r="C3254">
        <v>2021</v>
      </c>
      <c r="D3254">
        <v>9</v>
      </c>
      <c r="E3254">
        <v>20070</v>
      </c>
      <c r="F3254" t="s">
        <v>24</v>
      </c>
      <c r="G3254">
        <v>36</v>
      </c>
      <c r="H3254" t="s">
        <v>44</v>
      </c>
      <c r="I3254" t="s">
        <v>43</v>
      </c>
      <c r="J3254" t="s">
        <v>6</v>
      </c>
      <c r="K3254" t="s">
        <v>365</v>
      </c>
      <c r="L3254" t="s">
        <v>22</v>
      </c>
      <c r="M3254">
        <v>0</v>
      </c>
      <c r="N3254" t="s">
        <v>87</v>
      </c>
      <c r="O3254">
        <v>255.54745199999999</v>
      </c>
      <c r="P3254" t="s">
        <v>53</v>
      </c>
      <c r="Q3254" t="s">
        <v>469</v>
      </c>
      <c r="R3254" t="s">
        <v>468</v>
      </c>
      <c r="S3254">
        <v>1193</v>
      </c>
      <c r="T3254" t="s">
        <v>122</v>
      </c>
      <c r="U3254" t="s">
        <v>121</v>
      </c>
      <c r="V3254" t="s">
        <v>290</v>
      </c>
      <c r="W3254">
        <v>0</v>
      </c>
      <c r="X3254" s="1">
        <v>44522.495170833332</v>
      </c>
    </row>
    <row r="3255" spans="1:24" hidden="1" x14ac:dyDescent="0.25">
      <c r="A3255">
        <v>2021</v>
      </c>
      <c r="B3255">
        <v>10</v>
      </c>
      <c r="C3255">
        <v>2021</v>
      </c>
      <c r="D3255">
        <v>9</v>
      </c>
      <c r="E3255">
        <v>20070</v>
      </c>
      <c r="F3255" t="s">
        <v>24</v>
      </c>
      <c r="G3255">
        <v>36</v>
      </c>
      <c r="H3255" t="s">
        <v>44</v>
      </c>
      <c r="I3255" t="s">
        <v>43</v>
      </c>
      <c r="J3255" t="s">
        <v>6</v>
      </c>
      <c r="K3255" t="s">
        <v>22</v>
      </c>
      <c r="L3255" t="s">
        <v>22</v>
      </c>
      <c r="M3255">
        <v>0</v>
      </c>
      <c r="N3255" t="s">
        <v>47</v>
      </c>
      <c r="O3255">
        <v>128043.25</v>
      </c>
      <c r="Q3255" t="s">
        <v>309</v>
      </c>
      <c r="R3255" t="s">
        <v>329</v>
      </c>
      <c r="S3255">
        <v>49</v>
      </c>
      <c r="T3255" t="s">
        <v>307</v>
      </c>
      <c r="U3255" t="s">
        <v>328</v>
      </c>
      <c r="V3255" t="s">
        <v>327</v>
      </c>
      <c r="W3255">
        <v>0</v>
      </c>
      <c r="X3255" s="1">
        <v>44522.495170833332</v>
      </c>
    </row>
    <row r="3256" spans="1:24" hidden="1" x14ac:dyDescent="0.25">
      <c r="A3256">
        <v>2021</v>
      </c>
      <c r="B3256">
        <v>10</v>
      </c>
      <c r="C3256">
        <v>2021</v>
      </c>
      <c r="D3256">
        <v>9</v>
      </c>
      <c r="E3256">
        <v>20070</v>
      </c>
      <c r="F3256" t="s">
        <v>24</v>
      </c>
      <c r="G3256">
        <v>37</v>
      </c>
      <c r="H3256" t="s">
        <v>174</v>
      </c>
      <c r="I3256" t="s">
        <v>43</v>
      </c>
      <c r="J3256" t="s">
        <v>0</v>
      </c>
      <c r="K3256" t="s">
        <v>22</v>
      </c>
      <c r="L3256" t="s">
        <v>22</v>
      </c>
      <c r="M3256">
        <v>0</v>
      </c>
      <c r="N3256" t="s">
        <v>47</v>
      </c>
      <c r="O3256">
        <v>2322566</v>
      </c>
      <c r="Q3256" t="s">
        <v>309</v>
      </c>
      <c r="R3256" t="s">
        <v>329</v>
      </c>
      <c r="S3256">
        <v>49</v>
      </c>
      <c r="T3256" t="s">
        <v>307</v>
      </c>
      <c r="U3256" t="s">
        <v>328</v>
      </c>
      <c r="V3256" t="s">
        <v>327</v>
      </c>
      <c r="W3256">
        <v>0</v>
      </c>
      <c r="X3256" s="1">
        <v>44522.495170833332</v>
      </c>
    </row>
    <row r="3257" spans="1:24" hidden="1" x14ac:dyDescent="0.25">
      <c r="A3257">
        <v>2021</v>
      </c>
      <c r="B3257">
        <v>10</v>
      </c>
      <c r="C3257">
        <v>2021</v>
      </c>
      <c r="D3257">
        <v>9</v>
      </c>
      <c r="E3257">
        <v>20070</v>
      </c>
      <c r="F3257" t="s">
        <v>24</v>
      </c>
      <c r="G3257">
        <v>39</v>
      </c>
      <c r="H3257" t="s">
        <v>166</v>
      </c>
      <c r="I3257" t="s">
        <v>43</v>
      </c>
      <c r="J3257" t="s">
        <v>0</v>
      </c>
      <c r="K3257" t="s">
        <v>22</v>
      </c>
      <c r="L3257" t="s">
        <v>22</v>
      </c>
      <c r="M3257">
        <v>0</v>
      </c>
      <c r="N3257" t="s">
        <v>47</v>
      </c>
      <c r="O3257">
        <v>1743473</v>
      </c>
      <c r="Q3257" t="s">
        <v>309</v>
      </c>
      <c r="R3257" t="s">
        <v>329</v>
      </c>
      <c r="S3257">
        <v>49</v>
      </c>
      <c r="T3257" t="s">
        <v>307</v>
      </c>
      <c r="U3257" t="s">
        <v>328</v>
      </c>
      <c r="V3257" t="s">
        <v>327</v>
      </c>
      <c r="W3257">
        <v>0</v>
      </c>
      <c r="X3257" s="1">
        <v>44522.495170833332</v>
      </c>
    </row>
    <row r="3258" spans="1:24" hidden="1" x14ac:dyDescent="0.25">
      <c r="A3258">
        <v>2021</v>
      </c>
      <c r="B3258">
        <v>10</v>
      </c>
      <c r="C3258">
        <v>2021</v>
      </c>
      <c r="D3258">
        <v>9</v>
      </c>
      <c r="E3258">
        <v>20070</v>
      </c>
      <c r="F3258" t="s">
        <v>24</v>
      </c>
      <c r="G3258">
        <v>53</v>
      </c>
      <c r="H3258" t="s">
        <v>7</v>
      </c>
      <c r="I3258" t="s">
        <v>43</v>
      </c>
      <c r="J3258" t="s">
        <v>7</v>
      </c>
      <c r="K3258" t="s">
        <v>22</v>
      </c>
      <c r="L3258" t="s">
        <v>22</v>
      </c>
      <c r="M3258">
        <v>0</v>
      </c>
      <c r="N3258" t="s">
        <v>47</v>
      </c>
      <c r="O3258">
        <v>466355</v>
      </c>
      <c r="Q3258" t="s">
        <v>309</v>
      </c>
      <c r="R3258" t="s">
        <v>329</v>
      </c>
      <c r="S3258">
        <v>49</v>
      </c>
      <c r="T3258" t="s">
        <v>307</v>
      </c>
      <c r="U3258" t="s">
        <v>328</v>
      </c>
      <c r="V3258" t="s">
        <v>327</v>
      </c>
      <c r="W3258">
        <v>0</v>
      </c>
      <c r="X3258" s="1">
        <v>44522.495170833332</v>
      </c>
    </row>
    <row r="3259" spans="1:24" hidden="1" x14ac:dyDescent="0.25">
      <c r="A3259">
        <v>2021</v>
      </c>
      <c r="B3259">
        <v>10</v>
      </c>
      <c r="C3259">
        <v>2021</v>
      </c>
      <c r="D3259">
        <v>9</v>
      </c>
      <c r="E3259">
        <v>20070</v>
      </c>
      <c r="F3259" t="s">
        <v>24</v>
      </c>
      <c r="G3259">
        <v>2183</v>
      </c>
      <c r="H3259" t="s">
        <v>138</v>
      </c>
      <c r="I3259" t="s">
        <v>133</v>
      </c>
      <c r="J3259" t="s">
        <v>3</v>
      </c>
      <c r="K3259" t="s">
        <v>22</v>
      </c>
      <c r="L3259" t="s">
        <v>22</v>
      </c>
      <c r="M3259">
        <v>0</v>
      </c>
      <c r="N3259" t="s">
        <v>310</v>
      </c>
      <c r="O3259">
        <v>63.701478999999999</v>
      </c>
      <c r="Q3259" t="s">
        <v>309</v>
      </c>
      <c r="R3259" t="s">
        <v>308</v>
      </c>
      <c r="S3259">
        <v>50</v>
      </c>
      <c r="T3259" t="s">
        <v>307</v>
      </c>
      <c r="U3259" t="s">
        <v>306</v>
      </c>
      <c r="V3259" t="s">
        <v>305</v>
      </c>
      <c r="W3259">
        <v>0</v>
      </c>
      <c r="X3259" s="1">
        <v>44522.495170833332</v>
      </c>
    </row>
    <row r="3260" spans="1:24" hidden="1" x14ac:dyDescent="0.25">
      <c r="A3260">
        <v>2021</v>
      </c>
      <c r="B3260">
        <v>10</v>
      </c>
      <c r="C3260">
        <v>2021</v>
      </c>
      <c r="D3260">
        <v>9</v>
      </c>
      <c r="E3260">
        <v>20070</v>
      </c>
      <c r="F3260" t="s">
        <v>24</v>
      </c>
      <c r="G3260">
        <v>2346</v>
      </c>
      <c r="H3260" t="s">
        <v>137</v>
      </c>
      <c r="I3260" t="s">
        <v>133</v>
      </c>
      <c r="J3260" t="s">
        <v>4</v>
      </c>
      <c r="K3260" t="s">
        <v>22</v>
      </c>
      <c r="L3260" t="s">
        <v>22</v>
      </c>
      <c r="M3260">
        <v>0</v>
      </c>
      <c r="N3260" t="s">
        <v>310</v>
      </c>
      <c r="O3260">
        <v>63.701478999999999</v>
      </c>
      <c r="Q3260" t="s">
        <v>309</v>
      </c>
      <c r="R3260" t="s">
        <v>308</v>
      </c>
      <c r="S3260">
        <v>50</v>
      </c>
      <c r="T3260" t="s">
        <v>307</v>
      </c>
      <c r="U3260" t="s">
        <v>306</v>
      </c>
      <c r="V3260" t="s">
        <v>305</v>
      </c>
      <c r="W3260">
        <v>0</v>
      </c>
      <c r="X3260" s="1">
        <v>44522.495170833332</v>
      </c>
    </row>
    <row r="3261" spans="1:24" hidden="1" x14ac:dyDescent="0.25">
      <c r="A3261">
        <v>2021</v>
      </c>
      <c r="B3261">
        <v>10</v>
      </c>
      <c r="C3261">
        <v>2021</v>
      </c>
      <c r="D3261">
        <v>9</v>
      </c>
      <c r="E3261">
        <v>20070</v>
      </c>
      <c r="F3261" t="s">
        <v>24</v>
      </c>
      <c r="G3261">
        <v>4116</v>
      </c>
      <c r="H3261" t="s">
        <v>136</v>
      </c>
      <c r="I3261" t="s">
        <v>133</v>
      </c>
      <c r="J3261" t="s">
        <v>1</v>
      </c>
      <c r="K3261" t="s">
        <v>22</v>
      </c>
      <c r="L3261" t="s">
        <v>22</v>
      </c>
      <c r="M3261">
        <v>0</v>
      </c>
      <c r="N3261" t="s">
        <v>310</v>
      </c>
      <c r="O3261">
        <v>42.467652000000001</v>
      </c>
      <c r="Q3261" t="s">
        <v>309</v>
      </c>
      <c r="R3261" t="s">
        <v>308</v>
      </c>
      <c r="S3261">
        <v>50</v>
      </c>
      <c r="T3261" t="s">
        <v>307</v>
      </c>
      <c r="U3261" t="s">
        <v>306</v>
      </c>
      <c r="V3261" t="s">
        <v>305</v>
      </c>
      <c r="W3261">
        <v>0</v>
      </c>
      <c r="X3261" s="1">
        <v>44522.495170833332</v>
      </c>
    </row>
    <row r="3262" spans="1:24" hidden="1" x14ac:dyDescent="0.25">
      <c r="A3262">
        <v>2021</v>
      </c>
      <c r="B3262">
        <v>10</v>
      </c>
      <c r="C3262">
        <v>2021</v>
      </c>
      <c r="D3262">
        <v>9</v>
      </c>
      <c r="E3262">
        <v>20070</v>
      </c>
      <c r="F3262" t="s">
        <v>24</v>
      </c>
      <c r="G3262">
        <v>4807</v>
      </c>
      <c r="H3262" t="s">
        <v>135</v>
      </c>
      <c r="I3262" t="s">
        <v>133</v>
      </c>
      <c r="J3262" t="s">
        <v>2</v>
      </c>
      <c r="K3262" t="s">
        <v>22</v>
      </c>
      <c r="L3262" t="s">
        <v>22</v>
      </c>
      <c r="M3262">
        <v>0</v>
      </c>
      <c r="N3262" t="s">
        <v>310</v>
      </c>
      <c r="O3262">
        <v>1200</v>
      </c>
      <c r="Q3262" t="s">
        <v>309</v>
      </c>
      <c r="R3262" t="s">
        <v>308</v>
      </c>
      <c r="S3262">
        <v>50</v>
      </c>
      <c r="T3262" t="s">
        <v>307</v>
      </c>
      <c r="U3262" t="s">
        <v>306</v>
      </c>
      <c r="V3262" t="s">
        <v>305</v>
      </c>
      <c r="W3262">
        <v>0</v>
      </c>
      <c r="X3262" s="1">
        <v>44522.495170833332</v>
      </c>
    </row>
    <row r="3263" spans="1:24" hidden="1" x14ac:dyDescent="0.25">
      <c r="A3263">
        <v>2021</v>
      </c>
      <c r="B3263">
        <v>10</v>
      </c>
      <c r="C3263">
        <v>2021</v>
      </c>
      <c r="D3263">
        <v>9</v>
      </c>
      <c r="E3263">
        <v>20070</v>
      </c>
      <c r="F3263" t="s">
        <v>24</v>
      </c>
      <c r="G3263">
        <v>4827</v>
      </c>
      <c r="H3263" t="s">
        <v>134</v>
      </c>
      <c r="I3263" t="s">
        <v>133</v>
      </c>
      <c r="J3263" t="s">
        <v>1</v>
      </c>
      <c r="K3263" t="s">
        <v>22</v>
      </c>
      <c r="L3263" t="s">
        <v>22</v>
      </c>
      <c r="M3263">
        <v>0</v>
      </c>
      <c r="N3263" t="s">
        <v>310</v>
      </c>
      <c r="O3263">
        <v>42.467652000000001</v>
      </c>
      <c r="Q3263" t="s">
        <v>309</v>
      </c>
      <c r="R3263" t="s">
        <v>308</v>
      </c>
      <c r="S3263">
        <v>50</v>
      </c>
      <c r="T3263" t="s">
        <v>307</v>
      </c>
      <c r="U3263" t="s">
        <v>306</v>
      </c>
      <c r="V3263" t="s">
        <v>305</v>
      </c>
      <c r="W3263">
        <v>0</v>
      </c>
      <c r="X3263" s="1">
        <v>44522.495170833332</v>
      </c>
    </row>
    <row r="3264" spans="1:24" hidden="1" x14ac:dyDescent="0.25">
      <c r="A3264">
        <v>2021</v>
      </c>
      <c r="B3264">
        <v>10</v>
      </c>
      <c r="C3264">
        <v>2021</v>
      </c>
      <c r="D3264">
        <v>10</v>
      </c>
      <c r="E3264">
        <v>20070</v>
      </c>
      <c r="F3264" t="s">
        <v>24</v>
      </c>
      <c r="G3264">
        <v>0</v>
      </c>
      <c r="H3264" t="s">
        <v>23</v>
      </c>
      <c r="I3264" t="s">
        <v>23</v>
      </c>
      <c r="J3264" t="s">
        <v>23</v>
      </c>
      <c r="K3264" t="s">
        <v>357</v>
      </c>
      <c r="L3264" t="s">
        <v>357</v>
      </c>
      <c r="M3264">
        <v>0</v>
      </c>
      <c r="N3264" t="s">
        <v>47</v>
      </c>
      <c r="O3264">
        <v>0.36699999999999999</v>
      </c>
      <c r="Q3264" t="s">
        <v>309</v>
      </c>
      <c r="R3264" t="s">
        <v>356</v>
      </c>
      <c r="S3264">
        <v>90</v>
      </c>
      <c r="T3264" t="s">
        <v>307</v>
      </c>
      <c r="U3264" t="s">
        <v>355</v>
      </c>
      <c r="V3264" t="s">
        <v>354</v>
      </c>
      <c r="W3264">
        <v>0</v>
      </c>
      <c r="X3264" s="1">
        <v>44522.495170833332</v>
      </c>
    </row>
    <row r="3265" spans="1:24" hidden="1" x14ac:dyDescent="0.25">
      <c r="A3265">
        <v>2021</v>
      </c>
      <c r="B3265">
        <v>10</v>
      </c>
      <c r="C3265">
        <v>2021</v>
      </c>
      <c r="D3265">
        <v>10</v>
      </c>
      <c r="E3265">
        <v>20070</v>
      </c>
      <c r="F3265" t="s">
        <v>24</v>
      </c>
      <c r="G3265">
        <v>0</v>
      </c>
      <c r="H3265" t="s">
        <v>23</v>
      </c>
      <c r="I3265" t="s">
        <v>23</v>
      </c>
      <c r="J3265" t="s">
        <v>23</v>
      </c>
      <c r="K3265" t="s">
        <v>467</v>
      </c>
      <c r="L3265" t="s">
        <v>467</v>
      </c>
      <c r="M3265">
        <v>0</v>
      </c>
      <c r="N3265" t="s">
        <v>47</v>
      </c>
      <c r="O3265">
        <v>-153866.82999999999</v>
      </c>
      <c r="Q3265" t="s">
        <v>309</v>
      </c>
      <c r="R3265" t="s">
        <v>466</v>
      </c>
      <c r="S3265">
        <v>86</v>
      </c>
      <c r="T3265" t="s">
        <v>307</v>
      </c>
      <c r="U3265" t="s">
        <v>465</v>
      </c>
      <c r="V3265" t="s">
        <v>464</v>
      </c>
      <c r="W3265">
        <v>0</v>
      </c>
      <c r="X3265" s="1">
        <v>44522.495170833332</v>
      </c>
    </row>
    <row r="3266" spans="1:24" hidden="1" x14ac:dyDescent="0.25">
      <c r="A3266">
        <v>2021</v>
      </c>
      <c r="B3266">
        <v>10</v>
      </c>
      <c r="C3266">
        <v>2021</v>
      </c>
      <c r="D3266">
        <v>10</v>
      </c>
      <c r="E3266">
        <v>20070</v>
      </c>
      <c r="F3266" t="s">
        <v>24</v>
      </c>
      <c r="G3266">
        <v>0</v>
      </c>
      <c r="H3266" t="s">
        <v>23</v>
      </c>
      <c r="I3266" t="s">
        <v>23</v>
      </c>
      <c r="J3266" t="s">
        <v>23</v>
      </c>
      <c r="K3266" t="s">
        <v>353</v>
      </c>
      <c r="L3266" t="s">
        <v>353</v>
      </c>
      <c r="M3266">
        <v>0</v>
      </c>
      <c r="N3266" t="s">
        <v>47</v>
      </c>
      <c r="O3266">
        <v>-13034.11</v>
      </c>
      <c r="Q3266" t="s">
        <v>309</v>
      </c>
      <c r="R3266" t="s">
        <v>352</v>
      </c>
      <c r="S3266">
        <v>87</v>
      </c>
      <c r="T3266" t="s">
        <v>307</v>
      </c>
      <c r="U3266" t="s">
        <v>351</v>
      </c>
      <c r="V3266" t="s">
        <v>350</v>
      </c>
      <c r="W3266">
        <v>0</v>
      </c>
      <c r="X3266" s="1">
        <v>44522.495170833332</v>
      </c>
    </row>
    <row r="3267" spans="1:24" hidden="1" x14ac:dyDescent="0.25">
      <c r="A3267">
        <v>2021</v>
      </c>
      <c r="B3267">
        <v>10</v>
      </c>
      <c r="C3267">
        <v>2021</v>
      </c>
      <c r="D3267">
        <v>10</v>
      </c>
      <c r="E3267">
        <v>20070</v>
      </c>
      <c r="F3267" t="s">
        <v>24</v>
      </c>
      <c r="G3267">
        <v>0</v>
      </c>
      <c r="H3267" t="s">
        <v>23</v>
      </c>
      <c r="I3267" t="s">
        <v>23</v>
      </c>
      <c r="J3267" t="s">
        <v>23</v>
      </c>
      <c r="K3267" t="s">
        <v>349</v>
      </c>
      <c r="L3267" t="s">
        <v>349</v>
      </c>
      <c r="M3267">
        <v>0</v>
      </c>
      <c r="N3267" t="s">
        <v>87</v>
      </c>
      <c r="O3267">
        <v>-19228.088</v>
      </c>
      <c r="Q3267" t="s">
        <v>309</v>
      </c>
      <c r="R3267" t="s">
        <v>348</v>
      </c>
      <c r="S3267">
        <v>40</v>
      </c>
      <c r="T3267" t="s">
        <v>307</v>
      </c>
      <c r="U3267" t="s">
        <v>347</v>
      </c>
      <c r="V3267" t="s">
        <v>346</v>
      </c>
      <c r="W3267">
        <v>0</v>
      </c>
      <c r="X3267" s="1">
        <v>44522.495170833332</v>
      </c>
    </row>
    <row r="3268" spans="1:24" hidden="1" x14ac:dyDescent="0.25">
      <c r="A3268">
        <v>2021</v>
      </c>
      <c r="B3268">
        <v>10</v>
      </c>
      <c r="C3268">
        <v>2021</v>
      </c>
      <c r="D3268">
        <v>10</v>
      </c>
      <c r="E3268">
        <v>20070</v>
      </c>
      <c r="F3268" t="s">
        <v>24</v>
      </c>
      <c r="G3268">
        <v>0</v>
      </c>
      <c r="H3268" t="s">
        <v>23</v>
      </c>
      <c r="I3268" t="s">
        <v>23</v>
      </c>
      <c r="J3268" t="s">
        <v>23</v>
      </c>
      <c r="K3268" t="s">
        <v>463</v>
      </c>
      <c r="L3268" t="s">
        <v>463</v>
      </c>
      <c r="M3268">
        <v>0</v>
      </c>
      <c r="N3268" t="s">
        <v>47</v>
      </c>
      <c r="O3268">
        <v>-3497194.7370000002</v>
      </c>
      <c r="Q3268" t="s">
        <v>309</v>
      </c>
      <c r="R3268" t="s">
        <v>462</v>
      </c>
      <c r="S3268">
        <v>88</v>
      </c>
      <c r="T3268" t="s">
        <v>307</v>
      </c>
      <c r="U3268" t="s">
        <v>461</v>
      </c>
      <c r="V3268" t="s">
        <v>460</v>
      </c>
      <c r="W3268">
        <v>0</v>
      </c>
      <c r="X3268" s="1">
        <v>44522.495170833332</v>
      </c>
    </row>
    <row r="3269" spans="1:24" hidden="1" x14ac:dyDescent="0.25">
      <c r="A3269">
        <v>2021</v>
      </c>
      <c r="B3269">
        <v>10</v>
      </c>
      <c r="C3269">
        <v>2021</v>
      </c>
      <c r="D3269">
        <v>10</v>
      </c>
      <c r="E3269">
        <v>20070</v>
      </c>
      <c r="F3269" t="s">
        <v>24</v>
      </c>
      <c r="G3269">
        <v>0</v>
      </c>
      <c r="H3269" t="s">
        <v>23</v>
      </c>
      <c r="I3269" t="s">
        <v>23</v>
      </c>
      <c r="J3269" t="s">
        <v>23</v>
      </c>
      <c r="K3269" t="s">
        <v>459</v>
      </c>
      <c r="L3269" t="s">
        <v>459</v>
      </c>
      <c r="M3269">
        <v>0</v>
      </c>
      <c r="N3269" t="s">
        <v>47</v>
      </c>
      <c r="O3269">
        <v>-350486.033</v>
      </c>
      <c r="Q3269" t="s">
        <v>309</v>
      </c>
      <c r="R3269" t="s">
        <v>458</v>
      </c>
      <c r="S3269">
        <v>89</v>
      </c>
      <c r="T3269" t="s">
        <v>307</v>
      </c>
      <c r="U3269" t="s">
        <v>457</v>
      </c>
      <c r="V3269" t="s">
        <v>456</v>
      </c>
      <c r="W3269">
        <v>0</v>
      </c>
      <c r="X3269" s="1">
        <v>44522.495170833332</v>
      </c>
    </row>
    <row r="3270" spans="1:24" hidden="1" x14ac:dyDescent="0.25">
      <c r="A3270">
        <v>2021</v>
      </c>
      <c r="B3270">
        <v>10</v>
      </c>
      <c r="C3270">
        <v>2021</v>
      </c>
      <c r="D3270">
        <v>10</v>
      </c>
      <c r="E3270">
        <v>20070</v>
      </c>
      <c r="F3270" t="s">
        <v>24</v>
      </c>
      <c r="G3270">
        <v>0</v>
      </c>
      <c r="H3270" t="s">
        <v>23</v>
      </c>
      <c r="I3270" t="s">
        <v>23</v>
      </c>
      <c r="J3270" t="s">
        <v>23</v>
      </c>
      <c r="K3270" t="s">
        <v>455</v>
      </c>
      <c r="L3270" t="s">
        <v>455</v>
      </c>
      <c r="M3270">
        <v>0</v>
      </c>
      <c r="N3270" t="s">
        <v>47</v>
      </c>
      <c r="O3270">
        <v>-124499</v>
      </c>
      <c r="Q3270" t="s">
        <v>309</v>
      </c>
      <c r="R3270" t="s">
        <v>454</v>
      </c>
      <c r="S3270">
        <v>91</v>
      </c>
      <c r="T3270" t="s">
        <v>307</v>
      </c>
      <c r="U3270" t="s">
        <v>453</v>
      </c>
      <c r="V3270" t="s">
        <v>452</v>
      </c>
      <c r="W3270">
        <v>0</v>
      </c>
      <c r="X3270" s="1">
        <v>44522.495170833332</v>
      </c>
    </row>
    <row r="3271" spans="1:24" hidden="1" x14ac:dyDescent="0.25">
      <c r="A3271">
        <v>2021</v>
      </c>
      <c r="B3271">
        <v>10</v>
      </c>
      <c r="C3271">
        <v>2021</v>
      </c>
      <c r="D3271">
        <v>10</v>
      </c>
      <c r="E3271">
        <v>20070</v>
      </c>
      <c r="F3271" t="s">
        <v>24</v>
      </c>
      <c r="G3271">
        <v>0</v>
      </c>
      <c r="H3271" t="s">
        <v>23</v>
      </c>
      <c r="I3271" t="s">
        <v>23</v>
      </c>
      <c r="J3271" t="s">
        <v>23</v>
      </c>
      <c r="K3271" t="s">
        <v>345</v>
      </c>
      <c r="L3271" t="s">
        <v>345</v>
      </c>
      <c r="M3271">
        <v>0</v>
      </c>
      <c r="N3271" t="s">
        <v>47</v>
      </c>
      <c r="O3271">
        <v>-6127806.54</v>
      </c>
      <c r="Q3271" t="s">
        <v>309</v>
      </c>
      <c r="R3271" t="s">
        <v>344</v>
      </c>
      <c r="S3271">
        <v>3</v>
      </c>
      <c r="T3271" t="s">
        <v>307</v>
      </c>
      <c r="U3271" t="s">
        <v>343</v>
      </c>
      <c r="V3271" t="s">
        <v>342</v>
      </c>
      <c r="W3271">
        <v>0</v>
      </c>
      <c r="X3271" s="1">
        <v>44522.495170833332</v>
      </c>
    </row>
    <row r="3272" spans="1:24" hidden="1" x14ac:dyDescent="0.25">
      <c r="A3272">
        <v>2021</v>
      </c>
      <c r="B3272">
        <v>10</v>
      </c>
      <c r="C3272">
        <v>2021</v>
      </c>
      <c r="D3272">
        <v>10</v>
      </c>
      <c r="E3272">
        <v>20070</v>
      </c>
      <c r="F3272" t="s">
        <v>24</v>
      </c>
      <c r="G3272">
        <v>0</v>
      </c>
      <c r="H3272" t="s">
        <v>23</v>
      </c>
      <c r="I3272" t="s">
        <v>23</v>
      </c>
      <c r="J3272" t="s">
        <v>23</v>
      </c>
      <c r="K3272" t="s">
        <v>451</v>
      </c>
      <c r="L3272" t="s">
        <v>451</v>
      </c>
      <c r="M3272">
        <v>0</v>
      </c>
      <c r="N3272" t="s">
        <v>314</v>
      </c>
      <c r="O3272">
        <v>4.8364999999999998E-2</v>
      </c>
      <c r="Q3272" t="s">
        <v>309</v>
      </c>
      <c r="R3272" t="s">
        <v>450</v>
      </c>
      <c r="S3272">
        <v>97</v>
      </c>
      <c r="T3272" t="s">
        <v>307</v>
      </c>
      <c r="U3272" t="s">
        <v>449</v>
      </c>
      <c r="V3272" t="s">
        <v>448</v>
      </c>
      <c r="W3272">
        <v>0</v>
      </c>
      <c r="X3272" s="1">
        <v>44522.495170833332</v>
      </c>
    </row>
    <row r="3273" spans="1:24" hidden="1" x14ac:dyDescent="0.25">
      <c r="A3273">
        <v>2021</v>
      </c>
      <c r="B3273">
        <v>10</v>
      </c>
      <c r="C3273">
        <v>2021</v>
      </c>
      <c r="D3273">
        <v>10</v>
      </c>
      <c r="E3273">
        <v>20070</v>
      </c>
      <c r="F3273" t="s">
        <v>24</v>
      </c>
      <c r="G3273">
        <v>0</v>
      </c>
      <c r="H3273" t="s">
        <v>23</v>
      </c>
      <c r="I3273" t="s">
        <v>23</v>
      </c>
      <c r="J3273" t="s">
        <v>23</v>
      </c>
      <c r="K3273" t="s">
        <v>447</v>
      </c>
      <c r="L3273" t="s">
        <v>447</v>
      </c>
      <c r="M3273">
        <v>0</v>
      </c>
      <c r="N3273" t="s">
        <v>47</v>
      </c>
      <c r="O3273">
        <v>-2113225.36</v>
      </c>
      <c r="Q3273" t="s">
        <v>309</v>
      </c>
      <c r="R3273" t="s">
        <v>446</v>
      </c>
      <c r="S3273">
        <v>85</v>
      </c>
      <c r="T3273" t="s">
        <v>307</v>
      </c>
      <c r="U3273" t="s">
        <v>445</v>
      </c>
      <c r="V3273" t="s">
        <v>444</v>
      </c>
      <c r="W3273">
        <v>0</v>
      </c>
      <c r="X3273" s="1">
        <v>44522.495170833332</v>
      </c>
    </row>
    <row r="3274" spans="1:24" hidden="1" x14ac:dyDescent="0.25">
      <c r="A3274">
        <v>2021</v>
      </c>
      <c r="B3274">
        <v>10</v>
      </c>
      <c r="C3274">
        <v>2021</v>
      </c>
      <c r="D3274">
        <v>10</v>
      </c>
      <c r="E3274">
        <v>20070</v>
      </c>
      <c r="F3274" t="s">
        <v>24</v>
      </c>
      <c r="G3274">
        <v>0</v>
      </c>
      <c r="H3274" t="s">
        <v>23</v>
      </c>
      <c r="I3274" t="s">
        <v>23</v>
      </c>
      <c r="J3274" t="s">
        <v>23</v>
      </c>
      <c r="K3274" t="s">
        <v>22</v>
      </c>
      <c r="L3274" t="s">
        <v>22</v>
      </c>
      <c r="M3274">
        <v>0</v>
      </c>
      <c r="N3274" t="s">
        <v>314</v>
      </c>
      <c r="O3274">
        <v>1</v>
      </c>
      <c r="Q3274" t="s">
        <v>309</v>
      </c>
      <c r="R3274" t="s">
        <v>443</v>
      </c>
      <c r="S3274">
        <v>96</v>
      </c>
      <c r="T3274" t="s">
        <v>307</v>
      </c>
      <c r="U3274" t="s">
        <v>442</v>
      </c>
      <c r="V3274" t="s">
        <v>441</v>
      </c>
      <c r="W3274">
        <v>0</v>
      </c>
      <c r="X3274" s="1">
        <v>44522.495170833332</v>
      </c>
    </row>
    <row r="3275" spans="1:24" hidden="1" x14ac:dyDescent="0.25">
      <c r="A3275">
        <v>2021</v>
      </c>
      <c r="B3275">
        <v>10</v>
      </c>
      <c r="C3275">
        <v>2021</v>
      </c>
      <c r="D3275">
        <v>10</v>
      </c>
      <c r="E3275">
        <v>20070</v>
      </c>
      <c r="F3275" t="s">
        <v>24</v>
      </c>
      <c r="G3275">
        <v>0</v>
      </c>
      <c r="H3275" t="s">
        <v>23</v>
      </c>
      <c r="I3275" t="s">
        <v>23</v>
      </c>
      <c r="J3275" t="s">
        <v>23</v>
      </c>
      <c r="K3275" t="s">
        <v>22</v>
      </c>
      <c r="L3275" t="s">
        <v>22</v>
      </c>
      <c r="M3275">
        <v>0</v>
      </c>
      <c r="N3275" t="s">
        <v>87</v>
      </c>
      <c r="O3275">
        <v>-19228.088</v>
      </c>
      <c r="Q3275" t="s">
        <v>309</v>
      </c>
      <c r="R3275" t="s">
        <v>341</v>
      </c>
      <c r="S3275">
        <v>63</v>
      </c>
      <c r="T3275" t="s">
        <v>307</v>
      </c>
      <c r="U3275" t="s">
        <v>340</v>
      </c>
      <c r="V3275" t="s">
        <v>339</v>
      </c>
      <c r="W3275">
        <v>0</v>
      </c>
      <c r="X3275" s="1">
        <v>44522.495170833332</v>
      </c>
    </row>
    <row r="3276" spans="1:24" hidden="1" x14ac:dyDescent="0.25">
      <c r="A3276">
        <v>2021</v>
      </c>
      <c r="B3276">
        <v>10</v>
      </c>
      <c r="C3276">
        <v>2021</v>
      </c>
      <c r="D3276">
        <v>10</v>
      </c>
      <c r="E3276">
        <v>20070</v>
      </c>
      <c r="F3276" t="s">
        <v>24</v>
      </c>
      <c r="G3276">
        <v>0</v>
      </c>
      <c r="H3276" t="s">
        <v>23</v>
      </c>
      <c r="I3276" t="s">
        <v>23</v>
      </c>
      <c r="J3276" t="s">
        <v>23</v>
      </c>
      <c r="K3276" t="s">
        <v>22</v>
      </c>
      <c r="L3276" t="s">
        <v>22</v>
      </c>
      <c r="M3276">
        <v>0</v>
      </c>
      <c r="N3276" t="s">
        <v>47</v>
      </c>
      <c r="O3276">
        <v>-5526266.5089999996</v>
      </c>
      <c r="Q3276" t="s">
        <v>309</v>
      </c>
      <c r="R3276" t="s">
        <v>335</v>
      </c>
      <c r="S3276">
        <v>1</v>
      </c>
      <c r="T3276" t="s">
        <v>307</v>
      </c>
      <c r="U3276" t="s">
        <v>334</v>
      </c>
      <c r="V3276" t="s">
        <v>333</v>
      </c>
      <c r="W3276">
        <v>0</v>
      </c>
      <c r="X3276" s="1">
        <v>44522.495170833332</v>
      </c>
    </row>
    <row r="3277" spans="1:24" hidden="1" x14ac:dyDescent="0.25">
      <c r="A3277">
        <v>2021</v>
      </c>
      <c r="B3277">
        <v>10</v>
      </c>
      <c r="C3277">
        <v>2021</v>
      </c>
      <c r="D3277">
        <v>10</v>
      </c>
      <c r="E3277">
        <v>20070</v>
      </c>
      <c r="F3277" t="s">
        <v>24</v>
      </c>
      <c r="G3277">
        <v>0</v>
      </c>
      <c r="H3277" t="s">
        <v>23</v>
      </c>
      <c r="I3277" t="s">
        <v>23</v>
      </c>
      <c r="J3277" t="s">
        <v>23</v>
      </c>
      <c r="K3277" t="s">
        <v>22</v>
      </c>
      <c r="L3277" t="s">
        <v>22</v>
      </c>
      <c r="M3277">
        <v>0</v>
      </c>
      <c r="N3277" t="s">
        <v>47</v>
      </c>
      <c r="O3277">
        <v>-601540.03099999996</v>
      </c>
      <c r="Q3277" t="s">
        <v>309</v>
      </c>
      <c r="R3277" t="s">
        <v>326</v>
      </c>
      <c r="S3277">
        <v>4</v>
      </c>
      <c r="T3277" t="s">
        <v>307</v>
      </c>
      <c r="U3277" t="s">
        <v>325</v>
      </c>
      <c r="V3277" t="s">
        <v>324</v>
      </c>
      <c r="W3277">
        <v>0</v>
      </c>
      <c r="X3277" s="1">
        <v>44522.495170833332</v>
      </c>
    </row>
    <row r="3278" spans="1:24" hidden="1" x14ac:dyDescent="0.25">
      <c r="A3278">
        <v>2021</v>
      </c>
      <c r="B3278">
        <v>10</v>
      </c>
      <c r="C3278">
        <v>2021</v>
      </c>
      <c r="D3278">
        <v>10</v>
      </c>
      <c r="E3278">
        <v>20070</v>
      </c>
      <c r="F3278" t="s">
        <v>24</v>
      </c>
      <c r="G3278">
        <v>0</v>
      </c>
      <c r="H3278" t="s">
        <v>23</v>
      </c>
      <c r="I3278" t="s">
        <v>23</v>
      </c>
      <c r="J3278" t="s">
        <v>23</v>
      </c>
      <c r="K3278" t="s">
        <v>22</v>
      </c>
      <c r="L3278" t="s">
        <v>22</v>
      </c>
      <c r="M3278">
        <v>0</v>
      </c>
      <c r="N3278" t="s">
        <v>47</v>
      </c>
      <c r="O3278">
        <v>-11347.47</v>
      </c>
      <c r="Q3278" t="s">
        <v>309</v>
      </c>
      <c r="R3278" t="s">
        <v>440</v>
      </c>
      <c r="S3278">
        <v>84</v>
      </c>
      <c r="T3278" t="s">
        <v>307</v>
      </c>
      <c r="U3278" t="s">
        <v>439</v>
      </c>
      <c r="V3278" t="s">
        <v>438</v>
      </c>
      <c r="W3278">
        <v>0</v>
      </c>
      <c r="X3278" s="1">
        <v>44522.495170833332</v>
      </c>
    </row>
    <row r="3279" spans="1:24" hidden="1" x14ac:dyDescent="0.25">
      <c r="A3279">
        <v>2021</v>
      </c>
      <c r="B3279">
        <v>10</v>
      </c>
      <c r="C3279">
        <v>2021</v>
      </c>
      <c r="D3279">
        <v>10</v>
      </c>
      <c r="E3279">
        <v>20070</v>
      </c>
      <c r="F3279" t="s">
        <v>24</v>
      </c>
      <c r="G3279">
        <v>0</v>
      </c>
      <c r="H3279" t="s">
        <v>23</v>
      </c>
      <c r="I3279" t="s">
        <v>23</v>
      </c>
      <c r="J3279" t="s">
        <v>23</v>
      </c>
      <c r="K3279" t="s">
        <v>22</v>
      </c>
      <c r="L3279" t="s">
        <v>22</v>
      </c>
      <c r="M3279">
        <v>0</v>
      </c>
      <c r="N3279" t="s">
        <v>47</v>
      </c>
      <c r="O3279">
        <v>755167.48100000003</v>
      </c>
      <c r="Q3279" t="s">
        <v>309</v>
      </c>
      <c r="R3279" t="s">
        <v>338</v>
      </c>
      <c r="S3279">
        <v>41</v>
      </c>
      <c r="T3279" t="s">
        <v>307</v>
      </c>
      <c r="U3279" t="s">
        <v>337</v>
      </c>
      <c r="V3279" t="s">
        <v>336</v>
      </c>
      <c r="W3279">
        <v>0</v>
      </c>
      <c r="X3279" s="1">
        <v>44522.495170833332</v>
      </c>
    </row>
    <row r="3280" spans="1:24" hidden="1" x14ac:dyDescent="0.25">
      <c r="A3280">
        <v>2021</v>
      </c>
      <c r="B3280">
        <v>10</v>
      </c>
      <c r="C3280">
        <v>2021</v>
      </c>
      <c r="D3280">
        <v>10</v>
      </c>
      <c r="E3280">
        <v>20070</v>
      </c>
      <c r="F3280" t="s">
        <v>24</v>
      </c>
      <c r="G3280">
        <v>0</v>
      </c>
      <c r="H3280" t="s">
        <v>23</v>
      </c>
      <c r="I3280" t="s">
        <v>23</v>
      </c>
      <c r="J3280" t="s">
        <v>23</v>
      </c>
      <c r="K3280" t="s">
        <v>22</v>
      </c>
      <c r="L3280" t="s">
        <v>22</v>
      </c>
      <c r="M3280">
        <v>0</v>
      </c>
      <c r="N3280" t="s">
        <v>47</v>
      </c>
      <c r="O3280">
        <v>10297735.166999999</v>
      </c>
      <c r="Q3280" t="s">
        <v>309</v>
      </c>
      <c r="R3280" t="s">
        <v>332</v>
      </c>
      <c r="S3280">
        <v>53</v>
      </c>
      <c r="T3280" t="s">
        <v>307</v>
      </c>
      <c r="U3280" t="s">
        <v>331</v>
      </c>
      <c r="V3280" t="s">
        <v>330</v>
      </c>
      <c r="W3280">
        <v>0</v>
      </c>
      <c r="X3280" s="1">
        <v>44522.495170833332</v>
      </c>
    </row>
    <row r="3281" spans="1:24" hidden="1" x14ac:dyDescent="0.25">
      <c r="A3281">
        <v>2021</v>
      </c>
      <c r="B3281">
        <v>10</v>
      </c>
      <c r="C3281">
        <v>2021</v>
      </c>
      <c r="D3281">
        <v>10</v>
      </c>
      <c r="E3281">
        <v>20070</v>
      </c>
      <c r="F3281" t="s">
        <v>24</v>
      </c>
      <c r="G3281">
        <v>0</v>
      </c>
      <c r="H3281" t="s">
        <v>23</v>
      </c>
      <c r="I3281" t="s">
        <v>23</v>
      </c>
      <c r="J3281" t="s">
        <v>23</v>
      </c>
      <c r="K3281" t="s">
        <v>437</v>
      </c>
      <c r="L3281" t="s">
        <v>437</v>
      </c>
      <c r="M3281">
        <v>0</v>
      </c>
      <c r="N3281" t="s">
        <v>436</v>
      </c>
      <c r="O3281">
        <v>20200727.18</v>
      </c>
      <c r="Q3281" t="s">
        <v>309</v>
      </c>
      <c r="R3281" t="s">
        <v>435</v>
      </c>
      <c r="S3281">
        <v>101</v>
      </c>
      <c r="T3281" t="s">
        <v>307</v>
      </c>
      <c r="U3281" t="s">
        <v>434</v>
      </c>
      <c r="V3281" t="s">
        <v>433</v>
      </c>
      <c r="W3281">
        <v>0</v>
      </c>
      <c r="X3281" s="1">
        <v>44522.495170833332</v>
      </c>
    </row>
    <row r="3282" spans="1:24" hidden="1" x14ac:dyDescent="0.25">
      <c r="A3282">
        <v>2021</v>
      </c>
      <c r="B3282">
        <v>10</v>
      </c>
      <c r="C3282">
        <v>2021</v>
      </c>
      <c r="D3282">
        <v>10</v>
      </c>
      <c r="E3282">
        <v>20070</v>
      </c>
      <c r="F3282" t="s">
        <v>24</v>
      </c>
      <c r="G3282">
        <v>0</v>
      </c>
      <c r="H3282" t="s">
        <v>23</v>
      </c>
      <c r="I3282" t="s">
        <v>23</v>
      </c>
      <c r="J3282" t="s">
        <v>23</v>
      </c>
      <c r="K3282" t="s">
        <v>432</v>
      </c>
      <c r="L3282" t="s">
        <v>432</v>
      </c>
      <c r="M3282">
        <v>0</v>
      </c>
      <c r="N3282" t="s">
        <v>47</v>
      </c>
      <c r="O3282">
        <v>-14906</v>
      </c>
      <c r="Q3282" t="s">
        <v>309</v>
      </c>
      <c r="R3282" t="s">
        <v>431</v>
      </c>
      <c r="S3282">
        <v>94</v>
      </c>
      <c r="T3282" t="s">
        <v>307</v>
      </c>
      <c r="U3282" t="s">
        <v>430</v>
      </c>
      <c r="V3282" t="s">
        <v>429</v>
      </c>
      <c r="W3282">
        <v>0</v>
      </c>
      <c r="X3282" s="1">
        <v>44522.495170833332</v>
      </c>
    </row>
    <row r="3283" spans="1:24" hidden="1" x14ac:dyDescent="0.25">
      <c r="A3283">
        <v>2021</v>
      </c>
      <c r="B3283">
        <v>10</v>
      </c>
      <c r="C3283">
        <v>2021</v>
      </c>
      <c r="D3283">
        <v>10</v>
      </c>
      <c r="E3283">
        <v>20070</v>
      </c>
      <c r="F3283" t="s">
        <v>24</v>
      </c>
      <c r="G3283">
        <v>0</v>
      </c>
      <c r="H3283" t="s">
        <v>23</v>
      </c>
      <c r="I3283" t="s">
        <v>23</v>
      </c>
      <c r="J3283" t="s">
        <v>23</v>
      </c>
      <c r="K3283" t="s">
        <v>428</v>
      </c>
      <c r="L3283" t="s">
        <v>428</v>
      </c>
      <c r="M3283">
        <v>0</v>
      </c>
      <c r="N3283" t="s">
        <v>47</v>
      </c>
      <c r="O3283">
        <v>-16037</v>
      </c>
      <c r="Q3283" t="s">
        <v>309</v>
      </c>
      <c r="R3283" t="s">
        <v>427</v>
      </c>
      <c r="S3283">
        <v>95</v>
      </c>
      <c r="T3283" t="s">
        <v>307</v>
      </c>
      <c r="U3283" t="s">
        <v>426</v>
      </c>
      <c r="V3283" t="s">
        <v>425</v>
      </c>
      <c r="W3283">
        <v>0</v>
      </c>
      <c r="X3283" s="1">
        <v>44522.495170833332</v>
      </c>
    </row>
    <row r="3284" spans="1:24" hidden="1" x14ac:dyDescent="0.25">
      <c r="A3284">
        <v>2021</v>
      </c>
      <c r="B3284">
        <v>10</v>
      </c>
      <c r="C3284">
        <v>2021</v>
      </c>
      <c r="D3284">
        <v>10</v>
      </c>
      <c r="E3284">
        <v>20070</v>
      </c>
      <c r="F3284" t="s">
        <v>24</v>
      </c>
      <c r="G3284">
        <v>0</v>
      </c>
      <c r="H3284" t="s">
        <v>23</v>
      </c>
      <c r="I3284" t="s">
        <v>23</v>
      </c>
      <c r="J3284" t="s">
        <v>23</v>
      </c>
      <c r="K3284" t="s">
        <v>424</v>
      </c>
      <c r="L3284" t="s">
        <v>424</v>
      </c>
      <c r="M3284">
        <v>0</v>
      </c>
      <c r="N3284" t="s">
        <v>87</v>
      </c>
      <c r="O3284">
        <v>-13295.683000000001</v>
      </c>
      <c r="Q3284" t="s">
        <v>309</v>
      </c>
      <c r="R3284" t="s">
        <v>423</v>
      </c>
      <c r="S3284">
        <v>83</v>
      </c>
      <c r="T3284" t="s">
        <v>307</v>
      </c>
      <c r="U3284" t="s">
        <v>422</v>
      </c>
      <c r="V3284" t="s">
        <v>421</v>
      </c>
      <c r="W3284">
        <v>0</v>
      </c>
      <c r="X3284" s="1">
        <v>44522.495170833332</v>
      </c>
    </row>
    <row r="3285" spans="1:24" hidden="1" x14ac:dyDescent="0.25">
      <c r="A3285">
        <v>2021</v>
      </c>
      <c r="B3285">
        <v>10</v>
      </c>
      <c r="C3285">
        <v>2021</v>
      </c>
      <c r="D3285">
        <v>10</v>
      </c>
      <c r="E3285">
        <v>20070</v>
      </c>
      <c r="F3285" t="s">
        <v>24</v>
      </c>
      <c r="G3285">
        <v>0</v>
      </c>
      <c r="H3285" t="s">
        <v>23</v>
      </c>
      <c r="I3285" t="s">
        <v>23</v>
      </c>
      <c r="J3285" t="s">
        <v>23</v>
      </c>
      <c r="K3285" t="s">
        <v>420</v>
      </c>
      <c r="L3285" t="s">
        <v>420</v>
      </c>
      <c r="M3285">
        <v>0</v>
      </c>
      <c r="N3285" t="s">
        <v>47</v>
      </c>
      <c r="O3285">
        <v>-6085405.1299999999</v>
      </c>
      <c r="Q3285" t="s">
        <v>309</v>
      </c>
      <c r="R3285" t="s">
        <v>419</v>
      </c>
      <c r="S3285">
        <v>92</v>
      </c>
      <c r="T3285" t="s">
        <v>307</v>
      </c>
      <c r="U3285" t="s">
        <v>418</v>
      </c>
      <c r="V3285" t="s">
        <v>417</v>
      </c>
      <c r="W3285">
        <v>0</v>
      </c>
      <c r="X3285" s="1">
        <v>44522.495170833332</v>
      </c>
    </row>
    <row r="3286" spans="1:24" hidden="1" x14ac:dyDescent="0.25">
      <c r="A3286">
        <v>2021</v>
      </c>
      <c r="B3286">
        <v>10</v>
      </c>
      <c r="C3286">
        <v>2021</v>
      </c>
      <c r="D3286">
        <v>10</v>
      </c>
      <c r="E3286">
        <v>20070</v>
      </c>
      <c r="F3286" t="s">
        <v>24</v>
      </c>
      <c r="G3286">
        <v>0</v>
      </c>
      <c r="H3286" t="s">
        <v>23</v>
      </c>
      <c r="I3286" t="s">
        <v>23</v>
      </c>
      <c r="J3286" t="s">
        <v>23</v>
      </c>
      <c r="K3286" t="s">
        <v>323</v>
      </c>
      <c r="L3286" t="s">
        <v>323</v>
      </c>
      <c r="M3286">
        <v>0</v>
      </c>
      <c r="N3286" t="s">
        <v>47</v>
      </c>
      <c r="O3286">
        <v>-6252306.0700000003</v>
      </c>
      <c r="Q3286" t="s">
        <v>309</v>
      </c>
      <c r="R3286" t="s">
        <v>322</v>
      </c>
      <c r="S3286">
        <v>93</v>
      </c>
      <c r="T3286" t="s">
        <v>307</v>
      </c>
      <c r="U3286" t="s">
        <v>321</v>
      </c>
      <c r="V3286" t="s">
        <v>320</v>
      </c>
      <c r="W3286">
        <v>0</v>
      </c>
      <c r="X3286" s="1">
        <v>44522.495170833332</v>
      </c>
    </row>
    <row r="3287" spans="1:24" hidden="1" x14ac:dyDescent="0.25">
      <c r="A3287">
        <v>2021</v>
      </c>
      <c r="B3287">
        <v>10</v>
      </c>
      <c r="C3287">
        <v>2021</v>
      </c>
      <c r="D3287">
        <v>10</v>
      </c>
      <c r="E3287">
        <v>20070</v>
      </c>
      <c r="F3287" t="s">
        <v>24</v>
      </c>
      <c r="G3287">
        <v>25</v>
      </c>
      <c r="H3287" t="s">
        <v>9</v>
      </c>
      <c r="I3287" t="s">
        <v>43</v>
      </c>
      <c r="J3287" t="s">
        <v>9</v>
      </c>
      <c r="K3287" t="s">
        <v>384</v>
      </c>
      <c r="L3287" t="s">
        <v>384</v>
      </c>
      <c r="M3287">
        <v>0</v>
      </c>
      <c r="N3287" t="s">
        <v>314</v>
      </c>
      <c r="O3287">
        <v>0.16733700000000001</v>
      </c>
      <c r="Q3287" t="s">
        <v>309</v>
      </c>
      <c r="R3287" t="s">
        <v>383</v>
      </c>
      <c r="S3287">
        <v>108</v>
      </c>
      <c r="T3287" t="s">
        <v>307</v>
      </c>
      <c r="U3287" t="s">
        <v>382</v>
      </c>
      <c r="V3287" t="s">
        <v>381</v>
      </c>
      <c r="W3287">
        <v>0</v>
      </c>
      <c r="X3287" s="1">
        <v>44522.495170833332</v>
      </c>
    </row>
    <row r="3288" spans="1:24" hidden="1" x14ac:dyDescent="0.25">
      <c r="A3288">
        <v>2021</v>
      </c>
      <c r="B3288">
        <v>10</v>
      </c>
      <c r="C3288">
        <v>2021</v>
      </c>
      <c r="D3288">
        <v>10</v>
      </c>
      <c r="E3288">
        <v>20070</v>
      </c>
      <c r="F3288" t="s">
        <v>24</v>
      </c>
      <c r="G3288">
        <v>25</v>
      </c>
      <c r="H3288" t="s">
        <v>9</v>
      </c>
      <c r="I3288" t="s">
        <v>43</v>
      </c>
      <c r="J3288" t="s">
        <v>9</v>
      </c>
      <c r="K3288" t="s">
        <v>416</v>
      </c>
      <c r="L3288" t="s">
        <v>22</v>
      </c>
      <c r="M3288">
        <v>0</v>
      </c>
      <c r="N3288" t="s">
        <v>13</v>
      </c>
      <c r="O3288">
        <v>0</v>
      </c>
      <c r="P3288" t="s">
        <v>20</v>
      </c>
      <c r="Q3288" t="s">
        <v>143</v>
      </c>
      <c r="R3288" t="s">
        <v>409</v>
      </c>
      <c r="S3288">
        <v>52</v>
      </c>
      <c r="T3288" t="s">
        <v>141</v>
      </c>
      <c r="U3288" t="s">
        <v>140</v>
      </c>
      <c r="V3288" t="s">
        <v>415</v>
      </c>
      <c r="W3288">
        <v>0</v>
      </c>
      <c r="X3288" s="1">
        <v>44522.495170833332</v>
      </c>
    </row>
    <row r="3289" spans="1:24" x14ac:dyDescent="0.25">
      <c r="A3289">
        <v>2021</v>
      </c>
      <c r="B3289">
        <v>10</v>
      </c>
      <c r="C3289">
        <v>2021</v>
      </c>
      <c r="D3289">
        <v>10</v>
      </c>
      <c r="E3289">
        <v>20070</v>
      </c>
      <c r="F3289" t="s">
        <v>24</v>
      </c>
      <c r="G3289">
        <v>25</v>
      </c>
      <c r="H3289" t="s">
        <v>9</v>
      </c>
      <c r="I3289" t="s">
        <v>43</v>
      </c>
      <c r="J3289" t="s">
        <v>9</v>
      </c>
      <c r="K3289" t="s">
        <v>81</v>
      </c>
      <c r="L3289" t="s">
        <v>81</v>
      </c>
      <c r="M3289">
        <v>0</v>
      </c>
      <c r="N3289" t="s">
        <v>47</v>
      </c>
      <c r="O3289">
        <v>124499</v>
      </c>
      <c r="Q3289" t="s">
        <v>309</v>
      </c>
      <c r="R3289" t="s">
        <v>414</v>
      </c>
      <c r="S3289">
        <v>18</v>
      </c>
      <c r="T3289" t="s">
        <v>307</v>
      </c>
      <c r="U3289" t="s">
        <v>413</v>
      </c>
      <c r="V3289" t="s">
        <v>412</v>
      </c>
      <c r="W3289">
        <v>0</v>
      </c>
      <c r="X3289" s="1">
        <v>44522.495170833332</v>
      </c>
    </row>
    <row r="3290" spans="1:24" hidden="1" x14ac:dyDescent="0.25">
      <c r="A3290">
        <v>2021</v>
      </c>
      <c r="B3290">
        <v>10</v>
      </c>
      <c r="C3290">
        <v>2021</v>
      </c>
      <c r="D3290">
        <v>10</v>
      </c>
      <c r="E3290">
        <v>20070</v>
      </c>
      <c r="F3290" t="s">
        <v>24</v>
      </c>
      <c r="G3290">
        <v>25</v>
      </c>
      <c r="H3290" t="s">
        <v>9</v>
      </c>
      <c r="I3290" t="s">
        <v>43</v>
      </c>
      <c r="J3290" t="s">
        <v>9</v>
      </c>
      <c r="K3290" t="s">
        <v>410</v>
      </c>
      <c r="L3290" t="s">
        <v>22</v>
      </c>
      <c r="M3290">
        <v>0</v>
      </c>
      <c r="N3290" t="s">
        <v>13</v>
      </c>
      <c r="O3290">
        <v>-5955.3919999999998</v>
      </c>
      <c r="P3290" t="s">
        <v>20</v>
      </c>
      <c r="Q3290" t="s">
        <v>157</v>
      </c>
      <c r="R3290" t="s">
        <v>409</v>
      </c>
      <c r="S3290">
        <v>27</v>
      </c>
      <c r="T3290" t="s">
        <v>141</v>
      </c>
      <c r="U3290" t="s">
        <v>140</v>
      </c>
      <c r="V3290" t="s">
        <v>411</v>
      </c>
      <c r="W3290">
        <v>0</v>
      </c>
      <c r="X3290" s="1">
        <v>44522.495170833332</v>
      </c>
    </row>
    <row r="3291" spans="1:24" hidden="1" x14ac:dyDescent="0.25">
      <c r="A3291">
        <v>2021</v>
      </c>
      <c r="B3291">
        <v>10</v>
      </c>
      <c r="C3291">
        <v>2021</v>
      </c>
      <c r="D3291">
        <v>10</v>
      </c>
      <c r="E3291">
        <v>20070</v>
      </c>
      <c r="F3291" t="s">
        <v>24</v>
      </c>
      <c r="G3291">
        <v>25</v>
      </c>
      <c r="H3291" t="s">
        <v>9</v>
      </c>
      <c r="I3291" t="s">
        <v>43</v>
      </c>
      <c r="J3291" t="s">
        <v>9</v>
      </c>
      <c r="K3291" t="s">
        <v>410</v>
      </c>
      <c r="L3291" t="s">
        <v>22</v>
      </c>
      <c r="M3291">
        <v>0</v>
      </c>
      <c r="N3291" t="s">
        <v>13</v>
      </c>
      <c r="O3291">
        <v>-754.76160400000003</v>
      </c>
      <c r="P3291" t="s">
        <v>20</v>
      </c>
      <c r="Q3291" t="s">
        <v>161</v>
      </c>
      <c r="R3291" t="s">
        <v>409</v>
      </c>
      <c r="S3291">
        <v>14</v>
      </c>
      <c r="T3291" t="s">
        <v>141</v>
      </c>
      <c r="U3291" t="s">
        <v>140</v>
      </c>
      <c r="V3291" t="s">
        <v>408</v>
      </c>
      <c r="W3291">
        <v>0</v>
      </c>
      <c r="X3291" s="1">
        <v>44522.495170833332</v>
      </c>
    </row>
    <row r="3292" spans="1:24" hidden="1" x14ac:dyDescent="0.25">
      <c r="A3292">
        <v>2021</v>
      </c>
      <c r="B3292">
        <v>10</v>
      </c>
      <c r="C3292">
        <v>2021</v>
      </c>
      <c r="D3292">
        <v>10</v>
      </c>
      <c r="E3292">
        <v>20070</v>
      </c>
      <c r="F3292" t="s">
        <v>24</v>
      </c>
      <c r="G3292">
        <v>25</v>
      </c>
      <c r="H3292" t="s">
        <v>9</v>
      </c>
      <c r="I3292" t="s">
        <v>43</v>
      </c>
      <c r="J3292" t="s">
        <v>9</v>
      </c>
      <c r="K3292" t="s">
        <v>407</v>
      </c>
      <c r="L3292" t="s">
        <v>407</v>
      </c>
      <c r="M3292">
        <v>0</v>
      </c>
      <c r="N3292" t="s">
        <v>47</v>
      </c>
      <c r="O3292">
        <v>0</v>
      </c>
      <c r="Q3292" t="s">
        <v>309</v>
      </c>
      <c r="R3292" t="s">
        <v>406</v>
      </c>
      <c r="S3292">
        <v>102</v>
      </c>
      <c r="T3292" t="s">
        <v>307</v>
      </c>
      <c r="U3292" t="s">
        <v>405</v>
      </c>
      <c r="V3292" t="s">
        <v>404</v>
      </c>
      <c r="W3292">
        <v>0</v>
      </c>
      <c r="X3292" s="1">
        <v>44522.495170833332</v>
      </c>
    </row>
    <row r="3293" spans="1:24" hidden="1" x14ac:dyDescent="0.25">
      <c r="A3293">
        <v>2021</v>
      </c>
      <c r="B3293">
        <v>10</v>
      </c>
      <c r="C3293">
        <v>2021</v>
      </c>
      <c r="D3293">
        <v>10</v>
      </c>
      <c r="E3293">
        <v>20070</v>
      </c>
      <c r="F3293" t="s">
        <v>24</v>
      </c>
      <c r="G3293">
        <v>25</v>
      </c>
      <c r="H3293" t="s">
        <v>9</v>
      </c>
      <c r="I3293" t="s">
        <v>43</v>
      </c>
      <c r="J3293" t="s">
        <v>9</v>
      </c>
      <c r="K3293" t="s">
        <v>377</v>
      </c>
      <c r="L3293" t="s">
        <v>377</v>
      </c>
      <c r="M3293">
        <v>0</v>
      </c>
      <c r="N3293" t="s">
        <v>87</v>
      </c>
      <c r="O3293">
        <v>1000</v>
      </c>
      <c r="Q3293" t="s">
        <v>309</v>
      </c>
      <c r="R3293" t="s">
        <v>376</v>
      </c>
      <c r="S3293">
        <v>107</v>
      </c>
      <c r="T3293" t="s">
        <v>307</v>
      </c>
      <c r="U3293" t="s">
        <v>375</v>
      </c>
      <c r="V3293" t="s">
        <v>374</v>
      </c>
      <c r="W3293">
        <v>0</v>
      </c>
      <c r="X3293" s="1">
        <v>44522.495170833332</v>
      </c>
    </row>
    <row r="3294" spans="1:24" hidden="1" x14ac:dyDescent="0.25">
      <c r="A3294">
        <v>2021</v>
      </c>
      <c r="B3294">
        <v>10</v>
      </c>
      <c r="C3294">
        <v>2021</v>
      </c>
      <c r="D3294">
        <v>10</v>
      </c>
      <c r="E3294">
        <v>20070</v>
      </c>
      <c r="F3294" t="s">
        <v>24</v>
      </c>
      <c r="G3294">
        <v>25</v>
      </c>
      <c r="H3294" t="s">
        <v>9</v>
      </c>
      <c r="I3294" t="s">
        <v>43</v>
      </c>
      <c r="J3294" t="s">
        <v>9</v>
      </c>
      <c r="K3294" t="s">
        <v>22</v>
      </c>
      <c r="L3294" t="s">
        <v>22</v>
      </c>
      <c r="M3294">
        <v>0</v>
      </c>
      <c r="N3294" t="s">
        <v>314</v>
      </c>
      <c r="O3294">
        <v>1</v>
      </c>
      <c r="Q3294" t="s">
        <v>309</v>
      </c>
      <c r="R3294" t="s">
        <v>313</v>
      </c>
      <c r="S3294">
        <v>2</v>
      </c>
      <c r="T3294" t="s">
        <v>307</v>
      </c>
      <c r="U3294" t="s">
        <v>358</v>
      </c>
      <c r="V3294" t="s">
        <v>311</v>
      </c>
      <c r="W3294">
        <v>0</v>
      </c>
      <c r="X3294" s="1">
        <v>44522.495170833332</v>
      </c>
    </row>
    <row r="3295" spans="1:24" hidden="1" x14ac:dyDescent="0.25">
      <c r="A3295">
        <v>2021</v>
      </c>
      <c r="B3295">
        <v>10</v>
      </c>
      <c r="C3295">
        <v>2021</v>
      </c>
      <c r="D3295">
        <v>10</v>
      </c>
      <c r="E3295">
        <v>20070</v>
      </c>
      <c r="F3295" t="s">
        <v>24</v>
      </c>
      <c r="G3295">
        <v>25</v>
      </c>
      <c r="H3295" t="s">
        <v>9</v>
      </c>
      <c r="I3295" t="s">
        <v>43</v>
      </c>
      <c r="J3295" t="s">
        <v>9</v>
      </c>
      <c r="K3295" t="s">
        <v>22</v>
      </c>
      <c r="L3295" t="s">
        <v>22</v>
      </c>
      <c r="M3295">
        <v>0</v>
      </c>
      <c r="N3295" t="s">
        <v>87</v>
      </c>
      <c r="O3295">
        <v>0</v>
      </c>
      <c r="Q3295" t="s">
        <v>309</v>
      </c>
      <c r="R3295" t="s">
        <v>403</v>
      </c>
      <c r="S3295">
        <v>58</v>
      </c>
      <c r="T3295" t="s">
        <v>307</v>
      </c>
      <c r="U3295" t="s">
        <v>402</v>
      </c>
      <c r="V3295" t="s">
        <v>401</v>
      </c>
      <c r="W3295">
        <v>0</v>
      </c>
      <c r="X3295" s="1">
        <v>44522.495170833332</v>
      </c>
    </row>
    <row r="3296" spans="1:24" hidden="1" x14ac:dyDescent="0.25">
      <c r="A3296">
        <v>2021</v>
      </c>
      <c r="B3296">
        <v>10</v>
      </c>
      <c r="C3296">
        <v>2021</v>
      </c>
      <c r="D3296">
        <v>10</v>
      </c>
      <c r="E3296">
        <v>20070</v>
      </c>
      <c r="F3296" t="s">
        <v>24</v>
      </c>
      <c r="G3296">
        <v>25</v>
      </c>
      <c r="H3296" t="s">
        <v>9</v>
      </c>
      <c r="I3296" t="s">
        <v>43</v>
      </c>
      <c r="J3296" t="s">
        <v>9</v>
      </c>
      <c r="K3296" t="s">
        <v>22</v>
      </c>
      <c r="L3296" t="s">
        <v>22</v>
      </c>
      <c r="M3296">
        <v>0</v>
      </c>
      <c r="N3296" t="s">
        <v>47</v>
      </c>
      <c r="O3296">
        <v>0</v>
      </c>
      <c r="Q3296" t="s">
        <v>309</v>
      </c>
      <c r="R3296" t="s">
        <v>400</v>
      </c>
      <c r="S3296">
        <v>104</v>
      </c>
      <c r="T3296" t="s">
        <v>307</v>
      </c>
      <c r="U3296" t="s">
        <v>399</v>
      </c>
      <c r="V3296" t="s">
        <v>398</v>
      </c>
      <c r="W3296">
        <v>0</v>
      </c>
      <c r="X3296" s="1">
        <v>44522.495170833332</v>
      </c>
    </row>
    <row r="3297" spans="1:24" hidden="1" x14ac:dyDescent="0.25">
      <c r="A3297">
        <v>2021</v>
      </c>
      <c r="B3297">
        <v>10</v>
      </c>
      <c r="C3297">
        <v>2021</v>
      </c>
      <c r="D3297">
        <v>10</v>
      </c>
      <c r="E3297">
        <v>20070</v>
      </c>
      <c r="F3297" t="s">
        <v>24</v>
      </c>
      <c r="G3297">
        <v>25</v>
      </c>
      <c r="H3297" t="s">
        <v>9</v>
      </c>
      <c r="I3297" t="s">
        <v>43</v>
      </c>
      <c r="J3297" t="s">
        <v>9</v>
      </c>
      <c r="K3297" t="s">
        <v>22</v>
      </c>
      <c r="L3297" t="s">
        <v>22</v>
      </c>
      <c r="M3297">
        <v>0</v>
      </c>
      <c r="N3297" t="s">
        <v>47</v>
      </c>
      <c r="O3297">
        <v>21135.281999999999</v>
      </c>
      <c r="Q3297" t="s">
        <v>309</v>
      </c>
      <c r="R3297" t="s">
        <v>397</v>
      </c>
      <c r="S3297">
        <v>55</v>
      </c>
      <c r="T3297" t="s">
        <v>307</v>
      </c>
      <c r="U3297" t="s">
        <v>396</v>
      </c>
      <c r="V3297" t="s">
        <v>395</v>
      </c>
      <c r="W3297">
        <v>0</v>
      </c>
      <c r="X3297" s="1">
        <v>44522.495170833332</v>
      </c>
    </row>
    <row r="3298" spans="1:24" hidden="1" x14ac:dyDescent="0.25">
      <c r="A3298">
        <v>2021</v>
      </c>
      <c r="B3298">
        <v>10</v>
      </c>
      <c r="C3298">
        <v>2021</v>
      </c>
      <c r="D3298">
        <v>10</v>
      </c>
      <c r="E3298">
        <v>20070</v>
      </c>
      <c r="F3298" t="s">
        <v>24</v>
      </c>
      <c r="G3298">
        <v>25</v>
      </c>
      <c r="H3298" t="s">
        <v>9</v>
      </c>
      <c r="I3298" t="s">
        <v>43</v>
      </c>
      <c r="J3298" t="s">
        <v>9</v>
      </c>
      <c r="K3298" t="s">
        <v>22</v>
      </c>
      <c r="L3298" t="s">
        <v>22</v>
      </c>
      <c r="M3298">
        <v>0</v>
      </c>
      <c r="N3298" t="s">
        <v>47</v>
      </c>
      <c r="O3298">
        <v>108000</v>
      </c>
      <c r="Q3298" t="s">
        <v>309</v>
      </c>
      <c r="R3298" t="s">
        <v>394</v>
      </c>
      <c r="S3298">
        <v>8</v>
      </c>
      <c r="T3298" t="s">
        <v>307</v>
      </c>
      <c r="U3298" t="s">
        <v>334</v>
      </c>
      <c r="V3298" t="s">
        <v>393</v>
      </c>
      <c r="W3298">
        <v>0</v>
      </c>
      <c r="X3298" s="1">
        <v>44522.495170833332</v>
      </c>
    </row>
    <row r="3299" spans="1:24" hidden="1" x14ac:dyDescent="0.25">
      <c r="A3299">
        <v>2021</v>
      </c>
      <c r="B3299">
        <v>10</v>
      </c>
      <c r="C3299">
        <v>2021</v>
      </c>
      <c r="D3299">
        <v>10</v>
      </c>
      <c r="E3299">
        <v>20070</v>
      </c>
      <c r="F3299" t="s">
        <v>24</v>
      </c>
      <c r="G3299">
        <v>25</v>
      </c>
      <c r="H3299" t="s">
        <v>9</v>
      </c>
      <c r="I3299" t="s">
        <v>43</v>
      </c>
      <c r="J3299" t="s">
        <v>9</v>
      </c>
      <c r="K3299" t="s">
        <v>22</v>
      </c>
      <c r="L3299" t="s">
        <v>22</v>
      </c>
      <c r="M3299">
        <v>0</v>
      </c>
      <c r="N3299" t="s">
        <v>47</v>
      </c>
      <c r="O3299">
        <v>129135.28200000001</v>
      </c>
      <c r="Q3299" t="s">
        <v>309</v>
      </c>
      <c r="R3299" t="s">
        <v>392</v>
      </c>
      <c r="S3299">
        <v>106</v>
      </c>
      <c r="T3299" t="s">
        <v>307</v>
      </c>
      <c r="U3299" t="s">
        <v>391</v>
      </c>
      <c r="V3299" t="s">
        <v>390</v>
      </c>
      <c r="W3299">
        <v>0</v>
      </c>
      <c r="X3299" s="1">
        <v>44522.495170833332</v>
      </c>
    </row>
    <row r="3300" spans="1:24" hidden="1" x14ac:dyDescent="0.25">
      <c r="A3300">
        <v>2021</v>
      </c>
      <c r="B3300">
        <v>10</v>
      </c>
      <c r="C3300">
        <v>2021</v>
      </c>
      <c r="D3300">
        <v>10</v>
      </c>
      <c r="E3300">
        <v>20070</v>
      </c>
      <c r="F3300" t="s">
        <v>24</v>
      </c>
      <c r="G3300">
        <v>36</v>
      </c>
      <c r="H3300" t="s">
        <v>44</v>
      </c>
      <c r="I3300" t="s">
        <v>43</v>
      </c>
      <c r="J3300" t="s">
        <v>6</v>
      </c>
      <c r="K3300" t="s">
        <v>384</v>
      </c>
      <c r="L3300" t="s">
        <v>384</v>
      </c>
      <c r="M3300">
        <v>0</v>
      </c>
      <c r="N3300" t="s">
        <v>314</v>
      </c>
      <c r="O3300">
        <v>0.94902600000000004</v>
      </c>
      <c r="Q3300" t="s">
        <v>309</v>
      </c>
      <c r="R3300" t="s">
        <v>383</v>
      </c>
      <c r="S3300">
        <v>108</v>
      </c>
      <c r="T3300" t="s">
        <v>307</v>
      </c>
      <c r="U3300" t="s">
        <v>382</v>
      </c>
      <c r="V3300" t="s">
        <v>381</v>
      </c>
      <c r="W3300">
        <v>0</v>
      </c>
      <c r="X3300" s="1">
        <v>44522.495170833332</v>
      </c>
    </row>
    <row r="3301" spans="1:24" x14ac:dyDescent="0.25">
      <c r="A3301">
        <v>2021</v>
      </c>
      <c r="B3301">
        <v>10</v>
      </c>
      <c r="C3301">
        <v>2021</v>
      </c>
      <c r="D3301">
        <v>10</v>
      </c>
      <c r="E3301">
        <v>20070</v>
      </c>
      <c r="F3301" t="s">
        <v>24</v>
      </c>
      <c r="G3301">
        <v>36</v>
      </c>
      <c r="H3301" t="s">
        <v>44</v>
      </c>
      <c r="I3301" t="s">
        <v>43</v>
      </c>
      <c r="J3301" t="s">
        <v>6</v>
      </c>
      <c r="K3301" t="s">
        <v>81</v>
      </c>
      <c r="L3301" t="s">
        <v>81</v>
      </c>
      <c r="M3301">
        <v>0</v>
      </c>
      <c r="N3301" t="s">
        <v>47</v>
      </c>
      <c r="O3301">
        <v>194653.64499999999</v>
      </c>
      <c r="Q3301" t="s">
        <v>309</v>
      </c>
      <c r="R3301" t="s">
        <v>380</v>
      </c>
      <c r="S3301">
        <v>11</v>
      </c>
      <c r="T3301" t="s">
        <v>307</v>
      </c>
      <c r="U3301" t="s">
        <v>379</v>
      </c>
      <c r="V3301" t="s">
        <v>378</v>
      </c>
      <c r="W3301">
        <v>0</v>
      </c>
      <c r="X3301" s="1">
        <v>44522.495170833332</v>
      </c>
    </row>
    <row r="3302" spans="1:24" hidden="1" x14ac:dyDescent="0.25">
      <c r="A3302">
        <v>2021</v>
      </c>
      <c r="B3302">
        <v>10</v>
      </c>
      <c r="C3302">
        <v>2021</v>
      </c>
      <c r="D3302">
        <v>10</v>
      </c>
      <c r="E3302">
        <v>20070</v>
      </c>
      <c r="F3302" t="s">
        <v>24</v>
      </c>
      <c r="G3302">
        <v>36</v>
      </c>
      <c r="H3302" t="s">
        <v>44</v>
      </c>
      <c r="I3302" t="s">
        <v>43</v>
      </c>
      <c r="J3302" t="s">
        <v>6</v>
      </c>
      <c r="K3302" t="s">
        <v>377</v>
      </c>
      <c r="L3302" t="s">
        <v>377</v>
      </c>
      <c r="M3302">
        <v>0</v>
      </c>
      <c r="N3302" t="s">
        <v>87</v>
      </c>
      <c r="O3302">
        <v>275.68400000000003</v>
      </c>
      <c r="Q3302" t="s">
        <v>309</v>
      </c>
      <c r="R3302" t="s">
        <v>376</v>
      </c>
      <c r="S3302">
        <v>107</v>
      </c>
      <c r="T3302" t="s">
        <v>307</v>
      </c>
      <c r="U3302" t="s">
        <v>375</v>
      </c>
      <c r="V3302" t="s">
        <v>374</v>
      </c>
      <c r="W3302">
        <v>0</v>
      </c>
      <c r="X3302" s="1">
        <v>44522.495170833332</v>
      </c>
    </row>
    <row r="3303" spans="1:24" hidden="1" x14ac:dyDescent="0.25">
      <c r="A3303">
        <v>2021</v>
      </c>
      <c r="B3303">
        <v>10</v>
      </c>
      <c r="C3303">
        <v>2021</v>
      </c>
      <c r="D3303">
        <v>10</v>
      </c>
      <c r="E3303">
        <v>20070</v>
      </c>
      <c r="F3303" t="s">
        <v>24</v>
      </c>
      <c r="G3303">
        <v>36</v>
      </c>
      <c r="H3303" t="s">
        <v>44</v>
      </c>
      <c r="I3303" t="s">
        <v>43</v>
      </c>
      <c r="J3303" t="s">
        <v>6</v>
      </c>
      <c r="K3303" t="s">
        <v>22</v>
      </c>
      <c r="L3303" t="s">
        <v>22</v>
      </c>
      <c r="M3303">
        <v>0</v>
      </c>
      <c r="N3303" t="s">
        <v>314</v>
      </c>
      <c r="O3303">
        <v>1.3448E-2</v>
      </c>
      <c r="Q3303" t="s">
        <v>309</v>
      </c>
      <c r="R3303" t="s">
        <v>313</v>
      </c>
      <c r="S3303">
        <v>2</v>
      </c>
      <c r="T3303" t="s">
        <v>307</v>
      </c>
      <c r="U3303" t="s">
        <v>358</v>
      </c>
      <c r="V3303" t="s">
        <v>311</v>
      </c>
      <c r="W3303">
        <v>0</v>
      </c>
      <c r="X3303" s="1">
        <v>44522.495170833332</v>
      </c>
    </row>
    <row r="3304" spans="1:24" hidden="1" x14ac:dyDescent="0.25">
      <c r="A3304">
        <v>2021</v>
      </c>
      <c r="B3304">
        <v>10</v>
      </c>
      <c r="C3304">
        <v>2021</v>
      </c>
      <c r="D3304">
        <v>10</v>
      </c>
      <c r="E3304">
        <v>20070</v>
      </c>
      <c r="F3304" t="s">
        <v>24</v>
      </c>
      <c r="G3304">
        <v>36</v>
      </c>
      <c r="H3304" t="s">
        <v>44</v>
      </c>
      <c r="I3304" t="s">
        <v>43</v>
      </c>
      <c r="J3304" t="s">
        <v>6</v>
      </c>
      <c r="K3304" t="s">
        <v>22</v>
      </c>
      <c r="L3304" t="s">
        <v>22</v>
      </c>
      <c r="M3304">
        <v>0</v>
      </c>
      <c r="N3304" t="s">
        <v>87</v>
      </c>
      <c r="O3304">
        <v>193.80099999999999</v>
      </c>
      <c r="Q3304" t="s">
        <v>309</v>
      </c>
      <c r="R3304" t="s">
        <v>386</v>
      </c>
      <c r="S3304">
        <v>112</v>
      </c>
      <c r="T3304" t="s">
        <v>307</v>
      </c>
      <c r="U3304" t="s">
        <v>316</v>
      </c>
      <c r="V3304" t="s">
        <v>385</v>
      </c>
      <c r="W3304">
        <v>0</v>
      </c>
      <c r="X3304" s="1">
        <v>44522.495170833332</v>
      </c>
    </row>
    <row r="3305" spans="1:24" hidden="1" x14ac:dyDescent="0.25">
      <c r="A3305">
        <v>2021</v>
      </c>
      <c r="B3305">
        <v>10</v>
      </c>
      <c r="C3305">
        <v>2021</v>
      </c>
      <c r="D3305">
        <v>10</v>
      </c>
      <c r="E3305">
        <v>20070</v>
      </c>
      <c r="F3305" t="s">
        <v>24</v>
      </c>
      <c r="G3305">
        <v>36</v>
      </c>
      <c r="H3305" t="s">
        <v>44</v>
      </c>
      <c r="I3305" t="s">
        <v>43</v>
      </c>
      <c r="J3305" t="s">
        <v>6</v>
      </c>
      <c r="K3305" t="s">
        <v>22</v>
      </c>
      <c r="L3305" t="s">
        <v>22</v>
      </c>
      <c r="M3305">
        <v>0</v>
      </c>
      <c r="N3305" t="s">
        <v>87</v>
      </c>
      <c r="O3305">
        <v>2041.3589999999999</v>
      </c>
      <c r="Q3305" t="s">
        <v>309</v>
      </c>
      <c r="R3305" t="s">
        <v>319</v>
      </c>
      <c r="S3305">
        <v>111</v>
      </c>
      <c r="T3305" t="s">
        <v>307</v>
      </c>
      <c r="U3305" t="s">
        <v>316</v>
      </c>
      <c r="V3305" t="s">
        <v>318</v>
      </c>
      <c r="W3305">
        <v>0</v>
      </c>
      <c r="X3305" s="1">
        <v>44522.495170833332</v>
      </c>
    </row>
    <row r="3306" spans="1:24" hidden="1" x14ac:dyDescent="0.25">
      <c r="A3306">
        <v>2021</v>
      </c>
      <c r="B3306">
        <v>10</v>
      </c>
      <c r="C3306">
        <v>2021</v>
      </c>
      <c r="D3306">
        <v>10</v>
      </c>
      <c r="E3306">
        <v>20070</v>
      </c>
      <c r="F3306" t="s">
        <v>24</v>
      </c>
      <c r="G3306">
        <v>36</v>
      </c>
      <c r="H3306" t="s">
        <v>44</v>
      </c>
      <c r="I3306" t="s">
        <v>43</v>
      </c>
      <c r="J3306" t="s">
        <v>6</v>
      </c>
      <c r="K3306" t="s">
        <v>22</v>
      </c>
      <c r="L3306" t="s">
        <v>22</v>
      </c>
      <c r="M3306">
        <v>0</v>
      </c>
      <c r="N3306" t="s">
        <v>47</v>
      </c>
      <c r="O3306">
        <v>8477.3649999999998</v>
      </c>
      <c r="Q3306" t="s">
        <v>309</v>
      </c>
      <c r="R3306" t="s">
        <v>371</v>
      </c>
      <c r="S3306">
        <v>37</v>
      </c>
      <c r="T3306" t="s">
        <v>307</v>
      </c>
      <c r="U3306" t="s">
        <v>370</v>
      </c>
      <c r="V3306" t="s">
        <v>369</v>
      </c>
      <c r="W3306">
        <v>0</v>
      </c>
      <c r="X3306" s="1">
        <v>44522.495170833332</v>
      </c>
    </row>
    <row r="3307" spans="1:24" hidden="1" x14ac:dyDescent="0.25">
      <c r="A3307">
        <v>2021</v>
      </c>
      <c r="B3307">
        <v>10</v>
      </c>
      <c r="C3307">
        <v>2021</v>
      </c>
      <c r="D3307">
        <v>10</v>
      </c>
      <c r="E3307">
        <v>20070</v>
      </c>
      <c r="F3307" t="s">
        <v>24</v>
      </c>
      <c r="G3307">
        <v>36</v>
      </c>
      <c r="H3307" t="s">
        <v>44</v>
      </c>
      <c r="I3307" t="s">
        <v>43</v>
      </c>
      <c r="J3307" t="s">
        <v>6</v>
      </c>
      <c r="K3307" t="s">
        <v>22</v>
      </c>
      <c r="L3307" t="s">
        <v>22</v>
      </c>
      <c r="M3307">
        <v>0</v>
      </c>
      <c r="N3307" t="s">
        <v>47</v>
      </c>
      <c r="O3307">
        <v>186173.36499999999</v>
      </c>
      <c r="Q3307" t="s">
        <v>309</v>
      </c>
      <c r="R3307" t="s">
        <v>373</v>
      </c>
      <c r="S3307">
        <v>10</v>
      </c>
      <c r="T3307" t="s">
        <v>307</v>
      </c>
      <c r="U3307" t="s">
        <v>334</v>
      </c>
      <c r="V3307" t="s">
        <v>372</v>
      </c>
      <c r="W3307">
        <v>0</v>
      </c>
      <c r="X3307" s="1">
        <v>44522.495170833332</v>
      </c>
    </row>
    <row r="3308" spans="1:24" hidden="1" x14ac:dyDescent="0.25">
      <c r="A3308">
        <v>2021</v>
      </c>
      <c r="B3308">
        <v>10</v>
      </c>
      <c r="C3308">
        <v>2021</v>
      </c>
      <c r="D3308">
        <v>10</v>
      </c>
      <c r="E3308">
        <v>20070</v>
      </c>
      <c r="F3308" t="s">
        <v>24</v>
      </c>
      <c r="G3308">
        <v>37</v>
      </c>
      <c r="H3308" t="s">
        <v>174</v>
      </c>
      <c r="I3308" t="s">
        <v>43</v>
      </c>
      <c r="J3308" t="s">
        <v>0</v>
      </c>
      <c r="K3308" t="s">
        <v>365</v>
      </c>
      <c r="L3308" t="s">
        <v>365</v>
      </c>
      <c r="M3308">
        <v>0</v>
      </c>
      <c r="N3308" t="s">
        <v>87</v>
      </c>
      <c r="O3308">
        <v>3610</v>
      </c>
      <c r="Q3308" t="s">
        <v>309</v>
      </c>
      <c r="R3308" t="s">
        <v>389</v>
      </c>
      <c r="S3308">
        <v>17</v>
      </c>
      <c r="T3308" t="s">
        <v>307</v>
      </c>
      <c r="U3308" t="s">
        <v>388</v>
      </c>
      <c r="V3308" t="s">
        <v>387</v>
      </c>
      <c r="W3308">
        <v>0</v>
      </c>
      <c r="X3308" s="1">
        <v>44522.495170833332</v>
      </c>
    </row>
    <row r="3309" spans="1:24" hidden="1" x14ac:dyDescent="0.25">
      <c r="A3309">
        <v>2021</v>
      </c>
      <c r="B3309">
        <v>10</v>
      </c>
      <c r="C3309">
        <v>2021</v>
      </c>
      <c r="D3309">
        <v>10</v>
      </c>
      <c r="E3309">
        <v>20070</v>
      </c>
      <c r="F3309" t="s">
        <v>24</v>
      </c>
      <c r="G3309">
        <v>37</v>
      </c>
      <c r="H3309" t="s">
        <v>174</v>
      </c>
      <c r="I3309" t="s">
        <v>43</v>
      </c>
      <c r="J3309" t="s">
        <v>0</v>
      </c>
      <c r="K3309" t="s">
        <v>384</v>
      </c>
      <c r="L3309" t="s">
        <v>384</v>
      </c>
      <c r="M3309">
        <v>0</v>
      </c>
      <c r="N3309" t="s">
        <v>314</v>
      </c>
      <c r="O3309">
        <v>0.52322199999999996</v>
      </c>
      <c r="Q3309" t="s">
        <v>309</v>
      </c>
      <c r="R3309" t="s">
        <v>383</v>
      </c>
      <c r="S3309">
        <v>108</v>
      </c>
      <c r="T3309" t="s">
        <v>307</v>
      </c>
      <c r="U3309" t="s">
        <v>382</v>
      </c>
      <c r="V3309" t="s">
        <v>381</v>
      </c>
      <c r="W3309">
        <v>0</v>
      </c>
      <c r="X3309" s="1">
        <v>44522.495170833332</v>
      </c>
    </row>
    <row r="3310" spans="1:24" x14ac:dyDescent="0.25">
      <c r="A3310">
        <v>2021</v>
      </c>
      <c r="B3310">
        <v>10</v>
      </c>
      <c r="C3310">
        <v>2021</v>
      </c>
      <c r="D3310">
        <v>10</v>
      </c>
      <c r="E3310">
        <v>20070</v>
      </c>
      <c r="F3310" t="s">
        <v>24</v>
      </c>
      <c r="G3310">
        <v>37</v>
      </c>
      <c r="H3310" t="s">
        <v>174</v>
      </c>
      <c r="I3310" t="s">
        <v>43</v>
      </c>
      <c r="J3310" t="s">
        <v>0</v>
      </c>
      <c r="K3310" t="s">
        <v>81</v>
      </c>
      <c r="L3310" t="s">
        <v>81</v>
      </c>
      <c r="M3310">
        <v>0</v>
      </c>
      <c r="N3310" t="s">
        <v>47</v>
      </c>
      <c r="O3310">
        <v>1868531.933</v>
      </c>
      <c r="Q3310" t="s">
        <v>309</v>
      </c>
      <c r="R3310" t="s">
        <v>380</v>
      </c>
      <c r="S3310">
        <v>11</v>
      </c>
      <c r="T3310" t="s">
        <v>307</v>
      </c>
      <c r="U3310" t="s">
        <v>379</v>
      </c>
      <c r="V3310" t="s">
        <v>378</v>
      </c>
      <c r="W3310">
        <v>0</v>
      </c>
      <c r="X3310" s="1">
        <v>44522.495170833332</v>
      </c>
    </row>
    <row r="3311" spans="1:24" hidden="1" x14ac:dyDescent="0.25">
      <c r="A3311">
        <v>2021</v>
      </c>
      <c r="B3311">
        <v>10</v>
      </c>
      <c r="C3311">
        <v>2021</v>
      </c>
      <c r="D3311">
        <v>10</v>
      </c>
      <c r="E3311">
        <v>20070</v>
      </c>
      <c r="F3311" t="s">
        <v>24</v>
      </c>
      <c r="G3311">
        <v>37</v>
      </c>
      <c r="H3311" t="s">
        <v>174</v>
      </c>
      <c r="I3311" t="s">
        <v>43</v>
      </c>
      <c r="J3311" t="s">
        <v>0</v>
      </c>
      <c r="K3311" t="s">
        <v>377</v>
      </c>
      <c r="L3311" t="s">
        <v>377</v>
      </c>
      <c r="M3311">
        <v>0</v>
      </c>
      <c r="N3311" t="s">
        <v>87</v>
      </c>
      <c r="O3311">
        <v>4800</v>
      </c>
      <c r="Q3311" t="s">
        <v>309</v>
      </c>
      <c r="R3311" t="s">
        <v>376</v>
      </c>
      <c r="S3311">
        <v>107</v>
      </c>
      <c r="T3311" t="s">
        <v>307</v>
      </c>
      <c r="U3311" t="s">
        <v>375</v>
      </c>
      <c r="V3311" t="s">
        <v>374</v>
      </c>
      <c r="W3311">
        <v>0</v>
      </c>
      <c r="X3311" s="1">
        <v>44522.495170833332</v>
      </c>
    </row>
    <row r="3312" spans="1:24" hidden="1" x14ac:dyDescent="0.25">
      <c r="A3312">
        <v>2021</v>
      </c>
      <c r="B3312">
        <v>10</v>
      </c>
      <c r="C3312">
        <v>2021</v>
      </c>
      <c r="D3312">
        <v>10</v>
      </c>
      <c r="E3312">
        <v>20070</v>
      </c>
      <c r="F3312" t="s">
        <v>24</v>
      </c>
      <c r="G3312">
        <v>37</v>
      </c>
      <c r="H3312" t="s">
        <v>174</v>
      </c>
      <c r="I3312" t="s">
        <v>43</v>
      </c>
      <c r="J3312" t="s">
        <v>0</v>
      </c>
      <c r="K3312" t="s">
        <v>22</v>
      </c>
      <c r="L3312" t="s">
        <v>22</v>
      </c>
      <c r="M3312">
        <v>0</v>
      </c>
      <c r="N3312" t="s">
        <v>314</v>
      </c>
      <c r="O3312">
        <v>1</v>
      </c>
      <c r="Q3312" t="s">
        <v>309</v>
      </c>
      <c r="R3312" t="s">
        <v>313</v>
      </c>
      <c r="S3312">
        <v>2</v>
      </c>
      <c r="T3312" t="s">
        <v>307</v>
      </c>
      <c r="U3312" t="s">
        <v>358</v>
      </c>
      <c r="V3312" t="s">
        <v>311</v>
      </c>
      <c r="W3312">
        <v>0</v>
      </c>
      <c r="X3312" s="1">
        <v>44522.495170833332</v>
      </c>
    </row>
    <row r="3313" spans="1:24" hidden="1" x14ac:dyDescent="0.25">
      <c r="A3313">
        <v>2021</v>
      </c>
      <c r="B3313">
        <v>10</v>
      </c>
      <c r="C3313">
        <v>2021</v>
      </c>
      <c r="D3313">
        <v>10</v>
      </c>
      <c r="E3313">
        <v>20070</v>
      </c>
      <c r="F3313" t="s">
        <v>24</v>
      </c>
      <c r="G3313">
        <v>37</v>
      </c>
      <c r="H3313" t="s">
        <v>174</v>
      </c>
      <c r="I3313" t="s">
        <v>43</v>
      </c>
      <c r="J3313" t="s">
        <v>0</v>
      </c>
      <c r="K3313" t="s">
        <v>22</v>
      </c>
      <c r="L3313" t="s">
        <v>22</v>
      </c>
      <c r="M3313">
        <v>0</v>
      </c>
      <c r="N3313" t="s">
        <v>87</v>
      </c>
      <c r="O3313">
        <v>50126.067999999999</v>
      </c>
      <c r="Q3313" t="s">
        <v>309</v>
      </c>
      <c r="R3313" t="s">
        <v>386</v>
      </c>
      <c r="S3313">
        <v>112</v>
      </c>
      <c r="T3313" t="s">
        <v>307</v>
      </c>
      <c r="U3313" t="s">
        <v>316</v>
      </c>
      <c r="V3313" t="s">
        <v>385</v>
      </c>
      <c r="W3313">
        <v>0</v>
      </c>
      <c r="X3313" s="1">
        <v>44522.495170833332</v>
      </c>
    </row>
    <row r="3314" spans="1:24" hidden="1" x14ac:dyDescent="0.25">
      <c r="A3314">
        <v>2021</v>
      </c>
      <c r="B3314">
        <v>10</v>
      </c>
      <c r="C3314">
        <v>2021</v>
      </c>
      <c r="D3314">
        <v>10</v>
      </c>
      <c r="E3314">
        <v>20070</v>
      </c>
      <c r="F3314" t="s">
        <v>24</v>
      </c>
      <c r="G3314">
        <v>37</v>
      </c>
      <c r="H3314" t="s">
        <v>174</v>
      </c>
      <c r="I3314" t="s">
        <v>43</v>
      </c>
      <c r="J3314" t="s">
        <v>0</v>
      </c>
      <c r="K3314" t="s">
        <v>22</v>
      </c>
      <c r="L3314" t="s">
        <v>22</v>
      </c>
      <c r="M3314">
        <v>0</v>
      </c>
      <c r="N3314" t="s">
        <v>87</v>
      </c>
      <c r="O3314">
        <v>289360.64500000002</v>
      </c>
      <c r="Q3314" t="s">
        <v>309</v>
      </c>
      <c r="R3314" t="s">
        <v>317</v>
      </c>
      <c r="S3314">
        <v>110</v>
      </c>
      <c r="T3314" t="s">
        <v>307</v>
      </c>
      <c r="U3314" t="s">
        <v>316</v>
      </c>
      <c r="V3314" t="s">
        <v>315</v>
      </c>
      <c r="W3314">
        <v>0</v>
      </c>
      <c r="X3314" s="1">
        <v>44522.495170833332</v>
      </c>
    </row>
    <row r="3315" spans="1:24" hidden="1" x14ac:dyDescent="0.25">
      <c r="A3315">
        <v>2021</v>
      </c>
      <c r="B3315">
        <v>10</v>
      </c>
      <c r="C3315">
        <v>2021</v>
      </c>
      <c r="D3315">
        <v>10</v>
      </c>
      <c r="E3315">
        <v>20070</v>
      </c>
      <c r="F3315" t="s">
        <v>24</v>
      </c>
      <c r="G3315">
        <v>37</v>
      </c>
      <c r="H3315" t="s">
        <v>174</v>
      </c>
      <c r="I3315" t="s">
        <v>43</v>
      </c>
      <c r="J3315" t="s">
        <v>0</v>
      </c>
      <c r="K3315" t="s">
        <v>22</v>
      </c>
      <c r="L3315" t="s">
        <v>22</v>
      </c>
      <c r="M3315">
        <v>0</v>
      </c>
      <c r="N3315" t="s">
        <v>47</v>
      </c>
      <c r="O3315">
        <v>-312267.99099999998</v>
      </c>
      <c r="Q3315" t="s">
        <v>309</v>
      </c>
      <c r="R3315" t="s">
        <v>371</v>
      </c>
      <c r="S3315">
        <v>37</v>
      </c>
      <c r="T3315" t="s">
        <v>307</v>
      </c>
      <c r="U3315" t="s">
        <v>370</v>
      </c>
      <c r="V3315" t="s">
        <v>369</v>
      </c>
      <c r="W3315">
        <v>0</v>
      </c>
      <c r="X3315" s="1">
        <v>44522.495170833332</v>
      </c>
    </row>
    <row r="3316" spans="1:24" hidden="1" x14ac:dyDescent="0.25">
      <c r="A3316">
        <v>2021</v>
      </c>
      <c r="B3316">
        <v>10</v>
      </c>
      <c r="C3316">
        <v>2021</v>
      </c>
      <c r="D3316">
        <v>10</v>
      </c>
      <c r="E3316">
        <v>20070</v>
      </c>
      <c r="F3316" t="s">
        <v>24</v>
      </c>
      <c r="G3316">
        <v>37</v>
      </c>
      <c r="H3316" t="s">
        <v>174</v>
      </c>
      <c r="I3316" t="s">
        <v>43</v>
      </c>
      <c r="J3316" t="s">
        <v>0</v>
      </c>
      <c r="K3316" t="s">
        <v>22</v>
      </c>
      <c r="L3316" t="s">
        <v>22</v>
      </c>
      <c r="M3316">
        <v>0</v>
      </c>
      <c r="N3316" t="s">
        <v>47</v>
      </c>
      <c r="O3316">
        <v>2180800</v>
      </c>
      <c r="Q3316" t="s">
        <v>309</v>
      </c>
      <c r="R3316" t="s">
        <v>373</v>
      </c>
      <c r="S3316">
        <v>10</v>
      </c>
      <c r="T3316" t="s">
        <v>307</v>
      </c>
      <c r="U3316" t="s">
        <v>334</v>
      </c>
      <c r="V3316" t="s">
        <v>372</v>
      </c>
      <c r="W3316">
        <v>0</v>
      </c>
      <c r="X3316" s="1">
        <v>44522.495170833332</v>
      </c>
    </row>
    <row r="3317" spans="1:24" hidden="1" x14ac:dyDescent="0.25">
      <c r="A3317">
        <v>2021</v>
      </c>
      <c r="B3317">
        <v>10</v>
      </c>
      <c r="C3317">
        <v>2021</v>
      </c>
      <c r="D3317">
        <v>10</v>
      </c>
      <c r="E3317">
        <v>20070</v>
      </c>
      <c r="F3317" t="s">
        <v>24</v>
      </c>
      <c r="G3317">
        <v>39</v>
      </c>
      <c r="H3317" t="s">
        <v>166</v>
      </c>
      <c r="I3317" t="s">
        <v>43</v>
      </c>
      <c r="J3317" t="s">
        <v>0</v>
      </c>
      <c r="K3317" t="s">
        <v>365</v>
      </c>
      <c r="L3317" t="s">
        <v>365</v>
      </c>
      <c r="M3317">
        <v>0</v>
      </c>
      <c r="N3317" t="s">
        <v>87</v>
      </c>
      <c r="O3317">
        <v>2512</v>
      </c>
      <c r="Q3317" t="s">
        <v>309</v>
      </c>
      <c r="R3317" t="s">
        <v>389</v>
      </c>
      <c r="S3317">
        <v>17</v>
      </c>
      <c r="T3317" t="s">
        <v>307</v>
      </c>
      <c r="U3317" t="s">
        <v>388</v>
      </c>
      <c r="V3317" t="s">
        <v>387</v>
      </c>
      <c r="W3317">
        <v>0</v>
      </c>
      <c r="X3317" s="1">
        <v>44522.495170833332</v>
      </c>
    </row>
    <row r="3318" spans="1:24" hidden="1" x14ac:dyDescent="0.25">
      <c r="A3318">
        <v>2021</v>
      </c>
      <c r="B3318">
        <v>10</v>
      </c>
      <c r="C3318">
        <v>2021</v>
      </c>
      <c r="D3318">
        <v>10</v>
      </c>
      <c r="E3318">
        <v>20070</v>
      </c>
      <c r="F3318" t="s">
        <v>24</v>
      </c>
      <c r="G3318">
        <v>39</v>
      </c>
      <c r="H3318" t="s">
        <v>166</v>
      </c>
      <c r="I3318" t="s">
        <v>43</v>
      </c>
      <c r="J3318" t="s">
        <v>0</v>
      </c>
      <c r="K3318" t="s">
        <v>384</v>
      </c>
      <c r="L3318" t="s">
        <v>384</v>
      </c>
      <c r="M3318">
        <v>0</v>
      </c>
      <c r="N3318" t="s">
        <v>314</v>
      </c>
      <c r="O3318">
        <v>0.655088</v>
      </c>
      <c r="Q3318" t="s">
        <v>309</v>
      </c>
      <c r="R3318" t="s">
        <v>383</v>
      </c>
      <c r="S3318">
        <v>108</v>
      </c>
      <c r="T3318" t="s">
        <v>307</v>
      </c>
      <c r="U3318" t="s">
        <v>382</v>
      </c>
      <c r="V3318" t="s">
        <v>381</v>
      </c>
      <c r="W3318">
        <v>0</v>
      </c>
      <c r="X3318" s="1">
        <v>44522.495170833332</v>
      </c>
    </row>
    <row r="3319" spans="1:24" x14ac:dyDescent="0.25">
      <c r="A3319">
        <v>2021</v>
      </c>
      <c r="B3319">
        <v>10</v>
      </c>
      <c r="C3319">
        <v>2021</v>
      </c>
      <c r="D3319">
        <v>10</v>
      </c>
      <c r="E3319">
        <v>20070</v>
      </c>
      <c r="F3319" t="s">
        <v>24</v>
      </c>
      <c r="G3319">
        <v>39</v>
      </c>
      <c r="H3319" t="s">
        <v>166</v>
      </c>
      <c r="I3319" t="s">
        <v>43</v>
      </c>
      <c r="J3319" t="s">
        <v>0</v>
      </c>
      <c r="K3319" t="s">
        <v>81</v>
      </c>
      <c r="L3319" t="s">
        <v>81</v>
      </c>
      <c r="M3319">
        <v>0</v>
      </c>
      <c r="N3319" t="s">
        <v>47</v>
      </c>
      <c r="O3319">
        <v>1559633.0319999999</v>
      </c>
      <c r="Q3319" t="s">
        <v>309</v>
      </c>
      <c r="R3319" t="s">
        <v>380</v>
      </c>
      <c r="S3319">
        <v>11</v>
      </c>
      <c r="T3319" t="s">
        <v>307</v>
      </c>
      <c r="U3319" t="s">
        <v>379</v>
      </c>
      <c r="V3319" t="s">
        <v>378</v>
      </c>
      <c r="W3319">
        <v>0</v>
      </c>
      <c r="X3319" s="1">
        <v>44522.495170833332</v>
      </c>
    </row>
    <row r="3320" spans="1:24" hidden="1" x14ac:dyDescent="0.25">
      <c r="A3320">
        <v>2021</v>
      </c>
      <c r="B3320">
        <v>10</v>
      </c>
      <c r="C3320">
        <v>2021</v>
      </c>
      <c r="D3320">
        <v>10</v>
      </c>
      <c r="E3320">
        <v>20070</v>
      </c>
      <c r="F3320" t="s">
        <v>24</v>
      </c>
      <c r="G3320">
        <v>39</v>
      </c>
      <c r="H3320" t="s">
        <v>166</v>
      </c>
      <c r="I3320" t="s">
        <v>43</v>
      </c>
      <c r="J3320" t="s">
        <v>0</v>
      </c>
      <c r="K3320" t="s">
        <v>377</v>
      </c>
      <c r="L3320" t="s">
        <v>377</v>
      </c>
      <c r="M3320">
        <v>0</v>
      </c>
      <c r="N3320" t="s">
        <v>87</v>
      </c>
      <c r="O3320">
        <v>3200</v>
      </c>
      <c r="Q3320" t="s">
        <v>309</v>
      </c>
      <c r="R3320" t="s">
        <v>376</v>
      </c>
      <c r="S3320">
        <v>107</v>
      </c>
      <c r="T3320" t="s">
        <v>307</v>
      </c>
      <c r="U3320" t="s">
        <v>375</v>
      </c>
      <c r="V3320" t="s">
        <v>374</v>
      </c>
      <c r="W3320">
        <v>0</v>
      </c>
      <c r="X3320" s="1">
        <v>44522.495170833332</v>
      </c>
    </row>
    <row r="3321" spans="1:24" hidden="1" x14ac:dyDescent="0.25">
      <c r="A3321">
        <v>2021</v>
      </c>
      <c r="B3321">
        <v>10</v>
      </c>
      <c r="C3321">
        <v>2021</v>
      </c>
      <c r="D3321">
        <v>10</v>
      </c>
      <c r="E3321">
        <v>20070</v>
      </c>
      <c r="F3321" t="s">
        <v>24</v>
      </c>
      <c r="G3321">
        <v>39</v>
      </c>
      <c r="H3321" t="s">
        <v>166</v>
      </c>
      <c r="I3321" t="s">
        <v>43</v>
      </c>
      <c r="J3321" t="s">
        <v>0</v>
      </c>
      <c r="K3321" t="s">
        <v>22</v>
      </c>
      <c r="L3321" t="s">
        <v>22</v>
      </c>
      <c r="M3321">
        <v>0</v>
      </c>
      <c r="N3321" t="s">
        <v>314</v>
      </c>
      <c r="O3321">
        <v>1</v>
      </c>
      <c r="Q3321" t="s">
        <v>309</v>
      </c>
      <c r="R3321" t="s">
        <v>313</v>
      </c>
      <c r="S3321">
        <v>2</v>
      </c>
      <c r="T3321" t="s">
        <v>307</v>
      </c>
      <c r="U3321" t="s">
        <v>358</v>
      </c>
      <c r="V3321" t="s">
        <v>311</v>
      </c>
      <c r="W3321">
        <v>0</v>
      </c>
      <c r="X3321" s="1">
        <v>44522.495170833332</v>
      </c>
    </row>
    <row r="3322" spans="1:24" hidden="1" x14ac:dyDescent="0.25">
      <c r="A3322">
        <v>2021</v>
      </c>
      <c r="B3322">
        <v>10</v>
      </c>
      <c r="C3322">
        <v>2021</v>
      </c>
      <c r="D3322">
        <v>10</v>
      </c>
      <c r="E3322">
        <v>20070</v>
      </c>
      <c r="F3322" t="s">
        <v>24</v>
      </c>
      <c r="G3322">
        <v>39</v>
      </c>
      <c r="H3322" t="s">
        <v>166</v>
      </c>
      <c r="I3322" t="s">
        <v>43</v>
      </c>
      <c r="J3322" t="s">
        <v>0</v>
      </c>
      <c r="K3322" t="s">
        <v>22</v>
      </c>
      <c r="L3322" t="s">
        <v>22</v>
      </c>
      <c r="M3322">
        <v>0</v>
      </c>
      <c r="N3322" t="s">
        <v>87</v>
      </c>
      <c r="O3322">
        <v>11555.159</v>
      </c>
      <c r="Q3322" t="s">
        <v>309</v>
      </c>
      <c r="R3322" t="s">
        <v>386</v>
      </c>
      <c r="S3322">
        <v>112</v>
      </c>
      <c r="T3322" t="s">
        <v>307</v>
      </c>
      <c r="U3322" t="s">
        <v>316</v>
      </c>
      <c r="V3322" t="s">
        <v>385</v>
      </c>
      <c r="W3322">
        <v>0</v>
      </c>
      <c r="X3322" s="1">
        <v>44522.495170833332</v>
      </c>
    </row>
    <row r="3323" spans="1:24" hidden="1" x14ac:dyDescent="0.25">
      <c r="A3323">
        <v>2021</v>
      </c>
      <c r="B3323">
        <v>10</v>
      </c>
      <c r="C3323">
        <v>2021</v>
      </c>
      <c r="D3323">
        <v>10</v>
      </c>
      <c r="E3323">
        <v>20070</v>
      </c>
      <c r="F3323" t="s">
        <v>24</v>
      </c>
      <c r="G3323">
        <v>39</v>
      </c>
      <c r="H3323" t="s">
        <v>166</v>
      </c>
      <c r="I3323" t="s">
        <v>43</v>
      </c>
      <c r="J3323" t="s">
        <v>0</v>
      </c>
      <c r="K3323" t="s">
        <v>22</v>
      </c>
      <c r="L3323" t="s">
        <v>22</v>
      </c>
      <c r="M3323">
        <v>0</v>
      </c>
      <c r="N3323" t="s">
        <v>87</v>
      </c>
      <c r="O3323">
        <v>104712.27099999999</v>
      </c>
      <c r="Q3323" t="s">
        <v>309</v>
      </c>
      <c r="R3323" t="s">
        <v>317</v>
      </c>
      <c r="S3323">
        <v>110</v>
      </c>
      <c r="T3323" t="s">
        <v>307</v>
      </c>
      <c r="U3323" t="s">
        <v>316</v>
      </c>
      <c r="V3323" t="s">
        <v>315</v>
      </c>
      <c r="W3323">
        <v>0</v>
      </c>
      <c r="X3323" s="1">
        <v>44522.495170833332</v>
      </c>
    </row>
    <row r="3324" spans="1:24" hidden="1" x14ac:dyDescent="0.25">
      <c r="A3324">
        <v>2021</v>
      </c>
      <c r="B3324">
        <v>10</v>
      </c>
      <c r="C3324">
        <v>2021</v>
      </c>
      <c r="D3324">
        <v>10</v>
      </c>
      <c r="E3324">
        <v>20070</v>
      </c>
      <c r="F3324" t="s">
        <v>24</v>
      </c>
      <c r="G3324">
        <v>39</v>
      </c>
      <c r="H3324" t="s">
        <v>166</v>
      </c>
      <c r="I3324" t="s">
        <v>43</v>
      </c>
      <c r="J3324" t="s">
        <v>0</v>
      </c>
      <c r="K3324" t="s">
        <v>22</v>
      </c>
      <c r="L3324" t="s">
        <v>22</v>
      </c>
      <c r="M3324">
        <v>0</v>
      </c>
      <c r="N3324" t="s">
        <v>47</v>
      </c>
      <c r="O3324">
        <v>-53167.544000000002</v>
      </c>
      <c r="Q3324" t="s">
        <v>309</v>
      </c>
      <c r="R3324" t="s">
        <v>371</v>
      </c>
      <c r="S3324">
        <v>37</v>
      </c>
      <c r="T3324" t="s">
        <v>307</v>
      </c>
      <c r="U3324" t="s">
        <v>370</v>
      </c>
      <c r="V3324" t="s">
        <v>369</v>
      </c>
      <c r="W3324">
        <v>0</v>
      </c>
      <c r="X3324" s="1">
        <v>44522.495170833332</v>
      </c>
    </row>
    <row r="3325" spans="1:24" hidden="1" x14ac:dyDescent="0.25">
      <c r="A3325">
        <v>2021</v>
      </c>
      <c r="B3325">
        <v>10</v>
      </c>
      <c r="C3325">
        <v>2021</v>
      </c>
      <c r="D3325">
        <v>10</v>
      </c>
      <c r="E3325">
        <v>20070</v>
      </c>
      <c r="F3325" t="s">
        <v>24</v>
      </c>
      <c r="G3325">
        <v>39</v>
      </c>
      <c r="H3325" t="s">
        <v>166</v>
      </c>
      <c r="I3325" t="s">
        <v>43</v>
      </c>
      <c r="J3325" t="s">
        <v>0</v>
      </c>
      <c r="K3325" t="s">
        <v>22</v>
      </c>
      <c r="L3325" t="s">
        <v>22</v>
      </c>
      <c r="M3325">
        <v>0</v>
      </c>
      <c r="N3325" t="s">
        <v>47</v>
      </c>
      <c r="O3325">
        <v>1612800</v>
      </c>
      <c r="Q3325" t="s">
        <v>309</v>
      </c>
      <c r="R3325" t="s">
        <v>373</v>
      </c>
      <c r="S3325">
        <v>10</v>
      </c>
      <c r="T3325" t="s">
        <v>307</v>
      </c>
      <c r="U3325" t="s">
        <v>334</v>
      </c>
      <c r="V3325" t="s">
        <v>372</v>
      </c>
      <c r="W3325">
        <v>0</v>
      </c>
      <c r="X3325" s="1">
        <v>44522.495170833332</v>
      </c>
    </row>
    <row r="3326" spans="1:24" hidden="1" x14ac:dyDescent="0.25">
      <c r="A3326">
        <v>2021</v>
      </c>
      <c r="B3326">
        <v>10</v>
      </c>
      <c r="C3326">
        <v>2021</v>
      </c>
      <c r="D3326">
        <v>10</v>
      </c>
      <c r="E3326">
        <v>20070</v>
      </c>
      <c r="F3326" t="s">
        <v>24</v>
      </c>
      <c r="G3326">
        <v>53</v>
      </c>
      <c r="H3326" t="s">
        <v>7</v>
      </c>
      <c r="I3326" t="s">
        <v>43</v>
      </c>
      <c r="J3326" t="s">
        <v>7</v>
      </c>
      <c r="K3326" t="s">
        <v>384</v>
      </c>
      <c r="L3326" t="s">
        <v>384</v>
      </c>
      <c r="M3326">
        <v>0</v>
      </c>
      <c r="N3326" t="s">
        <v>314</v>
      </c>
      <c r="O3326">
        <v>0.183841</v>
      </c>
      <c r="Q3326" t="s">
        <v>309</v>
      </c>
      <c r="R3326" t="s">
        <v>383</v>
      </c>
      <c r="S3326">
        <v>108</v>
      </c>
      <c r="T3326" t="s">
        <v>307</v>
      </c>
      <c r="U3326" t="s">
        <v>382</v>
      </c>
      <c r="V3326" t="s">
        <v>381</v>
      </c>
      <c r="W3326">
        <v>0</v>
      </c>
      <c r="X3326" s="1">
        <v>44522.495170833332</v>
      </c>
    </row>
    <row r="3327" spans="1:24" x14ac:dyDescent="0.25">
      <c r="A3327">
        <v>2021</v>
      </c>
      <c r="B3327">
        <v>10</v>
      </c>
      <c r="C3327">
        <v>2021</v>
      </c>
      <c r="D3327">
        <v>10</v>
      </c>
      <c r="E3327">
        <v>20070</v>
      </c>
      <c r="F3327" t="s">
        <v>24</v>
      </c>
      <c r="G3327">
        <v>53</v>
      </c>
      <c r="H3327" t="s">
        <v>7</v>
      </c>
      <c r="I3327" t="s">
        <v>43</v>
      </c>
      <c r="J3327" t="s">
        <v>7</v>
      </c>
      <c r="K3327" t="s">
        <v>81</v>
      </c>
      <c r="L3327" t="s">
        <v>81</v>
      </c>
      <c r="M3327">
        <v>0</v>
      </c>
      <c r="N3327" t="s">
        <v>47</v>
      </c>
      <c r="O3327">
        <v>547110.01699999999</v>
      </c>
      <c r="Q3327" t="s">
        <v>309</v>
      </c>
      <c r="R3327" t="s">
        <v>380</v>
      </c>
      <c r="S3327">
        <v>11</v>
      </c>
      <c r="T3327" t="s">
        <v>307</v>
      </c>
      <c r="U3327" t="s">
        <v>379</v>
      </c>
      <c r="V3327" t="s">
        <v>378</v>
      </c>
      <c r="W3327">
        <v>0</v>
      </c>
      <c r="X3327" s="1">
        <v>44522.495170833332</v>
      </c>
    </row>
    <row r="3328" spans="1:24" hidden="1" x14ac:dyDescent="0.25">
      <c r="A3328">
        <v>2021</v>
      </c>
      <c r="B3328">
        <v>10</v>
      </c>
      <c r="C3328">
        <v>2021</v>
      </c>
      <c r="D3328">
        <v>10</v>
      </c>
      <c r="E3328">
        <v>20070</v>
      </c>
      <c r="F3328" t="s">
        <v>24</v>
      </c>
      <c r="G3328">
        <v>53</v>
      </c>
      <c r="H3328" t="s">
        <v>7</v>
      </c>
      <c r="I3328" t="s">
        <v>43</v>
      </c>
      <c r="J3328" t="s">
        <v>7</v>
      </c>
      <c r="K3328" t="s">
        <v>377</v>
      </c>
      <c r="L3328" t="s">
        <v>377</v>
      </c>
      <c r="M3328">
        <v>0</v>
      </c>
      <c r="N3328" t="s">
        <v>87</v>
      </c>
      <c r="O3328">
        <v>4000</v>
      </c>
      <c r="Q3328" t="s">
        <v>309</v>
      </c>
      <c r="R3328" t="s">
        <v>376</v>
      </c>
      <c r="S3328">
        <v>107</v>
      </c>
      <c r="T3328" t="s">
        <v>307</v>
      </c>
      <c r="U3328" t="s">
        <v>375</v>
      </c>
      <c r="V3328" t="s">
        <v>374</v>
      </c>
      <c r="W3328">
        <v>0</v>
      </c>
      <c r="X3328" s="1">
        <v>44522.495170833332</v>
      </c>
    </row>
    <row r="3329" spans="1:24" hidden="1" x14ac:dyDescent="0.25">
      <c r="A3329">
        <v>2021</v>
      </c>
      <c r="B3329">
        <v>10</v>
      </c>
      <c r="C3329">
        <v>2021</v>
      </c>
      <c r="D3329">
        <v>10</v>
      </c>
      <c r="E3329">
        <v>20070</v>
      </c>
      <c r="F3329" t="s">
        <v>24</v>
      </c>
      <c r="G3329">
        <v>53</v>
      </c>
      <c r="H3329" t="s">
        <v>7</v>
      </c>
      <c r="I3329" t="s">
        <v>43</v>
      </c>
      <c r="J3329" t="s">
        <v>7</v>
      </c>
      <c r="K3329" t="s">
        <v>22</v>
      </c>
      <c r="L3329" t="s">
        <v>22</v>
      </c>
      <c r="M3329">
        <v>0</v>
      </c>
      <c r="N3329" t="s">
        <v>314</v>
      </c>
      <c r="O3329">
        <v>0.1</v>
      </c>
      <c r="Q3329" t="s">
        <v>309</v>
      </c>
      <c r="R3329" t="s">
        <v>313</v>
      </c>
      <c r="S3329">
        <v>2</v>
      </c>
      <c r="T3329" t="s">
        <v>307</v>
      </c>
      <c r="U3329" t="s">
        <v>358</v>
      </c>
      <c r="V3329" t="s">
        <v>311</v>
      </c>
      <c r="W3329">
        <v>0</v>
      </c>
      <c r="X3329" s="1">
        <v>44522.495170833332</v>
      </c>
    </row>
    <row r="3330" spans="1:24" hidden="1" x14ac:dyDescent="0.25">
      <c r="A3330">
        <v>2021</v>
      </c>
      <c r="B3330">
        <v>10</v>
      </c>
      <c r="C3330">
        <v>2021</v>
      </c>
      <c r="D3330">
        <v>10</v>
      </c>
      <c r="E3330">
        <v>20070</v>
      </c>
      <c r="F3330" t="s">
        <v>24</v>
      </c>
      <c r="G3330">
        <v>53</v>
      </c>
      <c r="H3330" t="s">
        <v>7</v>
      </c>
      <c r="I3330" t="s">
        <v>43</v>
      </c>
      <c r="J3330" t="s">
        <v>7</v>
      </c>
      <c r="K3330" t="s">
        <v>22</v>
      </c>
      <c r="L3330" t="s">
        <v>22</v>
      </c>
      <c r="M3330">
        <v>0</v>
      </c>
      <c r="N3330" t="s">
        <v>47</v>
      </c>
      <c r="O3330">
        <v>181900</v>
      </c>
      <c r="Q3330" t="s">
        <v>309</v>
      </c>
      <c r="R3330" t="s">
        <v>373</v>
      </c>
      <c r="S3330">
        <v>10</v>
      </c>
      <c r="T3330" t="s">
        <v>307</v>
      </c>
      <c r="U3330" t="s">
        <v>334</v>
      </c>
      <c r="V3330" t="s">
        <v>372</v>
      </c>
      <c r="W3330">
        <v>0</v>
      </c>
      <c r="X3330" s="1">
        <v>44522.495170833332</v>
      </c>
    </row>
    <row r="3331" spans="1:24" hidden="1" x14ac:dyDescent="0.25">
      <c r="A3331">
        <v>2021</v>
      </c>
      <c r="B3331">
        <v>10</v>
      </c>
      <c r="C3331">
        <v>2021</v>
      </c>
      <c r="D3331">
        <v>10</v>
      </c>
      <c r="E3331">
        <v>20070</v>
      </c>
      <c r="F3331" t="s">
        <v>24</v>
      </c>
      <c r="G3331">
        <v>53</v>
      </c>
      <c r="H3331" t="s">
        <v>7</v>
      </c>
      <c r="I3331" t="s">
        <v>43</v>
      </c>
      <c r="J3331" t="s">
        <v>7</v>
      </c>
      <c r="K3331" t="s">
        <v>22</v>
      </c>
      <c r="L3331" t="s">
        <v>22</v>
      </c>
      <c r="M3331">
        <v>0</v>
      </c>
      <c r="N3331" t="s">
        <v>47</v>
      </c>
      <c r="O3331">
        <v>365210.837</v>
      </c>
      <c r="Q3331" t="s">
        <v>309</v>
      </c>
      <c r="R3331" t="s">
        <v>371</v>
      </c>
      <c r="S3331">
        <v>37</v>
      </c>
      <c r="T3331" t="s">
        <v>307</v>
      </c>
      <c r="U3331" t="s">
        <v>370</v>
      </c>
      <c r="V3331" t="s">
        <v>369</v>
      </c>
      <c r="W3331">
        <v>0</v>
      </c>
      <c r="X3331" s="1">
        <v>44522.495170833332</v>
      </c>
    </row>
    <row r="3332" spans="1:24" hidden="1" x14ac:dyDescent="0.25">
      <c r="A3332">
        <v>2021</v>
      </c>
      <c r="B3332">
        <v>10</v>
      </c>
      <c r="C3332">
        <v>2021</v>
      </c>
      <c r="D3332">
        <v>10</v>
      </c>
      <c r="E3332">
        <v>20070</v>
      </c>
      <c r="F3332" t="s">
        <v>24</v>
      </c>
      <c r="G3332">
        <v>71</v>
      </c>
      <c r="H3332" t="s">
        <v>145</v>
      </c>
      <c r="I3332" t="s">
        <v>54</v>
      </c>
      <c r="J3332" t="s">
        <v>5</v>
      </c>
      <c r="K3332" t="s">
        <v>365</v>
      </c>
      <c r="L3332" t="s">
        <v>365</v>
      </c>
      <c r="M3332">
        <v>0</v>
      </c>
      <c r="N3332" t="s">
        <v>87</v>
      </c>
      <c r="O3332">
        <v>400.38600000000002</v>
      </c>
      <c r="Q3332" t="s">
        <v>309</v>
      </c>
      <c r="R3332" t="s">
        <v>368</v>
      </c>
      <c r="S3332">
        <v>5</v>
      </c>
      <c r="T3332" t="s">
        <v>307</v>
      </c>
      <c r="U3332" t="s">
        <v>367</v>
      </c>
      <c r="V3332" t="s">
        <v>366</v>
      </c>
      <c r="W3332">
        <v>0</v>
      </c>
      <c r="X3332" s="1">
        <v>44522.495170833332</v>
      </c>
    </row>
    <row r="3333" spans="1:24" hidden="1" x14ac:dyDescent="0.25">
      <c r="A3333">
        <v>2021</v>
      </c>
      <c r="B3333">
        <v>10</v>
      </c>
      <c r="C3333">
        <v>2021</v>
      </c>
      <c r="D3333">
        <v>10</v>
      </c>
      <c r="E3333">
        <v>20070</v>
      </c>
      <c r="F3333" t="s">
        <v>24</v>
      </c>
      <c r="G3333">
        <v>71</v>
      </c>
      <c r="H3333" t="s">
        <v>145</v>
      </c>
      <c r="I3333" t="s">
        <v>54</v>
      </c>
      <c r="J3333" t="s">
        <v>5</v>
      </c>
      <c r="K3333" t="s">
        <v>22</v>
      </c>
      <c r="L3333" t="s">
        <v>22</v>
      </c>
      <c r="M3333">
        <v>0</v>
      </c>
      <c r="N3333" t="s">
        <v>87</v>
      </c>
      <c r="O3333">
        <v>400.38600000000002</v>
      </c>
      <c r="Q3333" t="s">
        <v>309</v>
      </c>
      <c r="R3333" t="s">
        <v>341</v>
      </c>
      <c r="S3333">
        <v>63</v>
      </c>
      <c r="T3333" t="s">
        <v>307</v>
      </c>
      <c r="U3333" t="s">
        <v>340</v>
      </c>
      <c r="V3333" t="s">
        <v>339</v>
      </c>
      <c r="W3333">
        <v>0</v>
      </c>
      <c r="X3333" s="1">
        <v>44522.495170833332</v>
      </c>
    </row>
    <row r="3334" spans="1:24" hidden="1" x14ac:dyDescent="0.25">
      <c r="A3334">
        <v>2021</v>
      </c>
      <c r="B3334">
        <v>10</v>
      </c>
      <c r="C3334">
        <v>2021</v>
      </c>
      <c r="D3334">
        <v>10</v>
      </c>
      <c r="E3334">
        <v>20070</v>
      </c>
      <c r="F3334" t="s">
        <v>24</v>
      </c>
      <c r="G3334">
        <v>2183</v>
      </c>
      <c r="H3334" t="s">
        <v>138</v>
      </c>
      <c r="I3334" t="s">
        <v>133</v>
      </c>
      <c r="J3334" t="s">
        <v>3</v>
      </c>
      <c r="K3334" t="s">
        <v>22</v>
      </c>
      <c r="L3334" t="s">
        <v>22</v>
      </c>
      <c r="M3334">
        <v>0</v>
      </c>
      <c r="N3334" t="s">
        <v>314</v>
      </c>
      <c r="O3334">
        <v>0.10796600000000001</v>
      </c>
      <c r="Q3334" t="s">
        <v>309</v>
      </c>
      <c r="R3334" t="s">
        <v>313</v>
      </c>
      <c r="S3334">
        <v>2</v>
      </c>
      <c r="T3334" t="s">
        <v>307</v>
      </c>
      <c r="U3334" t="s">
        <v>358</v>
      </c>
      <c r="V3334" t="s">
        <v>311</v>
      </c>
      <c r="W3334">
        <v>0</v>
      </c>
      <c r="X3334" s="1">
        <v>44522.495170833332</v>
      </c>
    </row>
    <row r="3335" spans="1:24" hidden="1" x14ac:dyDescent="0.25">
      <c r="A3335">
        <v>2021</v>
      </c>
      <c r="B3335">
        <v>10</v>
      </c>
      <c r="C3335">
        <v>2021</v>
      </c>
      <c r="D3335">
        <v>10</v>
      </c>
      <c r="E3335">
        <v>20070</v>
      </c>
      <c r="F3335" t="s">
        <v>24</v>
      </c>
      <c r="G3335">
        <v>2346</v>
      </c>
      <c r="H3335" t="s">
        <v>137</v>
      </c>
      <c r="I3335" t="s">
        <v>133</v>
      </c>
      <c r="J3335" t="s">
        <v>4</v>
      </c>
      <c r="K3335" t="s">
        <v>22</v>
      </c>
      <c r="L3335" t="s">
        <v>22</v>
      </c>
      <c r="M3335">
        <v>0</v>
      </c>
      <c r="N3335" t="s">
        <v>314</v>
      </c>
      <c r="O3335">
        <v>3.0929999999999999E-2</v>
      </c>
      <c r="Q3335" t="s">
        <v>309</v>
      </c>
      <c r="R3335" t="s">
        <v>313</v>
      </c>
      <c r="S3335">
        <v>2</v>
      </c>
      <c r="T3335" t="s">
        <v>307</v>
      </c>
      <c r="U3335" t="s">
        <v>358</v>
      </c>
      <c r="V3335" t="s">
        <v>311</v>
      </c>
      <c r="W3335">
        <v>0</v>
      </c>
      <c r="X3335" s="1">
        <v>44522.495170833332</v>
      </c>
    </row>
    <row r="3336" spans="1:24" hidden="1" x14ac:dyDescent="0.25">
      <c r="A3336">
        <v>2021</v>
      </c>
      <c r="B3336">
        <v>10</v>
      </c>
      <c r="C3336">
        <v>2021</v>
      </c>
      <c r="D3336">
        <v>10</v>
      </c>
      <c r="E3336">
        <v>20070</v>
      </c>
      <c r="F3336" t="s">
        <v>24</v>
      </c>
      <c r="G3336">
        <v>4116</v>
      </c>
      <c r="H3336" t="s">
        <v>136</v>
      </c>
      <c r="I3336" t="s">
        <v>133</v>
      </c>
      <c r="J3336" t="s">
        <v>1</v>
      </c>
      <c r="K3336" t="s">
        <v>22</v>
      </c>
      <c r="L3336" t="s">
        <v>22</v>
      </c>
      <c r="M3336">
        <v>0</v>
      </c>
      <c r="N3336" t="s">
        <v>314</v>
      </c>
      <c r="O3336">
        <v>1.8919999999999999E-2</v>
      </c>
      <c r="Q3336" t="s">
        <v>309</v>
      </c>
      <c r="R3336" t="s">
        <v>313</v>
      </c>
      <c r="S3336">
        <v>2</v>
      </c>
      <c r="T3336" t="s">
        <v>307</v>
      </c>
      <c r="U3336" t="s">
        <v>358</v>
      </c>
      <c r="V3336" t="s">
        <v>311</v>
      </c>
      <c r="W3336">
        <v>0</v>
      </c>
      <c r="X3336" s="1">
        <v>44522.495170833332</v>
      </c>
    </row>
    <row r="3337" spans="1:24" hidden="1" x14ac:dyDescent="0.25">
      <c r="A3337">
        <v>2021</v>
      </c>
      <c r="B3337">
        <v>10</v>
      </c>
      <c r="C3337">
        <v>2021</v>
      </c>
      <c r="D3337">
        <v>10</v>
      </c>
      <c r="E3337">
        <v>20070</v>
      </c>
      <c r="F3337" t="s">
        <v>24</v>
      </c>
      <c r="G3337">
        <v>4648</v>
      </c>
      <c r="H3337" t="s">
        <v>264</v>
      </c>
      <c r="I3337" t="s">
        <v>133</v>
      </c>
      <c r="J3337" t="s">
        <v>3</v>
      </c>
      <c r="K3337" t="s">
        <v>22</v>
      </c>
      <c r="L3337" t="s">
        <v>22</v>
      </c>
      <c r="M3337">
        <v>0</v>
      </c>
      <c r="N3337" t="s">
        <v>314</v>
      </c>
      <c r="O3337">
        <v>0.107945</v>
      </c>
      <c r="Q3337" t="s">
        <v>309</v>
      </c>
      <c r="R3337" t="s">
        <v>313</v>
      </c>
      <c r="S3337">
        <v>2</v>
      </c>
      <c r="T3337" t="s">
        <v>307</v>
      </c>
      <c r="U3337" t="s">
        <v>358</v>
      </c>
      <c r="V3337" t="s">
        <v>311</v>
      </c>
      <c r="W3337">
        <v>0</v>
      </c>
      <c r="X3337" s="1">
        <v>44522.495170833332</v>
      </c>
    </row>
    <row r="3338" spans="1:24" hidden="1" x14ac:dyDescent="0.25">
      <c r="A3338">
        <v>2021</v>
      </c>
      <c r="B3338">
        <v>10</v>
      </c>
      <c r="C3338">
        <v>2021</v>
      </c>
      <c r="D3338">
        <v>10</v>
      </c>
      <c r="E3338">
        <v>20070</v>
      </c>
      <c r="F3338" t="s">
        <v>24</v>
      </c>
      <c r="G3338">
        <v>4649</v>
      </c>
      <c r="H3338" t="s">
        <v>265</v>
      </c>
      <c r="I3338" t="s">
        <v>133</v>
      </c>
      <c r="J3338" t="s">
        <v>3</v>
      </c>
      <c r="K3338" t="s">
        <v>22</v>
      </c>
      <c r="L3338" t="s">
        <v>22</v>
      </c>
      <c r="M3338">
        <v>0</v>
      </c>
      <c r="N3338" t="s">
        <v>314</v>
      </c>
      <c r="O3338">
        <v>0.107945</v>
      </c>
      <c r="Q3338" t="s">
        <v>309</v>
      </c>
      <c r="R3338" t="s">
        <v>313</v>
      </c>
      <c r="S3338">
        <v>2</v>
      </c>
      <c r="T3338" t="s">
        <v>307</v>
      </c>
      <c r="U3338" t="s">
        <v>358</v>
      </c>
      <c r="V3338" t="s">
        <v>311</v>
      </c>
      <c r="W3338">
        <v>0</v>
      </c>
      <c r="X3338" s="1">
        <v>44522.495170833332</v>
      </c>
    </row>
    <row r="3339" spans="1:24" hidden="1" x14ac:dyDescent="0.25">
      <c r="A3339">
        <v>2021</v>
      </c>
      <c r="B3339">
        <v>10</v>
      </c>
      <c r="C3339">
        <v>2021</v>
      </c>
      <c r="D3339">
        <v>10</v>
      </c>
      <c r="E3339">
        <v>20070</v>
      </c>
      <c r="F3339" t="s">
        <v>24</v>
      </c>
      <c r="G3339">
        <v>4650</v>
      </c>
      <c r="H3339" t="s">
        <v>266</v>
      </c>
      <c r="I3339" t="s">
        <v>133</v>
      </c>
      <c r="J3339" t="s">
        <v>4</v>
      </c>
      <c r="K3339" t="s">
        <v>22</v>
      </c>
      <c r="L3339" t="s">
        <v>22</v>
      </c>
      <c r="M3339">
        <v>0</v>
      </c>
      <c r="N3339" t="s">
        <v>314</v>
      </c>
      <c r="O3339">
        <v>3.1E-2</v>
      </c>
      <c r="Q3339" t="s">
        <v>309</v>
      </c>
      <c r="R3339" t="s">
        <v>313</v>
      </c>
      <c r="S3339">
        <v>2</v>
      </c>
      <c r="T3339" t="s">
        <v>307</v>
      </c>
      <c r="U3339" t="s">
        <v>358</v>
      </c>
      <c r="V3339" t="s">
        <v>311</v>
      </c>
      <c r="W3339">
        <v>0</v>
      </c>
      <c r="X3339" s="1">
        <v>44522.495170833332</v>
      </c>
    </row>
    <row r="3340" spans="1:24" x14ac:dyDescent="0.25">
      <c r="A3340">
        <v>2021</v>
      </c>
      <c r="B3340">
        <v>10</v>
      </c>
      <c r="C3340">
        <v>2021</v>
      </c>
      <c r="D3340">
        <v>10</v>
      </c>
      <c r="E3340">
        <v>20070</v>
      </c>
      <c r="F3340" t="s">
        <v>24</v>
      </c>
      <c r="G3340">
        <v>4807</v>
      </c>
      <c r="H3340" t="s">
        <v>135</v>
      </c>
      <c r="I3340" t="s">
        <v>133</v>
      </c>
      <c r="J3340" t="s">
        <v>2</v>
      </c>
      <c r="K3340" t="s">
        <v>81</v>
      </c>
      <c r="L3340" t="s">
        <v>81</v>
      </c>
      <c r="M3340">
        <v>0</v>
      </c>
      <c r="N3340" t="s">
        <v>47</v>
      </c>
      <c r="O3340">
        <v>-1984000</v>
      </c>
      <c r="Q3340" t="s">
        <v>309</v>
      </c>
      <c r="R3340" t="s">
        <v>361</v>
      </c>
      <c r="S3340">
        <v>15</v>
      </c>
      <c r="T3340" t="s">
        <v>307</v>
      </c>
      <c r="U3340" t="s">
        <v>360</v>
      </c>
      <c r="V3340" t="s">
        <v>359</v>
      </c>
      <c r="W3340">
        <v>0</v>
      </c>
      <c r="X3340" s="1">
        <v>44522.495170833332</v>
      </c>
    </row>
    <row r="3341" spans="1:24" hidden="1" x14ac:dyDescent="0.25">
      <c r="A3341">
        <v>2021</v>
      </c>
      <c r="B3341">
        <v>10</v>
      </c>
      <c r="C3341">
        <v>2021</v>
      </c>
      <c r="D3341">
        <v>10</v>
      </c>
      <c r="E3341">
        <v>20070</v>
      </c>
      <c r="F3341" t="s">
        <v>24</v>
      </c>
      <c r="G3341">
        <v>4807</v>
      </c>
      <c r="H3341" t="s">
        <v>135</v>
      </c>
      <c r="I3341" t="s">
        <v>133</v>
      </c>
      <c r="J3341" t="s">
        <v>2</v>
      </c>
      <c r="K3341" t="s">
        <v>22</v>
      </c>
      <c r="L3341" t="s">
        <v>22</v>
      </c>
      <c r="M3341">
        <v>0</v>
      </c>
      <c r="N3341" t="s">
        <v>314</v>
      </c>
      <c r="O3341">
        <v>1</v>
      </c>
      <c r="Q3341" t="s">
        <v>309</v>
      </c>
      <c r="R3341" t="s">
        <v>313</v>
      </c>
      <c r="S3341">
        <v>2</v>
      </c>
      <c r="T3341" t="s">
        <v>307</v>
      </c>
      <c r="U3341" t="s">
        <v>358</v>
      </c>
      <c r="V3341" t="s">
        <v>311</v>
      </c>
      <c r="W3341">
        <v>0</v>
      </c>
      <c r="X3341" s="1">
        <v>44522.495170833332</v>
      </c>
    </row>
    <row r="3342" spans="1:24" x14ac:dyDescent="0.25">
      <c r="A3342">
        <v>2021</v>
      </c>
      <c r="B3342">
        <v>10</v>
      </c>
      <c r="C3342">
        <v>2021</v>
      </c>
      <c r="D3342">
        <v>10</v>
      </c>
      <c r="E3342">
        <v>20070</v>
      </c>
      <c r="F3342" t="s">
        <v>24</v>
      </c>
      <c r="G3342">
        <v>4827</v>
      </c>
      <c r="H3342" t="s">
        <v>134</v>
      </c>
      <c r="I3342" t="s">
        <v>133</v>
      </c>
      <c r="J3342" t="s">
        <v>1</v>
      </c>
      <c r="K3342" t="s">
        <v>81</v>
      </c>
      <c r="L3342" t="s">
        <v>81</v>
      </c>
      <c r="M3342">
        <v>0</v>
      </c>
      <c r="N3342" t="s">
        <v>47</v>
      </c>
      <c r="O3342">
        <v>1984000</v>
      </c>
      <c r="Q3342" t="s">
        <v>309</v>
      </c>
      <c r="R3342" t="s">
        <v>361</v>
      </c>
      <c r="S3342">
        <v>15</v>
      </c>
      <c r="T3342" t="s">
        <v>307</v>
      </c>
      <c r="U3342" t="s">
        <v>360</v>
      </c>
      <c r="V3342" t="s">
        <v>359</v>
      </c>
      <c r="W3342">
        <v>0</v>
      </c>
      <c r="X3342" s="1">
        <v>44522.495170833332</v>
      </c>
    </row>
    <row r="3343" spans="1:24" hidden="1" x14ac:dyDescent="0.25">
      <c r="A3343">
        <v>2021</v>
      </c>
      <c r="B3343">
        <v>10</v>
      </c>
      <c r="C3343">
        <v>2021</v>
      </c>
      <c r="D3343">
        <v>10</v>
      </c>
      <c r="E3343">
        <v>20070</v>
      </c>
      <c r="F3343" t="s">
        <v>24</v>
      </c>
      <c r="G3343">
        <v>4827</v>
      </c>
      <c r="H3343" t="s">
        <v>134</v>
      </c>
      <c r="I3343" t="s">
        <v>133</v>
      </c>
      <c r="J3343" t="s">
        <v>1</v>
      </c>
      <c r="K3343" t="s">
        <v>22</v>
      </c>
      <c r="L3343" t="s">
        <v>22</v>
      </c>
      <c r="M3343">
        <v>0</v>
      </c>
      <c r="N3343" t="s">
        <v>314</v>
      </c>
      <c r="O3343">
        <v>0.659304</v>
      </c>
      <c r="Q3343" t="s">
        <v>309</v>
      </c>
      <c r="R3343" t="s">
        <v>313</v>
      </c>
      <c r="S3343">
        <v>2</v>
      </c>
      <c r="T3343" t="s">
        <v>307</v>
      </c>
      <c r="U3343" t="s">
        <v>358</v>
      </c>
      <c r="V3343" t="s">
        <v>311</v>
      </c>
      <c r="W3343">
        <v>0</v>
      </c>
      <c r="X3343" s="1">
        <v>44522.495170833332</v>
      </c>
    </row>
    <row r="3344" spans="1:24" hidden="1" x14ac:dyDescent="0.25">
      <c r="A3344">
        <v>2021</v>
      </c>
      <c r="B3344">
        <v>10</v>
      </c>
      <c r="C3344">
        <v>2021</v>
      </c>
      <c r="D3344">
        <v>10</v>
      </c>
      <c r="E3344">
        <v>20070</v>
      </c>
      <c r="F3344" t="s">
        <v>24</v>
      </c>
      <c r="G3344">
        <v>4845</v>
      </c>
      <c r="H3344" t="s">
        <v>503</v>
      </c>
      <c r="I3344" t="s">
        <v>133</v>
      </c>
      <c r="J3344" t="s">
        <v>3</v>
      </c>
      <c r="K3344" t="s">
        <v>22</v>
      </c>
      <c r="L3344" t="s">
        <v>22</v>
      </c>
      <c r="M3344">
        <v>0</v>
      </c>
      <c r="N3344" t="s">
        <v>314</v>
      </c>
      <c r="O3344">
        <v>0.10796600000000001</v>
      </c>
      <c r="Q3344" t="s">
        <v>309</v>
      </c>
      <c r="R3344" t="s">
        <v>313</v>
      </c>
      <c r="S3344">
        <v>2</v>
      </c>
      <c r="T3344" t="s">
        <v>307</v>
      </c>
      <c r="U3344" t="s">
        <v>358</v>
      </c>
      <c r="V3344" t="s">
        <v>311</v>
      </c>
      <c r="W3344">
        <v>0</v>
      </c>
      <c r="X3344" s="1">
        <v>44522.495170833332</v>
      </c>
    </row>
    <row r="3345" spans="1:24" hidden="1" x14ac:dyDescent="0.25">
      <c r="A3345">
        <v>2021</v>
      </c>
      <c r="B3345">
        <v>10</v>
      </c>
      <c r="C3345">
        <v>2021</v>
      </c>
      <c r="D3345">
        <v>10</v>
      </c>
      <c r="E3345">
        <v>20070</v>
      </c>
      <c r="F3345" t="s">
        <v>24</v>
      </c>
      <c r="G3345">
        <v>4863</v>
      </c>
      <c r="H3345" t="s">
        <v>266</v>
      </c>
      <c r="I3345" t="s">
        <v>133</v>
      </c>
      <c r="J3345" t="s">
        <v>4</v>
      </c>
      <c r="K3345" t="s">
        <v>365</v>
      </c>
      <c r="L3345" t="s">
        <v>365</v>
      </c>
      <c r="M3345">
        <v>0</v>
      </c>
      <c r="N3345" t="s">
        <v>87</v>
      </c>
      <c r="O3345">
        <v>26.34</v>
      </c>
      <c r="Q3345" t="s">
        <v>309</v>
      </c>
      <c r="R3345" t="s">
        <v>364</v>
      </c>
      <c r="S3345">
        <v>25</v>
      </c>
      <c r="T3345" t="s">
        <v>307</v>
      </c>
      <c r="U3345" t="s">
        <v>363</v>
      </c>
      <c r="V3345" t="s">
        <v>362</v>
      </c>
      <c r="W3345">
        <v>0</v>
      </c>
      <c r="X3345" s="1">
        <v>44522.495170833332</v>
      </c>
    </row>
    <row r="3346" spans="1:24" hidden="1" x14ac:dyDescent="0.25">
      <c r="A3346">
        <v>2021</v>
      </c>
      <c r="B3346">
        <v>10</v>
      </c>
      <c r="C3346">
        <v>2021</v>
      </c>
      <c r="D3346">
        <v>10</v>
      </c>
      <c r="E3346">
        <v>20070</v>
      </c>
      <c r="F3346" t="s">
        <v>24</v>
      </c>
      <c r="G3346">
        <v>4863</v>
      </c>
      <c r="H3346" t="s">
        <v>266</v>
      </c>
      <c r="I3346" t="s">
        <v>133</v>
      </c>
      <c r="J3346" t="s">
        <v>4</v>
      </c>
      <c r="K3346" t="s">
        <v>22</v>
      </c>
      <c r="L3346" t="s">
        <v>22</v>
      </c>
      <c r="M3346">
        <v>0</v>
      </c>
      <c r="N3346" t="s">
        <v>314</v>
      </c>
      <c r="O3346">
        <v>3.1E-2</v>
      </c>
      <c r="Q3346" t="s">
        <v>309</v>
      </c>
      <c r="R3346" t="s">
        <v>313</v>
      </c>
      <c r="S3346">
        <v>2</v>
      </c>
      <c r="T3346" t="s">
        <v>307</v>
      </c>
      <c r="U3346" t="s">
        <v>358</v>
      </c>
      <c r="V3346" t="s">
        <v>311</v>
      </c>
      <c r="W3346">
        <v>0</v>
      </c>
      <c r="X3346" s="1">
        <v>44522.495170833332</v>
      </c>
    </row>
    <row r="3347" spans="1:24" hidden="1" x14ac:dyDescent="0.25">
      <c r="A3347">
        <v>2021</v>
      </c>
      <c r="B3347">
        <v>10</v>
      </c>
      <c r="C3347">
        <v>2021</v>
      </c>
      <c r="D3347">
        <v>10</v>
      </c>
      <c r="E3347">
        <v>20070</v>
      </c>
      <c r="F3347" t="s">
        <v>24</v>
      </c>
      <c r="G3347">
        <v>4864</v>
      </c>
      <c r="H3347" t="s">
        <v>265</v>
      </c>
      <c r="I3347" t="s">
        <v>133</v>
      </c>
      <c r="J3347" t="s">
        <v>3</v>
      </c>
      <c r="K3347" t="s">
        <v>365</v>
      </c>
      <c r="L3347" t="s">
        <v>365</v>
      </c>
      <c r="M3347">
        <v>0</v>
      </c>
      <c r="N3347" t="s">
        <v>87</v>
      </c>
      <c r="O3347">
        <v>229.29499999999999</v>
      </c>
      <c r="Q3347" t="s">
        <v>309</v>
      </c>
      <c r="R3347" t="s">
        <v>364</v>
      </c>
      <c r="S3347">
        <v>25</v>
      </c>
      <c r="T3347" t="s">
        <v>307</v>
      </c>
      <c r="U3347" t="s">
        <v>363</v>
      </c>
      <c r="V3347" t="s">
        <v>362</v>
      </c>
      <c r="W3347">
        <v>0</v>
      </c>
      <c r="X3347" s="1">
        <v>44522.495170833332</v>
      </c>
    </row>
    <row r="3348" spans="1:24" hidden="1" x14ac:dyDescent="0.25">
      <c r="A3348">
        <v>2021</v>
      </c>
      <c r="B3348">
        <v>10</v>
      </c>
      <c r="C3348">
        <v>2021</v>
      </c>
      <c r="D3348">
        <v>10</v>
      </c>
      <c r="E3348">
        <v>20070</v>
      </c>
      <c r="F3348" t="s">
        <v>24</v>
      </c>
      <c r="G3348">
        <v>4864</v>
      </c>
      <c r="H3348" t="s">
        <v>265</v>
      </c>
      <c r="I3348" t="s">
        <v>133</v>
      </c>
      <c r="J3348" t="s">
        <v>3</v>
      </c>
      <c r="K3348" t="s">
        <v>22</v>
      </c>
      <c r="L3348" t="s">
        <v>22</v>
      </c>
      <c r="M3348">
        <v>0</v>
      </c>
      <c r="N3348" t="s">
        <v>314</v>
      </c>
      <c r="O3348">
        <v>0.107945</v>
      </c>
      <c r="Q3348" t="s">
        <v>309</v>
      </c>
      <c r="R3348" t="s">
        <v>313</v>
      </c>
      <c r="S3348">
        <v>2</v>
      </c>
      <c r="T3348" t="s">
        <v>307</v>
      </c>
      <c r="U3348" t="s">
        <v>358</v>
      </c>
      <c r="V3348" t="s">
        <v>311</v>
      </c>
      <c r="W3348">
        <v>0</v>
      </c>
      <c r="X3348" s="1">
        <v>44522.495170833332</v>
      </c>
    </row>
    <row r="3349" spans="1:24" hidden="1" x14ac:dyDescent="0.25">
      <c r="A3349">
        <v>2021</v>
      </c>
      <c r="B3349">
        <v>10</v>
      </c>
      <c r="C3349">
        <v>2021</v>
      </c>
      <c r="D3349">
        <v>10</v>
      </c>
      <c r="E3349">
        <v>20070</v>
      </c>
      <c r="F3349" t="s">
        <v>24</v>
      </c>
      <c r="G3349">
        <v>4865</v>
      </c>
      <c r="H3349" t="s">
        <v>264</v>
      </c>
      <c r="I3349" t="s">
        <v>133</v>
      </c>
      <c r="J3349" t="s">
        <v>3</v>
      </c>
      <c r="K3349" t="s">
        <v>365</v>
      </c>
      <c r="L3349" t="s">
        <v>365</v>
      </c>
      <c r="M3349">
        <v>0</v>
      </c>
      <c r="N3349" t="s">
        <v>87</v>
      </c>
      <c r="O3349">
        <v>1082.271</v>
      </c>
      <c r="Q3349" t="s">
        <v>309</v>
      </c>
      <c r="R3349" t="s">
        <v>364</v>
      </c>
      <c r="S3349">
        <v>25</v>
      </c>
      <c r="T3349" t="s">
        <v>307</v>
      </c>
      <c r="U3349" t="s">
        <v>363</v>
      </c>
      <c r="V3349" t="s">
        <v>362</v>
      </c>
      <c r="W3349">
        <v>0</v>
      </c>
      <c r="X3349" s="1">
        <v>44522.495170833332</v>
      </c>
    </row>
    <row r="3350" spans="1:24" hidden="1" x14ac:dyDescent="0.25">
      <c r="A3350">
        <v>2021</v>
      </c>
      <c r="B3350">
        <v>10</v>
      </c>
      <c r="C3350">
        <v>2021</v>
      </c>
      <c r="D3350">
        <v>10</v>
      </c>
      <c r="E3350">
        <v>20070</v>
      </c>
      <c r="F3350" t="s">
        <v>24</v>
      </c>
      <c r="G3350">
        <v>4865</v>
      </c>
      <c r="H3350" t="s">
        <v>264</v>
      </c>
      <c r="I3350" t="s">
        <v>133</v>
      </c>
      <c r="J3350" t="s">
        <v>3</v>
      </c>
      <c r="K3350" t="s">
        <v>22</v>
      </c>
      <c r="L3350" t="s">
        <v>22</v>
      </c>
      <c r="M3350">
        <v>0</v>
      </c>
      <c r="N3350" t="s">
        <v>314</v>
      </c>
      <c r="O3350">
        <v>0.107945</v>
      </c>
      <c r="Q3350" t="s">
        <v>309</v>
      </c>
      <c r="R3350" t="s">
        <v>313</v>
      </c>
      <c r="S3350">
        <v>2</v>
      </c>
      <c r="T3350" t="s">
        <v>307</v>
      </c>
      <c r="U3350" t="s">
        <v>358</v>
      </c>
      <c r="V3350" t="s">
        <v>311</v>
      </c>
      <c r="W3350">
        <v>0</v>
      </c>
      <c r="X3350" s="1">
        <v>44522.495170833332</v>
      </c>
    </row>
    <row r="3351" spans="1:24" hidden="1" x14ac:dyDescent="0.25">
      <c r="A3351">
        <v>2021</v>
      </c>
      <c r="B3351">
        <v>10</v>
      </c>
      <c r="C3351">
        <v>2021</v>
      </c>
      <c r="D3351">
        <v>9</v>
      </c>
      <c r="E3351">
        <v>20070</v>
      </c>
      <c r="F3351" t="s">
        <v>24</v>
      </c>
      <c r="G3351">
        <v>0</v>
      </c>
      <c r="H3351" t="s">
        <v>23</v>
      </c>
      <c r="I3351" t="s">
        <v>23</v>
      </c>
      <c r="J3351" t="s">
        <v>23</v>
      </c>
      <c r="K3351" t="s">
        <v>22</v>
      </c>
      <c r="L3351" t="s">
        <v>303</v>
      </c>
      <c r="M3351">
        <v>1</v>
      </c>
      <c r="N3351" t="s">
        <v>13</v>
      </c>
      <c r="O3351">
        <v>52.489702999999999</v>
      </c>
      <c r="P3351" t="s">
        <v>125</v>
      </c>
      <c r="Q3351" t="s">
        <v>303</v>
      </c>
      <c r="R3351" t="s">
        <v>302</v>
      </c>
      <c r="S3351">
        <v>105</v>
      </c>
      <c r="T3351" t="s">
        <v>129</v>
      </c>
      <c r="U3351" t="s">
        <v>128</v>
      </c>
      <c r="V3351" t="s">
        <v>17</v>
      </c>
      <c r="W3351">
        <v>0</v>
      </c>
      <c r="X3351" s="1">
        <v>44522.495170833332</v>
      </c>
    </row>
    <row r="3352" spans="1:24" hidden="1" x14ac:dyDescent="0.25">
      <c r="A3352">
        <v>2021</v>
      </c>
      <c r="B3352">
        <v>10</v>
      </c>
      <c r="C3352">
        <v>2021</v>
      </c>
      <c r="D3352">
        <v>9</v>
      </c>
      <c r="E3352">
        <v>20070</v>
      </c>
      <c r="F3352" t="s">
        <v>24</v>
      </c>
      <c r="G3352">
        <v>0</v>
      </c>
      <c r="H3352" t="s">
        <v>23</v>
      </c>
      <c r="I3352" t="s">
        <v>23</v>
      </c>
      <c r="J3352" t="s">
        <v>23</v>
      </c>
      <c r="K3352" t="s">
        <v>22</v>
      </c>
      <c r="L3352" t="s">
        <v>132</v>
      </c>
      <c r="M3352">
        <v>1</v>
      </c>
      <c r="N3352" t="s">
        <v>13</v>
      </c>
      <c r="O3352">
        <v>-58.145806</v>
      </c>
      <c r="P3352" t="s">
        <v>125</v>
      </c>
      <c r="Q3352" t="s">
        <v>217</v>
      </c>
      <c r="R3352" t="s">
        <v>216</v>
      </c>
      <c r="S3352">
        <v>76</v>
      </c>
      <c r="T3352" t="s">
        <v>129</v>
      </c>
      <c r="U3352" t="s">
        <v>128</v>
      </c>
      <c r="V3352" t="s">
        <v>17</v>
      </c>
      <c r="W3352">
        <v>0</v>
      </c>
      <c r="X3352" s="1">
        <v>44522.495170833332</v>
      </c>
    </row>
    <row r="3353" spans="1:24" hidden="1" x14ac:dyDescent="0.25">
      <c r="A3353">
        <v>2021</v>
      </c>
      <c r="B3353">
        <v>10</v>
      </c>
      <c r="C3353">
        <v>2021</v>
      </c>
      <c r="D3353">
        <v>9</v>
      </c>
      <c r="E3353">
        <v>20070</v>
      </c>
      <c r="F3353" t="s">
        <v>24</v>
      </c>
      <c r="G3353">
        <v>0</v>
      </c>
      <c r="H3353" t="s">
        <v>23</v>
      </c>
      <c r="I3353" t="s">
        <v>23</v>
      </c>
      <c r="J3353" t="s">
        <v>23</v>
      </c>
      <c r="K3353" t="s">
        <v>22</v>
      </c>
      <c r="L3353" t="s">
        <v>132</v>
      </c>
      <c r="M3353">
        <v>1</v>
      </c>
      <c r="N3353" t="s">
        <v>13</v>
      </c>
      <c r="O3353">
        <v>40.786678999999999</v>
      </c>
      <c r="P3353" t="s">
        <v>125</v>
      </c>
      <c r="Q3353" t="s">
        <v>131</v>
      </c>
      <c r="R3353" t="s">
        <v>130</v>
      </c>
      <c r="S3353">
        <v>91</v>
      </c>
      <c r="T3353" t="s">
        <v>129</v>
      </c>
      <c r="U3353" t="s">
        <v>128</v>
      </c>
      <c r="V3353" t="s">
        <v>127</v>
      </c>
      <c r="W3353">
        <v>0</v>
      </c>
      <c r="X3353" s="1">
        <v>44522.495170833332</v>
      </c>
    </row>
    <row r="3354" spans="1:24" hidden="1" x14ac:dyDescent="0.25">
      <c r="A3354">
        <v>2021</v>
      </c>
      <c r="B3354">
        <v>10</v>
      </c>
      <c r="C3354">
        <v>2021</v>
      </c>
      <c r="D3354">
        <v>9</v>
      </c>
      <c r="E3354">
        <v>20070</v>
      </c>
      <c r="F3354" t="s">
        <v>24</v>
      </c>
      <c r="G3354">
        <v>0</v>
      </c>
      <c r="H3354" t="s">
        <v>23</v>
      </c>
      <c r="I3354" t="s">
        <v>23</v>
      </c>
      <c r="J3354" t="s">
        <v>23</v>
      </c>
      <c r="K3354" t="s">
        <v>22</v>
      </c>
      <c r="L3354" t="s">
        <v>132</v>
      </c>
      <c r="M3354">
        <v>1</v>
      </c>
      <c r="N3354" t="s">
        <v>13</v>
      </c>
      <c r="O3354">
        <v>76.310404000000005</v>
      </c>
      <c r="P3354" t="s">
        <v>125</v>
      </c>
      <c r="Q3354" t="s">
        <v>220</v>
      </c>
      <c r="R3354" t="s">
        <v>219</v>
      </c>
      <c r="S3354">
        <v>86</v>
      </c>
      <c r="T3354" t="s">
        <v>129</v>
      </c>
      <c r="U3354" t="s">
        <v>128</v>
      </c>
      <c r="V3354" t="s">
        <v>519</v>
      </c>
      <c r="W3354">
        <v>0</v>
      </c>
      <c r="X3354" s="1">
        <v>44522.495170833332</v>
      </c>
    </row>
    <row r="3355" spans="1:24" hidden="1" x14ac:dyDescent="0.25">
      <c r="A3355">
        <v>2021</v>
      </c>
      <c r="B3355">
        <v>10</v>
      </c>
      <c r="C3355">
        <v>2021</v>
      </c>
      <c r="D3355">
        <v>9</v>
      </c>
      <c r="E3355">
        <v>20070</v>
      </c>
      <c r="F3355" t="s">
        <v>24</v>
      </c>
      <c r="G3355">
        <v>0</v>
      </c>
      <c r="H3355" t="s">
        <v>23</v>
      </c>
      <c r="I3355" t="s">
        <v>23</v>
      </c>
      <c r="J3355" t="s">
        <v>23</v>
      </c>
      <c r="K3355" t="s">
        <v>22</v>
      </c>
      <c r="L3355" t="s">
        <v>132</v>
      </c>
      <c r="M3355">
        <v>1</v>
      </c>
      <c r="N3355" t="s">
        <v>13</v>
      </c>
      <c r="O3355">
        <v>2214.1524199999999</v>
      </c>
      <c r="P3355" t="s">
        <v>125</v>
      </c>
      <c r="Q3355" t="s">
        <v>131</v>
      </c>
      <c r="R3355" t="s">
        <v>154</v>
      </c>
      <c r="S3355">
        <v>94</v>
      </c>
      <c r="T3355" t="s">
        <v>129</v>
      </c>
      <c r="U3355" t="s">
        <v>128</v>
      </c>
      <c r="V3355" t="s">
        <v>511</v>
      </c>
      <c r="W3355">
        <v>0</v>
      </c>
      <c r="X3355" s="1">
        <v>44522.495170833332</v>
      </c>
    </row>
    <row r="3356" spans="1:24" hidden="1" x14ac:dyDescent="0.25">
      <c r="A3356">
        <v>2021</v>
      </c>
      <c r="B3356">
        <v>10</v>
      </c>
      <c r="C3356">
        <v>2021</v>
      </c>
      <c r="D3356">
        <v>9</v>
      </c>
      <c r="E3356">
        <v>20070</v>
      </c>
      <c r="F3356" t="s">
        <v>24</v>
      </c>
      <c r="G3356">
        <v>0</v>
      </c>
      <c r="H3356" t="s">
        <v>23</v>
      </c>
      <c r="I3356" t="s">
        <v>23</v>
      </c>
      <c r="J3356" t="s">
        <v>23</v>
      </c>
      <c r="K3356" t="s">
        <v>22</v>
      </c>
      <c r="L3356" t="s">
        <v>132</v>
      </c>
      <c r="M3356">
        <v>1</v>
      </c>
      <c r="N3356" t="s">
        <v>13</v>
      </c>
      <c r="O3356">
        <v>2362.8052480000001</v>
      </c>
      <c r="P3356" t="s">
        <v>125</v>
      </c>
      <c r="Q3356" t="s">
        <v>225</v>
      </c>
      <c r="R3356" t="s">
        <v>224</v>
      </c>
      <c r="S3356">
        <v>70</v>
      </c>
      <c r="T3356" t="s">
        <v>129</v>
      </c>
      <c r="U3356" t="s">
        <v>128</v>
      </c>
      <c r="V3356" t="s">
        <v>17</v>
      </c>
      <c r="W3356">
        <v>0</v>
      </c>
      <c r="X3356" s="1">
        <v>44522.495170833332</v>
      </c>
    </row>
    <row r="3357" spans="1:24" hidden="1" x14ac:dyDescent="0.25">
      <c r="A3357">
        <v>2021</v>
      </c>
      <c r="B3357">
        <v>10</v>
      </c>
      <c r="C3357">
        <v>2021</v>
      </c>
      <c r="D3357">
        <v>9</v>
      </c>
      <c r="E3357">
        <v>20070</v>
      </c>
      <c r="F3357" t="s">
        <v>24</v>
      </c>
      <c r="G3357">
        <v>0</v>
      </c>
      <c r="H3357" t="s">
        <v>23</v>
      </c>
      <c r="I3357" t="s">
        <v>23</v>
      </c>
      <c r="J3357" t="s">
        <v>23</v>
      </c>
      <c r="K3357" t="s">
        <v>22</v>
      </c>
      <c r="L3357" t="s">
        <v>132</v>
      </c>
      <c r="M3357">
        <v>1</v>
      </c>
      <c r="N3357" t="s">
        <v>13</v>
      </c>
      <c r="O3357">
        <v>3090.2617300000002</v>
      </c>
      <c r="P3357" t="s">
        <v>125</v>
      </c>
      <c r="Q3357" t="s">
        <v>223</v>
      </c>
      <c r="R3357" t="s">
        <v>222</v>
      </c>
      <c r="S3357">
        <v>77</v>
      </c>
      <c r="T3357" t="s">
        <v>129</v>
      </c>
      <c r="U3357" t="s">
        <v>128</v>
      </c>
      <c r="V3357" t="s">
        <v>520</v>
      </c>
      <c r="W3357">
        <v>0</v>
      </c>
      <c r="X3357" s="1">
        <v>44522.495170833332</v>
      </c>
    </row>
    <row r="3358" spans="1:24" hidden="1" x14ac:dyDescent="0.25">
      <c r="A3358">
        <v>2021</v>
      </c>
      <c r="B3358">
        <v>10</v>
      </c>
      <c r="C3358">
        <v>2021</v>
      </c>
      <c r="D3358">
        <v>9</v>
      </c>
      <c r="E3358">
        <v>20070</v>
      </c>
      <c r="F3358" t="s">
        <v>24</v>
      </c>
      <c r="G3358">
        <v>0</v>
      </c>
      <c r="H3358" t="s">
        <v>23</v>
      </c>
      <c r="I3358" t="s">
        <v>23</v>
      </c>
      <c r="J3358" t="s">
        <v>23</v>
      </c>
      <c r="K3358" t="s">
        <v>22</v>
      </c>
      <c r="L3358" t="s">
        <v>193</v>
      </c>
      <c r="M3358">
        <v>1</v>
      </c>
      <c r="N3358" t="s">
        <v>13</v>
      </c>
      <c r="O3358">
        <v>951.69378700000004</v>
      </c>
      <c r="P3358" t="s">
        <v>125</v>
      </c>
      <c r="Q3358" t="s">
        <v>200</v>
      </c>
      <c r="R3358" t="s">
        <v>199</v>
      </c>
      <c r="S3358">
        <v>81</v>
      </c>
      <c r="T3358" t="s">
        <v>129</v>
      </c>
      <c r="U3358" t="s">
        <v>128</v>
      </c>
      <c r="V3358" t="s">
        <v>512</v>
      </c>
      <c r="W3358">
        <v>0</v>
      </c>
      <c r="X3358" s="1">
        <v>44522.495170833332</v>
      </c>
    </row>
    <row r="3359" spans="1:24" hidden="1" x14ac:dyDescent="0.25">
      <c r="A3359">
        <v>2021</v>
      </c>
      <c r="B3359">
        <v>10</v>
      </c>
      <c r="C3359">
        <v>2021</v>
      </c>
      <c r="D3359">
        <v>9</v>
      </c>
      <c r="E3359">
        <v>20070</v>
      </c>
      <c r="F3359" t="s">
        <v>24</v>
      </c>
      <c r="G3359">
        <v>0</v>
      </c>
      <c r="H3359" t="s">
        <v>23</v>
      </c>
      <c r="I3359" t="s">
        <v>23</v>
      </c>
      <c r="J3359" t="s">
        <v>23</v>
      </c>
      <c r="K3359" t="s">
        <v>22</v>
      </c>
      <c r="L3359" t="s">
        <v>193</v>
      </c>
      <c r="M3359">
        <v>1</v>
      </c>
      <c r="N3359" t="s">
        <v>13</v>
      </c>
      <c r="O3359">
        <v>1789.86312</v>
      </c>
      <c r="P3359" t="s">
        <v>125</v>
      </c>
      <c r="Q3359" t="s">
        <v>203</v>
      </c>
      <c r="R3359" t="s">
        <v>202</v>
      </c>
      <c r="S3359">
        <v>58</v>
      </c>
      <c r="T3359" t="s">
        <v>129</v>
      </c>
      <c r="U3359" t="s">
        <v>128</v>
      </c>
      <c r="V3359" t="s">
        <v>17</v>
      </c>
      <c r="W3359">
        <v>0</v>
      </c>
      <c r="X3359" s="1">
        <v>44522.495170833332</v>
      </c>
    </row>
    <row r="3360" spans="1:24" hidden="1" x14ac:dyDescent="0.25">
      <c r="A3360">
        <v>2021</v>
      </c>
      <c r="B3360">
        <v>10</v>
      </c>
      <c r="C3360">
        <v>2021</v>
      </c>
      <c r="D3360">
        <v>9</v>
      </c>
      <c r="E3360">
        <v>20070</v>
      </c>
      <c r="F3360" t="s">
        <v>24</v>
      </c>
      <c r="G3360">
        <v>0</v>
      </c>
      <c r="H3360" t="s">
        <v>23</v>
      </c>
      <c r="I3360" t="s">
        <v>23</v>
      </c>
      <c r="J3360" t="s">
        <v>23</v>
      </c>
      <c r="K3360" t="s">
        <v>22</v>
      </c>
      <c r="L3360" t="s">
        <v>193</v>
      </c>
      <c r="M3360">
        <v>1</v>
      </c>
      <c r="N3360" t="s">
        <v>13</v>
      </c>
      <c r="O3360">
        <v>1898.180208</v>
      </c>
      <c r="P3360" t="s">
        <v>125</v>
      </c>
      <c r="Q3360" t="s">
        <v>197</v>
      </c>
      <c r="R3360" t="s">
        <v>196</v>
      </c>
      <c r="S3360">
        <v>75</v>
      </c>
      <c r="T3360" t="s">
        <v>129</v>
      </c>
      <c r="U3360" t="s">
        <v>128</v>
      </c>
      <c r="V3360" t="s">
        <v>515</v>
      </c>
      <c r="W3360">
        <v>0</v>
      </c>
      <c r="X3360" s="1">
        <v>44522.495170833332</v>
      </c>
    </row>
    <row r="3361" spans="1:24" hidden="1" x14ac:dyDescent="0.25">
      <c r="A3361">
        <v>2021</v>
      </c>
      <c r="B3361">
        <v>10</v>
      </c>
      <c r="C3361">
        <v>2021</v>
      </c>
      <c r="D3361">
        <v>9</v>
      </c>
      <c r="E3361">
        <v>20070</v>
      </c>
      <c r="F3361" t="s">
        <v>24</v>
      </c>
      <c r="G3361">
        <v>0</v>
      </c>
      <c r="H3361" t="s">
        <v>23</v>
      </c>
      <c r="I3361" t="s">
        <v>23</v>
      </c>
      <c r="J3361" t="s">
        <v>23</v>
      </c>
      <c r="K3361" t="s">
        <v>22</v>
      </c>
      <c r="L3361" t="s">
        <v>193</v>
      </c>
      <c r="M3361">
        <v>1</v>
      </c>
      <c r="N3361" t="s">
        <v>13</v>
      </c>
      <c r="O3361">
        <v>17463.216344</v>
      </c>
      <c r="P3361" t="s">
        <v>125</v>
      </c>
      <c r="Q3361" t="s">
        <v>192</v>
      </c>
      <c r="R3361" t="s">
        <v>191</v>
      </c>
      <c r="S3361">
        <v>72</v>
      </c>
      <c r="T3361" t="s">
        <v>129</v>
      </c>
      <c r="U3361" t="s">
        <v>128</v>
      </c>
      <c r="V3361" t="s">
        <v>514</v>
      </c>
      <c r="W3361">
        <v>0</v>
      </c>
      <c r="X3361" s="1">
        <v>44522.495170833332</v>
      </c>
    </row>
    <row r="3362" spans="1:24" hidden="1" x14ac:dyDescent="0.25">
      <c r="A3362">
        <v>2021</v>
      </c>
      <c r="B3362">
        <v>10</v>
      </c>
      <c r="C3362">
        <v>2021</v>
      </c>
      <c r="D3362">
        <v>9</v>
      </c>
      <c r="E3362">
        <v>20070</v>
      </c>
      <c r="F3362" t="s">
        <v>24</v>
      </c>
      <c r="G3362">
        <v>0</v>
      </c>
      <c r="H3362" t="s">
        <v>23</v>
      </c>
      <c r="I3362" t="s">
        <v>23</v>
      </c>
      <c r="J3362" t="s">
        <v>23</v>
      </c>
      <c r="K3362" t="s">
        <v>22</v>
      </c>
      <c r="L3362" t="s">
        <v>193</v>
      </c>
      <c r="M3362">
        <v>1</v>
      </c>
      <c r="N3362" t="s">
        <v>13</v>
      </c>
      <c r="O3362">
        <v>125751.334285</v>
      </c>
      <c r="P3362" t="s">
        <v>125</v>
      </c>
      <c r="Q3362" t="s">
        <v>192</v>
      </c>
      <c r="R3362" t="s">
        <v>194</v>
      </c>
      <c r="S3362">
        <v>71</v>
      </c>
      <c r="T3362" t="s">
        <v>129</v>
      </c>
      <c r="U3362" t="s">
        <v>128</v>
      </c>
      <c r="V3362" t="s">
        <v>514</v>
      </c>
      <c r="W3362">
        <v>0</v>
      </c>
      <c r="X3362" s="1">
        <v>44522.495170833332</v>
      </c>
    </row>
    <row r="3363" spans="1:24" hidden="1" x14ac:dyDescent="0.25">
      <c r="A3363">
        <v>2021</v>
      </c>
      <c r="B3363">
        <v>10</v>
      </c>
      <c r="C3363">
        <v>2021</v>
      </c>
      <c r="D3363">
        <v>9</v>
      </c>
      <c r="E3363">
        <v>20070</v>
      </c>
      <c r="F3363" t="s">
        <v>24</v>
      </c>
      <c r="G3363">
        <v>36</v>
      </c>
      <c r="H3363" t="s">
        <v>44</v>
      </c>
      <c r="I3363" t="s">
        <v>43</v>
      </c>
      <c r="J3363" t="s">
        <v>6</v>
      </c>
      <c r="K3363" t="s">
        <v>144</v>
      </c>
      <c r="L3363" t="s">
        <v>22</v>
      </c>
      <c r="M3363">
        <v>1</v>
      </c>
      <c r="N3363" t="s">
        <v>13</v>
      </c>
      <c r="O3363">
        <v>-1183.4407409999999</v>
      </c>
      <c r="P3363" t="s">
        <v>53</v>
      </c>
      <c r="Q3363" t="s">
        <v>263</v>
      </c>
      <c r="R3363" t="s">
        <v>291</v>
      </c>
      <c r="S3363">
        <v>1196</v>
      </c>
      <c r="T3363" t="s">
        <v>122</v>
      </c>
      <c r="U3363" t="s">
        <v>121</v>
      </c>
      <c r="V3363" t="s">
        <v>290</v>
      </c>
      <c r="W3363">
        <v>0</v>
      </c>
      <c r="X3363" s="1">
        <v>44522.495170833332</v>
      </c>
    </row>
    <row r="3364" spans="1:24" hidden="1" x14ac:dyDescent="0.25">
      <c r="A3364">
        <v>2021</v>
      </c>
      <c r="B3364">
        <v>10</v>
      </c>
      <c r="C3364">
        <v>2021</v>
      </c>
      <c r="D3364">
        <v>9</v>
      </c>
      <c r="E3364">
        <v>20070</v>
      </c>
      <c r="F3364" t="s">
        <v>24</v>
      </c>
      <c r="G3364">
        <v>36</v>
      </c>
      <c r="H3364" t="s">
        <v>44</v>
      </c>
      <c r="I3364" t="s">
        <v>43</v>
      </c>
      <c r="J3364" t="s">
        <v>6</v>
      </c>
      <c r="K3364" t="s">
        <v>22</v>
      </c>
      <c r="L3364" t="s">
        <v>132</v>
      </c>
      <c r="M3364">
        <v>1</v>
      </c>
      <c r="N3364" t="s">
        <v>13</v>
      </c>
      <c r="O3364">
        <v>50.091819000000001</v>
      </c>
      <c r="P3364" t="s">
        <v>125</v>
      </c>
      <c r="Q3364" t="s">
        <v>131</v>
      </c>
      <c r="R3364" t="s">
        <v>154</v>
      </c>
      <c r="S3364">
        <v>94</v>
      </c>
      <c r="T3364" t="s">
        <v>129</v>
      </c>
      <c r="U3364" t="s">
        <v>128</v>
      </c>
      <c r="V3364" t="s">
        <v>511</v>
      </c>
      <c r="W3364">
        <v>0</v>
      </c>
      <c r="X3364" s="1">
        <v>44522.495170833332</v>
      </c>
    </row>
    <row r="3365" spans="1:24" hidden="1" x14ac:dyDescent="0.25">
      <c r="A3365">
        <v>2021</v>
      </c>
      <c r="B3365">
        <v>10</v>
      </c>
      <c r="C3365">
        <v>2021</v>
      </c>
      <c r="D3365">
        <v>9</v>
      </c>
      <c r="E3365">
        <v>20070</v>
      </c>
      <c r="F3365" t="s">
        <v>24</v>
      </c>
      <c r="G3365">
        <v>37</v>
      </c>
      <c r="H3365" t="s">
        <v>174</v>
      </c>
      <c r="I3365" t="s">
        <v>43</v>
      </c>
      <c r="J3365" t="s">
        <v>0</v>
      </c>
      <c r="K3365" t="s">
        <v>22</v>
      </c>
      <c r="L3365" t="s">
        <v>132</v>
      </c>
      <c r="M3365">
        <v>1</v>
      </c>
      <c r="N3365" t="s">
        <v>13</v>
      </c>
      <c r="O3365">
        <v>908.61139900000001</v>
      </c>
      <c r="P3365" t="s">
        <v>125</v>
      </c>
      <c r="Q3365" t="s">
        <v>131</v>
      </c>
      <c r="R3365" t="s">
        <v>154</v>
      </c>
      <c r="S3365">
        <v>94</v>
      </c>
      <c r="T3365" t="s">
        <v>129</v>
      </c>
      <c r="U3365" t="s">
        <v>128</v>
      </c>
      <c r="V3365" t="s">
        <v>511</v>
      </c>
      <c r="W3365">
        <v>0</v>
      </c>
      <c r="X3365" s="1">
        <v>44522.495170833332</v>
      </c>
    </row>
    <row r="3366" spans="1:24" hidden="1" x14ac:dyDescent="0.25">
      <c r="A3366">
        <v>2021</v>
      </c>
      <c r="B3366">
        <v>10</v>
      </c>
      <c r="C3366">
        <v>2021</v>
      </c>
      <c r="D3366">
        <v>9</v>
      </c>
      <c r="E3366">
        <v>20070</v>
      </c>
      <c r="F3366" t="s">
        <v>24</v>
      </c>
      <c r="G3366">
        <v>37</v>
      </c>
      <c r="H3366" t="s">
        <v>174</v>
      </c>
      <c r="I3366" t="s">
        <v>43</v>
      </c>
      <c r="J3366" t="s">
        <v>0</v>
      </c>
      <c r="K3366" t="s">
        <v>11</v>
      </c>
      <c r="L3366" t="s">
        <v>22</v>
      </c>
      <c r="M3366">
        <v>1</v>
      </c>
      <c r="N3366" t="s">
        <v>13</v>
      </c>
      <c r="O3366">
        <v>179.17500000000001</v>
      </c>
      <c r="P3366" t="s">
        <v>125</v>
      </c>
      <c r="Q3366" t="s">
        <v>289</v>
      </c>
      <c r="R3366" t="s">
        <v>288</v>
      </c>
      <c r="S3366">
        <v>1202</v>
      </c>
      <c r="T3366" t="s">
        <v>122</v>
      </c>
      <c r="U3366" t="s">
        <v>121</v>
      </c>
      <c r="V3366" t="s">
        <v>287</v>
      </c>
      <c r="W3366">
        <v>0</v>
      </c>
      <c r="X3366" s="1">
        <v>44522.495170833332</v>
      </c>
    </row>
    <row r="3367" spans="1:24" hidden="1" x14ac:dyDescent="0.25">
      <c r="A3367">
        <v>2021</v>
      </c>
      <c r="B3367">
        <v>10</v>
      </c>
      <c r="C3367">
        <v>2021</v>
      </c>
      <c r="D3367">
        <v>9</v>
      </c>
      <c r="E3367">
        <v>20070</v>
      </c>
      <c r="F3367" t="s">
        <v>24</v>
      </c>
      <c r="G3367">
        <v>39</v>
      </c>
      <c r="H3367" t="s">
        <v>166</v>
      </c>
      <c r="I3367" t="s">
        <v>43</v>
      </c>
      <c r="J3367" t="s">
        <v>0</v>
      </c>
      <c r="K3367" t="s">
        <v>22</v>
      </c>
      <c r="L3367" t="s">
        <v>132</v>
      </c>
      <c r="M3367">
        <v>1</v>
      </c>
      <c r="N3367" t="s">
        <v>13</v>
      </c>
      <c r="O3367">
        <v>682.06433800000002</v>
      </c>
      <c r="P3367" t="s">
        <v>125</v>
      </c>
      <c r="Q3367" t="s">
        <v>131</v>
      </c>
      <c r="R3367" t="s">
        <v>154</v>
      </c>
      <c r="S3367">
        <v>94</v>
      </c>
      <c r="T3367" t="s">
        <v>129</v>
      </c>
      <c r="U3367" t="s">
        <v>128</v>
      </c>
      <c r="V3367" t="s">
        <v>511</v>
      </c>
      <c r="W3367">
        <v>0</v>
      </c>
      <c r="X3367" s="1">
        <v>44522.495170833332</v>
      </c>
    </row>
    <row r="3368" spans="1:24" hidden="1" x14ac:dyDescent="0.25">
      <c r="A3368">
        <v>2021</v>
      </c>
      <c r="B3368">
        <v>10</v>
      </c>
      <c r="C3368">
        <v>2021</v>
      </c>
      <c r="D3368">
        <v>9</v>
      </c>
      <c r="E3368">
        <v>20070</v>
      </c>
      <c r="F3368" t="s">
        <v>24</v>
      </c>
      <c r="G3368">
        <v>39</v>
      </c>
      <c r="H3368" t="s">
        <v>166</v>
      </c>
      <c r="I3368" t="s">
        <v>43</v>
      </c>
      <c r="J3368" t="s">
        <v>0</v>
      </c>
      <c r="K3368" t="s">
        <v>11</v>
      </c>
      <c r="L3368" t="s">
        <v>22</v>
      </c>
      <c r="M3368">
        <v>1</v>
      </c>
      <c r="N3368" t="s">
        <v>13</v>
      </c>
      <c r="O3368">
        <v>179.17500000000001</v>
      </c>
      <c r="P3368" t="s">
        <v>125</v>
      </c>
      <c r="Q3368" t="s">
        <v>289</v>
      </c>
      <c r="R3368" t="s">
        <v>288</v>
      </c>
      <c r="S3368">
        <v>1202</v>
      </c>
      <c r="T3368" t="s">
        <v>122</v>
      </c>
      <c r="U3368" t="s">
        <v>121</v>
      </c>
      <c r="V3368" t="s">
        <v>287</v>
      </c>
      <c r="W3368">
        <v>0</v>
      </c>
      <c r="X3368" s="1">
        <v>44522.495170833332</v>
      </c>
    </row>
    <row r="3369" spans="1:24" hidden="1" x14ac:dyDescent="0.25">
      <c r="A3369">
        <v>2021</v>
      </c>
      <c r="B3369">
        <v>10</v>
      </c>
      <c r="C3369">
        <v>2021</v>
      </c>
      <c r="D3369">
        <v>9</v>
      </c>
      <c r="E3369">
        <v>20070</v>
      </c>
      <c r="F3369" t="s">
        <v>24</v>
      </c>
      <c r="G3369">
        <v>53</v>
      </c>
      <c r="H3369" t="s">
        <v>7</v>
      </c>
      <c r="I3369" t="s">
        <v>43</v>
      </c>
      <c r="J3369" t="s">
        <v>7</v>
      </c>
      <c r="K3369" t="s">
        <v>22</v>
      </c>
      <c r="L3369" t="s">
        <v>132</v>
      </c>
      <c r="M3369">
        <v>1</v>
      </c>
      <c r="N3369" t="s">
        <v>13</v>
      </c>
      <c r="O3369">
        <v>182.44281100000001</v>
      </c>
      <c r="P3369" t="s">
        <v>125</v>
      </c>
      <c r="Q3369" t="s">
        <v>131</v>
      </c>
      <c r="R3369" t="s">
        <v>154</v>
      </c>
      <c r="S3369">
        <v>94</v>
      </c>
      <c r="T3369" t="s">
        <v>129</v>
      </c>
      <c r="U3369" t="s">
        <v>128</v>
      </c>
      <c r="V3369" t="s">
        <v>511</v>
      </c>
      <c r="W3369">
        <v>0</v>
      </c>
      <c r="X3369" s="1">
        <v>44522.495170833332</v>
      </c>
    </row>
    <row r="3370" spans="1:24" hidden="1" x14ac:dyDescent="0.25">
      <c r="A3370">
        <v>2021</v>
      </c>
      <c r="B3370">
        <v>10</v>
      </c>
      <c r="C3370">
        <v>2021</v>
      </c>
      <c r="D3370">
        <v>9</v>
      </c>
      <c r="E3370">
        <v>20070</v>
      </c>
      <c r="F3370" t="s">
        <v>24</v>
      </c>
      <c r="G3370">
        <v>2183</v>
      </c>
      <c r="H3370" t="s">
        <v>138</v>
      </c>
      <c r="I3370" t="s">
        <v>133</v>
      </c>
      <c r="J3370" t="s">
        <v>3</v>
      </c>
      <c r="K3370" t="s">
        <v>22</v>
      </c>
      <c r="L3370" t="s">
        <v>132</v>
      </c>
      <c r="M3370">
        <v>1</v>
      </c>
      <c r="N3370" t="s">
        <v>13</v>
      </c>
      <c r="O3370">
        <v>43.302863000000002</v>
      </c>
      <c r="P3370" t="s">
        <v>125</v>
      </c>
      <c r="Q3370" t="s">
        <v>131</v>
      </c>
      <c r="R3370" t="s">
        <v>130</v>
      </c>
      <c r="S3370">
        <v>91</v>
      </c>
      <c r="T3370" t="s">
        <v>129</v>
      </c>
      <c r="U3370" t="s">
        <v>128</v>
      </c>
      <c r="V3370" t="s">
        <v>127</v>
      </c>
      <c r="W3370">
        <v>0</v>
      </c>
      <c r="X3370" s="1">
        <v>44522.495170833332</v>
      </c>
    </row>
    <row r="3371" spans="1:24" hidden="1" x14ac:dyDescent="0.25">
      <c r="A3371">
        <v>2021</v>
      </c>
      <c r="B3371">
        <v>10</v>
      </c>
      <c r="C3371">
        <v>2021</v>
      </c>
      <c r="D3371">
        <v>9</v>
      </c>
      <c r="E3371">
        <v>20070</v>
      </c>
      <c r="F3371" t="s">
        <v>24</v>
      </c>
      <c r="G3371">
        <v>2346</v>
      </c>
      <c r="H3371" t="s">
        <v>137</v>
      </c>
      <c r="I3371" t="s">
        <v>133</v>
      </c>
      <c r="J3371" t="s">
        <v>4</v>
      </c>
      <c r="K3371" t="s">
        <v>22</v>
      </c>
      <c r="L3371" t="s">
        <v>132</v>
      </c>
      <c r="M3371">
        <v>1</v>
      </c>
      <c r="N3371" t="s">
        <v>13</v>
      </c>
      <c r="O3371">
        <v>43.302863000000002</v>
      </c>
      <c r="P3371" t="s">
        <v>125</v>
      </c>
      <c r="Q3371" t="s">
        <v>131</v>
      </c>
      <c r="R3371" t="s">
        <v>130</v>
      </c>
      <c r="S3371">
        <v>91</v>
      </c>
      <c r="T3371" t="s">
        <v>129</v>
      </c>
      <c r="U3371" t="s">
        <v>128</v>
      </c>
      <c r="V3371" t="s">
        <v>127</v>
      </c>
      <c r="W3371">
        <v>0</v>
      </c>
      <c r="X3371" s="1">
        <v>44522.495170833332</v>
      </c>
    </row>
    <row r="3372" spans="1:24" hidden="1" x14ac:dyDescent="0.25">
      <c r="A3372">
        <v>2021</v>
      </c>
      <c r="B3372">
        <v>10</v>
      </c>
      <c r="C3372">
        <v>2021</v>
      </c>
      <c r="D3372">
        <v>9</v>
      </c>
      <c r="E3372">
        <v>20070</v>
      </c>
      <c r="F3372" t="s">
        <v>24</v>
      </c>
      <c r="G3372">
        <v>4116</v>
      </c>
      <c r="H3372" t="s">
        <v>136</v>
      </c>
      <c r="I3372" t="s">
        <v>133</v>
      </c>
      <c r="J3372" t="s">
        <v>1</v>
      </c>
      <c r="K3372" t="s">
        <v>22</v>
      </c>
      <c r="L3372" t="s">
        <v>132</v>
      </c>
      <c r="M3372">
        <v>1</v>
      </c>
      <c r="N3372" t="s">
        <v>13</v>
      </c>
      <c r="O3372">
        <v>28.868575</v>
      </c>
      <c r="P3372" t="s">
        <v>125</v>
      </c>
      <c r="Q3372" t="s">
        <v>131</v>
      </c>
      <c r="R3372" t="s">
        <v>130</v>
      </c>
      <c r="S3372">
        <v>91</v>
      </c>
      <c r="T3372" t="s">
        <v>129</v>
      </c>
      <c r="U3372" t="s">
        <v>128</v>
      </c>
      <c r="V3372" t="s">
        <v>127</v>
      </c>
      <c r="W3372">
        <v>0</v>
      </c>
      <c r="X3372" s="1">
        <v>44522.495170833332</v>
      </c>
    </row>
    <row r="3373" spans="1:24" hidden="1" x14ac:dyDescent="0.25">
      <c r="A3373">
        <v>2021</v>
      </c>
      <c r="B3373">
        <v>10</v>
      </c>
      <c r="C3373">
        <v>2021</v>
      </c>
      <c r="D3373">
        <v>9</v>
      </c>
      <c r="E3373">
        <v>20070</v>
      </c>
      <c r="F3373" t="s">
        <v>24</v>
      </c>
      <c r="G3373">
        <v>4648</v>
      </c>
      <c r="H3373" t="s">
        <v>264</v>
      </c>
      <c r="I3373" t="s">
        <v>133</v>
      </c>
      <c r="J3373" t="s">
        <v>3</v>
      </c>
      <c r="K3373" t="s">
        <v>144</v>
      </c>
      <c r="L3373" t="s">
        <v>22</v>
      </c>
      <c r="M3373">
        <v>1</v>
      </c>
      <c r="N3373" t="s">
        <v>13</v>
      </c>
      <c r="O3373">
        <v>-5.4135000000000003E-2</v>
      </c>
      <c r="P3373" t="s">
        <v>53</v>
      </c>
      <c r="Q3373" t="s">
        <v>263</v>
      </c>
      <c r="R3373" t="s">
        <v>291</v>
      </c>
      <c r="S3373">
        <v>1199</v>
      </c>
      <c r="T3373" t="s">
        <v>122</v>
      </c>
      <c r="U3373" t="s">
        <v>121</v>
      </c>
      <c r="V3373" t="s">
        <v>502</v>
      </c>
      <c r="W3373">
        <v>0</v>
      </c>
      <c r="X3373" s="1">
        <v>44522.495170833332</v>
      </c>
    </row>
    <row r="3374" spans="1:24" hidden="1" x14ac:dyDescent="0.25">
      <c r="A3374">
        <v>2021</v>
      </c>
      <c r="B3374">
        <v>10</v>
      </c>
      <c r="C3374">
        <v>2021</v>
      </c>
      <c r="D3374">
        <v>9</v>
      </c>
      <c r="E3374">
        <v>20070</v>
      </c>
      <c r="F3374" t="s">
        <v>24</v>
      </c>
      <c r="G3374">
        <v>4807</v>
      </c>
      <c r="H3374" t="s">
        <v>135</v>
      </c>
      <c r="I3374" t="s">
        <v>133</v>
      </c>
      <c r="J3374" t="s">
        <v>2</v>
      </c>
      <c r="K3374" t="s">
        <v>22</v>
      </c>
      <c r="L3374" t="s">
        <v>132</v>
      </c>
      <c r="M3374">
        <v>1</v>
      </c>
      <c r="N3374" t="s">
        <v>13</v>
      </c>
      <c r="O3374">
        <v>815.73358299999995</v>
      </c>
      <c r="P3374" t="s">
        <v>125</v>
      </c>
      <c r="Q3374" t="s">
        <v>131</v>
      </c>
      <c r="R3374" t="s">
        <v>130</v>
      </c>
      <c r="S3374">
        <v>91</v>
      </c>
      <c r="T3374" t="s">
        <v>129</v>
      </c>
      <c r="U3374" t="s">
        <v>128</v>
      </c>
      <c r="V3374" t="s">
        <v>127</v>
      </c>
      <c r="W3374">
        <v>0</v>
      </c>
      <c r="X3374" s="1">
        <v>44522.495170833332</v>
      </c>
    </row>
    <row r="3375" spans="1:24" hidden="1" x14ac:dyDescent="0.25">
      <c r="A3375">
        <v>2021</v>
      </c>
      <c r="B3375">
        <v>10</v>
      </c>
      <c r="C3375">
        <v>2021</v>
      </c>
      <c r="D3375">
        <v>9</v>
      </c>
      <c r="E3375">
        <v>20070</v>
      </c>
      <c r="F3375" t="s">
        <v>24</v>
      </c>
      <c r="G3375">
        <v>4827</v>
      </c>
      <c r="H3375" t="s">
        <v>134</v>
      </c>
      <c r="I3375" t="s">
        <v>133</v>
      </c>
      <c r="J3375" t="s">
        <v>1</v>
      </c>
      <c r="K3375" t="s">
        <v>22</v>
      </c>
      <c r="L3375" t="s">
        <v>132</v>
      </c>
      <c r="M3375">
        <v>1</v>
      </c>
      <c r="N3375" t="s">
        <v>13</v>
      </c>
      <c r="O3375">
        <v>28.868575</v>
      </c>
      <c r="P3375" t="s">
        <v>125</v>
      </c>
      <c r="Q3375" t="s">
        <v>131</v>
      </c>
      <c r="R3375" t="s">
        <v>130</v>
      </c>
      <c r="S3375">
        <v>91</v>
      </c>
      <c r="T3375" t="s">
        <v>129</v>
      </c>
      <c r="U3375" t="s">
        <v>128</v>
      </c>
      <c r="V3375" t="s">
        <v>127</v>
      </c>
      <c r="W3375">
        <v>0</v>
      </c>
      <c r="X3375" s="1">
        <v>44522.495170833332</v>
      </c>
    </row>
    <row r="3376" spans="1:24" hidden="1" x14ac:dyDescent="0.25">
      <c r="A3376">
        <v>2021</v>
      </c>
      <c r="B3376">
        <v>10</v>
      </c>
      <c r="C3376">
        <v>2021</v>
      </c>
      <c r="D3376">
        <v>10</v>
      </c>
      <c r="E3376">
        <v>20070</v>
      </c>
      <c r="F3376" t="s">
        <v>24</v>
      </c>
      <c r="G3376">
        <v>0</v>
      </c>
      <c r="H3376" t="s">
        <v>23</v>
      </c>
      <c r="I3376" t="s">
        <v>23</v>
      </c>
      <c r="J3376" t="s">
        <v>23</v>
      </c>
      <c r="K3376" t="s">
        <v>144</v>
      </c>
      <c r="L3376" t="s">
        <v>148</v>
      </c>
      <c r="M3376">
        <v>1</v>
      </c>
      <c r="N3376" t="s">
        <v>13</v>
      </c>
      <c r="O3376">
        <v>-19.223243</v>
      </c>
      <c r="P3376" t="s">
        <v>125</v>
      </c>
      <c r="Q3376" t="s">
        <v>143</v>
      </c>
      <c r="R3376" t="s">
        <v>147</v>
      </c>
      <c r="S3376">
        <v>82</v>
      </c>
      <c r="T3376" t="s">
        <v>141</v>
      </c>
      <c r="U3376" t="s">
        <v>140</v>
      </c>
      <c r="V3376" t="s">
        <v>146</v>
      </c>
      <c r="W3376">
        <v>0</v>
      </c>
      <c r="X3376" s="1">
        <v>44522.495170833332</v>
      </c>
    </row>
    <row r="3377" spans="1:24" hidden="1" x14ac:dyDescent="0.25">
      <c r="A3377">
        <v>2021</v>
      </c>
      <c r="B3377">
        <v>10</v>
      </c>
      <c r="C3377">
        <v>2021</v>
      </c>
      <c r="D3377">
        <v>10</v>
      </c>
      <c r="E3377">
        <v>20070</v>
      </c>
      <c r="F3377" t="s">
        <v>24</v>
      </c>
      <c r="G3377">
        <v>0</v>
      </c>
      <c r="H3377" t="s">
        <v>23</v>
      </c>
      <c r="I3377" t="s">
        <v>23</v>
      </c>
      <c r="J3377" t="s">
        <v>23</v>
      </c>
      <c r="K3377" t="s">
        <v>144</v>
      </c>
      <c r="L3377" t="s">
        <v>148</v>
      </c>
      <c r="M3377">
        <v>1</v>
      </c>
      <c r="N3377" t="s">
        <v>13</v>
      </c>
      <c r="O3377">
        <v>4.3301809999999996</v>
      </c>
      <c r="P3377" t="s">
        <v>125</v>
      </c>
      <c r="Q3377" t="s">
        <v>143</v>
      </c>
      <c r="R3377" t="s">
        <v>246</v>
      </c>
      <c r="S3377">
        <v>187</v>
      </c>
      <c r="T3377" t="s">
        <v>129</v>
      </c>
      <c r="U3377" t="s">
        <v>128</v>
      </c>
      <c r="V3377" t="s">
        <v>245</v>
      </c>
      <c r="W3377">
        <v>0</v>
      </c>
      <c r="X3377" s="1">
        <v>44522.495170833332</v>
      </c>
    </row>
    <row r="3378" spans="1:24" hidden="1" x14ac:dyDescent="0.25">
      <c r="A3378">
        <v>2021</v>
      </c>
      <c r="B3378">
        <v>10</v>
      </c>
      <c r="C3378">
        <v>2021</v>
      </c>
      <c r="D3378">
        <v>10</v>
      </c>
      <c r="E3378">
        <v>20070</v>
      </c>
      <c r="F3378" t="s">
        <v>24</v>
      </c>
      <c r="G3378">
        <v>0</v>
      </c>
      <c r="H3378" t="s">
        <v>23</v>
      </c>
      <c r="I3378" t="s">
        <v>23</v>
      </c>
      <c r="J3378" t="s">
        <v>23</v>
      </c>
      <c r="K3378" t="s">
        <v>158</v>
      </c>
      <c r="L3378" t="s">
        <v>162</v>
      </c>
      <c r="M3378">
        <v>1</v>
      </c>
      <c r="N3378" t="s">
        <v>13</v>
      </c>
      <c r="O3378">
        <v>786.66825500000004</v>
      </c>
      <c r="P3378" t="s">
        <v>125</v>
      </c>
      <c r="Q3378" t="s">
        <v>161</v>
      </c>
      <c r="R3378" t="s">
        <v>244</v>
      </c>
      <c r="S3378">
        <v>90</v>
      </c>
      <c r="T3378" t="s">
        <v>129</v>
      </c>
      <c r="U3378" t="s">
        <v>128</v>
      </c>
      <c r="V3378" t="s">
        <v>243</v>
      </c>
      <c r="W3378">
        <v>0</v>
      </c>
      <c r="X3378" s="1">
        <v>44522.495170833332</v>
      </c>
    </row>
    <row r="3379" spans="1:24" hidden="1" x14ac:dyDescent="0.25">
      <c r="A3379">
        <v>2021</v>
      </c>
      <c r="B3379">
        <v>10</v>
      </c>
      <c r="C3379">
        <v>2021</v>
      </c>
      <c r="D3379">
        <v>10</v>
      </c>
      <c r="E3379">
        <v>20070</v>
      </c>
      <c r="F3379" t="s">
        <v>24</v>
      </c>
      <c r="G3379">
        <v>0</v>
      </c>
      <c r="H3379" t="s">
        <v>23</v>
      </c>
      <c r="I3379" t="s">
        <v>23</v>
      </c>
      <c r="J3379" t="s">
        <v>23</v>
      </c>
      <c r="K3379" t="s">
        <v>22</v>
      </c>
      <c r="L3379" t="s">
        <v>236</v>
      </c>
      <c r="M3379">
        <v>1</v>
      </c>
      <c r="N3379" t="s">
        <v>13</v>
      </c>
      <c r="O3379">
        <v>-111.68621</v>
      </c>
      <c r="P3379" t="s">
        <v>125</v>
      </c>
      <c r="Q3379" t="s">
        <v>237</v>
      </c>
      <c r="R3379" t="s">
        <v>234</v>
      </c>
      <c r="S3379">
        <v>43</v>
      </c>
      <c r="T3379" t="s">
        <v>129</v>
      </c>
      <c r="U3379" t="s">
        <v>128</v>
      </c>
      <c r="V3379" t="s">
        <v>17</v>
      </c>
      <c r="W3379">
        <v>0</v>
      </c>
      <c r="X3379" s="1">
        <v>44522.495170833332</v>
      </c>
    </row>
    <row r="3380" spans="1:24" hidden="1" x14ac:dyDescent="0.25">
      <c r="A3380">
        <v>2021</v>
      </c>
      <c r="B3380">
        <v>10</v>
      </c>
      <c r="C3380">
        <v>2021</v>
      </c>
      <c r="D3380">
        <v>10</v>
      </c>
      <c r="E3380">
        <v>20070</v>
      </c>
      <c r="F3380" t="s">
        <v>24</v>
      </c>
      <c r="G3380">
        <v>0</v>
      </c>
      <c r="H3380" t="s">
        <v>23</v>
      </c>
      <c r="I3380" t="s">
        <v>23</v>
      </c>
      <c r="J3380" t="s">
        <v>23</v>
      </c>
      <c r="K3380" t="s">
        <v>22</v>
      </c>
      <c r="L3380" t="s">
        <v>236</v>
      </c>
      <c r="M3380">
        <v>1</v>
      </c>
      <c r="N3380" t="s">
        <v>13</v>
      </c>
      <c r="O3380">
        <v>-101.009765</v>
      </c>
      <c r="P3380" t="s">
        <v>125</v>
      </c>
      <c r="Q3380" t="s">
        <v>242</v>
      </c>
      <c r="R3380" t="s">
        <v>241</v>
      </c>
      <c r="S3380">
        <v>47</v>
      </c>
      <c r="T3380" t="s">
        <v>129</v>
      </c>
      <c r="U3380" t="s">
        <v>128</v>
      </c>
      <c r="V3380" t="s">
        <v>521</v>
      </c>
      <c r="W3380">
        <v>0</v>
      </c>
      <c r="X3380" s="1">
        <v>44522.495170833332</v>
      </c>
    </row>
    <row r="3381" spans="1:24" hidden="1" x14ac:dyDescent="0.25">
      <c r="A3381">
        <v>2021</v>
      </c>
      <c r="B3381">
        <v>10</v>
      </c>
      <c r="C3381">
        <v>2021</v>
      </c>
      <c r="D3381">
        <v>10</v>
      </c>
      <c r="E3381">
        <v>20070</v>
      </c>
      <c r="F3381" t="s">
        <v>24</v>
      </c>
      <c r="G3381">
        <v>0</v>
      </c>
      <c r="H3381" t="s">
        <v>23</v>
      </c>
      <c r="I3381" t="s">
        <v>23</v>
      </c>
      <c r="J3381" t="s">
        <v>23</v>
      </c>
      <c r="K3381" t="s">
        <v>22</v>
      </c>
      <c r="L3381" t="s">
        <v>236</v>
      </c>
      <c r="M3381">
        <v>1</v>
      </c>
      <c r="N3381" t="s">
        <v>13</v>
      </c>
      <c r="O3381">
        <v>-96.934577000000004</v>
      </c>
      <c r="P3381" t="s">
        <v>125</v>
      </c>
      <c r="Q3381" t="s">
        <v>240</v>
      </c>
      <c r="R3381" t="s">
        <v>241</v>
      </c>
      <c r="S3381">
        <v>42</v>
      </c>
      <c r="T3381" t="s">
        <v>129</v>
      </c>
      <c r="U3381" t="s">
        <v>128</v>
      </c>
      <c r="V3381" t="s">
        <v>521</v>
      </c>
      <c r="W3381">
        <v>0</v>
      </c>
      <c r="X3381" s="1">
        <v>44522.495170833332</v>
      </c>
    </row>
    <row r="3382" spans="1:24" hidden="1" x14ac:dyDescent="0.25">
      <c r="A3382">
        <v>2021</v>
      </c>
      <c r="B3382">
        <v>10</v>
      </c>
      <c r="C3382">
        <v>2021</v>
      </c>
      <c r="D3382">
        <v>10</v>
      </c>
      <c r="E3382">
        <v>20070</v>
      </c>
      <c r="F3382" t="s">
        <v>24</v>
      </c>
      <c r="G3382">
        <v>0</v>
      </c>
      <c r="H3382" t="s">
        <v>23</v>
      </c>
      <c r="I3382" t="s">
        <v>23</v>
      </c>
      <c r="J3382" t="s">
        <v>23</v>
      </c>
      <c r="K3382" t="s">
        <v>22</v>
      </c>
      <c r="L3382" t="s">
        <v>236</v>
      </c>
      <c r="M3382">
        <v>1</v>
      </c>
      <c r="N3382" t="s">
        <v>13</v>
      </c>
      <c r="O3382">
        <v>-80.738918999999996</v>
      </c>
      <c r="P3382" t="s">
        <v>125</v>
      </c>
      <c r="Q3382" t="s">
        <v>240</v>
      </c>
      <c r="R3382" t="s">
        <v>239</v>
      </c>
      <c r="S3382">
        <v>99</v>
      </c>
      <c r="T3382" t="s">
        <v>129</v>
      </c>
      <c r="U3382" t="s">
        <v>128</v>
      </c>
      <c r="V3382" t="s">
        <v>521</v>
      </c>
      <c r="W3382">
        <v>0</v>
      </c>
      <c r="X3382" s="1">
        <v>44522.495170833332</v>
      </c>
    </row>
    <row r="3383" spans="1:24" hidden="1" x14ac:dyDescent="0.25">
      <c r="A3383">
        <v>2021</v>
      </c>
      <c r="B3383">
        <v>10</v>
      </c>
      <c r="C3383">
        <v>2021</v>
      </c>
      <c r="D3383">
        <v>10</v>
      </c>
      <c r="E3383">
        <v>20070</v>
      </c>
      <c r="F3383" t="s">
        <v>24</v>
      </c>
      <c r="G3383">
        <v>0</v>
      </c>
      <c r="H3383" t="s">
        <v>23</v>
      </c>
      <c r="I3383" t="s">
        <v>23</v>
      </c>
      <c r="J3383" t="s">
        <v>23</v>
      </c>
      <c r="K3383" t="s">
        <v>22</v>
      </c>
      <c r="L3383" t="s">
        <v>236</v>
      </c>
      <c r="M3383">
        <v>1</v>
      </c>
      <c r="N3383" t="s">
        <v>13</v>
      </c>
      <c r="O3383">
        <v>-77.967635999999999</v>
      </c>
      <c r="P3383" t="s">
        <v>125</v>
      </c>
      <c r="Q3383" t="s">
        <v>242</v>
      </c>
      <c r="R3383" t="s">
        <v>239</v>
      </c>
      <c r="S3383">
        <v>98</v>
      </c>
      <c r="T3383" t="s">
        <v>129</v>
      </c>
      <c r="U3383" t="s">
        <v>128</v>
      </c>
      <c r="V3383" t="s">
        <v>521</v>
      </c>
      <c r="W3383">
        <v>0</v>
      </c>
      <c r="X3383" s="1">
        <v>44522.495170833332</v>
      </c>
    </row>
    <row r="3384" spans="1:24" hidden="1" x14ac:dyDescent="0.25">
      <c r="A3384">
        <v>2021</v>
      </c>
      <c r="B3384">
        <v>10</v>
      </c>
      <c r="C3384">
        <v>2021</v>
      </c>
      <c r="D3384">
        <v>10</v>
      </c>
      <c r="E3384">
        <v>20070</v>
      </c>
      <c r="F3384" t="s">
        <v>24</v>
      </c>
      <c r="G3384">
        <v>0</v>
      </c>
      <c r="H3384" t="s">
        <v>23</v>
      </c>
      <c r="I3384" t="s">
        <v>23</v>
      </c>
      <c r="J3384" t="s">
        <v>23</v>
      </c>
      <c r="K3384" t="s">
        <v>22</v>
      </c>
      <c r="L3384" t="s">
        <v>236</v>
      </c>
      <c r="M3384">
        <v>1</v>
      </c>
      <c r="N3384" t="s">
        <v>13</v>
      </c>
      <c r="O3384">
        <v>-37.244954999999997</v>
      </c>
      <c r="P3384" t="s">
        <v>125</v>
      </c>
      <c r="Q3384" t="s">
        <v>235</v>
      </c>
      <c r="R3384" t="s">
        <v>234</v>
      </c>
      <c r="S3384">
        <v>44</v>
      </c>
      <c r="T3384" t="s">
        <v>129</v>
      </c>
      <c r="U3384" t="s">
        <v>128</v>
      </c>
      <c r="V3384" t="s">
        <v>17</v>
      </c>
      <c r="W3384">
        <v>0</v>
      </c>
      <c r="X3384" s="1">
        <v>44522.495170833332</v>
      </c>
    </row>
    <row r="3385" spans="1:24" hidden="1" x14ac:dyDescent="0.25">
      <c r="A3385">
        <v>2021</v>
      </c>
      <c r="B3385">
        <v>10</v>
      </c>
      <c r="C3385">
        <v>2021</v>
      </c>
      <c r="D3385">
        <v>10</v>
      </c>
      <c r="E3385">
        <v>20070</v>
      </c>
      <c r="F3385" t="s">
        <v>24</v>
      </c>
      <c r="G3385">
        <v>0</v>
      </c>
      <c r="H3385" t="s">
        <v>23</v>
      </c>
      <c r="I3385" t="s">
        <v>23</v>
      </c>
      <c r="J3385" t="s">
        <v>23</v>
      </c>
      <c r="K3385" t="s">
        <v>22</v>
      </c>
      <c r="L3385" t="s">
        <v>148</v>
      </c>
      <c r="M3385">
        <v>1</v>
      </c>
      <c r="N3385" t="s">
        <v>13</v>
      </c>
      <c r="O3385">
        <v>-13.688901</v>
      </c>
      <c r="P3385" t="s">
        <v>125</v>
      </c>
      <c r="Q3385" t="s">
        <v>233</v>
      </c>
      <c r="R3385" t="s">
        <v>232</v>
      </c>
      <c r="S3385">
        <v>87</v>
      </c>
      <c r="T3385" t="s">
        <v>129</v>
      </c>
      <c r="U3385" t="s">
        <v>128</v>
      </c>
      <c r="V3385" t="s">
        <v>17</v>
      </c>
      <c r="W3385">
        <v>0</v>
      </c>
      <c r="X3385" s="1">
        <v>44522.495170833332</v>
      </c>
    </row>
    <row r="3386" spans="1:24" hidden="1" x14ac:dyDescent="0.25">
      <c r="A3386">
        <v>2021</v>
      </c>
      <c r="B3386">
        <v>10</v>
      </c>
      <c r="C3386">
        <v>2021</v>
      </c>
      <c r="D3386">
        <v>10</v>
      </c>
      <c r="E3386">
        <v>20070</v>
      </c>
      <c r="F3386" t="s">
        <v>24</v>
      </c>
      <c r="G3386">
        <v>0</v>
      </c>
      <c r="H3386" t="s">
        <v>23</v>
      </c>
      <c r="I3386" t="s">
        <v>23</v>
      </c>
      <c r="J3386" t="s">
        <v>23</v>
      </c>
      <c r="K3386" t="s">
        <v>22</v>
      </c>
      <c r="L3386" t="s">
        <v>148</v>
      </c>
      <c r="M3386">
        <v>1</v>
      </c>
      <c r="N3386" t="s">
        <v>13</v>
      </c>
      <c r="O3386">
        <v>89770.174446000005</v>
      </c>
      <c r="P3386" t="s">
        <v>125</v>
      </c>
      <c r="Q3386" t="s">
        <v>143</v>
      </c>
      <c r="R3386" t="s">
        <v>231</v>
      </c>
      <c r="S3386">
        <v>79</v>
      </c>
      <c r="T3386" t="s">
        <v>141</v>
      </c>
      <c r="U3386" t="s">
        <v>140</v>
      </c>
      <c r="V3386" t="s">
        <v>230</v>
      </c>
      <c r="W3386">
        <v>0</v>
      </c>
      <c r="X3386" s="1">
        <v>44522.495170833332</v>
      </c>
    </row>
    <row r="3387" spans="1:24" hidden="1" x14ac:dyDescent="0.25">
      <c r="A3387">
        <v>2021</v>
      </c>
      <c r="B3387">
        <v>10</v>
      </c>
      <c r="C3387">
        <v>2021</v>
      </c>
      <c r="D3387">
        <v>10</v>
      </c>
      <c r="E3387">
        <v>20070</v>
      </c>
      <c r="F3387" t="s">
        <v>24</v>
      </c>
      <c r="G3387">
        <v>0</v>
      </c>
      <c r="H3387" t="s">
        <v>23</v>
      </c>
      <c r="I3387" t="s">
        <v>23</v>
      </c>
      <c r="J3387" t="s">
        <v>23</v>
      </c>
      <c r="K3387" t="s">
        <v>22</v>
      </c>
      <c r="L3387" t="s">
        <v>162</v>
      </c>
      <c r="M3387">
        <v>1</v>
      </c>
      <c r="N3387" t="s">
        <v>13</v>
      </c>
      <c r="O3387">
        <v>34795.419480999997</v>
      </c>
      <c r="P3387" t="s">
        <v>125</v>
      </c>
      <c r="Q3387" t="s">
        <v>161</v>
      </c>
      <c r="R3387" t="s">
        <v>227</v>
      </c>
      <c r="S3387">
        <v>12</v>
      </c>
      <c r="T3387" t="s">
        <v>141</v>
      </c>
      <c r="U3387" t="s">
        <v>140</v>
      </c>
      <c r="V3387" t="s">
        <v>226</v>
      </c>
      <c r="W3387">
        <v>0</v>
      </c>
      <c r="X3387" s="1">
        <v>44522.495170833332</v>
      </c>
    </row>
    <row r="3388" spans="1:24" hidden="1" x14ac:dyDescent="0.25">
      <c r="A3388">
        <v>2021</v>
      </c>
      <c r="B3388">
        <v>10</v>
      </c>
      <c r="C3388">
        <v>2021</v>
      </c>
      <c r="D3388">
        <v>10</v>
      </c>
      <c r="E3388">
        <v>20070</v>
      </c>
      <c r="F3388" t="s">
        <v>24</v>
      </c>
      <c r="G3388">
        <v>0</v>
      </c>
      <c r="H3388" t="s">
        <v>23</v>
      </c>
      <c r="I3388" t="s">
        <v>23</v>
      </c>
      <c r="J3388" t="s">
        <v>23</v>
      </c>
      <c r="K3388" t="s">
        <v>22</v>
      </c>
      <c r="L3388" t="s">
        <v>162</v>
      </c>
      <c r="M3388">
        <v>1</v>
      </c>
      <c r="N3388" t="s">
        <v>13</v>
      </c>
      <c r="O3388">
        <v>326493.13450699998</v>
      </c>
      <c r="P3388" t="s">
        <v>125</v>
      </c>
      <c r="Q3388" t="s">
        <v>157</v>
      </c>
      <c r="R3388" t="s">
        <v>229</v>
      </c>
      <c r="S3388">
        <v>22</v>
      </c>
      <c r="T3388" t="s">
        <v>141</v>
      </c>
      <c r="U3388" t="s">
        <v>140</v>
      </c>
      <c r="V3388" t="s">
        <v>228</v>
      </c>
      <c r="W3388">
        <v>0</v>
      </c>
      <c r="X3388" s="1">
        <v>44522.495170833332</v>
      </c>
    </row>
    <row r="3389" spans="1:24" hidden="1" x14ac:dyDescent="0.25">
      <c r="A3389">
        <v>2021</v>
      </c>
      <c r="B3389">
        <v>10</v>
      </c>
      <c r="C3389">
        <v>2021</v>
      </c>
      <c r="D3389">
        <v>10</v>
      </c>
      <c r="E3389">
        <v>20070</v>
      </c>
      <c r="F3389" t="s">
        <v>24</v>
      </c>
      <c r="G3389">
        <v>0</v>
      </c>
      <c r="H3389" t="s">
        <v>23</v>
      </c>
      <c r="I3389" t="s">
        <v>23</v>
      </c>
      <c r="J3389" t="s">
        <v>23</v>
      </c>
      <c r="K3389" t="s">
        <v>22</v>
      </c>
      <c r="L3389" t="s">
        <v>215</v>
      </c>
      <c r="M3389">
        <v>1</v>
      </c>
      <c r="N3389" t="s">
        <v>13</v>
      </c>
      <c r="O3389">
        <v>-1193.806135</v>
      </c>
      <c r="P3389" t="s">
        <v>125</v>
      </c>
      <c r="Q3389" t="s">
        <v>161</v>
      </c>
      <c r="R3389" t="s">
        <v>214</v>
      </c>
      <c r="S3389">
        <v>89</v>
      </c>
      <c r="T3389" t="s">
        <v>129</v>
      </c>
      <c r="U3389" t="s">
        <v>128</v>
      </c>
      <c r="V3389" t="s">
        <v>518</v>
      </c>
      <c r="W3389">
        <v>0</v>
      </c>
      <c r="X3389" s="1">
        <v>44522.495170833332</v>
      </c>
    </row>
    <row r="3390" spans="1:24" hidden="1" x14ac:dyDescent="0.25">
      <c r="A3390">
        <v>2021</v>
      </c>
      <c r="B3390">
        <v>10</v>
      </c>
      <c r="C3390">
        <v>2021</v>
      </c>
      <c r="D3390">
        <v>10</v>
      </c>
      <c r="E3390">
        <v>20070</v>
      </c>
      <c r="F3390" t="s">
        <v>24</v>
      </c>
      <c r="G3390">
        <v>0</v>
      </c>
      <c r="H3390" t="s">
        <v>23</v>
      </c>
      <c r="I3390" t="s">
        <v>23</v>
      </c>
      <c r="J3390" t="s">
        <v>23</v>
      </c>
      <c r="K3390" t="s">
        <v>22</v>
      </c>
      <c r="L3390" t="s">
        <v>179</v>
      </c>
      <c r="M3390">
        <v>1</v>
      </c>
      <c r="N3390" t="s">
        <v>13</v>
      </c>
      <c r="O3390">
        <v>4.5203100000000003</v>
      </c>
      <c r="P3390" t="s">
        <v>125</v>
      </c>
      <c r="Q3390" t="s">
        <v>150</v>
      </c>
      <c r="R3390" t="s">
        <v>210</v>
      </c>
      <c r="S3390">
        <v>67</v>
      </c>
      <c r="T3390" t="s">
        <v>129</v>
      </c>
      <c r="U3390" t="s">
        <v>128</v>
      </c>
      <c r="V3390" t="s">
        <v>517</v>
      </c>
      <c r="W3390">
        <v>0</v>
      </c>
      <c r="X3390" s="1">
        <v>44522.495170833332</v>
      </c>
    </row>
    <row r="3391" spans="1:24" hidden="1" x14ac:dyDescent="0.25">
      <c r="A3391">
        <v>2021</v>
      </c>
      <c r="B3391">
        <v>10</v>
      </c>
      <c r="C3391">
        <v>2021</v>
      </c>
      <c r="D3391">
        <v>10</v>
      </c>
      <c r="E3391">
        <v>20070</v>
      </c>
      <c r="F3391" t="s">
        <v>24</v>
      </c>
      <c r="G3391">
        <v>0</v>
      </c>
      <c r="H3391" t="s">
        <v>23</v>
      </c>
      <c r="I3391" t="s">
        <v>23</v>
      </c>
      <c r="J3391" t="s">
        <v>23</v>
      </c>
      <c r="K3391" t="s">
        <v>22</v>
      </c>
      <c r="L3391" t="s">
        <v>179</v>
      </c>
      <c r="M3391">
        <v>1</v>
      </c>
      <c r="N3391" t="s">
        <v>13</v>
      </c>
      <c r="O3391">
        <v>43.597648</v>
      </c>
      <c r="P3391" t="s">
        <v>125</v>
      </c>
      <c r="Q3391" t="s">
        <v>150</v>
      </c>
      <c r="R3391" t="s">
        <v>212</v>
      </c>
      <c r="S3391">
        <v>65</v>
      </c>
      <c r="T3391" t="s">
        <v>129</v>
      </c>
      <c r="U3391" t="s">
        <v>128</v>
      </c>
      <c r="V3391" t="s">
        <v>526</v>
      </c>
      <c r="W3391">
        <v>0</v>
      </c>
      <c r="X3391" s="1">
        <v>44522.495170833332</v>
      </c>
    </row>
    <row r="3392" spans="1:24" hidden="1" x14ac:dyDescent="0.25">
      <c r="A3392">
        <v>2021</v>
      </c>
      <c r="B3392">
        <v>10</v>
      </c>
      <c r="C3392">
        <v>2021</v>
      </c>
      <c r="D3392">
        <v>10</v>
      </c>
      <c r="E3392">
        <v>20070</v>
      </c>
      <c r="F3392" t="s">
        <v>24</v>
      </c>
      <c r="G3392">
        <v>0</v>
      </c>
      <c r="H3392" t="s">
        <v>23</v>
      </c>
      <c r="I3392" t="s">
        <v>23</v>
      </c>
      <c r="J3392" t="s">
        <v>23</v>
      </c>
      <c r="K3392" t="s">
        <v>22</v>
      </c>
      <c r="L3392" t="s">
        <v>179</v>
      </c>
      <c r="M3392">
        <v>1</v>
      </c>
      <c r="N3392" t="s">
        <v>13</v>
      </c>
      <c r="O3392">
        <v>215.24147500000001</v>
      </c>
      <c r="P3392" t="s">
        <v>125</v>
      </c>
      <c r="Q3392" t="s">
        <v>150</v>
      </c>
      <c r="R3392" t="s">
        <v>208</v>
      </c>
      <c r="S3392">
        <v>134</v>
      </c>
      <c r="T3392" t="s">
        <v>129</v>
      </c>
      <c r="U3392" t="s">
        <v>128</v>
      </c>
      <c r="V3392" t="s">
        <v>17</v>
      </c>
      <c r="W3392">
        <v>0</v>
      </c>
      <c r="X3392" s="1">
        <v>44522.495170833332</v>
      </c>
    </row>
    <row r="3393" spans="1:24" hidden="1" x14ac:dyDescent="0.25">
      <c r="A3393">
        <v>2021</v>
      </c>
      <c r="B3393">
        <v>10</v>
      </c>
      <c r="C3393">
        <v>2021</v>
      </c>
      <c r="D3393">
        <v>10</v>
      </c>
      <c r="E3393">
        <v>20070</v>
      </c>
      <c r="F3393" t="s">
        <v>24</v>
      </c>
      <c r="G3393">
        <v>0</v>
      </c>
      <c r="H3393" t="s">
        <v>23</v>
      </c>
      <c r="I3393" t="s">
        <v>23</v>
      </c>
      <c r="J3393" t="s">
        <v>23</v>
      </c>
      <c r="K3393" t="s">
        <v>22</v>
      </c>
      <c r="L3393" t="s">
        <v>179</v>
      </c>
      <c r="M3393">
        <v>1</v>
      </c>
      <c r="N3393" t="s">
        <v>13</v>
      </c>
      <c r="O3393">
        <v>215.491241</v>
      </c>
      <c r="P3393" t="s">
        <v>125</v>
      </c>
      <c r="Q3393" t="s">
        <v>150</v>
      </c>
      <c r="R3393" t="s">
        <v>207</v>
      </c>
      <c r="S3393">
        <v>133</v>
      </c>
      <c r="T3393" t="s">
        <v>129</v>
      </c>
      <c r="U3393" t="s">
        <v>128</v>
      </c>
      <c r="V3393" t="s">
        <v>17</v>
      </c>
      <c r="W3393">
        <v>0</v>
      </c>
      <c r="X3393" s="1">
        <v>44522.495170833332</v>
      </c>
    </row>
    <row r="3394" spans="1:24" hidden="1" x14ac:dyDescent="0.25">
      <c r="A3394">
        <v>2021</v>
      </c>
      <c r="B3394">
        <v>10</v>
      </c>
      <c r="C3394">
        <v>2021</v>
      </c>
      <c r="D3394">
        <v>10</v>
      </c>
      <c r="E3394">
        <v>20070</v>
      </c>
      <c r="F3394" t="s">
        <v>24</v>
      </c>
      <c r="G3394">
        <v>0</v>
      </c>
      <c r="H3394" t="s">
        <v>23</v>
      </c>
      <c r="I3394" t="s">
        <v>23</v>
      </c>
      <c r="J3394" t="s">
        <v>23</v>
      </c>
      <c r="K3394" t="s">
        <v>22</v>
      </c>
      <c r="L3394" t="s">
        <v>179</v>
      </c>
      <c r="M3394">
        <v>1</v>
      </c>
      <c r="N3394" t="s">
        <v>13</v>
      </c>
      <c r="O3394">
        <v>502.56750699999998</v>
      </c>
      <c r="P3394" t="s">
        <v>125</v>
      </c>
      <c r="Q3394" t="s">
        <v>206</v>
      </c>
      <c r="R3394" t="s">
        <v>205</v>
      </c>
      <c r="S3394">
        <v>79</v>
      </c>
      <c r="T3394" t="s">
        <v>129</v>
      </c>
      <c r="U3394" t="s">
        <v>128</v>
      </c>
      <c r="V3394" t="s">
        <v>516</v>
      </c>
      <c r="W3394">
        <v>0</v>
      </c>
      <c r="X3394" s="1">
        <v>44522.495170833332</v>
      </c>
    </row>
    <row r="3395" spans="1:24" hidden="1" x14ac:dyDescent="0.25">
      <c r="A3395">
        <v>2021</v>
      </c>
      <c r="B3395">
        <v>10</v>
      </c>
      <c r="C3395">
        <v>2021</v>
      </c>
      <c r="D3395">
        <v>10</v>
      </c>
      <c r="E3395">
        <v>20070</v>
      </c>
      <c r="F3395" t="s">
        <v>24</v>
      </c>
      <c r="G3395">
        <v>0</v>
      </c>
      <c r="H3395" t="s">
        <v>23</v>
      </c>
      <c r="I3395" t="s">
        <v>23</v>
      </c>
      <c r="J3395" t="s">
        <v>23</v>
      </c>
      <c r="K3395" t="s">
        <v>22</v>
      </c>
      <c r="L3395" t="s">
        <v>126</v>
      </c>
      <c r="M3395">
        <v>1</v>
      </c>
      <c r="N3395" t="s">
        <v>13</v>
      </c>
      <c r="O3395">
        <v>3.3712770000000001</v>
      </c>
      <c r="P3395" t="s">
        <v>125</v>
      </c>
      <c r="Q3395" t="s">
        <v>124</v>
      </c>
      <c r="R3395" t="s">
        <v>123</v>
      </c>
      <c r="S3395">
        <v>1204</v>
      </c>
      <c r="T3395" t="s">
        <v>122</v>
      </c>
      <c r="U3395" t="s">
        <v>121</v>
      </c>
      <c r="V3395" t="s">
        <v>280</v>
      </c>
      <c r="W3395">
        <v>0</v>
      </c>
      <c r="X3395" s="1">
        <v>44522.495170833332</v>
      </c>
    </row>
    <row r="3396" spans="1:24" hidden="1" x14ac:dyDescent="0.25">
      <c r="A3396">
        <v>2021</v>
      </c>
      <c r="B3396">
        <v>10</v>
      </c>
      <c r="C3396">
        <v>2021</v>
      </c>
      <c r="D3396">
        <v>10</v>
      </c>
      <c r="E3396">
        <v>20070</v>
      </c>
      <c r="F3396" t="s">
        <v>24</v>
      </c>
      <c r="G3396">
        <v>0</v>
      </c>
      <c r="H3396" t="s">
        <v>23</v>
      </c>
      <c r="I3396" t="s">
        <v>23</v>
      </c>
      <c r="J3396" t="s">
        <v>23</v>
      </c>
      <c r="K3396" t="s">
        <v>22</v>
      </c>
      <c r="L3396" t="s">
        <v>126</v>
      </c>
      <c r="M3396">
        <v>1</v>
      </c>
      <c r="N3396" t="s">
        <v>13</v>
      </c>
      <c r="O3396">
        <v>4.111256</v>
      </c>
      <c r="P3396" t="s">
        <v>125</v>
      </c>
      <c r="Q3396" t="s">
        <v>161</v>
      </c>
      <c r="R3396" t="s">
        <v>189</v>
      </c>
      <c r="S3396">
        <v>174</v>
      </c>
      <c r="T3396" t="s">
        <v>129</v>
      </c>
      <c r="U3396" t="s">
        <v>128</v>
      </c>
      <c r="V3396" t="s">
        <v>17</v>
      </c>
      <c r="W3396">
        <v>0</v>
      </c>
      <c r="X3396" s="1">
        <v>44522.495170833332</v>
      </c>
    </row>
    <row r="3397" spans="1:24" hidden="1" x14ac:dyDescent="0.25">
      <c r="A3397">
        <v>2021</v>
      </c>
      <c r="B3397">
        <v>10</v>
      </c>
      <c r="C3397">
        <v>2021</v>
      </c>
      <c r="D3397">
        <v>10</v>
      </c>
      <c r="E3397">
        <v>20070</v>
      </c>
      <c r="F3397" t="s">
        <v>24</v>
      </c>
      <c r="G3397">
        <v>0</v>
      </c>
      <c r="H3397" t="s">
        <v>23</v>
      </c>
      <c r="I3397" t="s">
        <v>23</v>
      </c>
      <c r="J3397" t="s">
        <v>23</v>
      </c>
      <c r="K3397" t="s">
        <v>22</v>
      </c>
      <c r="L3397" t="s">
        <v>126</v>
      </c>
      <c r="M3397">
        <v>1</v>
      </c>
      <c r="N3397" t="s">
        <v>13</v>
      </c>
      <c r="O3397">
        <v>281.14316000000002</v>
      </c>
      <c r="P3397" t="s">
        <v>125</v>
      </c>
      <c r="Q3397" t="s">
        <v>276</v>
      </c>
      <c r="R3397" t="s">
        <v>275</v>
      </c>
      <c r="S3397">
        <v>88</v>
      </c>
      <c r="T3397" t="s">
        <v>129</v>
      </c>
      <c r="U3397" t="s">
        <v>128</v>
      </c>
      <c r="V3397" t="s">
        <v>529</v>
      </c>
      <c r="W3397">
        <v>0</v>
      </c>
      <c r="X3397" s="1">
        <v>44522.495170833332</v>
      </c>
    </row>
    <row r="3398" spans="1:24" hidden="1" x14ac:dyDescent="0.25">
      <c r="A3398">
        <v>2021</v>
      </c>
      <c r="B3398">
        <v>10</v>
      </c>
      <c r="C3398">
        <v>2021</v>
      </c>
      <c r="D3398">
        <v>10</v>
      </c>
      <c r="E3398">
        <v>20070</v>
      </c>
      <c r="F3398" t="s">
        <v>24</v>
      </c>
      <c r="G3398">
        <v>0</v>
      </c>
      <c r="H3398" t="s">
        <v>23</v>
      </c>
      <c r="I3398" t="s">
        <v>23</v>
      </c>
      <c r="J3398" t="s">
        <v>23</v>
      </c>
      <c r="K3398" t="s">
        <v>22</v>
      </c>
      <c r="L3398" t="s">
        <v>187</v>
      </c>
      <c r="M3398">
        <v>1</v>
      </c>
      <c r="N3398" t="s">
        <v>13</v>
      </c>
      <c r="O3398">
        <v>-31.496462999999999</v>
      </c>
      <c r="P3398" t="s">
        <v>125</v>
      </c>
      <c r="Q3398" t="s">
        <v>186</v>
      </c>
      <c r="R3398" t="s">
        <v>185</v>
      </c>
      <c r="S3398">
        <v>171</v>
      </c>
      <c r="T3398" t="s">
        <v>129</v>
      </c>
      <c r="U3398" t="s">
        <v>128</v>
      </c>
      <c r="V3398" t="s">
        <v>17</v>
      </c>
      <c r="W3398">
        <v>0</v>
      </c>
      <c r="X3398" s="1">
        <v>44522.495170833332</v>
      </c>
    </row>
    <row r="3399" spans="1:24" hidden="1" x14ac:dyDescent="0.25">
      <c r="A3399">
        <v>2021</v>
      </c>
      <c r="B3399">
        <v>10</v>
      </c>
      <c r="C3399">
        <v>2021</v>
      </c>
      <c r="D3399">
        <v>10</v>
      </c>
      <c r="E3399">
        <v>20070</v>
      </c>
      <c r="F3399" t="s">
        <v>24</v>
      </c>
      <c r="G3399">
        <v>0</v>
      </c>
      <c r="H3399" t="s">
        <v>23</v>
      </c>
      <c r="I3399" t="s">
        <v>23</v>
      </c>
      <c r="J3399" t="s">
        <v>23</v>
      </c>
      <c r="K3399" t="s">
        <v>22</v>
      </c>
      <c r="L3399" t="s">
        <v>187</v>
      </c>
      <c r="M3399">
        <v>1</v>
      </c>
      <c r="N3399" t="s">
        <v>13</v>
      </c>
      <c r="O3399">
        <v>1548.4949449999999</v>
      </c>
      <c r="P3399" t="s">
        <v>125</v>
      </c>
      <c r="Q3399" t="s">
        <v>186</v>
      </c>
      <c r="R3399" t="s">
        <v>188</v>
      </c>
      <c r="S3399">
        <v>170</v>
      </c>
      <c r="T3399" t="s">
        <v>129</v>
      </c>
      <c r="U3399" t="s">
        <v>128</v>
      </c>
      <c r="V3399" t="s">
        <v>17</v>
      </c>
      <c r="W3399">
        <v>0</v>
      </c>
      <c r="X3399" s="1">
        <v>44522.495170833332</v>
      </c>
    </row>
    <row r="3400" spans="1:24" hidden="1" x14ac:dyDescent="0.25">
      <c r="A3400">
        <v>2021</v>
      </c>
      <c r="B3400">
        <v>10</v>
      </c>
      <c r="C3400">
        <v>2021</v>
      </c>
      <c r="D3400">
        <v>10</v>
      </c>
      <c r="E3400">
        <v>20070</v>
      </c>
      <c r="F3400" t="s">
        <v>24</v>
      </c>
      <c r="G3400">
        <v>0</v>
      </c>
      <c r="H3400" t="s">
        <v>23</v>
      </c>
      <c r="I3400" t="s">
        <v>23</v>
      </c>
      <c r="J3400" t="s">
        <v>23</v>
      </c>
      <c r="K3400" t="s">
        <v>22</v>
      </c>
      <c r="L3400" t="s">
        <v>165</v>
      </c>
      <c r="M3400">
        <v>1</v>
      </c>
      <c r="N3400" t="s">
        <v>13</v>
      </c>
      <c r="O3400">
        <v>476.339269</v>
      </c>
      <c r="P3400" t="s">
        <v>125</v>
      </c>
      <c r="Q3400" t="s">
        <v>165</v>
      </c>
      <c r="R3400" t="s">
        <v>182</v>
      </c>
      <c r="S3400">
        <v>37</v>
      </c>
      <c r="T3400" t="s">
        <v>129</v>
      </c>
      <c r="U3400" t="s">
        <v>128</v>
      </c>
      <c r="V3400" t="s">
        <v>17</v>
      </c>
      <c r="W3400">
        <v>0</v>
      </c>
      <c r="X3400" s="1">
        <v>44522.495170833332</v>
      </c>
    </row>
    <row r="3401" spans="1:24" hidden="1" x14ac:dyDescent="0.25">
      <c r="A3401">
        <v>2021</v>
      </c>
      <c r="B3401">
        <v>10</v>
      </c>
      <c r="C3401">
        <v>2021</v>
      </c>
      <c r="D3401">
        <v>10</v>
      </c>
      <c r="E3401">
        <v>20070</v>
      </c>
      <c r="F3401" t="s">
        <v>24</v>
      </c>
      <c r="G3401">
        <v>0</v>
      </c>
      <c r="H3401" t="s">
        <v>23</v>
      </c>
      <c r="I3401" t="s">
        <v>23</v>
      </c>
      <c r="J3401" t="s">
        <v>23</v>
      </c>
      <c r="K3401" t="s">
        <v>22</v>
      </c>
      <c r="L3401" t="s">
        <v>165</v>
      </c>
      <c r="M3401">
        <v>1</v>
      </c>
      <c r="N3401" t="s">
        <v>13</v>
      </c>
      <c r="O3401">
        <v>717.43842600000005</v>
      </c>
      <c r="P3401" t="s">
        <v>125</v>
      </c>
      <c r="Q3401" t="s">
        <v>165</v>
      </c>
      <c r="R3401" t="s">
        <v>184</v>
      </c>
      <c r="S3401">
        <v>28</v>
      </c>
      <c r="T3401" t="s">
        <v>129</v>
      </c>
      <c r="U3401" t="s">
        <v>128</v>
      </c>
      <c r="V3401" t="s">
        <v>17</v>
      </c>
      <c r="W3401">
        <v>0</v>
      </c>
      <c r="X3401" s="1">
        <v>44522.495170833332</v>
      </c>
    </row>
    <row r="3402" spans="1:24" hidden="1" x14ac:dyDescent="0.25">
      <c r="A3402">
        <v>2021</v>
      </c>
      <c r="B3402">
        <v>10</v>
      </c>
      <c r="C3402">
        <v>2021</v>
      </c>
      <c r="D3402">
        <v>10</v>
      </c>
      <c r="E3402">
        <v>20070</v>
      </c>
      <c r="F3402" t="s">
        <v>24</v>
      </c>
      <c r="G3402">
        <v>0</v>
      </c>
      <c r="H3402" t="s">
        <v>23</v>
      </c>
      <c r="I3402" t="s">
        <v>23</v>
      </c>
      <c r="J3402" t="s">
        <v>23</v>
      </c>
      <c r="K3402" t="s">
        <v>22</v>
      </c>
      <c r="L3402" t="s">
        <v>250</v>
      </c>
      <c r="M3402">
        <v>1</v>
      </c>
      <c r="N3402" t="s">
        <v>13</v>
      </c>
      <c r="O3402">
        <v>210.85292999999999</v>
      </c>
      <c r="P3402" t="s">
        <v>53</v>
      </c>
      <c r="Q3402" t="s">
        <v>263</v>
      </c>
      <c r="R3402" t="s">
        <v>273</v>
      </c>
      <c r="S3402">
        <v>159</v>
      </c>
      <c r="T3402" t="s">
        <v>129</v>
      </c>
      <c r="U3402" t="s">
        <v>128</v>
      </c>
      <c r="V3402" t="s">
        <v>528</v>
      </c>
      <c r="W3402">
        <v>0</v>
      </c>
      <c r="X3402" s="1">
        <v>44522.495170833332</v>
      </c>
    </row>
    <row r="3403" spans="1:24" hidden="1" x14ac:dyDescent="0.25">
      <c r="A3403">
        <v>2021</v>
      </c>
      <c r="B3403">
        <v>10</v>
      </c>
      <c r="C3403">
        <v>2021</v>
      </c>
      <c r="D3403">
        <v>10</v>
      </c>
      <c r="E3403">
        <v>20070</v>
      </c>
      <c r="F3403" t="s">
        <v>24</v>
      </c>
      <c r="G3403">
        <v>0</v>
      </c>
      <c r="H3403" t="s">
        <v>23</v>
      </c>
      <c r="I3403" t="s">
        <v>23</v>
      </c>
      <c r="J3403" t="s">
        <v>23</v>
      </c>
      <c r="K3403" t="s">
        <v>12</v>
      </c>
      <c r="L3403" t="s">
        <v>179</v>
      </c>
      <c r="M3403">
        <v>1</v>
      </c>
      <c r="N3403" t="s">
        <v>13</v>
      </c>
      <c r="O3403">
        <v>298.01933300000002</v>
      </c>
      <c r="P3403" t="s">
        <v>125</v>
      </c>
      <c r="Q3403" t="s">
        <v>150</v>
      </c>
      <c r="R3403" t="s">
        <v>178</v>
      </c>
      <c r="S3403">
        <v>64</v>
      </c>
      <c r="T3403" t="s">
        <v>129</v>
      </c>
      <c r="U3403" t="s">
        <v>128</v>
      </c>
      <c r="V3403" t="s">
        <v>177</v>
      </c>
      <c r="W3403">
        <v>0</v>
      </c>
      <c r="X3403" s="1">
        <v>44522.495170833332</v>
      </c>
    </row>
    <row r="3404" spans="1:24" hidden="1" x14ac:dyDescent="0.25">
      <c r="A3404">
        <v>2021</v>
      </c>
      <c r="B3404">
        <v>10</v>
      </c>
      <c r="C3404">
        <v>2021</v>
      </c>
      <c r="D3404">
        <v>10</v>
      </c>
      <c r="E3404">
        <v>20070</v>
      </c>
      <c r="F3404" t="s">
        <v>24</v>
      </c>
      <c r="G3404">
        <v>36</v>
      </c>
      <c r="H3404" t="s">
        <v>44</v>
      </c>
      <c r="I3404" t="s">
        <v>43</v>
      </c>
      <c r="J3404" t="s">
        <v>6</v>
      </c>
      <c r="K3404" t="s">
        <v>158</v>
      </c>
      <c r="L3404" t="s">
        <v>162</v>
      </c>
      <c r="M3404">
        <v>1</v>
      </c>
      <c r="N3404" t="s">
        <v>13</v>
      </c>
      <c r="O3404">
        <v>-499.53145699999999</v>
      </c>
      <c r="P3404" t="s">
        <v>125</v>
      </c>
      <c r="Q3404" t="s">
        <v>161</v>
      </c>
      <c r="R3404" t="s">
        <v>160</v>
      </c>
      <c r="S3404">
        <v>11</v>
      </c>
      <c r="T3404" t="s">
        <v>141</v>
      </c>
      <c r="U3404" t="s">
        <v>140</v>
      </c>
      <c r="V3404" t="s">
        <v>159</v>
      </c>
      <c r="W3404">
        <v>0</v>
      </c>
      <c r="X3404" s="1">
        <v>44522.495170833332</v>
      </c>
    </row>
    <row r="3405" spans="1:24" hidden="1" x14ac:dyDescent="0.25">
      <c r="A3405">
        <v>2021</v>
      </c>
      <c r="B3405">
        <v>10</v>
      </c>
      <c r="C3405">
        <v>2021</v>
      </c>
      <c r="D3405">
        <v>10</v>
      </c>
      <c r="E3405">
        <v>20070</v>
      </c>
      <c r="F3405" t="s">
        <v>24</v>
      </c>
      <c r="G3405">
        <v>36</v>
      </c>
      <c r="H3405" t="s">
        <v>44</v>
      </c>
      <c r="I3405" t="s">
        <v>43</v>
      </c>
      <c r="J3405" t="s">
        <v>6</v>
      </c>
      <c r="K3405" t="s">
        <v>158</v>
      </c>
      <c r="L3405" t="s">
        <v>22</v>
      </c>
      <c r="M3405">
        <v>1</v>
      </c>
      <c r="N3405" t="s">
        <v>13</v>
      </c>
      <c r="O3405">
        <v>-10789.019619999999</v>
      </c>
      <c r="P3405" t="s">
        <v>125</v>
      </c>
      <c r="Q3405" t="s">
        <v>157</v>
      </c>
      <c r="R3405" t="s">
        <v>156</v>
      </c>
      <c r="S3405">
        <v>25</v>
      </c>
      <c r="T3405" t="s">
        <v>141</v>
      </c>
      <c r="U3405" t="s">
        <v>140</v>
      </c>
      <c r="V3405" t="s">
        <v>155</v>
      </c>
      <c r="W3405">
        <v>0</v>
      </c>
      <c r="X3405" s="1">
        <v>44522.495170833332</v>
      </c>
    </row>
    <row r="3406" spans="1:24" hidden="1" x14ac:dyDescent="0.25">
      <c r="A3406">
        <v>2021</v>
      </c>
      <c r="B3406">
        <v>10</v>
      </c>
      <c r="C3406">
        <v>2021</v>
      </c>
      <c r="D3406">
        <v>10</v>
      </c>
      <c r="E3406">
        <v>20070</v>
      </c>
      <c r="F3406" t="s">
        <v>24</v>
      </c>
      <c r="G3406">
        <v>36</v>
      </c>
      <c r="H3406" t="s">
        <v>44</v>
      </c>
      <c r="I3406" t="s">
        <v>43</v>
      </c>
      <c r="J3406" t="s">
        <v>6</v>
      </c>
      <c r="K3406" t="s">
        <v>12</v>
      </c>
      <c r="L3406" t="s">
        <v>22</v>
      </c>
      <c r="M3406">
        <v>1</v>
      </c>
      <c r="N3406" t="s">
        <v>13</v>
      </c>
      <c r="O3406">
        <v>-3.5911249999999999</v>
      </c>
      <c r="P3406" t="s">
        <v>125</v>
      </c>
      <c r="Q3406" t="s">
        <v>165</v>
      </c>
      <c r="R3406" t="s">
        <v>175</v>
      </c>
      <c r="S3406">
        <v>140</v>
      </c>
      <c r="T3406" t="s">
        <v>129</v>
      </c>
      <c r="U3406" t="s">
        <v>128</v>
      </c>
      <c r="V3406" t="s">
        <v>17</v>
      </c>
      <c r="W3406">
        <v>0</v>
      </c>
      <c r="X3406" s="1">
        <v>44522.495170833332</v>
      </c>
    </row>
    <row r="3407" spans="1:24" hidden="1" x14ac:dyDescent="0.25">
      <c r="A3407">
        <v>2021</v>
      </c>
      <c r="B3407">
        <v>10</v>
      </c>
      <c r="C3407">
        <v>2021</v>
      </c>
      <c r="D3407">
        <v>10</v>
      </c>
      <c r="E3407">
        <v>20070</v>
      </c>
      <c r="F3407" t="s">
        <v>24</v>
      </c>
      <c r="G3407">
        <v>36</v>
      </c>
      <c r="H3407" t="s">
        <v>44</v>
      </c>
      <c r="I3407" t="s">
        <v>43</v>
      </c>
      <c r="J3407" t="s">
        <v>6</v>
      </c>
      <c r="K3407" t="s">
        <v>12</v>
      </c>
      <c r="L3407" t="s">
        <v>22</v>
      </c>
      <c r="M3407">
        <v>1</v>
      </c>
      <c r="N3407" t="s">
        <v>13</v>
      </c>
      <c r="O3407">
        <v>-9.8476999999999995E-2</v>
      </c>
      <c r="P3407" t="s">
        <v>125</v>
      </c>
      <c r="Q3407" t="s">
        <v>150</v>
      </c>
      <c r="R3407" t="s">
        <v>171</v>
      </c>
      <c r="S3407">
        <v>137</v>
      </c>
      <c r="T3407" t="s">
        <v>129</v>
      </c>
      <c r="U3407" t="s">
        <v>128</v>
      </c>
      <c r="V3407" t="s">
        <v>17</v>
      </c>
      <c r="W3407">
        <v>0</v>
      </c>
      <c r="X3407" s="1">
        <v>44522.495170833332</v>
      </c>
    </row>
    <row r="3408" spans="1:24" hidden="1" x14ac:dyDescent="0.25">
      <c r="A3408">
        <v>2021</v>
      </c>
      <c r="B3408">
        <v>10</v>
      </c>
      <c r="C3408">
        <v>2021</v>
      </c>
      <c r="D3408">
        <v>10</v>
      </c>
      <c r="E3408">
        <v>20070</v>
      </c>
      <c r="F3408" t="s">
        <v>24</v>
      </c>
      <c r="G3408">
        <v>36</v>
      </c>
      <c r="H3408" t="s">
        <v>44</v>
      </c>
      <c r="I3408" t="s">
        <v>43</v>
      </c>
      <c r="J3408" t="s">
        <v>6</v>
      </c>
      <c r="K3408" t="s">
        <v>12</v>
      </c>
      <c r="L3408" t="s">
        <v>22</v>
      </c>
      <c r="M3408">
        <v>1</v>
      </c>
      <c r="N3408" t="s">
        <v>13</v>
      </c>
      <c r="O3408">
        <v>-3.1184E-2</v>
      </c>
      <c r="P3408" t="s">
        <v>125</v>
      </c>
      <c r="Q3408" t="s">
        <v>150</v>
      </c>
      <c r="R3408" t="s">
        <v>149</v>
      </c>
      <c r="S3408">
        <v>136</v>
      </c>
      <c r="T3408" t="s">
        <v>129</v>
      </c>
      <c r="U3408" t="s">
        <v>128</v>
      </c>
      <c r="V3408" t="s">
        <v>17</v>
      </c>
      <c r="W3408">
        <v>0</v>
      </c>
      <c r="X3408" s="1">
        <v>44522.495170833332</v>
      </c>
    </row>
    <row r="3409" spans="1:24" hidden="1" x14ac:dyDescent="0.25">
      <c r="A3409">
        <v>2021</v>
      </c>
      <c r="B3409">
        <v>10</v>
      </c>
      <c r="C3409">
        <v>2021</v>
      </c>
      <c r="D3409">
        <v>10</v>
      </c>
      <c r="E3409">
        <v>20070</v>
      </c>
      <c r="F3409" t="s">
        <v>24</v>
      </c>
      <c r="G3409">
        <v>36</v>
      </c>
      <c r="H3409" t="s">
        <v>44</v>
      </c>
      <c r="I3409" t="s">
        <v>43</v>
      </c>
      <c r="J3409" t="s">
        <v>6</v>
      </c>
      <c r="K3409" t="s">
        <v>12</v>
      </c>
      <c r="L3409" t="s">
        <v>22</v>
      </c>
      <c r="M3409">
        <v>1</v>
      </c>
      <c r="N3409" t="s">
        <v>13</v>
      </c>
      <c r="O3409">
        <v>-6.5649999999999997E-3</v>
      </c>
      <c r="P3409" t="s">
        <v>125</v>
      </c>
      <c r="Q3409" t="s">
        <v>150</v>
      </c>
      <c r="R3409" t="s">
        <v>252</v>
      </c>
      <c r="S3409">
        <v>150</v>
      </c>
      <c r="T3409" t="s">
        <v>129</v>
      </c>
      <c r="U3409" t="s">
        <v>128</v>
      </c>
      <c r="V3409" t="s">
        <v>251</v>
      </c>
      <c r="W3409">
        <v>0</v>
      </c>
      <c r="X3409" s="1">
        <v>44522.495170833332</v>
      </c>
    </row>
    <row r="3410" spans="1:24" hidden="1" x14ac:dyDescent="0.25">
      <c r="A3410">
        <v>2021</v>
      </c>
      <c r="B3410">
        <v>10</v>
      </c>
      <c r="C3410">
        <v>2021</v>
      </c>
      <c r="D3410">
        <v>10</v>
      </c>
      <c r="E3410">
        <v>20070</v>
      </c>
      <c r="F3410" t="s">
        <v>24</v>
      </c>
      <c r="G3410">
        <v>37</v>
      </c>
      <c r="H3410" t="s">
        <v>174</v>
      </c>
      <c r="I3410" t="s">
        <v>43</v>
      </c>
      <c r="J3410" t="s">
        <v>0</v>
      </c>
      <c r="K3410" t="s">
        <v>144</v>
      </c>
      <c r="L3410" t="s">
        <v>22</v>
      </c>
      <c r="M3410">
        <v>1</v>
      </c>
      <c r="N3410" t="s">
        <v>13</v>
      </c>
      <c r="O3410">
        <v>-16717.91</v>
      </c>
      <c r="P3410" t="s">
        <v>125</v>
      </c>
      <c r="Q3410" t="s">
        <v>173</v>
      </c>
      <c r="R3410" t="s">
        <v>172</v>
      </c>
      <c r="S3410">
        <v>177</v>
      </c>
      <c r="T3410" t="s">
        <v>129</v>
      </c>
      <c r="U3410" t="s">
        <v>128</v>
      </c>
      <c r="V3410" t="s">
        <v>17</v>
      </c>
      <c r="W3410">
        <v>0</v>
      </c>
      <c r="X3410" s="1">
        <v>44522.495170833332</v>
      </c>
    </row>
    <row r="3411" spans="1:24" hidden="1" x14ac:dyDescent="0.25">
      <c r="A3411">
        <v>2021</v>
      </c>
      <c r="B3411">
        <v>10</v>
      </c>
      <c r="C3411">
        <v>2021</v>
      </c>
      <c r="D3411">
        <v>10</v>
      </c>
      <c r="E3411">
        <v>20070</v>
      </c>
      <c r="F3411" t="s">
        <v>24</v>
      </c>
      <c r="G3411">
        <v>37</v>
      </c>
      <c r="H3411" t="s">
        <v>174</v>
      </c>
      <c r="I3411" t="s">
        <v>43</v>
      </c>
      <c r="J3411" t="s">
        <v>0</v>
      </c>
      <c r="K3411" t="s">
        <v>158</v>
      </c>
      <c r="L3411" t="s">
        <v>162</v>
      </c>
      <c r="M3411">
        <v>1</v>
      </c>
      <c r="N3411" t="s">
        <v>13</v>
      </c>
      <c r="O3411">
        <v>15518.236128</v>
      </c>
      <c r="P3411" t="s">
        <v>125</v>
      </c>
      <c r="Q3411" t="s">
        <v>161</v>
      </c>
      <c r="R3411" t="s">
        <v>160</v>
      </c>
      <c r="S3411">
        <v>11</v>
      </c>
      <c r="T3411" t="s">
        <v>141</v>
      </c>
      <c r="U3411" t="s">
        <v>140</v>
      </c>
      <c r="V3411" t="s">
        <v>159</v>
      </c>
      <c r="W3411">
        <v>0</v>
      </c>
      <c r="X3411" s="1">
        <v>44522.495170833332</v>
      </c>
    </row>
    <row r="3412" spans="1:24" hidden="1" x14ac:dyDescent="0.25">
      <c r="A3412">
        <v>2021</v>
      </c>
      <c r="B3412">
        <v>10</v>
      </c>
      <c r="C3412">
        <v>2021</v>
      </c>
      <c r="D3412">
        <v>10</v>
      </c>
      <c r="E3412">
        <v>20070</v>
      </c>
      <c r="F3412" t="s">
        <v>24</v>
      </c>
      <c r="G3412">
        <v>37</v>
      </c>
      <c r="H3412" t="s">
        <v>174</v>
      </c>
      <c r="I3412" t="s">
        <v>43</v>
      </c>
      <c r="J3412" t="s">
        <v>0</v>
      </c>
      <c r="K3412" t="s">
        <v>158</v>
      </c>
      <c r="L3412" t="s">
        <v>22</v>
      </c>
      <c r="M3412">
        <v>1</v>
      </c>
      <c r="N3412" t="s">
        <v>13</v>
      </c>
      <c r="O3412">
        <v>-120546.144</v>
      </c>
      <c r="P3412" t="s">
        <v>125</v>
      </c>
      <c r="Q3412" t="s">
        <v>157</v>
      </c>
      <c r="R3412" t="s">
        <v>156</v>
      </c>
      <c r="S3412">
        <v>25</v>
      </c>
      <c r="T3412" t="s">
        <v>141</v>
      </c>
      <c r="U3412" t="s">
        <v>140</v>
      </c>
      <c r="V3412" t="s">
        <v>155</v>
      </c>
      <c r="W3412">
        <v>0</v>
      </c>
      <c r="X3412" s="1">
        <v>44522.495170833332</v>
      </c>
    </row>
    <row r="3413" spans="1:24" hidden="1" x14ac:dyDescent="0.25">
      <c r="A3413">
        <v>2021</v>
      </c>
      <c r="B3413">
        <v>10</v>
      </c>
      <c r="C3413">
        <v>2021</v>
      </c>
      <c r="D3413">
        <v>10</v>
      </c>
      <c r="E3413">
        <v>20070</v>
      </c>
      <c r="F3413" t="s">
        <v>24</v>
      </c>
      <c r="G3413">
        <v>37</v>
      </c>
      <c r="H3413" t="s">
        <v>174</v>
      </c>
      <c r="I3413" t="s">
        <v>43</v>
      </c>
      <c r="J3413" t="s">
        <v>0</v>
      </c>
      <c r="K3413" t="s">
        <v>12</v>
      </c>
      <c r="L3413" t="s">
        <v>22</v>
      </c>
      <c r="M3413">
        <v>1</v>
      </c>
      <c r="N3413" t="s">
        <v>13</v>
      </c>
      <c r="O3413">
        <v>-32.85</v>
      </c>
      <c r="P3413" t="s">
        <v>125</v>
      </c>
      <c r="Q3413" t="s">
        <v>150</v>
      </c>
      <c r="R3413" t="s">
        <v>171</v>
      </c>
      <c r="S3413">
        <v>137</v>
      </c>
      <c r="T3413" t="s">
        <v>129</v>
      </c>
      <c r="U3413" t="s">
        <v>128</v>
      </c>
      <c r="V3413" t="s">
        <v>17</v>
      </c>
      <c r="W3413">
        <v>0</v>
      </c>
      <c r="X3413" s="1">
        <v>44522.495170833332</v>
      </c>
    </row>
    <row r="3414" spans="1:24" hidden="1" x14ac:dyDescent="0.25">
      <c r="A3414">
        <v>2021</v>
      </c>
      <c r="B3414">
        <v>10</v>
      </c>
      <c r="C3414">
        <v>2021</v>
      </c>
      <c r="D3414">
        <v>10</v>
      </c>
      <c r="E3414">
        <v>20070</v>
      </c>
      <c r="F3414" t="s">
        <v>24</v>
      </c>
      <c r="G3414">
        <v>37</v>
      </c>
      <c r="H3414" t="s">
        <v>174</v>
      </c>
      <c r="I3414" t="s">
        <v>43</v>
      </c>
      <c r="J3414" t="s">
        <v>0</v>
      </c>
      <c r="K3414" t="s">
        <v>12</v>
      </c>
      <c r="L3414" t="s">
        <v>22</v>
      </c>
      <c r="M3414">
        <v>1</v>
      </c>
      <c r="N3414" t="s">
        <v>13</v>
      </c>
      <c r="O3414">
        <v>-29.12</v>
      </c>
      <c r="P3414" t="s">
        <v>125</v>
      </c>
      <c r="Q3414" t="s">
        <v>150</v>
      </c>
      <c r="R3414" t="s">
        <v>149</v>
      </c>
      <c r="S3414">
        <v>136</v>
      </c>
      <c r="T3414" t="s">
        <v>129</v>
      </c>
      <c r="U3414" t="s">
        <v>128</v>
      </c>
      <c r="V3414" t="s">
        <v>17</v>
      </c>
      <c r="W3414">
        <v>0</v>
      </c>
      <c r="X3414" s="1">
        <v>44522.495170833332</v>
      </c>
    </row>
    <row r="3415" spans="1:24" hidden="1" x14ac:dyDescent="0.25">
      <c r="A3415">
        <v>2021</v>
      </c>
      <c r="B3415">
        <v>10</v>
      </c>
      <c r="C3415">
        <v>2021</v>
      </c>
      <c r="D3415">
        <v>10</v>
      </c>
      <c r="E3415">
        <v>20070</v>
      </c>
      <c r="F3415" t="s">
        <v>24</v>
      </c>
      <c r="G3415">
        <v>39</v>
      </c>
      <c r="H3415" t="s">
        <v>166</v>
      </c>
      <c r="I3415" t="s">
        <v>43</v>
      </c>
      <c r="J3415" t="s">
        <v>0</v>
      </c>
      <c r="K3415" t="s">
        <v>144</v>
      </c>
      <c r="L3415" t="s">
        <v>22</v>
      </c>
      <c r="M3415">
        <v>1</v>
      </c>
      <c r="N3415" t="s">
        <v>13</v>
      </c>
      <c r="O3415">
        <v>-11633.07</v>
      </c>
      <c r="P3415" t="s">
        <v>125</v>
      </c>
      <c r="Q3415" t="s">
        <v>173</v>
      </c>
      <c r="R3415" t="s">
        <v>172</v>
      </c>
      <c r="S3415">
        <v>177</v>
      </c>
      <c r="T3415" t="s">
        <v>129</v>
      </c>
      <c r="U3415" t="s">
        <v>128</v>
      </c>
      <c r="V3415" t="s">
        <v>17</v>
      </c>
      <c r="W3415">
        <v>0</v>
      </c>
      <c r="X3415" s="1">
        <v>44522.495170833332</v>
      </c>
    </row>
    <row r="3416" spans="1:24" hidden="1" x14ac:dyDescent="0.25">
      <c r="A3416">
        <v>2021</v>
      </c>
      <c r="B3416">
        <v>10</v>
      </c>
      <c r="C3416">
        <v>2021</v>
      </c>
      <c r="D3416">
        <v>10</v>
      </c>
      <c r="E3416">
        <v>20070</v>
      </c>
      <c r="F3416" t="s">
        <v>24</v>
      </c>
      <c r="G3416">
        <v>39</v>
      </c>
      <c r="H3416" t="s">
        <v>166</v>
      </c>
      <c r="I3416" t="s">
        <v>43</v>
      </c>
      <c r="J3416" t="s">
        <v>0</v>
      </c>
      <c r="K3416" t="s">
        <v>158</v>
      </c>
      <c r="L3416" t="s">
        <v>162</v>
      </c>
      <c r="M3416">
        <v>1</v>
      </c>
      <c r="N3416" t="s">
        <v>13</v>
      </c>
      <c r="O3416">
        <v>2560.9126660000002</v>
      </c>
      <c r="P3416" t="s">
        <v>125</v>
      </c>
      <c r="Q3416" t="s">
        <v>161</v>
      </c>
      <c r="R3416" t="s">
        <v>160</v>
      </c>
      <c r="S3416">
        <v>11</v>
      </c>
      <c r="T3416" t="s">
        <v>141</v>
      </c>
      <c r="U3416" t="s">
        <v>140</v>
      </c>
      <c r="V3416" t="s">
        <v>159</v>
      </c>
      <c r="W3416">
        <v>0</v>
      </c>
      <c r="X3416" s="1">
        <v>44522.495170833332</v>
      </c>
    </row>
    <row r="3417" spans="1:24" hidden="1" x14ac:dyDescent="0.25">
      <c r="A3417">
        <v>2021</v>
      </c>
      <c r="B3417">
        <v>10</v>
      </c>
      <c r="C3417">
        <v>2021</v>
      </c>
      <c r="D3417">
        <v>10</v>
      </c>
      <c r="E3417">
        <v>20070</v>
      </c>
      <c r="F3417" t="s">
        <v>24</v>
      </c>
      <c r="G3417">
        <v>39</v>
      </c>
      <c r="H3417" t="s">
        <v>166</v>
      </c>
      <c r="I3417" t="s">
        <v>43</v>
      </c>
      <c r="J3417" t="s">
        <v>0</v>
      </c>
      <c r="K3417" t="s">
        <v>158</v>
      </c>
      <c r="L3417" t="s">
        <v>22</v>
      </c>
      <c r="M3417">
        <v>1</v>
      </c>
      <c r="N3417" t="s">
        <v>13</v>
      </c>
      <c r="O3417">
        <v>-89598.001999999993</v>
      </c>
      <c r="P3417" t="s">
        <v>125</v>
      </c>
      <c r="Q3417" t="s">
        <v>157</v>
      </c>
      <c r="R3417" t="s">
        <v>156</v>
      </c>
      <c r="S3417">
        <v>25</v>
      </c>
      <c r="T3417" t="s">
        <v>141</v>
      </c>
      <c r="U3417" t="s">
        <v>140</v>
      </c>
      <c r="V3417" t="s">
        <v>155</v>
      </c>
      <c r="W3417">
        <v>0</v>
      </c>
      <c r="X3417" s="1">
        <v>44522.495170833332</v>
      </c>
    </row>
    <row r="3418" spans="1:24" hidden="1" x14ac:dyDescent="0.25">
      <c r="A3418">
        <v>2021</v>
      </c>
      <c r="B3418">
        <v>10</v>
      </c>
      <c r="C3418">
        <v>2021</v>
      </c>
      <c r="D3418">
        <v>10</v>
      </c>
      <c r="E3418">
        <v>20070</v>
      </c>
      <c r="F3418" t="s">
        <v>24</v>
      </c>
      <c r="G3418">
        <v>39</v>
      </c>
      <c r="H3418" t="s">
        <v>166</v>
      </c>
      <c r="I3418" t="s">
        <v>43</v>
      </c>
      <c r="J3418" t="s">
        <v>0</v>
      </c>
      <c r="K3418" t="s">
        <v>12</v>
      </c>
      <c r="L3418" t="s">
        <v>22</v>
      </c>
      <c r="M3418">
        <v>1</v>
      </c>
      <c r="N3418" t="s">
        <v>13</v>
      </c>
      <c r="O3418">
        <v>-10.34</v>
      </c>
      <c r="P3418" t="s">
        <v>125</v>
      </c>
      <c r="Q3418" t="s">
        <v>150</v>
      </c>
      <c r="R3418" t="s">
        <v>149</v>
      </c>
      <c r="S3418">
        <v>136</v>
      </c>
      <c r="T3418" t="s">
        <v>129</v>
      </c>
      <c r="U3418" t="s">
        <v>128</v>
      </c>
      <c r="V3418" t="s">
        <v>17</v>
      </c>
      <c r="W3418">
        <v>0</v>
      </c>
      <c r="X3418" s="1">
        <v>44522.495170833332</v>
      </c>
    </row>
    <row r="3419" spans="1:24" hidden="1" x14ac:dyDescent="0.25">
      <c r="A3419">
        <v>2021</v>
      </c>
      <c r="B3419">
        <v>10</v>
      </c>
      <c r="C3419">
        <v>2021</v>
      </c>
      <c r="D3419">
        <v>10</v>
      </c>
      <c r="E3419">
        <v>20070</v>
      </c>
      <c r="F3419" t="s">
        <v>24</v>
      </c>
      <c r="G3419">
        <v>39</v>
      </c>
      <c r="H3419" t="s">
        <v>166</v>
      </c>
      <c r="I3419" t="s">
        <v>43</v>
      </c>
      <c r="J3419" t="s">
        <v>0</v>
      </c>
      <c r="K3419" t="s">
        <v>12</v>
      </c>
      <c r="L3419" t="s">
        <v>22</v>
      </c>
      <c r="M3419">
        <v>1</v>
      </c>
      <c r="N3419" t="s">
        <v>13</v>
      </c>
      <c r="O3419">
        <v>-2.4700000000000002</v>
      </c>
      <c r="P3419" t="s">
        <v>125</v>
      </c>
      <c r="Q3419" t="s">
        <v>150</v>
      </c>
      <c r="R3419" t="s">
        <v>171</v>
      </c>
      <c r="S3419">
        <v>137</v>
      </c>
      <c r="T3419" t="s">
        <v>129</v>
      </c>
      <c r="U3419" t="s">
        <v>128</v>
      </c>
      <c r="V3419" t="s">
        <v>17</v>
      </c>
      <c r="W3419">
        <v>0</v>
      </c>
      <c r="X3419" s="1">
        <v>44522.495170833332</v>
      </c>
    </row>
    <row r="3420" spans="1:24" hidden="1" x14ac:dyDescent="0.25">
      <c r="A3420">
        <v>2021</v>
      </c>
      <c r="B3420">
        <v>10</v>
      </c>
      <c r="C3420">
        <v>2021</v>
      </c>
      <c r="D3420">
        <v>10</v>
      </c>
      <c r="E3420">
        <v>20070</v>
      </c>
      <c r="F3420" t="s">
        <v>24</v>
      </c>
      <c r="G3420">
        <v>53</v>
      </c>
      <c r="H3420" t="s">
        <v>7</v>
      </c>
      <c r="I3420" t="s">
        <v>43</v>
      </c>
      <c r="J3420" t="s">
        <v>7</v>
      </c>
      <c r="K3420" t="s">
        <v>158</v>
      </c>
      <c r="L3420" t="s">
        <v>162</v>
      </c>
      <c r="M3420">
        <v>1</v>
      </c>
      <c r="N3420" t="s">
        <v>13</v>
      </c>
      <c r="O3420">
        <v>-15787.806354</v>
      </c>
      <c r="P3420" t="s">
        <v>125</v>
      </c>
      <c r="Q3420" t="s">
        <v>161</v>
      </c>
      <c r="R3420" t="s">
        <v>160</v>
      </c>
      <c r="S3420">
        <v>11</v>
      </c>
      <c r="T3420" t="s">
        <v>141</v>
      </c>
      <c r="U3420" t="s">
        <v>140</v>
      </c>
      <c r="V3420" t="s">
        <v>159</v>
      </c>
      <c r="W3420">
        <v>0</v>
      </c>
      <c r="X3420" s="1">
        <v>44522.495170833332</v>
      </c>
    </row>
    <row r="3421" spans="1:24" hidden="1" x14ac:dyDescent="0.25">
      <c r="A3421">
        <v>2021</v>
      </c>
      <c r="B3421">
        <v>10</v>
      </c>
      <c r="C3421">
        <v>2021</v>
      </c>
      <c r="D3421">
        <v>10</v>
      </c>
      <c r="E3421">
        <v>20070</v>
      </c>
      <c r="F3421" t="s">
        <v>24</v>
      </c>
      <c r="G3421">
        <v>53</v>
      </c>
      <c r="H3421" t="s">
        <v>7</v>
      </c>
      <c r="I3421" t="s">
        <v>43</v>
      </c>
      <c r="J3421" t="s">
        <v>7</v>
      </c>
      <c r="K3421" t="s">
        <v>158</v>
      </c>
      <c r="L3421" t="s">
        <v>22</v>
      </c>
      <c r="M3421">
        <v>1</v>
      </c>
      <c r="N3421" t="s">
        <v>13</v>
      </c>
      <c r="O3421">
        <v>-9963.01</v>
      </c>
      <c r="P3421" t="s">
        <v>125</v>
      </c>
      <c r="Q3421" t="s">
        <v>157</v>
      </c>
      <c r="R3421" t="s">
        <v>156</v>
      </c>
      <c r="S3421">
        <v>25</v>
      </c>
      <c r="T3421" t="s">
        <v>141</v>
      </c>
      <c r="U3421" t="s">
        <v>140</v>
      </c>
      <c r="V3421" t="s">
        <v>155</v>
      </c>
      <c r="W3421">
        <v>0</v>
      </c>
      <c r="X3421" s="1">
        <v>44522.495170833332</v>
      </c>
    </row>
    <row r="3422" spans="1:24" hidden="1" x14ac:dyDescent="0.25">
      <c r="A3422">
        <v>2021</v>
      </c>
      <c r="B3422">
        <v>10</v>
      </c>
      <c r="C3422">
        <v>2021</v>
      </c>
      <c r="D3422">
        <v>10</v>
      </c>
      <c r="E3422">
        <v>20070</v>
      </c>
      <c r="F3422" t="s">
        <v>24</v>
      </c>
      <c r="G3422">
        <v>53</v>
      </c>
      <c r="H3422" t="s">
        <v>7</v>
      </c>
      <c r="I3422" t="s">
        <v>43</v>
      </c>
      <c r="J3422" t="s">
        <v>7</v>
      </c>
      <c r="K3422" t="s">
        <v>12</v>
      </c>
      <c r="L3422" t="s">
        <v>22</v>
      </c>
      <c r="M3422">
        <v>1</v>
      </c>
      <c r="N3422" t="s">
        <v>13</v>
      </c>
      <c r="O3422">
        <v>-578.88</v>
      </c>
      <c r="P3422" t="s">
        <v>125</v>
      </c>
      <c r="Q3422" t="s">
        <v>150</v>
      </c>
      <c r="R3422" t="s">
        <v>149</v>
      </c>
      <c r="S3422">
        <v>136</v>
      </c>
      <c r="T3422" t="s">
        <v>129</v>
      </c>
      <c r="U3422" t="s">
        <v>128</v>
      </c>
      <c r="V3422" t="s">
        <v>17</v>
      </c>
      <c r="W3422">
        <v>0</v>
      </c>
      <c r="X3422" s="1">
        <v>44522.495170833332</v>
      </c>
    </row>
    <row r="3423" spans="1:24" hidden="1" x14ac:dyDescent="0.25">
      <c r="A3423">
        <v>2021</v>
      </c>
      <c r="B3423">
        <v>10</v>
      </c>
      <c r="C3423">
        <v>2021</v>
      </c>
      <c r="D3423">
        <v>10</v>
      </c>
      <c r="E3423">
        <v>20070</v>
      </c>
      <c r="F3423" t="s">
        <v>24</v>
      </c>
      <c r="G3423">
        <v>53</v>
      </c>
      <c r="H3423" t="s">
        <v>7</v>
      </c>
      <c r="I3423" t="s">
        <v>43</v>
      </c>
      <c r="J3423" t="s">
        <v>7</v>
      </c>
      <c r="K3423" t="s">
        <v>12</v>
      </c>
      <c r="L3423" t="s">
        <v>22</v>
      </c>
      <c r="M3423">
        <v>1</v>
      </c>
      <c r="N3423" t="s">
        <v>13</v>
      </c>
      <c r="O3423">
        <v>-0.06</v>
      </c>
      <c r="P3423" t="s">
        <v>125</v>
      </c>
      <c r="Q3423" t="s">
        <v>150</v>
      </c>
      <c r="R3423" t="s">
        <v>171</v>
      </c>
      <c r="S3423">
        <v>137</v>
      </c>
      <c r="T3423" t="s">
        <v>129</v>
      </c>
      <c r="U3423" t="s">
        <v>128</v>
      </c>
      <c r="V3423" t="s">
        <v>17</v>
      </c>
      <c r="W3423">
        <v>0</v>
      </c>
      <c r="X3423" s="1">
        <v>44522.495170833332</v>
      </c>
    </row>
    <row r="3424" spans="1:24" hidden="1" x14ac:dyDescent="0.25">
      <c r="A3424">
        <v>2021</v>
      </c>
      <c r="B3424">
        <v>10</v>
      </c>
      <c r="C3424">
        <v>2021</v>
      </c>
      <c r="D3424">
        <v>10</v>
      </c>
      <c r="E3424">
        <v>20070</v>
      </c>
      <c r="F3424" t="s">
        <v>24</v>
      </c>
      <c r="G3424">
        <v>71</v>
      </c>
      <c r="H3424" t="s">
        <v>145</v>
      </c>
      <c r="I3424" t="s">
        <v>54</v>
      </c>
      <c r="J3424" t="s">
        <v>5</v>
      </c>
      <c r="K3424" t="s">
        <v>144</v>
      </c>
      <c r="L3424" t="s">
        <v>148</v>
      </c>
      <c r="M3424">
        <v>1</v>
      </c>
      <c r="N3424" t="s">
        <v>13</v>
      </c>
      <c r="O3424">
        <v>0.89978400000000003</v>
      </c>
      <c r="P3424" t="s">
        <v>125</v>
      </c>
      <c r="Q3424" t="s">
        <v>143</v>
      </c>
      <c r="R3424" t="s">
        <v>147</v>
      </c>
      <c r="S3424">
        <v>82</v>
      </c>
      <c r="T3424" t="s">
        <v>141</v>
      </c>
      <c r="U3424" t="s">
        <v>140</v>
      </c>
      <c r="V3424" t="s">
        <v>146</v>
      </c>
      <c r="W3424">
        <v>0</v>
      </c>
      <c r="X3424" s="1">
        <v>44522.495170833332</v>
      </c>
    </row>
    <row r="3425" spans="1:24" hidden="1" x14ac:dyDescent="0.25">
      <c r="A3425">
        <v>2021</v>
      </c>
      <c r="B3425">
        <v>10</v>
      </c>
      <c r="C3425">
        <v>2021</v>
      </c>
      <c r="D3425">
        <v>10</v>
      </c>
      <c r="E3425">
        <v>20070</v>
      </c>
      <c r="F3425" t="s">
        <v>24</v>
      </c>
      <c r="G3425">
        <v>71</v>
      </c>
      <c r="H3425" t="s">
        <v>145</v>
      </c>
      <c r="I3425" t="s">
        <v>54</v>
      </c>
      <c r="J3425" t="s">
        <v>5</v>
      </c>
      <c r="K3425" t="s">
        <v>144</v>
      </c>
      <c r="L3425" t="s">
        <v>22</v>
      </c>
      <c r="M3425">
        <v>1</v>
      </c>
      <c r="N3425" t="s">
        <v>13</v>
      </c>
      <c r="O3425">
        <v>-2038.164933</v>
      </c>
      <c r="P3425" t="s">
        <v>125</v>
      </c>
      <c r="Q3425" t="s">
        <v>143</v>
      </c>
      <c r="R3425" t="s">
        <v>142</v>
      </c>
      <c r="S3425">
        <v>9</v>
      </c>
      <c r="T3425" t="s">
        <v>141</v>
      </c>
      <c r="U3425" t="s">
        <v>140</v>
      </c>
      <c r="V3425" t="s">
        <v>139</v>
      </c>
      <c r="W3425">
        <v>0</v>
      </c>
      <c r="X3425" s="1">
        <v>44522.495170833332</v>
      </c>
    </row>
    <row r="3426" spans="1:24" hidden="1" x14ac:dyDescent="0.25">
      <c r="A3426">
        <v>2021</v>
      </c>
      <c r="B3426">
        <v>10</v>
      </c>
      <c r="C3426">
        <v>2021</v>
      </c>
      <c r="D3426">
        <v>10</v>
      </c>
      <c r="E3426">
        <v>20070</v>
      </c>
      <c r="F3426" t="s">
        <v>24</v>
      </c>
      <c r="G3426">
        <v>2183</v>
      </c>
      <c r="H3426" t="s">
        <v>138</v>
      </c>
      <c r="I3426" t="s">
        <v>133</v>
      </c>
      <c r="J3426" t="s">
        <v>3</v>
      </c>
      <c r="K3426" t="s">
        <v>158</v>
      </c>
      <c r="L3426" t="s">
        <v>22</v>
      </c>
      <c r="M3426">
        <v>1</v>
      </c>
      <c r="N3426" t="s">
        <v>13</v>
      </c>
      <c r="O3426">
        <v>-54572.932673000003</v>
      </c>
      <c r="P3426" t="s">
        <v>125</v>
      </c>
      <c r="Q3426" t="s">
        <v>157</v>
      </c>
      <c r="R3426" t="s">
        <v>254</v>
      </c>
      <c r="S3426">
        <v>23</v>
      </c>
      <c r="T3426" t="s">
        <v>141</v>
      </c>
      <c r="U3426" t="s">
        <v>140</v>
      </c>
      <c r="V3426" t="s">
        <v>253</v>
      </c>
      <c r="W3426">
        <v>0</v>
      </c>
      <c r="X3426" s="1">
        <v>44522.495170833332</v>
      </c>
    </row>
    <row r="3427" spans="1:24" hidden="1" x14ac:dyDescent="0.25">
      <c r="A3427">
        <v>2021</v>
      </c>
      <c r="B3427">
        <v>10</v>
      </c>
      <c r="C3427">
        <v>2021</v>
      </c>
      <c r="D3427">
        <v>10</v>
      </c>
      <c r="E3427">
        <v>20070</v>
      </c>
      <c r="F3427" t="s">
        <v>24</v>
      </c>
      <c r="G3427">
        <v>2183</v>
      </c>
      <c r="H3427" t="s">
        <v>138</v>
      </c>
      <c r="I3427" t="s">
        <v>133</v>
      </c>
      <c r="J3427" t="s">
        <v>3</v>
      </c>
      <c r="K3427" t="s">
        <v>158</v>
      </c>
      <c r="L3427" t="s">
        <v>22</v>
      </c>
      <c r="M3427">
        <v>1</v>
      </c>
      <c r="N3427" t="s">
        <v>13</v>
      </c>
      <c r="O3427">
        <v>-548.96650799999998</v>
      </c>
      <c r="P3427" t="s">
        <v>53</v>
      </c>
      <c r="Q3427" t="s">
        <v>263</v>
      </c>
      <c r="R3427" t="s">
        <v>271</v>
      </c>
      <c r="S3427">
        <v>182</v>
      </c>
      <c r="T3427" t="s">
        <v>129</v>
      </c>
      <c r="U3427" t="s">
        <v>128</v>
      </c>
      <c r="V3427" t="s">
        <v>270</v>
      </c>
      <c r="W3427">
        <v>0</v>
      </c>
      <c r="X3427" s="1">
        <v>44522.495170833332</v>
      </c>
    </row>
    <row r="3428" spans="1:24" hidden="1" x14ac:dyDescent="0.25">
      <c r="A3428">
        <v>2021</v>
      </c>
      <c r="B3428">
        <v>10</v>
      </c>
      <c r="C3428">
        <v>2021</v>
      </c>
      <c r="D3428">
        <v>10</v>
      </c>
      <c r="E3428">
        <v>20070</v>
      </c>
      <c r="F3428" t="s">
        <v>24</v>
      </c>
      <c r="G3428">
        <v>2183</v>
      </c>
      <c r="H3428" t="s">
        <v>138</v>
      </c>
      <c r="I3428" t="s">
        <v>133</v>
      </c>
      <c r="J3428" t="s">
        <v>3</v>
      </c>
      <c r="K3428" t="s">
        <v>158</v>
      </c>
      <c r="L3428" t="s">
        <v>22</v>
      </c>
      <c r="M3428">
        <v>1</v>
      </c>
      <c r="N3428" t="s">
        <v>13</v>
      </c>
      <c r="O3428">
        <v>-5.0065970000000002</v>
      </c>
      <c r="P3428" t="s">
        <v>53</v>
      </c>
      <c r="Q3428" t="s">
        <v>263</v>
      </c>
      <c r="R3428" t="s">
        <v>269</v>
      </c>
      <c r="S3428">
        <v>181</v>
      </c>
      <c r="T3428" t="s">
        <v>129</v>
      </c>
      <c r="U3428" t="s">
        <v>128</v>
      </c>
      <c r="V3428" t="s">
        <v>268</v>
      </c>
      <c r="W3428">
        <v>0</v>
      </c>
      <c r="X3428" s="1">
        <v>44522.495170833332</v>
      </c>
    </row>
    <row r="3429" spans="1:24" hidden="1" x14ac:dyDescent="0.25">
      <c r="A3429">
        <v>2021</v>
      </c>
      <c r="B3429">
        <v>10</v>
      </c>
      <c r="C3429">
        <v>2021</v>
      </c>
      <c r="D3429">
        <v>10</v>
      </c>
      <c r="E3429">
        <v>20070</v>
      </c>
      <c r="F3429" t="s">
        <v>24</v>
      </c>
      <c r="G3429">
        <v>2346</v>
      </c>
      <c r="H3429" t="s">
        <v>137</v>
      </c>
      <c r="I3429" t="s">
        <v>133</v>
      </c>
      <c r="J3429" t="s">
        <v>4</v>
      </c>
      <c r="K3429" t="s">
        <v>158</v>
      </c>
      <c r="L3429" t="s">
        <v>22</v>
      </c>
      <c r="M3429">
        <v>1</v>
      </c>
      <c r="N3429" t="s">
        <v>13</v>
      </c>
      <c r="O3429">
        <v>-1144.9837600000001</v>
      </c>
      <c r="P3429" t="s">
        <v>125</v>
      </c>
      <c r="Q3429" t="s">
        <v>157</v>
      </c>
      <c r="R3429" t="s">
        <v>254</v>
      </c>
      <c r="S3429">
        <v>23</v>
      </c>
      <c r="T3429" t="s">
        <v>141</v>
      </c>
      <c r="U3429" t="s">
        <v>140</v>
      </c>
      <c r="V3429" t="s">
        <v>253</v>
      </c>
      <c r="W3429">
        <v>0</v>
      </c>
      <c r="X3429" s="1">
        <v>44522.495170833332</v>
      </c>
    </row>
    <row r="3430" spans="1:24" hidden="1" x14ac:dyDescent="0.25">
      <c r="A3430">
        <v>2021</v>
      </c>
      <c r="B3430">
        <v>10</v>
      </c>
      <c r="C3430">
        <v>2021</v>
      </c>
      <c r="D3430">
        <v>10</v>
      </c>
      <c r="E3430">
        <v>20070</v>
      </c>
      <c r="F3430" t="s">
        <v>24</v>
      </c>
      <c r="G3430">
        <v>4807</v>
      </c>
      <c r="H3430" t="s">
        <v>135</v>
      </c>
      <c r="I3430" t="s">
        <v>133</v>
      </c>
      <c r="J3430" t="s">
        <v>2</v>
      </c>
      <c r="K3430" t="s">
        <v>42</v>
      </c>
      <c r="L3430" t="s">
        <v>22</v>
      </c>
      <c r="M3430">
        <v>1</v>
      </c>
      <c r="N3430" t="s">
        <v>13</v>
      </c>
      <c r="O3430">
        <v>0</v>
      </c>
      <c r="P3430" t="s">
        <v>267</v>
      </c>
      <c r="Q3430" t="s">
        <v>258</v>
      </c>
      <c r="R3430" t="s">
        <v>257</v>
      </c>
      <c r="S3430">
        <v>33</v>
      </c>
      <c r="T3430" t="s">
        <v>141</v>
      </c>
      <c r="U3430" t="s">
        <v>140</v>
      </c>
      <c r="V3430" t="s">
        <v>256</v>
      </c>
      <c r="W3430">
        <v>0</v>
      </c>
      <c r="X3430" s="1">
        <v>44522.495170833332</v>
      </c>
    </row>
    <row r="3431" spans="1:24" hidden="1" x14ac:dyDescent="0.25">
      <c r="A3431">
        <v>2021</v>
      </c>
      <c r="B3431">
        <v>10</v>
      </c>
      <c r="C3431">
        <v>2021</v>
      </c>
      <c r="D3431">
        <v>10</v>
      </c>
      <c r="E3431">
        <v>20070</v>
      </c>
      <c r="F3431" t="s">
        <v>24</v>
      </c>
      <c r="G3431">
        <v>4807</v>
      </c>
      <c r="H3431" t="s">
        <v>135</v>
      </c>
      <c r="I3431" t="s">
        <v>133</v>
      </c>
      <c r="J3431" t="s">
        <v>2</v>
      </c>
      <c r="K3431" t="s">
        <v>158</v>
      </c>
      <c r="L3431" t="s">
        <v>22</v>
      </c>
      <c r="M3431">
        <v>1</v>
      </c>
      <c r="N3431" t="s">
        <v>13</v>
      </c>
      <c r="O3431">
        <v>115176.76</v>
      </c>
      <c r="P3431" t="s">
        <v>125</v>
      </c>
      <c r="Q3431" t="s">
        <v>157</v>
      </c>
      <c r="R3431" t="s">
        <v>254</v>
      </c>
      <c r="S3431">
        <v>23</v>
      </c>
      <c r="T3431" t="s">
        <v>141</v>
      </c>
      <c r="U3431" t="s">
        <v>140</v>
      </c>
      <c r="V3431" t="s">
        <v>253</v>
      </c>
      <c r="W3431">
        <v>0</v>
      </c>
      <c r="X3431" s="1">
        <v>44522.495170833332</v>
      </c>
    </row>
    <row r="3432" spans="1:24" hidden="1" x14ac:dyDescent="0.25">
      <c r="A3432">
        <v>2021</v>
      </c>
      <c r="B3432">
        <v>10</v>
      </c>
      <c r="C3432">
        <v>2021</v>
      </c>
      <c r="D3432">
        <v>10</v>
      </c>
      <c r="E3432">
        <v>20070</v>
      </c>
      <c r="F3432" t="s">
        <v>24</v>
      </c>
      <c r="G3432">
        <v>4827</v>
      </c>
      <c r="H3432" t="s">
        <v>134</v>
      </c>
      <c r="I3432" t="s">
        <v>133</v>
      </c>
      <c r="J3432" t="s">
        <v>1</v>
      </c>
      <c r="K3432" t="s">
        <v>42</v>
      </c>
      <c r="L3432" t="s">
        <v>22</v>
      </c>
      <c r="M3432">
        <v>1</v>
      </c>
      <c r="N3432" t="s">
        <v>13</v>
      </c>
      <c r="O3432">
        <v>100509.44</v>
      </c>
      <c r="P3432" t="s">
        <v>260</v>
      </c>
      <c r="Q3432" t="s">
        <v>258</v>
      </c>
      <c r="R3432" t="s">
        <v>257</v>
      </c>
      <c r="S3432">
        <v>33</v>
      </c>
      <c r="T3432" t="s">
        <v>141</v>
      </c>
      <c r="U3432" t="s">
        <v>140</v>
      </c>
      <c r="V3432" t="s">
        <v>256</v>
      </c>
      <c r="W3432">
        <v>0</v>
      </c>
      <c r="X3432" s="1">
        <v>44522.495170833332</v>
      </c>
    </row>
    <row r="3433" spans="1:24" hidden="1" x14ac:dyDescent="0.25">
      <c r="A3433">
        <v>2021</v>
      </c>
      <c r="B3433">
        <v>10</v>
      </c>
      <c r="C3433">
        <v>2021</v>
      </c>
      <c r="D3433">
        <v>10</v>
      </c>
      <c r="E3433">
        <v>20070</v>
      </c>
      <c r="F3433" t="s">
        <v>24</v>
      </c>
      <c r="G3433">
        <v>4827</v>
      </c>
      <c r="H3433" t="s">
        <v>134</v>
      </c>
      <c r="I3433" t="s">
        <v>133</v>
      </c>
      <c r="J3433" t="s">
        <v>1</v>
      </c>
      <c r="K3433" t="s">
        <v>158</v>
      </c>
      <c r="L3433" t="s">
        <v>22</v>
      </c>
      <c r="M3433">
        <v>1</v>
      </c>
      <c r="N3433" t="s">
        <v>13</v>
      </c>
      <c r="O3433">
        <v>-115176.76</v>
      </c>
      <c r="P3433" t="s">
        <v>125</v>
      </c>
      <c r="Q3433" t="s">
        <v>157</v>
      </c>
      <c r="R3433" t="s">
        <v>254</v>
      </c>
      <c r="S3433">
        <v>23</v>
      </c>
      <c r="T3433" t="s">
        <v>141</v>
      </c>
      <c r="U3433" t="s">
        <v>140</v>
      </c>
      <c r="V3433" t="s">
        <v>253</v>
      </c>
      <c r="W3433">
        <v>0</v>
      </c>
      <c r="X3433" s="1">
        <v>44522.495170833332</v>
      </c>
    </row>
    <row r="3434" spans="1:24" hidden="1" x14ac:dyDescent="0.25">
      <c r="A3434">
        <v>2021</v>
      </c>
      <c r="B3434">
        <v>10</v>
      </c>
      <c r="C3434">
        <v>2021</v>
      </c>
      <c r="D3434">
        <v>10</v>
      </c>
      <c r="E3434">
        <v>20070</v>
      </c>
      <c r="F3434" t="s">
        <v>24</v>
      </c>
      <c r="G3434">
        <v>4863</v>
      </c>
      <c r="H3434" t="s">
        <v>266</v>
      </c>
      <c r="I3434" t="s">
        <v>133</v>
      </c>
      <c r="J3434" t="s">
        <v>4</v>
      </c>
      <c r="K3434" t="s">
        <v>144</v>
      </c>
      <c r="L3434" t="s">
        <v>22</v>
      </c>
      <c r="M3434">
        <v>1</v>
      </c>
      <c r="N3434" t="s">
        <v>13</v>
      </c>
      <c r="O3434">
        <v>-121.98054</v>
      </c>
      <c r="P3434" t="s">
        <v>53</v>
      </c>
      <c r="Q3434" t="s">
        <v>263</v>
      </c>
      <c r="R3434" t="s">
        <v>262</v>
      </c>
      <c r="S3434">
        <v>76</v>
      </c>
      <c r="T3434" t="s">
        <v>141</v>
      </c>
      <c r="U3434" t="s">
        <v>140</v>
      </c>
      <c r="V3434" t="s">
        <v>261</v>
      </c>
      <c r="W3434">
        <v>0</v>
      </c>
      <c r="X3434" s="1">
        <v>44522.495170833332</v>
      </c>
    </row>
    <row r="3435" spans="1:24" hidden="1" x14ac:dyDescent="0.25">
      <c r="A3435">
        <v>2021</v>
      </c>
      <c r="B3435">
        <v>10</v>
      </c>
      <c r="C3435">
        <v>2021</v>
      </c>
      <c r="D3435">
        <v>10</v>
      </c>
      <c r="E3435">
        <v>20070</v>
      </c>
      <c r="F3435" t="s">
        <v>24</v>
      </c>
      <c r="G3435">
        <v>4864</v>
      </c>
      <c r="H3435" t="s">
        <v>265</v>
      </c>
      <c r="I3435" t="s">
        <v>133</v>
      </c>
      <c r="J3435" t="s">
        <v>3</v>
      </c>
      <c r="K3435" t="s">
        <v>144</v>
      </c>
      <c r="L3435" t="s">
        <v>22</v>
      </c>
      <c r="M3435">
        <v>1</v>
      </c>
      <c r="N3435" t="s">
        <v>13</v>
      </c>
      <c r="O3435">
        <v>-1061.865145</v>
      </c>
      <c r="P3435" t="s">
        <v>53</v>
      </c>
      <c r="Q3435" t="s">
        <v>263</v>
      </c>
      <c r="R3435" t="s">
        <v>262</v>
      </c>
      <c r="S3435">
        <v>76</v>
      </c>
      <c r="T3435" t="s">
        <v>141</v>
      </c>
      <c r="U3435" t="s">
        <v>140</v>
      </c>
      <c r="V3435" t="s">
        <v>261</v>
      </c>
      <c r="W3435">
        <v>0</v>
      </c>
      <c r="X3435" s="1">
        <v>44522.495170833332</v>
      </c>
    </row>
    <row r="3436" spans="1:24" hidden="1" x14ac:dyDescent="0.25">
      <c r="A3436">
        <v>2021</v>
      </c>
      <c r="B3436">
        <v>10</v>
      </c>
      <c r="C3436">
        <v>2021</v>
      </c>
      <c r="D3436">
        <v>10</v>
      </c>
      <c r="E3436">
        <v>20070</v>
      </c>
      <c r="F3436" t="s">
        <v>24</v>
      </c>
      <c r="G3436">
        <v>4865</v>
      </c>
      <c r="H3436" t="s">
        <v>264</v>
      </c>
      <c r="I3436" t="s">
        <v>133</v>
      </c>
      <c r="J3436" t="s">
        <v>3</v>
      </c>
      <c r="K3436" t="s">
        <v>144</v>
      </c>
      <c r="L3436" t="s">
        <v>22</v>
      </c>
      <c r="M3436">
        <v>1</v>
      </c>
      <c r="N3436" t="s">
        <v>13</v>
      </c>
      <c r="O3436">
        <v>-5011.9970009999997</v>
      </c>
      <c r="P3436" t="s">
        <v>53</v>
      </c>
      <c r="Q3436" t="s">
        <v>263</v>
      </c>
      <c r="R3436" t="s">
        <v>262</v>
      </c>
      <c r="S3436">
        <v>76</v>
      </c>
      <c r="T3436" t="s">
        <v>141</v>
      </c>
      <c r="U3436" t="s">
        <v>140</v>
      </c>
      <c r="V3436" t="s">
        <v>261</v>
      </c>
      <c r="W3436">
        <v>0</v>
      </c>
      <c r="X3436" s="1">
        <v>44522.495170833332</v>
      </c>
    </row>
    <row r="3437" spans="1:24" hidden="1" x14ac:dyDescent="0.25">
      <c r="A3437">
        <v>2021</v>
      </c>
      <c r="B3437">
        <v>10</v>
      </c>
      <c r="C3437" t="s">
        <v>17</v>
      </c>
      <c r="D3437" t="s">
        <v>17</v>
      </c>
      <c r="E3437">
        <v>20070</v>
      </c>
      <c r="F3437" t="s">
        <v>24</v>
      </c>
      <c r="G3437">
        <v>0</v>
      </c>
      <c r="H3437" t="s">
        <v>23</v>
      </c>
      <c r="I3437" t="s">
        <v>23</v>
      </c>
      <c r="J3437" t="s">
        <v>23</v>
      </c>
      <c r="K3437" t="s">
        <v>22</v>
      </c>
      <c r="L3437" t="s">
        <v>98</v>
      </c>
      <c r="M3437">
        <v>0</v>
      </c>
      <c r="N3437" t="s">
        <v>13</v>
      </c>
      <c r="O3437">
        <v>10950.780273</v>
      </c>
      <c r="P3437" t="s">
        <v>53</v>
      </c>
      <c r="Q3437" t="s">
        <v>97</v>
      </c>
      <c r="R3437" t="s">
        <v>56</v>
      </c>
      <c r="S3437" t="s">
        <v>17</v>
      </c>
      <c r="T3437" t="s">
        <v>16</v>
      </c>
      <c r="U3437" t="s">
        <v>38</v>
      </c>
      <c r="V3437" t="s">
        <v>99</v>
      </c>
      <c r="W3437">
        <v>0</v>
      </c>
      <c r="X3437" s="1">
        <v>44522.495170833332</v>
      </c>
    </row>
    <row r="3438" spans="1:24" hidden="1" x14ac:dyDescent="0.25">
      <c r="A3438">
        <v>2021</v>
      </c>
      <c r="B3438">
        <v>10</v>
      </c>
      <c r="C3438" t="s">
        <v>17</v>
      </c>
      <c r="D3438" t="s">
        <v>17</v>
      </c>
      <c r="E3438">
        <v>20070</v>
      </c>
      <c r="F3438" t="s">
        <v>24</v>
      </c>
      <c r="G3438">
        <v>0</v>
      </c>
      <c r="H3438" t="s">
        <v>23</v>
      </c>
      <c r="I3438" t="s">
        <v>23</v>
      </c>
      <c r="J3438" t="s">
        <v>23</v>
      </c>
      <c r="K3438" t="s">
        <v>22</v>
      </c>
      <c r="L3438" t="s">
        <v>98</v>
      </c>
      <c r="M3438">
        <v>0</v>
      </c>
      <c r="N3438" t="s">
        <v>13</v>
      </c>
      <c r="O3438">
        <v>0</v>
      </c>
      <c r="P3438" t="s">
        <v>53</v>
      </c>
      <c r="Q3438" t="s">
        <v>97</v>
      </c>
      <c r="R3438" t="s">
        <v>96</v>
      </c>
      <c r="S3438" t="s">
        <v>17</v>
      </c>
      <c r="T3438" t="s">
        <v>16</v>
      </c>
      <c r="U3438" t="s">
        <v>38</v>
      </c>
      <c r="V3438" t="s">
        <v>95</v>
      </c>
      <c r="W3438">
        <v>0</v>
      </c>
      <c r="X3438" s="1">
        <v>44522.495170833332</v>
      </c>
    </row>
    <row r="3439" spans="1:24" hidden="1" x14ac:dyDescent="0.25">
      <c r="A3439">
        <v>2021</v>
      </c>
      <c r="B3439">
        <v>10</v>
      </c>
      <c r="C3439" t="s">
        <v>17</v>
      </c>
      <c r="D3439" t="s">
        <v>17</v>
      </c>
      <c r="E3439">
        <v>20070</v>
      </c>
      <c r="F3439" t="s">
        <v>24</v>
      </c>
      <c r="G3439">
        <v>0</v>
      </c>
      <c r="H3439" t="s">
        <v>23</v>
      </c>
      <c r="I3439" t="s">
        <v>23</v>
      </c>
      <c r="J3439" t="s">
        <v>23</v>
      </c>
      <c r="K3439" t="s">
        <v>22</v>
      </c>
      <c r="L3439" t="s">
        <v>119</v>
      </c>
      <c r="M3439">
        <v>1</v>
      </c>
      <c r="N3439" t="s">
        <v>13</v>
      </c>
      <c r="O3439">
        <v>338.35000600000001</v>
      </c>
      <c r="P3439" t="s">
        <v>53</v>
      </c>
      <c r="Q3439" t="s">
        <v>118</v>
      </c>
      <c r="R3439" t="s">
        <v>117</v>
      </c>
      <c r="S3439" t="s">
        <v>17</v>
      </c>
      <c r="T3439" t="s">
        <v>16</v>
      </c>
      <c r="U3439" t="s">
        <v>38</v>
      </c>
      <c r="V3439" t="s">
        <v>116</v>
      </c>
      <c r="W3439">
        <v>0</v>
      </c>
      <c r="X3439" s="1">
        <v>44522.495170833332</v>
      </c>
    </row>
    <row r="3440" spans="1:24" hidden="1" x14ac:dyDescent="0.25">
      <c r="A3440">
        <v>2021</v>
      </c>
      <c r="B3440">
        <v>10</v>
      </c>
      <c r="C3440" t="s">
        <v>17</v>
      </c>
      <c r="D3440" t="s">
        <v>17</v>
      </c>
      <c r="E3440">
        <v>20070</v>
      </c>
      <c r="F3440" t="s">
        <v>24</v>
      </c>
      <c r="G3440">
        <v>0</v>
      </c>
      <c r="H3440" t="s">
        <v>23</v>
      </c>
      <c r="I3440" t="s">
        <v>23</v>
      </c>
      <c r="J3440" t="s">
        <v>23</v>
      </c>
      <c r="K3440" t="s">
        <v>22</v>
      </c>
      <c r="L3440" t="s">
        <v>110</v>
      </c>
      <c r="M3440">
        <v>0</v>
      </c>
      <c r="N3440" t="s">
        <v>13</v>
      </c>
      <c r="O3440">
        <v>2143.030029</v>
      </c>
      <c r="P3440" t="s">
        <v>53</v>
      </c>
      <c r="Q3440" t="s">
        <v>109</v>
      </c>
      <c r="R3440" t="s">
        <v>56</v>
      </c>
      <c r="S3440" t="s">
        <v>17</v>
      </c>
      <c r="T3440" t="s">
        <v>16</v>
      </c>
      <c r="U3440" t="s">
        <v>38</v>
      </c>
      <c r="V3440" t="s">
        <v>111</v>
      </c>
      <c r="W3440">
        <v>0</v>
      </c>
      <c r="X3440" s="1">
        <v>44522.495170833332</v>
      </c>
    </row>
    <row r="3441" spans="1:24" hidden="1" x14ac:dyDescent="0.25">
      <c r="A3441">
        <v>2021</v>
      </c>
      <c r="B3441">
        <v>10</v>
      </c>
      <c r="C3441" t="s">
        <v>17</v>
      </c>
      <c r="D3441" t="s">
        <v>17</v>
      </c>
      <c r="E3441">
        <v>20070</v>
      </c>
      <c r="F3441" t="s">
        <v>24</v>
      </c>
      <c r="G3441">
        <v>0</v>
      </c>
      <c r="H3441" t="s">
        <v>23</v>
      </c>
      <c r="I3441" t="s">
        <v>23</v>
      </c>
      <c r="J3441" t="s">
        <v>23</v>
      </c>
      <c r="K3441" t="s">
        <v>22</v>
      </c>
      <c r="L3441" t="s">
        <v>110</v>
      </c>
      <c r="M3441">
        <v>0</v>
      </c>
      <c r="N3441" t="s">
        <v>13</v>
      </c>
      <c r="O3441">
        <v>0</v>
      </c>
      <c r="P3441" t="s">
        <v>53</v>
      </c>
      <c r="Q3441" t="s">
        <v>109</v>
      </c>
      <c r="R3441" t="s">
        <v>96</v>
      </c>
      <c r="S3441" t="s">
        <v>17</v>
      </c>
      <c r="T3441" t="s">
        <v>16</v>
      </c>
      <c r="U3441" t="s">
        <v>38</v>
      </c>
      <c r="V3441" t="s">
        <v>108</v>
      </c>
      <c r="W3441">
        <v>0</v>
      </c>
      <c r="X3441" s="1">
        <v>44522.495170833332</v>
      </c>
    </row>
    <row r="3442" spans="1:24" hidden="1" x14ac:dyDescent="0.25">
      <c r="A3442">
        <v>2021</v>
      </c>
      <c r="B3442">
        <v>10</v>
      </c>
      <c r="C3442" t="s">
        <v>17</v>
      </c>
      <c r="D3442" t="s">
        <v>17</v>
      </c>
      <c r="E3442">
        <v>20070</v>
      </c>
      <c r="F3442" t="s">
        <v>24</v>
      </c>
      <c r="G3442">
        <v>0</v>
      </c>
      <c r="H3442" t="s">
        <v>23</v>
      </c>
      <c r="I3442" t="s">
        <v>23</v>
      </c>
      <c r="J3442" t="s">
        <v>23</v>
      </c>
      <c r="K3442" t="s">
        <v>22</v>
      </c>
      <c r="L3442" t="s">
        <v>115</v>
      </c>
      <c r="M3442">
        <v>0</v>
      </c>
      <c r="N3442" t="s">
        <v>13</v>
      </c>
      <c r="O3442">
        <v>253.720001</v>
      </c>
      <c r="P3442" t="s">
        <v>53</v>
      </c>
      <c r="Q3442" t="s">
        <v>114</v>
      </c>
      <c r="R3442" t="s">
        <v>113</v>
      </c>
      <c r="S3442" t="s">
        <v>17</v>
      </c>
      <c r="T3442" t="s">
        <v>16</v>
      </c>
      <c r="U3442" t="s">
        <v>38</v>
      </c>
      <c r="V3442" t="s">
        <v>112</v>
      </c>
      <c r="W3442">
        <v>0</v>
      </c>
      <c r="X3442" s="1">
        <v>44522.495170833332</v>
      </c>
    </row>
    <row r="3443" spans="1:24" hidden="1" x14ac:dyDescent="0.25">
      <c r="A3443">
        <v>2021</v>
      </c>
      <c r="B3443">
        <v>10</v>
      </c>
      <c r="C3443" t="s">
        <v>17</v>
      </c>
      <c r="D3443" t="s">
        <v>17</v>
      </c>
      <c r="E3443">
        <v>20070</v>
      </c>
      <c r="F3443" t="s">
        <v>24</v>
      </c>
      <c r="G3443">
        <v>0</v>
      </c>
      <c r="H3443" t="s">
        <v>23</v>
      </c>
      <c r="I3443" t="s">
        <v>23</v>
      </c>
      <c r="J3443" t="s">
        <v>23</v>
      </c>
      <c r="K3443" t="s">
        <v>22</v>
      </c>
      <c r="L3443" t="s">
        <v>22</v>
      </c>
      <c r="M3443">
        <v>0</v>
      </c>
      <c r="N3443" t="s">
        <v>87</v>
      </c>
      <c r="O3443">
        <v>7958</v>
      </c>
      <c r="P3443" t="s">
        <v>103</v>
      </c>
      <c r="Q3443" t="s">
        <v>102</v>
      </c>
      <c r="R3443" t="s">
        <v>86</v>
      </c>
      <c r="S3443" t="s">
        <v>17</v>
      </c>
      <c r="T3443" t="s">
        <v>16</v>
      </c>
      <c r="U3443" t="s">
        <v>38</v>
      </c>
      <c r="V3443" t="s">
        <v>107</v>
      </c>
      <c r="W3443">
        <v>0</v>
      </c>
      <c r="X3443" s="1">
        <v>44522.495170833332</v>
      </c>
    </row>
    <row r="3444" spans="1:24" hidden="1" x14ac:dyDescent="0.25">
      <c r="A3444">
        <v>2021</v>
      </c>
      <c r="B3444">
        <v>10</v>
      </c>
      <c r="C3444" t="s">
        <v>17</v>
      </c>
      <c r="D3444" t="s">
        <v>17</v>
      </c>
      <c r="E3444">
        <v>20070</v>
      </c>
      <c r="F3444" t="s">
        <v>24</v>
      </c>
      <c r="G3444">
        <v>0</v>
      </c>
      <c r="H3444" t="s">
        <v>23</v>
      </c>
      <c r="I3444" t="s">
        <v>23</v>
      </c>
      <c r="J3444" t="s">
        <v>23</v>
      </c>
      <c r="K3444" t="s">
        <v>22</v>
      </c>
      <c r="L3444" t="s">
        <v>104</v>
      </c>
      <c r="M3444">
        <v>0</v>
      </c>
      <c r="N3444" t="s">
        <v>13</v>
      </c>
      <c r="O3444">
        <v>26187</v>
      </c>
      <c r="P3444" t="s">
        <v>103</v>
      </c>
      <c r="Q3444" t="s">
        <v>102</v>
      </c>
      <c r="R3444" t="s">
        <v>106</v>
      </c>
      <c r="S3444" t="s">
        <v>17</v>
      </c>
      <c r="T3444" t="s">
        <v>16</v>
      </c>
      <c r="U3444" t="s">
        <v>38</v>
      </c>
      <c r="V3444" t="s">
        <v>105</v>
      </c>
      <c r="W3444">
        <v>0</v>
      </c>
      <c r="X3444" s="1">
        <v>44522.495170833332</v>
      </c>
    </row>
    <row r="3445" spans="1:24" hidden="1" x14ac:dyDescent="0.25">
      <c r="A3445">
        <v>2021</v>
      </c>
      <c r="B3445">
        <v>10</v>
      </c>
      <c r="C3445" t="s">
        <v>17</v>
      </c>
      <c r="D3445" t="s">
        <v>17</v>
      </c>
      <c r="E3445">
        <v>20070</v>
      </c>
      <c r="F3445" t="s">
        <v>24</v>
      </c>
      <c r="G3445">
        <v>0</v>
      </c>
      <c r="H3445" t="s">
        <v>23</v>
      </c>
      <c r="I3445" t="s">
        <v>23</v>
      </c>
      <c r="J3445" t="s">
        <v>23</v>
      </c>
      <c r="K3445" t="s">
        <v>22</v>
      </c>
      <c r="L3445" t="s">
        <v>104</v>
      </c>
      <c r="M3445">
        <v>0</v>
      </c>
      <c r="N3445" t="s">
        <v>13</v>
      </c>
      <c r="O3445">
        <v>0</v>
      </c>
      <c r="P3445" t="s">
        <v>103</v>
      </c>
      <c r="Q3445" t="s">
        <v>102</v>
      </c>
      <c r="R3445" t="s">
        <v>101</v>
      </c>
      <c r="S3445" t="s">
        <v>17</v>
      </c>
      <c r="T3445" t="s">
        <v>16</v>
      </c>
      <c r="U3445" t="s">
        <v>38</v>
      </c>
      <c r="V3445" t="s">
        <v>100</v>
      </c>
      <c r="W3445">
        <v>0</v>
      </c>
      <c r="X3445" s="1">
        <v>44522.495170833332</v>
      </c>
    </row>
    <row r="3446" spans="1:24" hidden="1" x14ac:dyDescent="0.25">
      <c r="A3446">
        <v>2021</v>
      </c>
      <c r="B3446">
        <v>10</v>
      </c>
      <c r="C3446" t="s">
        <v>17</v>
      </c>
      <c r="D3446" t="s">
        <v>17</v>
      </c>
      <c r="E3446">
        <v>20070</v>
      </c>
      <c r="F3446" t="s">
        <v>24</v>
      </c>
      <c r="G3446">
        <v>0</v>
      </c>
      <c r="H3446" t="s">
        <v>23</v>
      </c>
      <c r="I3446" t="s">
        <v>23</v>
      </c>
      <c r="J3446" t="s">
        <v>3</v>
      </c>
      <c r="K3446" t="s">
        <v>22</v>
      </c>
      <c r="L3446" t="s">
        <v>22</v>
      </c>
      <c r="M3446">
        <v>0</v>
      </c>
      <c r="N3446" t="s">
        <v>87</v>
      </c>
      <c r="O3446">
        <v>1544</v>
      </c>
      <c r="P3446" t="s">
        <v>75</v>
      </c>
      <c r="Q3446" t="s">
        <v>90</v>
      </c>
      <c r="R3446" t="s">
        <v>86</v>
      </c>
      <c r="S3446" t="s">
        <v>17</v>
      </c>
      <c r="T3446" t="s">
        <v>16</v>
      </c>
      <c r="U3446" t="s">
        <v>38</v>
      </c>
      <c r="V3446" t="s">
        <v>94</v>
      </c>
      <c r="W3446">
        <v>0</v>
      </c>
      <c r="X3446" s="1">
        <v>44522.495170833332</v>
      </c>
    </row>
    <row r="3447" spans="1:24" hidden="1" x14ac:dyDescent="0.25">
      <c r="A3447">
        <v>2021</v>
      </c>
      <c r="B3447">
        <v>10</v>
      </c>
      <c r="C3447" t="s">
        <v>17</v>
      </c>
      <c r="D3447" t="s">
        <v>17</v>
      </c>
      <c r="E3447">
        <v>20070</v>
      </c>
      <c r="F3447" t="s">
        <v>24</v>
      </c>
      <c r="G3447">
        <v>0</v>
      </c>
      <c r="H3447" t="s">
        <v>23</v>
      </c>
      <c r="I3447" t="s">
        <v>23</v>
      </c>
      <c r="J3447" t="s">
        <v>3</v>
      </c>
      <c r="K3447" t="s">
        <v>84</v>
      </c>
      <c r="L3447" t="s">
        <v>22</v>
      </c>
      <c r="M3447">
        <v>0</v>
      </c>
      <c r="N3447" t="s">
        <v>13</v>
      </c>
      <c r="O3447">
        <v>25065.599609000001</v>
      </c>
      <c r="P3447" t="s">
        <v>75</v>
      </c>
      <c r="Q3447" t="s">
        <v>90</v>
      </c>
      <c r="R3447" t="s">
        <v>83</v>
      </c>
      <c r="S3447" t="s">
        <v>17</v>
      </c>
      <c r="T3447" t="s">
        <v>16</v>
      </c>
      <c r="U3447" t="s">
        <v>38</v>
      </c>
      <c r="V3447" t="s">
        <v>93</v>
      </c>
      <c r="W3447">
        <v>0</v>
      </c>
      <c r="X3447" s="1">
        <v>44522.495170833332</v>
      </c>
    </row>
    <row r="3448" spans="1:24" x14ac:dyDescent="0.25">
      <c r="A3448">
        <v>2021</v>
      </c>
      <c r="B3448">
        <v>10</v>
      </c>
      <c r="C3448" t="s">
        <v>17</v>
      </c>
      <c r="D3448" t="s">
        <v>17</v>
      </c>
      <c r="E3448">
        <v>20070</v>
      </c>
      <c r="F3448" t="s">
        <v>24</v>
      </c>
      <c r="G3448">
        <v>0</v>
      </c>
      <c r="H3448" t="s">
        <v>23</v>
      </c>
      <c r="I3448" t="s">
        <v>23</v>
      </c>
      <c r="J3448" t="s">
        <v>3</v>
      </c>
      <c r="K3448" t="s">
        <v>81</v>
      </c>
      <c r="L3448" t="s">
        <v>22</v>
      </c>
      <c r="M3448">
        <v>0</v>
      </c>
      <c r="N3448" t="s">
        <v>47</v>
      </c>
      <c r="O3448">
        <v>1049656</v>
      </c>
      <c r="P3448" t="s">
        <v>75</v>
      </c>
      <c r="Q3448" t="s">
        <v>90</v>
      </c>
      <c r="R3448" t="s">
        <v>46</v>
      </c>
      <c r="S3448" t="s">
        <v>17</v>
      </c>
      <c r="T3448" t="s">
        <v>16</v>
      </c>
      <c r="U3448" t="s">
        <v>38</v>
      </c>
      <c r="V3448" t="s">
        <v>92</v>
      </c>
      <c r="W3448">
        <v>0</v>
      </c>
      <c r="X3448" s="1">
        <v>44522.495170833332</v>
      </c>
    </row>
    <row r="3449" spans="1:24" hidden="1" x14ac:dyDescent="0.25">
      <c r="A3449">
        <v>2021</v>
      </c>
      <c r="B3449">
        <v>10</v>
      </c>
      <c r="C3449" t="s">
        <v>17</v>
      </c>
      <c r="D3449" t="s">
        <v>17</v>
      </c>
      <c r="E3449">
        <v>20070</v>
      </c>
      <c r="F3449" t="s">
        <v>24</v>
      </c>
      <c r="G3449">
        <v>0</v>
      </c>
      <c r="H3449" t="s">
        <v>23</v>
      </c>
      <c r="I3449" t="s">
        <v>23</v>
      </c>
      <c r="J3449" t="s">
        <v>3</v>
      </c>
      <c r="K3449" t="s">
        <v>42</v>
      </c>
      <c r="L3449" t="s">
        <v>22</v>
      </c>
      <c r="M3449">
        <v>0</v>
      </c>
      <c r="N3449" t="s">
        <v>13</v>
      </c>
      <c r="O3449">
        <v>5164.3100590000004</v>
      </c>
      <c r="P3449" t="s">
        <v>75</v>
      </c>
      <c r="Q3449" t="s">
        <v>90</v>
      </c>
      <c r="R3449" t="s">
        <v>39</v>
      </c>
      <c r="S3449" t="s">
        <v>17</v>
      </c>
      <c r="T3449" t="s">
        <v>16</v>
      </c>
      <c r="U3449" t="s">
        <v>38</v>
      </c>
      <c r="V3449" t="s">
        <v>91</v>
      </c>
      <c r="W3449">
        <v>0</v>
      </c>
      <c r="X3449" s="1">
        <v>44522.495170833332</v>
      </c>
    </row>
    <row r="3450" spans="1:24" hidden="1" x14ac:dyDescent="0.25">
      <c r="A3450">
        <v>2021</v>
      </c>
      <c r="B3450">
        <v>10</v>
      </c>
      <c r="C3450" t="s">
        <v>17</v>
      </c>
      <c r="D3450" t="s">
        <v>17</v>
      </c>
      <c r="E3450">
        <v>20070</v>
      </c>
      <c r="F3450" t="s">
        <v>24</v>
      </c>
      <c r="G3450">
        <v>0</v>
      </c>
      <c r="H3450" t="s">
        <v>23</v>
      </c>
      <c r="I3450" t="s">
        <v>23</v>
      </c>
      <c r="J3450" t="s">
        <v>3</v>
      </c>
      <c r="K3450" t="s">
        <v>11</v>
      </c>
      <c r="L3450" t="s">
        <v>22</v>
      </c>
      <c r="M3450">
        <v>0</v>
      </c>
      <c r="N3450" t="s">
        <v>13</v>
      </c>
      <c r="O3450">
        <v>155.520004</v>
      </c>
      <c r="P3450" t="s">
        <v>75</v>
      </c>
      <c r="Q3450" t="s">
        <v>90</v>
      </c>
      <c r="R3450" t="s">
        <v>89</v>
      </c>
      <c r="S3450" t="s">
        <v>17</v>
      </c>
      <c r="T3450" t="s">
        <v>16</v>
      </c>
      <c r="U3450" t="s">
        <v>38</v>
      </c>
      <c r="V3450" t="s">
        <v>88</v>
      </c>
      <c r="W3450">
        <v>0</v>
      </c>
      <c r="X3450" s="1">
        <v>44522.495170833332</v>
      </c>
    </row>
    <row r="3451" spans="1:24" hidden="1" x14ac:dyDescent="0.25">
      <c r="A3451">
        <v>2021</v>
      </c>
      <c r="B3451">
        <v>10</v>
      </c>
      <c r="C3451" t="s">
        <v>17</v>
      </c>
      <c r="D3451" t="s">
        <v>17</v>
      </c>
      <c r="E3451">
        <v>20070</v>
      </c>
      <c r="F3451" t="s">
        <v>24</v>
      </c>
      <c r="G3451">
        <v>0</v>
      </c>
      <c r="H3451" t="s">
        <v>23</v>
      </c>
      <c r="I3451" t="s">
        <v>23</v>
      </c>
      <c r="J3451" t="s">
        <v>4</v>
      </c>
      <c r="K3451" t="s">
        <v>22</v>
      </c>
      <c r="L3451" t="s">
        <v>22</v>
      </c>
      <c r="M3451">
        <v>0</v>
      </c>
      <c r="N3451" t="s">
        <v>87</v>
      </c>
      <c r="O3451">
        <v>30.802999</v>
      </c>
      <c r="P3451" t="s">
        <v>75</v>
      </c>
      <c r="Q3451" t="s">
        <v>74</v>
      </c>
      <c r="R3451" t="s">
        <v>86</v>
      </c>
      <c r="S3451" t="s">
        <v>17</v>
      </c>
      <c r="T3451" t="s">
        <v>16</v>
      </c>
      <c r="U3451" t="s">
        <v>38</v>
      </c>
      <c r="V3451" t="s">
        <v>85</v>
      </c>
      <c r="W3451">
        <v>0</v>
      </c>
      <c r="X3451" s="1">
        <v>44522.495170833332</v>
      </c>
    </row>
    <row r="3452" spans="1:24" hidden="1" x14ac:dyDescent="0.25">
      <c r="A3452">
        <v>2021</v>
      </c>
      <c r="B3452">
        <v>10</v>
      </c>
      <c r="C3452" t="s">
        <v>17</v>
      </c>
      <c r="D3452" t="s">
        <v>17</v>
      </c>
      <c r="E3452">
        <v>20070</v>
      </c>
      <c r="F3452" t="s">
        <v>24</v>
      </c>
      <c r="G3452">
        <v>0</v>
      </c>
      <c r="H3452" t="s">
        <v>23</v>
      </c>
      <c r="I3452" t="s">
        <v>23</v>
      </c>
      <c r="J3452" t="s">
        <v>4</v>
      </c>
      <c r="K3452" t="s">
        <v>84</v>
      </c>
      <c r="L3452" t="s">
        <v>22</v>
      </c>
      <c r="M3452">
        <v>0</v>
      </c>
      <c r="N3452" t="s">
        <v>13</v>
      </c>
      <c r="O3452">
        <v>126.16999800000001</v>
      </c>
      <c r="P3452" t="s">
        <v>75</v>
      </c>
      <c r="Q3452" t="s">
        <v>74</v>
      </c>
      <c r="R3452" t="s">
        <v>83</v>
      </c>
      <c r="S3452" t="s">
        <v>17</v>
      </c>
      <c r="T3452" t="s">
        <v>16</v>
      </c>
      <c r="U3452" t="s">
        <v>38</v>
      </c>
      <c r="V3452" t="s">
        <v>82</v>
      </c>
      <c r="W3452">
        <v>0</v>
      </c>
      <c r="X3452" s="1">
        <v>44522.495170833332</v>
      </c>
    </row>
    <row r="3453" spans="1:24" x14ac:dyDescent="0.25">
      <c r="A3453">
        <v>2021</v>
      </c>
      <c r="B3453">
        <v>10</v>
      </c>
      <c r="C3453" t="s">
        <v>17</v>
      </c>
      <c r="D3453" t="s">
        <v>17</v>
      </c>
      <c r="E3453">
        <v>20070</v>
      </c>
      <c r="F3453" t="s">
        <v>24</v>
      </c>
      <c r="G3453">
        <v>0</v>
      </c>
      <c r="H3453" t="s">
        <v>23</v>
      </c>
      <c r="I3453" t="s">
        <v>23</v>
      </c>
      <c r="J3453" t="s">
        <v>4</v>
      </c>
      <c r="K3453" t="s">
        <v>81</v>
      </c>
      <c r="L3453" t="s">
        <v>22</v>
      </c>
      <c r="M3453">
        <v>0</v>
      </c>
      <c r="N3453" t="s">
        <v>47</v>
      </c>
      <c r="O3453">
        <v>20088</v>
      </c>
      <c r="P3453" t="s">
        <v>75</v>
      </c>
      <c r="Q3453" t="s">
        <v>74</v>
      </c>
      <c r="R3453" t="s">
        <v>46</v>
      </c>
      <c r="S3453" t="s">
        <v>17</v>
      </c>
      <c r="T3453" t="s">
        <v>16</v>
      </c>
      <c r="U3453" t="s">
        <v>38</v>
      </c>
      <c r="V3453" t="s">
        <v>80</v>
      </c>
      <c r="W3453">
        <v>0</v>
      </c>
      <c r="X3453" s="1">
        <v>44522.495170833332</v>
      </c>
    </row>
    <row r="3454" spans="1:24" hidden="1" x14ac:dyDescent="0.25">
      <c r="A3454">
        <v>2021</v>
      </c>
      <c r="B3454">
        <v>10</v>
      </c>
      <c r="C3454" t="s">
        <v>17</v>
      </c>
      <c r="D3454" t="s">
        <v>17</v>
      </c>
      <c r="E3454">
        <v>20070</v>
      </c>
      <c r="F3454" t="s">
        <v>24</v>
      </c>
      <c r="G3454">
        <v>0</v>
      </c>
      <c r="H3454" t="s">
        <v>23</v>
      </c>
      <c r="I3454" t="s">
        <v>23</v>
      </c>
      <c r="J3454" t="s">
        <v>4</v>
      </c>
      <c r="K3454" t="s">
        <v>42</v>
      </c>
      <c r="L3454" t="s">
        <v>22</v>
      </c>
      <c r="M3454">
        <v>0</v>
      </c>
      <c r="N3454" t="s">
        <v>13</v>
      </c>
      <c r="O3454">
        <v>98.830001999999993</v>
      </c>
      <c r="P3454" t="s">
        <v>75</v>
      </c>
      <c r="Q3454" t="s">
        <v>74</v>
      </c>
      <c r="R3454" t="s">
        <v>39</v>
      </c>
      <c r="S3454" t="s">
        <v>17</v>
      </c>
      <c r="T3454" t="s">
        <v>16</v>
      </c>
      <c r="U3454" t="s">
        <v>38</v>
      </c>
      <c r="V3454" t="s">
        <v>79</v>
      </c>
      <c r="W3454">
        <v>0</v>
      </c>
      <c r="X3454" s="1">
        <v>44522.495170833332</v>
      </c>
    </row>
    <row r="3455" spans="1:24" hidden="1" x14ac:dyDescent="0.25">
      <c r="A3455">
        <v>2021</v>
      </c>
      <c r="B3455">
        <v>10</v>
      </c>
      <c r="C3455" t="s">
        <v>17</v>
      </c>
      <c r="D3455" t="s">
        <v>17</v>
      </c>
      <c r="E3455">
        <v>20070</v>
      </c>
      <c r="F3455" t="s">
        <v>24</v>
      </c>
      <c r="G3455">
        <v>0</v>
      </c>
      <c r="H3455" t="s">
        <v>23</v>
      </c>
      <c r="I3455" t="s">
        <v>23</v>
      </c>
      <c r="J3455" t="s">
        <v>4</v>
      </c>
      <c r="K3455" t="s">
        <v>11</v>
      </c>
      <c r="L3455" t="s">
        <v>22</v>
      </c>
      <c r="M3455">
        <v>0</v>
      </c>
      <c r="N3455" t="s">
        <v>13</v>
      </c>
      <c r="O3455">
        <v>44.66</v>
      </c>
      <c r="P3455" t="s">
        <v>75</v>
      </c>
      <c r="Q3455" t="s">
        <v>74</v>
      </c>
      <c r="R3455" t="s">
        <v>78</v>
      </c>
      <c r="S3455" t="s">
        <v>17</v>
      </c>
      <c r="T3455" t="s">
        <v>16</v>
      </c>
      <c r="U3455" t="s">
        <v>38</v>
      </c>
      <c r="V3455" t="s">
        <v>77</v>
      </c>
      <c r="W3455">
        <v>0</v>
      </c>
      <c r="X3455" s="1">
        <v>44522.495170833332</v>
      </c>
    </row>
    <row r="3456" spans="1:24" hidden="1" x14ac:dyDescent="0.25">
      <c r="A3456">
        <v>2021</v>
      </c>
      <c r="B3456">
        <v>10</v>
      </c>
      <c r="C3456" t="s">
        <v>17</v>
      </c>
      <c r="D3456" t="s">
        <v>17</v>
      </c>
      <c r="E3456">
        <v>20070</v>
      </c>
      <c r="F3456" t="s">
        <v>24</v>
      </c>
      <c r="G3456">
        <v>0</v>
      </c>
      <c r="H3456" t="s">
        <v>23</v>
      </c>
      <c r="I3456" t="s">
        <v>23</v>
      </c>
      <c r="J3456" t="s">
        <v>23</v>
      </c>
      <c r="K3456" t="s">
        <v>22</v>
      </c>
      <c r="L3456" t="s">
        <v>76</v>
      </c>
      <c r="M3456">
        <v>0</v>
      </c>
      <c r="N3456" t="s">
        <v>13</v>
      </c>
      <c r="O3456">
        <v>491.48001099999999</v>
      </c>
      <c r="P3456" t="s">
        <v>75</v>
      </c>
      <c r="Q3456" t="s">
        <v>74</v>
      </c>
      <c r="R3456" t="s">
        <v>73</v>
      </c>
      <c r="S3456" t="s">
        <v>17</v>
      </c>
      <c r="T3456" t="s">
        <v>16</v>
      </c>
      <c r="U3456" t="s">
        <v>38</v>
      </c>
      <c r="V3456" t="s">
        <v>72</v>
      </c>
      <c r="W3456">
        <v>0</v>
      </c>
      <c r="X3456" s="1">
        <v>44522.495170833332</v>
      </c>
    </row>
    <row r="3457" spans="1:24" hidden="1" x14ac:dyDescent="0.25">
      <c r="A3457">
        <v>2021</v>
      </c>
      <c r="B3457">
        <v>10</v>
      </c>
      <c r="C3457" t="s">
        <v>17</v>
      </c>
      <c r="D3457" t="s">
        <v>17</v>
      </c>
      <c r="E3457">
        <v>20070</v>
      </c>
      <c r="F3457" t="s">
        <v>24</v>
      </c>
      <c r="G3457">
        <v>0</v>
      </c>
      <c r="H3457" t="s">
        <v>23</v>
      </c>
      <c r="I3457" t="s">
        <v>23</v>
      </c>
      <c r="J3457" t="s">
        <v>0</v>
      </c>
      <c r="K3457" t="s">
        <v>22</v>
      </c>
      <c r="L3457" t="s">
        <v>22</v>
      </c>
      <c r="M3457">
        <v>0</v>
      </c>
      <c r="N3457" t="s">
        <v>47</v>
      </c>
      <c r="O3457">
        <v>3435525</v>
      </c>
      <c r="P3457" t="s">
        <v>67</v>
      </c>
      <c r="Q3457" t="s">
        <v>66</v>
      </c>
      <c r="R3457" t="s">
        <v>71</v>
      </c>
      <c r="S3457" t="s">
        <v>17</v>
      </c>
      <c r="T3457" t="s">
        <v>16</v>
      </c>
      <c r="U3457" t="s">
        <v>38</v>
      </c>
      <c r="V3457" t="s">
        <v>70</v>
      </c>
      <c r="W3457">
        <v>0</v>
      </c>
      <c r="X3457" s="1">
        <v>44522.495170833332</v>
      </c>
    </row>
    <row r="3458" spans="1:24" hidden="1" x14ac:dyDescent="0.25">
      <c r="A3458">
        <v>2021</v>
      </c>
      <c r="B3458">
        <v>10</v>
      </c>
      <c r="C3458" t="s">
        <v>17</v>
      </c>
      <c r="D3458" t="s">
        <v>17</v>
      </c>
      <c r="E3458">
        <v>20070</v>
      </c>
      <c r="F3458" t="s">
        <v>24</v>
      </c>
      <c r="G3458">
        <v>0</v>
      </c>
      <c r="H3458" t="s">
        <v>23</v>
      </c>
      <c r="I3458" t="s">
        <v>23</v>
      </c>
      <c r="J3458" t="s">
        <v>0</v>
      </c>
      <c r="K3458" t="s">
        <v>42</v>
      </c>
      <c r="L3458" t="s">
        <v>22</v>
      </c>
      <c r="M3458">
        <v>0</v>
      </c>
      <c r="N3458" t="s">
        <v>13</v>
      </c>
      <c r="O3458">
        <v>0</v>
      </c>
      <c r="P3458" t="s">
        <v>67</v>
      </c>
      <c r="Q3458" t="s">
        <v>66</v>
      </c>
      <c r="R3458" t="s">
        <v>69</v>
      </c>
      <c r="S3458" t="s">
        <v>17</v>
      </c>
      <c r="T3458" t="s">
        <v>16</v>
      </c>
      <c r="U3458" t="s">
        <v>38</v>
      </c>
      <c r="V3458" t="s">
        <v>68</v>
      </c>
      <c r="W3458">
        <v>0</v>
      </c>
      <c r="X3458" s="1">
        <v>44522.495170833332</v>
      </c>
    </row>
    <row r="3459" spans="1:24" hidden="1" x14ac:dyDescent="0.25">
      <c r="A3459">
        <v>2021</v>
      </c>
      <c r="B3459">
        <v>10</v>
      </c>
      <c r="C3459" t="s">
        <v>17</v>
      </c>
      <c r="D3459" t="s">
        <v>17</v>
      </c>
      <c r="E3459">
        <v>20070</v>
      </c>
      <c r="F3459" t="s">
        <v>24</v>
      </c>
      <c r="G3459">
        <v>0</v>
      </c>
      <c r="H3459" t="s">
        <v>23</v>
      </c>
      <c r="I3459" t="s">
        <v>23</v>
      </c>
      <c r="J3459" t="s">
        <v>0</v>
      </c>
      <c r="K3459" t="s">
        <v>42</v>
      </c>
      <c r="L3459" t="s">
        <v>22</v>
      </c>
      <c r="M3459">
        <v>0</v>
      </c>
      <c r="N3459" t="s">
        <v>13</v>
      </c>
      <c r="O3459">
        <v>124194.226563</v>
      </c>
      <c r="P3459" t="s">
        <v>67</v>
      </c>
      <c r="Q3459" t="s">
        <v>66</v>
      </c>
      <c r="R3459" t="s">
        <v>65</v>
      </c>
      <c r="S3459" t="s">
        <v>17</v>
      </c>
      <c r="T3459" t="s">
        <v>16</v>
      </c>
      <c r="U3459" t="s">
        <v>38</v>
      </c>
      <c r="V3459" t="s">
        <v>64</v>
      </c>
      <c r="W3459">
        <v>0</v>
      </c>
      <c r="X3459" s="1">
        <v>44522.495170833332</v>
      </c>
    </row>
    <row r="3460" spans="1:24" hidden="1" x14ac:dyDescent="0.25">
      <c r="A3460">
        <v>2021</v>
      </c>
      <c r="B3460">
        <v>10</v>
      </c>
      <c r="C3460" t="s">
        <v>17</v>
      </c>
      <c r="D3460" t="s">
        <v>17</v>
      </c>
      <c r="E3460">
        <v>20070</v>
      </c>
      <c r="F3460" t="s">
        <v>24</v>
      </c>
      <c r="G3460">
        <v>53</v>
      </c>
      <c r="H3460" t="s">
        <v>23</v>
      </c>
      <c r="I3460" t="s">
        <v>43</v>
      </c>
      <c r="J3460" t="s">
        <v>7</v>
      </c>
      <c r="K3460" t="s">
        <v>22</v>
      </c>
      <c r="L3460" t="s">
        <v>22</v>
      </c>
      <c r="M3460">
        <v>0</v>
      </c>
      <c r="N3460" t="s">
        <v>47</v>
      </c>
      <c r="O3460">
        <v>547110</v>
      </c>
      <c r="P3460" t="s">
        <v>60</v>
      </c>
      <c r="Q3460" t="s">
        <v>59</v>
      </c>
      <c r="R3460" t="s">
        <v>46</v>
      </c>
      <c r="S3460" t="s">
        <v>17</v>
      </c>
      <c r="T3460" t="s">
        <v>16</v>
      </c>
      <c r="U3460" t="s">
        <v>38</v>
      </c>
      <c r="V3460" t="s">
        <v>63</v>
      </c>
      <c r="W3460">
        <v>0</v>
      </c>
      <c r="X3460" s="1">
        <v>44522.495170833332</v>
      </c>
    </row>
    <row r="3461" spans="1:24" hidden="1" x14ac:dyDescent="0.25">
      <c r="A3461">
        <v>2021</v>
      </c>
      <c r="B3461">
        <v>10</v>
      </c>
      <c r="C3461" t="s">
        <v>17</v>
      </c>
      <c r="D3461" t="s">
        <v>17</v>
      </c>
      <c r="E3461">
        <v>20070</v>
      </c>
      <c r="F3461" t="s">
        <v>24</v>
      </c>
      <c r="G3461">
        <v>53</v>
      </c>
      <c r="H3461" t="s">
        <v>23</v>
      </c>
      <c r="I3461" t="s">
        <v>43</v>
      </c>
      <c r="J3461" t="s">
        <v>7</v>
      </c>
      <c r="K3461" t="s">
        <v>11</v>
      </c>
      <c r="L3461" t="s">
        <v>22</v>
      </c>
      <c r="M3461">
        <v>0</v>
      </c>
      <c r="N3461" t="s">
        <v>13</v>
      </c>
      <c r="O3461">
        <v>0</v>
      </c>
      <c r="P3461" t="s">
        <v>60</v>
      </c>
      <c r="Q3461" t="s">
        <v>59</v>
      </c>
      <c r="R3461" t="s">
        <v>62</v>
      </c>
      <c r="S3461" t="s">
        <v>17</v>
      </c>
      <c r="T3461" t="s">
        <v>16</v>
      </c>
      <c r="U3461" t="s">
        <v>38</v>
      </c>
      <c r="V3461" t="s">
        <v>61</v>
      </c>
      <c r="W3461">
        <v>0</v>
      </c>
      <c r="X3461" s="1">
        <v>44522.495170833332</v>
      </c>
    </row>
    <row r="3462" spans="1:24" hidden="1" x14ac:dyDescent="0.25">
      <c r="A3462">
        <v>2021</v>
      </c>
      <c r="B3462">
        <v>10</v>
      </c>
      <c r="C3462" t="s">
        <v>17</v>
      </c>
      <c r="D3462" t="s">
        <v>17</v>
      </c>
      <c r="E3462">
        <v>20070</v>
      </c>
      <c r="F3462" t="s">
        <v>24</v>
      </c>
      <c r="G3462">
        <v>53</v>
      </c>
      <c r="H3462" t="s">
        <v>23</v>
      </c>
      <c r="I3462" t="s">
        <v>43</v>
      </c>
      <c r="J3462" t="s">
        <v>7</v>
      </c>
      <c r="K3462" t="s">
        <v>42</v>
      </c>
      <c r="L3462" t="s">
        <v>22</v>
      </c>
      <c r="M3462">
        <v>0</v>
      </c>
      <c r="N3462" t="s">
        <v>13</v>
      </c>
      <c r="O3462">
        <v>42102.429687999997</v>
      </c>
      <c r="P3462" t="s">
        <v>60</v>
      </c>
      <c r="Q3462" t="s">
        <v>59</v>
      </c>
      <c r="R3462" t="s">
        <v>58</v>
      </c>
      <c r="S3462" t="s">
        <v>17</v>
      </c>
      <c r="T3462" t="s">
        <v>16</v>
      </c>
      <c r="U3462" t="s">
        <v>38</v>
      </c>
      <c r="V3462" t="s">
        <v>57</v>
      </c>
      <c r="W3462">
        <v>0</v>
      </c>
      <c r="X3462" s="1">
        <v>44522.495170833332</v>
      </c>
    </row>
    <row r="3463" spans="1:24" hidden="1" x14ac:dyDescent="0.25">
      <c r="A3463">
        <v>2021</v>
      </c>
      <c r="B3463">
        <v>10</v>
      </c>
      <c r="C3463" t="s">
        <v>17</v>
      </c>
      <c r="D3463" t="s">
        <v>17</v>
      </c>
      <c r="E3463">
        <v>20070</v>
      </c>
      <c r="F3463" t="s">
        <v>24</v>
      </c>
      <c r="G3463">
        <v>57</v>
      </c>
      <c r="H3463" t="s">
        <v>23</v>
      </c>
      <c r="I3463" t="s">
        <v>54</v>
      </c>
      <c r="J3463" t="s">
        <v>5</v>
      </c>
      <c r="K3463" t="s">
        <v>11</v>
      </c>
      <c r="L3463" t="s">
        <v>22</v>
      </c>
      <c r="M3463">
        <v>0</v>
      </c>
      <c r="N3463" t="s">
        <v>13</v>
      </c>
      <c r="O3463">
        <v>187.820007</v>
      </c>
      <c r="P3463" t="s">
        <v>53</v>
      </c>
      <c r="Q3463" t="s">
        <v>52</v>
      </c>
      <c r="R3463" t="s">
        <v>56</v>
      </c>
      <c r="S3463" t="s">
        <v>17</v>
      </c>
      <c r="T3463" t="s">
        <v>16</v>
      </c>
      <c r="U3463" t="s">
        <v>38</v>
      </c>
      <c r="V3463" t="s">
        <v>55</v>
      </c>
      <c r="W3463">
        <v>0</v>
      </c>
      <c r="X3463" s="1">
        <v>44522.495170833332</v>
      </c>
    </row>
    <row r="3464" spans="1:24" hidden="1" x14ac:dyDescent="0.25">
      <c r="A3464">
        <v>2021</v>
      </c>
      <c r="B3464">
        <v>10</v>
      </c>
      <c r="C3464" t="s">
        <v>17</v>
      </c>
      <c r="D3464" t="s">
        <v>17</v>
      </c>
      <c r="E3464">
        <v>20070</v>
      </c>
      <c r="F3464" t="s">
        <v>24</v>
      </c>
      <c r="G3464">
        <v>57</v>
      </c>
      <c r="H3464" t="s">
        <v>23</v>
      </c>
      <c r="I3464" t="s">
        <v>54</v>
      </c>
      <c r="J3464" t="s">
        <v>5</v>
      </c>
      <c r="K3464" t="s">
        <v>11</v>
      </c>
      <c r="L3464" t="s">
        <v>22</v>
      </c>
      <c r="M3464">
        <v>0</v>
      </c>
      <c r="N3464" t="s">
        <v>13</v>
      </c>
      <c r="O3464">
        <v>0</v>
      </c>
      <c r="P3464" t="s">
        <v>53</v>
      </c>
      <c r="Q3464" t="s">
        <v>52</v>
      </c>
      <c r="R3464" t="s">
        <v>51</v>
      </c>
      <c r="S3464" t="s">
        <v>17</v>
      </c>
      <c r="T3464" t="s">
        <v>16</v>
      </c>
      <c r="U3464" t="s">
        <v>38</v>
      </c>
      <c r="V3464" t="s">
        <v>50</v>
      </c>
      <c r="W3464">
        <v>0</v>
      </c>
      <c r="X3464" s="1">
        <v>44522.495170833332</v>
      </c>
    </row>
    <row r="3465" spans="1:24" hidden="1" x14ac:dyDescent="0.25">
      <c r="A3465">
        <v>2021</v>
      </c>
      <c r="B3465">
        <v>10</v>
      </c>
      <c r="C3465" t="s">
        <v>17</v>
      </c>
      <c r="D3465" t="s">
        <v>17</v>
      </c>
      <c r="E3465">
        <v>20070</v>
      </c>
      <c r="F3465" t="s">
        <v>24</v>
      </c>
      <c r="G3465">
        <v>36</v>
      </c>
      <c r="H3465" t="s">
        <v>44</v>
      </c>
      <c r="I3465" t="s">
        <v>43</v>
      </c>
      <c r="J3465" t="s">
        <v>6</v>
      </c>
      <c r="K3465" t="s">
        <v>22</v>
      </c>
      <c r="L3465" t="s">
        <v>22</v>
      </c>
      <c r="M3465">
        <v>0</v>
      </c>
      <c r="N3465" t="s">
        <v>47</v>
      </c>
      <c r="O3465">
        <v>194653.609375</v>
      </c>
      <c r="P3465" t="s">
        <v>41</v>
      </c>
      <c r="Q3465" t="s">
        <v>40</v>
      </c>
      <c r="R3465" t="s">
        <v>46</v>
      </c>
      <c r="S3465" t="s">
        <v>17</v>
      </c>
      <c r="T3465" t="s">
        <v>16</v>
      </c>
      <c r="U3465" t="s">
        <v>38</v>
      </c>
      <c r="V3465" t="s">
        <v>45</v>
      </c>
      <c r="W3465">
        <v>0</v>
      </c>
      <c r="X3465" s="1">
        <v>44522.495170833332</v>
      </c>
    </row>
    <row r="3466" spans="1:24" hidden="1" x14ac:dyDescent="0.25">
      <c r="A3466">
        <v>2021</v>
      </c>
      <c r="B3466">
        <v>10</v>
      </c>
      <c r="C3466" t="s">
        <v>17</v>
      </c>
      <c r="D3466" t="s">
        <v>17</v>
      </c>
      <c r="E3466">
        <v>20070</v>
      </c>
      <c r="F3466" t="s">
        <v>24</v>
      </c>
      <c r="G3466">
        <v>36</v>
      </c>
      <c r="H3466" t="s">
        <v>44</v>
      </c>
      <c r="I3466" t="s">
        <v>43</v>
      </c>
      <c r="J3466" t="s">
        <v>6</v>
      </c>
      <c r="K3466" t="s">
        <v>42</v>
      </c>
      <c r="L3466" t="s">
        <v>22</v>
      </c>
      <c r="M3466">
        <v>0</v>
      </c>
      <c r="N3466" t="s">
        <v>13</v>
      </c>
      <c r="O3466">
        <v>20249.820313</v>
      </c>
      <c r="P3466" t="s">
        <v>41</v>
      </c>
      <c r="Q3466" t="s">
        <v>40</v>
      </c>
      <c r="R3466" t="s">
        <v>39</v>
      </c>
      <c r="S3466" t="s">
        <v>17</v>
      </c>
      <c r="T3466" t="s">
        <v>16</v>
      </c>
      <c r="U3466" t="s">
        <v>38</v>
      </c>
      <c r="V3466" t="s">
        <v>37</v>
      </c>
      <c r="W3466">
        <v>0</v>
      </c>
      <c r="X3466" s="1">
        <v>44522.495170833332</v>
      </c>
    </row>
    <row r="3467" spans="1:24" hidden="1" x14ac:dyDescent="0.25">
      <c r="A3467">
        <v>2021</v>
      </c>
      <c r="B3467">
        <v>10</v>
      </c>
      <c r="C3467" t="s">
        <v>17</v>
      </c>
      <c r="D3467" t="s">
        <v>17</v>
      </c>
      <c r="E3467">
        <v>20070</v>
      </c>
      <c r="F3467" t="s">
        <v>24</v>
      </c>
      <c r="G3467">
        <v>36</v>
      </c>
      <c r="H3467" t="s">
        <v>44</v>
      </c>
      <c r="I3467" t="s">
        <v>43</v>
      </c>
      <c r="J3467" t="s">
        <v>6</v>
      </c>
      <c r="K3467" t="s">
        <v>11</v>
      </c>
      <c r="L3467" t="s">
        <v>22</v>
      </c>
      <c r="M3467">
        <v>0</v>
      </c>
      <c r="N3467" t="s">
        <v>13</v>
      </c>
      <c r="O3467">
        <v>35.770000000000003</v>
      </c>
      <c r="P3467" t="s">
        <v>41</v>
      </c>
      <c r="Q3467" t="s">
        <v>40</v>
      </c>
      <c r="R3467" t="s">
        <v>49</v>
      </c>
      <c r="S3467" t="s">
        <v>17</v>
      </c>
      <c r="T3467" t="s">
        <v>16</v>
      </c>
      <c r="U3467" t="s">
        <v>38</v>
      </c>
      <c r="V3467" t="s">
        <v>48</v>
      </c>
      <c r="W3467">
        <v>0</v>
      </c>
      <c r="X3467" s="1">
        <v>44522.495170833332</v>
      </c>
    </row>
    <row r="3468" spans="1:24" hidden="1" x14ac:dyDescent="0.25">
      <c r="A3468">
        <v>2021</v>
      </c>
      <c r="B3468">
        <v>10</v>
      </c>
      <c r="C3468">
        <v>2021</v>
      </c>
      <c r="D3468">
        <v>10</v>
      </c>
      <c r="E3468">
        <v>20070</v>
      </c>
      <c r="F3468" t="s">
        <v>24</v>
      </c>
      <c r="G3468" t="s">
        <v>17</v>
      </c>
      <c r="H3468" t="s">
        <v>23</v>
      </c>
      <c r="I3468" t="s">
        <v>23</v>
      </c>
      <c r="J3468" t="s">
        <v>23</v>
      </c>
      <c r="K3468" t="s">
        <v>22</v>
      </c>
      <c r="L3468" t="s">
        <v>32</v>
      </c>
      <c r="M3468">
        <v>1</v>
      </c>
      <c r="N3468" t="s">
        <v>13</v>
      </c>
      <c r="O3468">
        <v>1389</v>
      </c>
      <c r="P3468" t="s">
        <v>20</v>
      </c>
      <c r="Q3468" t="s">
        <v>19</v>
      </c>
      <c r="R3468" t="s">
        <v>36</v>
      </c>
      <c r="S3468" t="s">
        <v>17</v>
      </c>
      <c r="T3468" t="s">
        <v>16</v>
      </c>
      <c r="U3468" t="s">
        <v>15</v>
      </c>
      <c r="V3468" t="s">
        <v>35</v>
      </c>
      <c r="W3468">
        <v>0</v>
      </c>
      <c r="X3468" s="1">
        <v>44522.495170833332</v>
      </c>
    </row>
    <row r="3469" spans="1:24" hidden="1" x14ac:dyDescent="0.25">
      <c r="A3469">
        <v>2021</v>
      </c>
      <c r="B3469">
        <v>10</v>
      </c>
      <c r="C3469">
        <v>2021</v>
      </c>
      <c r="D3469">
        <v>10</v>
      </c>
      <c r="E3469">
        <v>20070</v>
      </c>
      <c r="F3469" t="s">
        <v>24</v>
      </c>
      <c r="G3469" t="s">
        <v>17</v>
      </c>
      <c r="H3469" t="s">
        <v>23</v>
      </c>
      <c r="I3469" t="s">
        <v>23</v>
      </c>
      <c r="J3469" t="s">
        <v>23</v>
      </c>
      <c r="K3469" t="s">
        <v>22</v>
      </c>
      <c r="L3469" t="s">
        <v>32</v>
      </c>
      <c r="M3469">
        <v>1</v>
      </c>
      <c r="N3469" t="s">
        <v>13</v>
      </c>
      <c r="O3469">
        <v>1300.6849999999999</v>
      </c>
      <c r="P3469" t="s">
        <v>20</v>
      </c>
      <c r="Q3469" t="s">
        <v>19</v>
      </c>
      <c r="R3469" t="s">
        <v>34</v>
      </c>
      <c r="S3469" t="s">
        <v>17</v>
      </c>
      <c r="T3469" t="s">
        <v>16</v>
      </c>
      <c r="U3469" t="s">
        <v>15</v>
      </c>
      <c r="V3469" t="s">
        <v>33</v>
      </c>
      <c r="W3469">
        <v>0</v>
      </c>
      <c r="X3469" s="1">
        <v>44522.495170833332</v>
      </c>
    </row>
    <row r="3470" spans="1:24" hidden="1" x14ac:dyDescent="0.25">
      <c r="A3470">
        <v>2021</v>
      </c>
      <c r="B3470">
        <v>10</v>
      </c>
      <c r="C3470">
        <v>2021</v>
      </c>
      <c r="D3470">
        <v>10</v>
      </c>
      <c r="E3470">
        <v>20070</v>
      </c>
      <c r="F3470" t="s">
        <v>24</v>
      </c>
      <c r="G3470" t="s">
        <v>17</v>
      </c>
      <c r="H3470" t="s">
        <v>23</v>
      </c>
      <c r="I3470" t="s">
        <v>23</v>
      </c>
      <c r="J3470" t="s">
        <v>23</v>
      </c>
      <c r="K3470" t="s">
        <v>22</v>
      </c>
      <c r="L3470" t="s">
        <v>32</v>
      </c>
      <c r="M3470">
        <v>1</v>
      </c>
      <c r="N3470" t="s">
        <v>13</v>
      </c>
      <c r="O3470">
        <v>627.64919999999995</v>
      </c>
      <c r="P3470" t="s">
        <v>20</v>
      </c>
      <c r="Q3470" t="s">
        <v>19</v>
      </c>
      <c r="R3470" t="s">
        <v>31</v>
      </c>
      <c r="S3470" t="s">
        <v>17</v>
      </c>
      <c r="T3470" t="s">
        <v>16</v>
      </c>
      <c r="U3470" t="s">
        <v>15</v>
      </c>
      <c r="V3470" t="s">
        <v>30</v>
      </c>
      <c r="W3470">
        <v>0</v>
      </c>
      <c r="X3470" s="1">
        <v>44522.495170833332</v>
      </c>
    </row>
    <row r="3471" spans="1:24" hidden="1" x14ac:dyDescent="0.25">
      <c r="A3471">
        <v>2021</v>
      </c>
      <c r="B3471">
        <v>10</v>
      </c>
      <c r="C3471">
        <v>2021</v>
      </c>
      <c r="D3471">
        <v>10</v>
      </c>
      <c r="E3471">
        <v>20070</v>
      </c>
      <c r="F3471" t="s">
        <v>24</v>
      </c>
      <c r="G3471" t="s">
        <v>17</v>
      </c>
      <c r="H3471" t="s">
        <v>23</v>
      </c>
      <c r="I3471" t="s">
        <v>23</v>
      </c>
      <c r="J3471" t="s">
        <v>23</v>
      </c>
      <c r="K3471" t="s">
        <v>22</v>
      </c>
      <c r="L3471" t="s">
        <v>27</v>
      </c>
      <c r="M3471">
        <v>1</v>
      </c>
      <c r="N3471" t="s">
        <v>13</v>
      </c>
      <c r="O3471">
        <v>100</v>
      </c>
      <c r="P3471" t="s">
        <v>20</v>
      </c>
      <c r="Q3471" t="s">
        <v>19</v>
      </c>
      <c r="R3471" t="s">
        <v>29</v>
      </c>
      <c r="S3471" t="s">
        <v>17</v>
      </c>
      <c r="T3471" t="s">
        <v>16</v>
      </c>
      <c r="U3471" t="s">
        <v>15</v>
      </c>
      <c r="V3471" t="s">
        <v>28</v>
      </c>
      <c r="W3471">
        <v>0</v>
      </c>
      <c r="X3471" s="1">
        <v>44522.495170833332</v>
      </c>
    </row>
    <row r="3472" spans="1:24" hidden="1" x14ac:dyDescent="0.25">
      <c r="A3472">
        <v>2021</v>
      </c>
      <c r="B3472">
        <v>10</v>
      </c>
      <c r="C3472">
        <v>2021</v>
      </c>
      <c r="D3472">
        <v>10</v>
      </c>
      <c r="E3472">
        <v>20070</v>
      </c>
      <c r="F3472" t="s">
        <v>24</v>
      </c>
      <c r="G3472" t="s">
        <v>17</v>
      </c>
      <c r="H3472" t="s">
        <v>23</v>
      </c>
      <c r="I3472" t="s">
        <v>23</v>
      </c>
      <c r="J3472" t="s">
        <v>23</v>
      </c>
      <c r="K3472" t="s">
        <v>22</v>
      </c>
      <c r="L3472" t="s">
        <v>27</v>
      </c>
      <c r="M3472">
        <v>1</v>
      </c>
      <c r="N3472" t="s">
        <v>13</v>
      </c>
      <c r="O3472">
        <v>1775</v>
      </c>
      <c r="P3472" t="s">
        <v>20</v>
      </c>
      <c r="Q3472" t="s">
        <v>19</v>
      </c>
      <c r="R3472" t="s">
        <v>26</v>
      </c>
      <c r="S3472" t="s">
        <v>17</v>
      </c>
      <c r="T3472" t="s">
        <v>16</v>
      </c>
      <c r="U3472" t="s">
        <v>15</v>
      </c>
      <c r="V3472" t="s">
        <v>25</v>
      </c>
      <c r="W3472">
        <v>0</v>
      </c>
      <c r="X3472" s="1">
        <v>44522.495170833332</v>
      </c>
    </row>
    <row r="3473" spans="1:24" hidden="1" x14ac:dyDescent="0.25">
      <c r="A3473">
        <v>2021</v>
      </c>
      <c r="B3473">
        <v>10</v>
      </c>
      <c r="C3473">
        <v>2021</v>
      </c>
      <c r="D3473">
        <v>10</v>
      </c>
      <c r="E3473">
        <v>20070</v>
      </c>
      <c r="F3473" t="s">
        <v>24</v>
      </c>
      <c r="G3473" t="s">
        <v>17</v>
      </c>
      <c r="H3473" t="s">
        <v>23</v>
      </c>
      <c r="I3473" t="s">
        <v>23</v>
      </c>
      <c r="J3473" t="s">
        <v>23</v>
      </c>
      <c r="K3473" t="s">
        <v>22</v>
      </c>
      <c r="L3473" t="s">
        <v>21</v>
      </c>
      <c r="M3473">
        <v>1</v>
      </c>
      <c r="N3473" t="s">
        <v>13</v>
      </c>
      <c r="O3473">
        <v>-32.305500000000002</v>
      </c>
      <c r="P3473" t="s">
        <v>20</v>
      </c>
      <c r="Q3473" t="s">
        <v>19</v>
      </c>
      <c r="R3473" t="s">
        <v>18</v>
      </c>
      <c r="S3473" t="s">
        <v>17</v>
      </c>
      <c r="T3473" t="s">
        <v>16</v>
      </c>
      <c r="U3473" t="s">
        <v>15</v>
      </c>
      <c r="V3473" t="s">
        <v>14</v>
      </c>
      <c r="W3473">
        <v>0</v>
      </c>
      <c r="X3473" s="1">
        <v>44522.495170833332</v>
      </c>
    </row>
    <row r="3474" spans="1:24" hidden="1" x14ac:dyDescent="0.25">
      <c r="A3474">
        <v>2021</v>
      </c>
      <c r="B3474">
        <v>10</v>
      </c>
      <c r="C3474">
        <v>2020</v>
      </c>
      <c r="D3474">
        <v>12</v>
      </c>
      <c r="E3474">
        <v>20070</v>
      </c>
      <c r="F3474" t="s">
        <v>24</v>
      </c>
      <c r="G3474">
        <v>0</v>
      </c>
      <c r="H3474" t="s">
        <v>23</v>
      </c>
      <c r="I3474" t="s">
        <v>23</v>
      </c>
      <c r="J3474" t="s">
        <v>23</v>
      </c>
      <c r="K3474" t="s">
        <v>158</v>
      </c>
      <c r="L3474" t="s">
        <v>162</v>
      </c>
      <c r="M3474">
        <v>1</v>
      </c>
      <c r="N3474" t="s">
        <v>13</v>
      </c>
      <c r="O3474">
        <v>0</v>
      </c>
      <c r="P3474" t="s">
        <v>125</v>
      </c>
      <c r="Q3474" t="s">
        <v>161</v>
      </c>
      <c r="R3474" t="s">
        <v>244</v>
      </c>
      <c r="S3474">
        <v>90</v>
      </c>
      <c r="T3474" t="s">
        <v>129</v>
      </c>
      <c r="U3474" t="s">
        <v>128</v>
      </c>
      <c r="V3474" t="s">
        <v>243</v>
      </c>
      <c r="W3474">
        <v>1</v>
      </c>
      <c r="X3474" s="1">
        <v>44522.495170833332</v>
      </c>
    </row>
    <row r="3475" spans="1:24" hidden="1" x14ac:dyDescent="0.25">
      <c r="A3475">
        <v>2021</v>
      </c>
      <c r="B3475">
        <v>10</v>
      </c>
      <c r="C3475">
        <v>2020</v>
      </c>
      <c r="D3475">
        <v>12</v>
      </c>
      <c r="E3475">
        <v>20070</v>
      </c>
      <c r="F3475" t="s">
        <v>24</v>
      </c>
      <c r="G3475">
        <v>0</v>
      </c>
      <c r="H3475" t="s">
        <v>23</v>
      </c>
      <c r="I3475" t="s">
        <v>23</v>
      </c>
      <c r="J3475" t="s">
        <v>23</v>
      </c>
      <c r="K3475" t="s">
        <v>22</v>
      </c>
      <c r="L3475" t="s">
        <v>236</v>
      </c>
      <c r="M3475">
        <v>1</v>
      </c>
      <c r="N3475" t="s">
        <v>13</v>
      </c>
      <c r="O3475">
        <v>0</v>
      </c>
      <c r="P3475" t="s">
        <v>125</v>
      </c>
      <c r="Q3475" t="s">
        <v>242</v>
      </c>
      <c r="R3475" t="s">
        <v>241</v>
      </c>
      <c r="S3475">
        <v>47</v>
      </c>
      <c r="T3475" t="s">
        <v>129</v>
      </c>
      <c r="U3475" t="s">
        <v>128</v>
      </c>
      <c r="V3475" t="s">
        <v>521</v>
      </c>
      <c r="W3475">
        <v>1</v>
      </c>
      <c r="X3475" s="1">
        <v>44522.495170833332</v>
      </c>
    </row>
    <row r="3476" spans="1:24" hidden="1" x14ac:dyDescent="0.25">
      <c r="A3476">
        <v>2021</v>
      </c>
      <c r="B3476">
        <v>10</v>
      </c>
      <c r="C3476">
        <v>2020</v>
      </c>
      <c r="D3476">
        <v>12</v>
      </c>
      <c r="E3476">
        <v>20070</v>
      </c>
      <c r="F3476" t="s">
        <v>24</v>
      </c>
      <c r="G3476">
        <v>0</v>
      </c>
      <c r="H3476" t="s">
        <v>23</v>
      </c>
      <c r="I3476" t="s">
        <v>23</v>
      </c>
      <c r="J3476" t="s">
        <v>23</v>
      </c>
      <c r="K3476" t="s">
        <v>22</v>
      </c>
      <c r="L3476" t="s">
        <v>236</v>
      </c>
      <c r="M3476">
        <v>1</v>
      </c>
      <c r="N3476" t="s">
        <v>13</v>
      </c>
      <c r="O3476">
        <v>0</v>
      </c>
      <c r="P3476" t="s">
        <v>125</v>
      </c>
      <c r="Q3476" t="s">
        <v>242</v>
      </c>
      <c r="R3476" t="s">
        <v>239</v>
      </c>
      <c r="S3476">
        <v>98</v>
      </c>
      <c r="T3476" t="s">
        <v>129</v>
      </c>
      <c r="U3476" t="s">
        <v>128</v>
      </c>
      <c r="V3476" t="s">
        <v>521</v>
      </c>
      <c r="W3476">
        <v>1</v>
      </c>
      <c r="X3476" s="1">
        <v>44522.495170833332</v>
      </c>
    </row>
    <row r="3477" spans="1:24" hidden="1" x14ac:dyDescent="0.25">
      <c r="A3477">
        <v>2021</v>
      </c>
      <c r="B3477">
        <v>10</v>
      </c>
      <c r="C3477">
        <v>2020</v>
      </c>
      <c r="D3477">
        <v>12</v>
      </c>
      <c r="E3477">
        <v>20070</v>
      </c>
      <c r="F3477" t="s">
        <v>24</v>
      </c>
      <c r="G3477">
        <v>0</v>
      </c>
      <c r="H3477" t="s">
        <v>23</v>
      </c>
      <c r="I3477" t="s">
        <v>23</v>
      </c>
      <c r="J3477" t="s">
        <v>23</v>
      </c>
      <c r="K3477" t="s">
        <v>22</v>
      </c>
      <c r="L3477" t="s">
        <v>236</v>
      </c>
      <c r="M3477">
        <v>1</v>
      </c>
      <c r="N3477" t="s">
        <v>13</v>
      </c>
      <c r="O3477">
        <v>0</v>
      </c>
      <c r="P3477" t="s">
        <v>125</v>
      </c>
      <c r="Q3477" t="s">
        <v>240</v>
      </c>
      <c r="R3477" t="s">
        <v>241</v>
      </c>
      <c r="S3477">
        <v>42</v>
      </c>
      <c r="T3477" t="s">
        <v>129</v>
      </c>
      <c r="U3477" t="s">
        <v>128</v>
      </c>
      <c r="V3477" t="s">
        <v>521</v>
      </c>
      <c r="W3477">
        <v>1</v>
      </c>
      <c r="X3477" s="1">
        <v>44522.495170833332</v>
      </c>
    </row>
    <row r="3478" spans="1:24" hidden="1" x14ac:dyDescent="0.25">
      <c r="A3478">
        <v>2021</v>
      </c>
      <c r="B3478">
        <v>10</v>
      </c>
      <c r="C3478">
        <v>2020</v>
      </c>
      <c r="D3478">
        <v>12</v>
      </c>
      <c r="E3478">
        <v>20070</v>
      </c>
      <c r="F3478" t="s">
        <v>24</v>
      </c>
      <c r="G3478">
        <v>0</v>
      </c>
      <c r="H3478" t="s">
        <v>23</v>
      </c>
      <c r="I3478" t="s">
        <v>23</v>
      </c>
      <c r="J3478" t="s">
        <v>23</v>
      </c>
      <c r="K3478" t="s">
        <v>22</v>
      </c>
      <c r="L3478" t="s">
        <v>236</v>
      </c>
      <c r="M3478">
        <v>1</v>
      </c>
      <c r="N3478" t="s">
        <v>13</v>
      </c>
      <c r="O3478">
        <v>0</v>
      </c>
      <c r="P3478" t="s">
        <v>125</v>
      </c>
      <c r="Q3478" t="s">
        <v>240</v>
      </c>
      <c r="R3478" t="s">
        <v>239</v>
      </c>
      <c r="S3478">
        <v>99</v>
      </c>
      <c r="T3478" t="s">
        <v>129</v>
      </c>
      <c r="U3478" t="s">
        <v>128</v>
      </c>
      <c r="V3478" t="s">
        <v>521</v>
      </c>
      <c r="W3478">
        <v>1</v>
      </c>
      <c r="X3478" s="1">
        <v>44522.495170833332</v>
      </c>
    </row>
    <row r="3479" spans="1:24" hidden="1" x14ac:dyDescent="0.25">
      <c r="A3479">
        <v>2021</v>
      </c>
      <c r="B3479">
        <v>10</v>
      </c>
      <c r="C3479">
        <v>2020</v>
      </c>
      <c r="D3479">
        <v>12</v>
      </c>
      <c r="E3479">
        <v>20070</v>
      </c>
      <c r="F3479" t="s">
        <v>24</v>
      </c>
      <c r="G3479">
        <v>0</v>
      </c>
      <c r="H3479" t="s">
        <v>23</v>
      </c>
      <c r="I3479" t="s">
        <v>23</v>
      </c>
      <c r="J3479" t="s">
        <v>23</v>
      </c>
      <c r="K3479" t="s">
        <v>22</v>
      </c>
      <c r="L3479" t="s">
        <v>236</v>
      </c>
      <c r="M3479">
        <v>1</v>
      </c>
      <c r="N3479" t="s">
        <v>13</v>
      </c>
      <c r="O3479">
        <v>0</v>
      </c>
      <c r="P3479" t="s">
        <v>125</v>
      </c>
      <c r="Q3479" t="s">
        <v>237</v>
      </c>
      <c r="R3479" t="s">
        <v>234</v>
      </c>
      <c r="S3479">
        <v>43</v>
      </c>
      <c r="T3479" t="s">
        <v>129</v>
      </c>
      <c r="U3479" t="s">
        <v>128</v>
      </c>
      <c r="V3479" t="s">
        <v>17</v>
      </c>
      <c r="W3479">
        <v>1</v>
      </c>
      <c r="X3479" s="1">
        <v>44522.495170833332</v>
      </c>
    </row>
    <row r="3480" spans="1:24" hidden="1" x14ac:dyDescent="0.25">
      <c r="A3480">
        <v>2021</v>
      </c>
      <c r="B3480">
        <v>10</v>
      </c>
      <c r="C3480">
        <v>2020</v>
      </c>
      <c r="D3480">
        <v>12</v>
      </c>
      <c r="E3480">
        <v>20070</v>
      </c>
      <c r="F3480" t="s">
        <v>24</v>
      </c>
      <c r="G3480">
        <v>0</v>
      </c>
      <c r="H3480" t="s">
        <v>23</v>
      </c>
      <c r="I3480" t="s">
        <v>23</v>
      </c>
      <c r="J3480" t="s">
        <v>23</v>
      </c>
      <c r="K3480" t="s">
        <v>22</v>
      </c>
      <c r="L3480" t="s">
        <v>236</v>
      </c>
      <c r="M3480">
        <v>1</v>
      </c>
      <c r="N3480" t="s">
        <v>13</v>
      </c>
      <c r="O3480">
        <v>0</v>
      </c>
      <c r="P3480" t="s">
        <v>125</v>
      </c>
      <c r="Q3480" t="s">
        <v>235</v>
      </c>
      <c r="R3480" t="s">
        <v>234</v>
      </c>
      <c r="S3480">
        <v>44</v>
      </c>
      <c r="T3480" t="s">
        <v>129</v>
      </c>
      <c r="U3480" t="s">
        <v>128</v>
      </c>
      <c r="V3480" t="s">
        <v>17</v>
      </c>
      <c r="W3480">
        <v>1</v>
      </c>
      <c r="X3480" s="1">
        <v>44522.495170833332</v>
      </c>
    </row>
    <row r="3481" spans="1:24" hidden="1" x14ac:dyDescent="0.25">
      <c r="A3481">
        <v>2021</v>
      </c>
      <c r="B3481">
        <v>10</v>
      </c>
      <c r="C3481">
        <v>2020</v>
      </c>
      <c r="D3481">
        <v>12</v>
      </c>
      <c r="E3481">
        <v>20070</v>
      </c>
      <c r="F3481" t="s">
        <v>24</v>
      </c>
      <c r="G3481">
        <v>0</v>
      </c>
      <c r="H3481" t="s">
        <v>23</v>
      </c>
      <c r="I3481" t="s">
        <v>23</v>
      </c>
      <c r="J3481" t="s">
        <v>23</v>
      </c>
      <c r="K3481" t="s">
        <v>22</v>
      </c>
      <c r="L3481" t="s">
        <v>148</v>
      </c>
      <c r="M3481">
        <v>1</v>
      </c>
      <c r="N3481" t="s">
        <v>13</v>
      </c>
      <c r="O3481">
        <v>0</v>
      </c>
      <c r="P3481" t="s">
        <v>125</v>
      </c>
      <c r="Q3481" t="s">
        <v>143</v>
      </c>
      <c r="R3481" t="s">
        <v>231</v>
      </c>
      <c r="S3481">
        <v>79</v>
      </c>
      <c r="T3481" t="s">
        <v>141</v>
      </c>
      <c r="U3481" t="s">
        <v>140</v>
      </c>
      <c r="V3481" t="s">
        <v>230</v>
      </c>
      <c r="W3481">
        <v>1</v>
      </c>
      <c r="X3481" s="1">
        <v>44522.495170833332</v>
      </c>
    </row>
    <row r="3482" spans="1:24" hidden="1" x14ac:dyDescent="0.25">
      <c r="A3482">
        <v>2021</v>
      </c>
      <c r="B3482">
        <v>10</v>
      </c>
      <c r="C3482">
        <v>2020</v>
      </c>
      <c r="D3482">
        <v>12</v>
      </c>
      <c r="E3482">
        <v>20070</v>
      </c>
      <c r="F3482" t="s">
        <v>24</v>
      </c>
      <c r="G3482">
        <v>0</v>
      </c>
      <c r="H3482" t="s">
        <v>23</v>
      </c>
      <c r="I3482" t="s">
        <v>23</v>
      </c>
      <c r="J3482" t="s">
        <v>23</v>
      </c>
      <c r="K3482" t="s">
        <v>22</v>
      </c>
      <c r="L3482" t="s">
        <v>162</v>
      </c>
      <c r="M3482">
        <v>1</v>
      </c>
      <c r="N3482" t="s">
        <v>13</v>
      </c>
      <c r="O3482">
        <v>0</v>
      </c>
      <c r="P3482" t="s">
        <v>125</v>
      </c>
      <c r="Q3482" t="s">
        <v>157</v>
      </c>
      <c r="R3482" t="s">
        <v>229</v>
      </c>
      <c r="S3482">
        <v>22</v>
      </c>
      <c r="T3482" t="s">
        <v>141</v>
      </c>
      <c r="U3482" t="s">
        <v>140</v>
      </c>
      <c r="V3482" t="s">
        <v>228</v>
      </c>
      <c r="W3482">
        <v>1</v>
      </c>
      <c r="X3482" s="1">
        <v>44522.495170833332</v>
      </c>
    </row>
    <row r="3483" spans="1:24" hidden="1" x14ac:dyDescent="0.25">
      <c r="A3483">
        <v>2021</v>
      </c>
      <c r="B3483">
        <v>10</v>
      </c>
      <c r="C3483">
        <v>2020</v>
      </c>
      <c r="D3483">
        <v>12</v>
      </c>
      <c r="E3483">
        <v>20070</v>
      </c>
      <c r="F3483" t="s">
        <v>24</v>
      </c>
      <c r="G3483">
        <v>0</v>
      </c>
      <c r="H3483" t="s">
        <v>23</v>
      </c>
      <c r="I3483" t="s">
        <v>23</v>
      </c>
      <c r="J3483" t="s">
        <v>23</v>
      </c>
      <c r="K3483" t="s">
        <v>22</v>
      </c>
      <c r="L3483" t="s">
        <v>162</v>
      </c>
      <c r="M3483">
        <v>1</v>
      </c>
      <c r="N3483" t="s">
        <v>13</v>
      </c>
      <c r="O3483">
        <v>0</v>
      </c>
      <c r="P3483" t="s">
        <v>125</v>
      </c>
      <c r="Q3483" t="s">
        <v>161</v>
      </c>
      <c r="R3483" t="s">
        <v>227</v>
      </c>
      <c r="S3483">
        <v>12</v>
      </c>
      <c r="T3483" t="s">
        <v>141</v>
      </c>
      <c r="U3483" t="s">
        <v>140</v>
      </c>
      <c r="V3483" t="s">
        <v>226</v>
      </c>
      <c r="W3483">
        <v>1</v>
      </c>
      <c r="X3483" s="1">
        <v>44522.495170833332</v>
      </c>
    </row>
    <row r="3484" spans="1:24" hidden="1" x14ac:dyDescent="0.25">
      <c r="A3484">
        <v>2021</v>
      </c>
      <c r="B3484">
        <v>10</v>
      </c>
      <c r="C3484">
        <v>2020</v>
      </c>
      <c r="D3484">
        <v>12</v>
      </c>
      <c r="E3484">
        <v>20070</v>
      </c>
      <c r="F3484" t="s">
        <v>24</v>
      </c>
      <c r="G3484">
        <v>0</v>
      </c>
      <c r="H3484" t="s">
        <v>23</v>
      </c>
      <c r="I3484" t="s">
        <v>23</v>
      </c>
      <c r="J3484" t="s">
        <v>23</v>
      </c>
      <c r="K3484" t="s">
        <v>22</v>
      </c>
      <c r="L3484" t="s">
        <v>132</v>
      </c>
      <c r="M3484">
        <v>1</v>
      </c>
      <c r="N3484" t="s">
        <v>13</v>
      </c>
      <c r="O3484">
        <v>0</v>
      </c>
      <c r="P3484" t="s">
        <v>125</v>
      </c>
      <c r="Q3484" t="s">
        <v>131</v>
      </c>
      <c r="R3484" t="s">
        <v>130</v>
      </c>
      <c r="S3484">
        <v>91</v>
      </c>
      <c r="T3484" t="s">
        <v>129</v>
      </c>
      <c r="U3484" t="s">
        <v>128</v>
      </c>
      <c r="V3484" t="s">
        <v>127</v>
      </c>
      <c r="W3484">
        <v>1</v>
      </c>
      <c r="X3484" s="1">
        <v>44522.495170833332</v>
      </c>
    </row>
    <row r="3485" spans="1:24" hidden="1" x14ac:dyDescent="0.25">
      <c r="A3485">
        <v>2021</v>
      </c>
      <c r="B3485">
        <v>10</v>
      </c>
      <c r="C3485">
        <v>2020</v>
      </c>
      <c r="D3485">
        <v>12</v>
      </c>
      <c r="E3485">
        <v>20070</v>
      </c>
      <c r="F3485" t="s">
        <v>24</v>
      </c>
      <c r="G3485">
        <v>0</v>
      </c>
      <c r="H3485" t="s">
        <v>23</v>
      </c>
      <c r="I3485" t="s">
        <v>23</v>
      </c>
      <c r="J3485" t="s">
        <v>23</v>
      </c>
      <c r="K3485" t="s">
        <v>22</v>
      </c>
      <c r="L3485" t="s">
        <v>132</v>
      </c>
      <c r="M3485">
        <v>1</v>
      </c>
      <c r="N3485" t="s">
        <v>13</v>
      </c>
      <c r="O3485">
        <v>0</v>
      </c>
      <c r="P3485" t="s">
        <v>125</v>
      </c>
      <c r="Q3485" t="s">
        <v>131</v>
      </c>
      <c r="R3485" t="s">
        <v>154</v>
      </c>
      <c r="S3485">
        <v>94</v>
      </c>
      <c r="T3485" t="s">
        <v>129</v>
      </c>
      <c r="U3485" t="s">
        <v>128</v>
      </c>
      <c r="V3485" t="s">
        <v>511</v>
      </c>
      <c r="W3485">
        <v>1</v>
      </c>
      <c r="X3485" s="1">
        <v>44522.495170833332</v>
      </c>
    </row>
    <row r="3486" spans="1:24" hidden="1" x14ac:dyDescent="0.25">
      <c r="A3486">
        <v>2021</v>
      </c>
      <c r="B3486">
        <v>10</v>
      </c>
      <c r="C3486">
        <v>2020</v>
      </c>
      <c r="D3486">
        <v>12</v>
      </c>
      <c r="E3486">
        <v>20070</v>
      </c>
      <c r="F3486" t="s">
        <v>24</v>
      </c>
      <c r="G3486">
        <v>0</v>
      </c>
      <c r="H3486" t="s">
        <v>23</v>
      </c>
      <c r="I3486" t="s">
        <v>23</v>
      </c>
      <c r="J3486" t="s">
        <v>23</v>
      </c>
      <c r="K3486" t="s">
        <v>22</v>
      </c>
      <c r="L3486" t="s">
        <v>132</v>
      </c>
      <c r="M3486">
        <v>1</v>
      </c>
      <c r="N3486" t="s">
        <v>13</v>
      </c>
      <c r="O3486">
        <v>0</v>
      </c>
      <c r="P3486" t="s">
        <v>125</v>
      </c>
      <c r="Q3486" t="s">
        <v>223</v>
      </c>
      <c r="R3486" t="s">
        <v>222</v>
      </c>
      <c r="S3486">
        <v>77</v>
      </c>
      <c r="T3486" t="s">
        <v>129</v>
      </c>
      <c r="U3486" t="s">
        <v>128</v>
      </c>
      <c r="V3486" t="s">
        <v>520</v>
      </c>
      <c r="W3486">
        <v>1</v>
      </c>
      <c r="X3486" s="1">
        <v>44522.495170833332</v>
      </c>
    </row>
    <row r="3487" spans="1:24" hidden="1" x14ac:dyDescent="0.25">
      <c r="A3487">
        <v>2021</v>
      </c>
      <c r="B3487">
        <v>10</v>
      </c>
      <c r="C3487">
        <v>2020</v>
      </c>
      <c r="D3487">
        <v>12</v>
      </c>
      <c r="E3487">
        <v>20070</v>
      </c>
      <c r="F3487" t="s">
        <v>24</v>
      </c>
      <c r="G3487">
        <v>0</v>
      </c>
      <c r="H3487" t="s">
        <v>23</v>
      </c>
      <c r="I3487" t="s">
        <v>23</v>
      </c>
      <c r="J3487" t="s">
        <v>23</v>
      </c>
      <c r="K3487" t="s">
        <v>22</v>
      </c>
      <c r="L3487" t="s">
        <v>215</v>
      </c>
      <c r="M3487">
        <v>1</v>
      </c>
      <c r="N3487" t="s">
        <v>13</v>
      </c>
      <c r="O3487">
        <v>-7.4289999999999995E-2</v>
      </c>
      <c r="P3487" t="s">
        <v>125</v>
      </c>
      <c r="Q3487" t="s">
        <v>161</v>
      </c>
      <c r="R3487" t="s">
        <v>214</v>
      </c>
      <c r="S3487">
        <v>89</v>
      </c>
      <c r="T3487" t="s">
        <v>129</v>
      </c>
      <c r="U3487" t="s">
        <v>128</v>
      </c>
      <c r="V3487" t="s">
        <v>518</v>
      </c>
      <c r="W3487">
        <v>1</v>
      </c>
      <c r="X3487" s="1">
        <v>44522.495170833332</v>
      </c>
    </row>
    <row r="3488" spans="1:24" hidden="1" x14ac:dyDescent="0.25">
      <c r="A3488">
        <v>2021</v>
      </c>
      <c r="B3488">
        <v>10</v>
      </c>
      <c r="C3488">
        <v>2020</v>
      </c>
      <c r="D3488">
        <v>12</v>
      </c>
      <c r="E3488">
        <v>20070</v>
      </c>
      <c r="F3488" t="s">
        <v>24</v>
      </c>
      <c r="G3488">
        <v>0</v>
      </c>
      <c r="H3488" t="s">
        <v>23</v>
      </c>
      <c r="I3488" t="s">
        <v>23</v>
      </c>
      <c r="J3488" t="s">
        <v>23</v>
      </c>
      <c r="K3488" t="s">
        <v>22</v>
      </c>
      <c r="L3488" t="s">
        <v>179</v>
      </c>
      <c r="M3488">
        <v>1</v>
      </c>
      <c r="N3488" t="s">
        <v>13</v>
      </c>
      <c r="O3488">
        <v>0</v>
      </c>
      <c r="P3488" t="s">
        <v>125</v>
      </c>
      <c r="Q3488" t="s">
        <v>206</v>
      </c>
      <c r="R3488" t="s">
        <v>205</v>
      </c>
      <c r="S3488">
        <v>79</v>
      </c>
      <c r="T3488" t="s">
        <v>129</v>
      </c>
      <c r="U3488" t="s">
        <v>128</v>
      </c>
      <c r="V3488" t="s">
        <v>516</v>
      </c>
      <c r="W3488">
        <v>1</v>
      </c>
      <c r="X3488" s="1">
        <v>44522.495170833332</v>
      </c>
    </row>
    <row r="3489" spans="1:24" hidden="1" x14ac:dyDescent="0.25">
      <c r="A3489">
        <v>2021</v>
      </c>
      <c r="B3489">
        <v>10</v>
      </c>
      <c r="C3489">
        <v>2020</v>
      </c>
      <c r="D3489">
        <v>12</v>
      </c>
      <c r="E3489">
        <v>20070</v>
      </c>
      <c r="F3489" t="s">
        <v>24</v>
      </c>
      <c r="G3489">
        <v>0</v>
      </c>
      <c r="H3489" t="s">
        <v>23</v>
      </c>
      <c r="I3489" t="s">
        <v>23</v>
      </c>
      <c r="J3489" t="s">
        <v>23</v>
      </c>
      <c r="K3489" t="s">
        <v>22</v>
      </c>
      <c r="L3489" t="s">
        <v>179</v>
      </c>
      <c r="M3489">
        <v>1</v>
      </c>
      <c r="N3489" t="s">
        <v>13</v>
      </c>
      <c r="O3489">
        <v>0</v>
      </c>
      <c r="P3489" t="s">
        <v>125</v>
      </c>
      <c r="Q3489" t="s">
        <v>150</v>
      </c>
      <c r="R3489" t="s">
        <v>286</v>
      </c>
      <c r="S3489">
        <v>120</v>
      </c>
      <c r="T3489" t="s">
        <v>129</v>
      </c>
      <c r="U3489" t="s">
        <v>128</v>
      </c>
      <c r="V3489" t="s">
        <v>527</v>
      </c>
      <c r="W3489">
        <v>1</v>
      </c>
      <c r="X3489" s="1">
        <v>44522.495170833332</v>
      </c>
    </row>
    <row r="3490" spans="1:24" hidden="1" x14ac:dyDescent="0.25">
      <c r="A3490">
        <v>2021</v>
      </c>
      <c r="B3490">
        <v>10</v>
      </c>
      <c r="C3490">
        <v>2020</v>
      </c>
      <c r="D3490">
        <v>12</v>
      </c>
      <c r="E3490">
        <v>20070</v>
      </c>
      <c r="F3490" t="s">
        <v>24</v>
      </c>
      <c r="G3490">
        <v>0</v>
      </c>
      <c r="H3490" t="s">
        <v>23</v>
      </c>
      <c r="I3490" t="s">
        <v>23</v>
      </c>
      <c r="J3490" t="s">
        <v>23</v>
      </c>
      <c r="K3490" t="s">
        <v>22</v>
      </c>
      <c r="L3490" t="s">
        <v>179</v>
      </c>
      <c r="M3490">
        <v>1</v>
      </c>
      <c r="N3490" t="s">
        <v>13</v>
      </c>
      <c r="O3490">
        <v>0</v>
      </c>
      <c r="P3490" t="s">
        <v>125</v>
      </c>
      <c r="Q3490" t="s">
        <v>150</v>
      </c>
      <c r="R3490" t="s">
        <v>207</v>
      </c>
      <c r="S3490">
        <v>133</v>
      </c>
      <c r="T3490" t="s">
        <v>129</v>
      </c>
      <c r="U3490" t="s">
        <v>128</v>
      </c>
      <c r="V3490" t="s">
        <v>17</v>
      </c>
      <c r="W3490">
        <v>1</v>
      </c>
      <c r="X3490" s="1">
        <v>44522.495170833332</v>
      </c>
    </row>
    <row r="3491" spans="1:24" hidden="1" x14ac:dyDescent="0.25">
      <c r="A3491">
        <v>2021</v>
      </c>
      <c r="B3491">
        <v>10</v>
      </c>
      <c r="C3491">
        <v>2020</v>
      </c>
      <c r="D3491">
        <v>12</v>
      </c>
      <c r="E3491">
        <v>20070</v>
      </c>
      <c r="F3491" t="s">
        <v>24</v>
      </c>
      <c r="G3491">
        <v>0</v>
      </c>
      <c r="H3491" t="s">
        <v>23</v>
      </c>
      <c r="I3491" t="s">
        <v>23</v>
      </c>
      <c r="J3491" t="s">
        <v>23</v>
      </c>
      <c r="K3491" t="s">
        <v>22</v>
      </c>
      <c r="L3491" t="s">
        <v>179</v>
      </c>
      <c r="M3491">
        <v>1</v>
      </c>
      <c r="N3491" t="s">
        <v>13</v>
      </c>
      <c r="O3491">
        <v>0</v>
      </c>
      <c r="P3491" t="s">
        <v>125</v>
      </c>
      <c r="Q3491" t="s">
        <v>150</v>
      </c>
      <c r="R3491" t="s">
        <v>212</v>
      </c>
      <c r="S3491">
        <v>65</v>
      </c>
      <c r="T3491" t="s">
        <v>129</v>
      </c>
      <c r="U3491" t="s">
        <v>128</v>
      </c>
      <c r="V3491" t="s">
        <v>526</v>
      </c>
      <c r="W3491">
        <v>1</v>
      </c>
      <c r="X3491" s="1">
        <v>44522.495170833332</v>
      </c>
    </row>
    <row r="3492" spans="1:24" hidden="1" x14ac:dyDescent="0.25">
      <c r="A3492">
        <v>2021</v>
      </c>
      <c r="B3492">
        <v>10</v>
      </c>
      <c r="C3492">
        <v>2020</v>
      </c>
      <c r="D3492">
        <v>12</v>
      </c>
      <c r="E3492">
        <v>20070</v>
      </c>
      <c r="F3492" t="s">
        <v>24</v>
      </c>
      <c r="G3492">
        <v>0</v>
      </c>
      <c r="H3492" t="s">
        <v>23</v>
      </c>
      <c r="I3492" t="s">
        <v>23</v>
      </c>
      <c r="J3492" t="s">
        <v>23</v>
      </c>
      <c r="K3492" t="s">
        <v>22</v>
      </c>
      <c r="L3492" t="s">
        <v>179</v>
      </c>
      <c r="M3492">
        <v>1</v>
      </c>
      <c r="N3492" t="s">
        <v>13</v>
      </c>
      <c r="O3492">
        <v>0</v>
      </c>
      <c r="P3492" t="s">
        <v>125</v>
      </c>
      <c r="Q3492" t="s">
        <v>150</v>
      </c>
      <c r="R3492" t="s">
        <v>210</v>
      </c>
      <c r="S3492">
        <v>67</v>
      </c>
      <c r="T3492" t="s">
        <v>129</v>
      </c>
      <c r="U3492" t="s">
        <v>128</v>
      </c>
      <c r="V3492" t="s">
        <v>517</v>
      </c>
      <c r="W3492">
        <v>1</v>
      </c>
      <c r="X3492" s="1">
        <v>44522.495170833332</v>
      </c>
    </row>
    <row r="3493" spans="1:24" hidden="1" x14ac:dyDescent="0.25">
      <c r="A3493">
        <v>2021</v>
      </c>
      <c r="B3493">
        <v>10</v>
      </c>
      <c r="C3493">
        <v>2020</v>
      </c>
      <c r="D3493">
        <v>12</v>
      </c>
      <c r="E3493">
        <v>20070</v>
      </c>
      <c r="F3493" t="s">
        <v>24</v>
      </c>
      <c r="G3493">
        <v>0</v>
      </c>
      <c r="H3493" t="s">
        <v>23</v>
      </c>
      <c r="I3493" t="s">
        <v>23</v>
      </c>
      <c r="J3493" t="s">
        <v>23</v>
      </c>
      <c r="K3493" t="s">
        <v>22</v>
      </c>
      <c r="L3493" t="s">
        <v>179</v>
      </c>
      <c r="M3493">
        <v>1</v>
      </c>
      <c r="N3493" t="s">
        <v>13</v>
      </c>
      <c r="O3493">
        <v>0</v>
      </c>
      <c r="P3493" t="s">
        <v>125</v>
      </c>
      <c r="Q3493" t="s">
        <v>150</v>
      </c>
      <c r="R3493" t="s">
        <v>208</v>
      </c>
      <c r="S3493">
        <v>134</v>
      </c>
      <c r="T3493" t="s">
        <v>129</v>
      </c>
      <c r="U3493" t="s">
        <v>128</v>
      </c>
      <c r="V3493" t="s">
        <v>17</v>
      </c>
      <c r="W3493">
        <v>1</v>
      </c>
      <c r="X3493" s="1">
        <v>44522.495170833332</v>
      </c>
    </row>
    <row r="3494" spans="1:24" hidden="1" x14ac:dyDescent="0.25">
      <c r="A3494">
        <v>2021</v>
      </c>
      <c r="B3494">
        <v>10</v>
      </c>
      <c r="C3494">
        <v>2020</v>
      </c>
      <c r="D3494">
        <v>12</v>
      </c>
      <c r="E3494">
        <v>20070</v>
      </c>
      <c r="F3494" t="s">
        <v>24</v>
      </c>
      <c r="G3494">
        <v>0</v>
      </c>
      <c r="H3494" t="s">
        <v>23</v>
      </c>
      <c r="I3494" t="s">
        <v>23</v>
      </c>
      <c r="J3494" t="s">
        <v>23</v>
      </c>
      <c r="K3494" t="s">
        <v>22</v>
      </c>
      <c r="L3494" t="s">
        <v>193</v>
      </c>
      <c r="M3494">
        <v>1</v>
      </c>
      <c r="N3494" t="s">
        <v>13</v>
      </c>
      <c r="O3494">
        <v>0</v>
      </c>
      <c r="P3494" t="s">
        <v>125</v>
      </c>
      <c r="Q3494" t="s">
        <v>200</v>
      </c>
      <c r="R3494" t="s">
        <v>199</v>
      </c>
      <c r="S3494">
        <v>81</v>
      </c>
      <c r="T3494" t="s">
        <v>129</v>
      </c>
      <c r="U3494" t="s">
        <v>128</v>
      </c>
      <c r="V3494" t="s">
        <v>512</v>
      </c>
      <c r="W3494">
        <v>1</v>
      </c>
      <c r="X3494" s="1">
        <v>44522.495170833332</v>
      </c>
    </row>
    <row r="3495" spans="1:24" hidden="1" x14ac:dyDescent="0.25">
      <c r="A3495">
        <v>2021</v>
      </c>
      <c r="B3495">
        <v>10</v>
      </c>
      <c r="C3495">
        <v>2020</v>
      </c>
      <c r="D3495">
        <v>12</v>
      </c>
      <c r="E3495">
        <v>20070</v>
      </c>
      <c r="F3495" t="s">
        <v>24</v>
      </c>
      <c r="G3495">
        <v>0</v>
      </c>
      <c r="H3495" t="s">
        <v>23</v>
      </c>
      <c r="I3495" t="s">
        <v>23</v>
      </c>
      <c r="J3495" t="s">
        <v>23</v>
      </c>
      <c r="K3495" t="s">
        <v>22</v>
      </c>
      <c r="L3495" t="s">
        <v>126</v>
      </c>
      <c r="M3495">
        <v>1</v>
      </c>
      <c r="N3495" t="s">
        <v>13</v>
      </c>
      <c r="O3495">
        <v>0</v>
      </c>
      <c r="P3495" t="s">
        <v>125</v>
      </c>
      <c r="Q3495" t="s">
        <v>161</v>
      </c>
      <c r="R3495" t="s">
        <v>189</v>
      </c>
      <c r="S3495">
        <v>174</v>
      </c>
      <c r="T3495" t="s">
        <v>129</v>
      </c>
      <c r="U3495" t="s">
        <v>128</v>
      </c>
      <c r="V3495" t="s">
        <v>17</v>
      </c>
      <c r="W3495">
        <v>1</v>
      </c>
      <c r="X3495" s="1">
        <v>44522.495170833332</v>
      </c>
    </row>
    <row r="3496" spans="1:24" hidden="1" x14ac:dyDescent="0.25">
      <c r="A3496">
        <v>2021</v>
      </c>
      <c r="B3496">
        <v>10</v>
      </c>
      <c r="C3496">
        <v>2020</v>
      </c>
      <c r="D3496">
        <v>12</v>
      </c>
      <c r="E3496">
        <v>20070</v>
      </c>
      <c r="F3496" t="s">
        <v>24</v>
      </c>
      <c r="G3496">
        <v>0</v>
      </c>
      <c r="H3496" t="s">
        <v>23</v>
      </c>
      <c r="I3496" t="s">
        <v>23</v>
      </c>
      <c r="J3496" t="s">
        <v>23</v>
      </c>
      <c r="K3496" t="s">
        <v>22</v>
      </c>
      <c r="L3496" t="s">
        <v>187</v>
      </c>
      <c r="M3496">
        <v>1</v>
      </c>
      <c r="N3496" t="s">
        <v>13</v>
      </c>
      <c r="O3496">
        <v>0</v>
      </c>
      <c r="P3496" t="s">
        <v>125</v>
      </c>
      <c r="Q3496" t="s">
        <v>186</v>
      </c>
      <c r="R3496" t="s">
        <v>188</v>
      </c>
      <c r="S3496">
        <v>170</v>
      </c>
      <c r="T3496" t="s">
        <v>129</v>
      </c>
      <c r="U3496" t="s">
        <v>128</v>
      </c>
      <c r="V3496" t="s">
        <v>17</v>
      </c>
      <c r="W3496">
        <v>1</v>
      </c>
      <c r="X3496" s="1">
        <v>44522.495170833332</v>
      </c>
    </row>
    <row r="3497" spans="1:24" hidden="1" x14ac:dyDescent="0.25">
      <c r="A3497">
        <v>2021</v>
      </c>
      <c r="B3497">
        <v>10</v>
      </c>
      <c r="C3497">
        <v>2020</v>
      </c>
      <c r="D3497">
        <v>12</v>
      </c>
      <c r="E3497">
        <v>20070</v>
      </c>
      <c r="F3497" t="s">
        <v>24</v>
      </c>
      <c r="G3497">
        <v>0</v>
      </c>
      <c r="H3497" t="s">
        <v>23</v>
      </c>
      <c r="I3497" t="s">
        <v>23</v>
      </c>
      <c r="J3497" t="s">
        <v>23</v>
      </c>
      <c r="K3497" t="s">
        <v>22</v>
      </c>
      <c r="L3497" t="s">
        <v>187</v>
      </c>
      <c r="M3497">
        <v>1</v>
      </c>
      <c r="N3497" t="s">
        <v>13</v>
      </c>
      <c r="O3497">
        <v>0</v>
      </c>
      <c r="P3497" t="s">
        <v>125</v>
      </c>
      <c r="Q3497" t="s">
        <v>186</v>
      </c>
      <c r="R3497" t="s">
        <v>185</v>
      </c>
      <c r="S3497">
        <v>171</v>
      </c>
      <c r="T3497" t="s">
        <v>129</v>
      </c>
      <c r="U3497" t="s">
        <v>128</v>
      </c>
      <c r="V3497" t="s">
        <v>17</v>
      </c>
      <c r="W3497">
        <v>1</v>
      </c>
      <c r="X3497" s="1">
        <v>44522.495170833332</v>
      </c>
    </row>
    <row r="3498" spans="1:24" hidden="1" x14ac:dyDescent="0.25">
      <c r="A3498">
        <v>2021</v>
      </c>
      <c r="B3498">
        <v>10</v>
      </c>
      <c r="C3498">
        <v>2020</v>
      </c>
      <c r="D3498">
        <v>12</v>
      </c>
      <c r="E3498">
        <v>20070</v>
      </c>
      <c r="F3498" t="s">
        <v>24</v>
      </c>
      <c r="G3498">
        <v>0</v>
      </c>
      <c r="H3498" t="s">
        <v>23</v>
      </c>
      <c r="I3498" t="s">
        <v>23</v>
      </c>
      <c r="J3498" t="s">
        <v>23</v>
      </c>
      <c r="K3498" t="s">
        <v>22</v>
      </c>
      <c r="L3498" t="s">
        <v>165</v>
      </c>
      <c r="M3498">
        <v>1</v>
      </c>
      <c r="N3498" t="s">
        <v>13</v>
      </c>
      <c r="O3498">
        <v>0</v>
      </c>
      <c r="P3498" t="s">
        <v>125</v>
      </c>
      <c r="Q3498" t="s">
        <v>165</v>
      </c>
      <c r="R3498" t="s">
        <v>184</v>
      </c>
      <c r="S3498">
        <v>28</v>
      </c>
      <c r="T3498" t="s">
        <v>129</v>
      </c>
      <c r="U3498" t="s">
        <v>128</v>
      </c>
      <c r="V3498" t="s">
        <v>17</v>
      </c>
      <c r="W3498">
        <v>1</v>
      </c>
      <c r="X3498" s="1">
        <v>44522.495170833332</v>
      </c>
    </row>
    <row r="3499" spans="1:24" hidden="1" x14ac:dyDescent="0.25">
      <c r="A3499">
        <v>2021</v>
      </c>
      <c r="B3499">
        <v>10</v>
      </c>
      <c r="C3499">
        <v>2020</v>
      </c>
      <c r="D3499">
        <v>12</v>
      </c>
      <c r="E3499">
        <v>20070</v>
      </c>
      <c r="F3499" t="s">
        <v>24</v>
      </c>
      <c r="G3499">
        <v>0</v>
      </c>
      <c r="H3499" t="s">
        <v>23</v>
      </c>
      <c r="I3499" t="s">
        <v>23</v>
      </c>
      <c r="J3499" t="s">
        <v>23</v>
      </c>
      <c r="K3499" t="s">
        <v>22</v>
      </c>
      <c r="L3499" t="s">
        <v>165</v>
      </c>
      <c r="M3499">
        <v>1</v>
      </c>
      <c r="N3499" t="s">
        <v>13</v>
      </c>
      <c r="O3499">
        <v>0</v>
      </c>
      <c r="P3499" t="s">
        <v>125</v>
      </c>
      <c r="Q3499" t="s">
        <v>165</v>
      </c>
      <c r="R3499" t="s">
        <v>182</v>
      </c>
      <c r="S3499">
        <v>37</v>
      </c>
      <c r="T3499" t="s">
        <v>129</v>
      </c>
      <c r="U3499" t="s">
        <v>128</v>
      </c>
      <c r="V3499" t="s">
        <v>17</v>
      </c>
      <c r="W3499">
        <v>1</v>
      </c>
      <c r="X3499" s="1">
        <v>44522.495170833332</v>
      </c>
    </row>
    <row r="3500" spans="1:24" hidden="1" x14ac:dyDescent="0.25">
      <c r="A3500">
        <v>2021</v>
      </c>
      <c r="B3500">
        <v>10</v>
      </c>
      <c r="C3500">
        <v>2020</v>
      </c>
      <c r="D3500">
        <v>12</v>
      </c>
      <c r="E3500">
        <v>20070</v>
      </c>
      <c r="F3500" t="s">
        <v>24</v>
      </c>
      <c r="G3500">
        <v>0</v>
      </c>
      <c r="H3500" t="s">
        <v>23</v>
      </c>
      <c r="I3500" t="s">
        <v>23</v>
      </c>
      <c r="J3500" t="s">
        <v>23</v>
      </c>
      <c r="K3500" t="s">
        <v>12</v>
      </c>
      <c r="L3500" t="s">
        <v>179</v>
      </c>
      <c r="M3500">
        <v>1</v>
      </c>
      <c r="N3500" t="s">
        <v>13</v>
      </c>
      <c r="O3500">
        <v>0</v>
      </c>
      <c r="P3500" t="s">
        <v>125</v>
      </c>
      <c r="Q3500" t="s">
        <v>150</v>
      </c>
      <c r="R3500" t="s">
        <v>178</v>
      </c>
      <c r="S3500">
        <v>64</v>
      </c>
      <c r="T3500" t="s">
        <v>129</v>
      </c>
      <c r="U3500" t="s">
        <v>128</v>
      </c>
      <c r="V3500" t="s">
        <v>177</v>
      </c>
      <c r="W3500">
        <v>1</v>
      </c>
      <c r="X3500" s="1">
        <v>44522.495170833332</v>
      </c>
    </row>
    <row r="3501" spans="1:24" hidden="1" x14ac:dyDescent="0.25">
      <c r="A3501">
        <v>2021</v>
      </c>
      <c r="B3501">
        <v>10</v>
      </c>
      <c r="C3501">
        <v>2020</v>
      </c>
      <c r="D3501">
        <v>12</v>
      </c>
      <c r="E3501">
        <v>20070</v>
      </c>
      <c r="F3501" t="s">
        <v>24</v>
      </c>
      <c r="G3501">
        <v>36</v>
      </c>
      <c r="H3501" t="s">
        <v>44</v>
      </c>
      <c r="I3501" t="s">
        <v>43</v>
      </c>
      <c r="J3501" t="s">
        <v>6</v>
      </c>
      <c r="K3501" t="s">
        <v>158</v>
      </c>
      <c r="L3501" t="s">
        <v>162</v>
      </c>
      <c r="M3501">
        <v>1</v>
      </c>
      <c r="N3501" t="s">
        <v>13</v>
      </c>
      <c r="O3501">
        <v>0</v>
      </c>
      <c r="P3501" t="s">
        <v>125</v>
      </c>
      <c r="Q3501" t="s">
        <v>161</v>
      </c>
      <c r="R3501" t="s">
        <v>160</v>
      </c>
      <c r="S3501">
        <v>11</v>
      </c>
      <c r="T3501" t="s">
        <v>141</v>
      </c>
      <c r="U3501" t="s">
        <v>140</v>
      </c>
      <c r="V3501" t="s">
        <v>159</v>
      </c>
      <c r="W3501">
        <v>1</v>
      </c>
      <c r="X3501" s="1">
        <v>44522.495170833332</v>
      </c>
    </row>
    <row r="3502" spans="1:24" hidden="1" x14ac:dyDescent="0.25">
      <c r="A3502">
        <v>2021</v>
      </c>
      <c r="B3502">
        <v>10</v>
      </c>
      <c r="C3502">
        <v>2020</v>
      </c>
      <c r="D3502">
        <v>12</v>
      </c>
      <c r="E3502">
        <v>20070</v>
      </c>
      <c r="F3502" t="s">
        <v>24</v>
      </c>
      <c r="G3502">
        <v>36</v>
      </c>
      <c r="H3502" t="s">
        <v>44</v>
      </c>
      <c r="I3502" t="s">
        <v>43</v>
      </c>
      <c r="J3502" t="s">
        <v>6</v>
      </c>
      <c r="K3502" t="s">
        <v>158</v>
      </c>
      <c r="L3502" t="s">
        <v>22</v>
      </c>
      <c r="M3502">
        <v>1</v>
      </c>
      <c r="N3502" t="s">
        <v>13</v>
      </c>
      <c r="O3502">
        <v>0</v>
      </c>
      <c r="P3502" t="s">
        <v>125</v>
      </c>
      <c r="Q3502" t="s">
        <v>157</v>
      </c>
      <c r="R3502" t="s">
        <v>156</v>
      </c>
      <c r="S3502">
        <v>25</v>
      </c>
      <c r="T3502" t="s">
        <v>141</v>
      </c>
      <c r="U3502" t="s">
        <v>140</v>
      </c>
      <c r="V3502" t="s">
        <v>155</v>
      </c>
      <c r="W3502">
        <v>1</v>
      </c>
      <c r="X3502" s="1">
        <v>44522.495170833332</v>
      </c>
    </row>
    <row r="3503" spans="1:24" hidden="1" x14ac:dyDescent="0.25">
      <c r="A3503">
        <v>2021</v>
      </c>
      <c r="B3503">
        <v>10</v>
      </c>
      <c r="C3503">
        <v>2020</v>
      </c>
      <c r="D3503">
        <v>12</v>
      </c>
      <c r="E3503">
        <v>20070</v>
      </c>
      <c r="F3503" t="s">
        <v>24</v>
      </c>
      <c r="G3503">
        <v>36</v>
      </c>
      <c r="H3503" t="s">
        <v>44</v>
      </c>
      <c r="I3503" t="s">
        <v>43</v>
      </c>
      <c r="J3503" t="s">
        <v>6</v>
      </c>
      <c r="K3503" t="s">
        <v>22</v>
      </c>
      <c r="L3503" t="s">
        <v>132</v>
      </c>
      <c r="M3503">
        <v>1</v>
      </c>
      <c r="N3503" t="s">
        <v>13</v>
      </c>
      <c r="O3503">
        <v>0</v>
      </c>
      <c r="P3503" t="s">
        <v>125</v>
      </c>
      <c r="Q3503" t="s">
        <v>131</v>
      </c>
      <c r="R3503" t="s">
        <v>154</v>
      </c>
      <c r="S3503">
        <v>94</v>
      </c>
      <c r="T3503" t="s">
        <v>129</v>
      </c>
      <c r="U3503" t="s">
        <v>128</v>
      </c>
      <c r="V3503" t="s">
        <v>511</v>
      </c>
      <c r="W3503">
        <v>1</v>
      </c>
      <c r="X3503" s="1">
        <v>44522.495170833332</v>
      </c>
    </row>
    <row r="3504" spans="1:24" hidden="1" x14ac:dyDescent="0.25">
      <c r="A3504">
        <v>2021</v>
      </c>
      <c r="B3504">
        <v>10</v>
      </c>
      <c r="C3504">
        <v>2020</v>
      </c>
      <c r="D3504">
        <v>12</v>
      </c>
      <c r="E3504">
        <v>20070</v>
      </c>
      <c r="F3504" t="s">
        <v>24</v>
      </c>
      <c r="G3504">
        <v>36</v>
      </c>
      <c r="H3504" t="s">
        <v>44</v>
      </c>
      <c r="I3504" t="s">
        <v>43</v>
      </c>
      <c r="J3504" t="s">
        <v>6</v>
      </c>
      <c r="K3504" t="s">
        <v>12</v>
      </c>
      <c r="L3504" t="s">
        <v>22</v>
      </c>
      <c r="M3504">
        <v>1</v>
      </c>
      <c r="N3504" t="s">
        <v>13</v>
      </c>
      <c r="O3504">
        <v>0</v>
      </c>
      <c r="P3504" t="s">
        <v>125</v>
      </c>
      <c r="Q3504" t="s">
        <v>150</v>
      </c>
      <c r="R3504" t="s">
        <v>149</v>
      </c>
      <c r="S3504">
        <v>136</v>
      </c>
      <c r="T3504" t="s">
        <v>129</v>
      </c>
      <c r="U3504" t="s">
        <v>128</v>
      </c>
      <c r="V3504" t="s">
        <v>17</v>
      </c>
      <c r="W3504">
        <v>1</v>
      </c>
      <c r="X3504" s="1">
        <v>44522.495170833332</v>
      </c>
    </row>
    <row r="3505" spans="1:24" hidden="1" x14ac:dyDescent="0.25">
      <c r="A3505">
        <v>2021</v>
      </c>
      <c r="B3505">
        <v>10</v>
      </c>
      <c r="C3505">
        <v>2020</v>
      </c>
      <c r="D3505">
        <v>12</v>
      </c>
      <c r="E3505">
        <v>20070</v>
      </c>
      <c r="F3505" t="s">
        <v>24</v>
      </c>
      <c r="G3505">
        <v>36</v>
      </c>
      <c r="H3505" t="s">
        <v>44</v>
      </c>
      <c r="I3505" t="s">
        <v>43</v>
      </c>
      <c r="J3505" t="s">
        <v>6</v>
      </c>
      <c r="K3505" t="s">
        <v>12</v>
      </c>
      <c r="L3505" t="s">
        <v>22</v>
      </c>
      <c r="M3505">
        <v>1</v>
      </c>
      <c r="N3505" t="s">
        <v>13</v>
      </c>
      <c r="O3505">
        <v>0</v>
      </c>
      <c r="P3505" t="s">
        <v>125</v>
      </c>
      <c r="Q3505" t="s">
        <v>150</v>
      </c>
      <c r="R3505" t="s">
        <v>171</v>
      </c>
      <c r="S3505">
        <v>137</v>
      </c>
      <c r="T3505" t="s">
        <v>129</v>
      </c>
      <c r="U3505" t="s">
        <v>128</v>
      </c>
      <c r="V3505" t="s">
        <v>17</v>
      </c>
      <c r="W3505">
        <v>1</v>
      </c>
      <c r="X3505" s="1">
        <v>44522.495170833332</v>
      </c>
    </row>
    <row r="3506" spans="1:24" hidden="1" x14ac:dyDescent="0.25">
      <c r="A3506">
        <v>2021</v>
      </c>
      <c r="B3506">
        <v>10</v>
      </c>
      <c r="C3506">
        <v>2020</v>
      </c>
      <c r="D3506">
        <v>12</v>
      </c>
      <c r="E3506">
        <v>20070</v>
      </c>
      <c r="F3506" t="s">
        <v>24</v>
      </c>
      <c r="G3506">
        <v>36</v>
      </c>
      <c r="H3506" t="s">
        <v>44</v>
      </c>
      <c r="I3506" t="s">
        <v>43</v>
      </c>
      <c r="J3506" t="s">
        <v>6</v>
      </c>
      <c r="K3506" t="s">
        <v>12</v>
      </c>
      <c r="L3506" t="s">
        <v>22</v>
      </c>
      <c r="M3506">
        <v>1</v>
      </c>
      <c r="N3506" t="s">
        <v>13</v>
      </c>
      <c r="O3506">
        <v>0</v>
      </c>
      <c r="P3506" t="s">
        <v>125</v>
      </c>
      <c r="Q3506" t="s">
        <v>165</v>
      </c>
      <c r="R3506" t="s">
        <v>175</v>
      </c>
      <c r="S3506">
        <v>140</v>
      </c>
      <c r="T3506" t="s">
        <v>129</v>
      </c>
      <c r="U3506" t="s">
        <v>128</v>
      </c>
      <c r="V3506" t="s">
        <v>17</v>
      </c>
      <c r="W3506">
        <v>1</v>
      </c>
      <c r="X3506" s="1">
        <v>44522.495170833332</v>
      </c>
    </row>
    <row r="3507" spans="1:24" hidden="1" x14ac:dyDescent="0.25">
      <c r="A3507">
        <v>2021</v>
      </c>
      <c r="B3507">
        <v>10</v>
      </c>
      <c r="C3507">
        <v>2020</v>
      </c>
      <c r="D3507">
        <v>12</v>
      </c>
      <c r="E3507">
        <v>20070</v>
      </c>
      <c r="F3507" t="s">
        <v>24</v>
      </c>
      <c r="G3507">
        <v>37</v>
      </c>
      <c r="H3507" t="s">
        <v>174</v>
      </c>
      <c r="I3507" t="s">
        <v>43</v>
      </c>
      <c r="J3507" t="s">
        <v>0</v>
      </c>
      <c r="K3507" t="s">
        <v>158</v>
      </c>
      <c r="L3507" t="s">
        <v>162</v>
      </c>
      <c r="M3507">
        <v>1</v>
      </c>
      <c r="N3507" t="s">
        <v>13</v>
      </c>
      <c r="O3507">
        <v>0</v>
      </c>
      <c r="P3507" t="s">
        <v>125</v>
      </c>
      <c r="Q3507" t="s">
        <v>157</v>
      </c>
      <c r="R3507" t="s">
        <v>499</v>
      </c>
      <c r="S3507">
        <v>24</v>
      </c>
      <c r="T3507" t="s">
        <v>141</v>
      </c>
      <c r="U3507" t="s">
        <v>140</v>
      </c>
      <c r="V3507" t="s">
        <v>498</v>
      </c>
      <c r="W3507">
        <v>1</v>
      </c>
      <c r="X3507" s="1">
        <v>44522.495170833332</v>
      </c>
    </row>
    <row r="3508" spans="1:24" hidden="1" x14ac:dyDescent="0.25">
      <c r="A3508">
        <v>2021</v>
      </c>
      <c r="B3508">
        <v>10</v>
      </c>
      <c r="C3508">
        <v>2020</v>
      </c>
      <c r="D3508">
        <v>12</v>
      </c>
      <c r="E3508">
        <v>20070</v>
      </c>
      <c r="F3508" t="s">
        <v>24</v>
      </c>
      <c r="G3508">
        <v>37</v>
      </c>
      <c r="H3508" t="s">
        <v>174</v>
      </c>
      <c r="I3508" t="s">
        <v>43</v>
      </c>
      <c r="J3508" t="s">
        <v>0</v>
      </c>
      <c r="K3508" t="s">
        <v>158</v>
      </c>
      <c r="L3508" t="s">
        <v>162</v>
      </c>
      <c r="M3508">
        <v>1</v>
      </c>
      <c r="N3508" t="s">
        <v>13</v>
      </c>
      <c r="O3508">
        <v>0</v>
      </c>
      <c r="P3508" t="s">
        <v>125</v>
      </c>
      <c r="Q3508" t="s">
        <v>161</v>
      </c>
      <c r="R3508" t="s">
        <v>160</v>
      </c>
      <c r="S3508">
        <v>11</v>
      </c>
      <c r="T3508" t="s">
        <v>141</v>
      </c>
      <c r="U3508" t="s">
        <v>140</v>
      </c>
      <c r="V3508" t="s">
        <v>159</v>
      </c>
      <c r="W3508">
        <v>1</v>
      </c>
      <c r="X3508" s="1">
        <v>44522.495170833332</v>
      </c>
    </row>
    <row r="3509" spans="1:24" hidden="1" x14ac:dyDescent="0.25">
      <c r="A3509">
        <v>2021</v>
      </c>
      <c r="B3509">
        <v>10</v>
      </c>
      <c r="C3509">
        <v>2020</v>
      </c>
      <c r="D3509">
        <v>12</v>
      </c>
      <c r="E3509">
        <v>20070</v>
      </c>
      <c r="F3509" t="s">
        <v>24</v>
      </c>
      <c r="G3509">
        <v>37</v>
      </c>
      <c r="H3509" t="s">
        <v>174</v>
      </c>
      <c r="I3509" t="s">
        <v>43</v>
      </c>
      <c r="J3509" t="s">
        <v>0</v>
      </c>
      <c r="K3509" t="s">
        <v>22</v>
      </c>
      <c r="L3509" t="s">
        <v>132</v>
      </c>
      <c r="M3509">
        <v>1</v>
      </c>
      <c r="N3509" t="s">
        <v>13</v>
      </c>
      <c r="O3509">
        <v>0</v>
      </c>
      <c r="P3509" t="s">
        <v>125</v>
      </c>
      <c r="Q3509" t="s">
        <v>131</v>
      </c>
      <c r="R3509" t="s">
        <v>154</v>
      </c>
      <c r="S3509">
        <v>94</v>
      </c>
      <c r="T3509" t="s">
        <v>129</v>
      </c>
      <c r="U3509" t="s">
        <v>128</v>
      </c>
      <c r="V3509" t="s">
        <v>511</v>
      </c>
      <c r="W3509">
        <v>1</v>
      </c>
      <c r="X3509" s="1">
        <v>44522.495170833332</v>
      </c>
    </row>
    <row r="3510" spans="1:24" hidden="1" x14ac:dyDescent="0.25">
      <c r="A3510">
        <v>2021</v>
      </c>
      <c r="B3510">
        <v>10</v>
      </c>
      <c r="C3510">
        <v>2020</v>
      </c>
      <c r="D3510">
        <v>12</v>
      </c>
      <c r="E3510">
        <v>20070</v>
      </c>
      <c r="F3510" t="s">
        <v>24</v>
      </c>
      <c r="G3510">
        <v>37</v>
      </c>
      <c r="H3510" t="s">
        <v>174</v>
      </c>
      <c r="I3510" t="s">
        <v>43</v>
      </c>
      <c r="J3510" t="s">
        <v>0</v>
      </c>
      <c r="K3510" t="s">
        <v>22</v>
      </c>
      <c r="L3510" t="s">
        <v>132</v>
      </c>
      <c r="M3510">
        <v>1</v>
      </c>
      <c r="N3510" t="s">
        <v>13</v>
      </c>
      <c r="O3510">
        <v>0</v>
      </c>
      <c r="P3510" t="s">
        <v>125</v>
      </c>
      <c r="Q3510" t="s">
        <v>131</v>
      </c>
      <c r="R3510" t="s">
        <v>525</v>
      </c>
      <c r="S3510">
        <v>93</v>
      </c>
      <c r="T3510" t="s">
        <v>129</v>
      </c>
      <c r="U3510" t="s">
        <v>128</v>
      </c>
      <c r="V3510" t="s">
        <v>524</v>
      </c>
      <c r="W3510">
        <v>1</v>
      </c>
      <c r="X3510" s="1">
        <v>44522.495170833332</v>
      </c>
    </row>
    <row r="3511" spans="1:24" hidden="1" x14ac:dyDescent="0.25">
      <c r="A3511">
        <v>2021</v>
      </c>
      <c r="B3511">
        <v>10</v>
      </c>
      <c r="C3511">
        <v>2020</v>
      </c>
      <c r="D3511">
        <v>12</v>
      </c>
      <c r="E3511">
        <v>20070</v>
      </c>
      <c r="F3511" t="s">
        <v>24</v>
      </c>
      <c r="G3511">
        <v>37</v>
      </c>
      <c r="H3511" t="s">
        <v>174</v>
      </c>
      <c r="I3511" t="s">
        <v>43</v>
      </c>
      <c r="J3511" t="s">
        <v>0</v>
      </c>
      <c r="K3511" t="s">
        <v>22</v>
      </c>
      <c r="L3511" t="s">
        <v>132</v>
      </c>
      <c r="M3511">
        <v>1</v>
      </c>
      <c r="N3511" t="s">
        <v>13</v>
      </c>
      <c r="O3511">
        <v>0</v>
      </c>
      <c r="P3511" t="s">
        <v>125</v>
      </c>
      <c r="Q3511" t="s">
        <v>131</v>
      </c>
      <c r="R3511" t="s">
        <v>523</v>
      </c>
      <c r="S3511">
        <v>92</v>
      </c>
      <c r="T3511" t="s">
        <v>129</v>
      </c>
      <c r="U3511" t="s">
        <v>128</v>
      </c>
      <c r="V3511" t="s">
        <v>522</v>
      </c>
      <c r="W3511">
        <v>1</v>
      </c>
      <c r="X3511" s="1">
        <v>44522.495170833332</v>
      </c>
    </row>
    <row r="3512" spans="1:24" hidden="1" x14ac:dyDescent="0.25">
      <c r="A3512">
        <v>2021</v>
      </c>
      <c r="B3512">
        <v>10</v>
      </c>
      <c r="C3512">
        <v>2020</v>
      </c>
      <c r="D3512">
        <v>12</v>
      </c>
      <c r="E3512">
        <v>20070</v>
      </c>
      <c r="F3512" t="s">
        <v>24</v>
      </c>
      <c r="G3512">
        <v>39</v>
      </c>
      <c r="H3512" t="s">
        <v>166</v>
      </c>
      <c r="I3512" t="s">
        <v>43</v>
      </c>
      <c r="J3512" t="s">
        <v>0</v>
      </c>
      <c r="K3512" t="s">
        <v>158</v>
      </c>
      <c r="L3512" t="s">
        <v>162</v>
      </c>
      <c r="M3512">
        <v>1</v>
      </c>
      <c r="N3512" t="s">
        <v>13</v>
      </c>
      <c r="O3512">
        <v>0</v>
      </c>
      <c r="P3512" t="s">
        <v>125</v>
      </c>
      <c r="Q3512" t="s">
        <v>157</v>
      </c>
      <c r="R3512" t="s">
        <v>499</v>
      </c>
      <c r="S3512">
        <v>24</v>
      </c>
      <c r="T3512" t="s">
        <v>141</v>
      </c>
      <c r="U3512" t="s">
        <v>140</v>
      </c>
      <c r="V3512" t="s">
        <v>498</v>
      </c>
      <c r="W3512">
        <v>1</v>
      </c>
      <c r="X3512" s="1">
        <v>44522.495170833332</v>
      </c>
    </row>
    <row r="3513" spans="1:24" hidden="1" x14ac:dyDescent="0.25">
      <c r="A3513">
        <v>2021</v>
      </c>
      <c r="B3513">
        <v>10</v>
      </c>
      <c r="C3513">
        <v>2020</v>
      </c>
      <c r="D3513">
        <v>12</v>
      </c>
      <c r="E3513">
        <v>20070</v>
      </c>
      <c r="F3513" t="s">
        <v>24</v>
      </c>
      <c r="G3513">
        <v>39</v>
      </c>
      <c r="H3513" t="s">
        <v>166</v>
      </c>
      <c r="I3513" t="s">
        <v>43</v>
      </c>
      <c r="J3513" t="s">
        <v>0</v>
      </c>
      <c r="K3513" t="s">
        <v>158</v>
      </c>
      <c r="L3513" t="s">
        <v>162</v>
      </c>
      <c r="M3513">
        <v>1</v>
      </c>
      <c r="N3513" t="s">
        <v>13</v>
      </c>
      <c r="O3513">
        <v>0</v>
      </c>
      <c r="P3513" t="s">
        <v>125</v>
      </c>
      <c r="Q3513" t="s">
        <v>161</v>
      </c>
      <c r="R3513" t="s">
        <v>160</v>
      </c>
      <c r="S3513">
        <v>11</v>
      </c>
      <c r="T3513" t="s">
        <v>141</v>
      </c>
      <c r="U3513" t="s">
        <v>140</v>
      </c>
      <c r="V3513" t="s">
        <v>159</v>
      </c>
      <c r="W3513">
        <v>1</v>
      </c>
      <c r="X3513" s="1">
        <v>44522.495170833332</v>
      </c>
    </row>
    <row r="3514" spans="1:24" hidden="1" x14ac:dyDescent="0.25">
      <c r="A3514">
        <v>2021</v>
      </c>
      <c r="B3514">
        <v>10</v>
      </c>
      <c r="C3514">
        <v>2020</v>
      </c>
      <c r="D3514">
        <v>12</v>
      </c>
      <c r="E3514">
        <v>20070</v>
      </c>
      <c r="F3514" t="s">
        <v>24</v>
      </c>
      <c r="G3514">
        <v>39</v>
      </c>
      <c r="H3514" t="s">
        <v>166</v>
      </c>
      <c r="I3514" t="s">
        <v>43</v>
      </c>
      <c r="J3514" t="s">
        <v>0</v>
      </c>
      <c r="K3514" t="s">
        <v>22</v>
      </c>
      <c r="L3514" t="s">
        <v>132</v>
      </c>
      <c r="M3514">
        <v>1</v>
      </c>
      <c r="N3514" t="s">
        <v>13</v>
      </c>
      <c r="O3514">
        <v>0</v>
      </c>
      <c r="P3514" t="s">
        <v>125</v>
      </c>
      <c r="Q3514" t="s">
        <v>131</v>
      </c>
      <c r="R3514" t="s">
        <v>154</v>
      </c>
      <c r="S3514">
        <v>94</v>
      </c>
      <c r="T3514" t="s">
        <v>129</v>
      </c>
      <c r="U3514" t="s">
        <v>128</v>
      </c>
      <c r="V3514" t="s">
        <v>511</v>
      </c>
      <c r="W3514">
        <v>1</v>
      </c>
      <c r="X3514" s="1">
        <v>44522.495170833332</v>
      </c>
    </row>
    <row r="3515" spans="1:24" hidden="1" x14ac:dyDescent="0.25">
      <c r="A3515">
        <v>2021</v>
      </c>
      <c r="B3515">
        <v>10</v>
      </c>
      <c r="C3515">
        <v>2020</v>
      </c>
      <c r="D3515">
        <v>12</v>
      </c>
      <c r="E3515">
        <v>20070</v>
      </c>
      <c r="F3515" t="s">
        <v>24</v>
      </c>
      <c r="G3515">
        <v>39</v>
      </c>
      <c r="H3515" t="s">
        <v>166</v>
      </c>
      <c r="I3515" t="s">
        <v>43</v>
      </c>
      <c r="J3515" t="s">
        <v>0</v>
      </c>
      <c r="K3515" t="s">
        <v>22</v>
      </c>
      <c r="L3515" t="s">
        <v>132</v>
      </c>
      <c r="M3515">
        <v>1</v>
      </c>
      <c r="N3515" t="s">
        <v>13</v>
      </c>
      <c r="O3515">
        <v>0</v>
      </c>
      <c r="P3515" t="s">
        <v>125</v>
      </c>
      <c r="Q3515" t="s">
        <v>131</v>
      </c>
      <c r="R3515" t="s">
        <v>525</v>
      </c>
      <c r="S3515">
        <v>93</v>
      </c>
      <c r="T3515" t="s">
        <v>129</v>
      </c>
      <c r="U3515" t="s">
        <v>128</v>
      </c>
      <c r="V3515" t="s">
        <v>524</v>
      </c>
      <c r="W3515">
        <v>1</v>
      </c>
      <c r="X3515" s="1">
        <v>44522.495170833332</v>
      </c>
    </row>
    <row r="3516" spans="1:24" hidden="1" x14ac:dyDescent="0.25">
      <c r="A3516">
        <v>2021</v>
      </c>
      <c r="B3516">
        <v>10</v>
      </c>
      <c r="C3516">
        <v>2020</v>
      </c>
      <c r="D3516">
        <v>12</v>
      </c>
      <c r="E3516">
        <v>20070</v>
      </c>
      <c r="F3516" t="s">
        <v>24</v>
      </c>
      <c r="G3516">
        <v>39</v>
      </c>
      <c r="H3516" t="s">
        <v>166</v>
      </c>
      <c r="I3516" t="s">
        <v>43</v>
      </c>
      <c r="J3516" t="s">
        <v>0</v>
      </c>
      <c r="K3516" t="s">
        <v>22</v>
      </c>
      <c r="L3516" t="s">
        <v>132</v>
      </c>
      <c r="M3516">
        <v>1</v>
      </c>
      <c r="N3516" t="s">
        <v>13</v>
      </c>
      <c r="O3516">
        <v>0</v>
      </c>
      <c r="P3516" t="s">
        <v>125</v>
      </c>
      <c r="Q3516" t="s">
        <v>131</v>
      </c>
      <c r="R3516" t="s">
        <v>523</v>
      </c>
      <c r="S3516">
        <v>92</v>
      </c>
      <c r="T3516" t="s">
        <v>129</v>
      </c>
      <c r="U3516" t="s">
        <v>128</v>
      </c>
      <c r="V3516" t="s">
        <v>522</v>
      </c>
      <c r="W3516">
        <v>1</v>
      </c>
      <c r="X3516" s="1">
        <v>44522.495170833332</v>
      </c>
    </row>
    <row r="3517" spans="1:24" hidden="1" x14ac:dyDescent="0.25">
      <c r="A3517">
        <v>2021</v>
      </c>
      <c r="B3517">
        <v>10</v>
      </c>
      <c r="C3517">
        <v>2020</v>
      </c>
      <c r="D3517">
        <v>12</v>
      </c>
      <c r="E3517">
        <v>20070</v>
      </c>
      <c r="F3517" t="s">
        <v>24</v>
      </c>
      <c r="G3517">
        <v>53</v>
      </c>
      <c r="H3517" t="s">
        <v>7</v>
      </c>
      <c r="I3517" t="s">
        <v>43</v>
      </c>
      <c r="J3517" t="s">
        <v>7</v>
      </c>
      <c r="K3517" t="s">
        <v>158</v>
      </c>
      <c r="L3517" t="s">
        <v>162</v>
      </c>
      <c r="M3517">
        <v>1</v>
      </c>
      <c r="N3517" t="s">
        <v>13</v>
      </c>
      <c r="O3517">
        <v>0</v>
      </c>
      <c r="P3517" t="s">
        <v>125</v>
      </c>
      <c r="Q3517" t="s">
        <v>161</v>
      </c>
      <c r="R3517" t="s">
        <v>160</v>
      </c>
      <c r="S3517">
        <v>11</v>
      </c>
      <c r="T3517" t="s">
        <v>141</v>
      </c>
      <c r="U3517" t="s">
        <v>140</v>
      </c>
      <c r="V3517" t="s">
        <v>159</v>
      </c>
      <c r="W3517">
        <v>1</v>
      </c>
      <c r="X3517" s="1">
        <v>44522.495170833332</v>
      </c>
    </row>
    <row r="3518" spans="1:24" hidden="1" x14ac:dyDescent="0.25">
      <c r="A3518">
        <v>2021</v>
      </c>
      <c r="B3518">
        <v>10</v>
      </c>
      <c r="C3518">
        <v>2020</v>
      </c>
      <c r="D3518">
        <v>12</v>
      </c>
      <c r="E3518">
        <v>20070</v>
      </c>
      <c r="F3518" t="s">
        <v>24</v>
      </c>
      <c r="G3518">
        <v>53</v>
      </c>
      <c r="H3518" t="s">
        <v>7</v>
      </c>
      <c r="I3518" t="s">
        <v>43</v>
      </c>
      <c r="J3518" t="s">
        <v>7</v>
      </c>
      <c r="K3518" t="s">
        <v>158</v>
      </c>
      <c r="L3518" t="s">
        <v>22</v>
      </c>
      <c r="M3518">
        <v>1</v>
      </c>
      <c r="N3518" t="s">
        <v>13</v>
      </c>
      <c r="O3518">
        <v>0</v>
      </c>
      <c r="P3518" t="s">
        <v>125</v>
      </c>
      <c r="Q3518" t="s">
        <v>157</v>
      </c>
      <c r="R3518" t="s">
        <v>156</v>
      </c>
      <c r="S3518">
        <v>25</v>
      </c>
      <c r="T3518" t="s">
        <v>141</v>
      </c>
      <c r="U3518" t="s">
        <v>140</v>
      </c>
      <c r="V3518" t="s">
        <v>155</v>
      </c>
      <c r="W3518">
        <v>1</v>
      </c>
      <c r="X3518" s="1">
        <v>44522.495170833332</v>
      </c>
    </row>
    <row r="3519" spans="1:24" hidden="1" x14ac:dyDescent="0.25">
      <c r="A3519">
        <v>2021</v>
      </c>
      <c r="B3519">
        <v>10</v>
      </c>
      <c r="C3519">
        <v>2020</v>
      </c>
      <c r="D3519">
        <v>12</v>
      </c>
      <c r="E3519">
        <v>20070</v>
      </c>
      <c r="F3519" t="s">
        <v>24</v>
      </c>
      <c r="G3519">
        <v>53</v>
      </c>
      <c r="H3519" t="s">
        <v>7</v>
      </c>
      <c r="I3519" t="s">
        <v>43</v>
      </c>
      <c r="J3519" t="s">
        <v>7</v>
      </c>
      <c r="K3519" t="s">
        <v>22</v>
      </c>
      <c r="L3519" t="s">
        <v>132</v>
      </c>
      <c r="M3519">
        <v>1</v>
      </c>
      <c r="N3519" t="s">
        <v>13</v>
      </c>
      <c r="O3519">
        <v>0</v>
      </c>
      <c r="P3519" t="s">
        <v>125</v>
      </c>
      <c r="Q3519" t="s">
        <v>131</v>
      </c>
      <c r="R3519" t="s">
        <v>154</v>
      </c>
      <c r="S3519">
        <v>94</v>
      </c>
      <c r="T3519" t="s">
        <v>129</v>
      </c>
      <c r="U3519" t="s">
        <v>128</v>
      </c>
      <c r="V3519" t="s">
        <v>511</v>
      </c>
      <c r="W3519">
        <v>1</v>
      </c>
      <c r="X3519" s="1">
        <v>44522.495170833332</v>
      </c>
    </row>
    <row r="3520" spans="1:24" hidden="1" x14ac:dyDescent="0.25">
      <c r="A3520">
        <v>2021</v>
      </c>
      <c r="B3520">
        <v>10</v>
      </c>
      <c r="C3520">
        <v>2020</v>
      </c>
      <c r="D3520">
        <v>12</v>
      </c>
      <c r="E3520">
        <v>20070</v>
      </c>
      <c r="F3520" t="s">
        <v>24</v>
      </c>
      <c r="G3520">
        <v>53</v>
      </c>
      <c r="H3520" t="s">
        <v>7</v>
      </c>
      <c r="I3520" t="s">
        <v>43</v>
      </c>
      <c r="J3520" t="s">
        <v>7</v>
      </c>
      <c r="K3520" t="s">
        <v>12</v>
      </c>
      <c r="L3520" t="s">
        <v>22</v>
      </c>
      <c r="M3520">
        <v>1</v>
      </c>
      <c r="N3520" t="s">
        <v>13</v>
      </c>
      <c r="O3520">
        <v>0</v>
      </c>
      <c r="P3520" t="s">
        <v>125</v>
      </c>
      <c r="Q3520" t="s">
        <v>150</v>
      </c>
      <c r="R3520" t="s">
        <v>252</v>
      </c>
      <c r="S3520">
        <v>150</v>
      </c>
      <c r="T3520" t="s">
        <v>129</v>
      </c>
      <c r="U3520" t="s">
        <v>128</v>
      </c>
      <c r="V3520" t="s">
        <v>251</v>
      </c>
      <c r="W3520">
        <v>1</v>
      </c>
      <c r="X3520" s="1">
        <v>44522.495170833332</v>
      </c>
    </row>
    <row r="3521" spans="1:24" hidden="1" x14ac:dyDescent="0.25">
      <c r="A3521">
        <v>2021</v>
      </c>
      <c r="B3521">
        <v>10</v>
      </c>
      <c r="C3521">
        <v>2020</v>
      </c>
      <c r="D3521">
        <v>12</v>
      </c>
      <c r="E3521">
        <v>20070</v>
      </c>
      <c r="F3521" t="s">
        <v>24</v>
      </c>
      <c r="G3521">
        <v>53</v>
      </c>
      <c r="H3521" t="s">
        <v>7</v>
      </c>
      <c r="I3521" t="s">
        <v>43</v>
      </c>
      <c r="J3521" t="s">
        <v>7</v>
      </c>
      <c r="K3521" t="s">
        <v>12</v>
      </c>
      <c r="L3521" t="s">
        <v>22</v>
      </c>
      <c r="M3521">
        <v>1</v>
      </c>
      <c r="N3521" t="s">
        <v>13</v>
      </c>
      <c r="O3521">
        <v>0</v>
      </c>
      <c r="P3521" t="s">
        <v>125</v>
      </c>
      <c r="Q3521" t="s">
        <v>150</v>
      </c>
      <c r="R3521" t="s">
        <v>149</v>
      </c>
      <c r="S3521">
        <v>136</v>
      </c>
      <c r="T3521" t="s">
        <v>129</v>
      </c>
      <c r="U3521" t="s">
        <v>128</v>
      </c>
      <c r="V3521" t="s">
        <v>17</v>
      </c>
      <c r="W3521">
        <v>1</v>
      </c>
      <c r="X3521" s="1">
        <v>44522.495170833332</v>
      </c>
    </row>
    <row r="3522" spans="1:24" hidden="1" x14ac:dyDescent="0.25">
      <c r="A3522">
        <v>2021</v>
      </c>
      <c r="B3522">
        <v>10</v>
      </c>
      <c r="C3522">
        <v>2020</v>
      </c>
      <c r="D3522">
        <v>12</v>
      </c>
      <c r="E3522">
        <v>20070</v>
      </c>
      <c r="F3522" t="s">
        <v>24</v>
      </c>
      <c r="G3522">
        <v>53</v>
      </c>
      <c r="H3522" t="s">
        <v>7</v>
      </c>
      <c r="I3522" t="s">
        <v>43</v>
      </c>
      <c r="J3522" t="s">
        <v>7</v>
      </c>
      <c r="K3522" t="s">
        <v>12</v>
      </c>
      <c r="L3522" t="s">
        <v>22</v>
      </c>
      <c r="M3522">
        <v>1</v>
      </c>
      <c r="N3522" t="s">
        <v>13</v>
      </c>
      <c r="O3522">
        <v>0</v>
      </c>
      <c r="P3522" t="s">
        <v>125</v>
      </c>
      <c r="Q3522" t="s">
        <v>150</v>
      </c>
      <c r="R3522" t="s">
        <v>171</v>
      </c>
      <c r="S3522">
        <v>137</v>
      </c>
      <c r="T3522" t="s">
        <v>129</v>
      </c>
      <c r="U3522" t="s">
        <v>128</v>
      </c>
      <c r="V3522" t="s">
        <v>17</v>
      </c>
      <c r="W3522">
        <v>1</v>
      </c>
      <c r="X3522" s="1">
        <v>44522.495170833332</v>
      </c>
    </row>
    <row r="3523" spans="1:24" hidden="1" x14ac:dyDescent="0.25">
      <c r="A3523">
        <v>2021</v>
      </c>
      <c r="B3523">
        <v>10</v>
      </c>
      <c r="C3523">
        <v>2020</v>
      </c>
      <c r="D3523">
        <v>12</v>
      </c>
      <c r="E3523">
        <v>20070</v>
      </c>
      <c r="F3523" t="s">
        <v>24</v>
      </c>
      <c r="G3523">
        <v>71</v>
      </c>
      <c r="H3523" t="s">
        <v>145</v>
      </c>
      <c r="I3523" t="s">
        <v>54</v>
      </c>
      <c r="J3523" t="s">
        <v>5</v>
      </c>
      <c r="K3523" t="s">
        <v>144</v>
      </c>
      <c r="L3523" t="s">
        <v>22</v>
      </c>
      <c r="M3523">
        <v>1</v>
      </c>
      <c r="N3523" t="s">
        <v>13</v>
      </c>
      <c r="O3523">
        <v>0</v>
      </c>
      <c r="P3523" t="s">
        <v>125</v>
      </c>
      <c r="Q3523" t="s">
        <v>143</v>
      </c>
      <c r="R3523" t="s">
        <v>142</v>
      </c>
      <c r="S3523">
        <v>9</v>
      </c>
      <c r="T3523" t="s">
        <v>141</v>
      </c>
      <c r="U3523" t="s">
        <v>140</v>
      </c>
      <c r="V3523" t="s">
        <v>139</v>
      </c>
      <c r="W3523">
        <v>1</v>
      </c>
      <c r="X3523" s="1">
        <v>44522.495170833332</v>
      </c>
    </row>
    <row r="3524" spans="1:24" hidden="1" x14ac:dyDescent="0.25">
      <c r="A3524">
        <v>2021</v>
      </c>
      <c r="B3524">
        <v>10</v>
      </c>
      <c r="C3524">
        <v>2020</v>
      </c>
      <c r="D3524">
        <v>12</v>
      </c>
      <c r="E3524">
        <v>20070</v>
      </c>
      <c r="F3524" t="s">
        <v>24</v>
      </c>
      <c r="G3524">
        <v>2183</v>
      </c>
      <c r="H3524" t="s">
        <v>138</v>
      </c>
      <c r="I3524" t="s">
        <v>133</v>
      </c>
      <c r="J3524" t="s">
        <v>3</v>
      </c>
      <c r="K3524" t="s">
        <v>22</v>
      </c>
      <c r="L3524" t="s">
        <v>132</v>
      </c>
      <c r="M3524">
        <v>1</v>
      </c>
      <c r="N3524" t="s">
        <v>13</v>
      </c>
      <c r="O3524">
        <v>0</v>
      </c>
      <c r="P3524" t="s">
        <v>125</v>
      </c>
      <c r="Q3524" t="s">
        <v>131</v>
      </c>
      <c r="R3524" t="s">
        <v>130</v>
      </c>
      <c r="S3524">
        <v>91</v>
      </c>
      <c r="T3524" t="s">
        <v>129</v>
      </c>
      <c r="U3524" t="s">
        <v>128</v>
      </c>
      <c r="V3524" t="s">
        <v>127</v>
      </c>
      <c r="W3524">
        <v>1</v>
      </c>
      <c r="X3524" s="1">
        <v>44522.495170833332</v>
      </c>
    </row>
    <row r="3525" spans="1:24" hidden="1" x14ac:dyDescent="0.25">
      <c r="A3525">
        <v>2021</v>
      </c>
      <c r="B3525">
        <v>10</v>
      </c>
      <c r="C3525">
        <v>2020</v>
      </c>
      <c r="D3525">
        <v>12</v>
      </c>
      <c r="E3525">
        <v>20070</v>
      </c>
      <c r="F3525" t="s">
        <v>24</v>
      </c>
      <c r="G3525">
        <v>2346</v>
      </c>
      <c r="H3525" t="s">
        <v>137</v>
      </c>
      <c r="I3525" t="s">
        <v>133</v>
      </c>
      <c r="J3525" t="s">
        <v>4</v>
      </c>
      <c r="K3525" t="s">
        <v>22</v>
      </c>
      <c r="L3525" t="s">
        <v>132</v>
      </c>
      <c r="M3525">
        <v>1</v>
      </c>
      <c r="N3525" t="s">
        <v>13</v>
      </c>
      <c r="O3525">
        <v>0</v>
      </c>
      <c r="P3525" t="s">
        <v>125</v>
      </c>
      <c r="Q3525" t="s">
        <v>131</v>
      </c>
      <c r="R3525" t="s">
        <v>130</v>
      </c>
      <c r="S3525">
        <v>91</v>
      </c>
      <c r="T3525" t="s">
        <v>129</v>
      </c>
      <c r="U3525" t="s">
        <v>128</v>
      </c>
      <c r="V3525" t="s">
        <v>127</v>
      </c>
      <c r="W3525">
        <v>1</v>
      </c>
      <c r="X3525" s="1">
        <v>44522.495170833332</v>
      </c>
    </row>
    <row r="3526" spans="1:24" hidden="1" x14ac:dyDescent="0.25">
      <c r="A3526">
        <v>2021</v>
      </c>
      <c r="B3526">
        <v>10</v>
      </c>
      <c r="C3526">
        <v>2020</v>
      </c>
      <c r="D3526">
        <v>12</v>
      </c>
      <c r="E3526">
        <v>20070</v>
      </c>
      <c r="F3526" t="s">
        <v>24</v>
      </c>
      <c r="G3526">
        <v>4116</v>
      </c>
      <c r="H3526" t="s">
        <v>136</v>
      </c>
      <c r="I3526" t="s">
        <v>133</v>
      </c>
      <c r="J3526" t="s">
        <v>1</v>
      </c>
      <c r="K3526" t="s">
        <v>22</v>
      </c>
      <c r="L3526" t="s">
        <v>132</v>
      </c>
      <c r="M3526">
        <v>1</v>
      </c>
      <c r="N3526" t="s">
        <v>13</v>
      </c>
      <c r="O3526">
        <v>0</v>
      </c>
      <c r="P3526" t="s">
        <v>125</v>
      </c>
      <c r="Q3526" t="s">
        <v>131</v>
      </c>
      <c r="R3526" t="s">
        <v>130</v>
      </c>
      <c r="S3526">
        <v>91</v>
      </c>
      <c r="T3526" t="s">
        <v>129</v>
      </c>
      <c r="U3526" t="s">
        <v>128</v>
      </c>
      <c r="V3526" t="s">
        <v>127</v>
      </c>
      <c r="W3526">
        <v>1</v>
      </c>
      <c r="X3526" s="1">
        <v>44522.495170833332</v>
      </c>
    </row>
    <row r="3527" spans="1:24" hidden="1" x14ac:dyDescent="0.25">
      <c r="A3527">
        <v>2021</v>
      </c>
      <c r="B3527">
        <v>10</v>
      </c>
      <c r="C3527">
        <v>2020</v>
      </c>
      <c r="D3527">
        <v>12</v>
      </c>
      <c r="E3527">
        <v>20070</v>
      </c>
      <c r="F3527" t="s">
        <v>24</v>
      </c>
      <c r="G3527">
        <v>4807</v>
      </c>
      <c r="H3527" t="s">
        <v>135</v>
      </c>
      <c r="I3527" t="s">
        <v>133</v>
      </c>
      <c r="J3527" t="s">
        <v>2</v>
      </c>
      <c r="K3527" t="s">
        <v>22</v>
      </c>
      <c r="L3527" t="s">
        <v>132</v>
      </c>
      <c r="M3527">
        <v>1</v>
      </c>
      <c r="N3527" t="s">
        <v>13</v>
      </c>
      <c r="O3527">
        <v>677.88408500000003</v>
      </c>
      <c r="P3527" t="s">
        <v>125</v>
      </c>
      <c r="Q3527" t="s">
        <v>131</v>
      </c>
      <c r="R3527" t="s">
        <v>130</v>
      </c>
      <c r="S3527">
        <v>91</v>
      </c>
      <c r="T3527" t="s">
        <v>129</v>
      </c>
      <c r="U3527" t="s">
        <v>128</v>
      </c>
      <c r="V3527" t="s">
        <v>127</v>
      </c>
      <c r="W3527">
        <v>1</v>
      </c>
      <c r="X3527" s="1">
        <v>44522.495170833332</v>
      </c>
    </row>
    <row r="3528" spans="1:24" hidden="1" x14ac:dyDescent="0.25">
      <c r="A3528">
        <v>2021</v>
      </c>
      <c r="B3528">
        <v>10</v>
      </c>
      <c r="C3528">
        <v>2020</v>
      </c>
      <c r="D3528">
        <v>12</v>
      </c>
      <c r="E3528">
        <v>20070</v>
      </c>
      <c r="F3528" t="s">
        <v>24</v>
      </c>
      <c r="G3528">
        <v>4827</v>
      </c>
      <c r="H3528" t="s">
        <v>134</v>
      </c>
      <c r="I3528" t="s">
        <v>133</v>
      </c>
      <c r="J3528" t="s">
        <v>1</v>
      </c>
      <c r="K3528" t="s">
        <v>22</v>
      </c>
      <c r="L3528" t="s">
        <v>132</v>
      </c>
      <c r="M3528">
        <v>1</v>
      </c>
      <c r="N3528" t="s">
        <v>13</v>
      </c>
      <c r="O3528">
        <v>0</v>
      </c>
      <c r="P3528" t="s">
        <v>125</v>
      </c>
      <c r="Q3528" t="s">
        <v>131</v>
      </c>
      <c r="R3528" t="s">
        <v>130</v>
      </c>
      <c r="S3528">
        <v>91</v>
      </c>
      <c r="T3528" t="s">
        <v>129</v>
      </c>
      <c r="U3528" t="s">
        <v>128</v>
      </c>
      <c r="V3528" t="s">
        <v>127</v>
      </c>
      <c r="W3528">
        <v>1</v>
      </c>
      <c r="X3528" s="1">
        <v>44522.495170833332</v>
      </c>
    </row>
    <row r="3529" spans="1:24" hidden="1" x14ac:dyDescent="0.25">
      <c r="A3529">
        <v>2021</v>
      </c>
      <c r="B3529">
        <v>10</v>
      </c>
      <c r="C3529">
        <v>2021</v>
      </c>
      <c r="D3529">
        <v>5</v>
      </c>
      <c r="E3529">
        <v>20070</v>
      </c>
      <c r="F3529" t="s">
        <v>24</v>
      </c>
      <c r="G3529">
        <v>0</v>
      </c>
      <c r="H3529" t="s">
        <v>23</v>
      </c>
      <c r="I3529" t="s">
        <v>23</v>
      </c>
      <c r="J3529" t="s">
        <v>23</v>
      </c>
      <c r="K3529" t="s">
        <v>22</v>
      </c>
      <c r="L3529" t="s">
        <v>250</v>
      </c>
      <c r="M3529">
        <v>1</v>
      </c>
      <c r="N3529" t="s">
        <v>13</v>
      </c>
      <c r="O3529">
        <v>40.468977000000002</v>
      </c>
      <c r="P3529" t="s">
        <v>53</v>
      </c>
      <c r="Q3529" t="s">
        <v>249</v>
      </c>
      <c r="R3529" t="s">
        <v>248</v>
      </c>
      <c r="S3529">
        <v>1192</v>
      </c>
      <c r="T3529" t="s">
        <v>122</v>
      </c>
      <c r="U3529" t="s">
        <v>121</v>
      </c>
      <c r="V3529" t="s">
        <v>247</v>
      </c>
      <c r="W3529">
        <v>1</v>
      </c>
      <c r="X3529" s="1">
        <v>44522.495170833332</v>
      </c>
    </row>
    <row r="3530" spans="1:24" hidden="1" x14ac:dyDescent="0.25">
      <c r="A3530">
        <v>2021</v>
      </c>
      <c r="B3530">
        <v>10</v>
      </c>
      <c r="C3530">
        <v>2021</v>
      </c>
      <c r="D3530">
        <v>6</v>
      </c>
      <c r="E3530">
        <v>20070</v>
      </c>
      <c r="F3530" t="s">
        <v>24</v>
      </c>
      <c r="G3530">
        <v>0</v>
      </c>
      <c r="H3530" t="s">
        <v>23</v>
      </c>
      <c r="I3530" t="s">
        <v>23</v>
      </c>
      <c r="J3530" t="s">
        <v>23</v>
      </c>
      <c r="K3530" t="s">
        <v>144</v>
      </c>
      <c r="L3530" t="s">
        <v>148</v>
      </c>
      <c r="M3530">
        <v>1</v>
      </c>
      <c r="N3530" t="s">
        <v>13</v>
      </c>
      <c r="O3530">
        <v>-2.0779640000000001</v>
      </c>
      <c r="P3530" t="s">
        <v>125</v>
      </c>
      <c r="Q3530" t="s">
        <v>143</v>
      </c>
      <c r="R3530" t="s">
        <v>147</v>
      </c>
      <c r="S3530">
        <v>82</v>
      </c>
      <c r="T3530" t="s">
        <v>141</v>
      </c>
      <c r="U3530" t="s">
        <v>140</v>
      </c>
      <c r="V3530" t="s">
        <v>146</v>
      </c>
      <c r="W3530">
        <v>1</v>
      </c>
      <c r="X3530" s="1">
        <v>44522.495170833332</v>
      </c>
    </row>
    <row r="3531" spans="1:24" hidden="1" x14ac:dyDescent="0.25">
      <c r="A3531">
        <v>2021</v>
      </c>
      <c r="B3531">
        <v>10</v>
      </c>
      <c r="C3531">
        <v>2021</v>
      </c>
      <c r="D3531">
        <v>6</v>
      </c>
      <c r="E3531">
        <v>20070</v>
      </c>
      <c r="F3531" t="s">
        <v>24</v>
      </c>
      <c r="G3531">
        <v>0</v>
      </c>
      <c r="H3531" t="s">
        <v>23</v>
      </c>
      <c r="I3531" t="s">
        <v>23</v>
      </c>
      <c r="J3531" t="s">
        <v>23</v>
      </c>
      <c r="K3531" t="s">
        <v>144</v>
      </c>
      <c r="L3531" t="s">
        <v>148</v>
      </c>
      <c r="M3531">
        <v>1</v>
      </c>
      <c r="N3531" t="s">
        <v>13</v>
      </c>
      <c r="O3531">
        <v>-8.0099999999999995E-4</v>
      </c>
      <c r="P3531" t="s">
        <v>125</v>
      </c>
      <c r="Q3531" t="s">
        <v>143</v>
      </c>
      <c r="R3531" t="s">
        <v>246</v>
      </c>
      <c r="S3531">
        <v>187</v>
      </c>
      <c r="T3531" t="s">
        <v>129</v>
      </c>
      <c r="U3531" t="s">
        <v>128</v>
      </c>
      <c r="V3531" t="s">
        <v>245</v>
      </c>
      <c r="W3531">
        <v>1</v>
      </c>
      <c r="X3531" s="1">
        <v>44522.495170833332</v>
      </c>
    </row>
    <row r="3532" spans="1:24" hidden="1" x14ac:dyDescent="0.25">
      <c r="A3532">
        <v>2021</v>
      </c>
      <c r="B3532">
        <v>10</v>
      </c>
      <c r="C3532">
        <v>2021</v>
      </c>
      <c r="D3532">
        <v>6</v>
      </c>
      <c r="E3532">
        <v>20070</v>
      </c>
      <c r="F3532" t="s">
        <v>24</v>
      </c>
      <c r="G3532">
        <v>0</v>
      </c>
      <c r="H3532" t="s">
        <v>23</v>
      </c>
      <c r="I3532" t="s">
        <v>23</v>
      </c>
      <c r="J3532" t="s">
        <v>23</v>
      </c>
      <c r="K3532" t="s">
        <v>158</v>
      </c>
      <c r="L3532" t="s">
        <v>162</v>
      </c>
      <c r="M3532">
        <v>1</v>
      </c>
      <c r="N3532" t="s">
        <v>13</v>
      </c>
      <c r="O3532">
        <v>-470.21497900000003</v>
      </c>
      <c r="P3532" t="s">
        <v>125</v>
      </c>
      <c r="Q3532" t="s">
        <v>161</v>
      </c>
      <c r="R3532" t="s">
        <v>244</v>
      </c>
      <c r="S3532">
        <v>90</v>
      </c>
      <c r="T3532" t="s">
        <v>129</v>
      </c>
      <c r="U3532" t="s">
        <v>128</v>
      </c>
      <c r="V3532" t="s">
        <v>243</v>
      </c>
      <c r="W3532">
        <v>1</v>
      </c>
      <c r="X3532" s="1">
        <v>44522.495170833332</v>
      </c>
    </row>
    <row r="3533" spans="1:24" hidden="1" x14ac:dyDescent="0.25">
      <c r="A3533">
        <v>2021</v>
      </c>
      <c r="B3533">
        <v>10</v>
      </c>
      <c r="C3533">
        <v>2021</v>
      </c>
      <c r="D3533">
        <v>6</v>
      </c>
      <c r="E3533">
        <v>20070</v>
      </c>
      <c r="F3533" t="s">
        <v>24</v>
      </c>
      <c r="G3533">
        <v>0</v>
      </c>
      <c r="H3533" t="s">
        <v>23</v>
      </c>
      <c r="I3533" t="s">
        <v>23</v>
      </c>
      <c r="J3533" t="s">
        <v>23</v>
      </c>
      <c r="K3533" t="s">
        <v>22</v>
      </c>
      <c r="L3533" t="s">
        <v>236</v>
      </c>
      <c r="M3533">
        <v>1</v>
      </c>
      <c r="N3533" t="s">
        <v>13</v>
      </c>
      <c r="O3533">
        <v>-4.1229999999999999E-3</v>
      </c>
      <c r="P3533" t="s">
        <v>125</v>
      </c>
      <c r="Q3533" t="s">
        <v>235</v>
      </c>
      <c r="R3533" t="s">
        <v>234</v>
      </c>
      <c r="S3533">
        <v>44</v>
      </c>
      <c r="T3533" t="s">
        <v>129</v>
      </c>
      <c r="U3533" t="s">
        <v>128</v>
      </c>
      <c r="V3533" t="s">
        <v>17</v>
      </c>
      <c r="W3533">
        <v>1</v>
      </c>
      <c r="X3533" s="1">
        <v>44522.495170833332</v>
      </c>
    </row>
    <row r="3534" spans="1:24" hidden="1" x14ac:dyDescent="0.25">
      <c r="A3534">
        <v>2021</v>
      </c>
      <c r="B3534">
        <v>10</v>
      </c>
      <c r="C3534">
        <v>2021</v>
      </c>
      <c r="D3534">
        <v>6</v>
      </c>
      <c r="E3534">
        <v>20070</v>
      </c>
      <c r="F3534" t="s">
        <v>24</v>
      </c>
      <c r="G3534">
        <v>0</v>
      </c>
      <c r="H3534" t="s">
        <v>23</v>
      </c>
      <c r="I3534" t="s">
        <v>23</v>
      </c>
      <c r="J3534" t="s">
        <v>23</v>
      </c>
      <c r="K3534" t="s">
        <v>22</v>
      </c>
      <c r="L3534" t="s">
        <v>236</v>
      </c>
      <c r="M3534">
        <v>1</v>
      </c>
      <c r="N3534" t="s">
        <v>13</v>
      </c>
      <c r="O3534">
        <v>-4.1219999999999998E-3</v>
      </c>
      <c r="P3534" t="s">
        <v>125</v>
      </c>
      <c r="Q3534" t="s">
        <v>242</v>
      </c>
      <c r="R3534" t="s">
        <v>239</v>
      </c>
      <c r="S3534">
        <v>98</v>
      </c>
      <c r="T3534" t="s">
        <v>129</v>
      </c>
      <c r="U3534" t="s">
        <v>128</v>
      </c>
      <c r="V3534" t="s">
        <v>521</v>
      </c>
      <c r="W3534">
        <v>1</v>
      </c>
      <c r="X3534" s="1">
        <v>44522.495170833332</v>
      </c>
    </row>
    <row r="3535" spans="1:24" hidden="1" x14ac:dyDescent="0.25">
      <c r="A3535">
        <v>2021</v>
      </c>
      <c r="B3535">
        <v>10</v>
      </c>
      <c r="C3535">
        <v>2021</v>
      </c>
      <c r="D3535">
        <v>6</v>
      </c>
      <c r="E3535">
        <v>20070</v>
      </c>
      <c r="F3535" t="s">
        <v>24</v>
      </c>
      <c r="G3535">
        <v>0</v>
      </c>
      <c r="H3535" t="s">
        <v>23</v>
      </c>
      <c r="I3535" t="s">
        <v>23</v>
      </c>
      <c r="J3535" t="s">
        <v>23</v>
      </c>
      <c r="K3535" t="s">
        <v>22</v>
      </c>
      <c r="L3535" t="s">
        <v>236</v>
      </c>
      <c r="M3535">
        <v>1</v>
      </c>
      <c r="N3535" t="s">
        <v>13</v>
      </c>
      <c r="O3535">
        <v>-4.1209999999999997E-3</v>
      </c>
      <c r="P3535" t="s">
        <v>125</v>
      </c>
      <c r="Q3535" t="s">
        <v>240</v>
      </c>
      <c r="R3535" t="s">
        <v>241</v>
      </c>
      <c r="S3535">
        <v>42</v>
      </c>
      <c r="T3535" t="s">
        <v>129</v>
      </c>
      <c r="U3535" t="s">
        <v>128</v>
      </c>
      <c r="V3535" t="s">
        <v>521</v>
      </c>
      <c r="W3535">
        <v>1</v>
      </c>
      <c r="X3535" s="1">
        <v>44522.495170833332</v>
      </c>
    </row>
    <row r="3536" spans="1:24" hidden="1" x14ac:dyDescent="0.25">
      <c r="A3536">
        <v>2021</v>
      </c>
      <c r="B3536">
        <v>10</v>
      </c>
      <c r="C3536">
        <v>2021</v>
      </c>
      <c r="D3536">
        <v>6</v>
      </c>
      <c r="E3536">
        <v>20070</v>
      </c>
      <c r="F3536" t="s">
        <v>24</v>
      </c>
      <c r="G3536">
        <v>0</v>
      </c>
      <c r="H3536" t="s">
        <v>23</v>
      </c>
      <c r="I3536" t="s">
        <v>23</v>
      </c>
      <c r="J3536" t="s">
        <v>23</v>
      </c>
      <c r="K3536" t="s">
        <v>22</v>
      </c>
      <c r="L3536" t="s">
        <v>236</v>
      </c>
      <c r="M3536">
        <v>1</v>
      </c>
      <c r="N3536" t="s">
        <v>13</v>
      </c>
      <c r="O3536">
        <v>-4.1190000000000003E-3</v>
      </c>
      <c r="P3536" t="s">
        <v>125</v>
      </c>
      <c r="Q3536" t="s">
        <v>242</v>
      </c>
      <c r="R3536" t="s">
        <v>241</v>
      </c>
      <c r="S3536">
        <v>47</v>
      </c>
      <c r="T3536" t="s">
        <v>129</v>
      </c>
      <c r="U3536" t="s">
        <v>128</v>
      </c>
      <c r="V3536" t="s">
        <v>521</v>
      </c>
      <c r="W3536">
        <v>1</v>
      </c>
      <c r="X3536" s="1">
        <v>44522.495170833332</v>
      </c>
    </row>
    <row r="3537" spans="1:24" hidden="1" x14ac:dyDescent="0.25">
      <c r="A3537">
        <v>2021</v>
      </c>
      <c r="B3537">
        <v>10</v>
      </c>
      <c r="C3537">
        <v>2021</v>
      </c>
      <c r="D3537">
        <v>6</v>
      </c>
      <c r="E3537">
        <v>20070</v>
      </c>
      <c r="F3537" t="s">
        <v>24</v>
      </c>
      <c r="G3537">
        <v>0</v>
      </c>
      <c r="H3537" t="s">
        <v>23</v>
      </c>
      <c r="I3537" t="s">
        <v>23</v>
      </c>
      <c r="J3537" t="s">
        <v>23</v>
      </c>
      <c r="K3537" t="s">
        <v>22</v>
      </c>
      <c r="L3537" t="s">
        <v>236</v>
      </c>
      <c r="M3537">
        <v>1</v>
      </c>
      <c r="N3537" t="s">
        <v>13</v>
      </c>
      <c r="O3537">
        <v>-2.055E-3</v>
      </c>
      <c r="P3537" t="s">
        <v>125</v>
      </c>
      <c r="Q3537" t="s">
        <v>240</v>
      </c>
      <c r="R3537" t="s">
        <v>239</v>
      </c>
      <c r="S3537">
        <v>99</v>
      </c>
      <c r="T3537" t="s">
        <v>129</v>
      </c>
      <c r="U3537" t="s">
        <v>128</v>
      </c>
      <c r="V3537" t="s">
        <v>521</v>
      </c>
      <c r="W3537">
        <v>1</v>
      </c>
      <c r="X3537" s="1">
        <v>44522.495170833332</v>
      </c>
    </row>
    <row r="3538" spans="1:24" hidden="1" x14ac:dyDescent="0.25">
      <c r="A3538">
        <v>2021</v>
      </c>
      <c r="B3538">
        <v>10</v>
      </c>
      <c r="C3538">
        <v>2021</v>
      </c>
      <c r="D3538">
        <v>6</v>
      </c>
      <c r="E3538">
        <v>20070</v>
      </c>
      <c r="F3538" t="s">
        <v>24</v>
      </c>
      <c r="G3538">
        <v>0</v>
      </c>
      <c r="H3538" t="s">
        <v>23</v>
      </c>
      <c r="I3538" t="s">
        <v>23</v>
      </c>
      <c r="J3538" t="s">
        <v>23</v>
      </c>
      <c r="K3538" t="s">
        <v>22</v>
      </c>
      <c r="L3538" t="s">
        <v>236</v>
      </c>
      <c r="M3538">
        <v>1</v>
      </c>
      <c r="N3538" t="s">
        <v>13</v>
      </c>
      <c r="O3538">
        <v>5.0000000000000004E-6</v>
      </c>
      <c r="P3538" t="s">
        <v>125</v>
      </c>
      <c r="Q3538" t="s">
        <v>237</v>
      </c>
      <c r="R3538" t="s">
        <v>234</v>
      </c>
      <c r="S3538">
        <v>43</v>
      </c>
      <c r="T3538" t="s">
        <v>129</v>
      </c>
      <c r="U3538" t="s">
        <v>128</v>
      </c>
      <c r="V3538" t="s">
        <v>17</v>
      </c>
      <c r="W3538">
        <v>1</v>
      </c>
      <c r="X3538" s="1">
        <v>44522.495170833332</v>
      </c>
    </row>
    <row r="3539" spans="1:24" hidden="1" x14ac:dyDescent="0.25">
      <c r="A3539">
        <v>2021</v>
      </c>
      <c r="B3539">
        <v>10</v>
      </c>
      <c r="C3539">
        <v>2021</v>
      </c>
      <c r="D3539">
        <v>6</v>
      </c>
      <c r="E3539">
        <v>20070</v>
      </c>
      <c r="F3539" t="s">
        <v>24</v>
      </c>
      <c r="G3539">
        <v>0</v>
      </c>
      <c r="H3539" t="s">
        <v>23</v>
      </c>
      <c r="I3539" t="s">
        <v>23</v>
      </c>
      <c r="J3539" t="s">
        <v>23</v>
      </c>
      <c r="K3539" t="s">
        <v>22</v>
      </c>
      <c r="L3539" t="s">
        <v>148</v>
      </c>
      <c r="M3539">
        <v>1</v>
      </c>
      <c r="N3539" t="s">
        <v>13</v>
      </c>
      <c r="O3539">
        <v>1.2999999999999999E-4</v>
      </c>
      <c r="P3539" t="s">
        <v>125</v>
      </c>
      <c r="Q3539" t="s">
        <v>233</v>
      </c>
      <c r="R3539" t="s">
        <v>232</v>
      </c>
      <c r="S3539">
        <v>87</v>
      </c>
      <c r="T3539" t="s">
        <v>129</v>
      </c>
      <c r="U3539" t="s">
        <v>128</v>
      </c>
      <c r="V3539" t="s">
        <v>17</v>
      </c>
      <c r="W3539">
        <v>1</v>
      </c>
      <c r="X3539" s="1">
        <v>44522.495170833332</v>
      </c>
    </row>
    <row r="3540" spans="1:24" hidden="1" x14ac:dyDescent="0.25">
      <c r="A3540">
        <v>2021</v>
      </c>
      <c r="B3540">
        <v>10</v>
      </c>
      <c r="C3540">
        <v>2021</v>
      </c>
      <c r="D3540">
        <v>6</v>
      </c>
      <c r="E3540">
        <v>20070</v>
      </c>
      <c r="F3540" t="s">
        <v>24</v>
      </c>
      <c r="G3540">
        <v>0</v>
      </c>
      <c r="H3540" t="s">
        <v>23</v>
      </c>
      <c r="I3540" t="s">
        <v>23</v>
      </c>
      <c r="J3540" t="s">
        <v>23</v>
      </c>
      <c r="K3540" t="s">
        <v>22</v>
      </c>
      <c r="L3540" t="s">
        <v>148</v>
      </c>
      <c r="M3540">
        <v>1</v>
      </c>
      <c r="N3540" t="s">
        <v>13</v>
      </c>
      <c r="O3540">
        <v>9.3089999999999996E-3</v>
      </c>
      <c r="P3540" t="s">
        <v>125</v>
      </c>
      <c r="Q3540" t="s">
        <v>143</v>
      </c>
      <c r="R3540" t="s">
        <v>231</v>
      </c>
      <c r="S3540">
        <v>79</v>
      </c>
      <c r="T3540" t="s">
        <v>141</v>
      </c>
      <c r="U3540" t="s">
        <v>140</v>
      </c>
      <c r="V3540" t="s">
        <v>230</v>
      </c>
      <c r="W3540">
        <v>1</v>
      </c>
      <c r="X3540" s="1">
        <v>44522.495170833332</v>
      </c>
    </row>
    <row r="3541" spans="1:24" hidden="1" x14ac:dyDescent="0.25">
      <c r="A3541">
        <v>2021</v>
      </c>
      <c r="B3541">
        <v>10</v>
      </c>
      <c r="C3541">
        <v>2021</v>
      </c>
      <c r="D3541">
        <v>6</v>
      </c>
      <c r="E3541">
        <v>20070</v>
      </c>
      <c r="F3541" t="s">
        <v>24</v>
      </c>
      <c r="G3541">
        <v>0</v>
      </c>
      <c r="H3541" t="s">
        <v>23</v>
      </c>
      <c r="I3541" t="s">
        <v>23</v>
      </c>
      <c r="J3541" t="s">
        <v>23</v>
      </c>
      <c r="K3541" t="s">
        <v>22</v>
      </c>
      <c r="L3541" t="s">
        <v>162</v>
      </c>
      <c r="M3541">
        <v>1</v>
      </c>
      <c r="N3541" t="s">
        <v>13</v>
      </c>
      <c r="O3541">
        <v>-3.215E-3</v>
      </c>
      <c r="P3541" t="s">
        <v>125</v>
      </c>
      <c r="Q3541" t="s">
        <v>161</v>
      </c>
      <c r="R3541" t="s">
        <v>227</v>
      </c>
      <c r="S3541">
        <v>12</v>
      </c>
      <c r="T3541" t="s">
        <v>141</v>
      </c>
      <c r="U3541" t="s">
        <v>140</v>
      </c>
      <c r="V3541" t="s">
        <v>226</v>
      </c>
      <c r="W3541">
        <v>1</v>
      </c>
      <c r="X3541" s="1">
        <v>44522.495170833332</v>
      </c>
    </row>
    <row r="3542" spans="1:24" hidden="1" x14ac:dyDescent="0.25">
      <c r="A3542">
        <v>2021</v>
      </c>
      <c r="B3542">
        <v>10</v>
      </c>
      <c r="C3542">
        <v>2021</v>
      </c>
      <c r="D3542">
        <v>6</v>
      </c>
      <c r="E3542">
        <v>20070</v>
      </c>
      <c r="F3542" t="s">
        <v>24</v>
      </c>
      <c r="G3542">
        <v>0</v>
      </c>
      <c r="H3542" t="s">
        <v>23</v>
      </c>
      <c r="I3542" t="s">
        <v>23</v>
      </c>
      <c r="J3542" t="s">
        <v>23</v>
      </c>
      <c r="K3542" t="s">
        <v>22</v>
      </c>
      <c r="L3542" t="s">
        <v>162</v>
      </c>
      <c r="M3542">
        <v>1</v>
      </c>
      <c r="N3542" t="s">
        <v>13</v>
      </c>
      <c r="O3542">
        <v>0</v>
      </c>
      <c r="P3542" t="s">
        <v>125</v>
      </c>
      <c r="Q3542" t="s">
        <v>157</v>
      </c>
      <c r="R3542" t="s">
        <v>229</v>
      </c>
      <c r="S3542">
        <v>22</v>
      </c>
      <c r="T3542" t="s">
        <v>141</v>
      </c>
      <c r="U3542" t="s">
        <v>140</v>
      </c>
      <c r="V3542" t="s">
        <v>228</v>
      </c>
      <c r="W3542">
        <v>1</v>
      </c>
      <c r="X3542" s="1">
        <v>44522.495170833332</v>
      </c>
    </row>
    <row r="3543" spans="1:24" hidden="1" x14ac:dyDescent="0.25">
      <c r="A3543">
        <v>2021</v>
      </c>
      <c r="B3543">
        <v>10</v>
      </c>
      <c r="C3543">
        <v>2021</v>
      </c>
      <c r="D3543">
        <v>6</v>
      </c>
      <c r="E3543">
        <v>20070</v>
      </c>
      <c r="F3543" t="s">
        <v>24</v>
      </c>
      <c r="G3543">
        <v>0</v>
      </c>
      <c r="H3543" t="s">
        <v>23</v>
      </c>
      <c r="I3543" t="s">
        <v>23</v>
      </c>
      <c r="J3543" t="s">
        <v>23</v>
      </c>
      <c r="K3543" t="s">
        <v>22</v>
      </c>
      <c r="L3543" t="s">
        <v>132</v>
      </c>
      <c r="M3543">
        <v>1</v>
      </c>
      <c r="N3543" t="s">
        <v>13</v>
      </c>
      <c r="O3543">
        <v>-1.8439000000000001E-2</v>
      </c>
      <c r="P3543" t="s">
        <v>125</v>
      </c>
      <c r="Q3543" t="s">
        <v>217</v>
      </c>
      <c r="R3543" t="s">
        <v>216</v>
      </c>
      <c r="S3543">
        <v>76</v>
      </c>
      <c r="T3543" t="s">
        <v>129</v>
      </c>
      <c r="U3543" t="s">
        <v>128</v>
      </c>
      <c r="V3543" t="s">
        <v>17</v>
      </c>
      <c r="W3543">
        <v>1</v>
      </c>
      <c r="X3543" s="1">
        <v>44522.495170833332</v>
      </c>
    </row>
    <row r="3544" spans="1:24" hidden="1" x14ac:dyDescent="0.25">
      <c r="A3544">
        <v>2021</v>
      </c>
      <c r="B3544">
        <v>10</v>
      </c>
      <c r="C3544">
        <v>2021</v>
      </c>
      <c r="D3544">
        <v>6</v>
      </c>
      <c r="E3544">
        <v>20070</v>
      </c>
      <c r="F3544" t="s">
        <v>24</v>
      </c>
      <c r="G3544">
        <v>0</v>
      </c>
      <c r="H3544" t="s">
        <v>23</v>
      </c>
      <c r="I3544" t="s">
        <v>23</v>
      </c>
      <c r="J3544" t="s">
        <v>23</v>
      </c>
      <c r="K3544" t="s">
        <v>22</v>
      </c>
      <c r="L3544" t="s">
        <v>132</v>
      </c>
      <c r="M3544">
        <v>1</v>
      </c>
      <c r="N3544" t="s">
        <v>13</v>
      </c>
      <c r="O3544">
        <v>-5.4050000000000001E-3</v>
      </c>
      <c r="P3544" t="s">
        <v>125</v>
      </c>
      <c r="Q3544" t="s">
        <v>131</v>
      </c>
      <c r="R3544" t="s">
        <v>130</v>
      </c>
      <c r="S3544">
        <v>91</v>
      </c>
      <c r="T3544" t="s">
        <v>129</v>
      </c>
      <c r="U3544" t="s">
        <v>128</v>
      </c>
      <c r="V3544" t="s">
        <v>127</v>
      </c>
      <c r="W3544">
        <v>1</v>
      </c>
      <c r="X3544" s="1">
        <v>44522.495170833332</v>
      </c>
    </row>
    <row r="3545" spans="1:24" hidden="1" x14ac:dyDescent="0.25">
      <c r="A3545">
        <v>2021</v>
      </c>
      <c r="B3545">
        <v>10</v>
      </c>
      <c r="C3545">
        <v>2021</v>
      </c>
      <c r="D3545">
        <v>6</v>
      </c>
      <c r="E3545">
        <v>20070</v>
      </c>
      <c r="F3545" t="s">
        <v>24</v>
      </c>
      <c r="G3545">
        <v>0</v>
      </c>
      <c r="H3545" t="s">
        <v>23</v>
      </c>
      <c r="I3545" t="s">
        <v>23</v>
      </c>
      <c r="J3545" t="s">
        <v>23</v>
      </c>
      <c r="K3545" t="s">
        <v>22</v>
      </c>
      <c r="L3545" t="s">
        <v>132</v>
      </c>
      <c r="M3545">
        <v>1</v>
      </c>
      <c r="N3545" t="s">
        <v>13</v>
      </c>
      <c r="O3545">
        <v>0</v>
      </c>
      <c r="P3545" t="s">
        <v>125</v>
      </c>
      <c r="Q3545" t="s">
        <v>225</v>
      </c>
      <c r="R3545" t="s">
        <v>224</v>
      </c>
      <c r="S3545">
        <v>70</v>
      </c>
      <c r="T3545" t="s">
        <v>129</v>
      </c>
      <c r="U3545" t="s">
        <v>128</v>
      </c>
      <c r="V3545" t="s">
        <v>17</v>
      </c>
      <c r="W3545">
        <v>1</v>
      </c>
      <c r="X3545" s="1">
        <v>44522.495170833332</v>
      </c>
    </row>
    <row r="3546" spans="1:24" hidden="1" x14ac:dyDescent="0.25">
      <c r="A3546">
        <v>2021</v>
      </c>
      <c r="B3546">
        <v>10</v>
      </c>
      <c r="C3546">
        <v>2021</v>
      </c>
      <c r="D3546">
        <v>6</v>
      </c>
      <c r="E3546">
        <v>20070</v>
      </c>
      <c r="F3546" t="s">
        <v>24</v>
      </c>
      <c r="G3546">
        <v>0</v>
      </c>
      <c r="H3546" t="s">
        <v>23</v>
      </c>
      <c r="I3546" t="s">
        <v>23</v>
      </c>
      <c r="J3546" t="s">
        <v>23</v>
      </c>
      <c r="K3546" t="s">
        <v>22</v>
      </c>
      <c r="L3546" t="s">
        <v>132</v>
      </c>
      <c r="M3546">
        <v>1</v>
      </c>
      <c r="N3546" t="s">
        <v>13</v>
      </c>
      <c r="O3546">
        <v>0</v>
      </c>
      <c r="P3546" t="s">
        <v>125</v>
      </c>
      <c r="Q3546" t="s">
        <v>223</v>
      </c>
      <c r="R3546" t="s">
        <v>222</v>
      </c>
      <c r="S3546">
        <v>77</v>
      </c>
      <c r="T3546" t="s">
        <v>129</v>
      </c>
      <c r="U3546" t="s">
        <v>128</v>
      </c>
      <c r="V3546" t="s">
        <v>520</v>
      </c>
      <c r="W3546">
        <v>1</v>
      </c>
      <c r="X3546" s="1">
        <v>44522.495170833332</v>
      </c>
    </row>
    <row r="3547" spans="1:24" hidden="1" x14ac:dyDescent="0.25">
      <c r="A3547">
        <v>2021</v>
      </c>
      <c r="B3547">
        <v>10</v>
      </c>
      <c r="C3547">
        <v>2021</v>
      </c>
      <c r="D3547">
        <v>6</v>
      </c>
      <c r="E3547">
        <v>20070</v>
      </c>
      <c r="F3547" t="s">
        <v>24</v>
      </c>
      <c r="G3547">
        <v>0</v>
      </c>
      <c r="H3547" t="s">
        <v>23</v>
      </c>
      <c r="I3547" t="s">
        <v>23</v>
      </c>
      <c r="J3547" t="s">
        <v>23</v>
      </c>
      <c r="K3547" t="s">
        <v>22</v>
      </c>
      <c r="L3547" t="s">
        <v>132</v>
      </c>
      <c r="M3547">
        <v>1</v>
      </c>
      <c r="N3547" t="s">
        <v>13</v>
      </c>
      <c r="O3547">
        <v>0</v>
      </c>
      <c r="P3547" t="s">
        <v>125</v>
      </c>
      <c r="Q3547" t="s">
        <v>220</v>
      </c>
      <c r="R3547" t="s">
        <v>219</v>
      </c>
      <c r="S3547">
        <v>86</v>
      </c>
      <c r="T3547" t="s">
        <v>129</v>
      </c>
      <c r="U3547" t="s">
        <v>128</v>
      </c>
      <c r="V3547" t="s">
        <v>519</v>
      </c>
      <c r="W3547">
        <v>1</v>
      </c>
      <c r="X3547" s="1">
        <v>44522.495170833332</v>
      </c>
    </row>
    <row r="3548" spans="1:24" hidden="1" x14ac:dyDescent="0.25">
      <c r="A3548">
        <v>2021</v>
      </c>
      <c r="B3548">
        <v>10</v>
      </c>
      <c r="C3548">
        <v>2021</v>
      </c>
      <c r="D3548">
        <v>6</v>
      </c>
      <c r="E3548">
        <v>20070</v>
      </c>
      <c r="F3548" t="s">
        <v>24</v>
      </c>
      <c r="G3548">
        <v>0</v>
      </c>
      <c r="H3548" t="s">
        <v>23</v>
      </c>
      <c r="I3548" t="s">
        <v>23</v>
      </c>
      <c r="J3548" t="s">
        <v>23</v>
      </c>
      <c r="K3548" t="s">
        <v>22</v>
      </c>
      <c r="L3548" t="s">
        <v>132</v>
      </c>
      <c r="M3548">
        <v>1</v>
      </c>
      <c r="N3548" t="s">
        <v>13</v>
      </c>
      <c r="O3548">
        <v>3.9999999999999998E-6</v>
      </c>
      <c r="P3548" t="s">
        <v>125</v>
      </c>
      <c r="Q3548" t="s">
        <v>131</v>
      </c>
      <c r="R3548" t="s">
        <v>154</v>
      </c>
      <c r="S3548">
        <v>94</v>
      </c>
      <c r="T3548" t="s">
        <v>129</v>
      </c>
      <c r="U3548" t="s">
        <v>128</v>
      </c>
      <c r="V3548" t="s">
        <v>511</v>
      </c>
      <c r="W3548">
        <v>1</v>
      </c>
      <c r="X3548" s="1">
        <v>44522.495170833332</v>
      </c>
    </row>
    <row r="3549" spans="1:24" hidden="1" x14ac:dyDescent="0.25">
      <c r="A3549">
        <v>2021</v>
      </c>
      <c r="B3549">
        <v>10</v>
      </c>
      <c r="C3549">
        <v>2021</v>
      </c>
      <c r="D3549">
        <v>6</v>
      </c>
      <c r="E3549">
        <v>20070</v>
      </c>
      <c r="F3549" t="s">
        <v>24</v>
      </c>
      <c r="G3549">
        <v>0</v>
      </c>
      <c r="H3549" t="s">
        <v>23</v>
      </c>
      <c r="I3549" t="s">
        <v>23</v>
      </c>
      <c r="J3549" t="s">
        <v>23</v>
      </c>
      <c r="K3549" t="s">
        <v>22</v>
      </c>
      <c r="L3549" t="s">
        <v>215</v>
      </c>
      <c r="M3549">
        <v>1</v>
      </c>
      <c r="N3549" t="s">
        <v>13</v>
      </c>
      <c r="O3549">
        <v>171.56270799999999</v>
      </c>
      <c r="P3549" t="s">
        <v>125</v>
      </c>
      <c r="Q3549" t="s">
        <v>161</v>
      </c>
      <c r="R3549" t="s">
        <v>214</v>
      </c>
      <c r="S3549">
        <v>89</v>
      </c>
      <c r="T3549" t="s">
        <v>129</v>
      </c>
      <c r="U3549" t="s">
        <v>128</v>
      </c>
      <c r="V3549" t="s">
        <v>518</v>
      </c>
      <c r="W3549">
        <v>1</v>
      </c>
      <c r="X3549" s="1">
        <v>44522.495170833332</v>
      </c>
    </row>
    <row r="3550" spans="1:24" hidden="1" x14ac:dyDescent="0.25">
      <c r="A3550">
        <v>2021</v>
      </c>
      <c r="B3550">
        <v>10</v>
      </c>
      <c r="C3550">
        <v>2021</v>
      </c>
      <c r="D3550">
        <v>6</v>
      </c>
      <c r="E3550">
        <v>20070</v>
      </c>
      <c r="F3550" t="s">
        <v>24</v>
      </c>
      <c r="G3550">
        <v>0</v>
      </c>
      <c r="H3550" t="s">
        <v>23</v>
      </c>
      <c r="I3550" t="s">
        <v>23</v>
      </c>
      <c r="J3550" t="s">
        <v>23</v>
      </c>
      <c r="K3550" t="s">
        <v>22</v>
      </c>
      <c r="L3550" t="s">
        <v>179</v>
      </c>
      <c r="M3550">
        <v>1</v>
      </c>
      <c r="N3550" t="s">
        <v>13</v>
      </c>
      <c r="O3550">
        <v>-0.77369500000000002</v>
      </c>
      <c r="P3550" t="s">
        <v>125</v>
      </c>
      <c r="Q3550" t="s">
        <v>150</v>
      </c>
      <c r="R3550" t="s">
        <v>207</v>
      </c>
      <c r="S3550">
        <v>133</v>
      </c>
      <c r="T3550" t="s">
        <v>129</v>
      </c>
      <c r="U3550" t="s">
        <v>128</v>
      </c>
      <c r="V3550" t="s">
        <v>17</v>
      </c>
      <c r="W3550">
        <v>1</v>
      </c>
      <c r="X3550" s="1">
        <v>44522.495170833332</v>
      </c>
    </row>
    <row r="3551" spans="1:24" hidden="1" x14ac:dyDescent="0.25">
      <c r="A3551">
        <v>2021</v>
      </c>
      <c r="B3551">
        <v>10</v>
      </c>
      <c r="C3551">
        <v>2021</v>
      </c>
      <c r="D3551">
        <v>6</v>
      </c>
      <c r="E3551">
        <v>20070</v>
      </c>
      <c r="F3551" t="s">
        <v>24</v>
      </c>
      <c r="G3551">
        <v>0</v>
      </c>
      <c r="H3551" t="s">
        <v>23</v>
      </c>
      <c r="I3551" t="s">
        <v>23</v>
      </c>
      <c r="J3551" t="s">
        <v>23</v>
      </c>
      <c r="K3551" t="s">
        <v>22</v>
      </c>
      <c r="L3551" t="s">
        <v>179</v>
      </c>
      <c r="M3551">
        <v>1</v>
      </c>
      <c r="N3551" t="s">
        <v>13</v>
      </c>
      <c r="O3551">
        <v>-0.48121000000000003</v>
      </c>
      <c r="P3551" t="s">
        <v>125</v>
      </c>
      <c r="Q3551" t="s">
        <v>150</v>
      </c>
      <c r="R3551" t="s">
        <v>208</v>
      </c>
      <c r="S3551">
        <v>134</v>
      </c>
      <c r="T3551" t="s">
        <v>129</v>
      </c>
      <c r="U3551" t="s">
        <v>128</v>
      </c>
      <c r="V3551" t="s">
        <v>17</v>
      </c>
      <c r="W3551">
        <v>1</v>
      </c>
      <c r="X3551" s="1">
        <v>44522.495170833332</v>
      </c>
    </row>
    <row r="3552" spans="1:24" hidden="1" x14ac:dyDescent="0.25">
      <c r="A3552">
        <v>2021</v>
      </c>
      <c r="B3552">
        <v>10</v>
      </c>
      <c r="C3552">
        <v>2021</v>
      </c>
      <c r="D3552">
        <v>6</v>
      </c>
      <c r="E3552">
        <v>20070</v>
      </c>
      <c r="F3552" t="s">
        <v>24</v>
      </c>
      <c r="G3552">
        <v>0</v>
      </c>
      <c r="H3552" t="s">
        <v>23</v>
      </c>
      <c r="I3552" t="s">
        <v>23</v>
      </c>
      <c r="J3552" t="s">
        <v>23</v>
      </c>
      <c r="K3552" t="s">
        <v>22</v>
      </c>
      <c r="L3552" t="s">
        <v>179</v>
      </c>
      <c r="M3552">
        <v>1</v>
      </c>
      <c r="N3552" t="s">
        <v>13</v>
      </c>
      <c r="O3552">
        <v>-1.6069999999999999E-3</v>
      </c>
      <c r="P3552" t="s">
        <v>125</v>
      </c>
      <c r="Q3552" t="s">
        <v>150</v>
      </c>
      <c r="R3552" t="s">
        <v>210</v>
      </c>
      <c r="S3552">
        <v>67</v>
      </c>
      <c r="T3552" t="s">
        <v>129</v>
      </c>
      <c r="U3552" t="s">
        <v>128</v>
      </c>
      <c r="V3552" t="s">
        <v>517</v>
      </c>
      <c r="W3552">
        <v>1</v>
      </c>
      <c r="X3552" s="1">
        <v>44522.495170833332</v>
      </c>
    </row>
    <row r="3553" spans="1:24" hidden="1" x14ac:dyDescent="0.25">
      <c r="A3553">
        <v>2021</v>
      </c>
      <c r="B3553">
        <v>10</v>
      </c>
      <c r="C3553">
        <v>2021</v>
      </c>
      <c r="D3553">
        <v>6</v>
      </c>
      <c r="E3553">
        <v>20070</v>
      </c>
      <c r="F3553" t="s">
        <v>24</v>
      </c>
      <c r="G3553">
        <v>0</v>
      </c>
      <c r="H3553" t="s">
        <v>23</v>
      </c>
      <c r="I3553" t="s">
        <v>23</v>
      </c>
      <c r="J3553" t="s">
        <v>23</v>
      </c>
      <c r="K3553" t="s">
        <v>22</v>
      </c>
      <c r="L3553" t="s">
        <v>179</v>
      </c>
      <c r="M3553">
        <v>1</v>
      </c>
      <c r="N3553" t="s">
        <v>13</v>
      </c>
      <c r="O3553">
        <v>0</v>
      </c>
      <c r="P3553" t="s">
        <v>125</v>
      </c>
      <c r="Q3553" t="s">
        <v>206</v>
      </c>
      <c r="R3553" t="s">
        <v>205</v>
      </c>
      <c r="S3553">
        <v>79</v>
      </c>
      <c r="T3553" t="s">
        <v>129</v>
      </c>
      <c r="U3553" t="s">
        <v>128</v>
      </c>
      <c r="V3553" t="s">
        <v>516</v>
      </c>
      <c r="W3553">
        <v>1</v>
      </c>
      <c r="X3553" s="1">
        <v>44522.495170833332</v>
      </c>
    </row>
    <row r="3554" spans="1:24" hidden="1" x14ac:dyDescent="0.25">
      <c r="A3554">
        <v>2021</v>
      </c>
      <c r="B3554">
        <v>10</v>
      </c>
      <c r="C3554">
        <v>2021</v>
      </c>
      <c r="D3554">
        <v>6</v>
      </c>
      <c r="E3554">
        <v>20070</v>
      </c>
      <c r="F3554" t="s">
        <v>24</v>
      </c>
      <c r="G3554">
        <v>0</v>
      </c>
      <c r="H3554" t="s">
        <v>23</v>
      </c>
      <c r="I3554" t="s">
        <v>23</v>
      </c>
      <c r="J3554" t="s">
        <v>23</v>
      </c>
      <c r="K3554" t="s">
        <v>22</v>
      </c>
      <c r="L3554" t="s">
        <v>193</v>
      </c>
      <c r="M3554">
        <v>1</v>
      </c>
      <c r="N3554" t="s">
        <v>13</v>
      </c>
      <c r="O3554">
        <v>0</v>
      </c>
      <c r="P3554" t="s">
        <v>125</v>
      </c>
      <c r="Q3554" t="s">
        <v>197</v>
      </c>
      <c r="R3554" t="s">
        <v>196</v>
      </c>
      <c r="S3554">
        <v>75</v>
      </c>
      <c r="T3554" t="s">
        <v>129</v>
      </c>
      <c r="U3554" t="s">
        <v>128</v>
      </c>
      <c r="V3554" t="s">
        <v>515</v>
      </c>
      <c r="W3554">
        <v>1</v>
      </c>
      <c r="X3554" s="1">
        <v>44522.495170833332</v>
      </c>
    </row>
    <row r="3555" spans="1:24" hidden="1" x14ac:dyDescent="0.25">
      <c r="A3555">
        <v>2021</v>
      </c>
      <c r="B3555">
        <v>10</v>
      </c>
      <c r="C3555">
        <v>2021</v>
      </c>
      <c r="D3555">
        <v>6</v>
      </c>
      <c r="E3555">
        <v>20070</v>
      </c>
      <c r="F3555" t="s">
        <v>24</v>
      </c>
      <c r="G3555">
        <v>0</v>
      </c>
      <c r="H3555" t="s">
        <v>23</v>
      </c>
      <c r="I3555" t="s">
        <v>23</v>
      </c>
      <c r="J3555" t="s">
        <v>23</v>
      </c>
      <c r="K3555" t="s">
        <v>22</v>
      </c>
      <c r="L3555" t="s">
        <v>193</v>
      </c>
      <c r="M3555">
        <v>1</v>
      </c>
      <c r="N3555" t="s">
        <v>13</v>
      </c>
      <c r="O3555">
        <v>0</v>
      </c>
      <c r="P3555" t="s">
        <v>125</v>
      </c>
      <c r="Q3555" t="s">
        <v>192</v>
      </c>
      <c r="R3555" t="s">
        <v>194</v>
      </c>
      <c r="S3555">
        <v>71</v>
      </c>
      <c r="T3555" t="s">
        <v>129</v>
      </c>
      <c r="U3555" t="s">
        <v>128</v>
      </c>
      <c r="V3555" t="s">
        <v>514</v>
      </c>
      <c r="W3555">
        <v>1</v>
      </c>
      <c r="X3555" s="1">
        <v>44522.495170833332</v>
      </c>
    </row>
    <row r="3556" spans="1:24" hidden="1" x14ac:dyDescent="0.25">
      <c r="A3556">
        <v>2021</v>
      </c>
      <c r="B3556">
        <v>10</v>
      </c>
      <c r="C3556">
        <v>2021</v>
      </c>
      <c r="D3556">
        <v>6</v>
      </c>
      <c r="E3556">
        <v>20070</v>
      </c>
      <c r="F3556" t="s">
        <v>24</v>
      </c>
      <c r="G3556">
        <v>0</v>
      </c>
      <c r="H3556" t="s">
        <v>23</v>
      </c>
      <c r="I3556" t="s">
        <v>23</v>
      </c>
      <c r="J3556" t="s">
        <v>23</v>
      </c>
      <c r="K3556" t="s">
        <v>22</v>
      </c>
      <c r="L3556" t="s">
        <v>193</v>
      </c>
      <c r="M3556">
        <v>1</v>
      </c>
      <c r="N3556" t="s">
        <v>13</v>
      </c>
      <c r="O3556">
        <v>0</v>
      </c>
      <c r="P3556" t="s">
        <v>125</v>
      </c>
      <c r="Q3556" t="s">
        <v>192</v>
      </c>
      <c r="R3556" t="s">
        <v>191</v>
      </c>
      <c r="S3556">
        <v>72</v>
      </c>
      <c r="T3556" t="s">
        <v>129</v>
      </c>
      <c r="U3556" t="s">
        <v>128</v>
      </c>
      <c r="V3556" t="s">
        <v>514</v>
      </c>
      <c r="W3556">
        <v>1</v>
      </c>
      <c r="X3556" s="1">
        <v>44522.495170833332</v>
      </c>
    </row>
    <row r="3557" spans="1:24" hidden="1" x14ac:dyDescent="0.25">
      <c r="A3557">
        <v>2021</v>
      </c>
      <c r="B3557">
        <v>10</v>
      </c>
      <c r="C3557">
        <v>2021</v>
      </c>
      <c r="D3557">
        <v>6</v>
      </c>
      <c r="E3557">
        <v>20070</v>
      </c>
      <c r="F3557" t="s">
        <v>24</v>
      </c>
      <c r="G3557">
        <v>0</v>
      </c>
      <c r="H3557" t="s">
        <v>23</v>
      </c>
      <c r="I3557" t="s">
        <v>23</v>
      </c>
      <c r="J3557" t="s">
        <v>23</v>
      </c>
      <c r="K3557" t="s">
        <v>22</v>
      </c>
      <c r="L3557" t="s">
        <v>193</v>
      </c>
      <c r="M3557">
        <v>1</v>
      </c>
      <c r="N3557" t="s">
        <v>13</v>
      </c>
      <c r="O3557">
        <v>3.9709999999999997E-3</v>
      </c>
      <c r="P3557" t="s">
        <v>125</v>
      </c>
      <c r="Q3557" t="s">
        <v>200</v>
      </c>
      <c r="R3557" t="s">
        <v>301</v>
      </c>
      <c r="S3557">
        <v>84</v>
      </c>
      <c r="T3557" t="s">
        <v>129</v>
      </c>
      <c r="U3557" t="s">
        <v>128</v>
      </c>
      <c r="V3557" t="s">
        <v>513</v>
      </c>
      <c r="W3557">
        <v>1</v>
      </c>
      <c r="X3557" s="1">
        <v>44522.495170833332</v>
      </c>
    </row>
    <row r="3558" spans="1:24" hidden="1" x14ac:dyDescent="0.25">
      <c r="A3558">
        <v>2021</v>
      </c>
      <c r="B3558">
        <v>10</v>
      </c>
      <c r="C3558">
        <v>2021</v>
      </c>
      <c r="D3558">
        <v>6</v>
      </c>
      <c r="E3558">
        <v>20070</v>
      </c>
      <c r="F3558" t="s">
        <v>24</v>
      </c>
      <c r="G3558">
        <v>0</v>
      </c>
      <c r="H3558" t="s">
        <v>23</v>
      </c>
      <c r="I3558" t="s">
        <v>23</v>
      </c>
      <c r="J3558" t="s">
        <v>23</v>
      </c>
      <c r="K3558" t="s">
        <v>22</v>
      </c>
      <c r="L3558" t="s">
        <v>193</v>
      </c>
      <c r="M3558">
        <v>1</v>
      </c>
      <c r="N3558" t="s">
        <v>13</v>
      </c>
      <c r="O3558">
        <v>0.25810300000000003</v>
      </c>
      <c r="P3558" t="s">
        <v>125</v>
      </c>
      <c r="Q3558" t="s">
        <v>200</v>
      </c>
      <c r="R3558" t="s">
        <v>199</v>
      </c>
      <c r="S3558">
        <v>81</v>
      </c>
      <c r="T3558" t="s">
        <v>129</v>
      </c>
      <c r="U3558" t="s">
        <v>128</v>
      </c>
      <c r="V3558" t="s">
        <v>512</v>
      </c>
      <c r="W3558">
        <v>1</v>
      </c>
      <c r="X3558" s="1">
        <v>44522.495170833332</v>
      </c>
    </row>
    <row r="3559" spans="1:24" hidden="1" x14ac:dyDescent="0.25">
      <c r="A3559">
        <v>2021</v>
      </c>
      <c r="B3559">
        <v>10</v>
      </c>
      <c r="C3559">
        <v>2021</v>
      </c>
      <c r="D3559">
        <v>6</v>
      </c>
      <c r="E3559">
        <v>20070</v>
      </c>
      <c r="F3559" t="s">
        <v>24</v>
      </c>
      <c r="G3559">
        <v>0</v>
      </c>
      <c r="H3559" t="s">
        <v>23</v>
      </c>
      <c r="I3559" t="s">
        <v>23</v>
      </c>
      <c r="J3559" t="s">
        <v>23</v>
      </c>
      <c r="K3559" t="s">
        <v>22</v>
      </c>
      <c r="L3559" t="s">
        <v>193</v>
      </c>
      <c r="M3559">
        <v>1</v>
      </c>
      <c r="N3559" t="s">
        <v>13</v>
      </c>
      <c r="O3559">
        <v>0.67902799999999996</v>
      </c>
      <c r="P3559" t="s">
        <v>125</v>
      </c>
      <c r="Q3559" t="s">
        <v>203</v>
      </c>
      <c r="R3559" t="s">
        <v>202</v>
      </c>
      <c r="S3559">
        <v>58</v>
      </c>
      <c r="T3559" t="s">
        <v>129</v>
      </c>
      <c r="U3559" t="s">
        <v>128</v>
      </c>
      <c r="V3559" t="s">
        <v>17</v>
      </c>
      <c r="W3559">
        <v>1</v>
      </c>
      <c r="X3559" s="1">
        <v>44522.495170833332</v>
      </c>
    </row>
    <row r="3560" spans="1:24" hidden="1" x14ac:dyDescent="0.25">
      <c r="A3560">
        <v>2021</v>
      </c>
      <c r="B3560">
        <v>10</v>
      </c>
      <c r="C3560">
        <v>2021</v>
      </c>
      <c r="D3560">
        <v>6</v>
      </c>
      <c r="E3560">
        <v>20070</v>
      </c>
      <c r="F3560" t="s">
        <v>24</v>
      </c>
      <c r="G3560">
        <v>0</v>
      </c>
      <c r="H3560" t="s">
        <v>23</v>
      </c>
      <c r="I3560" t="s">
        <v>23</v>
      </c>
      <c r="J3560" t="s">
        <v>23</v>
      </c>
      <c r="K3560" t="s">
        <v>22</v>
      </c>
      <c r="L3560" t="s">
        <v>126</v>
      </c>
      <c r="M3560">
        <v>1</v>
      </c>
      <c r="N3560" t="s">
        <v>13</v>
      </c>
      <c r="O3560">
        <v>2.889507</v>
      </c>
      <c r="P3560" t="s">
        <v>125</v>
      </c>
      <c r="Q3560" t="s">
        <v>161</v>
      </c>
      <c r="R3560" t="s">
        <v>189</v>
      </c>
      <c r="S3560">
        <v>174</v>
      </c>
      <c r="T3560" t="s">
        <v>129</v>
      </c>
      <c r="U3560" t="s">
        <v>128</v>
      </c>
      <c r="V3560" t="s">
        <v>17</v>
      </c>
      <c r="W3560">
        <v>1</v>
      </c>
      <c r="X3560" s="1">
        <v>44522.495170833332</v>
      </c>
    </row>
    <row r="3561" spans="1:24" hidden="1" x14ac:dyDescent="0.25">
      <c r="A3561">
        <v>2021</v>
      </c>
      <c r="B3561">
        <v>10</v>
      </c>
      <c r="C3561">
        <v>2021</v>
      </c>
      <c r="D3561">
        <v>6</v>
      </c>
      <c r="E3561">
        <v>20070</v>
      </c>
      <c r="F3561" t="s">
        <v>24</v>
      </c>
      <c r="G3561">
        <v>0</v>
      </c>
      <c r="H3561" t="s">
        <v>23</v>
      </c>
      <c r="I3561" t="s">
        <v>23</v>
      </c>
      <c r="J3561" t="s">
        <v>23</v>
      </c>
      <c r="K3561" t="s">
        <v>22</v>
      </c>
      <c r="L3561" t="s">
        <v>187</v>
      </c>
      <c r="M3561">
        <v>1</v>
      </c>
      <c r="N3561" t="s">
        <v>13</v>
      </c>
      <c r="O3561">
        <v>-1.3889210000000001</v>
      </c>
      <c r="P3561" t="s">
        <v>125</v>
      </c>
      <c r="Q3561" t="s">
        <v>186</v>
      </c>
      <c r="R3561" t="s">
        <v>188</v>
      </c>
      <c r="S3561">
        <v>170</v>
      </c>
      <c r="T3561" t="s">
        <v>129</v>
      </c>
      <c r="U3561" t="s">
        <v>128</v>
      </c>
      <c r="V3561" t="s">
        <v>17</v>
      </c>
      <c r="W3561">
        <v>1</v>
      </c>
      <c r="X3561" s="1">
        <v>44522.495170833332</v>
      </c>
    </row>
    <row r="3562" spans="1:24" hidden="1" x14ac:dyDescent="0.25">
      <c r="A3562">
        <v>2021</v>
      </c>
      <c r="B3562">
        <v>10</v>
      </c>
      <c r="C3562">
        <v>2021</v>
      </c>
      <c r="D3562">
        <v>6</v>
      </c>
      <c r="E3562">
        <v>20070</v>
      </c>
      <c r="F3562" t="s">
        <v>24</v>
      </c>
      <c r="G3562">
        <v>0</v>
      </c>
      <c r="H3562" t="s">
        <v>23</v>
      </c>
      <c r="I3562" t="s">
        <v>23</v>
      </c>
      <c r="J3562" t="s">
        <v>23</v>
      </c>
      <c r="K3562" t="s">
        <v>22</v>
      </c>
      <c r="L3562" t="s">
        <v>187</v>
      </c>
      <c r="M3562">
        <v>1</v>
      </c>
      <c r="N3562" t="s">
        <v>13</v>
      </c>
      <c r="O3562">
        <v>2.3630000000000002E-2</v>
      </c>
      <c r="P3562" t="s">
        <v>125</v>
      </c>
      <c r="Q3562" t="s">
        <v>186</v>
      </c>
      <c r="R3562" t="s">
        <v>185</v>
      </c>
      <c r="S3562">
        <v>171</v>
      </c>
      <c r="T3562" t="s">
        <v>129</v>
      </c>
      <c r="U3562" t="s">
        <v>128</v>
      </c>
      <c r="V3562" t="s">
        <v>17</v>
      </c>
      <c r="W3562">
        <v>1</v>
      </c>
      <c r="X3562" s="1">
        <v>44522.495170833332</v>
      </c>
    </row>
    <row r="3563" spans="1:24" hidden="1" x14ac:dyDescent="0.25">
      <c r="A3563">
        <v>2021</v>
      </c>
      <c r="B3563">
        <v>10</v>
      </c>
      <c r="C3563">
        <v>2021</v>
      </c>
      <c r="D3563">
        <v>6</v>
      </c>
      <c r="E3563">
        <v>20070</v>
      </c>
      <c r="F3563" t="s">
        <v>24</v>
      </c>
      <c r="G3563">
        <v>0</v>
      </c>
      <c r="H3563" t="s">
        <v>23</v>
      </c>
      <c r="I3563" t="s">
        <v>23</v>
      </c>
      <c r="J3563" t="s">
        <v>23</v>
      </c>
      <c r="K3563" t="s">
        <v>22</v>
      </c>
      <c r="L3563" t="s">
        <v>165</v>
      </c>
      <c r="M3563">
        <v>1</v>
      </c>
      <c r="N3563" t="s">
        <v>13</v>
      </c>
      <c r="O3563">
        <v>-1.87477</v>
      </c>
      <c r="P3563" t="s">
        <v>125</v>
      </c>
      <c r="Q3563" t="s">
        <v>165</v>
      </c>
      <c r="R3563" t="s">
        <v>184</v>
      </c>
      <c r="S3563">
        <v>28</v>
      </c>
      <c r="T3563" t="s">
        <v>129</v>
      </c>
      <c r="U3563" t="s">
        <v>128</v>
      </c>
      <c r="V3563" t="s">
        <v>17</v>
      </c>
      <c r="W3563">
        <v>1</v>
      </c>
      <c r="X3563" s="1">
        <v>44522.495170833332</v>
      </c>
    </row>
    <row r="3564" spans="1:24" hidden="1" x14ac:dyDescent="0.25">
      <c r="A3564">
        <v>2021</v>
      </c>
      <c r="B3564">
        <v>10</v>
      </c>
      <c r="C3564">
        <v>2021</v>
      </c>
      <c r="D3564">
        <v>6</v>
      </c>
      <c r="E3564">
        <v>20070</v>
      </c>
      <c r="F3564" t="s">
        <v>24</v>
      </c>
      <c r="G3564">
        <v>0</v>
      </c>
      <c r="H3564" t="s">
        <v>23</v>
      </c>
      <c r="I3564" t="s">
        <v>23</v>
      </c>
      <c r="J3564" t="s">
        <v>23</v>
      </c>
      <c r="K3564" t="s">
        <v>22</v>
      </c>
      <c r="L3564" t="s">
        <v>165</v>
      </c>
      <c r="M3564">
        <v>1</v>
      </c>
      <c r="N3564" t="s">
        <v>13</v>
      </c>
      <c r="O3564">
        <v>-1.119065</v>
      </c>
      <c r="P3564" t="s">
        <v>125</v>
      </c>
      <c r="Q3564" t="s">
        <v>165</v>
      </c>
      <c r="R3564" t="s">
        <v>182</v>
      </c>
      <c r="S3564">
        <v>37</v>
      </c>
      <c r="T3564" t="s">
        <v>129</v>
      </c>
      <c r="U3564" t="s">
        <v>128</v>
      </c>
      <c r="V3564" t="s">
        <v>17</v>
      </c>
      <c r="W3564">
        <v>1</v>
      </c>
      <c r="X3564" s="1">
        <v>44522.495170833332</v>
      </c>
    </row>
    <row r="3565" spans="1:24" hidden="1" x14ac:dyDescent="0.25">
      <c r="A3565">
        <v>2021</v>
      </c>
      <c r="B3565">
        <v>10</v>
      </c>
      <c r="C3565">
        <v>2021</v>
      </c>
      <c r="D3565">
        <v>6</v>
      </c>
      <c r="E3565">
        <v>20070</v>
      </c>
      <c r="F3565" t="s">
        <v>24</v>
      </c>
      <c r="G3565">
        <v>0</v>
      </c>
      <c r="H3565" t="s">
        <v>23</v>
      </c>
      <c r="I3565" t="s">
        <v>23</v>
      </c>
      <c r="J3565" t="s">
        <v>23</v>
      </c>
      <c r="K3565" t="s">
        <v>22</v>
      </c>
      <c r="L3565" t="s">
        <v>165</v>
      </c>
      <c r="M3565">
        <v>1</v>
      </c>
      <c r="N3565" t="s">
        <v>13</v>
      </c>
      <c r="O3565">
        <v>-0.28091100000000002</v>
      </c>
      <c r="P3565" t="s">
        <v>125</v>
      </c>
      <c r="Q3565" t="s">
        <v>165</v>
      </c>
      <c r="R3565" t="s">
        <v>183</v>
      </c>
      <c r="S3565">
        <v>36</v>
      </c>
      <c r="T3565" t="s">
        <v>129</v>
      </c>
      <c r="U3565" t="s">
        <v>128</v>
      </c>
      <c r="V3565" t="s">
        <v>17</v>
      </c>
      <c r="W3565">
        <v>1</v>
      </c>
      <c r="X3565" s="1">
        <v>44522.495170833332</v>
      </c>
    </row>
    <row r="3566" spans="1:24" hidden="1" x14ac:dyDescent="0.25">
      <c r="A3566">
        <v>2021</v>
      </c>
      <c r="B3566">
        <v>10</v>
      </c>
      <c r="C3566">
        <v>2021</v>
      </c>
      <c r="D3566">
        <v>6</v>
      </c>
      <c r="E3566">
        <v>20070</v>
      </c>
      <c r="F3566" t="s">
        <v>24</v>
      </c>
      <c r="G3566">
        <v>0</v>
      </c>
      <c r="H3566" t="s">
        <v>23</v>
      </c>
      <c r="I3566" t="s">
        <v>23</v>
      </c>
      <c r="J3566" t="s">
        <v>23</v>
      </c>
      <c r="K3566" t="s">
        <v>22</v>
      </c>
      <c r="L3566" t="s">
        <v>165</v>
      </c>
      <c r="M3566">
        <v>1</v>
      </c>
      <c r="N3566" t="s">
        <v>13</v>
      </c>
      <c r="O3566">
        <v>-0.19614100000000001</v>
      </c>
      <c r="P3566" t="s">
        <v>125</v>
      </c>
      <c r="Q3566" t="s">
        <v>165</v>
      </c>
      <c r="R3566" t="s">
        <v>181</v>
      </c>
      <c r="S3566">
        <v>30</v>
      </c>
      <c r="T3566" t="s">
        <v>129</v>
      </c>
      <c r="U3566" t="s">
        <v>128</v>
      </c>
      <c r="V3566" t="s">
        <v>17</v>
      </c>
      <c r="W3566">
        <v>1</v>
      </c>
      <c r="X3566" s="1">
        <v>44522.495170833332</v>
      </c>
    </row>
    <row r="3567" spans="1:24" hidden="1" x14ac:dyDescent="0.25">
      <c r="A3567">
        <v>2021</v>
      </c>
      <c r="B3567">
        <v>10</v>
      </c>
      <c r="C3567">
        <v>2021</v>
      </c>
      <c r="D3567">
        <v>6</v>
      </c>
      <c r="E3567">
        <v>20070</v>
      </c>
      <c r="F3567" t="s">
        <v>24</v>
      </c>
      <c r="G3567">
        <v>0</v>
      </c>
      <c r="H3567" t="s">
        <v>23</v>
      </c>
      <c r="I3567" t="s">
        <v>23</v>
      </c>
      <c r="J3567" t="s">
        <v>23</v>
      </c>
      <c r="K3567" t="s">
        <v>12</v>
      </c>
      <c r="L3567" t="s">
        <v>179</v>
      </c>
      <c r="M3567">
        <v>1</v>
      </c>
      <c r="N3567" t="s">
        <v>13</v>
      </c>
      <c r="O3567">
        <v>-10.750506</v>
      </c>
      <c r="P3567" t="s">
        <v>125</v>
      </c>
      <c r="Q3567" t="s">
        <v>150</v>
      </c>
      <c r="R3567" t="s">
        <v>178</v>
      </c>
      <c r="S3567">
        <v>64</v>
      </c>
      <c r="T3567" t="s">
        <v>129</v>
      </c>
      <c r="U3567" t="s">
        <v>128</v>
      </c>
      <c r="V3567" t="s">
        <v>177</v>
      </c>
      <c r="W3567">
        <v>1</v>
      </c>
      <c r="X3567" s="1">
        <v>44522.495170833332</v>
      </c>
    </row>
    <row r="3568" spans="1:24" hidden="1" x14ac:dyDescent="0.25">
      <c r="A3568">
        <v>2021</v>
      </c>
      <c r="B3568">
        <v>10</v>
      </c>
      <c r="C3568">
        <v>2021</v>
      </c>
      <c r="D3568">
        <v>6</v>
      </c>
      <c r="E3568">
        <v>20070</v>
      </c>
      <c r="F3568" t="s">
        <v>24</v>
      </c>
      <c r="G3568">
        <v>36</v>
      </c>
      <c r="H3568" t="s">
        <v>44</v>
      </c>
      <c r="I3568" t="s">
        <v>43</v>
      </c>
      <c r="J3568" t="s">
        <v>6</v>
      </c>
      <c r="K3568" t="s">
        <v>158</v>
      </c>
      <c r="L3568" t="s">
        <v>162</v>
      </c>
      <c r="M3568">
        <v>1</v>
      </c>
      <c r="N3568" t="s">
        <v>13</v>
      </c>
      <c r="O3568">
        <v>0</v>
      </c>
      <c r="P3568" t="s">
        <v>125</v>
      </c>
      <c r="Q3568" t="s">
        <v>161</v>
      </c>
      <c r="R3568" t="s">
        <v>160</v>
      </c>
      <c r="S3568">
        <v>11</v>
      </c>
      <c r="T3568" t="s">
        <v>141</v>
      </c>
      <c r="U3568" t="s">
        <v>140</v>
      </c>
      <c r="V3568" t="s">
        <v>159</v>
      </c>
      <c r="W3568">
        <v>1</v>
      </c>
      <c r="X3568" s="1">
        <v>44522.495170833332</v>
      </c>
    </row>
    <row r="3569" spans="1:24" hidden="1" x14ac:dyDescent="0.25">
      <c r="A3569">
        <v>2021</v>
      </c>
      <c r="B3569">
        <v>10</v>
      </c>
      <c r="C3569">
        <v>2021</v>
      </c>
      <c r="D3569">
        <v>6</v>
      </c>
      <c r="E3569">
        <v>20070</v>
      </c>
      <c r="F3569" t="s">
        <v>24</v>
      </c>
      <c r="G3569">
        <v>36</v>
      </c>
      <c r="H3569" t="s">
        <v>44</v>
      </c>
      <c r="I3569" t="s">
        <v>43</v>
      </c>
      <c r="J3569" t="s">
        <v>6</v>
      </c>
      <c r="K3569" t="s">
        <v>158</v>
      </c>
      <c r="L3569" t="s">
        <v>22</v>
      </c>
      <c r="M3569">
        <v>1</v>
      </c>
      <c r="N3569" t="s">
        <v>13</v>
      </c>
      <c r="O3569">
        <v>0</v>
      </c>
      <c r="P3569" t="s">
        <v>125</v>
      </c>
      <c r="Q3569" t="s">
        <v>157</v>
      </c>
      <c r="R3569" t="s">
        <v>156</v>
      </c>
      <c r="S3569">
        <v>25</v>
      </c>
      <c r="T3569" t="s">
        <v>141</v>
      </c>
      <c r="U3569" t="s">
        <v>140</v>
      </c>
      <c r="V3569" t="s">
        <v>155</v>
      </c>
      <c r="W3569">
        <v>1</v>
      </c>
      <c r="X3569" s="1">
        <v>44522.495170833332</v>
      </c>
    </row>
    <row r="3570" spans="1:24" hidden="1" x14ac:dyDescent="0.25">
      <c r="A3570">
        <v>2021</v>
      </c>
      <c r="B3570">
        <v>10</v>
      </c>
      <c r="C3570">
        <v>2021</v>
      </c>
      <c r="D3570">
        <v>6</v>
      </c>
      <c r="E3570">
        <v>20070</v>
      </c>
      <c r="F3570" t="s">
        <v>24</v>
      </c>
      <c r="G3570">
        <v>36</v>
      </c>
      <c r="H3570" t="s">
        <v>44</v>
      </c>
      <c r="I3570" t="s">
        <v>43</v>
      </c>
      <c r="J3570" t="s">
        <v>6</v>
      </c>
      <c r="K3570" t="s">
        <v>22</v>
      </c>
      <c r="L3570" t="s">
        <v>132</v>
      </c>
      <c r="M3570">
        <v>1</v>
      </c>
      <c r="N3570" t="s">
        <v>13</v>
      </c>
      <c r="O3570">
        <v>0</v>
      </c>
      <c r="P3570" t="s">
        <v>125</v>
      </c>
      <c r="Q3570" t="s">
        <v>131</v>
      </c>
      <c r="R3570" t="s">
        <v>154</v>
      </c>
      <c r="S3570">
        <v>94</v>
      </c>
      <c r="T3570" t="s">
        <v>129</v>
      </c>
      <c r="U3570" t="s">
        <v>128</v>
      </c>
      <c r="V3570" t="s">
        <v>511</v>
      </c>
      <c r="W3570">
        <v>1</v>
      </c>
      <c r="X3570" s="1">
        <v>44522.495170833332</v>
      </c>
    </row>
    <row r="3571" spans="1:24" hidden="1" x14ac:dyDescent="0.25">
      <c r="A3571">
        <v>2021</v>
      </c>
      <c r="B3571">
        <v>10</v>
      </c>
      <c r="C3571">
        <v>2021</v>
      </c>
      <c r="D3571">
        <v>6</v>
      </c>
      <c r="E3571">
        <v>20070</v>
      </c>
      <c r="F3571" t="s">
        <v>24</v>
      </c>
      <c r="G3571">
        <v>36</v>
      </c>
      <c r="H3571" t="s">
        <v>44</v>
      </c>
      <c r="I3571" t="s">
        <v>43</v>
      </c>
      <c r="J3571" t="s">
        <v>6</v>
      </c>
      <c r="K3571" t="s">
        <v>12</v>
      </c>
      <c r="L3571" t="s">
        <v>22</v>
      </c>
      <c r="M3571">
        <v>1</v>
      </c>
      <c r="N3571" t="s">
        <v>13</v>
      </c>
      <c r="O3571">
        <v>-60.421332</v>
      </c>
      <c r="P3571" t="s">
        <v>125</v>
      </c>
      <c r="Q3571" t="s">
        <v>165</v>
      </c>
      <c r="R3571" t="s">
        <v>164</v>
      </c>
      <c r="S3571">
        <v>55</v>
      </c>
      <c r="T3571" t="s">
        <v>129</v>
      </c>
      <c r="U3571" t="s">
        <v>176</v>
      </c>
      <c r="V3571" t="s">
        <v>163</v>
      </c>
      <c r="W3571">
        <v>1</v>
      </c>
      <c r="X3571" s="1">
        <v>44522.495170833332</v>
      </c>
    </row>
    <row r="3572" spans="1:24" hidden="1" x14ac:dyDescent="0.25">
      <c r="A3572">
        <v>2021</v>
      </c>
      <c r="B3572">
        <v>10</v>
      </c>
      <c r="C3572">
        <v>2021</v>
      </c>
      <c r="D3572">
        <v>6</v>
      </c>
      <c r="E3572">
        <v>20070</v>
      </c>
      <c r="F3572" t="s">
        <v>24</v>
      </c>
      <c r="G3572">
        <v>36</v>
      </c>
      <c r="H3572" t="s">
        <v>44</v>
      </c>
      <c r="I3572" t="s">
        <v>43</v>
      </c>
      <c r="J3572" t="s">
        <v>6</v>
      </c>
      <c r="K3572" t="s">
        <v>12</v>
      </c>
      <c r="L3572" t="s">
        <v>22</v>
      </c>
      <c r="M3572">
        <v>1</v>
      </c>
      <c r="N3572" t="s">
        <v>13</v>
      </c>
      <c r="O3572">
        <v>0</v>
      </c>
      <c r="P3572" t="s">
        <v>125</v>
      </c>
      <c r="Q3572" t="s">
        <v>150</v>
      </c>
      <c r="R3572" t="s">
        <v>252</v>
      </c>
      <c r="S3572">
        <v>150</v>
      </c>
      <c r="T3572" t="s">
        <v>129</v>
      </c>
      <c r="U3572" t="s">
        <v>128</v>
      </c>
      <c r="V3572" t="s">
        <v>251</v>
      </c>
      <c r="W3572">
        <v>1</v>
      </c>
      <c r="X3572" s="1">
        <v>44522.495170833332</v>
      </c>
    </row>
    <row r="3573" spans="1:24" hidden="1" x14ac:dyDescent="0.25">
      <c r="A3573">
        <v>2021</v>
      </c>
      <c r="B3573">
        <v>10</v>
      </c>
      <c r="C3573">
        <v>2021</v>
      </c>
      <c r="D3573">
        <v>6</v>
      </c>
      <c r="E3573">
        <v>20070</v>
      </c>
      <c r="F3573" t="s">
        <v>24</v>
      </c>
      <c r="G3573">
        <v>36</v>
      </c>
      <c r="H3573" t="s">
        <v>44</v>
      </c>
      <c r="I3573" t="s">
        <v>43</v>
      </c>
      <c r="J3573" t="s">
        <v>6</v>
      </c>
      <c r="K3573" t="s">
        <v>12</v>
      </c>
      <c r="L3573" t="s">
        <v>22</v>
      </c>
      <c r="M3573">
        <v>1</v>
      </c>
      <c r="N3573" t="s">
        <v>13</v>
      </c>
      <c r="O3573">
        <v>0</v>
      </c>
      <c r="P3573" t="s">
        <v>125</v>
      </c>
      <c r="Q3573" t="s">
        <v>150</v>
      </c>
      <c r="R3573" t="s">
        <v>149</v>
      </c>
      <c r="S3573">
        <v>136</v>
      </c>
      <c r="T3573" t="s">
        <v>129</v>
      </c>
      <c r="U3573" t="s">
        <v>128</v>
      </c>
      <c r="V3573" t="s">
        <v>17</v>
      </c>
      <c r="W3573">
        <v>1</v>
      </c>
      <c r="X3573" s="1">
        <v>44522.495170833332</v>
      </c>
    </row>
    <row r="3574" spans="1:24" hidden="1" x14ac:dyDescent="0.25">
      <c r="A3574">
        <v>2021</v>
      </c>
      <c r="B3574">
        <v>10</v>
      </c>
      <c r="C3574">
        <v>2021</v>
      </c>
      <c r="D3574">
        <v>6</v>
      </c>
      <c r="E3574">
        <v>20070</v>
      </c>
      <c r="F3574" t="s">
        <v>24</v>
      </c>
      <c r="G3574">
        <v>36</v>
      </c>
      <c r="H3574" t="s">
        <v>44</v>
      </c>
      <c r="I3574" t="s">
        <v>43</v>
      </c>
      <c r="J3574" t="s">
        <v>6</v>
      </c>
      <c r="K3574" t="s">
        <v>12</v>
      </c>
      <c r="L3574" t="s">
        <v>22</v>
      </c>
      <c r="M3574">
        <v>1</v>
      </c>
      <c r="N3574" t="s">
        <v>13</v>
      </c>
      <c r="O3574">
        <v>0</v>
      </c>
      <c r="P3574" t="s">
        <v>125</v>
      </c>
      <c r="Q3574" t="s">
        <v>150</v>
      </c>
      <c r="R3574" t="s">
        <v>171</v>
      </c>
      <c r="S3574">
        <v>137</v>
      </c>
      <c r="T3574" t="s">
        <v>129</v>
      </c>
      <c r="U3574" t="s">
        <v>128</v>
      </c>
      <c r="V3574" t="s">
        <v>17</v>
      </c>
      <c r="W3574">
        <v>1</v>
      </c>
      <c r="X3574" s="1">
        <v>44522.495170833332</v>
      </c>
    </row>
    <row r="3575" spans="1:24" hidden="1" x14ac:dyDescent="0.25">
      <c r="A3575">
        <v>2021</v>
      </c>
      <c r="B3575">
        <v>10</v>
      </c>
      <c r="C3575">
        <v>2021</v>
      </c>
      <c r="D3575">
        <v>6</v>
      </c>
      <c r="E3575">
        <v>20070</v>
      </c>
      <c r="F3575" t="s">
        <v>24</v>
      </c>
      <c r="G3575">
        <v>36</v>
      </c>
      <c r="H3575" t="s">
        <v>44</v>
      </c>
      <c r="I3575" t="s">
        <v>43</v>
      </c>
      <c r="J3575" t="s">
        <v>6</v>
      </c>
      <c r="K3575" t="s">
        <v>12</v>
      </c>
      <c r="L3575" t="s">
        <v>22</v>
      </c>
      <c r="M3575">
        <v>1</v>
      </c>
      <c r="N3575" t="s">
        <v>13</v>
      </c>
      <c r="O3575">
        <v>0</v>
      </c>
      <c r="P3575" t="s">
        <v>125</v>
      </c>
      <c r="Q3575" t="s">
        <v>165</v>
      </c>
      <c r="R3575" t="s">
        <v>169</v>
      </c>
      <c r="S3575">
        <v>56</v>
      </c>
      <c r="T3575" t="s">
        <v>129</v>
      </c>
      <c r="U3575" t="s">
        <v>128</v>
      </c>
      <c r="V3575" t="s">
        <v>168</v>
      </c>
      <c r="W3575">
        <v>1</v>
      </c>
      <c r="X3575" s="1">
        <v>44522.495170833332</v>
      </c>
    </row>
    <row r="3576" spans="1:24" hidden="1" x14ac:dyDescent="0.25">
      <c r="A3576">
        <v>2021</v>
      </c>
      <c r="B3576">
        <v>10</v>
      </c>
      <c r="C3576">
        <v>2021</v>
      </c>
      <c r="D3576">
        <v>6</v>
      </c>
      <c r="E3576">
        <v>20070</v>
      </c>
      <c r="F3576" t="s">
        <v>24</v>
      </c>
      <c r="G3576">
        <v>36</v>
      </c>
      <c r="H3576" t="s">
        <v>44</v>
      </c>
      <c r="I3576" t="s">
        <v>43</v>
      </c>
      <c r="J3576" t="s">
        <v>6</v>
      </c>
      <c r="K3576" t="s">
        <v>12</v>
      </c>
      <c r="L3576" t="s">
        <v>22</v>
      </c>
      <c r="M3576">
        <v>1</v>
      </c>
      <c r="N3576" t="s">
        <v>13</v>
      </c>
      <c r="O3576">
        <v>0</v>
      </c>
      <c r="P3576" t="s">
        <v>125</v>
      </c>
      <c r="Q3576" t="s">
        <v>165</v>
      </c>
      <c r="R3576" t="s">
        <v>167</v>
      </c>
      <c r="S3576">
        <v>139</v>
      </c>
      <c r="T3576" t="s">
        <v>129</v>
      </c>
      <c r="U3576" t="s">
        <v>128</v>
      </c>
      <c r="V3576" t="s">
        <v>17</v>
      </c>
      <c r="W3576">
        <v>1</v>
      </c>
      <c r="X3576" s="1">
        <v>44522.495170833332</v>
      </c>
    </row>
    <row r="3577" spans="1:24" hidden="1" x14ac:dyDescent="0.25">
      <c r="A3577">
        <v>2021</v>
      </c>
      <c r="B3577">
        <v>10</v>
      </c>
      <c r="C3577">
        <v>2021</v>
      </c>
      <c r="D3577">
        <v>6</v>
      </c>
      <c r="E3577">
        <v>20070</v>
      </c>
      <c r="F3577" t="s">
        <v>24</v>
      </c>
      <c r="G3577">
        <v>36</v>
      </c>
      <c r="H3577" t="s">
        <v>44</v>
      </c>
      <c r="I3577" t="s">
        <v>43</v>
      </c>
      <c r="J3577" t="s">
        <v>6</v>
      </c>
      <c r="K3577" t="s">
        <v>12</v>
      </c>
      <c r="L3577" t="s">
        <v>22</v>
      </c>
      <c r="M3577">
        <v>1</v>
      </c>
      <c r="N3577" t="s">
        <v>13</v>
      </c>
      <c r="O3577">
        <v>0</v>
      </c>
      <c r="P3577" t="s">
        <v>125</v>
      </c>
      <c r="Q3577" t="s">
        <v>165</v>
      </c>
      <c r="R3577" t="s">
        <v>175</v>
      </c>
      <c r="S3577">
        <v>140</v>
      </c>
      <c r="T3577" t="s">
        <v>129</v>
      </c>
      <c r="U3577" t="s">
        <v>128</v>
      </c>
      <c r="V3577" t="s">
        <v>17</v>
      </c>
      <c r="W3577">
        <v>1</v>
      </c>
      <c r="X3577" s="1">
        <v>44522.495170833332</v>
      </c>
    </row>
    <row r="3578" spans="1:24" hidden="1" x14ac:dyDescent="0.25">
      <c r="A3578">
        <v>2021</v>
      </c>
      <c r="B3578">
        <v>10</v>
      </c>
      <c r="C3578">
        <v>2021</v>
      </c>
      <c r="D3578">
        <v>6</v>
      </c>
      <c r="E3578">
        <v>20070</v>
      </c>
      <c r="F3578" t="s">
        <v>24</v>
      </c>
      <c r="G3578">
        <v>37</v>
      </c>
      <c r="H3578" t="s">
        <v>174</v>
      </c>
      <c r="I3578" t="s">
        <v>43</v>
      </c>
      <c r="J3578" t="s">
        <v>0</v>
      </c>
      <c r="K3578" t="s">
        <v>144</v>
      </c>
      <c r="L3578" t="s">
        <v>22</v>
      </c>
      <c r="M3578">
        <v>1</v>
      </c>
      <c r="N3578" t="s">
        <v>13</v>
      </c>
      <c r="O3578">
        <v>0</v>
      </c>
      <c r="P3578" t="s">
        <v>125</v>
      </c>
      <c r="Q3578" t="s">
        <v>173</v>
      </c>
      <c r="R3578" t="s">
        <v>172</v>
      </c>
      <c r="S3578">
        <v>177</v>
      </c>
      <c r="T3578" t="s">
        <v>129</v>
      </c>
      <c r="U3578" t="s">
        <v>128</v>
      </c>
      <c r="V3578" t="s">
        <v>17</v>
      </c>
      <c r="W3578">
        <v>1</v>
      </c>
      <c r="X3578" s="1">
        <v>44522.495170833332</v>
      </c>
    </row>
    <row r="3579" spans="1:24" hidden="1" x14ac:dyDescent="0.25">
      <c r="A3579">
        <v>2021</v>
      </c>
      <c r="B3579">
        <v>10</v>
      </c>
      <c r="C3579">
        <v>2021</v>
      </c>
      <c r="D3579">
        <v>6</v>
      </c>
      <c r="E3579">
        <v>20070</v>
      </c>
      <c r="F3579" t="s">
        <v>24</v>
      </c>
      <c r="G3579">
        <v>37</v>
      </c>
      <c r="H3579" t="s">
        <v>174</v>
      </c>
      <c r="I3579" t="s">
        <v>43</v>
      </c>
      <c r="J3579" t="s">
        <v>0</v>
      </c>
      <c r="K3579" t="s">
        <v>158</v>
      </c>
      <c r="L3579" t="s">
        <v>162</v>
      </c>
      <c r="M3579">
        <v>1</v>
      </c>
      <c r="N3579" t="s">
        <v>13</v>
      </c>
      <c r="O3579">
        <v>0</v>
      </c>
      <c r="P3579" t="s">
        <v>125</v>
      </c>
      <c r="Q3579" t="s">
        <v>161</v>
      </c>
      <c r="R3579" t="s">
        <v>160</v>
      </c>
      <c r="S3579">
        <v>11</v>
      </c>
      <c r="T3579" t="s">
        <v>141</v>
      </c>
      <c r="U3579" t="s">
        <v>140</v>
      </c>
      <c r="V3579" t="s">
        <v>159</v>
      </c>
      <c r="W3579">
        <v>1</v>
      </c>
      <c r="X3579" s="1">
        <v>44522.495170833332</v>
      </c>
    </row>
    <row r="3580" spans="1:24" hidden="1" x14ac:dyDescent="0.25">
      <c r="A3580">
        <v>2021</v>
      </c>
      <c r="B3580">
        <v>10</v>
      </c>
      <c r="C3580">
        <v>2021</v>
      </c>
      <c r="D3580">
        <v>6</v>
      </c>
      <c r="E3580">
        <v>20070</v>
      </c>
      <c r="F3580" t="s">
        <v>24</v>
      </c>
      <c r="G3580">
        <v>37</v>
      </c>
      <c r="H3580" t="s">
        <v>174</v>
      </c>
      <c r="I3580" t="s">
        <v>43</v>
      </c>
      <c r="J3580" t="s">
        <v>0</v>
      </c>
      <c r="K3580" t="s">
        <v>158</v>
      </c>
      <c r="L3580" t="s">
        <v>22</v>
      </c>
      <c r="M3580">
        <v>1</v>
      </c>
      <c r="N3580" t="s">
        <v>13</v>
      </c>
      <c r="O3580">
        <v>0</v>
      </c>
      <c r="P3580" t="s">
        <v>125</v>
      </c>
      <c r="Q3580" t="s">
        <v>157</v>
      </c>
      <c r="R3580" t="s">
        <v>156</v>
      </c>
      <c r="S3580">
        <v>25</v>
      </c>
      <c r="T3580" t="s">
        <v>141</v>
      </c>
      <c r="U3580" t="s">
        <v>140</v>
      </c>
      <c r="V3580" t="s">
        <v>155</v>
      </c>
      <c r="W3580">
        <v>1</v>
      </c>
      <c r="X3580" s="1">
        <v>44522.495170833332</v>
      </c>
    </row>
    <row r="3581" spans="1:24" hidden="1" x14ac:dyDescent="0.25">
      <c r="A3581">
        <v>2021</v>
      </c>
      <c r="B3581">
        <v>10</v>
      </c>
      <c r="C3581">
        <v>2021</v>
      </c>
      <c r="D3581">
        <v>6</v>
      </c>
      <c r="E3581">
        <v>20070</v>
      </c>
      <c r="F3581" t="s">
        <v>24</v>
      </c>
      <c r="G3581">
        <v>37</v>
      </c>
      <c r="H3581" t="s">
        <v>174</v>
      </c>
      <c r="I3581" t="s">
        <v>43</v>
      </c>
      <c r="J3581" t="s">
        <v>0</v>
      </c>
      <c r="K3581" t="s">
        <v>22</v>
      </c>
      <c r="L3581" t="s">
        <v>132</v>
      </c>
      <c r="M3581">
        <v>1</v>
      </c>
      <c r="N3581" t="s">
        <v>13</v>
      </c>
      <c r="O3581">
        <v>9.0000000000000002E-6</v>
      </c>
      <c r="P3581" t="s">
        <v>125</v>
      </c>
      <c r="Q3581" t="s">
        <v>131</v>
      </c>
      <c r="R3581" t="s">
        <v>154</v>
      </c>
      <c r="S3581">
        <v>94</v>
      </c>
      <c r="T3581" t="s">
        <v>129</v>
      </c>
      <c r="U3581" t="s">
        <v>128</v>
      </c>
      <c r="V3581" t="s">
        <v>511</v>
      </c>
      <c r="W3581">
        <v>1</v>
      </c>
      <c r="X3581" s="1">
        <v>44522.495170833332</v>
      </c>
    </row>
    <row r="3582" spans="1:24" hidden="1" x14ac:dyDescent="0.25">
      <c r="A3582">
        <v>2021</v>
      </c>
      <c r="B3582">
        <v>10</v>
      </c>
      <c r="C3582">
        <v>2021</v>
      </c>
      <c r="D3582">
        <v>6</v>
      </c>
      <c r="E3582">
        <v>20070</v>
      </c>
      <c r="F3582" t="s">
        <v>24</v>
      </c>
      <c r="G3582">
        <v>37</v>
      </c>
      <c r="H3582" t="s">
        <v>174</v>
      </c>
      <c r="I3582" t="s">
        <v>43</v>
      </c>
      <c r="J3582" t="s">
        <v>0</v>
      </c>
      <c r="K3582" t="s">
        <v>12</v>
      </c>
      <c r="L3582" t="s">
        <v>22</v>
      </c>
      <c r="M3582">
        <v>1</v>
      </c>
      <c r="N3582" t="s">
        <v>13</v>
      </c>
      <c r="O3582">
        <v>0</v>
      </c>
      <c r="P3582" t="s">
        <v>125</v>
      </c>
      <c r="Q3582" t="s">
        <v>150</v>
      </c>
      <c r="R3582" t="s">
        <v>252</v>
      </c>
      <c r="S3582">
        <v>150</v>
      </c>
      <c r="T3582" t="s">
        <v>129</v>
      </c>
      <c r="U3582" t="s">
        <v>128</v>
      </c>
      <c r="V3582" t="s">
        <v>251</v>
      </c>
      <c r="W3582">
        <v>1</v>
      </c>
      <c r="X3582" s="1">
        <v>44522.495170833332</v>
      </c>
    </row>
    <row r="3583" spans="1:24" hidden="1" x14ac:dyDescent="0.25">
      <c r="A3583">
        <v>2021</v>
      </c>
      <c r="B3583">
        <v>10</v>
      </c>
      <c r="C3583">
        <v>2021</v>
      </c>
      <c r="D3583">
        <v>6</v>
      </c>
      <c r="E3583">
        <v>20070</v>
      </c>
      <c r="F3583" t="s">
        <v>24</v>
      </c>
      <c r="G3583">
        <v>37</v>
      </c>
      <c r="H3583" t="s">
        <v>174</v>
      </c>
      <c r="I3583" t="s">
        <v>43</v>
      </c>
      <c r="J3583" t="s">
        <v>0</v>
      </c>
      <c r="K3583" t="s">
        <v>12</v>
      </c>
      <c r="L3583" t="s">
        <v>22</v>
      </c>
      <c r="M3583">
        <v>1</v>
      </c>
      <c r="N3583" t="s">
        <v>13</v>
      </c>
      <c r="O3583">
        <v>0</v>
      </c>
      <c r="P3583" t="s">
        <v>125</v>
      </c>
      <c r="Q3583" t="s">
        <v>150</v>
      </c>
      <c r="R3583" t="s">
        <v>149</v>
      </c>
      <c r="S3583">
        <v>136</v>
      </c>
      <c r="T3583" t="s">
        <v>129</v>
      </c>
      <c r="U3583" t="s">
        <v>128</v>
      </c>
      <c r="V3583" t="s">
        <v>17</v>
      </c>
      <c r="W3583">
        <v>1</v>
      </c>
      <c r="X3583" s="1">
        <v>44522.495170833332</v>
      </c>
    </row>
    <row r="3584" spans="1:24" hidden="1" x14ac:dyDescent="0.25">
      <c r="A3584">
        <v>2021</v>
      </c>
      <c r="B3584">
        <v>10</v>
      </c>
      <c r="C3584">
        <v>2021</v>
      </c>
      <c r="D3584">
        <v>6</v>
      </c>
      <c r="E3584">
        <v>20070</v>
      </c>
      <c r="F3584" t="s">
        <v>24</v>
      </c>
      <c r="G3584">
        <v>37</v>
      </c>
      <c r="H3584" t="s">
        <v>174</v>
      </c>
      <c r="I3584" t="s">
        <v>43</v>
      </c>
      <c r="J3584" t="s">
        <v>0</v>
      </c>
      <c r="K3584" t="s">
        <v>12</v>
      </c>
      <c r="L3584" t="s">
        <v>22</v>
      </c>
      <c r="M3584">
        <v>1</v>
      </c>
      <c r="N3584" t="s">
        <v>13</v>
      </c>
      <c r="O3584">
        <v>0</v>
      </c>
      <c r="P3584" t="s">
        <v>125</v>
      </c>
      <c r="Q3584" t="s">
        <v>150</v>
      </c>
      <c r="R3584" t="s">
        <v>171</v>
      </c>
      <c r="S3584">
        <v>137</v>
      </c>
      <c r="T3584" t="s">
        <v>129</v>
      </c>
      <c r="U3584" t="s">
        <v>128</v>
      </c>
      <c r="V3584" t="s">
        <v>17</v>
      </c>
      <c r="W3584">
        <v>1</v>
      </c>
      <c r="X3584" s="1">
        <v>44522.495170833332</v>
      </c>
    </row>
    <row r="3585" spans="1:24" hidden="1" x14ac:dyDescent="0.25">
      <c r="A3585">
        <v>2021</v>
      </c>
      <c r="B3585">
        <v>10</v>
      </c>
      <c r="C3585">
        <v>2021</v>
      </c>
      <c r="D3585">
        <v>6</v>
      </c>
      <c r="E3585">
        <v>20070</v>
      </c>
      <c r="F3585" t="s">
        <v>24</v>
      </c>
      <c r="G3585">
        <v>37</v>
      </c>
      <c r="H3585" t="s">
        <v>174</v>
      </c>
      <c r="I3585" t="s">
        <v>43</v>
      </c>
      <c r="J3585" t="s">
        <v>0</v>
      </c>
      <c r="K3585" t="s">
        <v>12</v>
      </c>
      <c r="L3585" t="s">
        <v>22</v>
      </c>
      <c r="M3585">
        <v>1</v>
      </c>
      <c r="N3585" t="s">
        <v>13</v>
      </c>
      <c r="O3585">
        <v>0</v>
      </c>
      <c r="P3585" t="s">
        <v>125</v>
      </c>
      <c r="Q3585" t="s">
        <v>165</v>
      </c>
      <c r="R3585" t="s">
        <v>170</v>
      </c>
      <c r="S3585">
        <v>138</v>
      </c>
      <c r="T3585" t="s">
        <v>129</v>
      </c>
      <c r="U3585" t="s">
        <v>128</v>
      </c>
      <c r="V3585" t="s">
        <v>17</v>
      </c>
      <c r="W3585">
        <v>1</v>
      </c>
      <c r="X3585" s="1">
        <v>44522.495170833332</v>
      </c>
    </row>
    <row r="3586" spans="1:24" hidden="1" x14ac:dyDescent="0.25">
      <c r="A3586">
        <v>2021</v>
      </c>
      <c r="B3586">
        <v>10</v>
      </c>
      <c r="C3586">
        <v>2021</v>
      </c>
      <c r="D3586">
        <v>6</v>
      </c>
      <c r="E3586">
        <v>20070</v>
      </c>
      <c r="F3586" t="s">
        <v>24</v>
      </c>
      <c r="G3586">
        <v>37</v>
      </c>
      <c r="H3586" t="s">
        <v>174</v>
      </c>
      <c r="I3586" t="s">
        <v>43</v>
      </c>
      <c r="J3586" t="s">
        <v>0</v>
      </c>
      <c r="K3586" t="s">
        <v>12</v>
      </c>
      <c r="L3586" t="s">
        <v>22</v>
      </c>
      <c r="M3586">
        <v>1</v>
      </c>
      <c r="N3586" t="s">
        <v>13</v>
      </c>
      <c r="O3586">
        <v>0</v>
      </c>
      <c r="P3586" t="s">
        <v>125</v>
      </c>
      <c r="Q3586" t="s">
        <v>165</v>
      </c>
      <c r="R3586" t="s">
        <v>167</v>
      </c>
      <c r="S3586">
        <v>139</v>
      </c>
      <c r="T3586" t="s">
        <v>129</v>
      </c>
      <c r="U3586" t="s">
        <v>128</v>
      </c>
      <c r="V3586" t="s">
        <v>17</v>
      </c>
      <c r="W3586">
        <v>1</v>
      </c>
      <c r="X3586" s="1">
        <v>44522.495170833332</v>
      </c>
    </row>
    <row r="3587" spans="1:24" hidden="1" x14ac:dyDescent="0.25">
      <c r="A3587">
        <v>2021</v>
      </c>
      <c r="B3587">
        <v>10</v>
      </c>
      <c r="C3587">
        <v>2021</v>
      </c>
      <c r="D3587">
        <v>6</v>
      </c>
      <c r="E3587">
        <v>20070</v>
      </c>
      <c r="F3587" t="s">
        <v>24</v>
      </c>
      <c r="G3587">
        <v>37</v>
      </c>
      <c r="H3587" t="s">
        <v>174</v>
      </c>
      <c r="I3587" t="s">
        <v>43</v>
      </c>
      <c r="J3587" t="s">
        <v>0</v>
      </c>
      <c r="K3587" t="s">
        <v>12</v>
      </c>
      <c r="L3587" t="s">
        <v>22</v>
      </c>
      <c r="M3587">
        <v>1</v>
      </c>
      <c r="N3587" t="s">
        <v>13</v>
      </c>
      <c r="O3587">
        <v>162.864723</v>
      </c>
      <c r="P3587" t="s">
        <v>125</v>
      </c>
      <c r="Q3587" t="s">
        <v>165</v>
      </c>
      <c r="R3587" t="s">
        <v>164</v>
      </c>
      <c r="S3587">
        <v>55</v>
      </c>
      <c r="T3587" t="s">
        <v>129</v>
      </c>
      <c r="U3587" t="s">
        <v>128</v>
      </c>
      <c r="V3587" t="s">
        <v>163</v>
      </c>
      <c r="W3587">
        <v>1</v>
      </c>
      <c r="X3587" s="1">
        <v>44522.495170833332</v>
      </c>
    </row>
    <row r="3588" spans="1:24" hidden="1" x14ac:dyDescent="0.25">
      <c r="A3588">
        <v>2021</v>
      </c>
      <c r="B3588">
        <v>10</v>
      </c>
      <c r="C3588">
        <v>2021</v>
      </c>
      <c r="D3588">
        <v>6</v>
      </c>
      <c r="E3588">
        <v>20070</v>
      </c>
      <c r="F3588" t="s">
        <v>24</v>
      </c>
      <c r="G3588">
        <v>39</v>
      </c>
      <c r="H3588" t="s">
        <v>166</v>
      </c>
      <c r="I3588" t="s">
        <v>43</v>
      </c>
      <c r="J3588" t="s">
        <v>0</v>
      </c>
      <c r="K3588" t="s">
        <v>144</v>
      </c>
      <c r="L3588" t="s">
        <v>22</v>
      </c>
      <c r="M3588">
        <v>1</v>
      </c>
      <c r="N3588" t="s">
        <v>13</v>
      </c>
      <c r="O3588">
        <v>0</v>
      </c>
      <c r="P3588" t="s">
        <v>125</v>
      </c>
      <c r="Q3588" t="s">
        <v>173</v>
      </c>
      <c r="R3588" t="s">
        <v>172</v>
      </c>
      <c r="S3588">
        <v>177</v>
      </c>
      <c r="T3588" t="s">
        <v>129</v>
      </c>
      <c r="U3588" t="s">
        <v>128</v>
      </c>
      <c r="V3588" t="s">
        <v>17</v>
      </c>
      <c r="W3588">
        <v>1</v>
      </c>
      <c r="X3588" s="1">
        <v>44522.495170833332</v>
      </c>
    </row>
    <row r="3589" spans="1:24" hidden="1" x14ac:dyDescent="0.25">
      <c r="A3589">
        <v>2021</v>
      </c>
      <c r="B3589">
        <v>10</v>
      </c>
      <c r="C3589">
        <v>2021</v>
      </c>
      <c r="D3589">
        <v>6</v>
      </c>
      <c r="E3589">
        <v>20070</v>
      </c>
      <c r="F3589" t="s">
        <v>24</v>
      </c>
      <c r="G3589">
        <v>39</v>
      </c>
      <c r="H3589" t="s">
        <v>166</v>
      </c>
      <c r="I3589" t="s">
        <v>43</v>
      </c>
      <c r="J3589" t="s">
        <v>0</v>
      </c>
      <c r="K3589" t="s">
        <v>158</v>
      </c>
      <c r="L3589" t="s">
        <v>162</v>
      </c>
      <c r="M3589">
        <v>1</v>
      </c>
      <c r="N3589" t="s">
        <v>13</v>
      </c>
      <c r="O3589">
        <v>0</v>
      </c>
      <c r="P3589" t="s">
        <v>125</v>
      </c>
      <c r="Q3589" t="s">
        <v>161</v>
      </c>
      <c r="R3589" t="s">
        <v>160</v>
      </c>
      <c r="S3589">
        <v>11</v>
      </c>
      <c r="T3589" t="s">
        <v>141</v>
      </c>
      <c r="U3589" t="s">
        <v>140</v>
      </c>
      <c r="V3589" t="s">
        <v>159</v>
      </c>
      <c r="W3589">
        <v>1</v>
      </c>
      <c r="X3589" s="1">
        <v>44522.495170833332</v>
      </c>
    </row>
    <row r="3590" spans="1:24" hidden="1" x14ac:dyDescent="0.25">
      <c r="A3590">
        <v>2021</v>
      </c>
      <c r="B3590">
        <v>10</v>
      </c>
      <c r="C3590">
        <v>2021</v>
      </c>
      <c r="D3590">
        <v>6</v>
      </c>
      <c r="E3590">
        <v>20070</v>
      </c>
      <c r="F3590" t="s">
        <v>24</v>
      </c>
      <c r="G3590">
        <v>39</v>
      </c>
      <c r="H3590" t="s">
        <v>166</v>
      </c>
      <c r="I3590" t="s">
        <v>43</v>
      </c>
      <c r="J3590" t="s">
        <v>0</v>
      </c>
      <c r="K3590" t="s">
        <v>158</v>
      </c>
      <c r="L3590" t="s">
        <v>22</v>
      </c>
      <c r="M3590">
        <v>1</v>
      </c>
      <c r="N3590" t="s">
        <v>13</v>
      </c>
      <c r="O3590">
        <v>0</v>
      </c>
      <c r="P3590" t="s">
        <v>125</v>
      </c>
      <c r="Q3590" t="s">
        <v>157</v>
      </c>
      <c r="R3590" t="s">
        <v>156</v>
      </c>
      <c r="S3590">
        <v>25</v>
      </c>
      <c r="T3590" t="s">
        <v>141</v>
      </c>
      <c r="U3590" t="s">
        <v>140</v>
      </c>
      <c r="V3590" t="s">
        <v>155</v>
      </c>
      <c r="W3590">
        <v>1</v>
      </c>
      <c r="X3590" s="1">
        <v>44522.495170833332</v>
      </c>
    </row>
    <row r="3591" spans="1:24" hidden="1" x14ac:dyDescent="0.25">
      <c r="A3591">
        <v>2021</v>
      </c>
      <c r="B3591">
        <v>10</v>
      </c>
      <c r="C3591">
        <v>2021</v>
      </c>
      <c r="D3591">
        <v>6</v>
      </c>
      <c r="E3591">
        <v>20070</v>
      </c>
      <c r="F3591" t="s">
        <v>24</v>
      </c>
      <c r="G3591">
        <v>39</v>
      </c>
      <c r="H3591" t="s">
        <v>166</v>
      </c>
      <c r="I3591" t="s">
        <v>43</v>
      </c>
      <c r="J3591" t="s">
        <v>0</v>
      </c>
      <c r="K3591" t="s">
        <v>22</v>
      </c>
      <c r="L3591" t="s">
        <v>132</v>
      </c>
      <c r="M3591">
        <v>1</v>
      </c>
      <c r="N3591" t="s">
        <v>13</v>
      </c>
      <c r="O3591">
        <v>7.9999999999999996E-6</v>
      </c>
      <c r="P3591" t="s">
        <v>125</v>
      </c>
      <c r="Q3591" t="s">
        <v>131</v>
      </c>
      <c r="R3591" t="s">
        <v>154</v>
      </c>
      <c r="S3591">
        <v>94</v>
      </c>
      <c r="T3591" t="s">
        <v>129</v>
      </c>
      <c r="U3591" t="s">
        <v>128</v>
      </c>
      <c r="V3591" t="s">
        <v>511</v>
      </c>
      <c r="W3591">
        <v>1</v>
      </c>
      <c r="X3591" s="1">
        <v>44522.495170833332</v>
      </c>
    </row>
    <row r="3592" spans="1:24" hidden="1" x14ac:dyDescent="0.25">
      <c r="A3592">
        <v>2021</v>
      </c>
      <c r="B3592">
        <v>10</v>
      </c>
      <c r="C3592">
        <v>2021</v>
      </c>
      <c r="D3592">
        <v>6</v>
      </c>
      <c r="E3592">
        <v>20070</v>
      </c>
      <c r="F3592" t="s">
        <v>24</v>
      </c>
      <c r="G3592">
        <v>39</v>
      </c>
      <c r="H3592" t="s">
        <v>166</v>
      </c>
      <c r="I3592" t="s">
        <v>43</v>
      </c>
      <c r="J3592" t="s">
        <v>0</v>
      </c>
      <c r="K3592" t="s">
        <v>12</v>
      </c>
      <c r="L3592" t="s">
        <v>22</v>
      </c>
      <c r="M3592">
        <v>1</v>
      </c>
      <c r="N3592" t="s">
        <v>13</v>
      </c>
      <c r="O3592">
        <v>0</v>
      </c>
      <c r="P3592" t="s">
        <v>125</v>
      </c>
      <c r="Q3592" t="s">
        <v>150</v>
      </c>
      <c r="R3592" t="s">
        <v>252</v>
      </c>
      <c r="S3592">
        <v>150</v>
      </c>
      <c r="T3592" t="s">
        <v>129</v>
      </c>
      <c r="U3592" t="s">
        <v>128</v>
      </c>
      <c r="V3592" t="s">
        <v>251</v>
      </c>
      <c r="W3592">
        <v>1</v>
      </c>
      <c r="X3592" s="1">
        <v>44522.495170833332</v>
      </c>
    </row>
    <row r="3593" spans="1:24" hidden="1" x14ac:dyDescent="0.25">
      <c r="A3593">
        <v>2021</v>
      </c>
      <c r="B3593">
        <v>10</v>
      </c>
      <c r="C3593">
        <v>2021</v>
      </c>
      <c r="D3593">
        <v>6</v>
      </c>
      <c r="E3593">
        <v>20070</v>
      </c>
      <c r="F3593" t="s">
        <v>24</v>
      </c>
      <c r="G3593">
        <v>39</v>
      </c>
      <c r="H3593" t="s">
        <v>166</v>
      </c>
      <c r="I3593" t="s">
        <v>43</v>
      </c>
      <c r="J3593" t="s">
        <v>0</v>
      </c>
      <c r="K3593" t="s">
        <v>12</v>
      </c>
      <c r="L3593" t="s">
        <v>22</v>
      </c>
      <c r="M3593">
        <v>1</v>
      </c>
      <c r="N3593" t="s">
        <v>13</v>
      </c>
      <c r="O3593">
        <v>0</v>
      </c>
      <c r="P3593" t="s">
        <v>125</v>
      </c>
      <c r="Q3593" t="s">
        <v>150</v>
      </c>
      <c r="R3593" t="s">
        <v>149</v>
      </c>
      <c r="S3593">
        <v>136</v>
      </c>
      <c r="T3593" t="s">
        <v>129</v>
      </c>
      <c r="U3593" t="s">
        <v>128</v>
      </c>
      <c r="V3593" t="s">
        <v>17</v>
      </c>
      <c r="W3593">
        <v>1</v>
      </c>
      <c r="X3593" s="1">
        <v>44522.495170833332</v>
      </c>
    </row>
    <row r="3594" spans="1:24" hidden="1" x14ac:dyDescent="0.25">
      <c r="A3594">
        <v>2021</v>
      </c>
      <c r="B3594">
        <v>10</v>
      </c>
      <c r="C3594">
        <v>2021</v>
      </c>
      <c r="D3594">
        <v>6</v>
      </c>
      <c r="E3594">
        <v>20070</v>
      </c>
      <c r="F3594" t="s">
        <v>24</v>
      </c>
      <c r="G3594">
        <v>39</v>
      </c>
      <c r="H3594" t="s">
        <v>166</v>
      </c>
      <c r="I3594" t="s">
        <v>43</v>
      </c>
      <c r="J3594" t="s">
        <v>0</v>
      </c>
      <c r="K3594" t="s">
        <v>12</v>
      </c>
      <c r="L3594" t="s">
        <v>22</v>
      </c>
      <c r="M3594">
        <v>1</v>
      </c>
      <c r="N3594" t="s">
        <v>13</v>
      </c>
      <c r="O3594">
        <v>0</v>
      </c>
      <c r="P3594" t="s">
        <v>125</v>
      </c>
      <c r="Q3594" t="s">
        <v>150</v>
      </c>
      <c r="R3594" t="s">
        <v>171</v>
      </c>
      <c r="S3594">
        <v>137</v>
      </c>
      <c r="T3594" t="s">
        <v>129</v>
      </c>
      <c r="U3594" t="s">
        <v>128</v>
      </c>
      <c r="V3594" t="s">
        <v>17</v>
      </c>
      <c r="W3594">
        <v>1</v>
      </c>
      <c r="X3594" s="1">
        <v>44522.495170833332</v>
      </c>
    </row>
    <row r="3595" spans="1:24" hidden="1" x14ac:dyDescent="0.25">
      <c r="A3595">
        <v>2021</v>
      </c>
      <c r="B3595">
        <v>10</v>
      </c>
      <c r="C3595">
        <v>2021</v>
      </c>
      <c r="D3595">
        <v>6</v>
      </c>
      <c r="E3595">
        <v>20070</v>
      </c>
      <c r="F3595" t="s">
        <v>24</v>
      </c>
      <c r="G3595">
        <v>39</v>
      </c>
      <c r="H3595" t="s">
        <v>166</v>
      </c>
      <c r="I3595" t="s">
        <v>43</v>
      </c>
      <c r="J3595" t="s">
        <v>0</v>
      </c>
      <c r="K3595" t="s">
        <v>12</v>
      </c>
      <c r="L3595" t="s">
        <v>22</v>
      </c>
      <c r="M3595">
        <v>1</v>
      </c>
      <c r="N3595" t="s">
        <v>13</v>
      </c>
      <c r="O3595">
        <v>0</v>
      </c>
      <c r="P3595" t="s">
        <v>125</v>
      </c>
      <c r="Q3595" t="s">
        <v>165</v>
      </c>
      <c r="R3595" t="s">
        <v>170</v>
      </c>
      <c r="S3595">
        <v>138</v>
      </c>
      <c r="T3595" t="s">
        <v>129</v>
      </c>
      <c r="U3595" t="s">
        <v>128</v>
      </c>
      <c r="V3595" t="s">
        <v>17</v>
      </c>
      <c r="W3595">
        <v>1</v>
      </c>
      <c r="X3595" s="1">
        <v>44522.495170833332</v>
      </c>
    </row>
    <row r="3596" spans="1:24" hidden="1" x14ac:dyDescent="0.25">
      <c r="A3596">
        <v>2021</v>
      </c>
      <c r="B3596">
        <v>10</v>
      </c>
      <c r="C3596">
        <v>2021</v>
      </c>
      <c r="D3596">
        <v>6</v>
      </c>
      <c r="E3596">
        <v>20070</v>
      </c>
      <c r="F3596" t="s">
        <v>24</v>
      </c>
      <c r="G3596">
        <v>39</v>
      </c>
      <c r="H3596" t="s">
        <v>166</v>
      </c>
      <c r="I3596" t="s">
        <v>43</v>
      </c>
      <c r="J3596" t="s">
        <v>0</v>
      </c>
      <c r="K3596" t="s">
        <v>12</v>
      </c>
      <c r="L3596" t="s">
        <v>22</v>
      </c>
      <c r="M3596">
        <v>1</v>
      </c>
      <c r="N3596" t="s">
        <v>13</v>
      </c>
      <c r="O3596">
        <v>0</v>
      </c>
      <c r="P3596" t="s">
        <v>125</v>
      </c>
      <c r="Q3596" t="s">
        <v>165</v>
      </c>
      <c r="R3596" t="s">
        <v>169</v>
      </c>
      <c r="S3596">
        <v>56</v>
      </c>
      <c r="T3596" t="s">
        <v>129</v>
      </c>
      <c r="U3596" t="s">
        <v>128</v>
      </c>
      <c r="V3596" t="s">
        <v>168</v>
      </c>
      <c r="W3596">
        <v>1</v>
      </c>
      <c r="X3596" s="1">
        <v>44522.495170833332</v>
      </c>
    </row>
    <row r="3597" spans="1:24" hidden="1" x14ac:dyDescent="0.25">
      <c r="A3597">
        <v>2021</v>
      </c>
      <c r="B3597">
        <v>10</v>
      </c>
      <c r="C3597">
        <v>2021</v>
      </c>
      <c r="D3597">
        <v>6</v>
      </c>
      <c r="E3597">
        <v>20070</v>
      </c>
      <c r="F3597" t="s">
        <v>24</v>
      </c>
      <c r="G3597">
        <v>39</v>
      </c>
      <c r="H3597" t="s">
        <v>166</v>
      </c>
      <c r="I3597" t="s">
        <v>43</v>
      </c>
      <c r="J3597" t="s">
        <v>0</v>
      </c>
      <c r="K3597" t="s">
        <v>12</v>
      </c>
      <c r="L3597" t="s">
        <v>22</v>
      </c>
      <c r="M3597">
        <v>1</v>
      </c>
      <c r="N3597" t="s">
        <v>13</v>
      </c>
      <c r="O3597">
        <v>0</v>
      </c>
      <c r="P3597" t="s">
        <v>125</v>
      </c>
      <c r="Q3597" t="s">
        <v>165</v>
      </c>
      <c r="R3597" t="s">
        <v>167</v>
      </c>
      <c r="S3597">
        <v>139</v>
      </c>
      <c r="T3597" t="s">
        <v>129</v>
      </c>
      <c r="U3597" t="s">
        <v>128</v>
      </c>
      <c r="V3597" t="s">
        <v>17</v>
      </c>
      <c r="W3597">
        <v>1</v>
      </c>
      <c r="X3597" s="1">
        <v>44522.495170833332</v>
      </c>
    </row>
    <row r="3598" spans="1:24" hidden="1" x14ac:dyDescent="0.25">
      <c r="A3598">
        <v>2021</v>
      </c>
      <c r="B3598">
        <v>10</v>
      </c>
      <c r="C3598">
        <v>2021</v>
      </c>
      <c r="D3598">
        <v>6</v>
      </c>
      <c r="E3598">
        <v>20070</v>
      </c>
      <c r="F3598" t="s">
        <v>24</v>
      </c>
      <c r="G3598">
        <v>39</v>
      </c>
      <c r="H3598" t="s">
        <v>166</v>
      </c>
      <c r="I3598" t="s">
        <v>43</v>
      </c>
      <c r="J3598" t="s">
        <v>0</v>
      </c>
      <c r="K3598" t="s">
        <v>12</v>
      </c>
      <c r="L3598" t="s">
        <v>22</v>
      </c>
      <c r="M3598">
        <v>1</v>
      </c>
      <c r="N3598" t="s">
        <v>13</v>
      </c>
      <c r="O3598">
        <v>65.863253999999998</v>
      </c>
      <c r="P3598" t="s">
        <v>125</v>
      </c>
      <c r="Q3598" t="s">
        <v>165</v>
      </c>
      <c r="R3598" t="s">
        <v>164</v>
      </c>
      <c r="S3598">
        <v>55</v>
      </c>
      <c r="T3598" t="s">
        <v>129</v>
      </c>
      <c r="U3598" t="s">
        <v>128</v>
      </c>
      <c r="V3598" t="s">
        <v>163</v>
      </c>
      <c r="W3598">
        <v>1</v>
      </c>
      <c r="X3598" s="1">
        <v>44522.495170833332</v>
      </c>
    </row>
    <row r="3599" spans="1:24" hidden="1" x14ac:dyDescent="0.25">
      <c r="A3599">
        <v>2021</v>
      </c>
      <c r="B3599">
        <v>10</v>
      </c>
      <c r="C3599">
        <v>2021</v>
      </c>
      <c r="D3599">
        <v>6</v>
      </c>
      <c r="E3599">
        <v>20070</v>
      </c>
      <c r="F3599" t="s">
        <v>24</v>
      </c>
      <c r="G3599">
        <v>53</v>
      </c>
      <c r="H3599" t="s">
        <v>7</v>
      </c>
      <c r="I3599" t="s">
        <v>43</v>
      </c>
      <c r="J3599" t="s">
        <v>7</v>
      </c>
      <c r="K3599" t="s">
        <v>158</v>
      </c>
      <c r="L3599" t="s">
        <v>162</v>
      </c>
      <c r="M3599">
        <v>1</v>
      </c>
      <c r="N3599" t="s">
        <v>13</v>
      </c>
      <c r="O3599">
        <v>0</v>
      </c>
      <c r="P3599" t="s">
        <v>125</v>
      </c>
      <c r="Q3599" t="s">
        <v>161</v>
      </c>
      <c r="R3599" t="s">
        <v>160</v>
      </c>
      <c r="S3599">
        <v>11</v>
      </c>
      <c r="T3599" t="s">
        <v>141</v>
      </c>
      <c r="U3599" t="s">
        <v>140</v>
      </c>
      <c r="V3599" t="s">
        <v>159</v>
      </c>
      <c r="W3599">
        <v>1</v>
      </c>
      <c r="X3599" s="1">
        <v>44522.495170833332</v>
      </c>
    </row>
    <row r="3600" spans="1:24" hidden="1" x14ac:dyDescent="0.25">
      <c r="A3600">
        <v>2021</v>
      </c>
      <c r="B3600">
        <v>10</v>
      </c>
      <c r="C3600">
        <v>2021</v>
      </c>
      <c r="D3600">
        <v>6</v>
      </c>
      <c r="E3600">
        <v>20070</v>
      </c>
      <c r="F3600" t="s">
        <v>24</v>
      </c>
      <c r="G3600">
        <v>53</v>
      </c>
      <c r="H3600" t="s">
        <v>7</v>
      </c>
      <c r="I3600" t="s">
        <v>43</v>
      </c>
      <c r="J3600" t="s">
        <v>7</v>
      </c>
      <c r="K3600" t="s">
        <v>158</v>
      </c>
      <c r="L3600" t="s">
        <v>22</v>
      </c>
      <c r="M3600">
        <v>1</v>
      </c>
      <c r="N3600" t="s">
        <v>13</v>
      </c>
      <c r="O3600">
        <v>0</v>
      </c>
      <c r="P3600" t="s">
        <v>125</v>
      </c>
      <c r="Q3600" t="s">
        <v>157</v>
      </c>
      <c r="R3600" t="s">
        <v>156</v>
      </c>
      <c r="S3600">
        <v>25</v>
      </c>
      <c r="T3600" t="s">
        <v>141</v>
      </c>
      <c r="U3600" t="s">
        <v>140</v>
      </c>
      <c r="V3600" t="s">
        <v>155</v>
      </c>
      <c r="W3600">
        <v>1</v>
      </c>
      <c r="X3600" s="1">
        <v>44522.495170833332</v>
      </c>
    </row>
    <row r="3601" spans="1:24" hidden="1" x14ac:dyDescent="0.25">
      <c r="A3601">
        <v>2021</v>
      </c>
      <c r="B3601">
        <v>10</v>
      </c>
      <c r="C3601">
        <v>2021</v>
      </c>
      <c r="D3601">
        <v>6</v>
      </c>
      <c r="E3601">
        <v>20070</v>
      </c>
      <c r="F3601" t="s">
        <v>24</v>
      </c>
      <c r="G3601">
        <v>53</v>
      </c>
      <c r="H3601" t="s">
        <v>7</v>
      </c>
      <c r="I3601" t="s">
        <v>43</v>
      </c>
      <c r="J3601" t="s">
        <v>7</v>
      </c>
      <c r="K3601" t="s">
        <v>22</v>
      </c>
      <c r="L3601" t="s">
        <v>132</v>
      </c>
      <c r="M3601">
        <v>1</v>
      </c>
      <c r="N3601" t="s">
        <v>13</v>
      </c>
      <c r="O3601">
        <v>9.9999999999999995E-7</v>
      </c>
      <c r="P3601" t="s">
        <v>125</v>
      </c>
      <c r="Q3601" t="s">
        <v>131</v>
      </c>
      <c r="R3601" t="s">
        <v>154</v>
      </c>
      <c r="S3601">
        <v>94</v>
      </c>
      <c r="T3601" t="s">
        <v>129</v>
      </c>
      <c r="U3601" t="s">
        <v>128</v>
      </c>
      <c r="V3601" t="s">
        <v>511</v>
      </c>
      <c r="W3601">
        <v>1</v>
      </c>
      <c r="X3601" s="1">
        <v>44522.495170833332</v>
      </c>
    </row>
    <row r="3602" spans="1:24" hidden="1" x14ac:dyDescent="0.25">
      <c r="A3602">
        <v>2021</v>
      </c>
      <c r="B3602">
        <v>10</v>
      </c>
      <c r="C3602">
        <v>2021</v>
      </c>
      <c r="D3602">
        <v>6</v>
      </c>
      <c r="E3602">
        <v>20070</v>
      </c>
      <c r="F3602" t="s">
        <v>24</v>
      </c>
      <c r="G3602">
        <v>53</v>
      </c>
      <c r="H3602" t="s">
        <v>7</v>
      </c>
      <c r="I3602" t="s">
        <v>43</v>
      </c>
      <c r="J3602" t="s">
        <v>7</v>
      </c>
      <c r="K3602" t="s">
        <v>12</v>
      </c>
      <c r="L3602" t="s">
        <v>22</v>
      </c>
      <c r="M3602">
        <v>1</v>
      </c>
      <c r="N3602" t="s">
        <v>13</v>
      </c>
      <c r="O3602">
        <v>0</v>
      </c>
      <c r="P3602" t="s">
        <v>125</v>
      </c>
      <c r="Q3602" t="s">
        <v>150</v>
      </c>
      <c r="R3602" t="s">
        <v>149</v>
      </c>
      <c r="S3602">
        <v>136</v>
      </c>
      <c r="T3602" t="s">
        <v>129</v>
      </c>
      <c r="U3602" t="s">
        <v>128</v>
      </c>
      <c r="V3602" t="s">
        <v>17</v>
      </c>
      <c r="W3602">
        <v>1</v>
      </c>
      <c r="X3602" s="1">
        <v>44522.495170833332</v>
      </c>
    </row>
    <row r="3603" spans="1:24" hidden="1" x14ac:dyDescent="0.25">
      <c r="A3603">
        <v>2021</v>
      </c>
      <c r="B3603">
        <v>10</v>
      </c>
      <c r="C3603">
        <v>2021</v>
      </c>
      <c r="D3603">
        <v>6</v>
      </c>
      <c r="E3603">
        <v>20070</v>
      </c>
      <c r="F3603" t="s">
        <v>24</v>
      </c>
      <c r="G3603">
        <v>71</v>
      </c>
      <c r="H3603" t="s">
        <v>145</v>
      </c>
      <c r="I3603" t="s">
        <v>54</v>
      </c>
      <c r="J3603" t="s">
        <v>5</v>
      </c>
      <c r="K3603" t="s">
        <v>144</v>
      </c>
      <c r="L3603" t="s">
        <v>148</v>
      </c>
      <c r="M3603">
        <v>1</v>
      </c>
      <c r="N3603" t="s">
        <v>13</v>
      </c>
      <c r="O3603">
        <v>0</v>
      </c>
      <c r="P3603" t="s">
        <v>125</v>
      </c>
      <c r="Q3603" t="s">
        <v>143</v>
      </c>
      <c r="R3603" t="s">
        <v>147</v>
      </c>
      <c r="S3603">
        <v>82</v>
      </c>
      <c r="T3603" t="s">
        <v>141</v>
      </c>
      <c r="U3603" t="s">
        <v>140</v>
      </c>
      <c r="V3603" t="s">
        <v>146</v>
      </c>
      <c r="W3603">
        <v>1</v>
      </c>
      <c r="X3603" s="1">
        <v>44522.495170833332</v>
      </c>
    </row>
    <row r="3604" spans="1:24" hidden="1" x14ac:dyDescent="0.25">
      <c r="A3604">
        <v>2021</v>
      </c>
      <c r="B3604">
        <v>10</v>
      </c>
      <c r="C3604">
        <v>2021</v>
      </c>
      <c r="D3604">
        <v>6</v>
      </c>
      <c r="E3604">
        <v>20070</v>
      </c>
      <c r="F3604" t="s">
        <v>24</v>
      </c>
      <c r="G3604">
        <v>71</v>
      </c>
      <c r="H3604" t="s">
        <v>145</v>
      </c>
      <c r="I3604" t="s">
        <v>54</v>
      </c>
      <c r="J3604" t="s">
        <v>5</v>
      </c>
      <c r="K3604" t="s">
        <v>144</v>
      </c>
      <c r="L3604" t="s">
        <v>22</v>
      </c>
      <c r="M3604">
        <v>1</v>
      </c>
      <c r="N3604" t="s">
        <v>13</v>
      </c>
      <c r="O3604">
        <v>0</v>
      </c>
      <c r="P3604" t="s">
        <v>125</v>
      </c>
      <c r="Q3604" t="s">
        <v>143</v>
      </c>
      <c r="R3604" t="s">
        <v>142</v>
      </c>
      <c r="S3604">
        <v>9</v>
      </c>
      <c r="T3604" t="s">
        <v>141</v>
      </c>
      <c r="U3604" t="s">
        <v>140</v>
      </c>
      <c r="V3604" t="s">
        <v>139</v>
      </c>
      <c r="W3604">
        <v>1</v>
      </c>
      <c r="X3604" s="1">
        <v>44522.495170833332</v>
      </c>
    </row>
    <row r="3605" spans="1:24" hidden="1" x14ac:dyDescent="0.25">
      <c r="A3605">
        <v>2021</v>
      </c>
      <c r="B3605">
        <v>10</v>
      </c>
      <c r="C3605">
        <v>2021</v>
      </c>
      <c r="D3605">
        <v>6</v>
      </c>
      <c r="E3605">
        <v>20070</v>
      </c>
      <c r="F3605" t="s">
        <v>24</v>
      </c>
      <c r="G3605">
        <v>2183</v>
      </c>
      <c r="H3605" t="s">
        <v>138</v>
      </c>
      <c r="I3605" t="s">
        <v>133</v>
      </c>
      <c r="J3605" t="s">
        <v>3</v>
      </c>
      <c r="K3605" t="s">
        <v>22</v>
      </c>
      <c r="L3605" t="s">
        <v>132</v>
      </c>
      <c r="M3605">
        <v>1</v>
      </c>
      <c r="N3605" t="s">
        <v>13</v>
      </c>
      <c r="O3605">
        <v>-5.2110000000000004E-3</v>
      </c>
      <c r="P3605" t="s">
        <v>125</v>
      </c>
      <c r="Q3605" t="s">
        <v>131</v>
      </c>
      <c r="R3605" t="s">
        <v>130</v>
      </c>
      <c r="S3605">
        <v>91</v>
      </c>
      <c r="T3605" t="s">
        <v>129</v>
      </c>
      <c r="U3605" t="s">
        <v>128</v>
      </c>
      <c r="V3605" t="s">
        <v>127</v>
      </c>
      <c r="W3605">
        <v>1</v>
      </c>
      <c r="X3605" s="1">
        <v>44522.495170833332</v>
      </c>
    </row>
    <row r="3606" spans="1:24" hidden="1" x14ac:dyDescent="0.25">
      <c r="A3606">
        <v>2021</v>
      </c>
      <c r="B3606">
        <v>10</v>
      </c>
      <c r="C3606">
        <v>2021</v>
      </c>
      <c r="D3606">
        <v>6</v>
      </c>
      <c r="E3606">
        <v>20070</v>
      </c>
      <c r="F3606" t="s">
        <v>24</v>
      </c>
      <c r="G3606">
        <v>2346</v>
      </c>
      <c r="H3606" t="s">
        <v>137</v>
      </c>
      <c r="I3606" t="s">
        <v>133</v>
      </c>
      <c r="J3606" t="s">
        <v>4</v>
      </c>
      <c r="K3606" t="s">
        <v>22</v>
      </c>
      <c r="L3606" t="s">
        <v>132</v>
      </c>
      <c r="M3606">
        <v>1</v>
      </c>
      <c r="N3606" t="s">
        <v>13</v>
      </c>
      <c r="O3606">
        <v>-5.2110000000000004E-3</v>
      </c>
      <c r="P3606" t="s">
        <v>125</v>
      </c>
      <c r="Q3606" t="s">
        <v>131</v>
      </c>
      <c r="R3606" t="s">
        <v>130</v>
      </c>
      <c r="S3606">
        <v>91</v>
      </c>
      <c r="T3606" t="s">
        <v>129</v>
      </c>
      <c r="U3606" t="s">
        <v>128</v>
      </c>
      <c r="V3606" t="s">
        <v>127</v>
      </c>
      <c r="W3606">
        <v>1</v>
      </c>
      <c r="X3606" s="1">
        <v>44522.495170833332</v>
      </c>
    </row>
    <row r="3607" spans="1:24" hidden="1" x14ac:dyDescent="0.25">
      <c r="A3607">
        <v>2021</v>
      </c>
      <c r="B3607">
        <v>10</v>
      </c>
      <c r="C3607">
        <v>2021</v>
      </c>
      <c r="D3607">
        <v>6</v>
      </c>
      <c r="E3607">
        <v>20070</v>
      </c>
      <c r="F3607" t="s">
        <v>24</v>
      </c>
      <c r="G3607">
        <v>4116</v>
      </c>
      <c r="H3607" t="s">
        <v>136</v>
      </c>
      <c r="I3607" t="s">
        <v>133</v>
      </c>
      <c r="J3607" t="s">
        <v>1</v>
      </c>
      <c r="K3607" t="s">
        <v>22</v>
      </c>
      <c r="L3607" t="s">
        <v>132</v>
      </c>
      <c r="M3607">
        <v>1</v>
      </c>
      <c r="N3607" t="s">
        <v>13</v>
      </c>
      <c r="O3607">
        <v>-3.4740000000000001E-3</v>
      </c>
      <c r="P3607" t="s">
        <v>125</v>
      </c>
      <c r="Q3607" t="s">
        <v>131</v>
      </c>
      <c r="R3607" t="s">
        <v>130</v>
      </c>
      <c r="S3607">
        <v>91</v>
      </c>
      <c r="T3607" t="s">
        <v>129</v>
      </c>
      <c r="U3607" t="s">
        <v>128</v>
      </c>
      <c r="V3607" t="s">
        <v>127</v>
      </c>
      <c r="W3607">
        <v>1</v>
      </c>
      <c r="X3607" s="1">
        <v>44522.495170833332</v>
      </c>
    </row>
    <row r="3608" spans="1:24" hidden="1" x14ac:dyDescent="0.25">
      <c r="A3608">
        <v>2021</v>
      </c>
      <c r="B3608">
        <v>10</v>
      </c>
      <c r="C3608">
        <v>2021</v>
      </c>
      <c r="D3608">
        <v>6</v>
      </c>
      <c r="E3608">
        <v>20070</v>
      </c>
      <c r="F3608" t="s">
        <v>24</v>
      </c>
      <c r="G3608">
        <v>4807</v>
      </c>
      <c r="H3608" t="s">
        <v>135</v>
      </c>
      <c r="I3608" t="s">
        <v>133</v>
      </c>
      <c r="J3608" t="s">
        <v>2</v>
      </c>
      <c r="K3608" t="s">
        <v>22</v>
      </c>
      <c r="L3608" t="s">
        <v>132</v>
      </c>
      <c r="M3608">
        <v>1</v>
      </c>
      <c r="N3608" t="s">
        <v>13</v>
      </c>
      <c r="O3608">
        <v>19.581804000000002</v>
      </c>
      <c r="P3608" t="s">
        <v>125</v>
      </c>
      <c r="Q3608" t="s">
        <v>131</v>
      </c>
      <c r="R3608" t="s">
        <v>130</v>
      </c>
      <c r="S3608">
        <v>91</v>
      </c>
      <c r="T3608" t="s">
        <v>129</v>
      </c>
      <c r="U3608" t="s">
        <v>128</v>
      </c>
      <c r="V3608" t="s">
        <v>127</v>
      </c>
      <c r="W3608">
        <v>1</v>
      </c>
      <c r="X3608" s="1">
        <v>44522.495170833332</v>
      </c>
    </row>
    <row r="3609" spans="1:24" hidden="1" x14ac:dyDescent="0.25">
      <c r="A3609">
        <v>2021</v>
      </c>
      <c r="B3609">
        <v>10</v>
      </c>
      <c r="C3609">
        <v>2021</v>
      </c>
      <c r="D3609">
        <v>6</v>
      </c>
      <c r="E3609">
        <v>20070</v>
      </c>
      <c r="F3609" t="s">
        <v>24</v>
      </c>
      <c r="G3609">
        <v>4827</v>
      </c>
      <c r="H3609" t="s">
        <v>134</v>
      </c>
      <c r="I3609" t="s">
        <v>133</v>
      </c>
      <c r="J3609" t="s">
        <v>1</v>
      </c>
      <c r="K3609" t="s">
        <v>22</v>
      </c>
      <c r="L3609" t="s">
        <v>132</v>
      </c>
      <c r="M3609">
        <v>1</v>
      </c>
      <c r="N3609" t="s">
        <v>13</v>
      </c>
      <c r="O3609">
        <v>-3.4740000000000001E-3</v>
      </c>
      <c r="P3609" t="s">
        <v>125</v>
      </c>
      <c r="Q3609" t="s">
        <v>131</v>
      </c>
      <c r="R3609" t="s">
        <v>130</v>
      </c>
      <c r="S3609">
        <v>91</v>
      </c>
      <c r="T3609" t="s">
        <v>129</v>
      </c>
      <c r="U3609" t="s">
        <v>128</v>
      </c>
      <c r="V3609" t="s">
        <v>127</v>
      </c>
      <c r="W3609">
        <v>1</v>
      </c>
      <c r="X3609" s="1">
        <v>44522.495170833332</v>
      </c>
    </row>
    <row r="3610" spans="1:24" hidden="1" x14ac:dyDescent="0.25">
      <c r="A3610">
        <v>2021</v>
      </c>
      <c r="B3610">
        <v>10</v>
      </c>
      <c r="C3610">
        <v>2021</v>
      </c>
      <c r="D3610">
        <v>6</v>
      </c>
      <c r="E3610">
        <v>20070</v>
      </c>
      <c r="F3610" t="s">
        <v>24</v>
      </c>
      <c r="G3610">
        <v>4856</v>
      </c>
      <c r="H3610" t="s">
        <v>505</v>
      </c>
      <c r="I3610" t="s">
        <v>133</v>
      </c>
      <c r="J3610" t="s">
        <v>504</v>
      </c>
      <c r="K3610" t="s">
        <v>144</v>
      </c>
      <c r="L3610" t="s">
        <v>148</v>
      </c>
      <c r="M3610">
        <v>1</v>
      </c>
      <c r="N3610" t="s">
        <v>13</v>
      </c>
      <c r="O3610">
        <v>-0.76775899999999997</v>
      </c>
      <c r="P3610" t="s">
        <v>125</v>
      </c>
      <c r="Q3610" t="s">
        <v>143</v>
      </c>
      <c r="R3610" t="s">
        <v>147</v>
      </c>
      <c r="S3610">
        <v>82</v>
      </c>
      <c r="T3610" t="s">
        <v>141</v>
      </c>
      <c r="U3610" t="s">
        <v>509</v>
      </c>
      <c r="V3610" t="s">
        <v>146</v>
      </c>
      <c r="W3610">
        <v>1</v>
      </c>
      <c r="X3610" s="1">
        <v>44522.495170833332</v>
      </c>
    </row>
    <row r="3611" spans="1:24" hidden="1" x14ac:dyDescent="0.25">
      <c r="A3611">
        <v>2021</v>
      </c>
      <c r="B3611">
        <v>10</v>
      </c>
      <c r="C3611">
        <v>2021</v>
      </c>
      <c r="D3611">
        <v>6</v>
      </c>
      <c r="E3611">
        <v>20070</v>
      </c>
      <c r="F3611" t="s">
        <v>24</v>
      </c>
      <c r="G3611">
        <v>4856</v>
      </c>
      <c r="H3611" t="s">
        <v>505</v>
      </c>
      <c r="I3611" t="s">
        <v>133</v>
      </c>
      <c r="J3611" t="s">
        <v>504</v>
      </c>
      <c r="K3611" t="s">
        <v>144</v>
      </c>
      <c r="L3611" t="s">
        <v>22</v>
      </c>
      <c r="M3611">
        <v>1</v>
      </c>
      <c r="N3611" t="s">
        <v>13</v>
      </c>
      <c r="O3611">
        <v>4421.3123020000003</v>
      </c>
      <c r="P3611" t="s">
        <v>125</v>
      </c>
      <c r="Q3611" t="s">
        <v>143</v>
      </c>
      <c r="R3611" t="s">
        <v>510</v>
      </c>
      <c r="S3611">
        <v>1</v>
      </c>
      <c r="T3611" t="s">
        <v>141</v>
      </c>
      <c r="U3611" t="s">
        <v>509</v>
      </c>
      <c r="V3611" t="s">
        <v>508</v>
      </c>
      <c r="W3611">
        <v>1</v>
      </c>
      <c r="X3611" s="1">
        <v>44522.495170833332</v>
      </c>
    </row>
    <row r="3612" spans="1:24" hidden="1" x14ac:dyDescent="0.25">
      <c r="A3612">
        <v>2021</v>
      </c>
      <c r="B3612">
        <v>10</v>
      </c>
      <c r="C3612">
        <v>2021</v>
      </c>
      <c r="D3612">
        <v>10</v>
      </c>
      <c r="E3612">
        <v>20070</v>
      </c>
      <c r="F3612" t="s">
        <v>24</v>
      </c>
      <c r="G3612">
        <v>0</v>
      </c>
      <c r="H3612" t="s">
        <v>23</v>
      </c>
      <c r="I3612" t="s">
        <v>23</v>
      </c>
      <c r="J3612" t="s">
        <v>23</v>
      </c>
      <c r="K3612" t="s">
        <v>22</v>
      </c>
      <c r="L3612" t="s">
        <v>126</v>
      </c>
      <c r="M3612">
        <v>1</v>
      </c>
      <c r="N3612" t="s">
        <v>13</v>
      </c>
      <c r="O3612">
        <v>5.6431000000000002E-2</v>
      </c>
      <c r="P3612" t="s">
        <v>125</v>
      </c>
      <c r="Q3612" t="s">
        <v>124</v>
      </c>
      <c r="R3612" t="s">
        <v>123</v>
      </c>
      <c r="S3612">
        <v>1205</v>
      </c>
      <c r="T3612" t="s">
        <v>122</v>
      </c>
      <c r="U3612" t="s">
        <v>121</v>
      </c>
      <c r="V3612" t="s">
        <v>120</v>
      </c>
      <c r="W3612">
        <v>1</v>
      </c>
      <c r="X3612" s="1">
        <v>44522.495170833332</v>
      </c>
    </row>
    <row r="3613" spans="1:24" hidden="1" x14ac:dyDescent="0.25">
      <c r="A3613" s="4">
        <v>2021</v>
      </c>
      <c r="B3613" s="4">
        <v>10</v>
      </c>
      <c r="C3613" s="4">
        <v>2021</v>
      </c>
      <c r="D3613" s="4">
        <v>6</v>
      </c>
      <c r="E3613">
        <v>20070</v>
      </c>
      <c r="F3613" t="s">
        <v>24</v>
      </c>
      <c r="G3613">
        <v>0</v>
      </c>
      <c r="H3613" t="s">
        <v>23</v>
      </c>
      <c r="I3613" t="s">
        <v>23</v>
      </c>
      <c r="J3613" t="s">
        <v>23</v>
      </c>
      <c r="K3613" t="s">
        <v>353</v>
      </c>
      <c r="L3613" t="s">
        <v>353</v>
      </c>
      <c r="M3613">
        <v>0</v>
      </c>
      <c r="N3613" t="s">
        <v>47</v>
      </c>
      <c r="O3613" s="3">
        <v>7.0000000000000007E-2</v>
      </c>
      <c r="Q3613" t="s">
        <v>309</v>
      </c>
      <c r="R3613" s="2" t="s">
        <v>352</v>
      </c>
      <c r="S3613">
        <v>87</v>
      </c>
      <c r="T3613" t="s">
        <v>307</v>
      </c>
      <c r="U3613" t="s">
        <v>351</v>
      </c>
      <c r="V3613" t="s">
        <v>350</v>
      </c>
      <c r="W3613">
        <v>1</v>
      </c>
      <c r="X3613" s="1">
        <v>44579.516197025463</v>
      </c>
    </row>
    <row r="3614" spans="1:24" hidden="1" x14ac:dyDescent="0.25">
      <c r="A3614" s="4">
        <v>2021</v>
      </c>
      <c r="B3614" s="4">
        <v>10</v>
      </c>
      <c r="C3614" s="4">
        <v>2021</v>
      </c>
      <c r="D3614" s="4">
        <v>6</v>
      </c>
      <c r="E3614">
        <v>20070</v>
      </c>
      <c r="F3614" t="s">
        <v>24</v>
      </c>
      <c r="G3614">
        <v>39</v>
      </c>
      <c r="H3614" t="s">
        <v>166</v>
      </c>
      <c r="I3614" t="s">
        <v>43</v>
      </c>
      <c r="J3614" t="s">
        <v>0</v>
      </c>
      <c r="K3614" t="s">
        <v>22</v>
      </c>
      <c r="L3614" t="s">
        <v>22</v>
      </c>
      <c r="M3614">
        <v>0</v>
      </c>
      <c r="N3614" t="s">
        <v>87</v>
      </c>
      <c r="O3614" s="3">
        <v>-42851.847999999998</v>
      </c>
      <c r="Q3614" t="s">
        <v>309</v>
      </c>
      <c r="R3614" s="2" t="s">
        <v>319</v>
      </c>
      <c r="S3614">
        <v>111</v>
      </c>
      <c r="T3614" t="s">
        <v>307</v>
      </c>
      <c r="U3614" t="s">
        <v>312</v>
      </c>
      <c r="V3614" t="s">
        <v>318</v>
      </c>
      <c r="W3614">
        <v>1</v>
      </c>
      <c r="X3614" s="1">
        <v>44579.516197025463</v>
      </c>
    </row>
    <row r="3615" spans="1:24" hidden="1" x14ac:dyDescent="0.25">
      <c r="A3615" s="4">
        <v>2021</v>
      </c>
      <c r="B3615" s="4">
        <v>10</v>
      </c>
      <c r="C3615" s="4">
        <v>2021</v>
      </c>
      <c r="D3615" s="4">
        <v>6</v>
      </c>
      <c r="E3615">
        <v>20070</v>
      </c>
      <c r="F3615" t="s">
        <v>24</v>
      </c>
      <c r="G3615">
        <v>4856</v>
      </c>
      <c r="H3615" t="s">
        <v>505</v>
      </c>
      <c r="I3615" t="s">
        <v>133</v>
      </c>
      <c r="J3615" t="s">
        <v>504</v>
      </c>
      <c r="K3615" t="s">
        <v>365</v>
      </c>
      <c r="L3615" t="s">
        <v>365</v>
      </c>
      <c r="M3615">
        <v>0</v>
      </c>
      <c r="N3615" t="s">
        <v>87</v>
      </c>
      <c r="O3615" s="3">
        <v>-949.92100000000005</v>
      </c>
      <c r="Q3615" t="s">
        <v>309</v>
      </c>
      <c r="R3615" s="2" t="s">
        <v>507</v>
      </c>
      <c r="S3615">
        <v>42</v>
      </c>
      <c r="T3615" t="s">
        <v>307</v>
      </c>
      <c r="U3615" t="s">
        <v>312</v>
      </c>
      <c r="V3615" t="s">
        <v>506</v>
      </c>
      <c r="W3615">
        <v>1</v>
      </c>
      <c r="X3615" s="1">
        <v>44579.516197025463</v>
      </c>
    </row>
    <row r="3616" spans="1:24" hidden="1" x14ac:dyDescent="0.25">
      <c r="A3616" s="4">
        <v>2021</v>
      </c>
      <c r="B3616" s="4">
        <v>10</v>
      </c>
      <c r="C3616" s="4">
        <v>2021</v>
      </c>
      <c r="D3616" s="4">
        <v>6</v>
      </c>
      <c r="E3616">
        <v>20070</v>
      </c>
      <c r="F3616" t="s">
        <v>24</v>
      </c>
      <c r="G3616">
        <v>0</v>
      </c>
      <c r="H3616" t="s">
        <v>23</v>
      </c>
      <c r="I3616" t="s">
        <v>23</v>
      </c>
      <c r="J3616" t="s">
        <v>23</v>
      </c>
      <c r="K3616" t="s">
        <v>463</v>
      </c>
      <c r="L3616" t="s">
        <v>463</v>
      </c>
      <c r="M3616">
        <v>0</v>
      </c>
      <c r="N3616" t="s">
        <v>47</v>
      </c>
      <c r="O3616" s="3">
        <v>-2E-3</v>
      </c>
      <c r="Q3616" t="s">
        <v>309</v>
      </c>
      <c r="R3616" s="2" t="s">
        <v>462</v>
      </c>
      <c r="S3616">
        <v>88</v>
      </c>
      <c r="T3616" t="s">
        <v>307</v>
      </c>
      <c r="U3616" t="s">
        <v>461</v>
      </c>
      <c r="V3616" t="s">
        <v>460</v>
      </c>
      <c r="W3616">
        <v>1</v>
      </c>
      <c r="X3616" s="1">
        <v>44579.516197025463</v>
      </c>
    </row>
    <row r="3617" spans="1:24" hidden="1" x14ac:dyDescent="0.25">
      <c r="A3617" s="4">
        <v>2021</v>
      </c>
      <c r="B3617" s="4">
        <v>10</v>
      </c>
      <c r="C3617" s="4">
        <v>2021</v>
      </c>
      <c r="D3617" s="4">
        <v>6</v>
      </c>
      <c r="E3617">
        <v>20070</v>
      </c>
      <c r="F3617" t="s">
        <v>24</v>
      </c>
      <c r="G3617">
        <v>0</v>
      </c>
      <c r="H3617" t="s">
        <v>23</v>
      </c>
      <c r="I3617" t="s">
        <v>23</v>
      </c>
      <c r="J3617" t="s">
        <v>23</v>
      </c>
      <c r="K3617" t="s">
        <v>22</v>
      </c>
      <c r="L3617" t="s">
        <v>22</v>
      </c>
      <c r="M3617">
        <v>0</v>
      </c>
      <c r="N3617" t="s">
        <v>47</v>
      </c>
      <c r="O3617" s="3">
        <v>-752.95500000000004</v>
      </c>
      <c r="Q3617" t="s">
        <v>309</v>
      </c>
      <c r="R3617" s="2" t="s">
        <v>338</v>
      </c>
      <c r="S3617">
        <v>41</v>
      </c>
      <c r="T3617" t="s">
        <v>307</v>
      </c>
      <c r="U3617" t="s">
        <v>337</v>
      </c>
      <c r="V3617" t="s">
        <v>336</v>
      </c>
      <c r="W3617">
        <v>1</v>
      </c>
      <c r="X3617" s="1">
        <v>44579.516197025463</v>
      </c>
    </row>
    <row r="3618" spans="1:24" hidden="1" x14ac:dyDescent="0.25">
      <c r="A3618" s="4">
        <v>2021</v>
      </c>
      <c r="B3618" s="4">
        <v>10</v>
      </c>
      <c r="C3618" s="4">
        <v>2021</v>
      </c>
      <c r="D3618" s="4">
        <v>6</v>
      </c>
      <c r="E3618">
        <v>20070</v>
      </c>
      <c r="F3618" t="s">
        <v>24</v>
      </c>
      <c r="G3618">
        <v>0</v>
      </c>
      <c r="H3618" t="s">
        <v>23</v>
      </c>
      <c r="I3618" t="s">
        <v>23</v>
      </c>
      <c r="J3618" t="s">
        <v>23</v>
      </c>
      <c r="K3618" t="s">
        <v>22</v>
      </c>
      <c r="L3618" t="s">
        <v>22</v>
      </c>
      <c r="M3618">
        <v>0</v>
      </c>
      <c r="N3618" t="s">
        <v>47</v>
      </c>
      <c r="O3618" s="3">
        <v>-0.05</v>
      </c>
      <c r="Q3618" t="s">
        <v>309</v>
      </c>
      <c r="R3618" s="2" t="s">
        <v>332</v>
      </c>
      <c r="S3618">
        <v>53</v>
      </c>
      <c r="T3618" t="s">
        <v>307</v>
      </c>
      <c r="U3618" t="s">
        <v>331</v>
      </c>
      <c r="V3618" t="s">
        <v>330</v>
      </c>
      <c r="W3618">
        <v>1</v>
      </c>
      <c r="X3618" s="1">
        <v>44579.516197025463</v>
      </c>
    </row>
    <row r="3619" spans="1:24" hidden="1" x14ac:dyDescent="0.25">
      <c r="A3619" s="4">
        <v>2021</v>
      </c>
      <c r="B3619" s="4">
        <v>10</v>
      </c>
      <c r="C3619" s="4">
        <v>2021</v>
      </c>
      <c r="D3619" s="4">
        <v>6</v>
      </c>
      <c r="E3619">
        <v>20070</v>
      </c>
      <c r="F3619" t="s">
        <v>24</v>
      </c>
      <c r="G3619">
        <v>0</v>
      </c>
      <c r="H3619" t="s">
        <v>23</v>
      </c>
      <c r="I3619" t="s">
        <v>23</v>
      </c>
      <c r="J3619" t="s">
        <v>23</v>
      </c>
      <c r="K3619" t="s">
        <v>22</v>
      </c>
      <c r="L3619" t="s">
        <v>22</v>
      </c>
      <c r="M3619">
        <v>0</v>
      </c>
      <c r="N3619" t="s">
        <v>47</v>
      </c>
      <c r="O3619" s="3">
        <v>404.37099999999998</v>
      </c>
      <c r="Q3619" t="s">
        <v>309</v>
      </c>
      <c r="R3619" s="2" t="s">
        <v>326</v>
      </c>
      <c r="S3619">
        <v>4</v>
      </c>
      <c r="T3619" t="s">
        <v>307</v>
      </c>
      <c r="U3619" t="s">
        <v>325</v>
      </c>
      <c r="V3619" t="s">
        <v>324</v>
      </c>
      <c r="W3619">
        <v>1</v>
      </c>
      <c r="X3619" s="1">
        <v>44579.516197025463</v>
      </c>
    </row>
    <row r="3620" spans="1:24" hidden="1" x14ac:dyDescent="0.25">
      <c r="A3620" s="4">
        <v>2021</v>
      </c>
      <c r="B3620" s="4">
        <v>10</v>
      </c>
      <c r="C3620" s="4">
        <v>2021</v>
      </c>
      <c r="D3620" s="4">
        <v>6</v>
      </c>
      <c r="E3620">
        <v>20070</v>
      </c>
      <c r="F3620" t="s">
        <v>24</v>
      </c>
      <c r="G3620">
        <v>0</v>
      </c>
      <c r="H3620" t="s">
        <v>23</v>
      </c>
      <c r="I3620" t="s">
        <v>23</v>
      </c>
      <c r="J3620" t="s">
        <v>23</v>
      </c>
      <c r="K3620" t="s">
        <v>420</v>
      </c>
      <c r="L3620" t="s">
        <v>420</v>
      </c>
      <c r="M3620">
        <v>0</v>
      </c>
      <c r="N3620" t="s">
        <v>47</v>
      </c>
      <c r="O3620" s="3">
        <v>-2E-3</v>
      </c>
      <c r="Q3620" t="s">
        <v>309</v>
      </c>
      <c r="R3620" s="2" t="s">
        <v>419</v>
      </c>
      <c r="S3620">
        <v>92</v>
      </c>
      <c r="T3620" t="s">
        <v>307</v>
      </c>
      <c r="U3620" t="s">
        <v>418</v>
      </c>
      <c r="V3620" t="s">
        <v>417</v>
      </c>
      <c r="W3620">
        <v>1</v>
      </c>
      <c r="X3620" s="1">
        <v>44579.516197025463</v>
      </c>
    </row>
    <row r="3621" spans="1:24" hidden="1" x14ac:dyDescent="0.25">
      <c r="A3621" s="4">
        <v>2021</v>
      </c>
      <c r="B3621" s="4">
        <v>10</v>
      </c>
      <c r="C3621" s="4">
        <v>2021</v>
      </c>
      <c r="D3621" s="4">
        <v>6</v>
      </c>
      <c r="E3621">
        <v>20070</v>
      </c>
      <c r="F3621" t="s">
        <v>24</v>
      </c>
      <c r="G3621">
        <v>0</v>
      </c>
      <c r="H3621" t="s">
        <v>23</v>
      </c>
      <c r="I3621" t="s">
        <v>23</v>
      </c>
      <c r="J3621" t="s">
        <v>23</v>
      </c>
      <c r="K3621" t="s">
        <v>323</v>
      </c>
      <c r="L3621" t="s">
        <v>323</v>
      </c>
      <c r="M3621">
        <v>0</v>
      </c>
      <c r="N3621" t="s">
        <v>47</v>
      </c>
      <c r="O3621" s="3">
        <v>6.8000000000000005E-2</v>
      </c>
      <c r="Q3621" t="s">
        <v>309</v>
      </c>
      <c r="R3621" s="2" t="s">
        <v>322</v>
      </c>
      <c r="S3621">
        <v>93</v>
      </c>
      <c r="T3621" t="s">
        <v>307</v>
      </c>
      <c r="U3621" t="s">
        <v>321</v>
      </c>
      <c r="V3621" t="s">
        <v>320</v>
      </c>
      <c r="W3621">
        <v>1</v>
      </c>
      <c r="X3621" s="1">
        <v>44579.516197025463</v>
      </c>
    </row>
    <row r="3622" spans="1:24" hidden="1" x14ac:dyDescent="0.25">
      <c r="A3622" s="4">
        <v>2021</v>
      </c>
      <c r="B3622" s="4">
        <v>10</v>
      </c>
      <c r="C3622" s="4">
        <v>2021</v>
      </c>
      <c r="D3622" s="4">
        <v>6</v>
      </c>
      <c r="E3622">
        <v>20070</v>
      </c>
      <c r="F3622" t="s">
        <v>24</v>
      </c>
      <c r="G3622">
        <v>36</v>
      </c>
      <c r="H3622" t="s">
        <v>44</v>
      </c>
      <c r="I3622" t="s">
        <v>43</v>
      </c>
      <c r="J3622" t="s">
        <v>6</v>
      </c>
      <c r="K3622" t="s">
        <v>22</v>
      </c>
      <c r="L3622" t="s">
        <v>22</v>
      </c>
      <c r="M3622">
        <v>0</v>
      </c>
      <c r="N3622" t="s">
        <v>87</v>
      </c>
      <c r="O3622" s="3">
        <v>5218.5159999999996</v>
      </c>
      <c r="Q3622" t="s">
        <v>309</v>
      </c>
      <c r="R3622" s="2" t="s">
        <v>319</v>
      </c>
      <c r="S3622">
        <v>111</v>
      </c>
      <c r="T3622" t="s">
        <v>307</v>
      </c>
      <c r="U3622" t="s">
        <v>316</v>
      </c>
      <c r="V3622" t="s">
        <v>318</v>
      </c>
      <c r="W3622">
        <v>1</v>
      </c>
      <c r="X3622" s="1">
        <v>44579.516197025463</v>
      </c>
    </row>
    <row r="3623" spans="1:24" hidden="1" x14ac:dyDescent="0.25">
      <c r="A3623" s="4">
        <v>2021</v>
      </c>
      <c r="B3623" s="4">
        <v>10</v>
      </c>
      <c r="C3623" s="4">
        <v>2021</v>
      </c>
      <c r="D3623" s="4">
        <v>6</v>
      </c>
      <c r="E3623">
        <v>20070</v>
      </c>
      <c r="F3623" t="s">
        <v>24</v>
      </c>
      <c r="G3623">
        <v>4856</v>
      </c>
      <c r="H3623" t="s">
        <v>505</v>
      </c>
      <c r="I3623" t="s">
        <v>133</v>
      </c>
      <c r="J3623" t="s">
        <v>504</v>
      </c>
      <c r="K3623" t="s">
        <v>22</v>
      </c>
      <c r="L3623" t="s">
        <v>22</v>
      </c>
      <c r="M3623">
        <v>0</v>
      </c>
      <c r="N3623" t="s">
        <v>314</v>
      </c>
      <c r="O3623" s="3">
        <v>-0.114173</v>
      </c>
      <c r="Q3623" t="s">
        <v>309</v>
      </c>
      <c r="R3623" s="2" t="s">
        <v>313</v>
      </c>
      <c r="S3623">
        <v>2</v>
      </c>
      <c r="T3623" t="s">
        <v>307</v>
      </c>
      <c r="U3623" t="s">
        <v>312</v>
      </c>
      <c r="V3623" t="s">
        <v>311</v>
      </c>
      <c r="W3623">
        <v>1</v>
      </c>
      <c r="X3623" s="1">
        <v>44579.516197025463</v>
      </c>
    </row>
    <row r="3624" spans="1:24" hidden="1" x14ac:dyDescent="0.25">
      <c r="A3624" s="4">
        <v>2021</v>
      </c>
      <c r="B3624" s="4">
        <v>10</v>
      </c>
      <c r="C3624" s="4">
        <v>2021</v>
      </c>
      <c r="D3624" s="4">
        <v>6</v>
      </c>
      <c r="E3624">
        <v>20070</v>
      </c>
      <c r="F3624" t="s">
        <v>24</v>
      </c>
      <c r="G3624">
        <v>0</v>
      </c>
      <c r="H3624" t="s">
        <v>23</v>
      </c>
      <c r="I3624" t="s">
        <v>23</v>
      </c>
      <c r="J3624" t="s">
        <v>23</v>
      </c>
      <c r="K3624" t="s">
        <v>22</v>
      </c>
      <c r="L3624" t="s">
        <v>22</v>
      </c>
      <c r="M3624">
        <v>0</v>
      </c>
      <c r="N3624" t="s">
        <v>47</v>
      </c>
      <c r="O3624" s="3">
        <v>-404.32100000000003</v>
      </c>
      <c r="Q3624" t="s">
        <v>309</v>
      </c>
      <c r="R3624" s="2" t="s">
        <v>335</v>
      </c>
      <c r="S3624">
        <v>1</v>
      </c>
      <c r="T3624" t="s">
        <v>307</v>
      </c>
      <c r="U3624" t="s">
        <v>334</v>
      </c>
      <c r="V3624" t="s">
        <v>333</v>
      </c>
      <c r="W3624">
        <v>1</v>
      </c>
      <c r="X3624" s="1">
        <v>44579.516197025463</v>
      </c>
    </row>
    <row r="3625" spans="1:24" hidden="1" x14ac:dyDescent="0.25">
      <c r="A3625" s="4">
        <v>2021</v>
      </c>
      <c r="B3625" s="4">
        <v>10</v>
      </c>
      <c r="C3625" s="4">
        <v>2021</v>
      </c>
      <c r="D3625" s="4">
        <v>6</v>
      </c>
      <c r="E3625">
        <v>20070</v>
      </c>
      <c r="F3625" t="s">
        <v>24</v>
      </c>
      <c r="G3625">
        <v>0</v>
      </c>
      <c r="H3625" t="s">
        <v>23</v>
      </c>
      <c r="I3625" t="s">
        <v>23</v>
      </c>
      <c r="J3625" t="s">
        <v>23</v>
      </c>
      <c r="K3625" t="s">
        <v>22</v>
      </c>
      <c r="L3625" t="s">
        <v>22</v>
      </c>
      <c r="M3625">
        <v>0</v>
      </c>
      <c r="N3625" t="s">
        <v>47</v>
      </c>
      <c r="O3625" s="3">
        <v>-0.05</v>
      </c>
      <c r="Q3625" t="s">
        <v>309</v>
      </c>
      <c r="R3625" s="2" t="s">
        <v>329</v>
      </c>
      <c r="S3625">
        <v>49</v>
      </c>
      <c r="T3625" t="s">
        <v>307</v>
      </c>
      <c r="U3625" t="s">
        <v>328</v>
      </c>
      <c r="V3625" t="s">
        <v>327</v>
      </c>
      <c r="W3625">
        <v>1</v>
      </c>
      <c r="X3625" s="1">
        <v>44579.516197025463</v>
      </c>
    </row>
    <row r="3626" spans="1:24" hidden="1" x14ac:dyDescent="0.25">
      <c r="A3626" s="4">
        <v>2021</v>
      </c>
      <c r="B3626" s="4">
        <v>10</v>
      </c>
      <c r="C3626" s="4">
        <v>2021</v>
      </c>
      <c r="D3626" s="4">
        <v>6</v>
      </c>
      <c r="E3626">
        <v>20070</v>
      </c>
      <c r="F3626" t="s">
        <v>24</v>
      </c>
      <c r="G3626">
        <v>36</v>
      </c>
      <c r="H3626" t="s">
        <v>44</v>
      </c>
      <c r="I3626" t="s">
        <v>43</v>
      </c>
      <c r="J3626" t="s">
        <v>6</v>
      </c>
      <c r="K3626" t="s">
        <v>22</v>
      </c>
      <c r="L3626" t="s">
        <v>22</v>
      </c>
      <c r="M3626">
        <v>0</v>
      </c>
      <c r="N3626" t="s">
        <v>87</v>
      </c>
      <c r="O3626" s="3">
        <v>-5218.5159999999996</v>
      </c>
      <c r="Q3626" t="s">
        <v>309</v>
      </c>
      <c r="R3626" s="2" t="s">
        <v>317</v>
      </c>
      <c r="S3626">
        <v>110</v>
      </c>
      <c r="T3626" t="s">
        <v>307</v>
      </c>
      <c r="U3626" t="s">
        <v>312</v>
      </c>
      <c r="V3626" t="s">
        <v>315</v>
      </c>
      <c r="W3626">
        <v>1</v>
      </c>
      <c r="X3626" s="1">
        <v>44579.516197025463</v>
      </c>
    </row>
    <row r="3627" spans="1:24" hidden="1" x14ac:dyDescent="0.25">
      <c r="A3627" s="4">
        <v>2021</v>
      </c>
      <c r="B3627" s="4">
        <v>10</v>
      </c>
      <c r="C3627" s="4">
        <v>2021</v>
      </c>
      <c r="D3627" s="4">
        <v>6</v>
      </c>
      <c r="E3627">
        <v>20070</v>
      </c>
      <c r="F3627" t="s">
        <v>24</v>
      </c>
      <c r="G3627">
        <v>4856</v>
      </c>
      <c r="H3627" t="s">
        <v>505</v>
      </c>
      <c r="I3627" t="s">
        <v>133</v>
      </c>
      <c r="J3627" t="s">
        <v>504</v>
      </c>
      <c r="K3627" t="s">
        <v>22</v>
      </c>
      <c r="L3627" t="s">
        <v>22</v>
      </c>
      <c r="M3627">
        <v>0</v>
      </c>
      <c r="N3627" t="s">
        <v>87</v>
      </c>
      <c r="O3627" s="3">
        <v>-949.92100000000005</v>
      </c>
      <c r="Q3627" t="s">
        <v>309</v>
      </c>
      <c r="R3627" s="2" t="s">
        <v>341</v>
      </c>
      <c r="S3627">
        <v>63</v>
      </c>
      <c r="T3627" t="s">
        <v>307</v>
      </c>
      <c r="U3627" t="s">
        <v>312</v>
      </c>
      <c r="V3627" t="s">
        <v>339</v>
      </c>
      <c r="W3627">
        <v>1</v>
      </c>
      <c r="X3627" s="1">
        <v>44579.516197025463</v>
      </c>
    </row>
    <row r="3628" spans="1:24" hidden="1" x14ac:dyDescent="0.25">
      <c r="A3628" s="4">
        <v>2021</v>
      </c>
      <c r="B3628" s="4">
        <v>10</v>
      </c>
      <c r="C3628" s="4">
        <v>2021</v>
      </c>
      <c r="D3628" s="4">
        <v>6</v>
      </c>
      <c r="E3628">
        <v>20070</v>
      </c>
      <c r="F3628" t="s">
        <v>24</v>
      </c>
      <c r="G3628">
        <v>0</v>
      </c>
      <c r="H3628" t="s">
        <v>23</v>
      </c>
      <c r="I3628" t="s">
        <v>23</v>
      </c>
      <c r="J3628" t="s">
        <v>23</v>
      </c>
      <c r="K3628" t="s">
        <v>357</v>
      </c>
      <c r="L3628" t="s">
        <v>357</v>
      </c>
      <c r="M3628">
        <v>0</v>
      </c>
      <c r="N3628" t="s">
        <v>47</v>
      </c>
      <c r="O3628" s="3">
        <v>3.0000000000000001E-3</v>
      </c>
      <c r="Q3628" t="s">
        <v>309</v>
      </c>
      <c r="R3628" s="2" t="s">
        <v>356</v>
      </c>
      <c r="S3628">
        <v>90</v>
      </c>
      <c r="T3628" t="s">
        <v>307</v>
      </c>
      <c r="U3628" t="s">
        <v>355</v>
      </c>
      <c r="V3628" t="s">
        <v>354</v>
      </c>
      <c r="W3628">
        <v>1</v>
      </c>
      <c r="X3628" s="1">
        <v>44579.516197025463</v>
      </c>
    </row>
    <row r="3629" spans="1:24" hidden="1" x14ac:dyDescent="0.25">
      <c r="A3629" s="4">
        <v>2021</v>
      </c>
      <c r="B3629" s="4">
        <v>10</v>
      </c>
      <c r="C3629" s="4">
        <v>2021</v>
      </c>
      <c r="D3629" s="4">
        <v>6</v>
      </c>
      <c r="E3629">
        <v>20070</v>
      </c>
      <c r="F3629" t="s">
        <v>24</v>
      </c>
      <c r="G3629">
        <v>0</v>
      </c>
      <c r="H3629" t="s">
        <v>23</v>
      </c>
      <c r="I3629" t="s">
        <v>23</v>
      </c>
      <c r="J3629" t="s">
        <v>23</v>
      </c>
      <c r="K3629" t="s">
        <v>349</v>
      </c>
      <c r="L3629" t="s">
        <v>349</v>
      </c>
      <c r="M3629">
        <v>0</v>
      </c>
      <c r="N3629" t="s">
        <v>87</v>
      </c>
      <c r="O3629" s="3">
        <v>-2E-3</v>
      </c>
      <c r="Q3629" t="s">
        <v>309</v>
      </c>
      <c r="R3629" s="2" t="s">
        <v>348</v>
      </c>
      <c r="S3629">
        <v>40</v>
      </c>
      <c r="T3629" t="s">
        <v>307</v>
      </c>
      <c r="U3629" t="s">
        <v>347</v>
      </c>
      <c r="V3629" t="s">
        <v>346</v>
      </c>
      <c r="W3629">
        <v>1</v>
      </c>
      <c r="X3629" s="1">
        <v>44579.516197025463</v>
      </c>
    </row>
    <row r="3630" spans="1:24" hidden="1" x14ac:dyDescent="0.25">
      <c r="A3630" s="4">
        <v>2021</v>
      </c>
      <c r="B3630" s="4">
        <v>10</v>
      </c>
      <c r="C3630" s="4">
        <v>2021</v>
      </c>
      <c r="D3630" s="4">
        <v>6</v>
      </c>
      <c r="E3630">
        <v>20070</v>
      </c>
      <c r="F3630" t="s">
        <v>24</v>
      </c>
      <c r="G3630">
        <v>0</v>
      </c>
      <c r="H3630" t="s">
        <v>23</v>
      </c>
      <c r="I3630" t="s">
        <v>23</v>
      </c>
      <c r="J3630" t="s">
        <v>23</v>
      </c>
      <c r="K3630" t="s">
        <v>345</v>
      </c>
      <c r="L3630" t="s">
        <v>345</v>
      </c>
      <c r="M3630">
        <v>0</v>
      </c>
      <c r="N3630" t="s">
        <v>47</v>
      </c>
      <c r="O3630" s="3">
        <v>0.05</v>
      </c>
      <c r="Q3630" t="s">
        <v>309</v>
      </c>
      <c r="R3630" s="2" t="s">
        <v>344</v>
      </c>
      <c r="S3630">
        <v>3</v>
      </c>
      <c r="T3630" t="s">
        <v>307</v>
      </c>
      <c r="U3630" t="s">
        <v>343</v>
      </c>
      <c r="V3630" t="s">
        <v>342</v>
      </c>
      <c r="W3630">
        <v>1</v>
      </c>
      <c r="X3630" s="1">
        <v>44579.516197025463</v>
      </c>
    </row>
    <row r="3631" spans="1:24" hidden="1" x14ac:dyDescent="0.25">
      <c r="A3631" s="4">
        <v>2021</v>
      </c>
      <c r="B3631" s="4">
        <v>10</v>
      </c>
      <c r="C3631" s="4">
        <v>2021</v>
      </c>
      <c r="D3631" s="4">
        <v>6</v>
      </c>
      <c r="E3631">
        <v>20070</v>
      </c>
      <c r="F3631" t="s">
        <v>24</v>
      </c>
      <c r="G3631">
        <v>0</v>
      </c>
      <c r="H3631" t="s">
        <v>23</v>
      </c>
      <c r="I3631" t="s">
        <v>23</v>
      </c>
      <c r="J3631" t="s">
        <v>23</v>
      </c>
      <c r="K3631" t="s">
        <v>22</v>
      </c>
      <c r="L3631" t="s">
        <v>22</v>
      </c>
      <c r="M3631">
        <v>0</v>
      </c>
      <c r="N3631" t="s">
        <v>87</v>
      </c>
      <c r="O3631" s="3">
        <v>-2E-3</v>
      </c>
      <c r="Q3631" t="s">
        <v>309</v>
      </c>
      <c r="R3631" s="2" t="s">
        <v>341</v>
      </c>
      <c r="S3631">
        <v>63</v>
      </c>
      <c r="T3631" t="s">
        <v>307</v>
      </c>
      <c r="U3631" t="s">
        <v>340</v>
      </c>
      <c r="V3631" t="s">
        <v>339</v>
      </c>
      <c r="W3631">
        <v>1</v>
      </c>
      <c r="X3631" s="1">
        <v>44579.516197025463</v>
      </c>
    </row>
    <row r="3632" spans="1:24" hidden="1" x14ac:dyDescent="0.25">
      <c r="A3632" s="4">
        <v>2021</v>
      </c>
      <c r="B3632" s="4">
        <v>10</v>
      </c>
      <c r="C3632" s="4">
        <v>2021</v>
      </c>
      <c r="D3632" s="4">
        <v>6</v>
      </c>
      <c r="E3632">
        <v>20070</v>
      </c>
      <c r="F3632" t="s">
        <v>24</v>
      </c>
      <c r="G3632">
        <v>37</v>
      </c>
      <c r="H3632" t="s">
        <v>174</v>
      </c>
      <c r="I3632" t="s">
        <v>43</v>
      </c>
      <c r="J3632" t="s">
        <v>0</v>
      </c>
      <c r="K3632" t="s">
        <v>22</v>
      </c>
      <c r="L3632" t="s">
        <v>22</v>
      </c>
      <c r="M3632">
        <v>0</v>
      </c>
      <c r="N3632" t="s">
        <v>87</v>
      </c>
      <c r="O3632" s="3">
        <v>-220990.75099999999</v>
      </c>
      <c r="Q3632" t="s">
        <v>309</v>
      </c>
      <c r="R3632" s="2" t="s">
        <v>319</v>
      </c>
      <c r="S3632">
        <v>111</v>
      </c>
      <c r="T3632" t="s">
        <v>307</v>
      </c>
      <c r="U3632" t="s">
        <v>312</v>
      </c>
      <c r="V3632" t="s">
        <v>318</v>
      </c>
      <c r="W3632">
        <v>1</v>
      </c>
      <c r="X3632" s="1">
        <v>44579.516197025463</v>
      </c>
    </row>
    <row r="3633" spans="1:24" hidden="1" x14ac:dyDescent="0.25">
      <c r="A3633" s="4">
        <v>2021</v>
      </c>
      <c r="B3633" s="4">
        <v>10</v>
      </c>
      <c r="C3633" s="4">
        <v>2021</v>
      </c>
      <c r="D3633" s="4">
        <v>6</v>
      </c>
      <c r="E3633">
        <v>20070</v>
      </c>
      <c r="F3633" t="s">
        <v>24</v>
      </c>
      <c r="G3633">
        <v>37</v>
      </c>
      <c r="H3633" t="s">
        <v>174</v>
      </c>
      <c r="I3633" t="s">
        <v>43</v>
      </c>
      <c r="J3633" t="s">
        <v>0</v>
      </c>
      <c r="K3633" t="s">
        <v>22</v>
      </c>
      <c r="L3633" t="s">
        <v>22</v>
      </c>
      <c r="M3633">
        <v>0</v>
      </c>
      <c r="N3633" t="s">
        <v>87</v>
      </c>
      <c r="O3633" s="3">
        <v>220990.75099999999</v>
      </c>
      <c r="Q3633" t="s">
        <v>309</v>
      </c>
      <c r="R3633" s="2" t="s">
        <v>317</v>
      </c>
      <c r="S3633">
        <v>110</v>
      </c>
      <c r="T3633" t="s">
        <v>307</v>
      </c>
      <c r="U3633" t="s">
        <v>316</v>
      </c>
      <c r="V3633" t="s">
        <v>315</v>
      </c>
      <c r="W3633">
        <v>1</v>
      </c>
      <c r="X3633" s="1">
        <v>44579.516197025463</v>
      </c>
    </row>
    <row r="3634" spans="1:24" hidden="1" x14ac:dyDescent="0.25">
      <c r="A3634" s="4">
        <v>2021</v>
      </c>
      <c r="B3634" s="4">
        <v>10</v>
      </c>
      <c r="C3634" s="4">
        <v>2021</v>
      </c>
      <c r="D3634" s="4">
        <v>6</v>
      </c>
      <c r="E3634">
        <v>20070</v>
      </c>
      <c r="F3634" t="s">
        <v>24</v>
      </c>
      <c r="G3634">
        <v>39</v>
      </c>
      <c r="H3634" t="s">
        <v>166</v>
      </c>
      <c r="I3634" t="s">
        <v>43</v>
      </c>
      <c r="J3634" t="s">
        <v>0</v>
      </c>
      <c r="K3634" t="s">
        <v>22</v>
      </c>
      <c r="L3634" t="s">
        <v>22</v>
      </c>
      <c r="M3634">
        <v>0</v>
      </c>
      <c r="N3634" t="s">
        <v>87</v>
      </c>
      <c r="O3634" s="3">
        <v>42851.847999999998</v>
      </c>
      <c r="Q3634" t="s">
        <v>309</v>
      </c>
      <c r="R3634" s="2" t="s">
        <v>317</v>
      </c>
      <c r="S3634">
        <v>110</v>
      </c>
      <c r="T3634" t="s">
        <v>307</v>
      </c>
      <c r="U3634" t="s">
        <v>316</v>
      </c>
      <c r="V3634" t="s">
        <v>315</v>
      </c>
      <c r="W3634">
        <v>1</v>
      </c>
      <c r="X3634" s="1">
        <v>44579.516197025463</v>
      </c>
    </row>
    <row r="3635" spans="1:24" hidden="1" x14ac:dyDescent="0.25">
      <c r="A3635" s="4">
        <v>2021</v>
      </c>
      <c r="B3635" s="4">
        <v>10</v>
      </c>
      <c r="C3635" s="4">
        <v>2021</v>
      </c>
      <c r="D3635" s="4">
        <v>6</v>
      </c>
      <c r="E3635">
        <v>20070</v>
      </c>
      <c r="F3635" t="s">
        <v>24</v>
      </c>
      <c r="G3635">
        <v>4807</v>
      </c>
      <c r="H3635" t="s">
        <v>135</v>
      </c>
      <c r="I3635" t="s">
        <v>133</v>
      </c>
      <c r="J3635" t="s">
        <v>2</v>
      </c>
      <c r="K3635" t="s">
        <v>22</v>
      </c>
      <c r="L3635" t="s">
        <v>22</v>
      </c>
      <c r="M3635">
        <v>0</v>
      </c>
      <c r="N3635" t="s">
        <v>310</v>
      </c>
      <c r="O3635" s="3">
        <v>28.8</v>
      </c>
      <c r="Q3635" t="s">
        <v>309</v>
      </c>
      <c r="R3635" s="2" t="s">
        <v>308</v>
      </c>
      <c r="S3635">
        <v>50</v>
      </c>
      <c r="T3635" t="s">
        <v>307</v>
      </c>
      <c r="U3635" t="s">
        <v>306</v>
      </c>
      <c r="V3635" t="s">
        <v>305</v>
      </c>
      <c r="W3635">
        <v>1</v>
      </c>
      <c r="X3635" s="1">
        <v>44579.516197025463</v>
      </c>
    </row>
    <row r="3636" spans="1:24" hidden="1" x14ac:dyDescent="0.25">
      <c r="A3636" s="4">
        <v>2021</v>
      </c>
      <c r="B3636" s="4">
        <v>11</v>
      </c>
      <c r="C3636" s="4">
        <v>2021</v>
      </c>
      <c r="D3636" s="4">
        <v>10</v>
      </c>
      <c r="E3636">
        <v>20070</v>
      </c>
      <c r="F3636" t="s">
        <v>24</v>
      </c>
      <c r="G3636">
        <v>0</v>
      </c>
      <c r="H3636" t="s">
        <v>23</v>
      </c>
      <c r="I3636" t="s">
        <v>23</v>
      </c>
      <c r="J3636" t="s">
        <v>23</v>
      </c>
      <c r="K3636" t="s">
        <v>22</v>
      </c>
      <c r="L3636" t="s">
        <v>22</v>
      </c>
      <c r="M3636">
        <v>0</v>
      </c>
      <c r="N3636" t="s">
        <v>47</v>
      </c>
      <c r="O3636" s="3">
        <v>-12082.23</v>
      </c>
      <c r="Q3636" t="s">
        <v>309</v>
      </c>
      <c r="R3636" s="2" t="s">
        <v>492</v>
      </c>
      <c r="S3636">
        <v>38</v>
      </c>
      <c r="T3636" t="s">
        <v>307</v>
      </c>
      <c r="U3636" t="s">
        <v>491</v>
      </c>
      <c r="V3636" t="s">
        <v>490</v>
      </c>
      <c r="W3636">
        <v>0</v>
      </c>
      <c r="X3636" s="1">
        <v>44550.562487962961</v>
      </c>
    </row>
    <row r="3637" spans="1:24" hidden="1" x14ac:dyDescent="0.25">
      <c r="A3637" s="4">
        <v>2021</v>
      </c>
      <c r="B3637" s="4">
        <v>11</v>
      </c>
      <c r="C3637" s="4">
        <v>2021</v>
      </c>
      <c r="D3637" s="4">
        <v>10</v>
      </c>
      <c r="E3637">
        <v>20070</v>
      </c>
      <c r="F3637" t="s">
        <v>24</v>
      </c>
      <c r="G3637">
        <v>0</v>
      </c>
      <c r="H3637" t="s">
        <v>23</v>
      </c>
      <c r="I3637" t="s">
        <v>23</v>
      </c>
      <c r="J3637" t="s">
        <v>23</v>
      </c>
      <c r="K3637" t="s">
        <v>22</v>
      </c>
      <c r="L3637" t="s">
        <v>22</v>
      </c>
      <c r="M3637">
        <v>0</v>
      </c>
      <c r="N3637" t="s">
        <v>47</v>
      </c>
      <c r="O3637" s="3">
        <v>6127806.54</v>
      </c>
      <c r="Q3637" t="s">
        <v>309</v>
      </c>
      <c r="R3637" s="2" t="s">
        <v>329</v>
      </c>
      <c r="S3637">
        <v>49</v>
      </c>
      <c r="T3637" t="s">
        <v>307</v>
      </c>
      <c r="U3637" t="s">
        <v>328</v>
      </c>
      <c r="V3637" t="s">
        <v>327</v>
      </c>
      <c r="W3637">
        <v>0</v>
      </c>
      <c r="X3637" s="1">
        <v>44550.562487962961</v>
      </c>
    </row>
    <row r="3638" spans="1:24" hidden="1" x14ac:dyDescent="0.25">
      <c r="A3638" s="4">
        <v>2021</v>
      </c>
      <c r="B3638" s="4">
        <v>11</v>
      </c>
      <c r="C3638" s="4">
        <v>2021</v>
      </c>
      <c r="D3638" s="4">
        <v>10</v>
      </c>
      <c r="E3638">
        <v>20070</v>
      </c>
      <c r="F3638" t="s">
        <v>24</v>
      </c>
      <c r="G3638">
        <v>0</v>
      </c>
      <c r="H3638" t="s">
        <v>23</v>
      </c>
      <c r="I3638" t="s">
        <v>23</v>
      </c>
      <c r="J3638" t="s">
        <v>23</v>
      </c>
      <c r="K3638" t="s">
        <v>22</v>
      </c>
      <c r="L3638" t="s">
        <v>22</v>
      </c>
      <c r="M3638">
        <v>0</v>
      </c>
      <c r="N3638" t="s">
        <v>310</v>
      </c>
      <c r="O3638" s="3">
        <v>62</v>
      </c>
      <c r="Q3638" t="s">
        <v>309</v>
      </c>
      <c r="R3638" s="2" t="s">
        <v>308</v>
      </c>
      <c r="S3638">
        <v>50</v>
      </c>
      <c r="T3638" t="s">
        <v>307</v>
      </c>
      <c r="U3638" t="s">
        <v>306</v>
      </c>
      <c r="V3638" t="s">
        <v>305</v>
      </c>
      <c r="W3638">
        <v>0</v>
      </c>
      <c r="X3638" s="1">
        <v>44550.562487962961</v>
      </c>
    </row>
    <row r="3639" spans="1:24" hidden="1" x14ac:dyDescent="0.25">
      <c r="A3639" s="4">
        <v>2021</v>
      </c>
      <c r="B3639" s="4">
        <v>11</v>
      </c>
      <c r="C3639" s="4">
        <v>2021</v>
      </c>
      <c r="D3639" s="4">
        <v>10</v>
      </c>
      <c r="E3639">
        <v>20070</v>
      </c>
      <c r="F3639" t="s">
        <v>24</v>
      </c>
      <c r="G3639">
        <v>0</v>
      </c>
      <c r="H3639" t="s">
        <v>23</v>
      </c>
      <c r="I3639" t="s">
        <v>23</v>
      </c>
      <c r="J3639" t="s">
        <v>23</v>
      </c>
      <c r="K3639" t="s">
        <v>437</v>
      </c>
      <c r="L3639" t="s">
        <v>437</v>
      </c>
      <c r="M3639">
        <v>0</v>
      </c>
      <c r="N3639" t="s">
        <v>436</v>
      </c>
      <c r="O3639" s="3">
        <v>20211025.190000001</v>
      </c>
      <c r="Q3639" t="s">
        <v>309</v>
      </c>
      <c r="R3639" s="2" t="s">
        <v>489</v>
      </c>
      <c r="S3639">
        <v>98</v>
      </c>
      <c r="T3639" t="s">
        <v>307</v>
      </c>
      <c r="U3639" t="s">
        <v>488</v>
      </c>
      <c r="V3639" t="s">
        <v>487</v>
      </c>
      <c r="W3639">
        <v>0</v>
      </c>
      <c r="X3639" s="1">
        <v>44550.562487962961</v>
      </c>
    </row>
    <row r="3640" spans="1:24" hidden="1" x14ac:dyDescent="0.25">
      <c r="A3640" s="4">
        <v>2021</v>
      </c>
      <c r="B3640" s="4">
        <v>11</v>
      </c>
      <c r="C3640" s="4">
        <v>2021</v>
      </c>
      <c r="D3640" s="4">
        <v>10</v>
      </c>
      <c r="E3640">
        <v>20070</v>
      </c>
      <c r="F3640" t="s">
        <v>24</v>
      </c>
      <c r="G3640">
        <v>0</v>
      </c>
      <c r="H3640" t="s">
        <v>23</v>
      </c>
      <c r="I3640" t="s">
        <v>23</v>
      </c>
      <c r="J3640" t="s">
        <v>23</v>
      </c>
      <c r="K3640" t="s">
        <v>486</v>
      </c>
      <c r="L3640" t="s">
        <v>486</v>
      </c>
      <c r="M3640">
        <v>0</v>
      </c>
      <c r="N3640" t="s">
        <v>47</v>
      </c>
      <c r="O3640" s="3">
        <v>-12805.32</v>
      </c>
      <c r="Q3640" t="s">
        <v>309</v>
      </c>
      <c r="R3640" s="2" t="s">
        <v>485</v>
      </c>
      <c r="S3640">
        <v>7</v>
      </c>
      <c r="T3640" t="s">
        <v>307</v>
      </c>
      <c r="U3640" t="s">
        <v>484</v>
      </c>
      <c r="V3640" t="s">
        <v>483</v>
      </c>
      <c r="W3640">
        <v>0</v>
      </c>
      <c r="X3640" s="1">
        <v>44550.562487962961</v>
      </c>
    </row>
    <row r="3641" spans="1:24" hidden="1" x14ac:dyDescent="0.25">
      <c r="A3641" s="4">
        <v>2021</v>
      </c>
      <c r="B3641" s="4">
        <v>11</v>
      </c>
      <c r="C3641" s="4">
        <v>2021</v>
      </c>
      <c r="D3641" s="4">
        <v>10</v>
      </c>
      <c r="E3641">
        <v>20070</v>
      </c>
      <c r="F3641" t="s">
        <v>24</v>
      </c>
      <c r="G3641">
        <v>25</v>
      </c>
      <c r="H3641" t="s">
        <v>9</v>
      </c>
      <c r="I3641" t="s">
        <v>43</v>
      </c>
      <c r="J3641" t="s">
        <v>9</v>
      </c>
      <c r="K3641" t="s">
        <v>482</v>
      </c>
      <c r="L3641" t="s">
        <v>482</v>
      </c>
      <c r="M3641">
        <v>0</v>
      </c>
      <c r="N3641" t="s">
        <v>47</v>
      </c>
      <c r="O3641" s="3">
        <v>210</v>
      </c>
      <c r="Q3641" t="s">
        <v>309</v>
      </c>
      <c r="R3641" s="2" t="s">
        <v>481</v>
      </c>
      <c r="S3641">
        <v>33</v>
      </c>
      <c r="T3641" t="s">
        <v>307</v>
      </c>
      <c r="U3641" t="s">
        <v>480</v>
      </c>
      <c r="V3641" t="s">
        <v>479</v>
      </c>
      <c r="W3641">
        <v>0</v>
      </c>
      <c r="X3641" s="1">
        <v>44550.562487962961</v>
      </c>
    </row>
    <row r="3642" spans="1:24" hidden="1" x14ac:dyDescent="0.25">
      <c r="A3642" s="4">
        <v>2021</v>
      </c>
      <c r="B3642" s="4">
        <v>11</v>
      </c>
      <c r="C3642" s="4">
        <v>2021</v>
      </c>
      <c r="D3642" s="4">
        <v>10</v>
      </c>
      <c r="E3642">
        <v>20070</v>
      </c>
      <c r="F3642" t="s">
        <v>24</v>
      </c>
      <c r="G3642">
        <v>25</v>
      </c>
      <c r="H3642" t="s">
        <v>9</v>
      </c>
      <c r="I3642" t="s">
        <v>43</v>
      </c>
      <c r="J3642" t="s">
        <v>9</v>
      </c>
      <c r="K3642" t="s">
        <v>22</v>
      </c>
      <c r="L3642" t="s">
        <v>22</v>
      </c>
      <c r="M3642">
        <v>0</v>
      </c>
      <c r="N3642" t="s">
        <v>47</v>
      </c>
      <c r="O3642" s="3">
        <v>0.21782000000000001</v>
      </c>
      <c r="Q3642" t="s">
        <v>309</v>
      </c>
      <c r="R3642" s="2" t="s">
        <v>478</v>
      </c>
      <c r="S3642">
        <v>100</v>
      </c>
      <c r="T3642" t="s">
        <v>307</v>
      </c>
      <c r="U3642" t="s">
        <v>477</v>
      </c>
      <c r="V3642" t="s">
        <v>476</v>
      </c>
      <c r="W3642">
        <v>0</v>
      </c>
      <c r="X3642" s="1">
        <v>44550.562487962961</v>
      </c>
    </row>
    <row r="3643" spans="1:24" hidden="1" x14ac:dyDescent="0.25">
      <c r="A3643" s="4">
        <v>2021</v>
      </c>
      <c r="B3643" s="4">
        <v>11</v>
      </c>
      <c r="C3643" s="4">
        <v>2021</v>
      </c>
      <c r="D3643" s="4">
        <v>10</v>
      </c>
      <c r="E3643">
        <v>20070</v>
      </c>
      <c r="F3643" t="s">
        <v>24</v>
      </c>
      <c r="G3643">
        <v>25</v>
      </c>
      <c r="H3643" t="s">
        <v>9</v>
      </c>
      <c r="I3643" t="s">
        <v>43</v>
      </c>
      <c r="J3643" t="s">
        <v>9</v>
      </c>
      <c r="K3643" t="s">
        <v>471</v>
      </c>
      <c r="L3643" t="s">
        <v>22</v>
      </c>
      <c r="M3643">
        <v>0</v>
      </c>
      <c r="N3643" t="s">
        <v>13</v>
      </c>
      <c r="O3643" s="3">
        <v>-2247.0093379999998</v>
      </c>
      <c r="P3643" t="s">
        <v>20</v>
      </c>
      <c r="Q3643" t="s">
        <v>192</v>
      </c>
      <c r="R3643" s="2" t="s">
        <v>475</v>
      </c>
      <c r="S3643">
        <v>45</v>
      </c>
      <c r="T3643" t="s">
        <v>141</v>
      </c>
      <c r="U3643" t="s">
        <v>140</v>
      </c>
      <c r="V3643" t="s">
        <v>474</v>
      </c>
      <c r="W3643">
        <v>0</v>
      </c>
      <c r="X3643" s="1">
        <v>44550.562487962961</v>
      </c>
    </row>
    <row r="3644" spans="1:24" hidden="1" x14ac:dyDescent="0.25">
      <c r="A3644" s="4">
        <v>2021</v>
      </c>
      <c r="B3644" s="4">
        <v>11</v>
      </c>
      <c r="C3644" s="4">
        <v>2021</v>
      </c>
      <c r="D3644" s="4">
        <v>10</v>
      </c>
      <c r="E3644">
        <v>20070</v>
      </c>
      <c r="F3644" t="s">
        <v>24</v>
      </c>
      <c r="G3644">
        <v>25</v>
      </c>
      <c r="H3644" t="s">
        <v>9</v>
      </c>
      <c r="I3644" t="s">
        <v>43</v>
      </c>
      <c r="J3644" t="s">
        <v>9</v>
      </c>
      <c r="K3644" t="s">
        <v>471</v>
      </c>
      <c r="L3644" t="s">
        <v>22</v>
      </c>
      <c r="M3644">
        <v>0</v>
      </c>
      <c r="N3644" t="s">
        <v>13</v>
      </c>
      <c r="O3644" s="3">
        <v>-312.04893199999998</v>
      </c>
      <c r="P3644" t="s">
        <v>20</v>
      </c>
      <c r="Q3644" t="s">
        <v>192</v>
      </c>
      <c r="R3644" s="2" t="s">
        <v>473</v>
      </c>
      <c r="S3644">
        <v>46</v>
      </c>
      <c r="T3644" t="s">
        <v>141</v>
      </c>
      <c r="U3644" t="s">
        <v>140</v>
      </c>
      <c r="V3644" t="s">
        <v>472</v>
      </c>
      <c r="W3644">
        <v>0</v>
      </c>
      <c r="X3644" s="1">
        <v>44550.562487962961</v>
      </c>
    </row>
    <row r="3645" spans="1:24" hidden="1" x14ac:dyDescent="0.25">
      <c r="A3645" s="4">
        <v>2021</v>
      </c>
      <c r="B3645" s="4">
        <v>11</v>
      </c>
      <c r="C3645" s="4">
        <v>2021</v>
      </c>
      <c r="D3645" s="4">
        <v>10</v>
      </c>
      <c r="E3645">
        <v>20070</v>
      </c>
      <c r="F3645" t="s">
        <v>24</v>
      </c>
      <c r="G3645">
        <v>25</v>
      </c>
      <c r="H3645" t="s">
        <v>9</v>
      </c>
      <c r="I3645" t="s">
        <v>43</v>
      </c>
      <c r="J3645" t="s">
        <v>9</v>
      </c>
      <c r="K3645" t="s">
        <v>471</v>
      </c>
      <c r="L3645" t="s">
        <v>22</v>
      </c>
      <c r="M3645">
        <v>0</v>
      </c>
      <c r="N3645" t="s">
        <v>13</v>
      </c>
      <c r="O3645" s="3">
        <v>-42.213515999999998</v>
      </c>
      <c r="P3645" t="s">
        <v>20</v>
      </c>
      <c r="Q3645" t="s">
        <v>225</v>
      </c>
      <c r="R3645" s="2" t="s">
        <v>409</v>
      </c>
      <c r="S3645">
        <v>48</v>
      </c>
      <c r="T3645" t="s">
        <v>141</v>
      </c>
      <c r="U3645" t="s">
        <v>140</v>
      </c>
      <c r="V3645" t="s">
        <v>470</v>
      </c>
      <c r="W3645">
        <v>0</v>
      </c>
      <c r="X3645" s="1">
        <v>44550.562487962961</v>
      </c>
    </row>
    <row r="3646" spans="1:24" hidden="1" x14ac:dyDescent="0.25">
      <c r="A3646" s="4">
        <v>2021</v>
      </c>
      <c r="B3646" s="4">
        <v>11</v>
      </c>
      <c r="C3646" s="4">
        <v>2021</v>
      </c>
      <c r="D3646" s="4">
        <v>10</v>
      </c>
      <c r="E3646">
        <v>20070</v>
      </c>
      <c r="F3646" t="s">
        <v>24</v>
      </c>
      <c r="G3646">
        <v>25</v>
      </c>
      <c r="H3646" t="s">
        <v>9</v>
      </c>
      <c r="I3646" t="s">
        <v>43</v>
      </c>
      <c r="J3646" t="s">
        <v>9</v>
      </c>
      <c r="K3646" t="s">
        <v>471</v>
      </c>
      <c r="L3646" t="s">
        <v>22</v>
      </c>
      <c r="M3646">
        <v>0</v>
      </c>
      <c r="N3646" t="s">
        <v>13</v>
      </c>
      <c r="O3646" s="3">
        <v>-33.914574000000002</v>
      </c>
      <c r="P3646" t="s">
        <v>20</v>
      </c>
      <c r="Q3646" t="s">
        <v>197</v>
      </c>
      <c r="R3646" s="2" t="s">
        <v>409</v>
      </c>
      <c r="S3646">
        <v>47</v>
      </c>
      <c r="T3646" t="s">
        <v>141</v>
      </c>
      <c r="U3646" t="s">
        <v>140</v>
      </c>
      <c r="V3646" t="s">
        <v>470</v>
      </c>
      <c r="W3646">
        <v>0</v>
      </c>
      <c r="X3646" s="1">
        <v>44550.562487962961</v>
      </c>
    </row>
    <row r="3647" spans="1:24" hidden="1" x14ac:dyDescent="0.25">
      <c r="A3647" s="4">
        <v>2021</v>
      </c>
      <c r="B3647" s="4">
        <v>11</v>
      </c>
      <c r="C3647" s="4">
        <v>2021</v>
      </c>
      <c r="D3647" s="4">
        <v>10</v>
      </c>
      <c r="E3647">
        <v>20070</v>
      </c>
      <c r="F3647" t="s">
        <v>24</v>
      </c>
      <c r="G3647">
        <v>25</v>
      </c>
      <c r="H3647" t="s">
        <v>9</v>
      </c>
      <c r="I3647" t="s">
        <v>43</v>
      </c>
      <c r="J3647" t="s">
        <v>9</v>
      </c>
      <c r="K3647" t="s">
        <v>471</v>
      </c>
      <c r="L3647" t="s">
        <v>22</v>
      </c>
      <c r="M3647">
        <v>0</v>
      </c>
      <c r="N3647" t="s">
        <v>13</v>
      </c>
      <c r="O3647" s="3">
        <v>-1.372266</v>
      </c>
      <c r="P3647" t="s">
        <v>20</v>
      </c>
      <c r="Q3647" t="s">
        <v>220</v>
      </c>
      <c r="R3647" s="2" t="s">
        <v>409</v>
      </c>
      <c r="S3647">
        <v>49</v>
      </c>
      <c r="T3647" t="s">
        <v>141</v>
      </c>
      <c r="U3647" t="s">
        <v>140</v>
      </c>
      <c r="V3647" t="s">
        <v>470</v>
      </c>
      <c r="W3647">
        <v>0</v>
      </c>
      <c r="X3647" s="1">
        <v>44550.562487962961</v>
      </c>
    </row>
    <row r="3648" spans="1:24" hidden="1" x14ac:dyDescent="0.25">
      <c r="A3648" s="4">
        <v>2021</v>
      </c>
      <c r="B3648" s="4">
        <v>11</v>
      </c>
      <c r="C3648" s="4">
        <v>2021</v>
      </c>
      <c r="D3648" s="4">
        <v>10</v>
      </c>
      <c r="E3648">
        <v>20070</v>
      </c>
      <c r="F3648" t="s">
        <v>24</v>
      </c>
      <c r="G3648">
        <v>36</v>
      </c>
      <c r="H3648" t="s">
        <v>44</v>
      </c>
      <c r="I3648" t="s">
        <v>43</v>
      </c>
      <c r="J3648" t="s">
        <v>6</v>
      </c>
      <c r="K3648" t="s">
        <v>365</v>
      </c>
      <c r="L3648" t="s">
        <v>22</v>
      </c>
      <c r="M3648">
        <v>0</v>
      </c>
      <c r="N3648" t="s">
        <v>87</v>
      </c>
      <c r="O3648" s="3">
        <v>251.772505</v>
      </c>
      <c r="P3648" t="s">
        <v>53</v>
      </c>
      <c r="Q3648" t="s">
        <v>469</v>
      </c>
      <c r="R3648" s="2" t="s">
        <v>468</v>
      </c>
      <c r="S3648">
        <v>1210</v>
      </c>
      <c r="T3648" t="s">
        <v>122</v>
      </c>
      <c r="U3648" t="s">
        <v>121</v>
      </c>
      <c r="V3648" t="s">
        <v>290</v>
      </c>
      <c r="W3648">
        <v>0</v>
      </c>
      <c r="X3648" s="1">
        <v>44550.562487962961</v>
      </c>
    </row>
    <row r="3649" spans="1:24" hidden="1" x14ac:dyDescent="0.25">
      <c r="A3649" s="4">
        <v>2021</v>
      </c>
      <c r="B3649" s="4">
        <v>11</v>
      </c>
      <c r="C3649" s="4">
        <v>2021</v>
      </c>
      <c r="D3649" s="4">
        <v>10</v>
      </c>
      <c r="E3649">
        <v>20070</v>
      </c>
      <c r="F3649" t="s">
        <v>24</v>
      </c>
      <c r="G3649">
        <v>36</v>
      </c>
      <c r="H3649" t="s">
        <v>44</v>
      </c>
      <c r="I3649" t="s">
        <v>43</v>
      </c>
      <c r="J3649" t="s">
        <v>6</v>
      </c>
      <c r="K3649" t="s">
        <v>22</v>
      </c>
      <c r="L3649" t="s">
        <v>22</v>
      </c>
      <c r="M3649">
        <v>0</v>
      </c>
      <c r="N3649" t="s">
        <v>47</v>
      </c>
      <c r="O3649" s="3">
        <v>194653.61799999999</v>
      </c>
      <c r="Q3649" t="s">
        <v>309</v>
      </c>
      <c r="R3649" s="2" t="s">
        <v>329</v>
      </c>
      <c r="S3649">
        <v>49</v>
      </c>
      <c r="T3649" t="s">
        <v>307</v>
      </c>
      <c r="U3649" t="s">
        <v>328</v>
      </c>
      <c r="V3649" t="s">
        <v>327</v>
      </c>
      <c r="W3649">
        <v>0</v>
      </c>
      <c r="X3649" s="1">
        <v>44550.562487962961</v>
      </c>
    </row>
    <row r="3650" spans="1:24" hidden="1" x14ac:dyDescent="0.25">
      <c r="A3650" s="4">
        <v>2021</v>
      </c>
      <c r="B3650" s="4">
        <v>11</v>
      </c>
      <c r="C3650" s="4">
        <v>2021</v>
      </c>
      <c r="D3650" s="4">
        <v>10</v>
      </c>
      <c r="E3650">
        <v>20070</v>
      </c>
      <c r="F3650" t="s">
        <v>24</v>
      </c>
      <c r="G3650">
        <v>37</v>
      </c>
      <c r="H3650" t="s">
        <v>174</v>
      </c>
      <c r="I3650" t="s">
        <v>43</v>
      </c>
      <c r="J3650" t="s">
        <v>0</v>
      </c>
      <c r="K3650" t="s">
        <v>22</v>
      </c>
      <c r="L3650" t="s">
        <v>22</v>
      </c>
      <c r="M3650">
        <v>0</v>
      </c>
      <c r="N3650" t="s">
        <v>47</v>
      </c>
      <c r="O3650" s="3">
        <v>1868532</v>
      </c>
      <c r="Q3650" t="s">
        <v>309</v>
      </c>
      <c r="R3650" s="2" t="s">
        <v>329</v>
      </c>
      <c r="S3650">
        <v>49</v>
      </c>
      <c r="T3650" t="s">
        <v>307</v>
      </c>
      <c r="U3650" t="s">
        <v>328</v>
      </c>
      <c r="V3650" t="s">
        <v>327</v>
      </c>
      <c r="W3650">
        <v>0</v>
      </c>
      <c r="X3650" s="1">
        <v>44550.562487962961</v>
      </c>
    </row>
    <row r="3651" spans="1:24" hidden="1" x14ac:dyDescent="0.25">
      <c r="A3651" s="4">
        <v>2021</v>
      </c>
      <c r="B3651" s="4">
        <v>11</v>
      </c>
      <c r="C3651" s="4">
        <v>2021</v>
      </c>
      <c r="D3651" s="4">
        <v>10</v>
      </c>
      <c r="E3651">
        <v>20070</v>
      </c>
      <c r="F3651" t="s">
        <v>24</v>
      </c>
      <c r="G3651">
        <v>39</v>
      </c>
      <c r="H3651" t="s">
        <v>166</v>
      </c>
      <c r="I3651" t="s">
        <v>43</v>
      </c>
      <c r="J3651" t="s">
        <v>0</v>
      </c>
      <c r="K3651" t="s">
        <v>22</v>
      </c>
      <c r="L3651" t="s">
        <v>22</v>
      </c>
      <c r="M3651">
        <v>0</v>
      </c>
      <c r="N3651" t="s">
        <v>47</v>
      </c>
      <c r="O3651" s="3">
        <v>1559633</v>
      </c>
      <c r="Q3651" t="s">
        <v>309</v>
      </c>
      <c r="R3651" s="2" t="s">
        <v>329</v>
      </c>
      <c r="S3651">
        <v>49</v>
      </c>
      <c r="T3651" t="s">
        <v>307</v>
      </c>
      <c r="U3651" t="s">
        <v>328</v>
      </c>
      <c r="V3651" t="s">
        <v>327</v>
      </c>
      <c r="W3651">
        <v>0</v>
      </c>
      <c r="X3651" s="1">
        <v>44550.562487962961</v>
      </c>
    </row>
    <row r="3652" spans="1:24" hidden="1" x14ac:dyDescent="0.25">
      <c r="A3652" s="4">
        <v>2021</v>
      </c>
      <c r="B3652" s="4">
        <v>11</v>
      </c>
      <c r="C3652" s="4">
        <v>2021</v>
      </c>
      <c r="D3652" s="4">
        <v>10</v>
      </c>
      <c r="E3652">
        <v>20070</v>
      </c>
      <c r="F3652" t="s">
        <v>24</v>
      </c>
      <c r="G3652">
        <v>53</v>
      </c>
      <c r="H3652" t="s">
        <v>7</v>
      </c>
      <c r="I3652" t="s">
        <v>43</v>
      </c>
      <c r="J3652" t="s">
        <v>7</v>
      </c>
      <c r="K3652" t="s">
        <v>22</v>
      </c>
      <c r="L3652" t="s">
        <v>22</v>
      </c>
      <c r="M3652">
        <v>0</v>
      </c>
      <c r="N3652" t="s">
        <v>47</v>
      </c>
      <c r="O3652" s="3">
        <v>547110</v>
      </c>
      <c r="Q3652" t="s">
        <v>309</v>
      </c>
      <c r="R3652" s="2" t="s">
        <v>329</v>
      </c>
      <c r="S3652">
        <v>49</v>
      </c>
      <c r="T3652" t="s">
        <v>307</v>
      </c>
      <c r="U3652" t="s">
        <v>328</v>
      </c>
      <c r="V3652" t="s">
        <v>327</v>
      </c>
      <c r="W3652">
        <v>0</v>
      </c>
      <c r="X3652" s="1">
        <v>44550.562487962961</v>
      </c>
    </row>
    <row r="3653" spans="1:24" hidden="1" x14ac:dyDescent="0.25">
      <c r="A3653" s="4">
        <v>2021</v>
      </c>
      <c r="B3653" s="4">
        <v>11</v>
      </c>
      <c r="C3653" s="4">
        <v>2021</v>
      </c>
      <c r="D3653" s="4">
        <v>10</v>
      </c>
      <c r="E3653">
        <v>20070</v>
      </c>
      <c r="F3653" t="s">
        <v>24</v>
      </c>
      <c r="G3653">
        <v>2183</v>
      </c>
      <c r="H3653" t="s">
        <v>138</v>
      </c>
      <c r="I3653" t="s">
        <v>133</v>
      </c>
      <c r="J3653" t="s">
        <v>3</v>
      </c>
      <c r="K3653" t="s">
        <v>22</v>
      </c>
      <c r="L3653" t="s">
        <v>22</v>
      </c>
      <c r="M3653">
        <v>0</v>
      </c>
      <c r="N3653" t="s">
        <v>310</v>
      </c>
      <c r="O3653" s="3">
        <v>61.853833999999999</v>
      </c>
      <c r="Q3653" t="s">
        <v>309</v>
      </c>
      <c r="R3653" s="2" t="s">
        <v>308</v>
      </c>
      <c r="S3653">
        <v>50</v>
      </c>
      <c r="T3653" t="s">
        <v>307</v>
      </c>
      <c r="U3653" t="s">
        <v>306</v>
      </c>
      <c r="V3653" t="s">
        <v>305</v>
      </c>
      <c r="W3653">
        <v>0</v>
      </c>
      <c r="X3653" s="1">
        <v>44550.562487962961</v>
      </c>
    </row>
    <row r="3654" spans="1:24" hidden="1" x14ac:dyDescent="0.25">
      <c r="A3654" s="4">
        <v>2021</v>
      </c>
      <c r="B3654" s="4">
        <v>11</v>
      </c>
      <c r="C3654" s="4">
        <v>2021</v>
      </c>
      <c r="D3654" s="4">
        <v>10</v>
      </c>
      <c r="E3654">
        <v>20070</v>
      </c>
      <c r="F3654" t="s">
        <v>24</v>
      </c>
      <c r="G3654">
        <v>2346</v>
      </c>
      <c r="H3654" t="s">
        <v>137</v>
      </c>
      <c r="I3654" t="s">
        <v>133</v>
      </c>
      <c r="J3654" t="s">
        <v>4</v>
      </c>
      <c r="K3654" t="s">
        <v>22</v>
      </c>
      <c r="L3654" t="s">
        <v>22</v>
      </c>
      <c r="M3654">
        <v>0</v>
      </c>
      <c r="N3654" t="s">
        <v>310</v>
      </c>
      <c r="O3654" s="3">
        <v>61.853833999999999</v>
      </c>
      <c r="Q3654" t="s">
        <v>309</v>
      </c>
      <c r="R3654" s="2" t="s">
        <v>308</v>
      </c>
      <c r="S3654">
        <v>50</v>
      </c>
      <c r="T3654" t="s">
        <v>307</v>
      </c>
      <c r="U3654" t="s">
        <v>306</v>
      </c>
      <c r="V3654" t="s">
        <v>305</v>
      </c>
      <c r="W3654">
        <v>0</v>
      </c>
      <c r="X3654" s="1">
        <v>44550.562487962961</v>
      </c>
    </row>
    <row r="3655" spans="1:24" hidden="1" x14ac:dyDescent="0.25">
      <c r="A3655" s="4">
        <v>2021</v>
      </c>
      <c r="B3655" s="4">
        <v>11</v>
      </c>
      <c r="C3655" s="4">
        <v>2021</v>
      </c>
      <c r="D3655" s="4">
        <v>10</v>
      </c>
      <c r="E3655">
        <v>20070</v>
      </c>
      <c r="F3655" t="s">
        <v>24</v>
      </c>
      <c r="G3655">
        <v>4116</v>
      </c>
      <c r="H3655" t="s">
        <v>136</v>
      </c>
      <c r="I3655" t="s">
        <v>133</v>
      </c>
      <c r="J3655" t="s">
        <v>1</v>
      </c>
      <c r="K3655" t="s">
        <v>22</v>
      </c>
      <c r="L3655" t="s">
        <v>22</v>
      </c>
      <c r="M3655">
        <v>0</v>
      </c>
      <c r="N3655" t="s">
        <v>310</v>
      </c>
      <c r="O3655" s="3">
        <v>41.235889999999998</v>
      </c>
      <c r="Q3655" t="s">
        <v>309</v>
      </c>
      <c r="R3655" s="2" t="s">
        <v>308</v>
      </c>
      <c r="S3655">
        <v>50</v>
      </c>
      <c r="T3655" t="s">
        <v>307</v>
      </c>
      <c r="U3655" t="s">
        <v>306</v>
      </c>
      <c r="V3655" t="s">
        <v>305</v>
      </c>
      <c r="W3655">
        <v>0</v>
      </c>
      <c r="X3655" s="1">
        <v>44550.562487962961</v>
      </c>
    </row>
    <row r="3656" spans="1:24" hidden="1" x14ac:dyDescent="0.25">
      <c r="A3656" s="4">
        <v>2021</v>
      </c>
      <c r="B3656" s="4">
        <v>11</v>
      </c>
      <c r="C3656" s="4">
        <v>2021</v>
      </c>
      <c r="D3656" s="4">
        <v>10</v>
      </c>
      <c r="E3656">
        <v>20070</v>
      </c>
      <c r="F3656" t="s">
        <v>24</v>
      </c>
      <c r="G3656">
        <v>4807</v>
      </c>
      <c r="H3656" t="s">
        <v>135</v>
      </c>
      <c r="I3656" t="s">
        <v>133</v>
      </c>
      <c r="J3656" t="s">
        <v>2</v>
      </c>
      <c r="K3656" t="s">
        <v>22</v>
      </c>
      <c r="L3656" t="s">
        <v>22</v>
      </c>
      <c r="M3656">
        <v>0</v>
      </c>
      <c r="N3656" t="s">
        <v>310</v>
      </c>
      <c r="O3656" s="3">
        <v>1240</v>
      </c>
      <c r="Q3656" t="s">
        <v>309</v>
      </c>
      <c r="R3656" s="2" t="s">
        <v>308</v>
      </c>
      <c r="S3656">
        <v>50</v>
      </c>
      <c r="T3656" t="s">
        <v>307</v>
      </c>
      <c r="U3656" t="s">
        <v>306</v>
      </c>
      <c r="V3656" t="s">
        <v>305</v>
      </c>
      <c r="W3656">
        <v>0</v>
      </c>
      <c r="X3656" s="1">
        <v>44550.562487962961</v>
      </c>
    </row>
    <row r="3657" spans="1:24" hidden="1" x14ac:dyDescent="0.25">
      <c r="A3657" s="4">
        <v>2021</v>
      </c>
      <c r="B3657" s="4">
        <v>11</v>
      </c>
      <c r="C3657" s="4">
        <v>2021</v>
      </c>
      <c r="D3657" s="4">
        <v>10</v>
      </c>
      <c r="E3657">
        <v>20070</v>
      </c>
      <c r="F3657" t="s">
        <v>24</v>
      </c>
      <c r="G3657">
        <v>4827</v>
      </c>
      <c r="H3657" t="s">
        <v>134</v>
      </c>
      <c r="I3657" t="s">
        <v>133</v>
      </c>
      <c r="J3657" t="s">
        <v>1</v>
      </c>
      <c r="K3657" t="s">
        <v>22</v>
      </c>
      <c r="L3657" t="s">
        <v>22</v>
      </c>
      <c r="M3657">
        <v>0</v>
      </c>
      <c r="N3657" t="s">
        <v>310</v>
      </c>
      <c r="O3657" s="3">
        <v>41.235889999999998</v>
      </c>
      <c r="Q3657" t="s">
        <v>309</v>
      </c>
      <c r="R3657" s="2" t="s">
        <v>308</v>
      </c>
      <c r="S3657">
        <v>50</v>
      </c>
      <c r="T3657" t="s">
        <v>307</v>
      </c>
      <c r="U3657" t="s">
        <v>306</v>
      </c>
      <c r="V3657" t="s">
        <v>305</v>
      </c>
      <c r="W3657">
        <v>0</v>
      </c>
      <c r="X3657" s="1">
        <v>44550.562487962961</v>
      </c>
    </row>
    <row r="3658" spans="1:24" hidden="1" x14ac:dyDescent="0.25">
      <c r="A3658" s="4">
        <v>2021</v>
      </c>
      <c r="B3658" s="4">
        <v>11</v>
      </c>
      <c r="C3658" s="4">
        <v>2021</v>
      </c>
      <c r="D3658" s="4">
        <v>11</v>
      </c>
      <c r="E3658">
        <v>20070</v>
      </c>
      <c r="F3658" t="s">
        <v>24</v>
      </c>
      <c r="G3658">
        <v>0</v>
      </c>
      <c r="H3658" t="s">
        <v>23</v>
      </c>
      <c r="I3658" t="s">
        <v>23</v>
      </c>
      <c r="J3658" t="s">
        <v>23</v>
      </c>
      <c r="K3658" t="s">
        <v>357</v>
      </c>
      <c r="L3658" t="s">
        <v>357</v>
      </c>
      <c r="M3658">
        <v>0</v>
      </c>
      <c r="N3658" t="s">
        <v>47</v>
      </c>
      <c r="O3658" s="3">
        <v>0.35299999999999998</v>
      </c>
      <c r="Q3658" t="s">
        <v>309</v>
      </c>
      <c r="R3658" s="2" t="s">
        <v>356</v>
      </c>
      <c r="S3658">
        <v>90</v>
      </c>
      <c r="T3658" t="s">
        <v>307</v>
      </c>
      <c r="U3658" t="s">
        <v>355</v>
      </c>
      <c r="V3658" t="s">
        <v>354</v>
      </c>
      <c r="W3658">
        <v>0</v>
      </c>
      <c r="X3658" s="1">
        <v>44550.562487962961</v>
      </c>
    </row>
    <row r="3659" spans="1:24" hidden="1" x14ac:dyDescent="0.25">
      <c r="A3659" s="4">
        <v>2021</v>
      </c>
      <c r="B3659" s="4">
        <v>11</v>
      </c>
      <c r="C3659" s="4">
        <v>2021</v>
      </c>
      <c r="D3659" s="4">
        <v>11</v>
      </c>
      <c r="E3659">
        <v>20070</v>
      </c>
      <c r="F3659" t="s">
        <v>24</v>
      </c>
      <c r="G3659">
        <v>0</v>
      </c>
      <c r="H3659" t="s">
        <v>23</v>
      </c>
      <c r="I3659" t="s">
        <v>23</v>
      </c>
      <c r="J3659" t="s">
        <v>23</v>
      </c>
      <c r="K3659" t="s">
        <v>467</v>
      </c>
      <c r="L3659" t="s">
        <v>467</v>
      </c>
      <c r="M3659">
        <v>0</v>
      </c>
      <c r="N3659" t="s">
        <v>47</v>
      </c>
      <c r="O3659" s="3">
        <v>-158143.78</v>
      </c>
      <c r="Q3659" t="s">
        <v>309</v>
      </c>
      <c r="R3659" s="2" t="s">
        <v>466</v>
      </c>
      <c r="S3659">
        <v>86</v>
      </c>
      <c r="T3659" t="s">
        <v>307</v>
      </c>
      <c r="U3659" t="s">
        <v>465</v>
      </c>
      <c r="V3659" t="s">
        <v>464</v>
      </c>
      <c r="W3659">
        <v>0</v>
      </c>
      <c r="X3659" s="1">
        <v>44550.562487962961</v>
      </c>
    </row>
    <row r="3660" spans="1:24" hidden="1" x14ac:dyDescent="0.25">
      <c r="A3660" s="4">
        <v>2021</v>
      </c>
      <c r="B3660" s="4">
        <v>11</v>
      </c>
      <c r="C3660" s="4">
        <v>2021</v>
      </c>
      <c r="D3660" s="4">
        <v>11</v>
      </c>
      <c r="E3660">
        <v>20070</v>
      </c>
      <c r="F3660" t="s">
        <v>24</v>
      </c>
      <c r="G3660">
        <v>0</v>
      </c>
      <c r="H3660" t="s">
        <v>23</v>
      </c>
      <c r="I3660" t="s">
        <v>23</v>
      </c>
      <c r="J3660" t="s">
        <v>23</v>
      </c>
      <c r="K3660" t="s">
        <v>353</v>
      </c>
      <c r="L3660" t="s">
        <v>353</v>
      </c>
      <c r="M3660">
        <v>0</v>
      </c>
      <c r="N3660" t="s">
        <v>47</v>
      </c>
      <c r="O3660" s="3">
        <v>-5950.39</v>
      </c>
      <c r="Q3660" t="s">
        <v>309</v>
      </c>
      <c r="R3660" s="2" t="s">
        <v>352</v>
      </c>
      <c r="S3660">
        <v>87</v>
      </c>
      <c r="T3660" t="s">
        <v>307</v>
      </c>
      <c r="U3660" t="s">
        <v>351</v>
      </c>
      <c r="V3660" t="s">
        <v>350</v>
      </c>
      <c r="W3660">
        <v>0</v>
      </c>
      <c r="X3660" s="1">
        <v>44550.562487962961</v>
      </c>
    </row>
    <row r="3661" spans="1:24" hidden="1" x14ac:dyDescent="0.25">
      <c r="A3661" s="4">
        <v>2021</v>
      </c>
      <c r="B3661" s="4">
        <v>11</v>
      </c>
      <c r="C3661" s="4">
        <v>2021</v>
      </c>
      <c r="D3661" s="4">
        <v>11</v>
      </c>
      <c r="E3661">
        <v>20070</v>
      </c>
      <c r="F3661" t="s">
        <v>24</v>
      </c>
      <c r="G3661">
        <v>0</v>
      </c>
      <c r="H3661" t="s">
        <v>23</v>
      </c>
      <c r="I3661" t="s">
        <v>23</v>
      </c>
      <c r="J3661" t="s">
        <v>23</v>
      </c>
      <c r="K3661" t="s">
        <v>349</v>
      </c>
      <c r="L3661" t="s">
        <v>349</v>
      </c>
      <c r="M3661">
        <v>0</v>
      </c>
      <c r="N3661" t="s">
        <v>87</v>
      </c>
      <c r="O3661" s="3">
        <v>-19228.067999999999</v>
      </c>
      <c r="Q3661" t="s">
        <v>309</v>
      </c>
      <c r="R3661" s="2" t="s">
        <v>348</v>
      </c>
      <c r="S3661">
        <v>40</v>
      </c>
      <c r="T3661" t="s">
        <v>307</v>
      </c>
      <c r="U3661" t="s">
        <v>347</v>
      </c>
      <c r="V3661" t="s">
        <v>346</v>
      </c>
      <c r="W3661">
        <v>0</v>
      </c>
      <c r="X3661" s="1">
        <v>44550.562487962961</v>
      </c>
    </row>
    <row r="3662" spans="1:24" hidden="1" x14ac:dyDescent="0.25">
      <c r="A3662" s="4">
        <v>2021</v>
      </c>
      <c r="B3662" s="4">
        <v>11</v>
      </c>
      <c r="C3662" s="4">
        <v>2021</v>
      </c>
      <c r="D3662" s="4">
        <v>11</v>
      </c>
      <c r="E3662">
        <v>20070</v>
      </c>
      <c r="F3662" t="s">
        <v>24</v>
      </c>
      <c r="G3662">
        <v>0</v>
      </c>
      <c r="H3662" t="s">
        <v>23</v>
      </c>
      <c r="I3662" t="s">
        <v>23</v>
      </c>
      <c r="J3662" t="s">
        <v>23</v>
      </c>
      <c r="K3662" t="s">
        <v>463</v>
      </c>
      <c r="L3662" t="s">
        <v>463</v>
      </c>
      <c r="M3662">
        <v>0</v>
      </c>
      <c r="N3662" t="s">
        <v>47</v>
      </c>
      <c r="O3662" s="3">
        <v>-4460289.7149999999</v>
      </c>
      <c r="Q3662" t="s">
        <v>309</v>
      </c>
      <c r="R3662" s="2" t="s">
        <v>462</v>
      </c>
      <c r="S3662">
        <v>88</v>
      </c>
      <c r="T3662" t="s">
        <v>307</v>
      </c>
      <c r="U3662" t="s">
        <v>461</v>
      </c>
      <c r="V3662" t="s">
        <v>460</v>
      </c>
      <c r="W3662">
        <v>0</v>
      </c>
      <c r="X3662" s="1">
        <v>44550.562487962961</v>
      </c>
    </row>
    <row r="3663" spans="1:24" hidden="1" x14ac:dyDescent="0.25">
      <c r="A3663" s="4">
        <v>2021</v>
      </c>
      <c r="B3663" s="4">
        <v>11</v>
      </c>
      <c r="C3663" s="4">
        <v>2021</v>
      </c>
      <c r="D3663" s="4">
        <v>11</v>
      </c>
      <c r="E3663">
        <v>20070</v>
      </c>
      <c r="F3663" t="s">
        <v>24</v>
      </c>
      <c r="G3663">
        <v>0</v>
      </c>
      <c r="H3663" t="s">
        <v>23</v>
      </c>
      <c r="I3663" t="s">
        <v>23</v>
      </c>
      <c r="J3663" t="s">
        <v>23</v>
      </c>
      <c r="K3663" t="s">
        <v>459</v>
      </c>
      <c r="L3663" t="s">
        <v>459</v>
      </c>
      <c r="M3663">
        <v>0</v>
      </c>
      <c r="N3663" t="s">
        <v>47</v>
      </c>
      <c r="O3663" s="3">
        <v>-285892.34100000001</v>
      </c>
      <c r="Q3663" t="s">
        <v>309</v>
      </c>
      <c r="R3663" s="2" t="s">
        <v>458</v>
      </c>
      <c r="S3663">
        <v>89</v>
      </c>
      <c r="T3663" t="s">
        <v>307</v>
      </c>
      <c r="U3663" t="s">
        <v>457</v>
      </c>
      <c r="V3663" t="s">
        <v>456</v>
      </c>
      <c r="W3663">
        <v>0</v>
      </c>
      <c r="X3663" s="1">
        <v>44550.562487962961</v>
      </c>
    </row>
    <row r="3664" spans="1:24" hidden="1" x14ac:dyDescent="0.25">
      <c r="A3664" s="4">
        <v>2021</v>
      </c>
      <c r="B3664" s="4">
        <v>11</v>
      </c>
      <c r="C3664" s="4">
        <v>2021</v>
      </c>
      <c r="D3664" s="4">
        <v>11</v>
      </c>
      <c r="E3664">
        <v>20070</v>
      </c>
      <c r="F3664" t="s">
        <v>24</v>
      </c>
      <c r="G3664">
        <v>0</v>
      </c>
      <c r="H3664" t="s">
        <v>23</v>
      </c>
      <c r="I3664" t="s">
        <v>23</v>
      </c>
      <c r="J3664" t="s">
        <v>23</v>
      </c>
      <c r="K3664" t="s">
        <v>455</v>
      </c>
      <c r="L3664" t="s">
        <v>455</v>
      </c>
      <c r="M3664">
        <v>0</v>
      </c>
      <c r="N3664" t="s">
        <v>47</v>
      </c>
      <c r="O3664" s="3">
        <v>-327238</v>
      </c>
      <c r="Q3664" t="s">
        <v>309</v>
      </c>
      <c r="R3664" s="2" t="s">
        <v>454</v>
      </c>
      <c r="S3664">
        <v>91</v>
      </c>
      <c r="T3664" t="s">
        <v>307</v>
      </c>
      <c r="U3664" t="s">
        <v>453</v>
      </c>
      <c r="V3664" t="s">
        <v>452</v>
      </c>
      <c r="W3664">
        <v>0</v>
      </c>
      <c r="X3664" s="1">
        <v>44550.562487962961</v>
      </c>
    </row>
    <row r="3665" spans="1:24" hidden="1" x14ac:dyDescent="0.25">
      <c r="A3665" s="4">
        <v>2021</v>
      </c>
      <c r="B3665" s="4">
        <v>11</v>
      </c>
      <c r="C3665" s="4">
        <v>2021</v>
      </c>
      <c r="D3665" s="4">
        <v>11</v>
      </c>
      <c r="E3665">
        <v>20070</v>
      </c>
      <c r="F3665" t="s">
        <v>24</v>
      </c>
      <c r="G3665">
        <v>0</v>
      </c>
      <c r="H3665" t="s">
        <v>23</v>
      </c>
      <c r="I3665" t="s">
        <v>23</v>
      </c>
      <c r="J3665" t="s">
        <v>23</v>
      </c>
      <c r="K3665" t="s">
        <v>345</v>
      </c>
      <c r="L3665" t="s">
        <v>345</v>
      </c>
      <c r="M3665">
        <v>0</v>
      </c>
      <c r="N3665" t="s">
        <v>47</v>
      </c>
      <c r="O3665" s="3">
        <v>-6439951.8700000001</v>
      </c>
      <c r="Q3665" t="s">
        <v>309</v>
      </c>
      <c r="R3665" s="2" t="s">
        <v>344</v>
      </c>
      <c r="S3665">
        <v>3</v>
      </c>
      <c r="T3665" t="s">
        <v>307</v>
      </c>
      <c r="U3665" t="s">
        <v>343</v>
      </c>
      <c r="V3665" t="s">
        <v>342</v>
      </c>
      <c r="W3665">
        <v>0</v>
      </c>
      <c r="X3665" s="1">
        <v>44550.562487962961</v>
      </c>
    </row>
    <row r="3666" spans="1:24" hidden="1" x14ac:dyDescent="0.25">
      <c r="A3666" s="4">
        <v>2021</v>
      </c>
      <c r="B3666" s="4">
        <v>11</v>
      </c>
      <c r="C3666" s="4">
        <v>2021</v>
      </c>
      <c r="D3666" s="4">
        <v>11</v>
      </c>
      <c r="E3666">
        <v>20070</v>
      </c>
      <c r="F3666" t="s">
        <v>24</v>
      </c>
      <c r="G3666">
        <v>0</v>
      </c>
      <c r="H3666" t="s">
        <v>23</v>
      </c>
      <c r="I3666" t="s">
        <v>23</v>
      </c>
      <c r="J3666" t="s">
        <v>23</v>
      </c>
      <c r="K3666" t="s">
        <v>451</v>
      </c>
      <c r="L3666" t="s">
        <v>451</v>
      </c>
      <c r="M3666">
        <v>0</v>
      </c>
      <c r="N3666" t="s">
        <v>314</v>
      </c>
      <c r="O3666" s="3">
        <v>9.5698000000000005E-2</v>
      </c>
      <c r="Q3666" t="s">
        <v>309</v>
      </c>
      <c r="R3666" s="2" t="s">
        <v>450</v>
      </c>
      <c r="S3666">
        <v>97</v>
      </c>
      <c r="T3666" t="s">
        <v>307</v>
      </c>
      <c r="U3666" t="s">
        <v>449</v>
      </c>
      <c r="V3666" t="s">
        <v>448</v>
      </c>
      <c r="W3666">
        <v>0</v>
      </c>
      <c r="X3666" s="1">
        <v>44550.562487962961</v>
      </c>
    </row>
    <row r="3667" spans="1:24" hidden="1" x14ac:dyDescent="0.25">
      <c r="A3667" s="4">
        <v>2021</v>
      </c>
      <c r="B3667" s="4">
        <v>11</v>
      </c>
      <c r="C3667" s="4">
        <v>2021</v>
      </c>
      <c r="D3667" s="4">
        <v>11</v>
      </c>
      <c r="E3667">
        <v>20070</v>
      </c>
      <c r="F3667" t="s">
        <v>24</v>
      </c>
      <c r="G3667">
        <v>0</v>
      </c>
      <c r="H3667" t="s">
        <v>23</v>
      </c>
      <c r="I3667" t="s">
        <v>23</v>
      </c>
      <c r="J3667" t="s">
        <v>23</v>
      </c>
      <c r="K3667" t="s">
        <v>447</v>
      </c>
      <c r="L3667" t="s">
        <v>447</v>
      </c>
      <c r="M3667">
        <v>0</v>
      </c>
      <c r="N3667" t="s">
        <v>47</v>
      </c>
      <c r="O3667" s="3">
        <v>-1529675.98</v>
      </c>
      <c r="Q3667" t="s">
        <v>309</v>
      </c>
      <c r="R3667" s="2" t="s">
        <v>446</v>
      </c>
      <c r="S3667">
        <v>85</v>
      </c>
      <c r="T3667" t="s">
        <v>307</v>
      </c>
      <c r="U3667" t="s">
        <v>445</v>
      </c>
      <c r="V3667" t="s">
        <v>444</v>
      </c>
      <c r="W3667">
        <v>0</v>
      </c>
      <c r="X3667" s="1">
        <v>44550.562487962961</v>
      </c>
    </row>
    <row r="3668" spans="1:24" hidden="1" x14ac:dyDescent="0.25">
      <c r="A3668" s="4">
        <v>2021</v>
      </c>
      <c r="B3668" s="4">
        <v>11</v>
      </c>
      <c r="C3668" s="4">
        <v>2021</v>
      </c>
      <c r="D3668" s="4">
        <v>11</v>
      </c>
      <c r="E3668">
        <v>20070</v>
      </c>
      <c r="F3668" t="s">
        <v>24</v>
      </c>
      <c r="G3668">
        <v>0</v>
      </c>
      <c r="H3668" t="s">
        <v>23</v>
      </c>
      <c r="I3668" t="s">
        <v>23</v>
      </c>
      <c r="J3668" t="s">
        <v>23</v>
      </c>
      <c r="K3668" t="s">
        <v>22</v>
      </c>
      <c r="L3668" t="s">
        <v>22</v>
      </c>
      <c r="M3668">
        <v>0</v>
      </c>
      <c r="N3668" t="s">
        <v>314</v>
      </c>
      <c r="O3668" s="3">
        <v>1</v>
      </c>
      <c r="Q3668" t="s">
        <v>309</v>
      </c>
      <c r="R3668" s="2" t="s">
        <v>443</v>
      </c>
      <c r="S3668">
        <v>96</v>
      </c>
      <c r="T3668" t="s">
        <v>307</v>
      </c>
      <c r="U3668" t="s">
        <v>442</v>
      </c>
      <c r="V3668" t="s">
        <v>441</v>
      </c>
      <c r="W3668">
        <v>0</v>
      </c>
      <c r="X3668" s="1">
        <v>44550.562487962961</v>
      </c>
    </row>
    <row r="3669" spans="1:24" hidden="1" x14ac:dyDescent="0.25">
      <c r="A3669" s="4">
        <v>2021</v>
      </c>
      <c r="B3669" s="4">
        <v>11</v>
      </c>
      <c r="C3669" s="4">
        <v>2021</v>
      </c>
      <c r="D3669" s="4">
        <v>11</v>
      </c>
      <c r="E3669">
        <v>20070</v>
      </c>
      <c r="F3669" t="s">
        <v>24</v>
      </c>
      <c r="G3669">
        <v>0</v>
      </c>
      <c r="H3669" t="s">
        <v>23</v>
      </c>
      <c r="I3669" t="s">
        <v>23</v>
      </c>
      <c r="J3669" t="s">
        <v>23</v>
      </c>
      <c r="K3669" t="s">
        <v>22</v>
      </c>
      <c r="L3669" t="s">
        <v>22</v>
      </c>
      <c r="M3669">
        <v>0</v>
      </c>
      <c r="N3669" t="s">
        <v>87</v>
      </c>
      <c r="O3669" s="3">
        <v>-19228.067999999999</v>
      </c>
      <c r="Q3669" t="s">
        <v>309</v>
      </c>
      <c r="R3669" s="2" t="s">
        <v>341</v>
      </c>
      <c r="S3669">
        <v>63</v>
      </c>
      <c r="T3669" t="s">
        <v>307</v>
      </c>
      <c r="U3669" t="s">
        <v>340</v>
      </c>
      <c r="V3669" t="s">
        <v>339</v>
      </c>
      <c r="W3669">
        <v>0</v>
      </c>
      <c r="X3669" s="1">
        <v>44550.562487962961</v>
      </c>
    </row>
    <row r="3670" spans="1:24" hidden="1" x14ac:dyDescent="0.25">
      <c r="A3670" s="4">
        <v>2021</v>
      </c>
      <c r="B3670" s="4">
        <v>11</v>
      </c>
      <c r="C3670" s="4">
        <v>2021</v>
      </c>
      <c r="D3670" s="4">
        <v>11</v>
      </c>
      <c r="E3670">
        <v>20070</v>
      </c>
      <c r="F3670" t="s">
        <v>24</v>
      </c>
      <c r="G3670">
        <v>0</v>
      </c>
      <c r="H3670" t="s">
        <v>23</v>
      </c>
      <c r="I3670" t="s">
        <v>23</v>
      </c>
      <c r="J3670" t="s">
        <v>23</v>
      </c>
      <c r="K3670" t="s">
        <v>22</v>
      </c>
      <c r="L3670" t="s">
        <v>22</v>
      </c>
      <c r="M3670">
        <v>0</v>
      </c>
      <c r="N3670" t="s">
        <v>47</v>
      </c>
      <c r="O3670" s="3">
        <v>-5647300.6469999999</v>
      </c>
      <c r="Q3670" t="s">
        <v>309</v>
      </c>
      <c r="R3670" s="2" t="s">
        <v>335</v>
      </c>
      <c r="S3670">
        <v>1</v>
      </c>
      <c r="T3670" t="s">
        <v>307</v>
      </c>
      <c r="U3670" t="s">
        <v>334</v>
      </c>
      <c r="V3670" t="s">
        <v>333</v>
      </c>
      <c r="W3670">
        <v>0</v>
      </c>
      <c r="X3670" s="1">
        <v>44550.562487962961</v>
      </c>
    </row>
    <row r="3671" spans="1:24" hidden="1" x14ac:dyDescent="0.25">
      <c r="A3671" s="4">
        <v>2021</v>
      </c>
      <c r="B3671" s="4">
        <v>11</v>
      </c>
      <c r="C3671" s="4">
        <v>2021</v>
      </c>
      <c r="D3671" s="4">
        <v>11</v>
      </c>
      <c r="E3671">
        <v>20070</v>
      </c>
      <c r="F3671" t="s">
        <v>24</v>
      </c>
      <c r="G3671">
        <v>0</v>
      </c>
      <c r="H3671" t="s">
        <v>23</v>
      </c>
      <c r="I3671" t="s">
        <v>23</v>
      </c>
      <c r="J3671" t="s">
        <v>23</v>
      </c>
      <c r="K3671" t="s">
        <v>22</v>
      </c>
      <c r="L3671" t="s">
        <v>22</v>
      </c>
      <c r="M3671">
        <v>0</v>
      </c>
      <c r="N3671" t="s">
        <v>47</v>
      </c>
      <c r="O3671" s="3">
        <v>-792651.223</v>
      </c>
      <c r="Q3671" t="s">
        <v>309</v>
      </c>
      <c r="R3671" s="2" t="s">
        <v>326</v>
      </c>
      <c r="S3671">
        <v>4</v>
      </c>
      <c r="T3671" t="s">
        <v>307</v>
      </c>
      <c r="U3671" t="s">
        <v>325</v>
      </c>
      <c r="V3671" t="s">
        <v>324</v>
      </c>
      <c r="W3671">
        <v>0</v>
      </c>
      <c r="X3671" s="1">
        <v>44550.562487962961</v>
      </c>
    </row>
    <row r="3672" spans="1:24" hidden="1" x14ac:dyDescent="0.25">
      <c r="A3672" s="4">
        <v>2021</v>
      </c>
      <c r="B3672" s="4">
        <v>11</v>
      </c>
      <c r="C3672" s="4">
        <v>2021</v>
      </c>
      <c r="D3672" s="4">
        <v>11</v>
      </c>
      <c r="E3672">
        <v>20070</v>
      </c>
      <c r="F3672" t="s">
        <v>24</v>
      </c>
      <c r="G3672">
        <v>0</v>
      </c>
      <c r="H3672" t="s">
        <v>23</v>
      </c>
      <c r="I3672" t="s">
        <v>23</v>
      </c>
      <c r="J3672" t="s">
        <v>23</v>
      </c>
      <c r="K3672" t="s">
        <v>22</v>
      </c>
      <c r="L3672" t="s">
        <v>22</v>
      </c>
      <c r="M3672">
        <v>0</v>
      </c>
      <c r="N3672" t="s">
        <v>47</v>
      </c>
      <c r="O3672" s="3">
        <v>-13976.25</v>
      </c>
      <c r="Q3672" t="s">
        <v>309</v>
      </c>
      <c r="R3672" s="2" t="s">
        <v>440</v>
      </c>
      <c r="S3672">
        <v>84</v>
      </c>
      <c r="T3672" t="s">
        <v>307</v>
      </c>
      <c r="U3672" t="s">
        <v>439</v>
      </c>
      <c r="V3672" t="s">
        <v>438</v>
      </c>
      <c r="W3672">
        <v>0</v>
      </c>
      <c r="X3672" s="1">
        <v>44550.562487962961</v>
      </c>
    </row>
    <row r="3673" spans="1:24" hidden="1" x14ac:dyDescent="0.25">
      <c r="A3673" s="4">
        <v>2021</v>
      </c>
      <c r="B3673" s="4">
        <v>11</v>
      </c>
      <c r="C3673" s="4">
        <v>2021</v>
      </c>
      <c r="D3673" s="4">
        <v>11</v>
      </c>
      <c r="E3673">
        <v>20070</v>
      </c>
      <c r="F3673" t="s">
        <v>24</v>
      </c>
      <c r="G3673">
        <v>0</v>
      </c>
      <c r="H3673" t="s">
        <v>23</v>
      </c>
      <c r="I3673" t="s">
        <v>23</v>
      </c>
      <c r="J3673" t="s">
        <v>23</v>
      </c>
      <c r="K3673" t="s">
        <v>22</v>
      </c>
      <c r="L3673" t="s">
        <v>22</v>
      </c>
      <c r="M3673">
        <v>0</v>
      </c>
      <c r="N3673" t="s">
        <v>47</v>
      </c>
      <c r="O3673" s="3">
        <v>895524.50100000005</v>
      </c>
      <c r="Q3673" t="s">
        <v>309</v>
      </c>
      <c r="R3673" s="2" t="s">
        <v>338</v>
      </c>
      <c r="S3673">
        <v>41</v>
      </c>
      <c r="T3673" t="s">
        <v>307</v>
      </c>
      <c r="U3673" t="s">
        <v>337</v>
      </c>
      <c r="V3673" t="s">
        <v>336</v>
      </c>
      <c r="W3673">
        <v>0</v>
      </c>
      <c r="X3673" s="1">
        <v>44550.562487962961</v>
      </c>
    </row>
    <row r="3674" spans="1:24" hidden="1" x14ac:dyDescent="0.25">
      <c r="A3674" s="4">
        <v>2021</v>
      </c>
      <c r="B3674" s="4">
        <v>11</v>
      </c>
      <c r="C3674" s="4">
        <v>2021</v>
      </c>
      <c r="D3674" s="4">
        <v>11</v>
      </c>
      <c r="E3674">
        <v>20070</v>
      </c>
      <c r="F3674" t="s">
        <v>24</v>
      </c>
      <c r="G3674">
        <v>0</v>
      </c>
      <c r="H3674" t="s">
        <v>23</v>
      </c>
      <c r="I3674" t="s">
        <v>23</v>
      </c>
      <c r="J3674" t="s">
        <v>23</v>
      </c>
      <c r="K3674" t="s">
        <v>22</v>
      </c>
      <c r="L3674" t="s">
        <v>22</v>
      </c>
      <c r="M3674">
        <v>0</v>
      </c>
      <c r="N3674" t="s">
        <v>47</v>
      </c>
      <c r="O3674" s="3">
        <v>11536227.203</v>
      </c>
      <c r="Q3674" t="s">
        <v>309</v>
      </c>
      <c r="R3674" s="2" t="s">
        <v>332</v>
      </c>
      <c r="S3674">
        <v>53</v>
      </c>
      <c r="T3674" t="s">
        <v>307</v>
      </c>
      <c r="U3674" t="s">
        <v>331</v>
      </c>
      <c r="V3674" t="s">
        <v>330</v>
      </c>
      <c r="W3674">
        <v>0</v>
      </c>
      <c r="X3674" s="1">
        <v>44550.562487962961</v>
      </c>
    </row>
    <row r="3675" spans="1:24" hidden="1" x14ac:dyDescent="0.25">
      <c r="A3675" s="4">
        <v>2021</v>
      </c>
      <c r="B3675" s="4">
        <v>11</v>
      </c>
      <c r="C3675" s="4">
        <v>2021</v>
      </c>
      <c r="D3675" s="4">
        <v>11</v>
      </c>
      <c r="E3675">
        <v>20070</v>
      </c>
      <c r="F3675" t="s">
        <v>24</v>
      </c>
      <c r="G3675">
        <v>0</v>
      </c>
      <c r="H3675" t="s">
        <v>23</v>
      </c>
      <c r="I3675" t="s">
        <v>23</v>
      </c>
      <c r="J3675" t="s">
        <v>23</v>
      </c>
      <c r="K3675" t="s">
        <v>437</v>
      </c>
      <c r="L3675" t="s">
        <v>437</v>
      </c>
      <c r="M3675">
        <v>0</v>
      </c>
      <c r="N3675" t="s">
        <v>436</v>
      </c>
      <c r="O3675" s="3">
        <v>20200727.18</v>
      </c>
      <c r="Q3675" t="s">
        <v>309</v>
      </c>
      <c r="R3675" s="2" t="s">
        <v>435</v>
      </c>
      <c r="S3675">
        <v>101</v>
      </c>
      <c r="T3675" t="s">
        <v>307</v>
      </c>
      <c r="U3675" t="s">
        <v>434</v>
      </c>
      <c r="V3675" t="s">
        <v>433</v>
      </c>
      <c r="W3675">
        <v>0</v>
      </c>
      <c r="X3675" s="1">
        <v>44550.562487962961</v>
      </c>
    </row>
    <row r="3676" spans="1:24" hidden="1" x14ac:dyDescent="0.25">
      <c r="A3676" s="4">
        <v>2021</v>
      </c>
      <c r="B3676" s="4">
        <v>11</v>
      </c>
      <c r="C3676" s="4">
        <v>2021</v>
      </c>
      <c r="D3676" s="4">
        <v>11</v>
      </c>
      <c r="E3676">
        <v>20070</v>
      </c>
      <c r="F3676" t="s">
        <v>24</v>
      </c>
      <c r="G3676">
        <v>0</v>
      </c>
      <c r="H3676" t="s">
        <v>23</v>
      </c>
      <c r="I3676" t="s">
        <v>23</v>
      </c>
      <c r="J3676" t="s">
        <v>23</v>
      </c>
      <c r="K3676" t="s">
        <v>432</v>
      </c>
      <c r="L3676" t="s">
        <v>432</v>
      </c>
      <c r="M3676">
        <v>0</v>
      </c>
      <c r="N3676" t="s">
        <v>47</v>
      </c>
      <c r="O3676" s="3">
        <v>-14906</v>
      </c>
      <c r="Q3676" t="s">
        <v>309</v>
      </c>
      <c r="R3676" s="2" t="s">
        <v>431</v>
      </c>
      <c r="S3676">
        <v>94</v>
      </c>
      <c r="T3676" t="s">
        <v>307</v>
      </c>
      <c r="U3676" t="s">
        <v>430</v>
      </c>
      <c r="V3676" t="s">
        <v>429</v>
      </c>
      <c r="W3676">
        <v>0</v>
      </c>
      <c r="X3676" s="1">
        <v>44550.562487962961</v>
      </c>
    </row>
    <row r="3677" spans="1:24" hidden="1" x14ac:dyDescent="0.25">
      <c r="A3677" s="4">
        <v>2021</v>
      </c>
      <c r="B3677" s="4">
        <v>11</v>
      </c>
      <c r="C3677" s="4">
        <v>2021</v>
      </c>
      <c r="D3677" s="4">
        <v>11</v>
      </c>
      <c r="E3677">
        <v>20070</v>
      </c>
      <c r="F3677" t="s">
        <v>24</v>
      </c>
      <c r="G3677">
        <v>0</v>
      </c>
      <c r="H3677" t="s">
        <v>23</v>
      </c>
      <c r="I3677" t="s">
        <v>23</v>
      </c>
      <c r="J3677" t="s">
        <v>23</v>
      </c>
      <c r="K3677" t="s">
        <v>428</v>
      </c>
      <c r="L3677" t="s">
        <v>428</v>
      </c>
      <c r="M3677">
        <v>0</v>
      </c>
      <c r="N3677" t="s">
        <v>47</v>
      </c>
      <c r="O3677" s="3">
        <v>-16037</v>
      </c>
      <c r="Q3677" t="s">
        <v>309</v>
      </c>
      <c r="R3677" s="2" t="s">
        <v>427</v>
      </c>
      <c r="S3677">
        <v>95</v>
      </c>
      <c r="T3677" t="s">
        <v>307</v>
      </c>
      <c r="U3677" t="s">
        <v>426</v>
      </c>
      <c r="V3677" t="s">
        <v>425</v>
      </c>
      <c r="W3677">
        <v>0</v>
      </c>
      <c r="X3677" s="1">
        <v>44550.562487962961</v>
      </c>
    </row>
    <row r="3678" spans="1:24" hidden="1" x14ac:dyDescent="0.25">
      <c r="A3678" s="4">
        <v>2021</v>
      </c>
      <c r="B3678" s="4">
        <v>11</v>
      </c>
      <c r="C3678" s="4">
        <v>2021</v>
      </c>
      <c r="D3678" s="4">
        <v>11</v>
      </c>
      <c r="E3678">
        <v>20070</v>
      </c>
      <c r="F3678" t="s">
        <v>24</v>
      </c>
      <c r="G3678">
        <v>0</v>
      </c>
      <c r="H3678" t="s">
        <v>23</v>
      </c>
      <c r="I3678" t="s">
        <v>23</v>
      </c>
      <c r="J3678" t="s">
        <v>23</v>
      </c>
      <c r="K3678" t="s">
        <v>424</v>
      </c>
      <c r="L3678" t="s">
        <v>424</v>
      </c>
      <c r="M3678">
        <v>0</v>
      </c>
      <c r="N3678" t="s">
        <v>87</v>
      </c>
      <c r="O3678" s="3">
        <v>-13295.683000000001</v>
      </c>
      <c r="Q3678" t="s">
        <v>309</v>
      </c>
      <c r="R3678" s="2" t="s">
        <v>423</v>
      </c>
      <c r="S3678">
        <v>83</v>
      </c>
      <c r="T3678" t="s">
        <v>307</v>
      </c>
      <c r="U3678" t="s">
        <v>422</v>
      </c>
      <c r="V3678" t="s">
        <v>421</v>
      </c>
      <c r="W3678">
        <v>0</v>
      </c>
      <c r="X3678" s="1">
        <v>44550.562487962961</v>
      </c>
    </row>
    <row r="3679" spans="1:24" hidden="1" x14ac:dyDescent="0.25">
      <c r="A3679" s="4">
        <v>2021</v>
      </c>
      <c r="B3679" s="4">
        <v>11</v>
      </c>
      <c r="C3679" s="4">
        <v>2021</v>
      </c>
      <c r="D3679" s="4">
        <v>11</v>
      </c>
      <c r="E3679">
        <v>20070</v>
      </c>
      <c r="F3679" t="s">
        <v>24</v>
      </c>
      <c r="G3679">
        <v>0</v>
      </c>
      <c r="H3679" t="s">
        <v>23</v>
      </c>
      <c r="I3679" t="s">
        <v>23</v>
      </c>
      <c r="J3679" t="s">
        <v>23</v>
      </c>
      <c r="K3679" t="s">
        <v>420</v>
      </c>
      <c r="L3679" t="s">
        <v>420</v>
      </c>
      <c r="M3679">
        <v>0</v>
      </c>
      <c r="N3679" t="s">
        <v>47</v>
      </c>
      <c r="O3679" s="3">
        <v>-6603096.0360000003</v>
      </c>
      <c r="Q3679" t="s">
        <v>309</v>
      </c>
      <c r="R3679" s="2" t="s">
        <v>419</v>
      </c>
      <c r="S3679">
        <v>92</v>
      </c>
      <c r="T3679" t="s">
        <v>307</v>
      </c>
      <c r="U3679" t="s">
        <v>418</v>
      </c>
      <c r="V3679" t="s">
        <v>417</v>
      </c>
      <c r="W3679">
        <v>0</v>
      </c>
      <c r="X3679" s="1">
        <v>44550.562487962961</v>
      </c>
    </row>
    <row r="3680" spans="1:24" hidden="1" x14ac:dyDescent="0.25">
      <c r="A3680" s="4">
        <v>2021</v>
      </c>
      <c r="B3680" s="4">
        <v>11</v>
      </c>
      <c r="C3680" s="4">
        <v>2021</v>
      </c>
      <c r="D3680" s="4">
        <v>11</v>
      </c>
      <c r="E3680">
        <v>20070</v>
      </c>
      <c r="F3680" t="s">
        <v>24</v>
      </c>
      <c r="G3680">
        <v>0</v>
      </c>
      <c r="H3680" t="s">
        <v>23</v>
      </c>
      <c r="I3680" t="s">
        <v>23</v>
      </c>
      <c r="J3680" t="s">
        <v>23</v>
      </c>
      <c r="K3680" t="s">
        <v>323</v>
      </c>
      <c r="L3680" t="s">
        <v>323</v>
      </c>
      <c r="M3680">
        <v>0</v>
      </c>
      <c r="N3680" t="s">
        <v>47</v>
      </c>
      <c r="O3680" s="3">
        <v>-6767190.2060000002</v>
      </c>
      <c r="Q3680" t="s">
        <v>309</v>
      </c>
      <c r="R3680" s="2" t="s">
        <v>322</v>
      </c>
      <c r="S3680">
        <v>93</v>
      </c>
      <c r="T3680" t="s">
        <v>307</v>
      </c>
      <c r="U3680" t="s">
        <v>321</v>
      </c>
      <c r="V3680" t="s">
        <v>320</v>
      </c>
      <c r="W3680">
        <v>0</v>
      </c>
      <c r="X3680" s="1">
        <v>44550.562487962961</v>
      </c>
    </row>
    <row r="3681" spans="1:24" hidden="1" x14ac:dyDescent="0.25">
      <c r="A3681" s="4">
        <v>2021</v>
      </c>
      <c r="B3681" s="4">
        <v>11</v>
      </c>
      <c r="C3681" s="4">
        <v>2021</v>
      </c>
      <c r="D3681" s="4">
        <v>11</v>
      </c>
      <c r="E3681">
        <v>20070</v>
      </c>
      <c r="F3681" t="s">
        <v>24</v>
      </c>
      <c r="G3681">
        <v>25</v>
      </c>
      <c r="H3681" t="s">
        <v>9</v>
      </c>
      <c r="I3681" t="s">
        <v>43</v>
      </c>
      <c r="J3681" t="s">
        <v>9</v>
      </c>
      <c r="K3681" t="s">
        <v>384</v>
      </c>
      <c r="L3681" t="s">
        <v>384</v>
      </c>
      <c r="M3681">
        <v>0</v>
      </c>
      <c r="N3681" t="s">
        <v>314</v>
      </c>
      <c r="O3681" s="3">
        <v>0.45386700000000002</v>
      </c>
      <c r="Q3681" t="s">
        <v>309</v>
      </c>
      <c r="R3681" s="2" t="s">
        <v>383</v>
      </c>
      <c r="S3681">
        <v>108</v>
      </c>
      <c r="T3681" t="s">
        <v>307</v>
      </c>
      <c r="U3681" t="s">
        <v>382</v>
      </c>
      <c r="V3681" t="s">
        <v>381</v>
      </c>
      <c r="W3681">
        <v>0</v>
      </c>
      <c r="X3681" s="1">
        <v>44550.562487962961</v>
      </c>
    </row>
    <row r="3682" spans="1:24" hidden="1" x14ac:dyDescent="0.25">
      <c r="A3682" s="4">
        <v>2021</v>
      </c>
      <c r="B3682" s="4">
        <v>11</v>
      </c>
      <c r="C3682" s="4">
        <v>2021</v>
      </c>
      <c r="D3682" s="4">
        <v>11</v>
      </c>
      <c r="E3682">
        <v>20070</v>
      </c>
      <c r="F3682" t="s">
        <v>24</v>
      </c>
      <c r="G3682">
        <v>25</v>
      </c>
      <c r="H3682" t="s">
        <v>9</v>
      </c>
      <c r="I3682" t="s">
        <v>43</v>
      </c>
      <c r="J3682" t="s">
        <v>9</v>
      </c>
      <c r="K3682" t="s">
        <v>416</v>
      </c>
      <c r="L3682" t="s">
        <v>22</v>
      </c>
      <c r="M3682">
        <v>0</v>
      </c>
      <c r="N3682" t="s">
        <v>13</v>
      </c>
      <c r="O3682" s="3">
        <v>0</v>
      </c>
      <c r="P3682" t="s">
        <v>20</v>
      </c>
      <c r="Q3682" t="s">
        <v>143</v>
      </c>
      <c r="R3682" s="2" t="s">
        <v>409</v>
      </c>
      <c r="S3682">
        <v>52</v>
      </c>
      <c r="T3682" t="s">
        <v>141</v>
      </c>
      <c r="U3682" t="s">
        <v>140</v>
      </c>
      <c r="V3682" t="s">
        <v>415</v>
      </c>
      <c r="W3682">
        <v>0</v>
      </c>
      <c r="X3682" s="1">
        <v>44550.562487962961</v>
      </c>
    </row>
    <row r="3683" spans="1:24" x14ac:dyDescent="0.25">
      <c r="A3683" s="4">
        <v>2021</v>
      </c>
      <c r="B3683" s="4">
        <v>11</v>
      </c>
      <c r="C3683" s="4">
        <v>2021</v>
      </c>
      <c r="D3683" s="4">
        <v>11</v>
      </c>
      <c r="E3683">
        <v>20070</v>
      </c>
      <c r="F3683" t="s">
        <v>24</v>
      </c>
      <c r="G3683">
        <v>25</v>
      </c>
      <c r="H3683" t="s">
        <v>9</v>
      </c>
      <c r="I3683" t="s">
        <v>43</v>
      </c>
      <c r="J3683" t="s">
        <v>9</v>
      </c>
      <c r="K3683" t="s">
        <v>81</v>
      </c>
      <c r="L3683" t="s">
        <v>81</v>
      </c>
      <c r="M3683">
        <v>0</v>
      </c>
      <c r="N3683" t="s">
        <v>47</v>
      </c>
      <c r="O3683" s="3">
        <v>327238</v>
      </c>
      <c r="Q3683" t="s">
        <v>309</v>
      </c>
      <c r="R3683" s="2" t="s">
        <v>414</v>
      </c>
      <c r="S3683">
        <v>18</v>
      </c>
      <c r="T3683" t="s">
        <v>307</v>
      </c>
      <c r="U3683" t="s">
        <v>413</v>
      </c>
      <c r="V3683" t="s">
        <v>412</v>
      </c>
      <c r="W3683">
        <v>0</v>
      </c>
      <c r="X3683" s="1">
        <v>44550.562487962961</v>
      </c>
    </row>
    <row r="3684" spans="1:24" hidden="1" x14ac:dyDescent="0.25">
      <c r="A3684" s="4">
        <v>2021</v>
      </c>
      <c r="B3684" s="4">
        <v>11</v>
      </c>
      <c r="C3684" s="4">
        <v>2021</v>
      </c>
      <c r="D3684" s="4">
        <v>11</v>
      </c>
      <c r="E3684">
        <v>20070</v>
      </c>
      <c r="F3684" t="s">
        <v>24</v>
      </c>
      <c r="G3684">
        <v>25</v>
      </c>
      <c r="H3684" t="s">
        <v>9</v>
      </c>
      <c r="I3684" t="s">
        <v>43</v>
      </c>
      <c r="J3684" t="s">
        <v>9</v>
      </c>
      <c r="K3684" t="s">
        <v>410</v>
      </c>
      <c r="L3684" t="s">
        <v>22</v>
      </c>
      <c r="M3684">
        <v>0</v>
      </c>
      <c r="N3684" t="s">
        <v>13</v>
      </c>
      <c r="O3684" s="3">
        <v>-18990.982</v>
      </c>
      <c r="P3684" t="s">
        <v>20</v>
      </c>
      <c r="Q3684" t="s">
        <v>157</v>
      </c>
      <c r="R3684" s="2" t="s">
        <v>409</v>
      </c>
      <c r="S3684">
        <v>27</v>
      </c>
      <c r="T3684" t="s">
        <v>141</v>
      </c>
      <c r="U3684" t="s">
        <v>140</v>
      </c>
      <c r="V3684" t="s">
        <v>411</v>
      </c>
      <c r="W3684">
        <v>0</v>
      </c>
      <c r="X3684" s="1">
        <v>44550.562487962961</v>
      </c>
    </row>
    <row r="3685" spans="1:24" hidden="1" x14ac:dyDescent="0.25">
      <c r="A3685" s="4">
        <v>2021</v>
      </c>
      <c r="B3685" s="4">
        <v>11</v>
      </c>
      <c r="C3685" s="4">
        <v>2021</v>
      </c>
      <c r="D3685" s="4">
        <v>11</v>
      </c>
      <c r="E3685">
        <v>20070</v>
      </c>
      <c r="F3685" t="s">
        <v>24</v>
      </c>
      <c r="G3685">
        <v>25</v>
      </c>
      <c r="H3685" t="s">
        <v>9</v>
      </c>
      <c r="I3685" t="s">
        <v>43</v>
      </c>
      <c r="J3685" t="s">
        <v>9</v>
      </c>
      <c r="K3685" t="s">
        <v>410</v>
      </c>
      <c r="L3685" t="s">
        <v>22</v>
      </c>
      <c r="M3685">
        <v>0</v>
      </c>
      <c r="N3685" t="s">
        <v>13</v>
      </c>
      <c r="O3685" s="3">
        <v>1463.5024350000001</v>
      </c>
      <c r="P3685" t="s">
        <v>20</v>
      </c>
      <c r="Q3685" t="s">
        <v>161</v>
      </c>
      <c r="R3685" s="2" t="s">
        <v>409</v>
      </c>
      <c r="S3685">
        <v>14</v>
      </c>
      <c r="T3685" t="s">
        <v>141</v>
      </c>
      <c r="U3685" t="s">
        <v>140</v>
      </c>
      <c r="V3685" t="s">
        <v>408</v>
      </c>
      <c r="W3685">
        <v>0</v>
      </c>
      <c r="X3685" s="1">
        <v>44550.562487962961</v>
      </c>
    </row>
    <row r="3686" spans="1:24" hidden="1" x14ac:dyDescent="0.25">
      <c r="A3686" s="4">
        <v>2021</v>
      </c>
      <c r="B3686" s="4">
        <v>11</v>
      </c>
      <c r="C3686" s="4">
        <v>2021</v>
      </c>
      <c r="D3686" s="4">
        <v>11</v>
      </c>
      <c r="E3686">
        <v>20070</v>
      </c>
      <c r="F3686" t="s">
        <v>24</v>
      </c>
      <c r="G3686">
        <v>25</v>
      </c>
      <c r="H3686" t="s">
        <v>9</v>
      </c>
      <c r="I3686" t="s">
        <v>43</v>
      </c>
      <c r="J3686" t="s">
        <v>9</v>
      </c>
      <c r="K3686" t="s">
        <v>407</v>
      </c>
      <c r="L3686" t="s">
        <v>407</v>
      </c>
      <c r="M3686">
        <v>0</v>
      </c>
      <c r="N3686" t="s">
        <v>47</v>
      </c>
      <c r="O3686" s="3">
        <v>0</v>
      </c>
      <c r="Q3686" t="s">
        <v>309</v>
      </c>
      <c r="R3686" s="2" t="s">
        <v>406</v>
      </c>
      <c r="S3686">
        <v>102</v>
      </c>
      <c r="T3686" t="s">
        <v>307</v>
      </c>
      <c r="U3686" t="s">
        <v>405</v>
      </c>
      <c r="V3686" t="s">
        <v>404</v>
      </c>
      <c r="W3686">
        <v>0</v>
      </c>
      <c r="X3686" s="1">
        <v>44550.562487962961</v>
      </c>
    </row>
    <row r="3687" spans="1:24" hidden="1" x14ac:dyDescent="0.25">
      <c r="A3687" s="4">
        <v>2021</v>
      </c>
      <c r="B3687" s="4">
        <v>11</v>
      </c>
      <c r="C3687" s="4">
        <v>2021</v>
      </c>
      <c r="D3687" s="4">
        <v>11</v>
      </c>
      <c r="E3687">
        <v>20070</v>
      </c>
      <c r="F3687" t="s">
        <v>24</v>
      </c>
      <c r="G3687">
        <v>25</v>
      </c>
      <c r="H3687" t="s">
        <v>9</v>
      </c>
      <c r="I3687" t="s">
        <v>43</v>
      </c>
      <c r="J3687" t="s">
        <v>9</v>
      </c>
      <c r="K3687" t="s">
        <v>377</v>
      </c>
      <c r="L3687" t="s">
        <v>377</v>
      </c>
      <c r="M3687">
        <v>0</v>
      </c>
      <c r="N3687" t="s">
        <v>87</v>
      </c>
      <c r="O3687" s="3">
        <v>1000</v>
      </c>
      <c r="Q3687" t="s">
        <v>309</v>
      </c>
      <c r="R3687" s="2" t="s">
        <v>376</v>
      </c>
      <c r="S3687">
        <v>107</v>
      </c>
      <c r="T3687" t="s">
        <v>307</v>
      </c>
      <c r="U3687" t="s">
        <v>375</v>
      </c>
      <c r="V3687" t="s">
        <v>374</v>
      </c>
      <c r="W3687">
        <v>0</v>
      </c>
      <c r="X3687" s="1">
        <v>44550.562487962961</v>
      </c>
    </row>
    <row r="3688" spans="1:24" hidden="1" x14ac:dyDescent="0.25">
      <c r="A3688" s="4">
        <v>2021</v>
      </c>
      <c r="B3688" s="4">
        <v>11</v>
      </c>
      <c r="C3688" s="4">
        <v>2021</v>
      </c>
      <c r="D3688" s="4">
        <v>11</v>
      </c>
      <c r="E3688">
        <v>20070</v>
      </c>
      <c r="F3688" t="s">
        <v>24</v>
      </c>
      <c r="G3688">
        <v>25</v>
      </c>
      <c r="H3688" t="s">
        <v>9</v>
      </c>
      <c r="I3688" t="s">
        <v>43</v>
      </c>
      <c r="J3688" t="s">
        <v>9</v>
      </c>
      <c r="K3688" t="s">
        <v>22</v>
      </c>
      <c r="L3688" t="s">
        <v>22</v>
      </c>
      <c r="M3688">
        <v>0</v>
      </c>
      <c r="N3688" t="s">
        <v>314</v>
      </c>
      <c r="O3688" s="3">
        <v>1</v>
      </c>
      <c r="Q3688" t="s">
        <v>309</v>
      </c>
      <c r="R3688" s="2" t="s">
        <v>313</v>
      </c>
      <c r="S3688">
        <v>2</v>
      </c>
      <c r="T3688" t="s">
        <v>307</v>
      </c>
      <c r="U3688" t="s">
        <v>358</v>
      </c>
      <c r="V3688" t="s">
        <v>311</v>
      </c>
      <c r="W3688">
        <v>0</v>
      </c>
      <c r="X3688" s="1">
        <v>44550.562487962961</v>
      </c>
    </row>
    <row r="3689" spans="1:24" hidden="1" x14ac:dyDescent="0.25">
      <c r="A3689" s="4">
        <v>2021</v>
      </c>
      <c r="B3689" s="4">
        <v>11</v>
      </c>
      <c r="C3689" s="4">
        <v>2021</v>
      </c>
      <c r="D3689" s="4">
        <v>11</v>
      </c>
      <c r="E3689">
        <v>20070</v>
      </c>
      <c r="F3689" t="s">
        <v>24</v>
      </c>
      <c r="G3689">
        <v>25</v>
      </c>
      <c r="H3689" t="s">
        <v>9</v>
      </c>
      <c r="I3689" t="s">
        <v>43</v>
      </c>
      <c r="J3689" t="s">
        <v>9</v>
      </c>
      <c r="K3689" t="s">
        <v>22</v>
      </c>
      <c r="L3689" t="s">
        <v>22</v>
      </c>
      <c r="M3689">
        <v>0</v>
      </c>
      <c r="N3689" t="s">
        <v>87</v>
      </c>
      <c r="O3689" s="3">
        <v>0</v>
      </c>
      <c r="Q3689" t="s">
        <v>309</v>
      </c>
      <c r="R3689" s="2" t="s">
        <v>403</v>
      </c>
      <c r="S3689">
        <v>58</v>
      </c>
      <c r="T3689" t="s">
        <v>307</v>
      </c>
      <c r="U3689" t="s">
        <v>402</v>
      </c>
      <c r="V3689" t="s">
        <v>401</v>
      </c>
      <c r="W3689">
        <v>0</v>
      </c>
      <c r="X3689" s="1">
        <v>44550.562487962961</v>
      </c>
    </row>
    <row r="3690" spans="1:24" hidden="1" x14ac:dyDescent="0.25">
      <c r="A3690" s="4">
        <v>2021</v>
      </c>
      <c r="B3690" s="4">
        <v>11</v>
      </c>
      <c r="C3690" s="4">
        <v>2021</v>
      </c>
      <c r="D3690" s="4">
        <v>11</v>
      </c>
      <c r="E3690">
        <v>20070</v>
      </c>
      <c r="F3690" t="s">
        <v>24</v>
      </c>
      <c r="G3690">
        <v>25</v>
      </c>
      <c r="H3690" t="s">
        <v>9</v>
      </c>
      <c r="I3690" t="s">
        <v>43</v>
      </c>
      <c r="J3690" t="s">
        <v>9</v>
      </c>
      <c r="K3690" t="s">
        <v>22</v>
      </c>
      <c r="L3690" t="s">
        <v>22</v>
      </c>
      <c r="M3690">
        <v>0</v>
      </c>
      <c r="N3690" t="s">
        <v>47</v>
      </c>
      <c r="O3690" s="3">
        <v>-543.10799999999995</v>
      </c>
      <c r="Q3690" t="s">
        <v>309</v>
      </c>
      <c r="R3690" s="2" t="s">
        <v>397</v>
      </c>
      <c r="S3690">
        <v>55</v>
      </c>
      <c r="T3690" t="s">
        <v>307</v>
      </c>
      <c r="U3690" t="s">
        <v>396</v>
      </c>
      <c r="V3690" t="s">
        <v>395</v>
      </c>
      <c r="W3690">
        <v>0</v>
      </c>
      <c r="X3690" s="1">
        <v>44550.562487962961</v>
      </c>
    </row>
    <row r="3691" spans="1:24" hidden="1" x14ac:dyDescent="0.25">
      <c r="A3691" s="4">
        <v>2021</v>
      </c>
      <c r="B3691" s="4">
        <v>11</v>
      </c>
      <c r="C3691" s="4">
        <v>2021</v>
      </c>
      <c r="D3691" s="4">
        <v>11</v>
      </c>
      <c r="E3691">
        <v>20070</v>
      </c>
      <c r="F3691" t="s">
        <v>24</v>
      </c>
      <c r="G3691">
        <v>25</v>
      </c>
      <c r="H3691" t="s">
        <v>9</v>
      </c>
      <c r="I3691" t="s">
        <v>43</v>
      </c>
      <c r="J3691" t="s">
        <v>9</v>
      </c>
      <c r="K3691" t="s">
        <v>22</v>
      </c>
      <c r="L3691" t="s">
        <v>22</v>
      </c>
      <c r="M3691">
        <v>0</v>
      </c>
      <c r="N3691" t="s">
        <v>47</v>
      </c>
      <c r="O3691" s="3">
        <v>0</v>
      </c>
      <c r="Q3691" t="s">
        <v>309</v>
      </c>
      <c r="R3691" s="2" t="s">
        <v>400</v>
      </c>
      <c r="S3691">
        <v>104</v>
      </c>
      <c r="T3691" t="s">
        <v>307</v>
      </c>
      <c r="U3691" t="s">
        <v>399</v>
      </c>
      <c r="V3691" t="s">
        <v>398</v>
      </c>
      <c r="W3691">
        <v>0</v>
      </c>
      <c r="X3691" s="1">
        <v>44550.562487962961</v>
      </c>
    </row>
    <row r="3692" spans="1:24" hidden="1" x14ac:dyDescent="0.25">
      <c r="A3692" s="4">
        <v>2021</v>
      </c>
      <c r="B3692" s="4">
        <v>11</v>
      </c>
      <c r="C3692" s="4">
        <v>2021</v>
      </c>
      <c r="D3692" s="4">
        <v>11</v>
      </c>
      <c r="E3692">
        <v>20070</v>
      </c>
      <c r="F3692" t="s">
        <v>24</v>
      </c>
      <c r="G3692">
        <v>25</v>
      </c>
      <c r="H3692" t="s">
        <v>9</v>
      </c>
      <c r="I3692" t="s">
        <v>43</v>
      </c>
      <c r="J3692" t="s">
        <v>9</v>
      </c>
      <c r="K3692" t="s">
        <v>22</v>
      </c>
      <c r="L3692" t="s">
        <v>22</v>
      </c>
      <c r="M3692">
        <v>0</v>
      </c>
      <c r="N3692" t="s">
        <v>47</v>
      </c>
      <c r="O3692" s="3">
        <v>338556.89199999999</v>
      </c>
      <c r="Q3692" t="s">
        <v>309</v>
      </c>
      <c r="R3692" s="2" t="s">
        <v>392</v>
      </c>
      <c r="S3692">
        <v>106</v>
      </c>
      <c r="T3692" t="s">
        <v>307</v>
      </c>
      <c r="U3692" t="s">
        <v>391</v>
      </c>
      <c r="V3692" t="s">
        <v>390</v>
      </c>
      <c r="W3692">
        <v>0</v>
      </c>
      <c r="X3692" s="1">
        <v>44550.562487962961</v>
      </c>
    </row>
    <row r="3693" spans="1:24" hidden="1" x14ac:dyDescent="0.25">
      <c r="A3693" s="4">
        <v>2021</v>
      </c>
      <c r="B3693" s="4">
        <v>11</v>
      </c>
      <c r="C3693" s="4">
        <v>2021</v>
      </c>
      <c r="D3693" s="4">
        <v>11</v>
      </c>
      <c r="E3693">
        <v>20070</v>
      </c>
      <c r="F3693" t="s">
        <v>24</v>
      </c>
      <c r="G3693">
        <v>25</v>
      </c>
      <c r="H3693" t="s">
        <v>9</v>
      </c>
      <c r="I3693" t="s">
        <v>43</v>
      </c>
      <c r="J3693" t="s">
        <v>9</v>
      </c>
      <c r="K3693" t="s">
        <v>22</v>
      </c>
      <c r="L3693" t="s">
        <v>22</v>
      </c>
      <c r="M3693">
        <v>0</v>
      </c>
      <c r="N3693" t="s">
        <v>47</v>
      </c>
      <c r="O3693" s="3">
        <v>339100</v>
      </c>
      <c r="Q3693" t="s">
        <v>309</v>
      </c>
      <c r="R3693" s="2" t="s">
        <v>394</v>
      </c>
      <c r="S3693">
        <v>8</v>
      </c>
      <c r="T3693" t="s">
        <v>307</v>
      </c>
      <c r="U3693" t="s">
        <v>334</v>
      </c>
      <c r="V3693" t="s">
        <v>393</v>
      </c>
      <c r="W3693">
        <v>0</v>
      </c>
      <c r="X3693" s="1">
        <v>44550.562487962961</v>
      </c>
    </row>
    <row r="3694" spans="1:24" hidden="1" x14ac:dyDescent="0.25">
      <c r="A3694" s="4">
        <v>2021</v>
      </c>
      <c r="B3694" s="4">
        <v>11</v>
      </c>
      <c r="C3694" s="4">
        <v>2021</v>
      </c>
      <c r="D3694" s="4">
        <v>11</v>
      </c>
      <c r="E3694">
        <v>20070</v>
      </c>
      <c r="F3694" t="s">
        <v>24</v>
      </c>
      <c r="G3694">
        <v>36</v>
      </c>
      <c r="H3694" t="s">
        <v>44</v>
      </c>
      <c r="I3694" t="s">
        <v>43</v>
      </c>
      <c r="J3694" t="s">
        <v>6</v>
      </c>
      <c r="K3694" t="s">
        <v>384</v>
      </c>
      <c r="L3694" t="s">
        <v>384</v>
      </c>
      <c r="M3694">
        <v>0</v>
      </c>
      <c r="N3694" t="s">
        <v>314</v>
      </c>
      <c r="O3694" s="3">
        <v>0.96881399999999995</v>
      </c>
      <c r="Q3694" t="s">
        <v>309</v>
      </c>
      <c r="R3694" s="2" t="s">
        <v>383</v>
      </c>
      <c r="S3694">
        <v>108</v>
      </c>
      <c r="T3694" t="s">
        <v>307</v>
      </c>
      <c r="U3694" t="s">
        <v>382</v>
      </c>
      <c r="V3694" t="s">
        <v>381</v>
      </c>
      <c r="W3694">
        <v>0</v>
      </c>
      <c r="X3694" s="1">
        <v>44550.562487962961</v>
      </c>
    </row>
    <row r="3695" spans="1:24" x14ac:dyDescent="0.25">
      <c r="A3695" s="4">
        <v>2021</v>
      </c>
      <c r="B3695" s="4">
        <v>11</v>
      </c>
      <c r="C3695" s="4">
        <v>2021</v>
      </c>
      <c r="D3695" s="4">
        <v>11</v>
      </c>
      <c r="E3695">
        <v>20070</v>
      </c>
      <c r="F3695" t="s">
        <v>24</v>
      </c>
      <c r="G3695">
        <v>36</v>
      </c>
      <c r="H3695" t="s">
        <v>44</v>
      </c>
      <c r="I3695" t="s">
        <v>43</v>
      </c>
      <c r="J3695" t="s">
        <v>6</v>
      </c>
      <c r="K3695" t="s">
        <v>81</v>
      </c>
      <c r="L3695" t="s">
        <v>81</v>
      </c>
      <c r="M3695">
        <v>0</v>
      </c>
      <c r="N3695" t="s">
        <v>47</v>
      </c>
      <c r="O3695" s="3">
        <v>209939.329</v>
      </c>
      <c r="Q3695" t="s">
        <v>309</v>
      </c>
      <c r="R3695" s="2" t="s">
        <v>380</v>
      </c>
      <c r="S3695">
        <v>11</v>
      </c>
      <c r="T3695" t="s">
        <v>307</v>
      </c>
      <c r="U3695" t="s">
        <v>379</v>
      </c>
      <c r="V3695" t="s">
        <v>378</v>
      </c>
      <c r="W3695">
        <v>0</v>
      </c>
      <c r="X3695" s="1">
        <v>44550.562487962961</v>
      </c>
    </row>
    <row r="3696" spans="1:24" hidden="1" x14ac:dyDescent="0.25">
      <c r="A3696" s="4">
        <v>2021</v>
      </c>
      <c r="B3696" s="4">
        <v>11</v>
      </c>
      <c r="C3696" s="4">
        <v>2021</v>
      </c>
      <c r="D3696" s="4">
        <v>11</v>
      </c>
      <c r="E3696">
        <v>20070</v>
      </c>
      <c r="F3696" t="s">
        <v>24</v>
      </c>
      <c r="G3696">
        <v>36</v>
      </c>
      <c r="H3696" t="s">
        <v>44</v>
      </c>
      <c r="I3696" t="s">
        <v>43</v>
      </c>
      <c r="J3696" t="s">
        <v>6</v>
      </c>
      <c r="K3696" t="s">
        <v>377</v>
      </c>
      <c r="L3696" t="s">
        <v>377</v>
      </c>
      <c r="M3696">
        <v>0</v>
      </c>
      <c r="N3696" t="s">
        <v>87</v>
      </c>
      <c r="O3696" s="3">
        <v>300.55099999999999</v>
      </c>
      <c r="Q3696" t="s">
        <v>309</v>
      </c>
      <c r="R3696" s="2" t="s">
        <v>376</v>
      </c>
      <c r="S3696">
        <v>107</v>
      </c>
      <c r="T3696" t="s">
        <v>307</v>
      </c>
      <c r="U3696" t="s">
        <v>375</v>
      </c>
      <c r="V3696" t="s">
        <v>374</v>
      </c>
      <c r="W3696">
        <v>0</v>
      </c>
      <c r="X3696" s="1">
        <v>44550.562487962961</v>
      </c>
    </row>
    <row r="3697" spans="1:24" hidden="1" x14ac:dyDescent="0.25">
      <c r="A3697" s="4">
        <v>2021</v>
      </c>
      <c r="B3697" s="4">
        <v>11</v>
      </c>
      <c r="C3697" s="4">
        <v>2021</v>
      </c>
      <c r="D3697" s="4">
        <v>11</v>
      </c>
      <c r="E3697">
        <v>20070</v>
      </c>
      <c r="F3697" t="s">
        <v>24</v>
      </c>
      <c r="G3697">
        <v>36</v>
      </c>
      <c r="H3697" t="s">
        <v>44</v>
      </c>
      <c r="I3697" t="s">
        <v>43</v>
      </c>
      <c r="J3697" t="s">
        <v>6</v>
      </c>
      <c r="K3697" t="s">
        <v>22</v>
      </c>
      <c r="L3697" t="s">
        <v>22</v>
      </c>
      <c r="M3697">
        <v>0</v>
      </c>
      <c r="N3697" t="s">
        <v>314</v>
      </c>
      <c r="O3697" s="3">
        <v>1.4661E-2</v>
      </c>
      <c r="Q3697" t="s">
        <v>309</v>
      </c>
      <c r="R3697" s="2" t="s">
        <v>313</v>
      </c>
      <c r="S3697">
        <v>2</v>
      </c>
      <c r="T3697" t="s">
        <v>307</v>
      </c>
      <c r="U3697" t="s">
        <v>358</v>
      </c>
      <c r="V3697" t="s">
        <v>311</v>
      </c>
      <c r="W3697">
        <v>0</v>
      </c>
      <c r="X3697" s="1">
        <v>44550.562487962961</v>
      </c>
    </row>
    <row r="3698" spans="1:24" hidden="1" x14ac:dyDescent="0.25">
      <c r="A3698" s="4">
        <v>2021</v>
      </c>
      <c r="B3698" s="4">
        <v>11</v>
      </c>
      <c r="C3698" s="4">
        <v>2021</v>
      </c>
      <c r="D3698" s="4">
        <v>11</v>
      </c>
      <c r="E3698">
        <v>20070</v>
      </c>
      <c r="F3698" t="s">
        <v>24</v>
      </c>
      <c r="G3698">
        <v>36</v>
      </c>
      <c r="H3698" t="s">
        <v>44</v>
      </c>
      <c r="I3698" t="s">
        <v>43</v>
      </c>
      <c r="J3698" t="s">
        <v>6</v>
      </c>
      <c r="K3698" t="s">
        <v>22</v>
      </c>
      <c r="L3698" t="s">
        <v>22</v>
      </c>
      <c r="M3698">
        <v>0</v>
      </c>
      <c r="N3698" t="s">
        <v>87</v>
      </c>
      <c r="O3698" s="3">
        <v>232.74199999999999</v>
      </c>
      <c r="Q3698" t="s">
        <v>309</v>
      </c>
      <c r="R3698" s="2" t="s">
        <v>386</v>
      </c>
      <c r="S3698">
        <v>112</v>
      </c>
      <c r="T3698" t="s">
        <v>307</v>
      </c>
      <c r="U3698" t="s">
        <v>316</v>
      </c>
      <c r="V3698" t="s">
        <v>385</v>
      </c>
      <c r="W3698">
        <v>0</v>
      </c>
      <c r="X3698" s="1">
        <v>44550.562487962961</v>
      </c>
    </row>
    <row r="3699" spans="1:24" hidden="1" x14ac:dyDescent="0.25">
      <c r="A3699" s="4">
        <v>2021</v>
      </c>
      <c r="B3699" s="4">
        <v>11</v>
      </c>
      <c r="C3699" s="4">
        <v>2021</v>
      </c>
      <c r="D3699" s="4">
        <v>11</v>
      </c>
      <c r="E3699">
        <v>20070</v>
      </c>
      <c r="F3699" t="s">
        <v>24</v>
      </c>
      <c r="G3699">
        <v>36</v>
      </c>
      <c r="H3699" t="s">
        <v>44</v>
      </c>
      <c r="I3699" t="s">
        <v>43</v>
      </c>
      <c r="J3699" t="s">
        <v>6</v>
      </c>
      <c r="K3699" t="s">
        <v>22</v>
      </c>
      <c r="L3699" t="s">
        <v>22</v>
      </c>
      <c r="M3699">
        <v>0</v>
      </c>
      <c r="N3699" t="s">
        <v>87</v>
      </c>
      <c r="O3699" s="3">
        <v>2251.223</v>
      </c>
      <c r="Q3699" t="s">
        <v>309</v>
      </c>
      <c r="R3699" s="2" t="s">
        <v>319</v>
      </c>
      <c r="S3699">
        <v>111</v>
      </c>
      <c r="T3699" t="s">
        <v>307</v>
      </c>
      <c r="U3699" t="s">
        <v>316</v>
      </c>
      <c r="V3699" t="s">
        <v>318</v>
      </c>
      <c r="W3699">
        <v>0</v>
      </c>
      <c r="X3699" s="1">
        <v>44550.562487962961</v>
      </c>
    </row>
    <row r="3700" spans="1:24" hidden="1" x14ac:dyDescent="0.25">
      <c r="A3700" s="4">
        <v>2021</v>
      </c>
      <c r="B3700" s="4">
        <v>11</v>
      </c>
      <c r="C3700" s="4">
        <v>2021</v>
      </c>
      <c r="D3700" s="4">
        <v>11</v>
      </c>
      <c r="E3700">
        <v>20070</v>
      </c>
      <c r="F3700" t="s">
        <v>24</v>
      </c>
      <c r="G3700">
        <v>36</v>
      </c>
      <c r="H3700" t="s">
        <v>44</v>
      </c>
      <c r="I3700" t="s">
        <v>43</v>
      </c>
      <c r="J3700" t="s">
        <v>6</v>
      </c>
      <c r="K3700" t="s">
        <v>22</v>
      </c>
      <c r="L3700" t="s">
        <v>22</v>
      </c>
      <c r="M3700">
        <v>0</v>
      </c>
      <c r="N3700" t="s">
        <v>47</v>
      </c>
      <c r="O3700" s="3">
        <v>9074.4969999999994</v>
      </c>
      <c r="Q3700" t="s">
        <v>309</v>
      </c>
      <c r="R3700" s="2" t="s">
        <v>371</v>
      </c>
      <c r="S3700">
        <v>37</v>
      </c>
      <c r="T3700" t="s">
        <v>307</v>
      </c>
      <c r="U3700" t="s">
        <v>370</v>
      </c>
      <c r="V3700" t="s">
        <v>369</v>
      </c>
      <c r="W3700">
        <v>0</v>
      </c>
      <c r="X3700" s="1">
        <v>44550.562487962961</v>
      </c>
    </row>
    <row r="3701" spans="1:24" hidden="1" x14ac:dyDescent="0.25">
      <c r="A3701" s="4">
        <v>2021</v>
      </c>
      <c r="B3701" s="4">
        <v>11</v>
      </c>
      <c r="C3701" s="4">
        <v>2021</v>
      </c>
      <c r="D3701" s="4">
        <v>11</v>
      </c>
      <c r="E3701">
        <v>20070</v>
      </c>
      <c r="F3701" t="s">
        <v>24</v>
      </c>
      <c r="G3701">
        <v>36</v>
      </c>
      <c r="H3701" t="s">
        <v>44</v>
      </c>
      <c r="I3701" t="s">
        <v>43</v>
      </c>
      <c r="J3701" t="s">
        <v>6</v>
      </c>
      <c r="K3701" t="s">
        <v>22</v>
      </c>
      <c r="L3701" t="s">
        <v>22</v>
      </c>
      <c r="M3701">
        <v>0</v>
      </c>
      <c r="N3701" t="s">
        <v>47</v>
      </c>
      <c r="O3701" s="3">
        <v>200866.274</v>
      </c>
      <c r="Q3701" t="s">
        <v>309</v>
      </c>
      <c r="R3701" s="2" t="s">
        <v>373</v>
      </c>
      <c r="S3701">
        <v>10</v>
      </c>
      <c r="T3701" t="s">
        <v>307</v>
      </c>
      <c r="U3701" t="s">
        <v>334</v>
      </c>
      <c r="V3701" t="s">
        <v>372</v>
      </c>
      <c r="W3701">
        <v>0</v>
      </c>
      <c r="X3701" s="1">
        <v>44550.562487962961</v>
      </c>
    </row>
    <row r="3702" spans="1:24" hidden="1" x14ac:dyDescent="0.25">
      <c r="A3702" s="4">
        <v>2021</v>
      </c>
      <c r="B3702" s="4">
        <v>11</v>
      </c>
      <c r="C3702" s="4">
        <v>2021</v>
      </c>
      <c r="D3702" s="4">
        <v>11</v>
      </c>
      <c r="E3702">
        <v>20070</v>
      </c>
      <c r="F3702" t="s">
        <v>24</v>
      </c>
      <c r="G3702">
        <v>37</v>
      </c>
      <c r="H3702" t="s">
        <v>174</v>
      </c>
      <c r="I3702" t="s">
        <v>43</v>
      </c>
      <c r="J3702" t="s">
        <v>0</v>
      </c>
      <c r="K3702" t="s">
        <v>365</v>
      </c>
      <c r="L3702" t="s">
        <v>365</v>
      </c>
      <c r="M3702">
        <v>0</v>
      </c>
      <c r="N3702" t="s">
        <v>87</v>
      </c>
      <c r="O3702" s="3">
        <v>3610</v>
      </c>
      <c r="Q3702" t="s">
        <v>309</v>
      </c>
      <c r="R3702" s="2" t="s">
        <v>389</v>
      </c>
      <c r="S3702">
        <v>17</v>
      </c>
      <c r="T3702" t="s">
        <v>307</v>
      </c>
      <c r="U3702" t="s">
        <v>388</v>
      </c>
      <c r="V3702" t="s">
        <v>387</v>
      </c>
      <c r="W3702">
        <v>0</v>
      </c>
      <c r="X3702" s="1">
        <v>44550.562487962961</v>
      </c>
    </row>
    <row r="3703" spans="1:24" hidden="1" x14ac:dyDescent="0.25">
      <c r="A3703" s="4">
        <v>2021</v>
      </c>
      <c r="B3703" s="4">
        <v>11</v>
      </c>
      <c r="C3703" s="4">
        <v>2021</v>
      </c>
      <c r="D3703" s="4">
        <v>11</v>
      </c>
      <c r="E3703">
        <v>20070</v>
      </c>
      <c r="F3703" t="s">
        <v>24</v>
      </c>
      <c r="G3703">
        <v>37</v>
      </c>
      <c r="H3703" t="s">
        <v>174</v>
      </c>
      <c r="I3703" t="s">
        <v>43</v>
      </c>
      <c r="J3703" t="s">
        <v>0</v>
      </c>
      <c r="K3703" t="s">
        <v>384</v>
      </c>
      <c r="L3703" t="s">
        <v>384</v>
      </c>
      <c r="M3703">
        <v>0</v>
      </c>
      <c r="N3703" t="s">
        <v>314</v>
      </c>
      <c r="O3703" s="3">
        <v>0.67886000000000002</v>
      </c>
      <c r="Q3703" t="s">
        <v>309</v>
      </c>
      <c r="R3703" s="2" t="s">
        <v>383</v>
      </c>
      <c r="S3703">
        <v>108</v>
      </c>
      <c r="T3703" t="s">
        <v>307</v>
      </c>
      <c r="U3703" t="s">
        <v>382</v>
      </c>
      <c r="V3703" t="s">
        <v>381</v>
      </c>
      <c r="W3703">
        <v>0</v>
      </c>
      <c r="X3703" s="1">
        <v>44550.562487962961</v>
      </c>
    </row>
    <row r="3704" spans="1:24" x14ac:dyDescent="0.25">
      <c r="A3704" s="4">
        <v>2021</v>
      </c>
      <c r="B3704" s="4">
        <v>11</v>
      </c>
      <c r="C3704" s="4">
        <v>2021</v>
      </c>
      <c r="D3704" s="4">
        <v>11</v>
      </c>
      <c r="E3704">
        <v>20070</v>
      </c>
      <c r="F3704" t="s">
        <v>24</v>
      </c>
      <c r="G3704">
        <v>37</v>
      </c>
      <c r="H3704" t="s">
        <v>174</v>
      </c>
      <c r="I3704" t="s">
        <v>43</v>
      </c>
      <c r="J3704" t="s">
        <v>0</v>
      </c>
      <c r="K3704" t="s">
        <v>81</v>
      </c>
      <c r="L3704" t="s">
        <v>81</v>
      </c>
      <c r="M3704">
        <v>0</v>
      </c>
      <c r="N3704" t="s">
        <v>47</v>
      </c>
      <c r="O3704" s="3">
        <v>2349397.014</v>
      </c>
      <c r="Q3704" t="s">
        <v>309</v>
      </c>
      <c r="R3704" s="2" t="s">
        <v>380</v>
      </c>
      <c r="S3704">
        <v>11</v>
      </c>
      <c r="T3704" t="s">
        <v>307</v>
      </c>
      <c r="U3704" t="s">
        <v>379</v>
      </c>
      <c r="V3704" t="s">
        <v>378</v>
      </c>
      <c r="W3704">
        <v>0</v>
      </c>
      <c r="X3704" s="1">
        <v>44550.562487962961</v>
      </c>
    </row>
    <row r="3705" spans="1:24" hidden="1" x14ac:dyDescent="0.25">
      <c r="A3705" s="4">
        <v>2021</v>
      </c>
      <c r="B3705" s="4">
        <v>11</v>
      </c>
      <c r="C3705" s="4">
        <v>2021</v>
      </c>
      <c r="D3705" s="4">
        <v>11</v>
      </c>
      <c r="E3705">
        <v>20070</v>
      </c>
      <c r="F3705" t="s">
        <v>24</v>
      </c>
      <c r="G3705">
        <v>37</v>
      </c>
      <c r="H3705" t="s">
        <v>174</v>
      </c>
      <c r="I3705" t="s">
        <v>43</v>
      </c>
      <c r="J3705" t="s">
        <v>0</v>
      </c>
      <c r="K3705" t="s">
        <v>377</v>
      </c>
      <c r="L3705" t="s">
        <v>377</v>
      </c>
      <c r="M3705">
        <v>0</v>
      </c>
      <c r="N3705" t="s">
        <v>87</v>
      </c>
      <c r="O3705" s="3">
        <v>4800</v>
      </c>
      <c r="Q3705" t="s">
        <v>309</v>
      </c>
      <c r="R3705" s="2" t="s">
        <v>376</v>
      </c>
      <c r="S3705">
        <v>107</v>
      </c>
      <c r="T3705" t="s">
        <v>307</v>
      </c>
      <c r="U3705" t="s">
        <v>375</v>
      </c>
      <c r="V3705" t="s">
        <v>374</v>
      </c>
      <c r="W3705">
        <v>0</v>
      </c>
      <c r="X3705" s="1">
        <v>44550.562487962961</v>
      </c>
    </row>
    <row r="3706" spans="1:24" hidden="1" x14ac:dyDescent="0.25">
      <c r="A3706" s="4">
        <v>2021</v>
      </c>
      <c r="B3706" s="4">
        <v>11</v>
      </c>
      <c r="C3706" s="4">
        <v>2021</v>
      </c>
      <c r="D3706" s="4">
        <v>11</v>
      </c>
      <c r="E3706">
        <v>20070</v>
      </c>
      <c r="F3706" t="s">
        <v>24</v>
      </c>
      <c r="G3706">
        <v>37</v>
      </c>
      <c r="H3706" t="s">
        <v>174</v>
      </c>
      <c r="I3706" t="s">
        <v>43</v>
      </c>
      <c r="J3706" t="s">
        <v>0</v>
      </c>
      <c r="K3706" t="s">
        <v>22</v>
      </c>
      <c r="L3706" t="s">
        <v>22</v>
      </c>
      <c r="M3706">
        <v>0</v>
      </c>
      <c r="N3706" t="s">
        <v>314</v>
      </c>
      <c r="O3706" s="3">
        <v>1</v>
      </c>
      <c r="Q3706" t="s">
        <v>309</v>
      </c>
      <c r="R3706" s="2" t="s">
        <v>313</v>
      </c>
      <c r="S3706">
        <v>2</v>
      </c>
      <c r="T3706" t="s">
        <v>307</v>
      </c>
      <c r="U3706" t="s">
        <v>358</v>
      </c>
      <c r="V3706" t="s">
        <v>311</v>
      </c>
      <c r="W3706">
        <v>0</v>
      </c>
      <c r="X3706" s="1">
        <v>44550.562487962961</v>
      </c>
    </row>
    <row r="3707" spans="1:24" hidden="1" x14ac:dyDescent="0.25">
      <c r="A3707" s="4">
        <v>2021</v>
      </c>
      <c r="B3707" s="4">
        <v>11</v>
      </c>
      <c r="C3707" s="4">
        <v>2021</v>
      </c>
      <c r="D3707" s="4">
        <v>11</v>
      </c>
      <c r="E3707">
        <v>20070</v>
      </c>
      <c r="F3707" t="s">
        <v>24</v>
      </c>
      <c r="G3707">
        <v>37</v>
      </c>
      <c r="H3707" t="s">
        <v>174</v>
      </c>
      <c r="I3707" t="s">
        <v>43</v>
      </c>
      <c r="J3707" t="s">
        <v>0</v>
      </c>
      <c r="K3707" t="s">
        <v>22</v>
      </c>
      <c r="L3707" t="s">
        <v>22</v>
      </c>
      <c r="M3707">
        <v>0</v>
      </c>
      <c r="N3707" t="s">
        <v>87</v>
      </c>
      <c r="O3707" s="3">
        <v>2016.5709999999999</v>
      </c>
      <c r="Q3707" t="s">
        <v>309</v>
      </c>
      <c r="R3707" s="2" t="s">
        <v>386</v>
      </c>
      <c r="S3707">
        <v>112</v>
      </c>
      <c r="T3707" t="s">
        <v>307</v>
      </c>
      <c r="U3707" t="s">
        <v>316</v>
      </c>
      <c r="V3707" t="s">
        <v>385</v>
      </c>
      <c r="W3707">
        <v>0</v>
      </c>
      <c r="X3707" s="1">
        <v>44550.562487962961</v>
      </c>
    </row>
    <row r="3708" spans="1:24" hidden="1" x14ac:dyDescent="0.25">
      <c r="A3708" s="4">
        <v>2021</v>
      </c>
      <c r="B3708" s="4">
        <v>11</v>
      </c>
      <c r="C3708" s="4">
        <v>2021</v>
      </c>
      <c r="D3708" s="4">
        <v>11</v>
      </c>
      <c r="E3708">
        <v>20070</v>
      </c>
      <c r="F3708" t="s">
        <v>24</v>
      </c>
      <c r="G3708">
        <v>37</v>
      </c>
      <c r="H3708" t="s">
        <v>174</v>
      </c>
      <c r="I3708" t="s">
        <v>43</v>
      </c>
      <c r="J3708" t="s">
        <v>0</v>
      </c>
      <c r="K3708" t="s">
        <v>22</v>
      </c>
      <c r="L3708" t="s">
        <v>22</v>
      </c>
      <c r="M3708">
        <v>0</v>
      </c>
      <c r="N3708" t="s">
        <v>87</v>
      </c>
      <c r="O3708" s="3">
        <v>165169.45499999999</v>
      </c>
      <c r="Q3708" t="s">
        <v>309</v>
      </c>
      <c r="R3708" s="2" t="s">
        <v>317</v>
      </c>
      <c r="S3708">
        <v>110</v>
      </c>
      <c r="T3708" t="s">
        <v>307</v>
      </c>
      <c r="U3708" t="s">
        <v>316</v>
      </c>
      <c r="V3708" t="s">
        <v>315</v>
      </c>
      <c r="W3708">
        <v>0</v>
      </c>
      <c r="X3708" s="1">
        <v>44550.562487962961</v>
      </c>
    </row>
    <row r="3709" spans="1:24" hidden="1" x14ac:dyDescent="0.25">
      <c r="A3709" s="4">
        <v>2021</v>
      </c>
      <c r="B3709" s="4">
        <v>11</v>
      </c>
      <c r="C3709" s="4">
        <v>2021</v>
      </c>
      <c r="D3709" s="4">
        <v>11</v>
      </c>
      <c r="E3709">
        <v>20070</v>
      </c>
      <c r="F3709" t="s">
        <v>24</v>
      </c>
      <c r="G3709">
        <v>37</v>
      </c>
      <c r="H3709" t="s">
        <v>174</v>
      </c>
      <c r="I3709" t="s">
        <v>43</v>
      </c>
      <c r="J3709" t="s">
        <v>0</v>
      </c>
      <c r="K3709" t="s">
        <v>22</v>
      </c>
      <c r="L3709" t="s">
        <v>22</v>
      </c>
      <c r="M3709">
        <v>0</v>
      </c>
      <c r="N3709" t="s">
        <v>47</v>
      </c>
      <c r="O3709" s="3">
        <v>-88802.334000000003</v>
      </c>
      <c r="Q3709" t="s">
        <v>309</v>
      </c>
      <c r="R3709" s="2" t="s">
        <v>371</v>
      </c>
      <c r="S3709">
        <v>37</v>
      </c>
      <c r="T3709" t="s">
        <v>307</v>
      </c>
      <c r="U3709" t="s">
        <v>370</v>
      </c>
      <c r="V3709" t="s">
        <v>369</v>
      </c>
      <c r="W3709">
        <v>0</v>
      </c>
      <c r="X3709" s="1">
        <v>44550.562487962961</v>
      </c>
    </row>
    <row r="3710" spans="1:24" hidden="1" x14ac:dyDescent="0.25">
      <c r="A3710" s="4">
        <v>2021</v>
      </c>
      <c r="B3710" s="4">
        <v>11</v>
      </c>
      <c r="C3710" s="4">
        <v>2021</v>
      </c>
      <c r="D3710" s="4">
        <v>11</v>
      </c>
      <c r="E3710">
        <v>20070</v>
      </c>
      <c r="F3710" t="s">
        <v>24</v>
      </c>
      <c r="G3710">
        <v>37</v>
      </c>
      <c r="H3710" t="s">
        <v>174</v>
      </c>
      <c r="I3710" t="s">
        <v>43</v>
      </c>
      <c r="J3710" t="s">
        <v>0</v>
      </c>
      <c r="K3710" t="s">
        <v>22</v>
      </c>
      <c r="L3710" t="s">
        <v>22</v>
      </c>
      <c r="M3710">
        <v>0</v>
      </c>
      <c r="N3710" t="s">
        <v>47</v>
      </c>
      <c r="O3710" s="3">
        <v>2438200</v>
      </c>
      <c r="Q3710" t="s">
        <v>309</v>
      </c>
      <c r="R3710" s="2" t="s">
        <v>373</v>
      </c>
      <c r="S3710">
        <v>10</v>
      </c>
      <c r="T3710" t="s">
        <v>307</v>
      </c>
      <c r="U3710" t="s">
        <v>334</v>
      </c>
      <c r="V3710" t="s">
        <v>372</v>
      </c>
      <c r="W3710">
        <v>0</v>
      </c>
      <c r="X3710" s="1">
        <v>44550.562487962961</v>
      </c>
    </row>
    <row r="3711" spans="1:24" hidden="1" x14ac:dyDescent="0.25">
      <c r="A3711" s="4">
        <v>2021</v>
      </c>
      <c r="B3711" s="4">
        <v>11</v>
      </c>
      <c r="C3711" s="4">
        <v>2021</v>
      </c>
      <c r="D3711" s="4">
        <v>11</v>
      </c>
      <c r="E3711">
        <v>20070</v>
      </c>
      <c r="F3711" t="s">
        <v>24</v>
      </c>
      <c r="G3711">
        <v>39</v>
      </c>
      <c r="H3711" t="s">
        <v>166</v>
      </c>
      <c r="I3711" t="s">
        <v>43</v>
      </c>
      <c r="J3711" t="s">
        <v>0</v>
      </c>
      <c r="K3711" t="s">
        <v>365</v>
      </c>
      <c r="L3711" t="s">
        <v>365</v>
      </c>
      <c r="M3711">
        <v>0</v>
      </c>
      <c r="N3711" t="s">
        <v>87</v>
      </c>
      <c r="O3711" s="3">
        <v>2512</v>
      </c>
      <c r="Q3711" t="s">
        <v>309</v>
      </c>
      <c r="R3711" s="2" t="s">
        <v>389</v>
      </c>
      <c r="S3711">
        <v>17</v>
      </c>
      <c r="T3711" t="s">
        <v>307</v>
      </c>
      <c r="U3711" t="s">
        <v>388</v>
      </c>
      <c r="V3711" t="s">
        <v>387</v>
      </c>
      <c r="W3711">
        <v>0</v>
      </c>
      <c r="X3711" s="1">
        <v>44550.562487962961</v>
      </c>
    </row>
    <row r="3712" spans="1:24" hidden="1" x14ac:dyDescent="0.25">
      <c r="A3712" s="4">
        <v>2021</v>
      </c>
      <c r="B3712" s="4">
        <v>11</v>
      </c>
      <c r="C3712" s="4">
        <v>2021</v>
      </c>
      <c r="D3712" s="4">
        <v>11</v>
      </c>
      <c r="E3712">
        <v>20070</v>
      </c>
      <c r="F3712" t="s">
        <v>24</v>
      </c>
      <c r="G3712">
        <v>39</v>
      </c>
      <c r="H3712" t="s">
        <v>166</v>
      </c>
      <c r="I3712" t="s">
        <v>43</v>
      </c>
      <c r="J3712" t="s">
        <v>0</v>
      </c>
      <c r="K3712" t="s">
        <v>384</v>
      </c>
      <c r="L3712" t="s">
        <v>384</v>
      </c>
      <c r="M3712">
        <v>0</v>
      </c>
      <c r="N3712" t="s">
        <v>314</v>
      </c>
      <c r="O3712" s="3">
        <v>0.80933999999999995</v>
      </c>
      <c r="Q3712" t="s">
        <v>309</v>
      </c>
      <c r="R3712" s="2" t="s">
        <v>383</v>
      </c>
      <c r="S3712">
        <v>108</v>
      </c>
      <c r="T3712" t="s">
        <v>307</v>
      </c>
      <c r="U3712" t="s">
        <v>382</v>
      </c>
      <c r="V3712" t="s">
        <v>381</v>
      </c>
      <c r="W3712">
        <v>0</v>
      </c>
      <c r="X3712" s="1">
        <v>44550.562487962961</v>
      </c>
    </row>
    <row r="3713" spans="1:24" x14ac:dyDescent="0.25">
      <c r="A3713" s="4">
        <v>2021</v>
      </c>
      <c r="B3713" s="4">
        <v>11</v>
      </c>
      <c r="C3713" s="4">
        <v>2021</v>
      </c>
      <c r="D3713" s="4">
        <v>11</v>
      </c>
      <c r="E3713">
        <v>20070</v>
      </c>
      <c r="F3713" t="s">
        <v>24</v>
      </c>
      <c r="G3713">
        <v>39</v>
      </c>
      <c r="H3713" t="s">
        <v>166</v>
      </c>
      <c r="I3713" t="s">
        <v>43</v>
      </c>
      <c r="J3713" t="s">
        <v>0</v>
      </c>
      <c r="K3713" t="s">
        <v>81</v>
      </c>
      <c r="L3713" t="s">
        <v>81</v>
      </c>
      <c r="M3713">
        <v>0</v>
      </c>
      <c r="N3713" t="s">
        <v>47</v>
      </c>
      <c r="O3713" s="3">
        <v>1867309.98</v>
      </c>
      <c r="Q3713" t="s">
        <v>309</v>
      </c>
      <c r="R3713" s="2" t="s">
        <v>380</v>
      </c>
      <c r="S3713">
        <v>11</v>
      </c>
      <c r="T3713" t="s">
        <v>307</v>
      </c>
      <c r="U3713" t="s">
        <v>379</v>
      </c>
      <c r="V3713" t="s">
        <v>378</v>
      </c>
      <c r="W3713">
        <v>0</v>
      </c>
      <c r="X3713" s="1">
        <v>44550.562487962961</v>
      </c>
    </row>
    <row r="3714" spans="1:24" hidden="1" x14ac:dyDescent="0.25">
      <c r="A3714" s="4">
        <v>2021</v>
      </c>
      <c r="B3714" s="4">
        <v>11</v>
      </c>
      <c r="C3714" s="4">
        <v>2021</v>
      </c>
      <c r="D3714" s="4">
        <v>11</v>
      </c>
      <c r="E3714">
        <v>20070</v>
      </c>
      <c r="F3714" t="s">
        <v>24</v>
      </c>
      <c r="G3714">
        <v>39</v>
      </c>
      <c r="H3714" t="s">
        <v>166</v>
      </c>
      <c r="I3714" t="s">
        <v>43</v>
      </c>
      <c r="J3714" t="s">
        <v>0</v>
      </c>
      <c r="K3714" t="s">
        <v>377</v>
      </c>
      <c r="L3714" t="s">
        <v>377</v>
      </c>
      <c r="M3714">
        <v>0</v>
      </c>
      <c r="N3714" t="s">
        <v>87</v>
      </c>
      <c r="O3714" s="3">
        <v>3200</v>
      </c>
      <c r="Q3714" t="s">
        <v>309</v>
      </c>
      <c r="R3714" s="2" t="s">
        <v>376</v>
      </c>
      <c r="S3714">
        <v>107</v>
      </c>
      <c r="T3714" t="s">
        <v>307</v>
      </c>
      <c r="U3714" t="s">
        <v>375</v>
      </c>
      <c r="V3714" t="s">
        <v>374</v>
      </c>
      <c r="W3714">
        <v>0</v>
      </c>
      <c r="X3714" s="1">
        <v>44550.562487962961</v>
      </c>
    </row>
    <row r="3715" spans="1:24" hidden="1" x14ac:dyDescent="0.25">
      <c r="A3715" s="4">
        <v>2021</v>
      </c>
      <c r="B3715" s="4">
        <v>11</v>
      </c>
      <c r="C3715" s="4">
        <v>2021</v>
      </c>
      <c r="D3715" s="4">
        <v>11</v>
      </c>
      <c r="E3715">
        <v>20070</v>
      </c>
      <c r="F3715" t="s">
        <v>24</v>
      </c>
      <c r="G3715">
        <v>39</v>
      </c>
      <c r="H3715" t="s">
        <v>166</v>
      </c>
      <c r="I3715" t="s">
        <v>43</v>
      </c>
      <c r="J3715" t="s">
        <v>0</v>
      </c>
      <c r="K3715" t="s">
        <v>22</v>
      </c>
      <c r="L3715" t="s">
        <v>22</v>
      </c>
      <c r="M3715">
        <v>0</v>
      </c>
      <c r="N3715" t="s">
        <v>314</v>
      </c>
      <c r="O3715" s="3">
        <v>1</v>
      </c>
      <c r="Q3715" t="s">
        <v>309</v>
      </c>
      <c r="R3715" s="2" t="s">
        <v>313</v>
      </c>
      <c r="S3715">
        <v>2</v>
      </c>
      <c r="T3715" t="s">
        <v>307</v>
      </c>
      <c r="U3715" t="s">
        <v>358</v>
      </c>
      <c r="V3715" t="s">
        <v>311</v>
      </c>
      <c r="W3715">
        <v>0</v>
      </c>
      <c r="X3715" s="1">
        <v>44550.562487962961</v>
      </c>
    </row>
    <row r="3716" spans="1:24" hidden="1" x14ac:dyDescent="0.25">
      <c r="A3716" s="4">
        <v>2021</v>
      </c>
      <c r="B3716" s="4">
        <v>11</v>
      </c>
      <c r="C3716" s="4">
        <v>2021</v>
      </c>
      <c r="D3716" s="4">
        <v>11</v>
      </c>
      <c r="E3716">
        <v>20070</v>
      </c>
      <c r="F3716" t="s">
        <v>24</v>
      </c>
      <c r="G3716">
        <v>39</v>
      </c>
      <c r="H3716" t="s">
        <v>166</v>
      </c>
      <c r="I3716" t="s">
        <v>43</v>
      </c>
      <c r="J3716" t="s">
        <v>0</v>
      </c>
      <c r="K3716" t="s">
        <v>22</v>
      </c>
      <c r="L3716" t="s">
        <v>22</v>
      </c>
      <c r="M3716">
        <v>0</v>
      </c>
      <c r="N3716" t="s">
        <v>87</v>
      </c>
      <c r="O3716" s="3">
        <v>4122.2460000000001</v>
      </c>
      <c r="Q3716" t="s">
        <v>309</v>
      </c>
      <c r="R3716" s="2" t="s">
        <v>386</v>
      </c>
      <c r="S3716">
        <v>112</v>
      </c>
      <c r="T3716" t="s">
        <v>307</v>
      </c>
      <c r="U3716" t="s">
        <v>316</v>
      </c>
      <c r="V3716" t="s">
        <v>385</v>
      </c>
      <c r="W3716">
        <v>0</v>
      </c>
      <c r="X3716" s="1">
        <v>44550.562487962961</v>
      </c>
    </row>
    <row r="3717" spans="1:24" hidden="1" x14ac:dyDescent="0.25">
      <c r="A3717" s="4">
        <v>2021</v>
      </c>
      <c r="B3717" s="4">
        <v>11</v>
      </c>
      <c r="C3717" s="4">
        <v>2021</v>
      </c>
      <c r="D3717" s="4">
        <v>11</v>
      </c>
      <c r="E3717">
        <v>20070</v>
      </c>
      <c r="F3717" t="s">
        <v>24</v>
      </c>
      <c r="G3717">
        <v>39</v>
      </c>
      <c r="H3717" t="s">
        <v>166</v>
      </c>
      <c r="I3717" t="s">
        <v>43</v>
      </c>
      <c r="J3717" t="s">
        <v>0</v>
      </c>
      <c r="K3717" t="s">
        <v>22</v>
      </c>
      <c r="L3717" t="s">
        <v>22</v>
      </c>
      <c r="M3717">
        <v>0</v>
      </c>
      <c r="N3717" t="s">
        <v>87</v>
      </c>
      <c r="O3717" s="3">
        <v>30073.030999999999</v>
      </c>
      <c r="Q3717" t="s">
        <v>309</v>
      </c>
      <c r="R3717" s="2" t="s">
        <v>317</v>
      </c>
      <c r="S3717">
        <v>110</v>
      </c>
      <c r="T3717" t="s">
        <v>307</v>
      </c>
      <c r="U3717" t="s">
        <v>316</v>
      </c>
      <c r="V3717" t="s">
        <v>315</v>
      </c>
      <c r="W3717">
        <v>0</v>
      </c>
      <c r="X3717" s="1">
        <v>44550.562487962961</v>
      </c>
    </row>
    <row r="3718" spans="1:24" hidden="1" x14ac:dyDescent="0.25">
      <c r="A3718" s="4">
        <v>2021</v>
      </c>
      <c r="B3718" s="4">
        <v>11</v>
      </c>
      <c r="C3718" s="4">
        <v>2021</v>
      </c>
      <c r="D3718" s="4">
        <v>11</v>
      </c>
      <c r="E3718">
        <v>20070</v>
      </c>
      <c r="F3718" t="s">
        <v>24</v>
      </c>
      <c r="G3718">
        <v>39</v>
      </c>
      <c r="H3718" t="s">
        <v>166</v>
      </c>
      <c r="I3718" t="s">
        <v>43</v>
      </c>
      <c r="J3718" t="s">
        <v>0</v>
      </c>
      <c r="K3718" t="s">
        <v>22</v>
      </c>
      <c r="L3718" t="s">
        <v>22</v>
      </c>
      <c r="M3718">
        <v>0</v>
      </c>
      <c r="N3718" t="s">
        <v>47</v>
      </c>
      <c r="O3718" s="3">
        <v>12109.704</v>
      </c>
      <c r="Q3718" t="s">
        <v>309</v>
      </c>
      <c r="R3718" s="2" t="s">
        <v>371</v>
      </c>
      <c r="S3718">
        <v>37</v>
      </c>
      <c r="T3718" t="s">
        <v>307</v>
      </c>
      <c r="U3718" t="s">
        <v>370</v>
      </c>
      <c r="V3718" t="s">
        <v>369</v>
      </c>
      <c r="W3718">
        <v>0</v>
      </c>
      <c r="X3718" s="1">
        <v>44550.562487962961</v>
      </c>
    </row>
    <row r="3719" spans="1:24" hidden="1" x14ac:dyDescent="0.25">
      <c r="A3719" s="4">
        <v>2021</v>
      </c>
      <c r="B3719" s="4">
        <v>11</v>
      </c>
      <c r="C3719" s="4">
        <v>2021</v>
      </c>
      <c r="D3719" s="4">
        <v>11</v>
      </c>
      <c r="E3719">
        <v>20070</v>
      </c>
      <c r="F3719" t="s">
        <v>24</v>
      </c>
      <c r="G3719">
        <v>39</v>
      </c>
      <c r="H3719" t="s">
        <v>166</v>
      </c>
      <c r="I3719" t="s">
        <v>43</v>
      </c>
      <c r="J3719" t="s">
        <v>0</v>
      </c>
      <c r="K3719" t="s">
        <v>22</v>
      </c>
      <c r="L3719" t="s">
        <v>22</v>
      </c>
      <c r="M3719">
        <v>0</v>
      </c>
      <c r="N3719" t="s">
        <v>47</v>
      </c>
      <c r="O3719" s="3">
        <v>1855200</v>
      </c>
      <c r="Q3719" t="s">
        <v>309</v>
      </c>
      <c r="R3719" s="2" t="s">
        <v>373</v>
      </c>
      <c r="S3719">
        <v>10</v>
      </c>
      <c r="T3719" t="s">
        <v>307</v>
      </c>
      <c r="U3719" t="s">
        <v>334</v>
      </c>
      <c r="V3719" t="s">
        <v>372</v>
      </c>
      <c r="W3719">
        <v>0</v>
      </c>
      <c r="X3719" s="1">
        <v>44550.562487962961</v>
      </c>
    </row>
    <row r="3720" spans="1:24" hidden="1" x14ac:dyDescent="0.25">
      <c r="A3720" s="4">
        <v>2021</v>
      </c>
      <c r="B3720" s="4">
        <v>11</v>
      </c>
      <c r="C3720" s="4">
        <v>2021</v>
      </c>
      <c r="D3720" s="4">
        <v>11</v>
      </c>
      <c r="E3720">
        <v>20070</v>
      </c>
      <c r="F3720" t="s">
        <v>24</v>
      </c>
      <c r="G3720">
        <v>53</v>
      </c>
      <c r="H3720" t="s">
        <v>7</v>
      </c>
      <c r="I3720" t="s">
        <v>43</v>
      </c>
      <c r="J3720" t="s">
        <v>7</v>
      </c>
      <c r="K3720" t="s">
        <v>384</v>
      </c>
      <c r="L3720" t="s">
        <v>384</v>
      </c>
      <c r="M3720">
        <v>0</v>
      </c>
      <c r="N3720" t="s">
        <v>314</v>
      </c>
      <c r="O3720" s="3">
        <v>0.23218800000000001</v>
      </c>
      <c r="Q3720" t="s">
        <v>309</v>
      </c>
      <c r="R3720" s="2" t="s">
        <v>383</v>
      </c>
      <c r="S3720">
        <v>108</v>
      </c>
      <c r="T3720" t="s">
        <v>307</v>
      </c>
      <c r="U3720" t="s">
        <v>382</v>
      </c>
      <c r="V3720" t="s">
        <v>381</v>
      </c>
      <c r="W3720">
        <v>0</v>
      </c>
      <c r="X3720" s="1">
        <v>44550.562487962961</v>
      </c>
    </row>
    <row r="3721" spans="1:24" x14ac:dyDescent="0.25">
      <c r="A3721" s="4">
        <v>2021</v>
      </c>
      <c r="B3721" s="4">
        <v>11</v>
      </c>
      <c r="C3721" s="4">
        <v>2021</v>
      </c>
      <c r="D3721" s="4">
        <v>11</v>
      </c>
      <c r="E3721">
        <v>20070</v>
      </c>
      <c r="F3721" t="s">
        <v>24</v>
      </c>
      <c r="G3721">
        <v>53</v>
      </c>
      <c r="H3721" t="s">
        <v>7</v>
      </c>
      <c r="I3721" t="s">
        <v>43</v>
      </c>
      <c r="J3721" t="s">
        <v>7</v>
      </c>
      <c r="K3721" t="s">
        <v>81</v>
      </c>
      <c r="L3721" t="s">
        <v>81</v>
      </c>
      <c r="M3721">
        <v>0</v>
      </c>
      <c r="N3721" t="s">
        <v>47</v>
      </c>
      <c r="O3721" s="3">
        <v>669629.01</v>
      </c>
      <c r="Q3721" t="s">
        <v>309</v>
      </c>
      <c r="R3721" s="2" t="s">
        <v>380</v>
      </c>
      <c r="S3721">
        <v>11</v>
      </c>
      <c r="T3721" t="s">
        <v>307</v>
      </c>
      <c r="U3721" t="s">
        <v>379</v>
      </c>
      <c r="V3721" t="s">
        <v>378</v>
      </c>
      <c r="W3721">
        <v>0</v>
      </c>
      <c r="X3721" s="1">
        <v>44550.562487962961</v>
      </c>
    </row>
    <row r="3722" spans="1:24" hidden="1" x14ac:dyDescent="0.25">
      <c r="A3722" s="4">
        <v>2021</v>
      </c>
      <c r="B3722" s="4">
        <v>11</v>
      </c>
      <c r="C3722" s="4">
        <v>2021</v>
      </c>
      <c r="D3722" s="4">
        <v>11</v>
      </c>
      <c r="E3722">
        <v>20070</v>
      </c>
      <c r="F3722" t="s">
        <v>24</v>
      </c>
      <c r="G3722">
        <v>53</v>
      </c>
      <c r="H3722" t="s">
        <v>7</v>
      </c>
      <c r="I3722" t="s">
        <v>43</v>
      </c>
      <c r="J3722" t="s">
        <v>7</v>
      </c>
      <c r="K3722" t="s">
        <v>377</v>
      </c>
      <c r="L3722" t="s">
        <v>377</v>
      </c>
      <c r="M3722">
        <v>0</v>
      </c>
      <c r="N3722" t="s">
        <v>87</v>
      </c>
      <c r="O3722" s="3">
        <v>4000</v>
      </c>
      <c r="Q3722" t="s">
        <v>309</v>
      </c>
      <c r="R3722" s="2" t="s">
        <v>376</v>
      </c>
      <c r="S3722">
        <v>107</v>
      </c>
      <c r="T3722" t="s">
        <v>307</v>
      </c>
      <c r="U3722" t="s">
        <v>375</v>
      </c>
      <c r="V3722" t="s">
        <v>374</v>
      </c>
      <c r="W3722">
        <v>0</v>
      </c>
      <c r="X3722" s="1">
        <v>44550.562487962961</v>
      </c>
    </row>
    <row r="3723" spans="1:24" hidden="1" x14ac:dyDescent="0.25">
      <c r="A3723" s="4">
        <v>2021</v>
      </c>
      <c r="B3723" s="4">
        <v>11</v>
      </c>
      <c r="C3723" s="4">
        <v>2021</v>
      </c>
      <c r="D3723" s="4">
        <v>11</v>
      </c>
      <c r="E3723">
        <v>20070</v>
      </c>
      <c r="F3723" t="s">
        <v>24</v>
      </c>
      <c r="G3723">
        <v>53</v>
      </c>
      <c r="H3723" t="s">
        <v>7</v>
      </c>
      <c r="I3723" t="s">
        <v>43</v>
      </c>
      <c r="J3723" t="s">
        <v>7</v>
      </c>
      <c r="K3723" t="s">
        <v>22</v>
      </c>
      <c r="L3723" t="s">
        <v>22</v>
      </c>
      <c r="M3723">
        <v>0</v>
      </c>
      <c r="N3723" t="s">
        <v>314</v>
      </c>
      <c r="O3723" s="3">
        <v>0.1</v>
      </c>
      <c r="Q3723" t="s">
        <v>309</v>
      </c>
      <c r="R3723" s="2" t="s">
        <v>313</v>
      </c>
      <c r="S3723">
        <v>2</v>
      </c>
      <c r="T3723" t="s">
        <v>307</v>
      </c>
      <c r="U3723" t="s">
        <v>358</v>
      </c>
      <c r="V3723" t="s">
        <v>311</v>
      </c>
      <c r="W3723">
        <v>0</v>
      </c>
      <c r="X3723" s="1">
        <v>44550.562487962961</v>
      </c>
    </row>
    <row r="3724" spans="1:24" hidden="1" x14ac:dyDescent="0.25">
      <c r="A3724" s="4">
        <v>2021</v>
      </c>
      <c r="B3724" s="4">
        <v>11</v>
      </c>
      <c r="C3724" s="4">
        <v>2021</v>
      </c>
      <c r="D3724" s="4">
        <v>11</v>
      </c>
      <c r="E3724">
        <v>20070</v>
      </c>
      <c r="F3724" t="s">
        <v>24</v>
      </c>
      <c r="G3724">
        <v>53</v>
      </c>
      <c r="H3724" t="s">
        <v>7</v>
      </c>
      <c r="I3724" t="s">
        <v>43</v>
      </c>
      <c r="J3724" t="s">
        <v>7</v>
      </c>
      <c r="K3724" t="s">
        <v>22</v>
      </c>
      <c r="L3724" t="s">
        <v>22</v>
      </c>
      <c r="M3724">
        <v>0</v>
      </c>
      <c r="N3724" t="s">
        <v>47</v>
      </c>
      <c r="O3724" s="3">
        <v>183650</v>
      </c>
      <c r="Q3724" t="s">
        <v>309</v>
      </c>
      <c r="R3724" s="2" t="s">
        <v>373</v>
      </c>
      <c r="S3724">
        <v>10</v>
      </c>
      <c r="T3724" t="s">
        <v>307</v>
      </c>
      <c r="U3724" t="s">
        <v>334</v>
      </c>
      <c r="V3724" t="s">
        <v>372</v>
      </c>
      <c r="W3724">
        <v>0</v>
      </c>
      <c r="X3724" s="1">
        <v>44550.562487962961</v>
      </c>
    </row>
    <row r="3725" spans="1:24" hidden="1" x14ac:dyDescent="0.25">
      <c r="A3725" s="4">
        <v>2021</v>
      </c>
      <c r="B3725" s="4">
        <v>11</v>
      </c>
      <c r="C3725" s="4">
        <v>2021</v>
      </c>
      <c r="D3725" s="4">
        <v>11</v>
      </c>
      <c r="E3725">
        <v>20070</v>
      </c>
      <c r="F3725" t="s">
        <v>24</v>
      </c>
      <c r="G3725">
        <v>53</v>
      </c>
      <c r="H3725" t="s">
        <v>7</v>
      </c>
      <c r="I3725" t="s">
        <v>43</v>
      </c>
      <c r="J3725" t="s">
        <v>7</v>
      </c>
      <c r="K3725" t="s">
        <v>22</v>
      </c>
      <c r="L3725" t="s">
        <v>22</v>
      </c>
      <c r="M3725">
        <v>0</v>
      </c>
      <c r="N3725" t="s">
        <v>47</v>
      </c>
      <c r="O3725" s="3">
        <v>485979.174</v>
      </c>
      <c r="Q3725" t="s">
        <v>309</v>
      </c>
      <c r="R3725" s="2" t="s">
        <v>371</v>
      </c>
      <c r="S3725">
        <v>37</v>
      </c>
      <c r="T3725" t="s">
        <v>307</v>
      </c>
      <c r="U3725" t="s">
        <v>370</v>
      </c>
      <c r="V3725" t="s">
        <v>369</v>
      </c>
      <c r="W3725">
        <v>0</v>
      </c>
      <c r="X3725" s="1">
        <v>44550.562487962961</v>
      </c>
    </row>
    <row r="3726" spans="1:24" hidden="1" x14ac:dyDescent="0.25">
      <c r="A3726" s="4">
        <v>2021</v>
      </c>
      <c r="B3726" s="4">
        <v>11</v>
      </c>
      <c r="C3726" s="4">
        <v>2021</v>
      </c>
      <c r="D3726" s="4">
        <v>11</v>
      </c>
      <c r="E3726">
        <v>20070</v>
      </c>
      <c r="F3726" t="s">
        <v>24</v>
      </c>
      <c r="G3726">
        <v>71</v>
      </c>
      <c r="H3726" t="s">
        <v>145</v>
      </c>
      <c r="I3726" t="s">
        <v>54</v>
      </c>
      <c r="J3726" t="s">
        <v>5</v>
      </c>
      <c r="K3726" t="s">
        <v>365</v>
      </c>
      <c r="L3726" t="s">
        <v>365</v>
      </c>
      <c r="M3726">
        <v>0</v>
      </c>
      <c r="N3726" t="s">
        <v>87</v>
      </c>
      <c r="O3726" s="3">
        <v>400.38600000000002</v>
      </c>
      <c r="Q3726" t="s">
        <v>309</v>
      </c>
      <c r="R3726" s="2" t="s">
        <v>368</v>
      </c>
      <c r="S3726">
        <v>5</v>
      </c>
      <c r="T3726" t="s">
        <v>307</v>
      </c>
      <c r="U3726" t="s">
        <v>367</v>
      </c>
      <c r="V3726" t="s">
        <v>366</v>
      </c>
      <c r="W3726">
        <v>0</v>
      </c>
      <c r="X3726" s="1">
        <v>44550.562487962961</v>
      </c>
    </row>
    <row r="3727" spans="1:24" hidden="1" x14ac:dyDescent="0.25">
      <c r="A3727" s="4">
        <v>2021</v>
      </c>
      <c r="B3727" s="4">
        <v>11</v>
      </c>
      <c r="C3727" s="4">
        <v>2021</v>
      </c>
      <c r="D3727" s="4">
        <v>11</v>
      </c>
      <c r="E3727">
        <v>20070</v>
      </c>
      <c r="F3727" t="s">
        <v>24</v>
      </c>
      <c r="G3727">
        <v>71</v>
      </c>
      <c r="H3727" t="s">
        <v>145</v>
      </c>
      <c r="I3727" t="s">
        <v>54</v>
      </c>
      <c r="J3727" t="s">
        <v>5</v>
      </c>
      <c r="K3727" t="s">
        <v>22</v>
      </c>
      <c r="L3727" t="s">
        <v>22</v>
      </c>
      <c r="M3727">
        <v>0</v>
      </c>
      <c r="N3727" t="s">
        <v>87</v>
      </c>
      <c r="O3727" s="3">
        <v>400.38600000000002</v>
      </c>
      <c r="Q3727" t="s">
        <v>309</v>
      </c>
      <c r="R3727" s="2" t="s">
        <v>341</v>
      </c>
      <c r="S3727">
        <v>63</v>
      </c>
      <c r="T3727" t="s">
        <v>307</v>
      </c>
      <c r="U3727" t="s">
        <v>340</v>
      </c>
      <c r="V3727" t="s">
        <v>339</v>
      </c>
      <c r="W3727">
        <v>0</v>
      </c>
      <c r="X3727" s="1">
        <v>44550.562487962961</v>
      </c>
    </row>
    <row r="3728" spans="1:24" hidden="1" x14ac:dyDescent="0.25">
      <c r="A3728" s="4">
        <v>2021</v>
      </c>
      <c r="B3728" s="4">
        <v>11</v>
      </c>
      <c r="C3728" s="4">
        <v>2021</v>
      </c>
      <c r="D3728" s="4">
        <v>11</v>
      </c>
      <c r="E3728">
        <v>20070</v>
      </c>
      <c r="F3728" t="s">
        <v>24</v>
      </c>
      <c r="G3728">
        <v>2183</v>
      </c>
      <c r="H3728" t="s">
        <v>138</v>
      </c>
      <c r="I3728" t="s">
        <v>133</v>
      </c>
      <c r="J3728" t="s">
        <v>3</v>
      </c>
      <c r="K3728" t="s">
        <v>22</v>
      </c>
      <c r="L3728" t="s">
        <v>22</v>
      </c>
      <c r="M3728">
        <v>0</v>
      </c>
      <c r="N3728" t="s">
        <v>314</v>
      </c>
      <c r="O3728" s="3">
        <v>0.10796600000000001</v>
      </c>
      <c r="Q3728" t="s">
        <v>309</v>
      </c>
      <c r="R3728" s="2" t="s">
        <v>313</v>
      </c>
      <c r="S3728">
        <v>2</v>
      </c>
      <c r="T3728" t="s">
        <v>307</v>
      </c>
      <c r="U3728" t="s">
        <v>358</v>
      </c>
      <c r="V3728" t="s">
        <v>311</v>
      </c>
      <c r="W3728">
        <v>0</v>
      </c>
      <c r="X3728" s="1">
        <v>44550.562487962961</v>
      </c>
    </row>
    <row r="3729" spans="1:24" hidden="1" x14ac:dyDescent="0.25">
      <c r="A3729" s="4">
        <v>2021</v>
      </c>
      <c r="B3729" s="4">
        <v>11</v>
      </c>
      <c r="C3729" s="4">
        <v>2021</v>
      </c>
      <c r="D3729" s="4">
        <v>11</v>
      </c>
      <c r="E3729">
        <v>20070</v>
      </c>
      <c r="F3729" t="s">
        <v>24</v>
      </c>
      <c r="G3729">
        <v>2346</v>
      </c>
      <c r="H3729" t="s">
        <v>137</v>
      </c>
      <c r="I3729" t="s">
        <v>133</v>
      </c>
      <c r="J3729" t="s">
        <v>4</v>
      </c>
      <c r="K3729" t="s">
        <v>22</v>
      </c>
      <c r="L3729" t="s">
        <v>22</v>
      </c>
      <c r="M3729">
        <v>0</v>
      </c>
      <c r="N3729" t="s">
        <v>314</v>
      </c>
      <c r="O3729" s="3">
        <v>3.0929999999999999E-2</v>
      </c>
      <c r="Q3729" t="s">
        <v>309</v>
      </c>
      <c r="R3729" s="2" t="s">
        <v>313</v>
      </c>
      <c r="S3729">
        <v>2</v>
      </c>
      <c r="T3729" t="s">
        <v>307</v>
      </c>
      <c r="U3729" t="s">
        <v>358</v>
      </c>
      <c r="V3729" t="s">
        <v>311</v>
      </c>
      <c r="W3729">
        <v>0</v>
      </c>
      <c r="X3729" s="1">
        <v>44550.562487962961</v>
      </c>
    </row>
    <row r="3730" spans="1:24" hidden="1" x14ac:dyDescent="0.25">
      <c r="A3730" s="4">
        <v>2021</v>
      </c>
      <c r="B3730" s="4">
        <v>11</v>
      </c>
      <c r="C3730" s="4">
        <v>2021</v>
      </c>
      <c r="D3730" s="4">
        <v>11</v>
      </c>
      <c r="E3730">
        <v>20070</v>
      </c>
      <c r="F3730" t="s">
        <v>24</v>
      </c>
      <c r="G3730">
        <v>4116</v>
      </c>
      <c r="H3730" t="s">
        <v>136</v>
      </c>
      <c r="I3730" t="s">
        <v>133</v>
      </c>
      <c r="J3730" t="s">
        <v>1</v>
      </c>
      <c r="K3730" t="s">
        <v>22</v>
      </c>
      <c r="L3730" t="s">
        <v>22</v>
      </c>
      <c r="M3730">
        <v>0</v>
      </c>
      <c r="N3730" t="s">
        <v>314</v>
      </c>
      <c r="O3730" s="3">
        <v>1.8919999999999999E-2</v>
      </c>
      <c r="Q3730" t="s">
        <v>309</v>
      </c>
      <c r="R3730" s="2" t="s">
        <v>313</v>
      </c>
      <c r="S3730">
        <v>2</v>
      </c>
      <c r="T3730" t="s">
        <v>307</v>
      </c>
      <c r="U3730" t="s">
        <v>358</v>
      </c>
      <c r="V3730" t="s">
        <v>311</v>
      </c>
      <c r="W3730">
        <v>0</v>
      </c>
      <c r="X3730" s="1">
        <v>44550.562487962961</v>
      </c>
    </row>
    <row r="3731" spans="1:24" hidden="1" x14ac:dyDescent="0.25">
      <c r="A3731" s="4">
        <v>2021</v>
      </c>
      <c r="B3731" s="4">
        <v>11</v>
      </c>
      <c r="C3731" s="4">
        <v>2021</v>
      </c>
      <c r="D3731" s="4">
        <v>11</v>
      </c>
      <c r="E3731">
        <v>20070</v>
      </c>
      <c r="F3731" t="s">
        <v>24</v>
      </c>
      <c r="G3731">
        <v>4648</v>
      </c>
      <c r="H3731" t="s">
        <v>264</v>
      </c>
      <c r="I3731" t="s">
        <v>133</v>
      </c>
      <c r="J3731" t="s">
        <v>3</v>
      </c>
      <c r="K3731" t="s">
        <v>22</v>
      </c>
      <c r="L3731" t="s">
        <v>22</v>
      </c>
      <c r="M3731">
        <v>0</v>
      </c>
      <c r="N3731" t="s">
        <v>314</v>
      </c>
      <c r="O3731" s="3">
        <v>0.107945</v>
      </c>
      <c r="Q3731" t="s">
        <v>309</v>
      </c>
      <c r="R3731" s="2" t="s">
        <v>313</v>
      </c>
      <c r="S3731">
        <v>2</v>
      </c>
      <c r="T3731" t="s">
        <v>307</v>
      </c>
      <c r="U3731" t="s">
        <v>358</v>
      </c>
      <c r="V3731" t="s">
        <v>311</v>
      </c>
      <c r="W3731">
        <v>0</v>
      </c>
      <c r="X3731" s="1">
        <v>44550.562487962961</v>
      </c>
    </row>
    <row r="3732" spans="1:24" hidden="1" x14ac:dyDescent="0.25">
      <c r="A3732" s="4">
        <v>2021</v>
      </c>
      <c r="B3732" s="4">
        <v>11</v>
      </c>
      <c r="C3732" s="4">
        <v>2021</v>
      </c>
      <c r="D3732" s="4">
        <v>11</v>
      </c>
      <c r="E3732">
        <v>20070</v>
      </c>
      <c r="F3732" t="s">
        <v>24</v>
      </c>
      <c r="G3732">
        <v>4649</v>
      </c>
      <c r="H3732" t="s">
        <v>265</v>
      </c>
      <c r="I3732" t="s">
        <v>133</v>
      </c>
      <c r="J3732" t="s">
        <v>3</v>
      </c>
      <c r="K3732" t="s">
        <v>22</v>
      </c>
      <c r="L3732" t="s">
        <v>22</v>
      </c>
      <c r="M3732">
        <v>0</v>
      </c>
      <c r="N3732" t="s">
        <v>314</v>
      </c>
      <c r="O3732" s="3">
        <v>0.107945</v>
      </c>
      <c r="Q3732" t="s">
        <v>309</v>
      </c>
      <c r="R3732" s="2" t="s">
        <v>313</v>
      </c>
      <c r="S3732">
        <v>2</v>
      </c>
      <c r="T3732" t="s">
        <v>307</v>
      </c>
      <c r="U3732" t="s">
        <v>358</v>
      </c>
      <c r="V3732" t="s">
        <v>311</v>
      </c>
      <c r="W3732">
        <v>0</v>
      </c>
      <c r="X3732" s="1">
        <v>44550.562487962961</v>
      </c>
    </row>
    <row r="3733" spans="1:24" hidden="1" x14ac:dyDescent="0.25">
      <c r="A3733" s="4">
        <v>2021</v>
      </c>
      <c r="B3733" s="4">
        <v>11</v>
      </c>
      <c r="C3733" s="4">
        <v>2021</v>
      </c>
      <c r="D3733" s="4">
        <v>11</v>
      </c>
      <c r="E3733">
        <v>20070</v>
      </c>
      <c r="F3733" t="s">
        <v>24</v>
      </c>
      <c r="G3733">
        <v>4650</v>
      </c>
      <c r="H3733" t="s">
        <v>266</v>
      </c>
      <c r="I3733" t="s">
        <v>133</v>
      </c>
      <c r="J3733" t="s">
        <v>4</v>
      </c>
      <c r="K3733" t="s">
        <v>22</v>
      </c>
      <c r="L3733" t="s">
        <v>22</v>
      </c>
      <c r="M3733">
        <v>0</v>
      </c>
      <c r="N3733" t="s">
        <v>314</v>
      </c>
      <c r="O3733" s="3">
        <v>3.1E-2</v>
      </c>
      <c r="Q3733" t="s">
        <v>309</v>
      </c>
      <c r="R3733" s="2" t="s">
        <v>313</v>
      </c>
      <c r="S3733">
        <v>2</v>
      </c>
      <c r="T3733" t="s">
        <v>307</v>
      </c>
      <c r="U3733" t="s">
        <v>358</v>
      </c>
      <c r="V3733" t="s">
        <v>311</v>
      </c>
      <c r="W3733">
        <v>0</v>
      </c>
      <c r="X3733" s="1">
        <v>44550.562487962961</v>
      </c>
    </row>
    <row r="3734" spans="1:24" x14ac:dyDescent="0.25">
      <c r="A3734" s="4">
        <v>2021</v>
      </c>
      <c r="B3734" s="4">
        <v>11</v>
      </c>
      <c r="C3734" s="4">
        <v>2021</v>
      </c>
      <c r="D3734" s="4">
        <v>11</v>
      </c>
      <c r="E3734">
        <v>20070</v>
      </c>
      <c r="F3734" t="s">
        <v>24</v>
      </c>
      <c r="G3734">
        <v>4807</v>
      </c>
      <c r="H3734" t="s">
        <v>135</v>
      </c>
      <c r="I3734" t="s">
        <v>133</v>
      </c>
      <c r="J3734" t="s">
        <v>2</v>
      </c>
      <c r="K3734" t="s">
        <v>81</v>
      </c>
      <c r="L3734" t="s">
        <v>81</v>
      </c>
      <c r="M3734">
        <v>0</v>
      </c>
      <c r="N3734" t="s">
        <v>47</v>
      </c>
      <c r="O3734" s="3">
        <v>-1920000</v>
      </c>
      <c r="Q3734" t="s">
        <v>309</v>
      </c>
      <c r="R3734" s="2" t="s">
        <v>361</v>
      </c>
      <c r="S3734">
        <v>15</v>
      </c>
      <c r="T3734" t="s">
        <v>307</v>
      </c>
      <c r="U3734" t="s">
        <v>360</v>
      </c>
      <c r="V3734" t="s">
        <v>359</v>
      </c>
      <c r="W3734">
        <v>0</v>
      </c>
      <c r="X3734" s="1">
        <v>44550.562487962961</v>
      </c>
    </row>
    <row r="3735" spans="1:24" hidden="1" x14ac:dyDescent="0.25">
      <c r="A3735" s="4">
        <v>2021</v>
      </c>
      <c r="B3735" s="4">
        <v>11</v>
      </c>
      <c r="C3735" s="4">
        <v>2021</v>
      </c>
      <c r="D3735" s="4">
        <v>11</v>
      </c>
      <c r="E3735">
        <v>20070</v>
      </c>
      <c r="F3735" t="s">
        <v>24</v>
      </c>
      <c r="G3735">
        <v>4807</v>
      </c>
      <c r="H3735" t="s">
        <v>135</v>
      </c>
      <c r="I3735" t="s">
        <v>133</v>
      </c>
      <c r="J3735" t="s">
        <v>2</v>
      </c>
      <c r="K3735" t="s">
        <v>22</v>
      </c>
      <c r="L3735" t="s">
        <v>22</v>
      </c>
      <c r="M3735">
        <v>0</v>
      </c>
      <c r="N3735" t="s">
        <v>314</v>
      </c>
      <c r="O3735" s="3">
        <v>1</v>
      </c>
      <c r="Q3735" t="s">
        <v>309</v>
      </c>
      <c r="R3735" s="2" t="s">
        <v>313</v>
      </c>
      <c r="S3735">
        <v>2</v>
      </c>
      <c r="T3735" t="s">
        <v>307</v>
      </c>
      <c r="U3735" t="s">
        <v>358</v>
      </c>
      <c r="V3735" t="s">
        <v>311</v>
      </c>
      <c r="W3735">
        <v>0</v>
      </c>
      <c r="X3735" s="1">
        <v>44550.562487962961</v>
      </c>
    </row>
    <row r="3736" spans="1:24" hidden="1" x14ac:dyDescent="0.25">
      <c r="A3736" s="4">
        <v>2021</v>
      </c>
      <c r="B3736" s="4">
        <v>11</v>
      </c>
      <c r="C3736" s="4">
        <v>2021</v>
      </c>
      <c r="D3736" s="4">
        <v>11</v>
      </c>
      <c r="E3736">
        <v>20070</v>
      </c>
      <c r="F3736" t="s">
        <v>24</v>
      </c>
      <c r="G3736">
        <v>4845</v>
      </c>
      <c r="H3736" t="s">
        <v>503</v>
      </c>
      <c r="I3736" t="s">
        <v>133</v>
      </c>
      <c r="J3736" t="s">
        <v>3</v>
      </c>
      <c r="K3736" t="s">
        <v>22</v>
      </c>
      <c r="L3736" t="s">
        <v>22</v>
      </c>
      <c r="M3736">
        <v>0</v>
      </c>
      <c r="N3736" t="s">
        <v>314</v>
      </c>
      <c r="O3736" s="3">
        <v>0.10796600000000001</v>
      </c>
      <c r="Q3736" t="s">
        <v>309</v>
      </c>
      <c r="R3736" s="2" t="s">
        <v>313</v>
      </c>
      <c r="S3736">
        <v>2</v>
      </c>
      <c r="T3736" t="s">
        <v>307</v>
      </c>
      <c r="U3736" t="s">
        <v>358</v>
      </c>
      <c r="V3736" t="s">
        <v>311</v>
      </c>
      <c r="W3736">
        <v>0</v>
      </c>
      <c r="X3736" s="1">
        <v>44550.562487962961</v>
      </c>
    </row>
    <row r="3737" spans="1:24" hidden="1" x14ac:dyDescent="0.25">
      <c r="A3737" s="4">
        <v>2021</v>
      </c>
      <c r="B3737" s="4">
        <v>11</v>
      </c>
      <c r="C3737" s="4">
        <v>2021</v>
      </c>
      <c r="D3737" s="4">
        <v>11</v>
      </c>
      <c r="E3737">
        <v>20070</v>
      </c>
      <c r="F3737" t="s">
        <v>24</v>
      </c>
      <c r="G3737">
        <v>4863</v>
      </c>
      <c r="H3737" t="s">
        <v>266</v>
      </c>
      <c r="I3737" t="s">
        <v>133</v>
      </c>
      <c r="J3737" t="s">
        <v>4</v>
      </c>
      <c r="K3737" t="s">
        <v>365</v>
      </c>
      <c r="L3737" t="s">
        <v>365</v>
      </c>
      <c r="M3737">
        <v>0</v>
      </c>
      <c r="N3737" t="s">
        <v>87</v>
      </c>
      <c r="O3737" s="3">
        <v>26.34</v>
      </c>
      <c r="Q3737" t="s">
        <v>309</v>
      </c>
      <c r="R3737" s="2" t="s">
        <v>364</v>
      </c>
      <c r="S3737">
        <v>25</v>
      </c>
      <c r="T3737" t="s">
        <v>307</v>
      </c>
      <c r="U3737" t="s">
        <v>363</v>
      </c>
      <c r="V3737" t="s">
        <v>362</v>
      </c>
      <c r="W3737">
        <v>0</v>
      </c>
      <c r="X3737" s="1">
        <v>44550.562487962961</v>
      </c>
    </row>
    <row r="3738" spans="1:24" hidden="1" x14ac:dyDescent="0.25">
      <c r="A3738" s="4">
        <v>2021</v>
      </c>
      <c r="B3738" s="4">
        <v>11</v>
      </c>
      <c r="C3738" s="4">
        <v>2021</v>
      </c>
      <c r="D3738" s="4">
        <v>11</v>
      </c>
      <c r="E3738">
        <v>20070</v>
      </c>
      <c r="F3738" t="s">
        <v>24</v>
      </c>
      <c r="G3738">
        <v>4863</v>
      </c>
      <c r="H3738" t="s">
        <v>266</v>
      </c>
      <c r="I3738" t="s">
        <v>133</v>
      </c>
      <c r="J3738" t="s">
        <v>4</v>
      </c>
      <c r="K3738" t="s">
        <v>22</v>
      </c>
      <c r="L3738" t="s">
        <v>22</v>
      </c>
      <c r="M3738">
        <v>0</v>
      </c>
      <c r="N3738" t="s">
        <v>314</v>
      </c>
      <c r="O3738" s="3">
        <v>3.1E-2</v>
      </c>
      <c r="Q3738" t="s">
        <v>309</v>
      </c>
      <c r="R3738" s="2" t="s">
        <v>313</v>
      </c>
      <c r="S3738">
        <v>2</v>
      </c>
      <c r="T3738" t="s">
        <v>307</v>
      </c>
      <c r="U3738" t="s">
        <v>358</v>
      </c>
      <c r="V3738" t="s">
        <v>311</v>
      </c>
      <c r="W3738">
        <v>0</v>
      </c>
      <c r="X3738" s="1">
        <v>44550.562487962961</v>
      </c>
    </row>
    <row r="3739" spans="1:24" hidden="1" x14ac:dyDescent="0.25">
      <c r="A3739" s="4">
        <v>2021</v>
      </c>
      <c r="B3739" s="4">
        <v>11</v>
      </c>
      <c r="C3739" s="4">
        <v>2021</v>
      </c>
      <c r="D3739" s="4">
        <v>11</v>
      </c>
      <c r="E3739">
        <v>20070</v>
      </c>
      <c r="F3739" t="s">
        <v>24</v>
      </c>
      <c r="G3739">
        <v>4864</v>
      </c>
      <c r="H3739" t="s">
        <v>265</v>
      </c>
      <c r="I3739" t="s">
        <v>133</v>
      </c>
      <c r="J3739" t="s">
        <v>3</v>
      </c>
      <c r="K3739" t="s">
        <v>365</v>
      </c>
      <c r="L3739" t="s">
        <v>365</v>
      </c>
      <c r="M3739">
        <v>0</v>
      </c>
      <c r="N3739" t="s">
        <v>87</v>
      </c>
      <c r="O3739" s="3">
        <v>229.29499999999999</v>
      </c>
      <c r="Q3739" t="s">
        <v>309</v>
      </c>
      <c r="R3739" s="2" t="s">
        <v>364</v>
      </c>
      <c r="S3739">
        <v>25</v>
      </c>
      <c r="T3739" t="s">
        <v>307</v>
      </c>
      <c r="U3739" t="s">
        <v>363</v>
      </c>
      <c r="V3739" t="s">
        <v>362</v>
      </c>
      <c r="W3739">
        <v>0</v>
      </c>
      <c r="X3739" s="1">
        <v>44550.562487962961</v>
      </c>
    </row>
    <row r="3740" spans="1:24" hidden="1" x14ac:dyDescent="0.25">
      <c r="A3740" s="4">
        <v>2021</v>
      </c>
      <c r="B3740" s="4">
        <v>11</v>
      </c>
      <c r="C3740" s="4">
        <v>2021</v>
      </c>
      <c r="D3740" s="4">
        <v>11</v>
      </c>
      <c r="E3740">
        <v>20070</v>
      </c>
      <c r="F3740" t="s">
        <v>24</v>
      </c>
      <c r="G3740">
        <v>4864</v>
      </c>
      <c r="H3740" t="s">
        <v>265</v>
      </c>
      <c r="I3740" t="s">
        <v>133</v>
      </c>
      <c r="J3740" t="s">
        <v>3</v>
      </c>
      <c r="K3740" t="s">
        <v>22</v>
      </c>
      <c r="L3740" t="s">
        <v>22</v>
      </c>
      <c r="M3740">
        <v>0</v>
      </c>
      <c r="N3740" t="s">
        <v>314</v>
      </c>
      <c r="O3740" s="3">
        <v>0.107945</v>
      </c>
      <c r="Q3740" t="s">
        <v>309</v>
      </c>
      <c r="R3740" s="2" t="s">
        <v>313</v>
      </c>
      <c r="S3740">
        <v>2</v>
      </c>
      <c r="T3740" t="s">
        <v>307</v>
      </c>
      <c r="U3740" t="s">
        <v>358</v>
      </c>
      <c r="V3740" t="s">
        <v>311</v>
      </c>
      <c r="W3740">
        <v>0</v>
      </c>
      <c r="X3740" s="1">
        <v>44550.562487962961</v>
      </c>
    </row>
    <row r="3741" spans="1:24" hidden="1" x14ac:dyDescent="0.25">
      <c r="A3741" s="4">
        <v>2021</v>
      </c>
      <c r="B3741" s="4">
        <v>11</v>
      </c>
      <c r="C3741" s="4">
        <v>2021</v>
      </c>
      <c r="D3741" s="4">
        <v>11</v>
      </c>
      <c r="E3741">
        <v>20070</v>
      </c>
      <c r="F3741" t="s">
        <v>24</v>
      </c>
      <c r="G3741">
        <v>4865</v>
      </c>
      <c r="H3741" t="s">
        <v>264</v>
      </c>
      <c r="I3741" t="s">
        <v>133</v>
      </c>
      <c r="J3741" t="s">
        <v>3</v>
      </c>
      <c r="K3741" t="s">
        <v>365</v>
      </c>
      <c r="L3741" t="s">
        <v>365</v>
      </c>
      <c r="M3741">
        <v>0</v>
      </c>
      <c r="N3741" t="s">
        <v>87</v>
      </c>
      <c r="O3741" s="3">
        <v>1082.271</v>
      </c>
      <c r="Q3741" t="s">
        <v>309</v>
      </c>
      <c r="R3741" s="2" t="s">
        <v>364</v>
      </c>
      <c r="S3741">
        <v>25</v>
      </c>
      <c r="T3741" t="s">
        <v>307</v>
      </c>
      <c r="U3741" t="s">
        <v>363</v>
      </c>
      <c r="V3741" t="s">
        <v>362</v>
      </c>
      <c r="W3741">
        <v>0</v>
      </c>
      <c r="X3741" s="1">
        <v>44550.562487962961</v>
      </c>
    </row>
    <row r="3742" spans="1:24" hidden="1" x14ac:dyDescent="0.25">
      <c r="A3742" s="4">
        <v>2021</v>
      </c>
      <c r="B3742" s="4">
        <v>11</v>
      </c>
      <c r="C3742" s="4">
        <v>2021</v>
      </c>
      <c r="D3742" s="4">
        <v>11</v>
      </c>
      <c r="E3742">
        <v>20070</v>
      </c>
      <c r="F3742" t="s">
        <v>24</v>
      </c>
      <c r="G3742">
        <v>4865</v>
      </c>
      <c r="H3742" t="s">
        <v>264</v>
      </c>
      <c r="I3742" t="s">
        <v>133</v>
      </c>
      <c r="J3742" t="s">
        <v>3</v>
      </c>
      <c r="K3742" t="s">
        <v>22</v>
      </c>
      <c r="L3742" t="s">
        <v>22</v>
      </c>
      <c r="M3742">
        <v>0</v>
      </c>
      <c r="N3742" t="s">
        <v>314</v>
      </c>
      <c r="O3742" s="3">
        <v>0.107945</v>
      </c>
      <c r="Q3742" t="s">
        <v>309</v>
      </c>
      <c r="R3742" s="2" t="s">
        <v>313</v>
      </c>
      <c r="S3742">
        <v>2</v>
      </c>
      <c r="T3742" t="s">
        <v>307</v>
      </c>
      <c r="U3742" t="s">
        <v>358</v>
      </c>
      <c r="V3742" t="s">
        <v>311</v>
      </c>
      <c r="W3742">
        <v>0</v>
      </c>
      <c r="X3742" s="1">
        <v>44550.562487962961</v>
      </c>
    </row>
    <row r="3743" spans="1:24" x14ac:dyDescent="0.25">
      <c r="A3743" s="4">
        <v>2021</v>
      </c>
      <c r="B3743" s="4">
        <v>11</v>
      </c>
      <c r="C3743" s="4">
        <v>2021</v>
      </c>
      <c r="D3743" s="4">
        <v>11</v>
      </c>
      <c r="E3743">
        <v>20070</v>
      </c>
      <c r="F3743" t="s">
        <v>24</v>
      </c>
      <c r="G3743">
        <v>4871</v>
      </c>
      <c r="H3743" t="s">
        <v>134</v>
      </c>
      <c r="I3743" t="s">
        <v>133</v>
      </c>
      <c r="J3743" t="s">
        <v>1</v>
      </c>
      <c r="K3743" t="s">
        <v>81</v>
      </c>
      <c r="L3743" t="s">
        <v>81</v>
      </c>
      <c r="M3743">
        <v>0</v>
      </c>
      <c r="N3743" t="s">
        <v>47</v>
      </c>
      <c r="O3743" s="3">
        <v>1920000</v>
      </c>
      <c r="Q3743" t="s">
        <v>309</v>
      </c>
      <c r="R3743" s="2" t="s">
        <v>361</v>
      </c>
      <c r="S3743">
        <v>15</v>
      </c>
      <c r="T3743" t="s">
        <v>307</v>
      </c>
      <c r="U3743" t="s">
        <v>360</v>
      </c>
      <c r="V3743" t="s">
        <v>359</v>
      </c>
      <c r="W3743">
        <v>0</v>
      </c>
      <c r="X3743" s="1">
        <v>44550.562487962961</v>
      </c>
    </row>
    <row r="3744" spans="1:24" hidden="1" x14ac:dyDescent="0.25">
      <c r="A3744" s="4">
        <v>2021</v>
      </c>
      <c r="B3744" s="4">
        <v>11</v>
      </c>
      <c r="C3744" s="4">
        <v>2021</v>
      </c>
      <c r="D3744" s="4">
        <v>11</v>
      </c>
      <c r="E3744">
        <v>20070</v>
      </c>
      <c r="F3744" t="s">
        <v>24</v>
      </c>
      <c r="G3744">
        <v>4871</v>
      </c>
      <c r="H3744" t="s">
        <v>134</v>
      </c>
      <c r="I3744" t="s">
        <v>133</v>
      </c>
      <c r="J3744" t="s">
        <v>1</v>
      </c>
      <c r="K3744" t="s">
        <v>22</v>
      </c>
      <c r="L3744" t="s">
        <v>22</v>
      </c>
      <c r="M3744">
        <v>0</v>
      </c>
      <c r="N3744" t="s">
        <v>314</v>
      </c>
      <c r="O3744" s="3">
        <v>0.659304</v>
      </c>
      <c r="Q3744" t="s">
        <v>309</v>
      </c>
      <c r="R3744" s="2" t="s">
        <v>313</v>
      </c>
      <c r="S3744">
        <v>2</v>
      </c>
      <c r="T3744" t="s">
        <v>307</v>
      </c>
      <c r="U3744" t="s">
        <v>358</v>
      </c>
      <c r="V3744" t="s">
        <v>311</v>
      </c>
      <c r="W3744">
        <v>0</v>
      </c>
      <c r="X3744" s="1">
        <v>44550.562487962961</v>
      </c>
    </row>
    <row r="3745" spans="1:24" hidden="1" x14ac:dyDescent="0.25">
      <c r="A3745" s="4">
        <v>2021</v>
      </c>
      <c r="B3745" s="4">
        <v>11</v>
      </c>
      <c r="C3745" s="4">
        <v>2021</v>
      </c>
      <c r="D3745" s="4">
        <v>10</v>
      </c>
      <c r="E3745">
        <v>20070</v>
      </c>
      <c r="F3745" t="s">
        <v>24</v>
      </c>
      <c r="G3745">
        <v>0</v>
      </c>
      <c r="H3745" t="s">
        <v>23</v>
      </c>
      <c r="I3745" t="s">
        <v>23</v>
      </c>
      <c r="J3745" t="s">
        <v>23</v>
      </c>
      <c r="K3745" t="s">
        <v>22</v>
      </c>
      <c r="L3745" t="s">
        <v>303</v>
      </c>
      <c r="M3745">
        <v>1</v>
      </c>
      <c r="N3745" t="s">
        <v>13</v>
      </c>
      <c r="O3745" s="3">
        <v>61.102255999999997</v>
      </c>
      <c r="P3745" t="s">
        <v>125</v>
      </c>
      <c r="Q3745" t="s">
        <v>303</v>
      </c>
      <c r="R3745" s="2" t="s">
        <v>302</v>
      </c>
      <c r="S3745">
        <v>105</v>
      </c>
      <c r="T3745" t="s">
        <v>129</v>
      </c>
      <c r="U3745" t="s">
        <v>128</v>
      </c>
      <c r="V3745" t="s">
        <v>180</v>
      </c>
      <c r="W3745">
        <v>0</v>
      </c>
      <c r="X3745" s="1">
        <v>44550.562487962961</v>
      </c>
    </row>
    <row r="3746" spans="1:24" hidden="1" x14ac:dyDescent="0.25">
      <c r="A3746" s="4">
        <v>2021</v>
      </c>
      <c r="B3746" s="4">
        <v>11</v>
      </c>
      <c r="C3746" s="4">
        <v>2021</v>
      </c>
      <c r="D3746" s="4">
        <v>10</v>
      </c>
      <c r="E3746">
        <v>20070</v>
      </c>
      <c r="F3746" t="s">
        <v>24</v>
      </c>
      <c r="G3746">
        <v>0</v>
      </c>
      <c r="H3746" t="s">
        <v>23</v>
      </c>
      <c r="I3746" t="s">
        <v>23</v>
      </c>
      <c r="J3746" t="s">
        <v>23</v>
      </c>
      <c r="K3746" t="s">
        <v>22</v>
      </c>
      <c r="L3746" t="s">
        <v>132</v>
      </c>
      <c r="M3746">
        <v>1</v>
      </c>
      <c r="N3746" t="s">
        <v>13</v>
      </c>
      <c r="O3746" s="3">
        <v>-48.315629999999999</v>
      </c>
      <c r="P3746" t="s">
        <v>125</v>
      </c>
      <c r="Q3746" t="s">
        <v>217</v>
      </c>
      <c r="R3746" s="2" t="s">
        <v>216</v>
      </c>
      <c r="S3746">
        <v>76</v>
      </c>
      <c r="T3746" t="s">
        <v>129</v>
      </c>
      <c r="U3746" t="s">
        <v>128</v>
      </c>
      <c r="V3746" t="s">
        <v>180</v>
      </c>
      <c r="W3746">
        <v>0</v>
      </c>
      <c r="X3746" s="1">
        <v>44550.562487962961</v>
      </c>
    </row>
    <row r="3747" spans="1:24" hidden="1" x14ac:dyDescent="0.25">
      <c r="A3747" s="4">
        <v>2021</v>
      </c>
      <c r="B3747" s="4">
        <v>11</v>
      </c>
      <c r="C3747" s="4">
        <v>2021</v>
      </c>
      <c r="D3747" s="4">
        <v>10</v>
      </c>
      <c r="E3747">
        <v>20070</v>
      </c>
      <c r="F3747" t="s">
        <v>24</v>
      </c>
      <c r="G3747">
        <v>0</v>
      </c>
      <c r="H3747" t="s">
        <v>23</v>
      </c>
      <c r="I3747" t="s">
        <v>23</v>
      </c>
      <c r="J3747" t="s">
        <v>23</v>
      </c>
      <c r="K3747" t="s">
        <v>22</v>
      </c>
      <c r="L3747" t="s">
        <v>132</v>
      </c>
      <c r="M3747">
        <v>1</v>
      </c>
      <c r="N3747" t="s">
        <v>13</v>
      </c>
      <c r="O3747" s="3">
        <v>42.113252000000003</v>
      </c>
      <c r="P3747" t="s">
        <v>125</v>
      </c>
      <c r="Q3747" t="s">
        <v>131</v>
      </c>
      <c r="R3747" s="2" t="s">
        <v>130</v>
      </c>
      <c r="S3747">
        <v>91</v>
      </c>
      <c r="T3747" t="s">
        <v>129</v>
      </c>
      <c r="U3747" t="s">
        <v>128</v>
      </c>
      <c r="V3747" t="s">
        <v>127</v>
      </c>
      <c r="W3747">
        <v>0</v>
      </c>
      <c r="X3747" s="1">
        <v>44550.562487962961</v>
      </c>
    </row>
    <row r="3748" spans="1:24" hidden="1" x14ac:dyDescent="0.25">
      <c r="A3748" s="4">
        <v>2021</v>
      </c>
      <c r="B3748" s="4">
        <v>11</v>
      </c>
      <c r="C3748" s="4">
        <v>2021</v>
      </c>
      <c r="D3748" s="4">
        <v>10</v>
      </c>
      <c r="E3748">
        <v>20070</v>
      </c>
      <c r="F3748" t="s">
        <v>24</v>
      </c>
      <c r="G3748">
        <v>0</v>
      </c>
      <c r="H3748" t="s">
        <v>23</v>
      </c>
      <c r="I3748" t="s">
        <v>23</v>
      </c>
      <c r="J3748" t="s">
        <v>23</v>
      </c>
      <c r="K3748" t="s">
        <v>22</v>
      </c>
      <c r="L3748" t="s">
        <v>132</v>
      </c>
      <c r="M3748">
        <v>1</v>
      </c>
      <c r="N3748" t="s">
        <v>13</v>
      </c>
      <c r="O3748" s="3">
        <v>80.163296000000003</v>
      </c>
      <c r="P3748" t="s">
        <v>125</v>
      </c>
      <c r="Q3748" t="s">
        <v>220</v>
      </c>
      <c r="R3748" s="2" t="s">
        <v>219</v>
      </c>
      <c r="S3748">
        <v>86</v>
      </c>
      <c r="T3748" t="s">
        <v>129</v>
      </c>
      <c r="U3748" t="s">
        <v>128</v>
      </c>
      <c r="V3748" t="s">
        <v>218</v>
      </c>
      <c r="W3748">
        <v>0</v>
      </c>
      <c r="X3748" s="1">
        <v>44550.562487962961</v>
      </c>
    </row>
    <row r="3749" spans="1:24" hidden="1" x14ac:dyDescent="0.25">
      <c r="A3749" s="4">
        <v>2021</v>
      </c>
      <c r="B3749" s="4">
        <v>11</v>
      </c>
      <c r="C3749" s="4">
        <v>2021</v>
      </c>
      <c r="D3749" s="4">
        <v>10</v>
      </c>
      <c r="E3749">
        <v>20070</v>
      </c>
      <c r="F3749" t="s">
        <v>24</v>
      </c>
      <c r="G3749">
        <v>0</v>
      </c>
      <c r="H3749" t="s">
        <v>23</v>
      </c>
      <c r="I3749" t="s">
        <v>23</v>
      </c>
      <c r="J3749" t="s">
        <v>23</v>
      </c>
      <c r="K3749" t="s">
        <v>22</v>
      </c>
      <c r="L3749" t="s">
        <v>132</v>
      </c>
      <c r="M3749">
        <v>1</v>
      </c>
      <c r="N3749" t="s">
        <v>13</v>
      </c>
      <c r="O3749" s="3">
        <v>2397.2603749999998</v>
      </c>
      <c r="P3749" t="s">
        <v>125</v>
      </c>
      <c r="Q3749" t="s">
        <v>131</v>
      </c>
      <c r="R3749" s="2" t="s">
        <v>154</v>
      </c>
      <c r="S3749">
        <v>94</v>
      </c>
      <c r="T3749" t="s">
        <v>129</v>
      </c>
      <c r="U3749" t="s">
        <v>128</v>
      </c>
      <c r="V3749" t="s">
        <v>153</v>
      </c>
      <c r="W3749">
        <v>0</v>
      </c>
      <c r="X3749" s="1">
        <v>44550.562487962961</v>
      </c>
    </row>
    <row r="3750" spans="1:24" hidden="1" x14ac:dyDescent="0.25">
      <c r="A3750" s="4">
        <v>2021</v>
      </c>
      <c r="B3750" s="4">
        <v>11</v>
      </c>
      <c r="C3750" s="4">
        <v>2021</v>
      </c>
      <c r="D3750" s="4">
        <v>10</v>
      </c>
      <c r="E3750">
        <v>20070</v>
      </c>
      <c r="F3750" t="s">
        <v>24</v>
      </c>
      <c r="G3750">
        <v>0</v>
      </c>
      <c r="H3750" t="s">
        <v>23</v>
      </c>
      <c r="I3750" t="s">
        <v>23</v>
      </c>
      <c r="J3750" t="s">
        <v>23</v>
      </c>
      <c r="K3750" t="s">
        <v>22</v>
      </c>
      <c r="L3750" t="s">
        <v>132</v>
      </c>
      <c r="M3750">
        <v>1</v>
      </c>
      <c r="N3750" t="s">
        <v>13</v>
      </c>
      <c r="O3750" s="3">
        <v>2482.0861540000001</v>
      </c>
      <c r="P3750" t="s">
        <v>125</v>
      </c>
      <c r="Q3750" t="s">
        <v>225</v>
      </c>
      <c r="R3750" s="2" t="s">
        <v>224</v>
      </c>
      <c r="S3750">
        <v>70</v>
      </c>
      <c r="T3750" t="s">
        <v>129</v>
      </c>
      <c r="U3750" t="s">
        <v>128</v>
      </c>
      <c r="V3750" t="s">
        <v>180</v>
      </c>
      <c r="W3750">
        <v>0</v>
      </c>
      <c r="X3750" s="1">
        <v>44550.562487962961</v>
      </c>
    </row>
    <row r="3751" spans="1:24" hidden="1" x14ac:dyDescent="0.25">
      <c r="A3751" s="4">
        <v>2021</v>
      </c>
      <c r="B3751" s="4">
        <v>11</v>
      </c>
      <c r="C3751" s="4">
        <v>2021</v>
      </c>
      <c r="D3751" s="4">
        <v>10</v>
      </c>
      <c r="E3751">
        <v>20070</v>
      </c>
      <c r="F3751" t="s">
        <v>24</v>
      </c>
      <c r="G3751">
        <v>0</v>
      </c>
      <c r="H3751" t="s">
        <v>23</v>
      </c>
      <c r="I3751" t="s">
        <v>23</v>
      </c>
      <c r="J3751" t="s">
        <v>23</v>
      </c>
      <c r="K3751" t="s">
        <v>22</v>
      </c>
      <c r="L3751" t="s">
        <v>132</v>
      </c>
      <c r="M3751">
        <v>1</v>
      </c>
      <c r="N3751" t="s">
        <v>13</v>
      </c>
      <c r="O3751" s="3">
        <v>3062.9884470000002</v>
      </c>
      <c r="P3751" t="s">
        <v>125</v>
      </c>
      <c r="Q3751" t="s">
        <v>223</v>
      </c>
      <c r="R3751" s="2" t="s">
        <v>222</v>
      </c>
      <c r="S3751">
        <v>77</v>
      </c>
      <c r="T3751" t="s">
        <v>129</v>
      </c>
      <c r="U3751" t="s">
        <v>128</v>
      </c>
      <c r="V3751" t="s">
        <v>221</v>
      </c>
      <c r="W3751">
        <v>0</v>
      </c>
      <c r="X3751" s="1">
        <v>44550.562487962961</v>
      </c>
    </row>
    <row r="3752" spans="1:24" hidden="1" x14ac:dyDescent="0.25">
      <c r="A3752" s="4">
        <v>2021</v>
      </c>
      <c r="B3752" s="4">
        <v>11</v>
      </c>
      <c r="C3752" s="4">
        <v>2021</v>
      </c>
      <c r="D3752" s="4">
        <v>10</v>
      </c>
      <c r="E3752">
        <v>20070</v>
      </c>
      <c r="F3752" t="s">
        <v>24</v>
      </c>
      <c r="G3752">
        <v>0</v>
      </c>
      <c r="H3752" t="s">
        <v>23</v>
      </c>
      <c r="I3752" t="s">
        <v>23</v>
      </c>
      <c r="J3752" t="s">
        <v>23</v>
      </c>
      <c r="K3752" t="s">
        <v>22</v>
      </c>
      <c r="L3752" t="s">
        <v>193</v>
      </c>
      <c r="M3752">
        <v>1</v>
      </c>
      <c r="N3752" t="s">
        <v>13</v>
      </c>
      <c r="O3752" s="3">
        <v>1319.1029140000001</v>
      </c>
      <c r="P3752" t="s">
        <v>125</v>
      </c>
      <c r="Q3752" t="s">
        <v>200</v>
      </c>
      <c r="R3752" s="2" t="s">
        <v>199</v>
      </c>
      <c r="S3752">
        <v>81</v>
      </c>
      <c r="T3752" t="s">
        <v>129</v>
      </c>
      <c r="U3752" t="s">
        <v>128</v>
      </c>
      <c r="V3752" t="s">
        <v>495</v>
      </c>
      <c r="W3752">
        <v>0</v>
      </c>
      <c r="X3752" s="1">
        <v>44550.562487962961</v>
      </c>
    </row>
    <row r="3753" spans="1:24" hidden="1" x14ac:dyDescent="0.25">
      <c r="A3753" s="4">
        <v>2021</v>
      </c>
      <c r="B3753" s="4">
        <v>11</v>
      </c>
      <c r="C3753" s="4">
        <v>2021</v>
      </c>
      <c r="D3753" s="4">
        <v>10</v>
      </c>
      <c r="E3753">
        <v>20070</v>
      </c>
      <c r="F3753" t="s">
        <v>24</v>
      </c>
      <c r="G3753">
        <v>0</v>
      </c>
      <c r="H3753" t="s">
        <v>23</v>
      </c>
      <c r="I3753" t="s">
        <v>23</v>
      </c>
      <c r="J3753" t="s">
        <v>23</v>
      </c>
      <c r="K3753" t="s">
        <v>22</v>
      </c>
      <c r="L3753" t="s">
        <v>193</v>
      </c>
      <c r="M3753">
        <v>1</v>
      </c>
      <c r="N3753" t="s">
        <v>13</v>
      </c>
      <c r="O3753" s="3">
        <v>1994.0044989999999</v>
      </c>
      <c r="P3753" t="s">
        <v>125</v>
      </c>
      <c r="Q3753" t="s">
        <v>197</v>
      </c>
      <c r="R3753" s="2" t="s">
        <v>196</v>
      </c>
      <c r="S3753">
        <v>75</v>
      </c>
      <c r="T3753" t="s">
        <v>129</v>
      </c>
      <c r="U3753" t="s">
        <v>128</v>
      </c>
      <c r="V3753" t="s">
        <v>493</v>
      </c>
      <c r="W3753">
        <v>0</v>
      </c>
      <c r="X3753" s="1">
        <v>44550.562487962961</v>
      </c>
    </row>
    <row r="3754" spans="1:24" hidden="1" x14ac:dyDescent="0.25">
      <c r="A3754" s="4">
        <v>2021</v>
      </c>
      <c r="B3754" s="4">
        <v>11</v>
      </c>
      <c r="C3754" s="4">
        <v>2021</v>
      </c>
      <c r="D3754" s="4">
        <v>10</v>
      </c>
      <c r="E3754">
        <v>20070</v>
      </c>
      <c r="F3754" t="s">
        <v>24</v>
      </c>
      <c r="G3754">
        <v>0</v>
      </c>
      <c r="H3754" t="s">
        <v>23</v>
      </c>
      <c r="I3754" t="s">
        <v>23</v>
      </c>
      <c r="J3754" t="s">
        <v>23</v>
      </c>
      <c r="K3754" t="s">
        <v>22</v>
      </c>
      <c r="L3754" t="s">
        <v>193</v>
      </c>
      <c r="M3754">
        <v>1</v>
      </c>
      <c r="N3754" t="s">
        <v>13</v>
      </c>
      <c r="O3754" s="3">
        <v>2467.9545440000002</v>
      </c>
      <c r="P3754" t="s">
        <v>125</v>
      </c>
      <c r="Q3754" t="s">
        <v>203</v>
      </c>
      <c r="R3754" s="2" t="s">
        <v>202</v>
      </c>
      <c r="S3754">
        <v>58</v>
      </c>
      <c r="T3754" t="s">
        <v>129</v>
      </c>
      <c r="U3754" t="s">
        <v>128</v>
      </c>
      <c r="V3754" t="s">
        <v>180</v>
      </c>
      <c r="W3754">
        <v>0</v>
      </c>
      <c r="X3754" s="1">
        <v>44550.562487962961</v>
      </c>
    </row>
    <row r="3755" spans="1:24" hidden="1" x14ac:dyDescent="0.25">
      <c r="A3755" s="4">
        <v>2021</v>
      </c>
      <c r="B3755" s="4">
        <v>11</v>
      </c>
      <c r="C3755" s="4">
        <v>2021</v>
      </c>
      <c r="D3755" s="4">
        <v>10</v>
      </c>
      <c r="E3755">
        <v>20070</v>
      </c>
      <c r="F3755" t="s">
        <v>24</v>
      </c>
      <c r="G3755">
        <v>0</v>
      </c>
      <c r="H3755" t="s">
        <v>23</v>
      </c>
      <c r="I3755" t="s">
        <v>23</v>
      </c>
      <c r="J3755" t="s">
        <v>23</v>
      </c>
      <c r="K3755" t="s">
        <v>22</v>
      </c>
      <c r="L3755" t="s">
        <v>193</v>
      </c>
      <c r="M3755">
        <v>1</v>
      </c>
      <c r="N3755" t="s">
        <v>13</v>
      </c>
      <c r="O3755" s="3">
        <v>18344.803064</v>
      </c>
      <c r="P3755" t="s">
        <v>125</v>
      </c>
      <c r="Q3755" t="s">
        <v>192</v>
      </c>
      <c r="R3755" s="2" t="s">
        <v>191</v>
      </c>
      <c r="S3755">
        <v>72</v>
      </c>
      <c r="T3755" t="s">
        <v>129</v>
      </c>
      <c r="U3755" t="s">
        <v>128</v>
      </c>
      <c r="V3755" t="s">
        <v>494</v>
      </c>
      <c r="W3755">
        <v>0</v>
      </c>
      <c r="X3755" s="1">
        <v>44550.562487962961</v>
      </c>
    </row>
    <row r="3756" spans="1:24" hidden="1" x14ac:dyDescent="0.25">
      <c r="A3756" s="4">
        <v>2021</v>
      </c>
      <c r="B3756" s="4">
        <v>11</v>
      </c>
      <c r="C3756" s="4">
        <v>2021</v>
      </c>
      <c r="D3756" s="4">
        <v>10</v>
      </c>
      <c r="E3756">
        <v>20070</v>
      </c>
      <c r="F3756" t="s">
        <v>24</v>
      </c>
      <c r="G3756">
        <v>0</v>
      </c>
      <c r="H3756" t="s">
        <v>23</v>
      </c>
      <c r="I3756" t="s">
        <v>23</v>
      </c>
      <c r="J3756" t="s">
        <v>23</v>
      </c>
      <c r="K3756" t="s">
        <v>22</v>
      </c>
      <c r="L3756" t="s">
        <v>193</v>
      </c>
      <c r="M3756">
        <v>1</v>
      </c>
      <c r="N3756" t="s">
        <v>13</v>
      </c>
      <c r="O3756" s="3">
        <v>132099.57967400001</v>
      </c>
      <c r="P3756" t="s">
        <v>125</v>
      </c>
      <c r="Q3756" t="s">
        <v>192</v>
      </c>
      <c r="R3756" s="2" t="s">
        <v>194</v>
      </c>
      <c r="S3756">
        <v>71</v>
      </c>
      <c r="T3756" t="s">
        <v>129</v>
      </c>
      <c r="U3756" t="s">
        <v>128</v>
      </c>
      <c r="V3756" t="s">
        <v>494</v>
      </c>
      <c r="W3756">
        <v>0</v>
      </c>
      <c r="X3756" s="1">
        <v>44550.562487962961</v>
      </c>
    </row>
    <row r="3757" spans="1:24" hidden="1" x14ac:dyDescent="0.25">
      <c r="A3757" s="4">
        <v>2021</v>
      </c>
      <c r="B3757" s="4">
        <v>11</v>
      </c>
      <c r="C3757" s="4">
        <v>2021</v>
      </c>
      <c r="D3757" s="4">
        <v>10</v>
      </c>
      <c r="E3757">
        <v>20070</v>
      </c>
      <c r="F3757" t="s">
        <v>24</v>
      </c>
      <c r="G3757">
        <v>36</v>
      </c>
      <c r="H3757" t="s">
        <v>44</v>
      </c>
      <c r="I3757" t="s">
        <v>43</v>
      </c>
      <c r="J3757" t="s">
        <v>6</v>
      </c>
      <c r="K3757" t="s">
        <v>144</v>
      </c>
      <c r="L3757" t="s">
        <v>22</v>
      </c>
      <c r="M3757">
        <v>1</v>
      </c>
      <c r="N3757" t="s">
        <v>13</v>
      </c>
      <c r="O3757" s="3">
        <v>-1165.9578160000001</v>
      </c>
      <c r="P3757" t="s">
        <v>53</v>
      </c>
      <c r="Q3757" t="s">
        <v>263</v>
      </c>
      <c r="R3757" s="2" t="s">
        <v>291</v>
      </c>
      <c r="S3757">
        <v>1213</v>
      </c>
      <c r="T3757" t="s">
        <v>122</v>
      </c>
      <c r="U3757" t="s">
        <v>121</v>
      </c>
      <c r="V3757" t="s">
        <v>290</v>
      </c>
      <c r="W3757">
        <v>0</v>
      </c>
      <c r="X3757" s="1">
        <v>44550.562487962961</v>
      </c>
    </row>
    <row r="3758" spans="1:24" hidden="1" x14ac:dyDescent="0.25">
      <c r="A3758" s="4">
        <v>2021</v>
      </c>
      <c r="B3758" s="4">
        <v>11</v>
      </c>
      <c r="C3758" s="4">
        <v>2021</v>
      </c>
      <c r="D3758" s="4">
        <v>10</v>
      </c>
      <c r="E3758">
        <v>20070</v>
      </c>
      <c r="F3758" t="s">
        <v>24</v>
      </c>
      <c r="G3758">
        <v>36</v>
      </c>
      <c r="H3758" t="s">
        <v>44</v>
      </c>
      <c r="I3758" t="s">
        <v>43</v>
      </c>
      <c r="J3758" t="s">
        <v>6</v>
      </c>
      <c r="K3758" t="s">
        <v>22</v>
      </c>
      <c r="L3758" t="s">
        <v>132</v>
      </c>
      <c r="M3758">
        <v>1</v>
      </c>
      <c r="N3758" t="s">
        <v>13</v>
      </c>
      <c r="O3758" s="3">
        <v>76.150479000000004</v>
      </c>
      <c r="P3758" t="s">
        <v>125</v>
      </c>
      <c r="Q3758" t="s">
        <v>131</v>
      </c>
      <c r="R3758" s="2" t="s">
        <v>154</v>
      </c>
      <c r="S3758">
        <v>94</v>
      </c>
      <c r="T3758" t="s">
        <v>129</v>
      </c>
      <c r="U3758" t="s">
        <v>128</v>
      </c>
      <c r="V3758" t="s">
        <v>153</v>
      </c>
      <c r="W3758">
        <v>0</v>
      </c>
      <c r="X3758" s="1">
        <v>44550.562487962961</v>
      </c>
    </row>
    <row r="3759" spans="1:24" hidden="1" x14ac:dyDescent="0.25">
      <c r="A3759" s="4">
        <v>2021</v>
      </c>
      <c r="B3759" s="4">
        <v>11</v>
      </c>
      <c r="C3759" s="4">
        <v>2021</v>
      </c>
      <c r="D3759" s="4">
        <v>10</v>
      </c>
      <c r="E3759">
        <v>20070</v>
      </c>
      <c r="F3759" t="s">
        <v>24</v>
      </c>
      <c r="G3759">
        <v>37</v>
      </c>
      <c r="H3759" t="s">
        <v>174</v>
      </c>
      <c r="I3759" t="s">
        <v>43</v>
      </c>
      <c r="J3759" t="s">
        <v>0</v>
      </c>
      <c r="K3759" t="s">
        <v>22</v>
      </c>
      <c r="L3759" t="s">
        <v>132</v>
      </c>
      <c r="M3759">
        <v>1</v>
      </c>
      <c r="N3759" t="s">
        <v>13</v>
      </c>
      <c r="O3759" s="3">
        <v>730.98876299999995</v>
      </c>
      <c r="P3759" t="s">
        <v>125</v>
      </c>
      <c r="Q3759" t="s">
        <v>131</v>
      </c>
      <c r="R3759" s="2" t="s">
        <v>154</v>
      </c>
      <c r="S3759">
        <v>94</v>
      </c>
      <c r="T3759" t="s">
        <v>129</v>
      </c>
      <c r="U3759" t="s">
        <v>128</v>
      </c>
      <c r="V3759" t="s">
        <v>153</v>
      </c>
      <c r="W3759">
        <v>0</v>
      </c>
      <c r="X3759" s="1">
        <v>44550.562487962961</v>
      </c>
    </row>
    <row r="3760" spans="1:24" hidden="1" x14ac:dyDescent="0.25">
      <c r="A3760" s="4">
        <v>2021</v>
      </c>
      <c r="B3760" s="4">
        <v>11</v>
      </c>
      <c r="C3760" s="4">
        <v>2021</v>
      </c>
      <c r="D3760" s="4">
        <v>10</v>
      </c>
      <c r="E3760">
        <v>20070</v>
      </c>
      <c r="F3760" t="s">
        <v>24</v>
      </c>
      <c r="G3760">
        <v>37</v>
      </c>
      <c r="H3760" t="s">
        <v>174</v>
      </c>
      <c r="I3760" t="s">
        <v>43</v>
      </c>
      <c r="J3760" t="s">
        <v>0</v>
      </c>
      <c r="K3760" t="s">
        <v>11</v>
      </c>
      <c r="L3760" t="s">
        <v>22</v>
      </c>
      <c r="M3760">
        <v>1</v>
      </c>
      <c r="N3760" t="s">
        <v>13</v>
      </c>
      <c r="O3760" s="3">
        <v>193.42</v>
      </c>
      <c r="P3760" t="s">
        <v>125</v>
      </c>
      <c r="Q3760" t="s">
        <v>289</v>
      </c>
      <c r="R3760" s="2" t="s">
        <v>288</v>
      </c>
      <c r="S3760">
        <v>1219</v>
      </c>
      <c r="T3760" t="s">
        <v>122</v>
      </c>
      <c r="U3760" t="s">
        <v>121</v>
      </c>
      <c r="V3760" t="s">
        <v>287</v>
      </c>
      <c r="W3760">
        <v>0</v>
      </c>
      <c r="X3760" s="1">
        <v>44550.562487962961</v>
      </c>
    </row>
    <row r="3761" spans="1:24" hidden="1" x14ac:dyDescent="0.25">
      <c r="A3761" s="4">
        <v>2021</v>
      </c>
      <c r="B3761" s="4">
        <v>11</v>
      </c>
      <c r="C3761" s="4">
        <v>2021</v>
      </c>
      <c r="D3761" s="4">
        <v>10</v>
      </c>
      <c r="E3761">
        <v>20070</v>
      </c>
      <c r="F3761" t="s">
        <v>24</v>
      </c>
      <c r="G3761">
        <v>39</v>
      </c>
      <c r="H3761" t="s">
        <v>166</v>
      </c>
      <c r="I3761" t="s">
        <v>43</v>
      </c>
      <c r="J3761" t="s">
        <v>0</v>
      </c>
      <c r="K3761" t="s">
        <v>22</v>
      </c>
      <c r="L3761" t="s">
        <v>132</v>
      </c>
      <c r="M3761">
        <v>1</v>
      </c>
      <c r="N3761" t="s">
        <v>13</v>
      </c>
      <c r="O3761" s="3">
        <v>610.14432599999998</v>
      </c>
      <c r="P3761" t="s">
        <v>125</v>
      </c>
      <c r="Q3761" t="s">
        <v>131</v>
      </c>
      <c r="R3761" s="2" t="s">
        <v>154</v>
      </c>
      <c r="S3761">
        <v>94</v>
      </c>
      <c r="T3761" t="s">
        <v>129</v>
      </c>
      <c r="U3761" t="s">
        <v>128</v>
      </c>
      <c r="V3761" t="s">
        <v>153</v>
      </c>
      <c r="W3761">
        <v>0</v>
      </c>
      <c r="X3761" s="1">
        <v>44550.562487962961</v>
      </c>
    </row>
    <row r="3762" spans="1:24" hidden="1" x14ac:dyDescent="0.25">
      <c r="A3762" s="4">
        <v>2021</v>
      </c>
      <c r="B3762" s="4">
        <v>11</v>
      </c>
      <c r="C3762" s="4">
        <v>2021</v>
      </c>
      <c r="D3762" s="4">
        <v>10</v>
      </c>
      <c r="E3762">
        <v>20070</v>
      </c>
      <c r="F3762" t="s">
        <v>24</v>
      </c>
      <c r="G3762">
        <v>39</v>
      </c>
      <c r="H3762" t="s">
        <v>166</v>
      </c>
      <c r="I3762" t="s">
        <v>43</v>
      </c>
      <c r="J3762" t="s">
        <v>0</v>
      </c>
      <c r="K3762" t="s">
        <v>11</v>
      </c>
      <c r="L3762" t="s">
        <v>22</v>
      </c>
      <c r="M3762">
        <v>1</v>
      </c>
      <c r="N3762" t="s">
        <v>13</v>
      </c>
      <c r="O3762" s="3">
        <v>193.42</v>
      </c>
      <c r="P3762" t="s">
        <v>125</v>
      </c>
      <c r="Q3762" t="s">
        <v>289</v>
      </c>
      <c r="R3762" s="2" t="s">
        <v>288</v>
      </c>
      <c r="S3762">
        <v>1219</v>
      </c>
      <c r="T3762" t="s">
        <v>122</v>
      </c>
      <c r="U3762" t="s">
        <v>121</v>
      </c>
      <c r="V3762" t="s">
        <v>287</v>
      </c>
      <c r="W3762">
        <v>0</v>
      </c>
      <c r="X3762" s="1">
        <v>44550.562487962961</v>
      </c>
    </row>
    <row r="3763" spans="1:24" hidden="1" x14ac:dyDescent="0.25">
      <c r="A3763" s="4">
        <v>2021</v>
      </c>
      <c r="B3763" s="4">
        <v>11</v>
      </c>
      <c r="C3763" s="4">
        <v>2021</v>
      </c>
      <c r="D3763" s="4">
        <v>10</v>
      </c>
      <c r="E3763">
        <v>20070</v>
      </c>
      <c r="F3763" t="s">
        <v>24</v>
      </c>
      <c r="G3763">
        <v>53</v>
      </c>
      <c r="H3763" t="s">
        <v>7</v>
      </c>
      <c r="I3763" t="s">
        <v>43</v>
      </c>
      <c r="J3763" t="s">
        <v>7</v>
      </c>
      <c r="K3763" t="s">
        <v>22</v>
      </c>
      <c r="L3763" t="s">
        <v>132</v>
      </c>
      <c r="M3763">
        <v>1</v>
      </c>
      <c r="N3763" t="s">
        <v>13</v>
      </c>
      <c r="O3763" s="3">
        <v>214.035008</v>
      </c>
      <c r="P3763" t="s">
        <v>125</v>
      </c>
      <c r="Q3763" t="s">
        <v>131</v>
      </c>
      <c r="R3763" s="2" t="s">
        <v>154</v>
      </c>
      <c r="S3763">
        <v>94</v>
      </c>
      <c r="T3763" t="s">
        <v>129</v>
      </c>
      <c r="U3763" t="s">
        <v>128</v>
      </c>
      <c r="V3763" t="s">
        <v>153</v>
      </c>
      <c r="W3763">
        <v>0</v>
      </c>
      <c r="X3763" s="1">
        <v>44550.562487962961</v>
      </c>
    </row>
    <row r="3764" spans="1:24" hidden="1" x14ac:dyDescent="0.25">
      <c r="A3764" s="4">
        <v>2021</v>
      </c>
      <c r="B3764" s="4">
        <v>11</v>
      </c>
      <c r="C3764" s="4">
        <v>2021</v>
      </c>
      <c r="D3764" s="4">
        <v>10</v>
      </c>
      <c r="E3764">
        <v>20070</v>
      </c>
      <c r="F3764" t="s">
        <v>24</v>
      </c>
      <c r="G3764">
        <v>2183</v>
      </c>
      <c r="H3764" t="s">
        <v>138</v>
      </c>
      <c r="I3764" t="s">
        <v>133</v>
      </c>
      <c r="J3764" t="s">
        <v>3</v>
      </c>
      <c r="K3764" t="s">
        <v>22</v>
      </c>
      <c r="L3764" t="s">
        <v>132</v>
      </c>
      <c r="M3764">
        <v>1</v>
      </c>
      <c r="N3764" t="s">
        <v>13</v>
      </c>
      <c r="O3764" s="3">
        <v>42.013969000000003</v>
      </c>
      <c r="P3764" t="s">
        <v>125</v>
      </c>
      <c r="Q3764" t="s">
        <v>131</v>
      </c>
      <c r="R3764" s="2" t="s">
        <v>130</v>
      </c>
      <c r="S3764">
        <v>91</v>
      </c>
      <c r="T3764" t="s">
        <v>129</v>
      </c>
      <c r="U3764" t="s">
        <v>128</v>
      </c>
      <c r="V3764" t="s">
        <v>127</v>
      </c>
      <c r="W3764">
        <v>0</v>
      </c>
      <c r="X3764" s="1">
        <v>44550.562487962961</v>
      </c>
    </row>
    <row r="3765" spans="1:24" hidden="1" x14ac:dyDescent="0.25">
      <c r="A3765" s="4">
        <v>2021</v>
      </c>
      <c r="B3765" s="4">
        <v>11</v>
      </c>
      <c r="C3765" s="4">
        <v>2021</v>
      </c>
      <c r="D3765" s="4">
        <v>10</v>
      </c>
      <c r="E3765">
        <v>20070</v>
      </c>
      <c r="F3765" t="s">
        <v>24</v>
      </c>
      <c r="G3765">
        <v>2346</v>
      </c>
      <c r="H3765" t="s">
        <v>137</v>
      </c>
      <c r="I3765" t="s">
        <v>133</v>
      </c>
      <c r="J3765" t="s">
        <v>4</v>
      </c>
      <c r="K3765" t="s">
        <v>22</v>
      </c>
      <c r="L3765" t="s">
        <v>132</v>
      </c>
      <c r="M3765">
        <v>1</v>
      </c>
      <c r="N3765" t="s">
        <v>13</v>
      </c>
      <c r="O3765" s="3">
        <v>42.013969000000003</v>
      </c>
      <c r="P3765" t="s">
        <v>125</v>
      </c>
      <c r="Q3765" t="s">
        <v>131</v>
      </c>
      <c r="R3765" s="2" t="s">
        <v>130</v>
      </c>
      <c r="S3765">
        <v>91</v>
      </c>
      <c r="T3765" t="s">
        <v>129</v>
      </c>
      <c r="U3765" t="s">
        <v>128</v>
      </c>
      <c r="V3765" t="s">
        <v>127</v>
      </c>
      <c r="W3765">
        <v>0</v>
      </c>
      <c r="X3765" s="1">
        <v>44550.562487962961</v>
      </c>
    </row>
    <row r="3766" spans="1:24" hidden="1" x14ac:dyDescent="0.25">
      <c r="A3766" s="4">
        <v>2021</v>
      </c>
      <c r="B3766" s="4">
        <v>11</v>
      </c>
      <c r="C3766" s="4">
        <v>2021</v>
      </c>
      <c r="D3766" s="4">
        <v>10</v>
      </c>
      <c r="E3766">
        <v>20070</v>
      </c>
      <c r="F3766" t="s">
        <v>24</v>
      </c>
      <c r="G3766">
        <v>4116</v>
      </c>
      <c r="H3766" t="s">
        <v>136</v>
      </c>
      <c r="I3766" t="s">
        <v>133</v>
      </c>
      <c r="J3766" t="s">
        <v>1</v>
      </c>
      <c r="K3766" t="s">
        <v>22</v>
      </c>
      <c r="L3766" t="s">
        <v>132</v>
      </c>
      <c r="M3766">
        <v>1</v>
      </c>
      <c r="N3766" t="s">
        <v>13</v>
      </c>
      <c r="O3766" s="3">
        <v>28.009312999999999</v>
      </c>
      <c r="P3766" t="s">
        <v>125</v>
      </c>
      <c r="Q3766" t="s">
        <v>131</v>
      </c>
      <c r="R3766" s="2" t="s">
        <v>130</v>
      </c>
      <c r="S3766">
        <v>91</v>
      </c>
      <c r="T3766" t="s">
        <v>129</v>
      </c>
      <c r="U3766" t="s">
        <v>128</v>
      </c>
      <c r="V3766" t="s">
        <v>127</v>
      </c>
      <c r="W3766">
        <v>0</v>
      </c>
      <c r="X3766" s="1">
        <v>44550.562487962961</v>
      </c>
    </row>
    <row r="3767" spans="1:24" hidden="1" x14ac:dyDescent="0.25">
      <c r="A3767" s="4">
        <v>2021</v>
      </c>
      <c r="B3767" s="4">
        <v>11</v>
      </c>
      <c r="C3767" s="4">
        <v>2021</v>
      </c>
      <c r="D3767" s="4">
        <v>10</v>
      </c>
      <c r="E3767">
        <v>20070</v>
      </c>
      <c r="F3767" t="s">
        <v>24</v>
      </c>
      <c r="G3767">
        <v>4648</v>
      </c>
      <c r="H3767" t="s">
        <v>264</v>
      </c>
      <c r="I3767" t="s">
        <v>133</v>
      </c>
      <c r="J3767" t="s">
        <v>3</v>
      </c>
      <c r="K3767" t="s">
        <v>144</v>
      </c>
      <c r="L3767" t="s">
        <v>22</v>
      </c>
      <c r="M3767">
        <v>1</v>
      </c>
      <c r="N3767" t="s">
        <v>13</v>
      </c>
      <c r="O3767" s="3">
        <v>-5.4135000000000003E-2</v>
      </c>
      <c r="P3767" t="s">
        <v>53</v>
      </c>
      <c r="Q3767" t="s">
        <v>263</v>
      </c>
      <c r="R3767" s="2" t="s">
        <v>291</v>
      </c>
      <c r="S3767">
        <v>1216</v>
      </c>
      <c r="T3767" t="s">
        <v>122</v>
      </c>
      <c r="U3767" t="s">
        <v>121</v>
      </c>
      <c r="V3767" t="s">
        <v>502</v>
      </c>
      <c r="W3767">
        <v>0</v>
      </c>
      <c r="X3767" s="1">
        <v>44550.562487962961</v>
      </c>
    </row>
    <row r="3768" spans="1:24" hidden="1" x14ac:dyDescent="0.25">
      <c r="A3768" s="4">
        <v>2021</v>
      </c>
      <c r="B3768" s="4">
        <v>11</v>
      </c>
      <c r="C3768" s="4">
        <v>2021</v>
      </c>
      <c r="D3768" s="4">
        <v>10</v>
      </c>
      <c r="E3768">
        <v>20070</v>
      </c>
      <c r="F3768" t="s">
        <v>24</v>
      </c>
      <c r="G3768">
        <v>4807</v>
      </c>
      <c r="H3768" t="s">
        <v>135</v>
      </c>
      <c r="I3768" t="s">
        <v>133</v>
      </c>
      <c r="J3768" t="s">
        <v>2</v>
      </c>
      <c r="K3768" t="s">
        <v>22</v>
      </c>
      <c r="L3768" t="s">
        <v>132</v>
      </c>
      <c r="M3768">
        <v>1</v>
      </c>
      <c r="N3768" t="s">
        <v>13</v>
      </c>
      <c r="O3768" s="3">
        <v>842.26503100000002</v>
      </c>
      <c r="P3768" t="s">
        <v>125</v>
      </c>
      <c r="Q3768" t="s">
        <v>131</v>
      </c>
      <c r="R3768" s="2" t="s">
        <v>130</v>
      </c>
      <c r="S3768">
        <v>91</v>
      </c>
      <c r="T3768" t="s">
        <v>129</v>
      </c>
      <c r="U3768" t="s">
        <v>128</v>
      </c>
      <c r="V3768" t="s">
        <v>127</v>
      </c>
      <c r="W3768">
        <v>0</v>
      </c>
      <c r="X3768" s="1">
        <v>44550.562487962961</v>
      </c>
    </row>
    <row r="3769" spans="1:24" hidden="1" x14ac:dyDescent="0.25">
      <c r="A3769" s="4">
        <v>2021</v>
      </c>
      <c r="B3769" s="4">
        <v>11</v>
      </c>
      <c r="C3769" s="4">
        <v>2021</v>
      </c>
      <c r="D3769" s="4">
        <v>10</v>
      </c>
      <c r="E3769">
        <v>20070</v>
      </c>
      <c r="F3769" t="s">
        <v>24</v>
      </c>
      <c r="G3769">
        <v>4827</v>
      </c>
      <c r="H3769" t="s">
        <v>134</v>
      </c>
      <c r="I3769" t="s">
        <v>133</v>
      </c>
      <c r="J3769" t="s">
        <v>1</v>
      </c>
      <c r="K3769" t="s">
        <v>22</v>
      </c>
      <c r="L3769" t="s">
        <v>132</v>
      </c>
      <c r="M3769">
        <v>1</v>
      </c>
      <c r="N3769" t="s">
        <v>13</v>
      </c>
      <c r="O3769" s="3">
        <v>28.009312999999999</v>
      </c>
      <c r="P3769" t="s">
        <v>125</v>
      </c>
      <c r="Q3769" t="s">
        <v>131</v>
      </c>
      <c r="R3769" s="2" t="s">
        <v>130</v>
      </c>
      <c r="S3769">
        <v>91</v>
      </c>
      <c r="T3769" t="s">
        <v>129</v>
      </c>
      <c r="U3769" t="s">
        <v>128</v>
      </c>
      <c r="V3769" t="s">
        <v>127</v>
      </c>
      <c r="W3769">
        <v>0</v>
      </c>
      <c r="X3769" s="1">
        <v>44550.562487962961</v>
      </c>
    </row>
    <row r="3770" spans="1:24" hidden="1" x14ac:dyDescent="0.25">
      <c r="A3770" s="4">
        <v>2021</v>
      </c>
      <c r="B3770" s="4">
        <v>11</v>
      </c>
      <c r="C3770" s="4">
        <v>2021</v>
      </c>
      <c r="D3770" s="4">
        <v>11</v>
      </c>
      <c r="E3770">
        <v>20070</v>
      </c>
      <c r="F3770" t="s">
        <v>24</v>
      </c>
      <c r="G3770">
        <v>0</v>
      </c>
      <c r="H3770" t="s">
        <v>23</v>
      </c>
      <c r="I3770" t="s">
        <v>23</v>
      </c>
      <c r="J3770" t="s">
        <v>23</v>
      </c>
      <c r="K3770" t="s">
        <v>144</v>
      </c>
      <c r="L3770" t="s">
        <v>148</v>
      </c>
      <c r="M3770">
        <v>1</v>
      </c>
      <c r="N3770" t="s">
        <v>13</v>
      </c>
      <c r="O3770" s="3">
        <v>-19.223261000000001</v>
      </c>
      <c r="P3770" t="s">
        <v>125</v>
      </c>
      <c r="Q3770" t="s">
        <v>143</v>
      </c>
      <c r="R3770" s="2" t="s">
        <v>147</v>
      </c>
      <c r="S3770">
        <v>82</v>
      </c>
      <c r="T3770" t="s">
        <v>141</v>
      </c>
      <c r="U3770" t="s">
        <v>140</v>
      </c>
      <c r="V3770" t="s">
        <v>146</v>
      </c>
      <c r="W3770">
        <v>0</v>
      </c>
      <c r="X3770" s="1">
        <v>44550.562487962961</v>
      </c>
    </row>
    <row r="3771" spans="1:24" hidden="1" x14ac:dyDescent="0.25">
      <c r="A3771" s="4">
        <v>2021</v>
      </c>
      <c r="B3771" s="4">
        <v>11</v>
      </c>
      <c r="C3771" s="4">
        <v>2021</v>
      </c>
      <c r="D3771" s="4">
        <v>11</v>
      </c>
      <c r="E3771">
        <v>20070</v>
      </c>
      <c r="F3771" t="s">
        <v>24</v>
      </c>
      <c r="G3771">
        <v>0</v>
      </c>
      <c r="H3771" t="s">
        <v>23</v>
      </c>
      <c r="I3771" t="s">
        <v>23</v>
      </c>
      <c r="J3771" t="s">
        <v>23</v>
      </c>
      <c r="K3771" t="s">
        <v>144</v>
      </c>
      <c r="L3771" t="s">
        <v>148</v>
      </c>
      <c r="M3771">
        <v>1</v>
      </c>
      <c r="N3771" t="s">
        <v>13</v>
      </c>
      <c r="O3771" s="3">
        <v>6.6042360000000002</v>
      </c>
      <c r="P3771" t="s">
        <v>125</v>
      </c>
      <c r="Q3771" t="s">
        <v>143</v>
      </c>
      <c r="R3771" s="2" t="s">
        <v>246</v>
      </c>
      <c r="S3771">
        <v>187</v>
      </c>
      <c r="T3771" t="s">
        <v>129</v>
      </c>
      <c r="U3771" t="s">
        <v>128</v>
      </c>
      <c r="V3771" t="s">
        <v>245</v>
      </c>
      <c r="W3771">
        <v>0</v>
      </c>
      <c r="X3771" s="1">
        <v>44550.562487962961</v>
      </c>
    </row>
    <row r="3772" spans="1:24" hidden="1" x14ac:dyDescent="0.25">
      <c r="A3772" s="4">
        <v>2021</v>
      </c>
      <c r="B3772" s="4">
        <v>11</v>
      </c>
      <c r="C3772" s="4">
        <v>2021</v>
      </c>
      <c r="D3772" s="4">
        <v>11</v>
      </c>
      <c r="E3772">
        <v>20070</v>
      </c>
      <c r="F3772" t="s">
        <v>24</v>
      </c>
      <c r="G3772">
        <v>0</v>
      </c>
      <c r="H3772" t="s">
        <v>23</v>
      </c>
      <c r="I3772" t="s">
        <v>23</v>
      </c>
      <c r="J3772" t="s">
        <v>23</v>
      </c>
      <c r="K3772" t="s">
        <v>158</v>
      </c>
      <c r="L3772" t="s">
        <v>162</v>
      </c>
      <c r="M3772">
        <v>1</v>
      </c>
      <c r="N3772" t="s">
        <v>13</v>
      </c>
      <c r="O3772" s="3">
        <v>831.46015699999998</v>
      </c>
      <c r="P3772" t="s">
        <v>125</v>
      </c>
      <c r="Q3772" t="s">
        <v>161</v>
      </c>
      <c r="R3772" s="2" t="s">
        <v>244</v>
      </c>
      <c r="S3772">
        <v>90</v>
      </c>
      <c r="T3772" t="s">
        <v>129</v>
      </c>
      <c r="U3772" t="s">
        <v>128</v>
      </c>
      <c r="V3772" t="s">
        <v>243</v>
      </c>
      <c r="W3772">
        <v>0</v>
      </c>
      <c r="X3772" s="1">
        <v>44550.562487962961</v>
      </c>
    </row>
    <row r="3773" spans="1:24" hidden="1" x14ac:dyDescent="0.25">
      <c r="A3773" s="4">
        <v>2021</v>
      </c>
      <c r="B3773" s="4">
        <v>11</v>
      </c>
      <c r="C3773" s="4">
        <v>2021</v>
      </c>
      <c r="D3773" s="4">
        <v>11</v>
      </c>
      <c r="E3773">
        <v>20070</v>
      </c>
      <c r="F3773" t="s">
        <v>24</v>
      </c>
      <c r="G3773">
        <v>0</v>
      </c>
      <c r="H3773" t="s">
        <v>23</v>
      </c>
      <c r="I3773" t="s">
        <v>23</v>
      </c>
      <c r="J3773" t="s">
        <v>23</v>
      </c>
      <c r="K3773" t="s">
        <v>22</v>
      </c>
      <c r="L3773" t="s">
        <v>236</v>
      </c>
      <c r="M3773">
        <v>1</v>
      </c>
      <c r="N3773" t="s">
        <v>13</v>
      </c>
      <c r="O3773" s="3">
        <v>-295.542598</v>
      </c>
      <c r="P3773" t="s">
        <v>125</v>
      </c>
      <c r="Q3773" t="s">
        <v>237</v>
      </c>
      <c r="R3773" s="2" t="s">
        <v>234</v>
      </c>
      <c r="S3773">
        <v>43</v>
      </c>
      <c r="T3773" t="s">
        <v>129</v>
      </c>
      <c r="U3773" t="s">
        <v>128</v>
      </c>
      <c r="V3773" t="s">
        <v>180</v>
      </c>
      <c r="W3773">
        <v>0</v>
      </c>
      <c r="X3773" s="1">
        <v>44550.562487962961</v>
      </c>
    </row>
    <row r="3774" spans="1:24" hidden="1" x14ac:dyDescent="0.25">
      <c r="A3774" s="4">
        <v>2021</v>
      </c>
      <c r="B3774" s="4">
        <v>11</v>
      </c>
      <c r="C3774" s="4">
        <v>2021</v>
      </c>
      <c r="D3774" s="4">
        <v>11</v>
      </c>
      <c r="E3774">
        <v>20070</v>
      </c>
      <c r="F3774" t="s">
        <v>24</v>
      </c>
      <c r="G3774">
        <v>0</v>
      </c>
      <c r="H3774" t="s">
        <v>23</v>
      </c>
      <c r="I3774" t="s">
        <v>23</v>
      </c>
      <c r="J3774" t="s">
        <v>23</v>
      </c>
      <c r="K3774" t="s">
        <v>22</v>
      </c>
      <c r="L3774" t="s">
        <v>236</v>
      </c>
      <c r="M3774">
        <v>1</v>
      </c>
      <c r="N3774" t="s">
        <v>13</v>
      </c>
      <c r="O3774" s="3">
        <v>-254.95227199999999</v>
      </c>
      <c r="P3774" t="s">
        <v>125</v>
      </c>
      <c r="Q3774" t="s">
        <v>235</v>
      </c>
      <c r="R3774" s="2" t="s">
        <v>234</v>
      </c>
      <c r="S3774">
        <v>44</v>
      </c>
      <c r="T3774" t="s">
        <v>129</v>
      </c>
      <c r="U3774" t="s">
        <v>128</v>
      </c>
      <c r="V3774" t="s">
        <v>180</v>
      </c>
      <c r="W3774">
        <v>0</v>
      </c>
      <c r="X3774" s="1">
        <v>44550.562487962961</v>
      </c>
    </row>
    <row r="3775" spans="1:24" hidden="1" x14ac:dyDescent="0.25">
      <c r="A3775" s="4">
        <v>2021</v>
      </c>
      <c r="B3775" s="4">
        <v>11</v>
      </c>
      <c r="C3775" s="4">
        <v>2021</v>
      </c>
      <c r="D3775" s="4">
        <v>11</v>
      </c>
      <c r="E3775">
        <v>20070</v>
      </c>
      <c r="F3775" t="s">
        <v>24</v>
      </c>
      <c r="G3775">
        <v>0</v>
      </c>
      <c r="H3775" t="s">
        <v>23</v>
      </c>
      <c r="I3775" t="s">
        <v>23</v>
      </c>
      <c r="J3775" t="s">
        <v>23</v>
      </c>
      <c r="K3775" t="s">
        <v>22</v>
      </c>
      <c r="L3775" t="s">
        <v>236</v>
      </c>
      <c r="M3775">
        <v>1</v>
      </c>
      <c r="N3775" t="s">
        <v>13</v>
      </c>
      <c r="O3775" s="3">
        <v>-101.562746</v>
      </c>
      <c r="P3775" t="s">
        <v>125</v>
      </c>
      <c r="Q3775" t="s">
        <v>242</v>
      </c>
      <c r="R3775" s="2" t="s">
        <v>241</v>
      </c>
      <c r="S3775">
        <v>47</v>
      </c>
      <c r="T3775" t="s">
        <v>129</v>
      </c>
      <c r="U3775" t="s">
        <v>128</v>
      </c>
      <c r="V3775" t="s">
        <v>238</v>
      </c>
      <c r="W3775">
        <v>0</v>
      </c>
      <c r="X3775" s="1">
        <v>44550.562487962961</v>
      </c>
    </row>
    <row r="3776" spans="1:24" hidden="1" x14ac:dyDescent="0.25">
      <c r="A3776" s="4">
        <v>2021</v>
      </c>
      <c r="B3776" s="4">
        <v>11</v>
      </c>
      <c r="C3776" s="4">
        <v>2021</v>
      </c>
      <c r="D3776" s="4">
        <v>11</v>
      </c>
      <c r="E3776">
        <v>20070</v>
      </c>
      <c r="F3776" t="s">
        <v>24</v>
      </c>
      <c r="G3776">
        <v>0</v>
      </c>
      <c r="H3776" t="s">
        <v>23</v>
      </c>
      <c r="I3776" t="s">
        <v>23</v>
      </c>
      <c r="J3776" t="s">
        <v>23</v>
      </c>
      <c r="K3776" t="s">
        <v>22</v>
      </c>
      <c r="L3776" t="s">
        <v>236</v>
      </c>
      <c r="M3776">
        <v>1</v>
      </c>
      <c r="N3776" t="s">
        <v>13</v>
      </c>
      <c r="O3776" s="3">
        <v>-97.465819999999994</v>
      </c>
      <c r="P3776" t="s">
        <v>125</v>
      </c>
      <c r="Q3776" t="s">
        <v>240</v>
      </c>
      <c r="R3776" s="2" t="s">
        <v>241</v>
      </c>
      <c r="S3776">
        <v>42</v>
      </c>
      <c r="T3776" t="s">
        <v>129</v>
      </c>
      <c r="U3776" t="s">
        <v>128</v>
      </c>
      <c r="V3776" t="s">
        <v>238</v>
      </c>
      <c r="W3776">
        <v>0</v>
      </c>
      <c r="X3776" s="1">
        <v>44550.562487962961</v>
      </c>
    </row>
    <row r="3777" spans="1:24" hidden="1" x14ac:dyDescent="0.25">
      <c r="A3777" s="4">
        <v>2021</v>
      </c>
      <c r="B3777" s="4">
        <v>11</v>
      </c>
      <c r="C3777" s="4">
        <v>2021</v>
      </c>
      <c r="D3777" s="4">
        <v>11</v>
      </c>
      <c r="E3777">
        <v>20070</v>
      </c>
      <c r="F3777" t="s">
        <v>24</v>
      </c>
      <c r="G3777">
        <v>0</v>
      </c>
      <c r="H3777" t="s">
        <v>23</v>
      </c>
      <c r="I3777" t="s">
        <v>23</v>
      </c>
      <c r="J3777" t="s">
        <v>23</v>
      </c>
      <c r="K3777" t="s">
        <v>22</v>
      </c>
      <c r="L3777" t="s">
        <v>236</v>
      </c>
      <c r="M3777">
        <v>1</v>
      </c>
      <c r="N3777" t="s">
        <v>13</v>
      </c>
      <c r="O3777" s="3">
        <v>-81.180651999999995</v>
      </c>
      <c r="P3777" t="s">
        <v>125</v>
      </c>
      <c r="Q3777" t="s">
        <v>240</v>
      </c>
      <c r="R3777" s="2" t="s">
        <v>239</v>
      </c>
      <c r="S3777">
        <v>99</v>
      </c>
      <c r="T3777" t="s">
        <v>129</v>
      </c>
      <c r="U3777" t="s">
        <v>128</v>
      </c>
      <c r="V3777" t="s">
        <v>238</v>
      </c>
      <c r="W3777">
        <v>0</v>
      </c>
      <c r="X3777" s="1">
        <v>44550.562487962961</v>
      </c>
    </row>
    <row r="3778" spans="1:24" hidden="1" x14ac:dyDescent="0.25">
      <c r="A3778" s="4">
        <v>2021</v>
      </c>
      <c r="B3778" s="4">
        <v>11</v>
      </c>
      <c r="C3778" s="4">
        <v>2021</v>
      </c>
      <c r="D3778" s="4">
        <v>11</v>
      </c>
      <c r="E3778">
        <v>20070</v>
      </c>
      <c r="F3778" t="s">
        <v>24</v>
      </c>
      <c r="G3778">
        <v>0</v>
      </c>
      <c r="H3778" t="s">
        <v>23</v>
      </c>
      <c r="I3778" t="s">
        <v>23</v>
      </c>
      <c r="J3778" t="s">
        <v>23</v>
      </c>
      <c r="K3778" t="s">
        <v>22</v>
      </c>
      <c r="L3778" t="s">
        <v>236</v>
      </c>
      <c r="M3778">
        <v>1</v>
      </c>
      <c r="N3778" t="s">
        <v>13</v>
      </c>
      <c r="O3778" s="3">
        <v>-78.394385</v>
      </c>
      <c r="P3778" t="s">
        <v>125</v>
      </c>
      <c r="Q3778" t="s">
        <v>242</v>
      </c>
      <c r="R3778" s="2" t="s">
        <v>239</v>
      </c>
      <c r="S3778">
        <v>98</v>
      </c>
      <c r="T3778" t="s">
        <v>129</v>
      </c>
      <c r="U3778" t="s">
        <v>128</v>
      </c>
      <c r="V3778" t="s">
        <v>238</v>
      </c>
      <c r="W3778">
        <v>0</v>
      </c>
      <c r="X3778" s="1">
        <v>44550.562487962961</v>
      </c>
    </row>
    <row r="3779" spans="1:24" hidden="1" x14ac:dyDescent="0.25">
      <c r="A3779" s="4">
        <v>2021</v>
      </c>
      <c r="B3779" s="4">
        <v>11</v>
      </c>
      <c r="C3779" s="4">
        <v>2021</v>
      </c>
      <c r="D3779" s="4">
        <v>11</v>
      </c>
      <c r="E3779">
        <v>20070</v>
      </c>
      <c r="F3779" t="s">
        <v>24</v>
      </c>
      <c r="G3779">
        <v>0</v>
      </c>
      <c r="H3779" t="s">
        <v>23</v>
      </c>
      <c r="I3779" t="s">
        <v>23</v>
      </c>
      <c r="J3779" t="s">
        <v>23</v>
      </c>
      <c r="K3779" t="s">
        <v>22</v>
      </c>
      <c r="L3779" t="s">
        <v>148</v>
      </c>
      <c r="M3779">
        <v>1</v>
      </c>
      <c r="N3779" t="s">
        <v>13</v>
      </c>
      <c r="O3779" s="3">
        <v>-13.688812</v>
      </c>
      <c r="P3779" t="s">
        <v>125</v>
      </c>
      <c r="Q3779" t="s">
        <v>233</v>
      </c>
      <c r="R3779" s="2" t="s">
        <v>232</v>
      </c>
      <c r="S3779">
        <v>87</v>
      </c>
      <c r="T3779" t="s">
        <v>129</v>
      </c>
      <c r="U3779" t="s">
        <v>128</v>
      </c>
      <c r="V3779" t="s">
        <v>17</v>
      </c>
      <c r="W3779">
        <v>0</v>
      </c>
      <c r="X3779" s="1">
        <v>44550.562487962961</v>
      </c>
    </row>
    <row r="3780" spans="1:24" hidden="1" x14ac:dyDescent="0.25">
      <c r="A3780" s="4">
        <v>2021</v>
      </c>
      <c r="B3780" s="4">
        <v>11</v>
      </c>
      <c r="C3780" s="4">
        <v>2021</v>
      </c>
      <c r="D3780" s="4">
        <v>11</v>
      </c>
      <c r="E3780">
        <v>20070</v>
      </c>
      <c r="F3780" t="s">
        <v>24</v>
      </c>
      <c r="G3780">
        <v>0</v>
      </c>
      <c r="H3780" t="s">
        <v>23</v>
      </c>
      <c r="I3780" t="s">
        <v>23</v>
      </c>
      <c r="J3780" t="s">
        <v>23</v>
      </c>
      <c r="K3780" t="s">
        <v>22</v>
      </c>
      <c r="L3780" t="s">
        <v>148</v>
      </c>
      <c r="M3780">
        <v>1</v>
      </c>
      <c r="N3780" t="s">
        <v>13</v>
      </c>
      <c r="O3780" s="3">
        <v>88677.926808999997</v>
      </c>
      <c r="P3780" t="s">
        <v>125</v>
      </c>
      <c r="Q3780" t="s">
        <v>143</v>
      </c>
      <c r="R3780" s="2" t="s">
        <v>231</v>
      </c>
      <c r="S3780">
        <v>79</v>
      </c>
      <c r="T3780" t="s">
        <v>141</v>
      </c>
      <c r="U3780" t="s">
        <v>140</v>
      </c>
      <c r="V3780" t="s">
        <v>230</v>
      </c>
      <c r="W3780">
        <v>0</v>
      </c>
      <c r="X3780" s="1">
        <v>44550.562487962961</v>
      </c>
    </row>
    <row r="3781" spans="1:24" hidden="1" x14ac:dyDescent="0.25">
      <c r="A3781" s="4">
        <v>2021</v>
      </c>
      <c r="B3781" s="4">
        <v>11</v>
      </c>
      <c r="C3781" s="4">
        <v>2021</v>
      </c>
      <c r="D3781" s="4">
        <v>11</v>
      </c>
      <c r="E3781">
        <v>20070</v>
      </c>
      <c r="F3781" t="s">
        <v>24</v>
      </c>
      <c r="G3781">
        <v>0</v>
      </c>
      <c r="H3781" t="s">
        <v>23</v>
      </c>
      <c r="I3781" t="s">
        <v>23</v>
      </c>
      <c r="J3781" t="s">
        <v>23</v>
      </c>
      <c r="K3781" t="s">
        <v>22</v>
      </c>
      <c r="L3781" t="s">
        <v>162</v>
      </c>
      <c r="M3781">
        <v>1</v>
      </c>
      <c r="N3781" t="s">
        <v>13</v>
      </c>
      <c r="O3781" s="3">
        <v>51256.790039</v>
      </c>
      <c r="P3781" t="s">
        <v>125</v>
      </c>
      <c r="Q3781" t="s">
        <v>161</v>
      </c>
      <c r="R3781" s="2" t="s">
        <v>227</v>
      </c>
      <c r="S3781">
        <v>12</v>
      </c>
      <c r="T3781" t="s">
        <v>141</v>
      </c>
      <c r="U3781" t="s">
        <v>140</v>
      </c>
      <c r="V3781" t="s">
        <v>226</v>
      </c>
      <c r="W3781">
        <v>0</v>
      </c>
      <c r="X3781" s="1">
        <v>44550.562487962961</v>
      </c>
    </row>
    <row r="3782" spans="1:24" hidden="1" x14ac:dyDescent="0.25">
      <c r="A3782" s="4">
        <v>2021</v>
      </c>
      <c r="B3782" s="4">
        <v>11</v>
      </c>
      <c r="C3782" s="4">
        <v>2021</v>
      </c>
      <c r="D3782" s="4">
        <v>11</v>
      </c>
      <c r="E3782">
        <v>20070</v>
      </c>
      <c r="F3782" t="s">
        <v>24</v>
      </c>
      <c r="G3782">
        <v>0</v>
      </c>
      <c r="H3782" t="s">
        <v>23</v>
      </c>
      <c r="I3782" t="s">
        <v>23</v>
      </c>
      <c r="J3782" t="s">
        <v>23</v>
      </c>
      <c r="K3782" t="s">
        <v>22</v>
      </c>
      <c r="L3782" t="s">
        <v>162</v>
      </c>
      <c r="M3782">
        <v>1</v>
      </c>
      <c r="N3782" t="s">
        <v>13</v>
      </c>
      <c r="O3782" s="3">
        <v>323703.75117499998</v>
      </c>
      <c r="P3782" t="s">
        <v>125</v>
      </c>
      <c r="Q3782" t="s">
        <v>157</v>
      </c>
      <c r="R3782" s="2" t="s">
        <v>229</v>
      </c>
      <c r="S3782">
        <v>22</v>
      </c>
      <c r="T3782" t="s">
        <v>141</v>
      </c>
      <c r="U3782" t="s">
        <v>140</v>
      </c>
      <c r="V3782" t="s">
        <v>228</v>
      </c>
      <c r="W3782">
        <v>0</v>
      </c>
      <c r="X3782" s="1">
        <v>44550.562487962961</v>
      </c>
    </row>
    <row r="3783" spans="1:24" hidden="1" x14ac:dyDescent="0.25">
      <c r="A3783" s="4">
        <v>2021</v>
      </c>
      <c r="B3783" s="4">
        <v>11</v>
      </c>
      <c r="C3783" s="4">
        <v>2021</v>
      </c>
      <c r="D3783" s="4">
        <v>11</v>
      </c>
      <c r="E3783">
        <v>20070</v>
      </c>
      <c r="F3783" t="s">
        <v>24</v>
      </c>
      <c r="G3783">
        <v>0</v>
      </c>
      <c r="H3783" t="s">
        <v>23</v>
      </c>
      <c r="I3783" t="s">
        <v>23</v>
      </c>
      <c r="J3783" t="s">
        <v>23</v>
      </c>
      <c r="K3783" t="s">
        <v>22</v>
      </c>
      <c r="L3783" t="s">
        <v>215</v>
      </c>
      <c r="M3783">
        <v>1</v>
      </c>
      <c r="N3783" t="s">
        <v>13</v>
      </c>
      <c r="O3783" s="3">
        <v>-1533.373104</v>
      </c>
      <c r="P3783" t="s">
        <v>125</v>
      </c>
      <c r="Q3783" t="s">
        <v>161</v>
      </c>
      <c r="R3783" s="2" t="s">
        <v>214</v>
      </c>
      <c r="S3783">
        <v>89</v>
      </c>
      <c r="T3783" t="s">
        <v>129</v>
      </c>
      <c r="U3783" t="s">
        <v>128</v>
      </c>
      <c r="V3783" t="s">
        <v>213</v>
      </c>
      <c r="W3783">
        <v>0</v>
      </c>
      <c r="X3783" s="1">
        <v>44550.562487962961</v>
      </c>
    </row>
    <row r="3784" spans="1:24" hidden="1" x14ac:dyDescent="0.25">
      <c r="A3784" s="4">
        <v>2021</v>
      </c>
      <c r="B3784" s="4">
        <v>11</v>
      </c>
      <c r="C3784" s="4">
        <v>2021</v>
      </c>
      <c r="D3784" s="4">
        <v>11</v>
      </c>
      <c r="E3784">
        <v>20070</v>
      </c>
      <c r="F3784" t="s">
        <v>24</v>
      </c>
      <c r="G3784">
        <v>0</v>
      </c>
      <c r="H3784" t="s">
        <v>23</v>
      </c>
      <c r="I3784" t="s">
        <v>23</v>
      </c>
      <c r="J3784" t="s">
        <v>23</v>
      </c>
      <c r="K3784" t="s">
        <v>22</v>
      </c>
      <c r="L3784" t="s">
        <v>179</v>
      </c>
      <c r="M3784">
        <v>1</v>
      </c>
      <c r="N3784" t="s">
        <v>13</v>
      </c>
      <c r="O3784" s="3">
        <v>12.365384000000001</v>
      </c>
      <c r="P3784" t="s">
        <v>125</v>
      </c>
      <c r="Q3784" t="s">
        <v>150</v>
      </c>
      <c r="R3784" s="2" t="s">
        <v>210</v>
      </c>
      <c r="S3784">
        <v>67</v>
      </c>
      <c r="T3784" t="s">
        <v>129</v>
      </c>
      <c r="U3784" t="s">
        <v>128</v>
      </c>
      <c r="V3784" t="s">
        <v>209</v>
      </c>
      <c r="W3784">
        <v>0</v>
      </c>
      <c r="X3784" s="1">
        <v>44550.562487962961</v>
      </c>
    </row>
    <row r="3785" spans="1:24" hidden="1" x14ac:dyDescent="0.25">
      <c r="A3785" s="4">
        <v>2021</v>
      </c>
      <c r="B3785" s="4">
        <v>11</v>
      </c>
      <c r="C3785" s="4">
        <v>2021</v>
      </c>
      <c r="D3785" s="4">
        <v>11</v>
      </c>
      <c r="E3785">
        <v>20070</v>
      </c>
      <c r="F3785" t="s">
        <v>24</v>
      </c>
      <c r="G3785">
        <v>0</v>
      </c>
      <c r="H3785" t="s">
        <v>23</v>
      </c>
      <c r="I3785" t="s">
        <v>23</v>
      </c>
      <c r="J3785" t="s">
        <v>23</v>
      </c>
      <c r="K3785" t="s">
        <v>22</v>
      </c>
      <c r="L3785" t="s">
        <v>179</v>
      </c>
      <c r="M3785">
        <v>1</v>
      </c>
      <c r="N3785" t="s">
        <v>13</v>
      </c>
      <c r="O3785" s="3">
        <v>203.90027699999999</v>
      </c>
      <c r="P3785" t="s">
        <v>125</v>
      </c>
      <c r="Q3785" t="s">
        <v>150</v>
      </c>
      <c r="R3785" s="2" t="s">
        <v>208</v>
      </c>
      <c r="S3785">
        <v>134</v>
      </c>
      <c r="T3785" t="s">
        <v>129</v>
      </c>
      <c r="U3785" t="s">
        <v>128</v>
      </c>
      <c r="V3785" t="s">
        <v>180</v>
      </c>
      <c r="W3785">
        <v>0</v>
      </c>
      <c r="X3785" s="1">
        <v>44550.562487962961</v>
      </c>
    </row>
    <row r="3786" spans="1:24" hidden="1" x14ac:dyDescent="0.25">
      <c r="A3786" s="4">
        <v>2021</v>
      </c>
      <c r="B3786" s="4">
        <v>11</v>
      </c>
      <c r="C3786" s="4">
        <v>2021</v>
      </c>
      <c r="D3786" s="4">
        <v>11</v>
      </c>
      <c r="E3786">
        <v>20070</v>
      </c>
      <c r="F3786" t="s">
        <v>24</v>
      </c>
      <c r="G3786">
        <v>0</v>
      </c>
      <c r="H3786" t="s">
        <v>23</v>
      </c>
      <c r="I3786" t="s">
        <v>23</v>
      </c>
      <c r="J3786" t="s">
        <v>23</v>
      </c>
      <c r="K3786" t="s">
        <v>22</v>
      </c>
      <c r="L3786" t="s">
        <v>179</v>
      </c>
      <c r="M3786">
        <v>1</v>
      </c>
      <c r="N3786" t="s">
        <v>13</v>
      </c>
      <c r="O3786" s="3">
        <v>242.10982000000001</v>
      </c>
      <c r="P3786" t="s">
        <v>125</v>
      </c>
      <c r="Q3786" t="s">
        <v>150</v>
      </c>
      <c r="R3786" s="2" t="s">
        <v>207</v>
      </c>
      <c r="S3786">
        <v>133</v>
      </c>
      <c r="T3786" t="s">
        <v>129</v>
      </c>
      <c r="U3786" t="s">
        <v>128</v>
      </c>
      <c r="V3786" t="s">
        <v>180</v>
      </c>
      <c r="W3786">
        <v>0</v>
      </c>
      <c r="X3786" s="1">
        <v>44550.562487962961</v>
      </c>
    </row>
    <row r="3787" spans="1:24" hidden="1" x14ac:dyDescent="0.25">
      <c r="A3787" s="4">
        <v>2021</v>
      </c>
      <c r="B3787" s="4">
        <v>11</v>
      </c>
      <c r="C3787" s="4">
        <v>2021</v>
      </c>
      <c r="D3787" s="4">
        <v>11</v>
      </c>
      <c r="E3787">
        <v>20070</v>
      </c>
      <c r="F3787" t="s">
        <v>24</v>
      </c>
      <c r="G3787">
        <v>0</v>
      </c>
      <c r="H3787" t="s">
        <v>23</v>
      </c>
      <c r="I3787" t="s">
        <v>23</v>
      </c>
      <c r="J3787" t="s">
        <v>23</v>
      </c>
      <c r="K3787" t="s">
        <v>22</v>
      </c>
      <c r="L3787" t="s">
        <v>179</v>
      </c>
      <c r="M3787">
        <v>1</v>
      </c>
      <c r="N3787" t="s">
        <v>13</v>
      </c>
      <c r="O3787" s="3">
        <v>258.80944399999998</v>
      </c>
      <c r="P3787" t="s">
        <v>125</v>
      </c>
      <c r="Q3787" t="s">
        <v>206</v>
      </c>
      <c r="R3787" s="2" t="s">
        <v>205</v>
      </c>
      <c r="S3787">
        <v>79</v>
      </c>
      <c r="T3787" t="s">
        <v>129</v>
      </c>
      <c r="U3787" t="s">
        <v>128</v>
      </c>
      <c r="V3787" t="s">
        <v>204</v>
      </c>
      <c r="W3787">
        <v>0</v>
      </c>
      <c r="X3787" s="1">
        <v>44550.562487962961</v>
      </c>
    </row>
    <row r="3788" spans="1:24" hidden="1" x14ac:dyDescent="0.25">
      <c r="A3788" s="4">
        <v>2021</v>
      </c>
      <c r="B3788" s="4">
        <v>11</v>
      </c>
      <c r="C3788" s="4">
        <v>2021</v>
      </c>
      <c r="D3788" s="4">
        <v>11</v>
      </c>
      <c r="E3788">
        <v>20070</v>
      </c>
      <c r="F3788" t="s">
        <v>24</v>
      </c>
      <c r="G3788">
        <v>0</v>
      </c>
      <c r="H3788" t="s">
        <v>23</v>
      </c>
      <c r="I3788" t="s">
        <v>23</v>
      </c>
      <c r="J3788" t="s">
        <v>23</v>
      </c>
      <c r="K3788" t="s">
        <v>22</v>
      </c>
      <c r="L3788" t="s">
        <v>179</v>
      </c>
      <c r="M3788">
        <v>1</v>
      </c>
      <c r="N3788" t="s">
        <v>13</v>
      </c>
      <c r="O3788" s="3">
        <v>294.76032700000002</v>
      </c>
      <c r="P3788" t="s">
        <v>125</v>
      </c>
      <c r="Q3788" t="s">
        <v>150</v>
      </c>
      <c r="R3788" s="2" t="s">
        <v>286</v>
      </c>
      <c r="S3788">
        <v>120</v>
      </c>
      <c r="T3788" t="s">
        <v>129</v>
      </c>
      <c r="U3788" t="s">
        <v>128</v>
      </c>
      <c r="V3788" t="s">
        <v>285</v>
      </c>
      <c r="W3788">
        <v>0</v>
      </c>
      <c r="X3788" s="1">
        <v>44550.562487962961</v>
      </c>
    </row>
    <row r="3789" spans="1:24" hidden="1" x14ac:dyDescent="0.25">
      <c r="A3789" s="4">
        <v>2021</v>
      </c>
      <c r="B3789" s="4">
        <v>11</v>
      </c>
      <c r="C3789" s="4">
        <v>2021</v>
      </c>
      <c r="D3789" s="4">
        <v>11</v>
      </c>
      <c r="E3789">
        <v>20070</v>
      </c>
      <c r="F3789" t="s">
        <v>24</v>
      </c>
      <c r="G3789">
        <v>0</v>
      </c>
      <c r="H3789" t="s">
        <v>23</v>
      </c>
      <c r="I3789" t="s">
        <v>23</v>
      </c>
      <c r="J3789" t="s">
        <v>23</v>
      </c>
      <c r="K3789" t="s">
        <v>22</v>
      </c>
      <c r="L3789" t="s">
        <v>179</v>
      </c>
      <c r="M3789">
        <v>1</v>
      </c>
      <c r="N3789" t="s">
        <v>13</v>
      </c>
      <c r="O3789" s="3">
        <v>331.33429699999999</v>
      </c>
      <c r="P3789" t="s">
        <v>125</v>
      </c>
      <c r="Q3789" t="s">
        <v>150</v>
      </c>
      <c r="R3789" s="2" t="s">
        <v>212</v>
      </c>
      <c r="S3789">
        <v>65</v>
      </c>
      <c r="T3789" t="s">
        <v>129</v>
      </c>
      <c r="U3789" t="s">
        <v>128</v>
      </c>
      <c r="V3789" t="s">
        <v>211</v>
      </c>
      <c r="W3789">
        <v>0</v>
      </c>
      <c r="X3789" s="1">
        <v>44550.562487962961</v>
      </c>
    </row>
    <row r="3790" spans="1:24" hidden="1" x14ac:dyDescent="0.25">
      <c r="A3790" s="4">
        <v>2021</v>
      </c>
      <c r="B3790" s="4">
        <v>11</v>
      </c>
      <c r="C3790" s="4">
        <v>2021</v>
      </c>
      <c r="D3790" s="4">
        <v>11</v>
      </c>
      <c r="E3790">
        <v>20070</v>
      </c>
      <c r="F3790" t="s">
        <v>24</v>
      </c>
      <c r="G3790">
        <v>0</v>
      </c>
      <c r="H3790" t="s">
        <v>23</v>
      </c>
      <c r="I3790" t="s">
        <v>23</v>
      </c>
      <c r="J3790" t="s">
        <v>23</v>
      </c>
      <c r="K3790" t="s">
        <v>22</v>
      </c>
      <c r="L3790" t="s">
        <v>126</v>
      </c>
      <c r="M3790">
        <v>1</v>
      </c>
      <c r="N3790" t="s">
        <v>13</v>
      </c>
      <c r="O3790" s="3">
        <v>-25.217528999999999</v>
      </c>
      <c r="P3790" t="s">
        <v>125</v>
      </c>
      <c r="Q3790" t="s">
        <v>501</v>
      </c>
      <c r="R3790" s="2" t="s">
        <v>278</v>
      </c>
      <c r="S3790">
        <v>1228</v>
      </c>
      <c r="T3790" t="s">
        <v>122</v>
      </c>
      <c r="U3790" t="s">
        <v>121</v>
      </c>
      <c r="V3790" t="s">
        <v>500</v>
      </c>
      <c r="W3790">
        <v>0</v>
      </c>
      <c r="X3790" s="1">
        <v>44550.562487962961</v>
      </c>
    </row>
    <row r="3791" spans="1:24" hidden="1" x14ac:dyDescent="0.25">
      <c r="A3791" s="4">
        <v>2021</v>
      </c>
      <c r="B3791" s="4">
        <v>11</v>
      </c>
      <c r="C3791" s="4">
        <v>2021</v>
      </c>
      <c r="D3791" s="4">
        <v>11</v>
      </c>
      <c r="E3791">
        <v>20070</v>
      </c>
      <c r="F3791" t="s">
        <v>24</v>
      </c>
      <c r="G3791">
        <v>0</v>
      </c>
      <c r="H3791" t="s">
        <v>23</v>
      </c>
      <c r="I3791" t="s">
        <v>23</v>
      </c>
      <c r="J3791" t="s">
        <v>23</v>
      </c>
      <c r="K3791" t="s">
        <v>22</v>
      </c>
      <c r="L3791" t="s">
        <v>126</v>
      </c>
      <c r="M3791">
        <v>1</v>
      </c>
      <c r="N3791" t="s">
        <v>13</v>
      </c>
      <c r="O3791" s="3">
        <v>4.4255250000000004</v>
      </c>
      <c r="P3791" t="s">
        <v>125</v>
      </c>
      <c r="Q3791" t="s">
        <v>124</v>
      </c>
      <c r="R3791" s="2" t="s">
        <v>123</v>
      </c>
      <c r="S3791">
        <v>1229</v>
      </c>
      <c r="T3791" t="s">
        <v>122</v>
      </c>
      <c r="U3791" t="s">
        <v>121</v>
      </c>
      <c r="V3791" t="s">
        <v>280</v>
      </c>
      <c r="W3791">
        <v>0</v>
      </c>
      <c r="X3791" s="1">
        <v>44550.562487962961</v>
      </c>
    </row>
    <row r="3792" spans="1:24" hidden="1" x14ac:dyDescent="0.25">
      <c r="A3792" s="4">
        <v>2021</v>
      </c>
      <c r="B3792" s="4">
        <v>11</v>
      </c>
      <c r="C3792" s="4">
        <v>2021</v>
      </c>
      <c r="D3792" s="4">
        <v>11</v>
      </c>
      <c r="E3792">
        <v>20070</v>
      </c>
      <c r="F3792" t="s">
        <v>24</v>
      </c>
      <c r="G3792">
        <v>0</v>
      </c>
      <c r="H3792" t="s">
        <v>23</v>
      </c>
      <c r="I3792" t="s">
        <v>23</v>
      </c>
      <c r="J3792" t="s">
        <v>23</v>
      </c>
      <c r="K3792" t="s">
        <v>22</v>
      </c>
      <c r="L3792" t="s">
        <v>126</v>
      </c>
      <c r="M3792">
        <v>1</v>
      </c>
      <c r="N3792" t="s">
        <v>13</v>
      </c>
      <c r="O3792" s="3">
        <v>9.4882720000000003</v>
      </c>
      <c r="P3792" t="s">
        <v>125</v>
      </c>
      <c r="Q3792" t="s">
        <v>161</v>
      </c>
      <c r="R3792" s="2" t="s">
        <v>189</v>
      </c>
      <c r="S3792">
        <v>174</v>
      </c>
      <c r="T3792" t="s">
        <v>129</v>
      </c>
      <c r="U3792" t="s">
        <v>128</v>
      </c>
      <c r="V3792" t="s">
        <v>180</v>
      </c>
      <c r="W3792">
        <v>0</v>
      </c>
      <c r="X3792" s="1">
        <v>44550.562487962961</v>
      </c>
    </row>
    <row r="3793" spans="1:24" hidden="1" x14ac:dyDescent="0.25">
      <c r="A3793" s="4">
        <v>2021</v>
      </c>
      <c r="B3793" s="4">
        <v>11</v>
      </c>
      <c r="C3793" s="4">
        <v>2021</v>
      </c>
      <c r="D3793" s="4">
        <v>11</v>
      </c>
      <c r="E3793">
        <v>20070</v>
      </c>
      <c r="F3793" t="s">
        <v>24</v>
      </c>
      <c r="G3793">
        <v>0</v>
      </c>
      <c r="H3793" t="s">
        <v>23</v>
      </c>
      <c r="I3793" t="s">
        <v>23</v>
      </c>
      <c r="J3793" t="s">
        <v>23</v>
      </c>
      <c r="K3793" t="s">
        <v>22</v>
      </c>
      <c r="L3793" t="s">
        <v>126</v>
      </c>
      <c r="M3793">
        <v>1</v>
      </c>
      <c r="N3793" t="s">
        <v>13</v>
      </c>
      <c r="O3793" s="3">
        <v>289.86706199999998</v>
      </c>
      <c r="P3793" t="s">
        <v>125</v>
      </c>
      <c r="Q3793" t="s">
        <v>276</v>
      </c>
      <c r="R3793" s="2" t="s">
        <v>275</v>
      </c>
      <c r="S3793">
        <v>88</v>
      </c>
      <c r="T3793" t="s">
        <v>129</v>
      </c>
      <c r="U3793" t="s">
        <v>128</v>
      </c>
      <c r="V3793" t="s">
        <v>274</v>
      </c>
      <c r="W3793">
        <v>0</v>
      </c>
      <c r="X3793" s="1">
        <v>44550.562487962961</v>
      </c>
    </row>
    <row r="3794" spans="1:24" hidden="1" x14ac:dyDescent="0.25">
      <c r="A3794" s="4">
        <v>2021</v>
      </c>
      <c r="B3794" s="4">
        <v>11</v>
      </c>
      <c r="C3794" s="4">
        <v>2021</v>
      </c>
      <c r="D3794" s="4">
        <v>11</v>
      </c>
      <c r="E3794">
        <v>20070</v>
      </c>
      <c r="F3794" t="s">
        <v>24</v>
      </c>
      <c r="G3794">
        <v>0</v>
      </c>
      <c r="H3794" t="s">
        <v>23</v>
      </c>
      <c r="I3794" t="s">
        <v>23</v>
      </c>
      <c r="J3794" t="s">
        <v>23</v>
      </c>
      <c r="K3794" t="s">
        <v>22</v>
      </c>
      <c r="L3794" t="s">
        <v>187</v>
      </c>
      <c r="M3794">
        <v>1</v>
      </c>
      <c r="N3794" t="s">
        <v>13</v>
      </c>
      <c r="O3794" s="3">
        <v>-35.763776</v>
      </c>
      <c r="P3794" t="s">
        <v>125</v>
      </c>
      <c r="Q3794" t="s">
        <v>186</v>
      </c>
      <c r="R3794" s="2" t="s">
        <v>185</v>
      </c>
      <c r="S3794">
        <v>171</v>
      </c>
      <c r="T3794" t="s">
        <v>129</v>
      </c>
      <c r="U3794" t="s">
        <v>128</v>
      </c>
      <c r="V3794" t="s">
        <v>180</v>
      </c>
      <c r="W3794">
        <v>0</v>
      </c>
      <c r="X3794" s="1">
        <v>44550.562487962961</v>
      </c>
    </row>
    <row r="3795" spans="1:24" hidden="1" x14ac:dyDescent="0.25">
      <c r="A3795" s="4">
        <v>2021</v>
      </c>
      <c r="B3795" s="4">
        <v>11</v>
      </c>
      <c r="C3795" s="4">
        <v>2021</v>
      </c>
      <c r="D3795" s="4">
        <v>11</v>
      </c>
      <c r="E3795">
        <v>20070</v>
      </c>
      <c r="F3795" t="s">
        <v>24</v>
      </c>
      <c r="G3795">
        <v>0</v>
      </c>
      <c r="H3795" t="s">
        <v>23</v>
      </c>
      <c r="I3795" t="s">
        <v>23</v>
      </c>
      <c r="J3795" t="s">
        <v>23</v>
      </c>
      <c r="K3795" t="s">
        <v>22</v>
      </c>
      <c r="L3795" t="s">
        <v>187</v>
      </c>
      <c r="M3795">
        <v>1</v>
      </c>
      <c r="N3795" t="s">
        <v>13</v>
      </c>
      <c r="O3795" s="3">
        <v>1650.9314400000001</v>
      </c>
      <c r="P3795" t="s">
        <v>125</v>
      </c>
      <c r="Q3795" t="s">
        <v>186</v>
      </c>
      <c r="R3795" s="2" t="s">
        <v>188</v>
      </c>
      <c r="S3795">
        <v>170</v>
      </c>
      <c r="T3795" t="s">
        <v>129</v>
      </c>
      <c r="U3795" t="s">
        <v>128</v>
      </c>
      <c r="V3795" t="s">
        <v>180</v>
      </c>
      <c r="W3795">
        <v>0</v>
      </c>
      <c r="X3795" s="1">
        <v>44550.562487962961</v>
      </c>
    </row>
    <row r="3796" spans="1:24" hidden="1" x14ac:dyDescent="0.25">
      <c r="A3796" s="4">
        <v>2021</v>
      </c>
      <c r="B3796" s="4">
        <v>11</v>
      </c>
      <c r="C3796" s="4">
        <v>2021</v>
      </c>
      <c r="D3796" s="4">
        <v>11</v>
      </c>
      <c r="E3796">
        <v>20070</v>
      </c>
      <c r="F3796" t="s">
        <v>24</v>
      </c>
      <c r="G3796">
        <v>0</v>
      </c>
      <c r="H3796" t="s">
        <v>23</v>
      </c>
      <c r="I3796" t="s">
        <v>23</v>
      </c>
      <c r="J3796" t="s">
        <v>23</v>
      </c>
      <c r="K3796" t="s">
        <v>22</v>
      </c>
      <c r="L3796" t="s">
        <v>165</v>
      </c>
      <c r="M3796">
        <v>1</v>
      </c>
      <c r="N3796" t="s">
        <v>13</v>
      </c>
      <c r="O3796" s="3">
        <v>391.58480900000001</v>
      </c>
      <c r="P3796" t="s">
        <v>125</v>
      </c>
      <c r="Q3796" t="s">
        <v>165</v>
      </c>
      <c r="R3796" s="2" t="s">
        <v>182</v>
      </c>
      <c r="S3796">
        <v>37</v>
      </c>
      <c r="T3796" t="s">
        <v>129</v>
      </c>
      <c r="U3796" t="s">
        <v>128</v>
      </c>
      <c r="V3796" t="s">
        <v>180</v>
      </c>
      <c r="W3796">
        <v>0</v>
      </c>
      <c r="X3796" s="1">
        <v>44550.562487962961</v>
      </c>
    </row>
    <row r="3797" spans="1:24" hidden="1" x14ac:dyDescent="0.25">
      <c r="A3797" s="4">
        <v>2021</v>
      </c>
      <c r="B3797" s="4">
        <v>11</v>
      </c>
      <c r="C3797" s="4">
        <v>2021</v>
      </c>
      <c r="D3797" s="4">
        <v>11</v>
      </c>
      <c r="E3797">
        <v>20070</v>
      </c>
      <c r="F3797" t="s">
        <v>24</v>
      </c>
      <c r="G3797">
        <v>0</v>
      </c>
      <c r="H3797" t="s">
        <v>23</v>
      </c>
      <c r="I3797" t="s">
        <v>23</v>
      </c>
      <c r="J3797" t="s">
        <v>23</v>
      </c>
      <c r="K3797" t="s">
        <v>22</v>
      </c>
      <c r="L3797" t="s">
        <v>165</v>
      </c>
      <c r="M3797">
        <v>1</v>
      </c>
      <c r="N3797" t="s">
        <v>13</v>
      </c>
      <c r="O3797" s="3">
        <v>906.44505600000002</v>
      </c>
      <c r="P3797" t="s">
        <v>125</v>
      </c>
      <c r="Q3797" t="s">
        <v>165</v>
      </c>
      <c r="R3797" s="2" t="s">
        <v>184</v>
      </c>
      <c r="S3797">
        <v>28</v>
      </c>
      <c r="T3797" t="s">
        <v>129</v>
      </c>
      <c r="U3797" t="s">
        <v>128</v>
      </c>
      <c r="V3797" t="s">
        <v>180</v>
      </c>
      <c r="W3797">
        <v>0</v>
      </c>
      <c r="X3797" s="1">
        <v>44550.562487962961</v>
      </c>
    </row>
    <row r="3798" spans="1:24" hidden="1" x14ac:dyDescent="0.25">
      <c r="A3798" s="4">
        <v>2021</v>
      </c>
      <c r="B3798" s="4">
        <v>11</v>
      </c>
      <c r="C3798" s="4">
        <v>2021</v>
      </c>
      <c r="D3798" s="4">
        <v>11</v>
      </c>
      <c r="E3798">
        <v>20070</v>
      </c>
      <c r="F3798" t="s">
        <v>24</v>
      </c>
      <c r="G3798">
        <v>0</v>
      </c>
      <c r="H3798" t="s">
        <v>23</v>
      </c>
      <c r="I3798" t="s">
        <v>23</v>
      </c>
      <c r="J3798" t="s">
        <v>23</v>
      </c>
      <c r="K3798" t="s">
        <v>22</v>
      </c>
      <c r="L3798" t="s">
        <v>250</v>
      </c>
      <c r="M3798">
        <v>1</v>
      </c>
      <c r="N3798" t="s">
        <v>13</v>
      </c>
      <c r="O3798" s="3">
        <v>249.90856299999999</v>
      </c>
      <c r="P3798" t="s">
        <v>53</v>
      </c>
      <c r="Q3798" t="s">
        <v>263</v>
      </c>
      <c r="R3798" s="2" t="s">
        <v>273</v>
      </c>
      <c r="S3798">
        <v>159</v>
      </c>
      <c r="T3798" t="s">
        <v>129</v>
      </c>
      <c r="U3798" t="s">
        <v>128</v>
      </c>
      <c r="V3798" t="s">
        <v>272</v>
      </c>
      <c r="W3798">
        <v>0</v>
      </c>
      <c r="X3798" s="1">
        <v>44550.562487962961</v>
      </c>
    </row>
    <row r="3799" spans="1:24" hidden="1" x14ac:dyDescent="0.25">
      <c r="A3799" s="4">
        <v>2021</v>
      </c>
      <c r="B3799" s="4">
        <v>11</v>
      </c>
      <c r="C3799" s="4">
        <v>2021</v>
      </c>
      <c r="D3799" s="4">
        <v>11</v>
      </c>
      <c r="E3799">
        <v>20070</v>
      </c>
      <c r="F3799" t="s">
        <v>24</v>
      </c>
      <c r="G3799">
        <v>0</v>
      </c>
      <c r="H3799" t="s">
        <v>23</v>
      </c>
      <c r="I3799" t="s">
        <v>23</v>
      </c>
      <c r="J3799" t="s">
        <v>23</v>
      </c>
      <c r="K3799" t="s">
        <v>12</v>
      </c>
      <c r="L3799" t="s">
        <v>179</v>
      </c>
      <c r="M3799">
        <v>1</v>
      </c>
      <c r="N3799" t="s">
        <v>13</v>
      </c>
      <c r="O3799" s="3">
        <v>313.931288</v>
      </c>
      <c r="P3799" t="s">
        <v>125</v>
      </c>
      <c r="Q3799" t="s">
        <v>150</v>
      </c>
      <c r="R3799" s="2" t="s">
        <v>178</v>
      </c>
      <c r="S3799">
        <v>64</v>
      </c>
      <c r="T3799" t="s">
        <v>129</v>
      </c>
      <c r="U3799" t="s">
        <v>128</v>
      </c>
      <c r="V3799" t="s">
        <v>177</v>
      </c>
      <c r="W3799">
        <v>0</v>
      </c>
      <c r="X3799" s="1">
        <v>44550.562487962961</v>
      </c>
    </row>
    <row r="3800" spans="1:24" hidden="1" x14ac:dyDescent="0.25">
      <c r="A3800" s="4">
        <v>2021</v>
      </c>
      <c r="B3800" s="4">
        <v>11</v>
      </c>
      <c r="C3800" s="4">
        <v>2021</v>
      </c>
      <c r="D3800" s="4">
        <v>11</v>
      </c>
      <c r="E3800">
        <v>20070</v>
      </c>
      <c r="F3800" t="s">
        <v>24</v>
      </c>
      <c r="G3800">
        <v>36</v>
      </c>
      <c r="H3800" t="s">
        <v>44</v>
      </c>
      <c r="I3800" t="s">
        <v>43</v>
      </c>
      <c r="J3800" t="s">
        <v>6</v>
      </c>
      <c r="K3800" t="s">
        <v>158</v>
      </c>
      <c r="L3800" t="s">
        <v>162</v>
      </c>
      <c r="M3800">
        <v>1</v>
      </c>
      <c r="N3800" t="s">
        <v>13</v>
      </c>
      <c r="O3800" s="3">
        <v>-532.19053699999995</v>
      </c>
      <c r="P3800" t="s">
        <v>125</v>
      </c>
      <c r="Q3800" t="s">
        <v>161</v>
      </c>
      <c r="R3800" s="2" t="s">
        <v>160</v>
      </c>
      <c r="S3800">
        <v>11</v>
      </c>
      <c r="T3800" t="s">
        <v>141</v>
      </c>
      <c r="U3800" t="s">
        <v>140</v>
      </c>
      <c r="V3800" t="s">
        <v>159</v>
      </c>
      <c r="W3800">
        <v>0</v>
      </c>
      <c r="X3800" s="1">
        <v>44550.562487962961</v>
      </c>
    </row>
    <row r="3801" spans="1:24" hidden="1" x14ac:dyDescent="0.25">
      <c r="A3801" s="4">
        <v>2021</v>
      </c>
      <c r="B3801" s="4">
        <v>11</v>
      </c>
      <c r="C3801" s="4">
        <v>2021</v>
      </c>
      <c r="D3801" s="4">
        <v>11</v>
      </c>
      <c r="E3801">
        <v>20070</v>
      </c>
      <c r="F3801" t="s">
        <v>24</v>
      </c>
      <c r="G3801">
        <v>36</v>
      </c>
      <c r="H3801" t="s">
        <v>44</v>
      </c>
      <c r="I3801" t="s">
        <v>43</v>
      </c>
      <c r="J3801" t="s">
        <v>6</v>
      </c>
      <c r="K3801" t="s">
        <v>158</v>
      </c>
      <c r="L3801" t="s">
        <v>22</v>
      </c>
      <c r="M3801">
        <v>1</v>
      </c>
      <c r="N3801" t="s">
        <v>13</v>
      </c>
      <c r="O3801" s="3">
        <v>-11267.996202</v>
      </c>
      <c r="P3801" t="s">
        <v>125</v>
      </c>
      <c r="Q3801" t="s">
        <v>157</v>
      </c>
      <c r="R3801" s="2" t="s">
        <v>156</v>
      </c>
      <c r="S3801">
        <v>25</v>
      </c>
      <c r="T3801" t="s">
        <v>141</v>
      </c>
      <c r="U3801" t="s">
        <v>140</v>
      </c>
      <c r="V3801" t="s">
        <v>155</v>
      </c>
      <c r="W3801">
        <v>0</v>
      </c>
      <c r="X3801" s="1">
        <v>44550.562487962961</v>
      </c>
    </row>
    <row r="3802" spans="1:24" hidden="1" x14ac:dyDescent="0.25">
      <c r="A3802" s="4">
        <v>2021</v>
      </c>
      <c r="B3802" s="4">
        <v>11</v>
      </c>
      <c r="C3802" s="4">
        <v>2021</v>
      </c>
      <c r="D3802" s="4">
        <v>11</v>
      </c>
      <c r="E3802">
        <v>20070</v>
      </c>
      <c r="F3802" t="s">
        <v>24</v>
      </c>
      <c r="G3802">
        <v>36</v>
      </c>
      <c r="H3802" t="s">
        <v>44</v>
      </c>
      <c r="I3802" t="s">
        <v>43</v>
      </c>
      <c r="J3802" t="s">
        <v>6</v>
      </c>
      <c r="K3802" t="s">
        <v>12</v>
      </c>
      <c r="L3802" t="s">
        <v>22</v>
      </c>
      <c r="M3802">
        <v>1</v>
      </c>
      <c r="N3802" t="s">
        <v>13</v>
      </c>
      <c r="O3802" s="3">
        <v>-2.9114599999999999</v>
      </c>
      <c r="P3802" t="s">
        <v>125</v>
      </c>
      <c r="Q3802" t="s">
        <v>165</v>
      </c>
      <c r="R3802" s="2" t="s">
        <v>175</v>
      </c>
      <c r="S3802">
        <v>140</v>
      </c>
      <c r="T3802" t="s">
        <v>129</v>
      </c>
      <c r="U3802" t="s">
        <v>128</v>
      </c>
      <c r="V3802" t="s">
        <v>17</v>
      </c>
      <c r="W3802">
        <v>0</v>
      </c>
      <c r="X3802" s="1">
        <v>44550.562487962961</v>
      </c>
    </row>
    <row r="3803" spans="1:24" hidden="1" x14ac:dyDescent="0.25">
      <c r="A3803" s="4">
        <v>2021</v>
      </c>
      <c r="B3803" s="4">
        <v>11</v>
      </c>
      <c r="C3803" s="4">
        <v>2021</v>
      </c>
      <c r="D3803" s="4">
        <v>11</v>
      </c>
      <c r="E3803">
        <v>20070</v>
      </c>
      <c r="F3803" t="s">
        <v>24</v>
      </c>
      <c r="G3803">
        <v>36</v>
      </c>
      <c r="H3803" t="s">
        <v>44</v>
      </c>
      <c r="I3803" t="s">
        <v>43</v>
      </c>
      <c r="J3803" t="s">
        <v>6</v>
      </c>
      <c r="K3803" t="s">
        <v>12</v>
      </c>
      <c r="L3803" t="s">
        <v>22</v>
      </c>
      <c r="M3803">
        <v>1</v>
      </c>
      <c r="N3803" t="s">
        <v>13</v>
      </c>
      <c r="O3803" s="3">
        <v>-0.10607</v>
      </c>
      <c r="P3803" t="s">
        <v>125</v>
      </c>
      <c r="Q3803" t="s">
        <v>150</v>
      </c>
      <c r="R3803" s="2" t="s">
        <v>171</v>
      </c>
      <c r="S3803">
        <v>137</v>
      </c>
      <c r="T3803" t="s">
        <v>129</v>
      </c>
      <c r="U3803" t="s">
        <v>128</v>
      </c>
      <c r="V3803" t="s">
        <v>17</v>
      </c>
      <c r="W3803">
        <v>0</v>
      </c>
      <c r="X3803" s="1">
        <v>44550.562487962961</v>
      </c>
    </row>
    <row r="3804" spans="1:24" hidden="1" x14ac:dyDescent="0.25">
      <c r="A3804" s="4">
        <v>2021</v>
      </c>
      <c r="B3804" s="4">
        <v>11</v>
      </c>
      <c r="C3804" s="4">
        <v>2021</v>
      </c>
      <c r="D3804" s="4">
        <v>11</v>
      </c>
      <c r="E3804">
        <v>20070</v>
      </c>
      <c r="F3804" t="s">
        <v>24</v>
      </c>
      <c r="G3804">
        <v>37</v>
      </c>
      <c r="H3804" t="s">
        <v>174</v>
      </c>
      <c r="I3804" t="s">
        <v>43</v>
      </c>
      <c r="J3804" t="s">
        <v>0</v>
      </c>
      <c r="K3804" t="s">
        <v>144</v>
      </c>
      <c r="L3804" t="s">
        <v>22</v>
      </c>
      <c r="M3804">
        <v>1</v>
      </c>
      <c r="N3804" t="s">
        <v>13</v>
      </c>
      <c r="O3804" s="3">
        <v>-16717.91</v>
      </c>
      <c r="P3804" t="s">
        <v>125</v>
      </c>
      <c r="Q3804" t="s">
        <v>173</v>
      </c>
      <c r="R3804" s="2" t="s">
        <v>172</v>
      </c>
      <c r="S3804">
        <v>177</v>
      </c>
      <c r="T3804" t="s">
        <v>129</v>
      </c>
      <c r="U3804" t="s">
        <v>128</v>
      </c>
      <c r="V3804" t="s">
        <v>17</v>
      </c>
      <c r="W3804">
        <v>0</v>
      </c>
      <c r="X3804" s="1">
        <v>44550.562487962961</v>
      </c>
    </row>
    <row r="3805" spans="1:24" hidden="1" x14ac:dyDescent="0.25">
      <c r="A3805" s="4">
        <v>2021</v>
      </c>
      <c r="B3805" s="4">
        <v>11</v>
      </c>
      <c r="C3805" s="4">
        <v>2021</v>
      </c>
      <c r="D3805" s="4">
        <v>11</v>
      </c>
      <c r="E3805">
        <v>20070</v>
      </c>
      <c r="F3805" t="s">
        <v>24</v>
      </c>
      <c r="G3805">
        <v>37</v>
      </c>
      <c r="H3805" t="s">
        <v>174</v>
      </c>
      <c r="I3805" t="s">
        <v>43</v>
      </c>
      <c r="J3805" t="s">
        <v>0</v>
      </c>
      <c r="K3805" t="s">
        <v>158</v>
      </c>
      <c r="L3805" t="s">
        <v>162</v>
      </c>
      <c r="M3805">
        <v>1</v>
      </c>
      <c r="N3805" t="s">
        <v>13</v>
      </c>
      <c r="O3805" s="3">
        <v>3894.0771110000001</v>
      </c>
      <c r="P3805" t="s">
        <v>125</v>
      </c>
      <c r="Q3805" t="s">
        <v>161</v>
      </c>
      <c r="R3805" s="2" t="s">
        <v>160</v>
      </c>
      <c r="S3805">
        <v>11</v>
      </c>
      <c r="T3805" t="s">
        <v>141</v>
      </c>
      <c r="U3805" t="s">
        <v>140</v>
      </c>
      <c r="V3805" t="s">
        <v>159</v>
      </c>
      <c r="W3805">
        <v>0</v>
      </c>
      <c r="X3805" s="1">
        <v>44550.562487962961</v>
      </c>
    </row>
    <row r="3806" spans="1:24" hidden="1" x14ac:dyDescent="0.25">
      <c r="A3806" s="4">
        <v>2021</v>
      </c>
      <c r="B3806" s="4">
        <v>11</v>
      </c>
      <c r="C3806" s="4">
        <v>2021</v>
      </c>
      <c r="D3806" s="4">
        <v>11</v>
      </c>
      <c r="E3806">
        <v>20070</v>
      </c>
      <c r="F3806" t="s">
        <v>24</v>
      </c>
      <c r="G3806">
        <v>37</v>
      </c>
      <c r="H3806" t="s">
        <v>174</v>
      </c>
      <c r="I3806" t="s">
        <v>43</v>
      </c>
      <c r="J3806" t="s">
        <v>0</v>
      </c>
      <c r="K3806" t="s">
        <v>158</v>
      </c>
      <c r="L3806" t="s">
        <v>22</v>
      </c>
      <c r="M3806">
        <v>1</v>
      </c>
      <c r="N3806" t="s">
        <v>13</v>
      </c>
      <c r="O3806" s="3">
        <v>-130931.76</v>
      </c>
      <c r="P3806" t="s">
        <v>125</v>
      </c>
      <c r="Q3806" t="s">
        <v>157</v>
      </c>
      <c r="R3806" s="2" t="s">
        <v>156</v>
      </c>
      <c r="S3806">
        <v>25</v>
      </c>
      <c r="T3806" t="s">
        <v>141</v>
      </c>
      <c r="U3806" t="s">
        <v>140</v>
      </c>
      <c r="V3806" t="s">
        <v>155</v>
      </c>
      <c r="W3806">
        <v>0</v>
      </c>
      <c r="X3806" s="1">
        <v>44550.562487962961</v>
      </c>
    </row>
    <row r="3807" spans="1:24" hidden="1" x14ac:dyDescent="0.25">
      <c r="A3807" s="4">
        <v>2021</v>
      </c>
      <c r="B3807" s="4">
        <v>11</v>
      </c>
      <c r="C3807" s="4">
        <v>2021</v>
      </c>
      <c r="D3807" s="4">
        <v>11</v>
      </c>
      <c r="E3807">
        <v>20070</v>
      </c>
      <c r="F3807" t="s">
        <v>24</v>
      </c>
      <c r="G3807">
        <v>37</v>
      </c>
      <c r="H3807" t="s">
        <v>174</v>
      </c>
      <c r="I3807" t="s">
        <v>43</v>
      </c>
      <c r="J3807" t="s">
        <v>0</v>
      </c>
      <c r="K3807" t="s">
        <v>12</v>
      </c>
      <c r="L3807" t="s">
        <v>22</v>
      </c>
      <c r="M3807">
        <v>1</v>
      </c>
      <c r="N3807" t="s">
        <v>13</v>
      </c>
      <c r="O3807" s="3">
        <v>-115.01</v>
      </c>
      <c r="P3807" t="s">
        <v>125</v>
      </c>
      <c r="Q3807" t="s">
        <v>150</v>
      </c>
      <c r="R3807" s="2" t="s">
        <v>149</v>
      </c>
      <c r="S3807">
        <v>136</v>
      </c>
      <c r="T3807" t="s">
        <v>129</v>
      </c>
      <c r="U3807" t="s">
        <v>128</v>
      </c>
      <c r="V3807" t="s">
        <v>17</v>
      </c>
      <c r="W3807">
        <v>0</v>
      </c>
      <c r="X3807" s="1">
        <v>44550.562487962961</v>
      </c>
    </row>
    <row r="3808" spans="1:24" hidden="1" x14ac:dyDescent="0.25">
      <c r="A3808" s="4">
        <v>2021</v>
      </c>
      <c r="B3808" s="4">
        <v>11</v>
      </c>
      <c r="C3808" s="4">
        <v>2021</v>
      </c>
      <c r="D3808" s="4">
        <v>11</v>
      </c>
      <c r="E3808">
        <v>20070</v>
      </c>
      <c r="F3808" t="s">
        <v>24</v>
      </c>
      <c r="G3808">
        <v>39</v>
      </c>
      <c r="H3808" t="s">
        <v>166</v>
      </c>
      <c r="I3808" t="s">
        <v>43</v>
      </c>
      <c r="J3808" t="s">
        <v>0</v>
      </c>
      <c r="K3808" t="s">
        <v>144</v>
      </c>
      <c r="L3808" t="s">
        <v>22</v>
      </c>
      <c r="M3808">
        <v>1</v>
      </c>
      <c r="N3808" t="s">
        <v>13</v>
      </c>
      <c r="O3808" s="3">
        <v>-11633.07</v>
      </c>
      <c r="P3808" t="s">
        <v>125</v>
      </c>
      <c r="Q3808" t="s">
        <v>173</v>
      </c>
      <c r="R3808" s="2" t="s">
        <v>172</v>
      </c>
      <c r="S3808">
        <v>177</v>
      </c>
      <c r="T3808" t="s">
        <v>129</v>
      </c>
      <c r="U3808" t="s">
        <v>128</v>
      </c>
      <c r="V3808" t="s">
        <v>17</v>
      </c>
      <c r="W3808">
        <v>0</v>
      </c>
      <c r="X3808" s="1">
        <v>44550.562487962961</v>
      </c>
    </row>
    <row r="3809" spans="1:24" hidden="1" x14ac:dyDescent="0.25">
      <c r="A3809" s="4">
        <v>2021</v>
      </c>
      <c r="B3809" s="4">
        <v>11</v>
      </c>
      <c r="C3809" s="4">
        <v>2021</v>
      </c>
      <c r="D3809" s="4">
        <v>11</v>
      </c>
      <c r="E3809">
        <v>20070</v>
      </c>
      <c r="F3809" t="s">
        <v>24</v>
      </c>
      <c r="G3809">
        <v>39</v>
      </c>
      <c r="H3809" t="s">
        <v>166</v>
      </c>
      <c r="I3809" t="s">
        <v>43</v>
      </c>
      <c r="J3809" t="s">
        <v>0</v>
      </c>
      <c r="K3809" t="s">
        <v>158</v>
      </c>
      <c r="L3809" t="s">
        <v>162</v>
      </c>
      <c r="M3809">
        <v>1</v>
      </c>
      <c r="N3809" t="s">
        <v>13</v>
      </c>
      <c r="O3809" s="3">
        <v>-397.56305900000001</v>
      </c>
      <c r="P3809" t="s">
        <v>125</v>
      </c>
      <c r="Q3809" t="s">
        <v>161</v>
      </c>
      <c r="R3809" s="2" t="s">
        <v>160</v>
      </c>
      <c r="S3809">
        <v>11</v>
      </c>
      <c r="T3809" t="s">
        <v>141</v>
      </c>
      <c r="U3809" t="s">
        <v>140</v>
      </c>
      <c r="V3809" t="s">
        <v>159</v>
      </c>
      <c r="W3809">
        <v>0</v>
      </c>
      <c r="X3809" s="1">
        <v>44550.562487962961</v>
      </c>
    </row>
    <row r="3810" spans="1:24" hidden="1" x14ac:dyDescent="0.25">
      <c r="A3810" s="4">
        <v>2021</v>
      </c>
      <c r="B3810" s="4">
        <v>11</v>
      </c>
      <c r="C3810" s="4">
        <v>2021</v>
      </c>
      <c r="D3810" s="4">
        <v>11</v>
      </c>
      <c r="E3810">
        <v>20070</v>
      </c>
      <c r="F3810" t="s">
        <v>24</v>
      </c>
      <c r="G3810">
        <v>39</v>
      </c>
      <c r="H3810" t="s">
        <v>166</v>
      </c>
      <c r="I3810" t="s">
        <v>43</v>
      </c>
      <c r="J3810" t="s">
        <v>0</v>
      </c>
      <c r="K3810" t="s">
        <v>158</v>
      </c>
      <c r="L3810" t="s">
        <v>22</v>
      </c>
      <c r="M3810">
        <v>1</v>
      </c>
      <c r="N3810" t="s">
        <v>13</v>
      </c>
      <c r="O3810" s="3">
        <v>-99284.967999999993</v>
      </c>
      <c r="P3810" t="s">
        <v>125</v>
      </c>
      <c r="Q3810" t="s">
        <v>157</v>
      </c>
      <c r="R3810" s="2" t="s">
        <v>156</v>
      </c>
      <c r="S3810">
        <v>25</v>
      </c>
      <c r="T3810" t="s">
        <v>141</v>
      </c>
      <c r="U3810" t="s">
        <v>140</v>
      </c>
      <c r="V3810" t="s">
        <v>155</v>
      </c>
      <c r="W3810">
        <v>0</v>
      </c>
      <c r="X3810" s="1">
        <v>44550.562487962961</v>
      </c>
    </row>
    <row r="3811" spans="1:24" hidden="1" x14ac:dyDescent="0.25">
      <c r="A3811" s="4">
        <v>2021</v>
      </c>
      <c r="B3811" s="4">
        <v>11</v>
      </c>
      <c r="C3811" s="4">
        <v>2021</v>
      </c>
      <c r="D3811" s="4">
        <v>11</v>
      </c>
      <c r="E3811">
        <v>20070</v>
      </c>
      <c r="F3811" t="s">
        <v>24</v>
      </c>
      <c r="G3811">
        <v>39</v>
      </c>
      <c r="H3811" t="s">
        <v>166</v>
      </c>
      <c r="I3811" t="s">
        <v>43</v>
      </c>
      <c r="J3811" t="s">
        <v>0</v>
      </c>
      <c r="K3811" t="s">
        <v>12</v>
      </c>
      <c r="L3811" t="s">
        <v>22</v>
      </c>
      <c r="M3811">
        <v>1</v>
      </c>
      <c r="N3811" t="s">
        <v>13</v>
      </c>
      <c r="O3811" s="3">
        <v>-1.94</v>
      </c>
      <c r="P3811" t="s">
        <v>125</v>
      </c>
      <c r="Q3811" t="s">
        <v>150</v>
      </c>
      <c r="R3811" s="2" t="s">
        <v>149</v>
      </c>
      <c r="S3811">
        <v>136</v>
      </c>
      <c r="T3811" t="s">
        <v>129</v>
      </c>
      <c r="U3811" t="s">
        <v>128</v>
      </c>
      <c r="V3811" t="s">
        <v>17</v>
      </c>
      <c r="W3811">
        <v>0</v>
      </c>
      <c r="X3811" s="1">
        <v>44550.562487962961</v>
      </c>
    </row>
    <row r="3812" spans="1:24" hidden="1" x14ac:dyDescent="0.25">
      <c r="A3812" s="4">
        <v>2021</v>
      </c>
      <c r="B3812" s="4">
        <v>11</v>
      </c>
      <c r="C3812" s="4">
        <v>2021</v>
      </c>
      <c r="D3812" s="4">
        <v>11</v>
      </c>
      <c r="E3812">
        <v>20070</v>
      </c>
      <c r="F3812" t="s">
        <v>24</v>
      </c>
      <c r="G3812">
        <v>39</v>
      </c>
      <c r="H3812" t="s">
        <v>166</v>
      </c>
      <c r="I3812" t="s">
        <v>43</v>
      </c>
      <c r="J3812" t="s">
        <v>0</v>
      </c>
      <c r="K3812" t="s">
        <v>12</v>
      </c>
      <c r="L3812" t="s">
        <v>22</v>
      </c>
      <c r="M3812">
        <v>1</v>
      </c>
      <c r="N3812" t="s">
        <v>13</v>
      </c>
      <c r="O3812" s="3">
        <v>-0.88</v>
      </c>
      <c r="P3812" t="s">
        <v>125</v>
      </c>
      <c r="Q3812" t="s">
        <v>150</v>
      </c>
      <c r="R3812" s="2" t="s">
        <v>171</v>
      </c>
      <c r="S3812">
        <v>137</v>
      </c>
      <c r="T3812" t="s">
        <v>129</v>
      </c>
      <c r="U3812" t="s">
        <v>128</v>
      </c>
      <c r="V3812" t="s">
        <v>17</v>
      </c>
      <c r="W3812">
        <v>0</v>
      </c>
      <c r="X3812" s="1">
        <v>44550.562487962961</v>
      </c>
    </row>
    <row r="3813" spans="1:24" hidden="1" x14ac:dyDescent="0.25">
      <c r="A3813" s="4">
        <v>2021</v>
      </c>
      <c r="B3813" s="4">
        <v>11</v>
      </c>
      <c r="C3813" s="4">
        <v>2021</v>
      </c>
      <c r="D3813" s="4">
        <v>11</v>
      </c>
      <c r="E3813">
        <v>20070</v>
      </c>
      <c r="F3813" t="s">
        <v>24</v>
      </c>
      <c r="G3813">
        <v>53</v>
      </c>
      <c r="H3813" t="s">
        <v>7</v>
      </c>
      <c r="I3813" t="s">
        <v>43</v>
      </c>
      <c r="J3813" t="s">
        <v>7</v>
      </c>
      <c r="K3813" t="s">
        <v>158</v>
      </c>
      <c r="L3813" t="s">
        <v>162</v>
      </c>
      <c r="M3813">
        <v>1</v>
      </c>
      <c r="N3813" t="s">
        <v>13</v>
      </c>
      <c r="O3813" s="3">
        <v>-22002.340480999999</v>
      </c>
      <c r="P3813" t="s">
        <v>125</v>
      </c>
      <c r="Q3813" t="s">
        <v>161</v>
      </c>
      <c r="R3813" s="2" t="s">
        <v>160</v>
      </c>
      <c r="S3813">
        <v>11</v>
      </c>
      <c r="T3813" t="s">
        <v>141</v>
      </c>
      <c r="U3813" t="s">
        <v>140</v>
      </c>
      <c r="V3813" t="s">
        <v>159</v>
      </c>
      <c r="W3813">
        <v>0</v>
      </c>
      <c r="X3813" s="1">
        <v>44550.562487962961</v>
      </c>
    </row>
    <row r="3814" spans="1:24" hidden="1" x14ac:dyDescent="0.25">
      <c r="A3814" s="4">
        <v>2021</v>
      </c>
      <c r="B3814" s="4">
        <v>11</v>
      </c>
      <c r="C3814" s="4">
        <v>2021</v>
      </c>
      <c r="D3814" s="4">
        <v>11</v>
      </c>
      <c r="E3814">
        <v>20070</v>
      </c>
      <c r="F3814" t="s">
        <v>24</v>
      </c>
      <c r="G3814">
        <v>53</v>
      </c>
      <c r="H3814" t="s">
        <v>7</v>
      </c>
      <c r="I3814" t="s">
        <v>43</v>
      </c>
      <c r="J3814" t="s">
        <v>7</v>
      </c>
      <c r="K3814" t="s">
        <v>158</v>
      </c>
      <c r="L3814" t="s">
        <v>22</v>
      </c>
      <c r="M3814">
        <v>1</v>
      </c>
      <c r="N3814" t="s">
        <v>13</v>
      </c>
      <c r="O3814" s="3">
        <v>-8985.0920000000006</v>
      </c>
      <c r="P3814" t="s">
        <v>125</v>
      </c>
      <c r="Q3814" t="s">
        <v>157</v>
      </c>
      <c r="R3814" s="2" t="s">
        <v>156</v>
      </c>
      <c r="S3814">
        <v>25</v>
      </c>
      <c r="T3814" t="s">
        <v>141</v>
      </c>
      <c r="U3814" t="s">
        <v>140</v>
      </c>
      <c r="V3814" t="s">
        <v>155</v>
      </c>
      <c r="W3814">
        <v>0</v>
      </c>
      <c r="X3814" s="1">
        <v>44550.562487962961</v>
      </c>
    </row>
    <row r="3815" spans="1:24" hidden="1" x14ac:dyDescent="0.25">
      <c r="A3815" s="4">
        <v>2021</v>
      </c>
      <c r="B3815" s="4">
        <v>11</v>
      </c>
      <c r="C3815" s="4">
        <v>2021</v>
      </c>
      <c r="D3815" s="4">
        <v>11</v>
      </c>
      <c r="E3815">
        <v>20070</v>
      </c>
      <c r="F3815" t="s">
        <v>24</v>
      </c>
      <c r="G3815">
        <v>53</v>
      </c>
      <c r="H3815" t="s">
        <v>7</v>
      </c>
      <c r="I3815" t="s">
        <v>43</v>
      </c>
      <c r="J3815" t="s">
        <v>7</v>
      </c>
      <c r="K3815" t="s">
        <v>12</v>
      </c>
      <c r="L3815" t="s">
        <v>22</v>
      </c>
      <c r="M3815">
        <v>1</v>
      </c>
      <c r="N3815" t="s">
        <v>13</v>
      </c>
      <c r="O3815" s="3">
        <v>-711.57</v>
      </c>
      <c r="P3815" t="s">
        <v>125</v>
      </c>
      <c r="Q3815" t="s">
        <v>150</v>
      </c>
      <c r="R3815" s="2" t="s">
        <v>149</v>
      </c>
      <c r="S3815">
        <v>136</v>
      </c>
      <c r="T3815" t="s">
        <v>129</v>
      </c>
      <c r="U3815" t="s">
        <v>128</v>
      </c>
      <c r="V3815" t="s">
        <v>17</v>
      </c>
      <c r="W3815">
        <v>0</v>
      </c>
      <c r="X3815" s="1">
        <v>44550.562487962961</v>
      </c>
    </row>
    <row r="3816" spans="1:24" hidden="1" x14ac:dyDescent="0.25">
      <c r="A3816" s="4">
        <v>2021</v>
      </c>
      <c r="B3816" s="4">
        <v>11</v>
      </c>
      <c r="C3816" s="4">
        <v>2021</v>
      </c>
      <c r="D3816" s="4">
        <v>11</v>
      </c>
      <c r="E3816">
        <v>20070</v>
      </c>
      <c r="F3816" t="s">
        <v>24</v>
      </c>
      <c r="G3816">
        <v>71</v>
      </c>
      <c r="H3816" t="s">
        <v>145</v>
      </c>
      <c r="I3816" t="s">
        <v>54</v>
      </c>
      <c r="J3816" t="s">
        <v>5</v>
      </c>
      <c r="K3816" t="s">
        <v>144</v>
      </c>
      <c r="L3816" t="s">
        <v>148</v>
      </c>
      <c r="M3816">
        <v>1</v>
      </c>
      <c r="N3816" t="s">
        <v>13</v>
      </c>
      <c r="O3816" s="3">
        <v>1.200415</v>
      </c>
      <c r="P3816" t="s">
        <v>125</v>
      </c>
      <c r="Q3816" t="s">
        <v>143</v>
      </c>
      <c r="R3816" s="2" t="s">
        <v>147</v>
      </c>
      <c r="S3816">
        <v>82</v>
      </c>
      <c r="T3816" t="s">
        <v>141</v>
      </c>
      <c r="U3816" t="s">
        <v>140</v>
      </c>
      <c r="V3816" t="s">
        <v>146</v>
      </c>
      <c r="W3816">
        <v>0</v>
      </c>
      <c r="X3816" s="1">
        <v>44550.562487962961</v>
      </c>
    </row>
    <row r="3817" spans="1:24" hidden="1" x14ac:dyDescent="0.25">
      <c r="A3817" s="4">
        <v>2021</v>
      </c>
      <c r="B3817" s="4">
        <v>11</v>
      </c>
      <c r="C3817" s="4">
        <v>2021</v>
      </c>
      <c r="D3817" s="4">
        <v>11</v>
      </c>
      <c r="E3817">
        <v>20070</v>
      </c>
      <c r="F3817" t="s">
        <v>24</v>
      </c>
      <c r="G3817">
        <v>71</v>
      </c>
      <c r="H3817" t="s">
        <v>145</v>
      </c>
      <c r="I3817" t="s">
        <v>54</v>
      </c>
      <c r="J3817" t="s">
        <v>5</v>
      </c>
      <c r="K3817" t="s">
        <v>144</v>
      </c>
      <c r="L3817" t="s">
        <v>22</v>
      </c>
      <c r="M3817">
        <v>1</v>
      </c>
      <c r="N3817" t="s">
        <v>13</v>
      </c>
      <c r="O3817" s="3">
        <v>-2051.0173239999999</v>
      </c>
      <c r="P3817" t="s">
        <v>125</v>
      </c>
      <c r="Q3817" t="s">
        <v>143</v>
      </c>
      <c r="R3817" s="2" t="s">
        <v>142</v>
      </c>
      <c r="S3817">
        <v>9</v>
      </c>
      <c r="T3817" t="s">
        <v>141</v>
      </c>
      <c r="U3817" t="s">
        <v>140</v>
      </c>
      <c r="V3817" t="s">
        <v>139</v>
      </c>
      <c r="W3817">
        <v>0</v>
      </c>
      <c r="X3817" s="1">
        <v>44550.562487962961</v>
      </c>
    </row>
    <row r="3818" spans="1:24" hidden="1" x14ac:dyDescent="0.25">
      <c r="A3818" s="4">
        <v>2021</v>
      </c>
      <c r="B3818" s="4">
        <v>11</v>
      </c>
      <c r="C3818" s="4">
        <v>2021</v>
      </c>
      <c r="D3818" s="4">
        <v>11</v>
      </c>
      <c r="E3818">
        <v>20070</v>
      </c>
      <c r="F3818" t="s">
        <v>24</v>
      </c>
      <c r="G3818">
        <v>2183</v>
      </c>
      <c r="H3818" t="s">
        <v>138</v>
      </c>
      <c r="I3818" t="s">
        <v>133</v>
      </c>
      <c r="J3818" t="s">
        <v>3</v>
      </c>
      <c r="K3818" t="s">
        <v>158</v>
      </c>
      <c r="L3818" t="s">
        <v>22</v>
      </c>
      <c r="M3818">
        <v>1</v>
      </c>
      <c r="N3818" t="s">
        <v>13</v>
      </c>
      <c r="O3818" s="3">
        <v>-54187.385484999999</v>
      </c>
      <c r="P3818" t="s">
        <v>125</v>
      </c>
      <c r="Q3818" t="s">
        <v>157</v>
      </c>
      <c r="R3818" s="2" t="s">
        <v>254</v>
      </c>
      <c r="S3818">
        <v>23</v>
      </c>
      <c r="T3818" t="s">
        <v>141</v>
      </c>
      <c r="U3818" t="s">
        <v>140</v>
      </c>
      <c r="V3818" t="s">
        <v>253</v>
      </c>
      <c r="W3818">
        <v>0</v>
      </c>
      <c r="X3818" s="1">
        <v>44550.562487962961</v>
      </c>
    </row>
    <row r="3819" spans="1:24" hidden="1" x14ac:dyDescent="0.25">
      <c r="A3819" s="4">
        <v>2021</v>
      </c>
      <c r="B3819" s="4">
        <v>11</v>
      </c>
      <c r="C3819" s="4">
        <v>2021</v>
      </c>
      <c r="D3819" s="4">
        <v>11</v>
      </c>
      <c r="E3819">
        <v>20070</v>
      </c>
      <c r="F3819" t="s">
        <v>24</v>
      </c>
      <c r="G3819">
        <v>2183</v>
      </c>
      <c r="H3819" t="s">
        <v>138</v>
      </c>
      <c r="I3819" t="s">
        <v>133</v>
      </c>
      <c r="J3819" t="s">
        <v>3</v>
      </c>
      <c r="K3819" t="s">
        <v>158</v>
      </c>
      <c r="L3819" t="s">
        <v>22</v>
      </c>
      <c r="M3819">
        <v>1</v>
      </c>
      <c r="N3819" t="s">
        <v>13</v>
      </c>
      <c r="O3819" s="3">
        <v>-493.91748100000001</v>
      </c>
      <c r="P3819" t="s">
        <v>53</v>
      </c>
      <c r="Q3819" t="s">
        <v>263</v>
      </c>
      <c r="R3819" s="2" t="s">
        <v>271</v>
      </c>
      <c r="S3819">
        <v>182</v>
      </c>
      <c r="T3819" t="s">
        <v>129</v>
      </c>
      <c r="U3819" t="s">
        <v>128</v>
      </c>
      <c r="V3819" t="s">
        <v>270</v>
      </c>
      <c r="W3819">
        <v>0</v>
      </c>
      <c r="X3819" s="1">
        <v>44550.562487962961</v>
      </c>
    </row>
    <row r="3820" spans="1:24" hidden="1" x14ac:dyDescent="0.25">
      <c r="A3820" s="4">
        <v>2021</v>
      </c>
      <c r="B3820" s="4">
        <v>11</v>
      </c>
      <c r="C3820" s="4">
        <v>2021</v>
      </c>
      <c r="D3820" s="4">
        <v>11</v>
      </c>
      <c r="E3820">
        <v>20070</v>
      </c>
      <c r="F3820" t="s">
        <v>24</v>
      </c>
      <c r="G3820">
        <v>2183</v>
      </c>
      <c r="H3820" t="s">
        <v>138</v>
      </c>
      <c r="I3820" t="s">
        <v>133</v>
      </c>
      <c r="J3820" t="s">
        <v>3</v>
      </c>
      <c r="K3820" t="s">
        <v>158</v>
      </c>
      <c r="L3820" t="s">
        <v>22</v>
      </c>
      <c r="M3820">
        <v>1</v>
      </c>
      <c r="N3820" t="s">
        <v>13</v>
      </c>
      <c r="O3820" s="3">
        <v>-4.6274290000000002</v>
      </c>
      <c r="P3820" t="s">
        <v>53</v>
      </c>
      <c r="Q3820" t="s">
        <v>263</v>
      </c>
      <c r="R3820" s="2" t="s">
        <v>269</v>
      </c>
      <c r="S3820">
        <v>181</v>
      </c>
      <c r="T3820" t="s">
        <v>129</v>
      </c>
      <c r="U3820" t="s">
        <v>128</v>
      </c>
      <c r="V3820" t="s">
        <v>268</v>
      </c>
      <c r="W3820">
        <v>0</v>
      </c>
      <c r="X3820" s="1">
        <v>44550.562487962961</v>
      </c>
    </row>
    <row r="3821" spans="1:24" hidden="1" x14ac:dyDescent="0.25">
      <c r="A3821" s="4">
        <v>2021</v>
      </c>
      <c r="B3821" s="4">
        <v>11</v>
      </c>
      <c r="C3821" s="4">
        <v>2021</v>
      </c>
      <c r="D3821" s="4">
        <v>11</v>
      </c>
      <c r="E3821">
        <v>20070</v>
      </c>
      <c r="F3821" t="s">
        <v>24</v>
      </c>
      <c r="G3821">
        <v>2346</v>
      </c>
      <c r="H3821" t="s">
        <v>137</v>
      </c>
      <c r="I3821" t="s">
        <v>133</v>
      </c>
      <c r="J3821" t="s">
        <v>4</v>
      </c>
      <c r="K3821" t="s">
        <v>158</v>
      </c>
      <c r="L3821" t="s">
        <v>22</v>
      </c>
      <c r="M3821">
        <v>1</v>
      </c>
      <c r="N3821" t="s">
        <v>13</v>
      </c>
      <c r="O3821" s="3">
        <v>-936.00469999999996</v>
      </c>
      <c r="P3821" t="s">
        <v>125</v>
      </c>
      <c r="Q3821" t="s">
        <v>157</v>
      </c>
      <c r="R3821" s="2" t="s">
        <v>254</v>
      </c>
      <c r="S3821">
        <v>23</v>
      </c>
      <c r="T3821" t="s">
        <v>141</v>
      </c>
      <c r="U3821" t="s">
        <v>140</v>
      </c>
      <c r="V3821" t="s">
        <v>253</v>
      </c>
      <c r="W3821">
        <v>0</v>
      </c>
      <c r="X3821" s="1">
        <v>44550.562487962961</v>
      </c>
    </row>
    <row r="3822" spans="1:24" hidden="1" x14ac:dyDescent="0.25">
      <c r="A3822" s="4">
        <v>2021</v>
      </c>
      <c r="B3822" s="4">
        <v>11</v>
      </c>
      <c r="C3822" s="4">
        <v>2021</v>
      </c>
      <c r="D3822" s="4">
        <v>11</v>
      </c>
      <c r="E3822">
        <v>20070</v>
      </c>
      <c r="F3822" t="s">
        <v>24</v>
      </c>
      <c r="G3822">
        <v>4807</v>
      </c>
      <c r="H3822" t="s">
        <v>135</v>
      </c>
      <c r="I3822" t="s">
        <v>133</v>
      </c>
      <c r="J3822" t="s">
        <v>2</v>
      </c>
      <c r="K3822" t="s">
        <v>42</v>
      </c>
      <c r="L3822" t="s">
        <v>22</v>
      </c>
      <c r="M3822">
        <v>1</v>
      </c>
      <c r="N3822" t="s">
        <v>13</v>
      </c>
      <c r="O3822" s="3">
        <v>0</v>
      </c>
      <c r="P3822" t="s">
        <v>267</v>
      </c>
      <c r="Q3822" t="s">
        <v>258</v>
      </c>
      <c r="R3822" s="2" t="s">
        <v>257</v>
      </c>
      <c r="S3822">
        <v>33</v>
      </c>
      <c r="T3822" t="s">
        <v>141</v>
      </c>
      <c r="U3822" t="s">
        <v>140</v>
      </c>
      <c r="V3822" t="s">
        <v>256</v>
      </c>
      <c r="W3822">
        <v>0</v>
      </c>
      <c r="X3822" s="1">
        <v>44550.562487962961</v>
      </c>
    </row>
    <row r="3823" spans="1:24" hidden="1" x14ac:dyDescent="0.25">
      <c r="A3823" s="4">
        <v>2021</v>
      </c>
      <c r="B3823" s="4">
        <v>11</v>
      </c>
      <c r="C3823" s="4">
        <v>2021</v>
      </c>
      <c r="D3823" s="4">
        <v>11</v>
      </c>
      <c r="E3823">
        <v>20070</v>
      </c>
      <c r="F3823" t="s">
        <v>24</v>
      </c>
      <c r="G3823">
        <v>4807</v>
      </c>
      <c r="H3823" t="s">
        <v>135</v>
      </c>
      <c r="I3823" t="s">
        <v>133</v>
      </c>
      <c r="J3823" t="s">
        <v>2</v>
      </c>
      <c r="K3823" t="s">
        <v>158</v>
      </c>
      <c r="L3823" t="s">
        <v>22</v>
      </c>
      <c r="M3823">
        <v>1</v>
      </c>
      <c r="N3823" t="s">
        <v>13</v>
      </c>
      <c r="O3823" s="3">
        <v>102504.44</v>
      </c>
      <c r="P3823" t="s">
        <v>125</v>
      </c>
      <c r="Q3823" t="s">
        <v>157</v>
      </c>
      <c r="R3823" s="2" t="s">
        <v>254</v>
      </c>
      <c r="S3823">
        <v>23</v>
      </c>
      <c r="T3823" t="s">
        <v>141</v>
      </c>
      <c r="U3823" t="s">
        <v>140</v>
      </c>
      <c r="V3823" t="s">
        <v>253</v>
      </c>
      <c r="W3823">
        <v>0</v>
      </c>
      <c r="X3823" s="1">
        <v>44550.562487962961</v>
      </c>
    </row>
    <row r="3824" spans="1:24" hidden="1" x14ac:dyDescent="0.25">
      <c r="A3824" s="4">
        <v>2021</v>
      </c>
      <c r="B3824" s="4">
        <v>11</v>
      </c>
      <c r="C3824" s="4">
        <v>2021</v>
      </c>
      <c r="D3824" s="4">
        <v>11</v>
      </c>
      <c r="E3824">
        <v>20070</v>
      </c>
      <c r="F3824" t="s">
        <v>24</v>
      </c>
      <c r="G3824">
        <v>4863</v>
      </c>
      <c r="H3824" t="s">
        <v>266</v>
      </c>
      <c r="I3824" t="s">
        <v>133</v>
      </c>
      <c r="J3824" t="s">
        <v>4</v>
      </c>
      <c r="K3824" t="s">
        <v>144</v>
      </c>
      <c r="L3824" t="s">
        <v>22</v>
      </c>
      <c r="M3824">
        <v>1</v>
      </c>
      <c r="N3824" t="s">
        <v>13</v>
      </c>
      <c r="O3824" s="3">
        <v>-121.98054</v>
      </c>
      <c r="P3824" t="s">
        <v>53</v>
      </c>
      <c r="Q3824" t="s">
        <v>263</v>
      </c>
      <c r="R3824" s="2" t="s">
        <v>262</v>
      </c>
      <c r="S3824">
        <v>76</v>
      </c>
      <c r="T3824" t="s">
        <v>141</v>
      </c>
      <c r="U3824" t="s">
        <v>140</v>
      </c>
      <c r="V3824" t="s">
        <v>261</v>
      </c>
      <c r="W3824">
        <v>0</v>
      </c>
      <c r="X3824" s="1">
        <v>44550.562487962961</v>
      </c>
    </row>
    <row r="3825" spans="1:24" hidden="1" x14ac:dyDescent="0.25">
      <c r="A3825" s="4">
        <v>2021</v>
      </c>
      <c r="B3825" s="4">
        <v>11</v>
      </c>
      <c r="C3825" s="4">
        <v>2021</v>
      </c>
      <c r="D3825" s="4">
        <v>11</v>
      </c>
      <c r="E3825">
        <v>20070</v>
      </c>
      <c r="F3825" t="s">
        <v>24</v>
      </c>
      <c r="G3825">
        <v>4864</v>
      </c>
      <c r="H3825" t="s">
        <v>265</v>
      </c>
      <c r="I3825" t="s">
        <v>133</v>
      </c>
      <c r="J3825" t="s">
        <v>3</v>
      </c>
      <c r="K3825" t="s">
        <v>144</v>
      </c>
      <c r="L3825" t="s">
        <v>22</v>
      </c>
      <c r="M3825">
        <v>1</v>
      </c>
      <c r="N3825" t="s">
        <v>13</v>
      </c>
      <c r="O3825" s="3">
        <v>-1061.865145</v>
      </c>
      <c r="P3825" t="s">
        <v>53</v>
      </c>
      <c r="Q3825" t="s">
        <v>263</v>
      </c>
      <c r="R3825" s="2" t="s">
        <v>262</v>
      </c>
      <c r="S3825">
        <v>76</v>
      </c>
      <c r="T3825" t="s">
        <v>141</v>
      </c>
      <c r="U3825" t="s">
        <v>140</v>
      </c>
      <c r="V3825" t="s">
        <v>261</v>
      </c>
      <c r="W3825">
        <v>0</v>
      </c>
      <c r="X3825" s="1">
        <v>44550.562487962961</v>
      </c>
    </row>
    <row r="3826" spans="1:24" hidden="1" x14ac:dyDescent="0.25">
      <c r="A3826" s="4">
        <v>2021</v>
      </c>
      <c r="B3826" s="4">
        <v>11</v>
      </c>
      <c r="C3826" s="4">
        <v>2021</v>
      </c>
      <c r="D3826" s="4">
        <v>11</v>
      </c>
      <c r="E3826">
        <v>20070</v>
      </c>
      <c r="F3826" t="s">
        <v>24</v>
      </c>
      <c r="G3826">
        <v>4865</v>
      </c>
      <c r="H3826" t="s">
        <v>264</v>
      </c>
      <c r="I3826" t="s">
        <v>133</v>
      </c>
      <c r="J3826" t="s">
        <v>3</v>
      </c>
      <c r="K3826" t="s">
        <v>144</v>
      </c>
      <c r="L3826" t="s">
        <v>22</v>
      </c>
      <c r="M3826">
        <v>1</v>
      </c>
      <c r="N3826" t="s">
        <v>13</v>
      </c>
      <c r="O3826" s="3">
        <v>-5011.9970009999997</v>
      </c>
      <c r="P3826" t="s">
        <v>53</v>
      </c>
      <c r="Q3826" t="s">
        <v>263</v>
      </c>
      <c r="R3826" s="2" t="s">
        <v>262</v>
      </c>
      <c r="S3826">
        <v>76</v>
      </c>
      <c r="T3826" t="s">
        <v>141</v>
      </c>
      <c r="U3826" t="s">
        <v>140</v>
      </c>
      <c r="V3826" t="s">
        <v>261</v>
      </c>
      <c r="W3826">
        <v>0</v>
      </c>
      <c r="X3826" s="1">
        <v>44550.562487962961</v>
      </c>
    </row>
    <row r="3827" spans="1:24" hidden="1" x14ac:dyDescent="0.25">
      <c r="A3827" s="4">
        <v>2021</v>
      </c>
      <c r="B3827" s="4">
        <v>11</v>
      </c>
      <c r="C3827" s="4">
        <v>2021</v>
      </c>
      <c r="D3827" s="4">
        <v>11</v>
      </c>
      <c r="E3827">
        <v>20070</v>
      </c>
      <c r="F3827" t="s">
        <v>24</v>
      </c>
      <c r="G3827">
        <v>4871</v>
      </c>
      <c r="H3827" t="s">
        <v>134</v>
      </c>
      <c r="I3827" t="s">
        <v>133</v>
      </c>
      <c r="J3827" t="s">
        <v>1</v>
      </c>
      <c r="K3827" t="s">
        <v>42</v>
      </c>
      <c r="L3827" t="s">
        <v>22</v>
      </c>
      <c r="M3827">
        <v>1</v>
      </c>
      <c r="N3827" t="s">
        <v>13</v>
      </c>
      <c r="O3827" s="3">
        <v>109459.2</v>
      </c>
      <c r="P3827" t="s">
        <v>260</v>
      </c>
      <c r="Q3827" t="s">
        <v>258</v>
      </c>
      <c r="R3827" s="2" t="s">
        <v>257</v>
      </c>
      <c r="S3827">
        <v>33</v>
      </c>
      <c r="T3827" t="s">
        <v>141</v>
      </c>
      <c r="U3827" t="s">
        <v>140</v>
      </c>
      <c r="V3827" t="s">
        <v>256</v>
      </c>
      <c r="W3827">
        <v>0</v>
      </c>
      <c r="X3827" s="1">
        <v>44550.562487962961</v>
      </c>
    </row>
    <row r="3828" spans="1:24" hidden="1" x14ac:dyDescent="0.25">
      <c r="A3828" s="4">
        <v>2021</v>
      </c>
      <c r="B3828" s="4">
        <v>11</v>
      </c>
      <c r="C3828" s="4">
        <v>2021</v>
      </c>
      <c r="D3828" s="4">
        <v>11</v>
      </c>
      <c r="E3828">
        <v>20070</v>
      </c>
      <c r="F3828" t="s">
        <v>24</v>
      </c>
      <c r="G3828">
        <v>4871</v>
      </c>
      <c r="H3828" t="s">
        <v>134</v>
      </c>
      <c r="I3828" t="s">
        <v>133</v>
      </c>
      <c r="J3828" t="s">
        <v>1</v>
      </c>
      <c r="K3828" t="s">
        <v>158</v>
      </c>
      <c r="L3828" t="s">
        <v>22</v>
      </c>
      <c r="M3828">
        <v>1</v>
      </c>
      <c r="N3828" t="s">
        <v>13</v>
      </c>
      <c r="O3828" s="3">
        <v>-102504.44</v>
      </c>
      <c r="P3828" t="s">
        <v>125</v>
      </c>
      <c r="Q3828" t="s">
        <v>157</v>
      </c>
      <c r="R3828" s="2" t="s">
        <v>254</v>
      </c>
      <c r="S3828">
        <v>23</v>
      </c>
      <c r="T3828" t="s">
        <v>141</v>
      </c>
      <c r="U3828" t="s">
        <v>140</v>
      </c>
      <c r="V3828" t="s">
        <v>253</v>
      </c>
      <c r="W3828">
        <v>0</v>
      </c>
      <c r="X3828" s="1">
        <v>44550.562487962961</v>
      </c>
    </row>
    <row r="3829" spans="1:24" hidden="1" x14ac:dyDescent="0.25">
      <c r="A3829" s="4">
        <v>2021</v>
      </c>
      <c r="B3829" s="4">
        <v>11</v>
      </c>
      <c r="C3829" s="4" t="s">
        <v>17</v>
      </c>
      <c r="D3829" s="4" t="s">
        <v>17</v>
      </c>
      <c r="E3829">
        <v>20070</v>
      </c>
      <c r="F3829" t="s">
        <v>24</v>
      </c>
      <c r="G3829">
        <v>0</v>
      </c>
      <c r="H3829" t="s">
        <v>23</v>
      </c>
      <c r="I3829" t="s">
        <v>23</v>
      </c>
      <c r="J3829" t="s">
        <v>23</v>
      </c>
      <c r="K3829" t="s">
        <v>22</v>
      </c>
      <c r="L3829" t="s">
        <v>119</v>
      </c>
      <c r="M3829">
        <v>1</v>
      </c>
      <c r="N3829" t="s">
        <v>13</v>
      </c>
      <c r="O3829" s="3">
        <v>242.770004</v>
      </c>
      <c r="P3829" t="s">
        <v>53</v>
      </c>
      <c r="Q3829" t="s">
        <v>118</v>
      </c>
      <c r="R3829" s="2" t="s">
        <v>117</v>
      </c>
      <c r="S3829" t="s">
        <v>17</v>
      </c>
      <c r="T3829" t="s">
        <v>16</v>
      </c>
      <c r="U3829" t="s">
        <v>38</v>
      </c>
      <c r="V3829" t="s">
        <v>116</v>
      </c>
      <c r="W3829">
        <v>0</v>
      </c>
      <c r="X3829" s="1">
        <v>44550.562487962961</v>
      </c>
    </row>
    <row r="3830" spans="1:24" hidden="1" x14ac:dyDescent="0.25">
      <c r="A3830" s="4">
        <v>2021</v>
      </c>
      <c r="B3830" s="4">
        <v>11</v>
      </c>
      <c r="C3830" s="4" t="s">
        <v>17</v>
      </c>
      <c r="D3830" s="4" t="s">
        <v>17</v>
      </c>
      <c r="E3830">
        <v>20070</v>
      </c>
      <c r="F3830" t="s">
        <v>24</v>
      </c>
      <c r="G3830">
        <v>0</v>
      </c>
      <c r="H3830" t="s">
        <v>23</v>
      </c>
      <c r="I3830" t="s">
        <v>23</v>
      </c>
      <c r="J3830" t="s">
        <v>23</v>
      </c>
      <c r="K3830" t="s">
        <v>22</v>
      </c>
      <c r="L3830" t="s">
        <v>22</v>
      </c>
      <c r="M3830">
        <v>0</v>
      </c>
      <c r="N3830" t="s">
        <v>87</v>
      </c>
      <c r="O3830" s="3">
        <v>10573</v>
      </c>
      <c r="P3830" t="s">
        <v>103</v>
      </c>
      <c r="Q3830" t="s">
        <v>102</v>
      </c>
      <c r="R3830" s="2" t="s">
        <v>86</v>
      </c>
      <c r="S3830" t="s">
        <v>17</v>
      </c>
      <c r="T3830" t="s">
        <v>16</v>
      </c>
      <c r="U3830" t="s">
        <v>38</v>
      </c>
      <c r="V3830" t="s">
        <v>107</v>
      </c>
      <c r="W3830">
        <v>0</v>
      </c>
      <c r="X3830" s="1">
        <v>44550.562487962961</v>
      </c>
    </row>
    <row r="3831" spans="1:24" hidden="1" x14ac:dyDescent="0.25">
      <c r="A3831" s="4">
        <v>2021</v>
      </c>
      <c r="B3831" s="4">
        <v>11</v>
      </c>
      <c r="C3831" s="4" t="s">
        <v>17</v>
      </c>
      <c r="D3831" s="4" t="s">
        <v>17</v>
      </c>
      <c r="E3831">
        <v>20070</v>
      </c>
      <c r="F3831" t="s">
        <v>24</v>
      </c>
      <c r="G3831">
        <v>0</v>
      </c>
      <c r="H3831" t="s">
        <v>23</v>
      </c>
      <c r="I3831" t="s">
        <v>23</v>
      </c>
      <c r="J3831" t="s">
        <v>23</v>
      </c>
      <c r="K3831" t="s">
        <v>22</v>
      </c>
      <c r="L3831" t="s">
        <v>104</v>
      </c>
      <c r="M3831">
        <v>0</v>
      </c>
      <c r="N3831" t="s">
        <v>13</v>
      </c>
      <c r="O3831" s="3">
        <v>27225</v>
      </c>
      <c r="P3831" t="s">
        <v>103</v>
      </c>
      <c r="Q3831" t="s">
        <v>102</v>
      </c>
      <c r="R3831" s="2" t="s">
        <v>106</v>
      </c>
      <c r="S3831" t="s">
        <v>17</v>
      </c>
      <c r="T3831" t="s">
        <v>16</v>
      </c>
      <c r="U3831" t="s">
        <v>38</v>
      </c>
      <c r="V3831" t="s">
        <v>105</v>
      </c>
      <c r="W3831">
        <v>0</v>
      </c>
      <c r="X3831" s="1">
        <v>44550.562487962961</v>
      </c>
    </row>
    <row r="3832" spans="1:24" hidden="1" x14ac:dyDescent="0.25">
      <c r="A3832" s="4">
        <v>2021</v>
      </c>
      <c r="B3832" s="4">
        <v>11</v>
      </c>
      <c r="C3832" s="4" t="s">
        <v>17</v>
      </c>
      <c r="D3832" s="4" t="s">
        <v>17</v>
      </c>
      <c r="E3832">
        <v>20070</v>
      </c>
      <c r="F3832" t="s">
        <v>24</v>
      </c>
      <c r="G3832">
        <v>0</v>
      </c>
      <c r="H3832" t="s">
        <v>23</v>
      </c>
      <c r="I3832" t="s">
        <v>23</v>
      </c>
      <c r="J3832" t="s">
        <v>23</v>
      </c>
      <c r="K3832" t="s">
        <v>22</v>
      </c>
      <c r="L3832" t="s">
        <v>104</v>
      </c>
      <c r="M3832">
        <v>0</v>
      </c>
      <c r="N3832" t="s">
        <v>13</v>
      </c>
      <c r="O3832" s="3">
        <v>0</v>
      </c>
      <c r="P3832" t="s">
        <v>103</v>
      </c>
      <c r="Q3832" t="s">
        <v>102</v>
      </c>
      <c r="R3832" s="2" t="s">
        <v>101</v>
      </c>
      <c r="S3832" t="s">
        <v>17</v>
      </c>
      <c r="T3832" t="s">
        <v>16</v>
      </c>
      <c r="U3832" t="s">
        <v>38</v>
      </c>
      <c r="V3832" t="s">
        <v>100</v>
      </c>
      <c r="W3832">
        <v>0</v>
      </c>
      <c r="X3832" s="1">
        <v>44550.562487962961</v>
      </c>
    </row>
    <row r="3833" spans="1:24" hidden="1" x14ac:dyDescent="0.25">
      <c r="A3833" s="4">
        <v>2021</v>
      </c>
      <c r="B3833" s="4">
        <v>11</v>
      </c>
      <c r="C3833" s="4" t="s">
        <v>17</v>
      </c>
      <c r="D3833" s="4" t="s">
        <v>17</v>
      </c>
      <c r="E3833">
        <v>20070</v>
      </c>
      <c r="F3833" t="s">
        <v>24</v>
      </c>
      <c r="G3833">
        <v>0</v>
      </c>
      <c r="H3833" t="s">
        <v>23</v>
      </c>
      <c r="I3833" t="s">
        <v>23</v>
      </c>
      <c r="J3833" t="s">
        <v>23</v>
      </c>
      <c r="K3833" t="s">
        <v>22</v>
      </c>
      <c r="L3833" t="s">
        <v>98</v>
      </c>
      <c r="M3833">
        <v>0</v>
      </c>
      <c r="N3833" t="s">
        <v>13</v>
      </c>
      <c r="O3833" s="3">
        <v>37804.941405999998</v>
      </c>
      <c r="P3833" t="s">
        <v>53</v>
      </c>
      <c r="Q3833" t="s">
        <v>97</v>
      </c>
      <c r="R3833" s="2" t="s">
        <v>56</v>
      </c>
      <c r="S3833" t="s">
        <v>17</v>
      </c>
      <c r="T3833" t="s">
        <v>16</v>
      </c>
      <c r="U3833" t="s">
        <v>38</v>
      </c>
      <c r="V3833" t="s">
        <v>99</v>
      </c>
      <c r="W3833">
        <v>0</v>
      </c>
      <c r="X3833" s="1">
        <v>44550.562487962961</v>
      </c>
    </row>
    <row r="3834" spans="1:24" hidden="1" x14ac:dyDescent="0.25">
      <c r="A3834" s="4">
        <v>2021</v>
      </c>
      <c r="B3834" s="4">
        <v>11</v>
      </c>
      <c r="C3834" s="4" t="s">
        <v>17</v>
      </c>
      <c r="D3834" s="4" t="s">
        <v>17</v>
      </c>
      <c r="E3834">
        <v>20070</v>
      </c>
      <c r="F3834" t="s">
        <v>24</v>
      </c>
      <c r="G3834">
        <v>0</v>
      </c>
      <c r="H3834" t="s">
        <v>23</v>
      </c>
      <c r="I3834" t="s">
        <v>23</v>
      </c>
      <c r="J3834" t="s">
        <v>23</v>
      </c>
      <c r="K3834" t="s">
        <v>22</v>
      </c>
      <c r="L3834" t="s">
        <v>98</v>
      </c>
      <c r="M3834">
        <v>0</v>
      </c>
      <c r="N3834" t="s">
        <v>13</v>
      </c>
      <c r="O3834" s="3">
        <v>0</v>
      </c>
      <c r="P3834" t="s">
        <v>53</v>
      </c>
      <c r="Q3834" t="s">
        <v>97</v>
      </c>
      <c r="R3834" s="2" t="s">
        <v>96</v>
      </c>
      <c r="S3834" t="s">
        <v>17</v>
      </c>
      <c r="T3834" t="s">
        <v>16</v>
      </c>
      <c r="U3834" t="s">
        <v>38</v>
      </c>
      <c r="V3834" t="s">
        <v>95</v>
      </c>
      <c r="W3834">
        <v>0</v>
      </c>
      <c r="X3834" s="1">
        <v>44550.562487962961</v>
      </c>
    </row>
    <row r="3835" spans="1:24" hidden="1" x14ac:dyDescent="0.25">
      <c r="A3835" s="4">
        <v>2021</v>
      </c>
      <c r="B3835" s="4">
        <v>11</v>
      </c>
      <c r="C3835" s="4" t="s">
        <v>17</v>
      </c>
      <c r="D3835" s="4" t="s">
        <v>17</v>
      </c>
      <c r="E3835">
        <v>20070</v>
      </c>
      <c r="F3835" t="s">
        <v>24</v>
      </c>
      <c r="G3835">
        <v>0</v>
      </c>
      <c r="H3835" t="s">
        <v>23</v>
      </c>
      <c r="I3835" t="s">
        <v>23</v>
      </c>
      <c r="J3835" t="s">
        <v>23</v>
      </c>
      <c r="K3835" t="s">
        <v>22</v>
      </c>
      <c r="L3835" t="s">
        <v>115</v>
      </c>
      <c r="M3835">
        <v>0</v>
      </c>
      <c r="N3835" t="s">
        <v>13</v>
      </c>
      <c r="O3835" s="3">
        <v>264.040009</v>
      </c>
      <c r="P3835" t="s">
        <v>53</v>
      </c>
      <c r="Q3835" t="s">
        <v>114</v>
      </c>
      <c r="R3835" s="2" t="s">
        <v>113</v>
      </c>
      <c r="S3835" t="s">
        <v>17</v>
      </c>
      <c r="T3835" t="s">
        <v>16</v>
      </c>
      <c r="U3835" t="s">
        <v>38</v>
      </c>
      <c r="V3835" t="s">
        <v>112</v>
      </c>
      <c r="W3835">
        <v>0</v>
      </c>
      <c r="X3835" s="1">
        <v>44550.562487962961</v>
      </c>
    </row>
    <row r="3836" spans="1:24" hidden="1" x14ac:dyDescent="0.25">
      <c r="A3836" s="4">
        <v>2021</v>
      </c>
      <c r="B3836" s="4">
        <v>11</v>
      </c>
      <c r="C3836" s="4" t="s">
        <v>17</v>
      </c>
      <c r="D3836" s="4" t="s">
        <v>17</v>
      </c>
      <c r="E3836">
        <v>20070</v>
      </c>
      <c r="F3836" t="s">
        <v>24</v>
      </c>
      <c r="G3836">
        <v>0</v>
      </c>
      <c r="H3836" t="s">
        <v>23</v>
      </c>
      <c r="I3836" t="s">
        <v>23</v>
      </c>
      <c r="J3836" t="s">
        <v>23</v>
      </c>
      <c r="K3836" t="s">
        <v>22</v>
      </c>
      <c r="L3836" t="s">
        <v>110</v>
      </c>
      <c r="M3836">
        <v>0</v>
      </c>
      <c r="N3836" t="s">
        <v>13</v>
      </c>
      <c r="O3836" s="3">
        <v>2261.48999</v>
      </c>
      <c r="P3836" t="s">
        <v>53</v>
      </c>
      <c r="Q3836" t="s">
        <v>109</v>
      </c>
      <c r="R3836" s="2" t="s">
        <v>56</v>
      </c>
      <c r="S3836" t="s">
        <v>17</v>
      </c>
      <c r="T3836" t="s">
        <v>16</v>
      </c>
      <c r="U3836" t="s">
        <v>38</v>
      </c>
      <c r="V3836" t="s">
        <v>111</v>
      </c>
      <c r="W3836">
        <v>0</v>
      </c>
      <c r="X3836" s="1">
        <v>44550.562487962961</v>
      </c>
    </row>
    <row r="3837" spans="1:24" hidden="1" x14ac:dyDescent="0.25">
      <c r="A3837" s="4">
        <v>2021</v>
      </c>
      <c r="B3837" s="4">
        <v>11</v>
      </c>
      <c r="C3837" s="4" t="s">
        <v>17</v>
      </c>
      <c r="D3837" s="4" t="s">
        <v>17</v>
      </c>
      <c r="E3837">
        <v>20070</v>
      </c>
      <c r="F3837" t="s">
        <v>24</v>
      </c>
      <c r="G3837">
        <v>0</v>
      </c>
      <c r="H3837" t="s">
        <v>23</v>
      </c>
      <c r="I3837" t="s">
        <v>23</v>
      </c>
      <c r="J3837" t="s">
        <v>23</v>
      </c>
      <c r="K3837" t="s">
        <v>22</v>
      </c>
      <c r="L3837" t="s">
        <v>110</v>
      </c>
      <c r="M3837">
        <v>0</v>
      </c>
      <c r="N3837" t="s">
        <v>13</v>
      </c>
      <c r="O3837" s="3">
        <v>0</v>
      </c>
      <c r="P3837" t="s">
        <v>53</v>
      </c>
      <c r="Q3837" t="s">
        <v>109</v>
      </c>
      <c r="R3837" s="2" t="s">
        <v>96</v>
      </c>
      <c r="S3837" t="s">
        <v>17</v>
      </c>
      <c r="T3837" t="s">
        <v>16</v>
      </c>
      <c r="U3837" t="s">
        <v>38</v>
      </c>
      <c r="V3837" t="s">
        <v>108</v>
      </c>
      <c r="W3837">
        <v>0</v>
      </c>
      <c r="X3837" s="1">
        <v>44550.562487962961</v>
      </c>
    </row>
    <row r="3838" spans="1:24" hidden="1" x14ac:dyDescent="0.25">
      <c r="A3838" s="4">
        <v>2021</v>
      </c>
      <c r="B3838" s="4">
        <v>11</v>
      </c>
      <c r="C3838" s="4" t="s">
        <v>17</v>
      </c>
      <c r="D3838" s="4" t="s">
        <v>17</v>
      </c>
      <c r="E3838">
        <v>20070</v>
      </c>
      <c r="F3838" t="s">
        <v>24</v>
      </c>
      <c r="G3838">
        <v>0</v>
      </c>
      <c r="H3838" t="s">
        <v>23</v>
      </c>
      <c r="I3838" t="s">
        <v>23</v>
      </c>
      <c r="J3838" t="s">
        <v>3</v>
      </c>
      <c r="K3838" t="s">
        <v>22</v>
      </c>
      <c r="L3838" t="s">
        <v>22</v>
      </c>
      <c r="M3838">
        <v>0</v>
      </c>
      <c r="N3838" t="s">
        <v>87</v>
      </c>
      <c r="O3838" s="3">
        <v>1544</v>
      </c>
      <c r="P3838" t="s">
        <v>75</v>
      </c>
      <c r="Q3838" t="s">
        <v>90</v>
      </c>
      <c r="R3838" s="2" t="s">
        <v>86</v>
      </c>
      <c r="S3838" t="s">
        <v>17</v>
      </c>
      <c r="T3838" t="s">
        <v>16</v>
      </c>
      <c r="U3838" t="s">
        <v>38</v>
      </c>
      <c r="V3838" t="s">
        <v>94</v>
      </c>
      <c r="W3838">
        <v>0</v>
      </c>
      <c r="X3838" s="1">
        <v>44550.562487962961</v>
      </c>
    </row>
    <row r="3839" spans="1:24" hidden="1" x14ac:dyDescent="0.25">
      <c r="A3839" s="4">
        <v>2021</v>
      </c>
      <c r="B3839" s="4">
        <v>11</v>
      </c>
      <c r="C3839" s="4" t="s">
        <v>17</v>
      </c>
      <c r="D3839" s="4" t="s">
        <v>17</v>
      </c>
      <c r="E3839">
        <v>20070</v>
      </c>
      <c r="F3839" t="s">
        <v>24</v>
      </c>
      <c r="G3839">
        <v>0</v>
      </c>
      <c r="H3839" t="s">
        <v>23</v>
      </c>
      <c r="I3839" t="s">
        <v>23</v>
      </c>
      <c r="J3839" t="s">
        <v>3</v>
      </c>
      <c r="K3839" t="s">
        <v>84</v>
      </c>
      <c r="L3839" t="s">
        <v>22</v>
      </c>
      <c r="M3839">
        <v>0</v>
      </c>
      <c r="N3839" t="s">
        <v>13</v>
      </c>
      <c r="O3839" s="3">
        <v>28607.939452999999</v>
      </c>
      <c r="P3839" t="s">
        <v>75</v>
      </c>
      <c r="Q3839" t="s">
        <v>90</v>
      </c>
      <c r="R3839" s="2" t="s">
        <v>83</v>
      </c>
      <c r="S3839" t="s">
        <v>17</v>
      </c>
      <c r="T3839" t="s">
        <v>16</v>
      </c>
      <c r="U3839" t="s">
        <v>38</v>
      </c>
      <c r="V3839" t="s">
        <v>93</v>
      </c>
      <c r="W3839">
        <v>0</v>
      </c>
      <c r="X3839" s="1">
        <v>44550.562487962961</v>
      </c>
    </row>
    <row r="3840" spans="1:24" x14ac:dyDescent="0.25">
      <c r="A3840" s="4">
        <v>2021</v>
      </c>
      <c r="B3840" s="4">
        <v>11</v>
      </c>
      <c r="C3840" s="4" t="s">
        <v>17</v>
      </c>
      <c r="D3840" s="4" t="s">
        <v>17</v>
      </c>
      <c r="E3840">
        <v>20070</v>
      </c>
      <c r="F3840" t="s">
        <v>24</v>
      </c>
      <c r="G3840">
        <v>0</v>
      </c>
      <c r="H3840" t="s">
        <v>23</v>
      </c>
      <c r="I3840" t="s">
        <v>23</v>
      </c>
      <c r="J3840" t="s">
        <v>3</v>
      </c>
      <c r="K3840" t="s">
        <v>81</v>
      </c>
      <c r="L3840" t="s">
        <v>22</v>
      </c>
      <c r="M3840">
        <v>0</v>
      </c>
      <c r="N3840" t="s">
        <v>47</v>
      </c>
      <c r="O3840" s="3">
        <v>1030550</v>
      </c>
      <c r="P3840" t="s">
        <v>75</v>
      </c>
      <c r="Q3840" t="s">
        <v>90</v>
      </c>
      <c r="R3840" s="2" t="s">
        <v>46</v>
      </c>
      <c r="S3840" t="s">
        <v>17</v>
      </c>
      <c r="T3840" t="s">
        <v>16</v>
      </c>
      <c r="U3840" t="s">
        <v>38</v>
      </c>
      <c r="V3840" t="s">
        <v>92</v>
      </c>
      <c r="W3840">
        <v>0</v>
      </c>
      <c r="X3840" s="1">
        <v>44550.562487962961</v>
      </c>
    </row>
    <row r="3841" spans="1:24" hidden="1" x14ac:dyDescent="0.25">
      <c r="A3841" s="4">
        <v>2021</v>
      </c>
      <c r="B3841" s="4">
        <v>11</v>
      </c>
      <c r="C3841" s="4" t="s">
        <v>17</v>
      </c>
      <c r="D3841" s="4" t="s">
        <v>17</v>
      </c>
      <c r="E3841">
        <v>20070</v>
      </c>
      <c r="F3841" t="s">
        <v>24</v>
      </c>
      <c r="G3841">
        <v>0</v>
      </c>
      <c r="H3841" t="s">
        <v>23</v>
      </c>
      <c r="I3841" t="s">
        <v>23</v>
      </c>
      <c r="J3841" t="s">
        <v>3</v>
      </c>
      <c r="K3841" t="s">
        <v>42</v>
      </c>
      <c r="L3841" t="s">
        <v>22</v>
      </c>
      <c r="M3841">
        <v>0</v>
      </c>
      <c r="N3841" t="s">
        <v>13</v>
      </c>
      <c r="O3841" s="3">
        <v>5070.2998049999997</v>
      </c>
      <c r="P3841" t="s">
        <v>75</v>
      </c>
      <c r="Q3841" t="s">
        <v>90</v>
      </c>
      <c r="R3841" s="2" t="s">
        <v>39</v>
      </c>
      <c r="S3841" t="s">
        <v>17</v>
      </c>
      <c r="T3841" t="s">
        <v>16</v>
      </c>
      <c r="U3841" t="s">
        <v>38</v>
      </c>
      <c r="V3841" t="s">
        <v>91</v>
      </c>
      <c r="W3841">
        <v>0</v>
      </c>
      <c r="X3841" s="1">
        <v>44550.562487962961</v>
      </c>
    </row>
    <row r="3842" spans="1:24" hidden="1" x14ac:dyDescent="0.25">
      <c r="A3842" s="4">
        <v>2021</v>
      </c>
      <c r="B3842" s="4">
        <v>11</v>
      </c>
      <c r="C3842" s="4" t="s">
        <v>17</v>
      </c>
      <c r="D3842" s="4" t="s">
        <v>17</v>
      </c>
      <c r="E3842">
        <v>20070</v>
      </c>
      <c r="F3842" t="s">
        <v>24</v>
      </c>
      <c r="G3842">
        <v>0</v>
      </c>
      <c r="H3842" t="s">
        <v>23</v>
      </c>
      <c r="I3842" t="s">
        <v>23</v>
      </c>
      <c r="J3842" t="s">
        <v>3</v>
      </c>
      <c r="K3842" t="s">
        <v>11</v>
      </c>
      <c r="L3842" t="s">
        <v>22</v>
      </c>
      <c r="M3842">
        <v>0</v>
      </c>
      <c r="N3842" t="s">
        <v>13</v>
      </c>
      <c r="O3842" s="3">
        <v>209.55999800000001</v>
      </c>
      <c r="P3842" t="s">
        <v>75</v>
      </c>
      <c r="Q3842" t="s">
        <v>90</v>
      </c>
      <c r="R3842" s="2" t="s">
        <v>89</v>
      </c>
      <c r="S3842" t="s">
        <v>17</v>
      </c>
      <c r="T3842" t="s">
        <v>16</v>
      </c>
      <c r="U3842" t="s">
        <v>38</v>
      </c>
      <c r="V3842" t="s">
        <v>88</v>
      </c>
      <c r="W3842">
        <v>0</v>
      </c>
      <c r="X3842" s="1">
        <v>44550.562487962961</v>
      </c>
    </row>
    <row r="3843" spans="1:24" hidden="1" x14ac:dyDescent="0.25">
      <c r="A3843" s="4">
        <v>2021</v>
      </c>
      <c r="B3843" s="4">
        <v>11</v>
      </c>
      <c r="C3843" s="4" t="s">
        <v>17</v>
      </c>
      <c r="D3843" s="4" t="s">
        <v>17</v>
      </c>
      <c r="E3843">
        <v>20070</v>
      </c>
      <c r="F3843" t="s">
        <v>24</v>
      </c>
      <c r="G3843">
        <v>0</v>
      </c>
      <c r="H3843" t="s">
        <v>23</v>
      </c>
      <c r="I3843" t="s">
        <v>23</v>
      </c>
      <c r="J3843" t="s">
        <v>4</v>
      </c>
      <c r="K3843" t="s">
        <v>22</v>
      </c>
      <c r="L3843" t="s">
        <v>22</v>
      </c>
      <c r="M3843">
        <v>0</v>
      </c>
      <c r="N3843" t="s">
        <v>87</v>
      </c>
      <c r="O3843" s="3">
        <v>30.802999</v>
      </c>
      <c r="P3843" t="s">
        <v>75</v>
      </c>
      <c r="Q3843" t="s">
        <v>74</v>
      </c>
      <c r="R3843" s="2" t="s">
        <v>86</v>
      </c>
      <c r="S3843" t="s">
        <v>17</v>
      </c>
      <c r="T3843" t="s">
        <v>16</v>
      </c>
      <c r="U3843" t="s">
        <v>38</v>
      </c>
      <c r="V3843" t="s">
        <v>85</v>
      </c>
      <c r="W3843">
        <v>0</v>
      </c>
      <c r="X3843" s="1">
        <v>44550.562487962961</v>
      </c>
    </row>
    <row r="3844" spans="1:24" hidden="1" x14ac:dyDescent="0.25">
      <c r="A3844" s="4">
        <v>2021</v>
      </c>
      <c r="B3844" s="4">
        <v>11</v>
      </c>
      <c r="C3844" s="4" t="s">
        <v>17</v>
      </c>
      <c r="D3844" s="4" t="s">
        <v>17</v>
      </c>
      <c r="E3844">
        <v>20070</v>
      </c>
      <c r="F3844" t="s">
        <v>24</v>
      </c>
      <c r="G3844">
        <v>0</v>
      </c>
      <c r="H3844" t="s">
        <v>23</v>
      </c>
      <c r="I3844" t="s">
        <v>23</v>
      </c>
      <c r="J3844" t="s">
        <v>4</v>
      </c>
      <c r="K3844" t="s">
        <v>84</v>
      </c>
      <c r="L3844" t="s">
        <v>22</v>
      </c>
      <c r="M3844">
        <v>0</v>
      </c>
      <c r="N3844" t="s">
        <v>13</v>
      </c>
      <c r="O3844" s="3">
        <v>126.16999800000001</v>
      </c>
      <c r="P3844" t="s">
        <v>75</v>
      </c>
      <c r="Q3844" t="s">
        <v>74</v>
      </c>
      <c r="R3844" s="2" t="s">
        <v>83</v>
      </c>
      <c r="S3844" t="s">
        <v>17</v>
      </c>
      <c r="T3844" t="s">
        <v>16</v>
      </c>
      <c r="U3844" t="s">
        <v>38</v>
      </c>
      <c r="V3844" t="s">
        <v>82</v>
      </c>
      <c r="W3844">
        <v>0</v>
      </c>
      <c r="X3844" s="1">
        <v>44550.562487962961</v>
      </c>
    </row>
    <row r="3845" spans="1:24" x14ac:dyDescent="0.25">
      <c r="A3845" s="4">
        <v>2021</v>
      </c>
      <c r="B3845" s="4">
        <v>11</v>
      </c>
      <c r="C3845" s="4" t="s">
        <v>17</v>
      </c>
      <c r="D3845" s="4" t="s">
        <v>17</v>
      </c>
      <c r="E3845">
        <v>20070</v>
      </c>
      <c r="F3845" t="s">
        <v>24</v>
      </c>
      <c r="G3845">
        <v>0</v>
      </c>
      <c r="H3845" t="s">
        <v>23</v>
      </c>
      <c r="I3845" t="s">
        <v>23</v>
      </c>
      <c r="J3845" t="s">
        <v>4</v>
      </c>
      <c r="K3845" t="s">
        <v>81</v>
      </c>
      <c r="L3845" t="s">
        <v>22</v>
      </c>
      <c r="M3845">
        <v>0</v>
      </c>
      <c r="N3845" t="s">
        <v>47</v>
      </c>
      <c r="O3845" s="3">
        <v>16957</v>
      </c>
      <c r="P3845" t="s">
        <v>75</v>
      </c>
      <c r="Q3845" t="s">
        <v>74</v>
      </c>
      <c r="R3845" s="2" t="s">
        <v>46</v>
      </c>
      <c r="S3845" t="s">
        <v>17</v>
      </c>
      <c r="T3845" t="s">
        <v>16</v>
      </c>
      <c r="U3845" t="s">
        <v>38</v>
      </c>
      <c r="V3845" t="s">
        <v>80</v>
      </c>
      <c r="W3845">
        <v>0</v>
      </c>
      <c r="X3845" s="1">
        <v>44550.562487962961</v>
      </c>
    </row>
    <row r="3846" spans="1:24" hidden="1" x14ac:dyDescent="0.25">
      <c r="A3846" s="4">
        <v>2021</v>
      </c>
      <c r="B3846" s="4">
        <v>11</v>
      </c>
      <c r="C3846" s="4" t="s">
        <v>17</v>
      </c>
      <c r="D3846" s="4" t="s">
        <v>17</v>
      </c>
      <c r="E3846">
        <v>20070</v>
      </c>
      <c r="F3846" t="s">
        <v>24</v>
      </c>
      <c r="G3846">
        <v>0</v>
      </c>
      <c r="H3846" t="s">
        <v>23</v>
      </c>
      <c r="I3846" t="s">
        <v>23</v>
      </c>
      <c r="J3846" t="s">
        <v>4</v>
      </c>
      <c r="K3846" t="s">
        <v>42</v>
      </c>
      <c r="L3846" t="s">
        <v>22</v>
      </c>
      <c r="M3846">
        <v>0</v>
      </c>
      <c r="N3846" t="s">
        <v>13</v>
      </c>
      <c r="O3846" s="3">
        <v>83.43</v>
      </c>
      <c r="P3846" t="s">
        <v>75</v>
      </c>
      <c r="Q3846" t="s">
        <v>74</v>
      </c>
      <c r="R3846" s="2" t="s">
        <v>39</v>
      </c>
      <c r="S3846" t="s">
        <v>17</v>
      </c>
      <c r="T3846" t="s">
        <v>16</v>
      </c>
      <c r="U3846" t="s">
        <v>38</v>
      </c>
      <c r="V3846" t="s">
        <v>79</v>
      </c>
      <c r="W3846">
        <v>0</v>
      </c>
      <c r="X3846" s="1">
        <v>44550.562487962961</v>
      </c>
    </row>
    <row r="3847" spans="1:24" hidden="1" x14ac:dyDescent="0.25">
      <c r="A3847" s="4">
        <v>2021</v>
      </c>
      <c r="B3847" s="4">
        <v>11</v>
      </c>
      <c r="C3847" s="4" t="s">
        <v>17</v>
      </c>
      <c r="D3847" s="4" t="s">
        <v>17</v>
      </c>
      <c r="E3847">
        <v>20070</v>
      </c>
      <c r="F3847" t="s">
        <v>24</v>
      </c>
      <c r="G3847">
        <v>0</v>
      </c>
      <c r="H3847" t="s">
        <v>23</v>
      </c>
      <c r="I3847" t="s">
        <v>23</v>
      </c>
      <c r="J3847" t="s">
        <v>4</v>
      </c>
      <c r="K3847" t="s">
        <v>11</v>
      </c>
      <c r="L3847" t="s">
        <v>22</v>
      </c>
      <c r="M3847">
        <v>0</v>
      </c>
      <c r="N3847" t="s">
        <v>13</v>
      </c>
      <c r="O3847" s="3">
        <v>60.200001</v>
      </c>
      <c r="P3847" t="s">
        <v>75</v>
      </c>
      <c r="Q3847" t="s">
        <v>74</v>
      </c>
      <c r="R3847" s="2" t="s">
        <v>78</v>
      </c>
      <c r="S3847" t="s">
        <v>17</v>
      </c>
      <c r="T3847" t="s">
        <v>16</v>
      </c>
      <c r="U3847" t="s">
        <v>38</v>
      </c>
      <c r="V3847" t="s">
        <v>77</v>
      </c>
      <c r="W3847">
        <v>0</v>
      </c>
      <c r="X3847" s="1">
        <v>44550.562487962961</v>
      </c>
    </row>
    <row r="3848" spans="1:24" hidden="1" x14ac:dyDescent="0.25">
      <c r="A3848" s="4">
        <v>2021</v>
      </c>
      <c r="B3848" s="4">
        <v>11</v>
      </c>
      <c r="C3848" s="4" t="s">
        <v>17</v>
      </c>
      <c r="D3848" s="4" t="s">
        <v>17</v>
      </c>
      <c r="E3848">
        <v>20070</v>
      </c>
      <c r="F3848" t="s">
        <v>24</v>
      </c>
      <c r="G3848">
        <v>0</v>
      </c>
      <c r="H3848" t="s">
        <v>23</v>
      </c>
      <c r="I3848" t="s">
        <v>23</v>
      </c>
      <c r="J3848" t="s">
        <v>23</v>
      </c>
      <c r="K3848" t="s">
        <v>22</v>
      </c>
      <c r="L3848" t="s">
        <v>76</v>
      </c>
      <c r="M3848">
        <v>0</v>
      </c>
      <c r="N3848" t="s">
        <v>13</v>
      </c>
      <c r="O3848" s="3">
        <v>535.42999299999997</v>
      </c>
      <c r="P3848" t="s">
        <v>75</v>
      </c>
      <c r="Q3848" t="s">
        <v>74</v>
      </c>
      <c r="R3848" s="2" t="s">
        <v>73</v>
      </c>
      <c r="S3848" t="s">
        <v>17</v>
      </c>
      <c r="T3848" t="s">
        <v>16</v>
      </c>
      <c r="U3848" t="s">
        <v>38</v>
      </c>
      <c r="V3848" t="s">
        <v>72</v>
      </c>
      <c r="W3848">
        <v>0</v>
      </c>
      <c r="X3848" s="1">
        <v>44550.562487962961</v>
      </c>
    </row>
    <row r="3849" spans="1:24" hidden="1" x14ac:dyDescent="0.25">
      <c r="A3849" s="4">
        <v>2021</v>
      </c>
      <c r="B3849" s="4">
        <v>11</v>
      </c>
      <c r="C3849" s="4" t="s">
        <v>17</v>
      </c>
      <c r="D3849" s="4" t="s">
        <v>17</v>
      </c>
      <c r="E3849">
        <v>20070</v>
      </c>
      <c r="F3849" t="s">
        <v>24</v>
      </c>
      <c r="G3849">
        <v>0</v>
      </c>
      <c r="H3849" t="s">
        <v>23</v>
      </c>
      <c r="I3849" t="s">
        <v>23</v>
      </c>
      <c r="J3849" t="s">
        <v>0</v>
      </c>
      <c r="K3849" t="s">
        <v>22</v>
      </c>
      <c r="L3849" t="s">
        <v>22</v>
      </c>
      <c r="M3849">
        <v>0</v>
      </c>
      <c r="N3849" t="s">
        <v>47</v>
      </c>
      <c r="O3849" s="3">
        <v>4228133</v>
      </c>
      <c r="P3849" t="s">
        <v>67</v>
      </c>
      <c r="Q3849" t="s">
        <v>66</v>
      </c>
      <c r="R3849" s="2" t="s">
        <v>71</v>
      </c>
      <c r="S3849" t="s">
        <v>17</v>
      </c>
      <c r="T3849" t="s">
        <v>16</v>
      </c>
      <c r="U3849" t="s">
        <v>38</v>
      </c>
      <c r="V3849" t="s">
        <v>70</v>
      </c>
      <c r="W3849">
        <v>0</v>
      </c>
      <c r="X3849" s="1">
        <v>44550.562487962961</v>
      </c>
    </row>
    <row r="3850" spans="1:24" hidden="1" x14ac:dyDescent="0.25">
      <c r="A3850" s="4">
        <v>2021</v>
      </c>
      <c r="B3850" s="4">
        <v>11</v>
      </c>
      <c r="C3850" s="4" t="s">
        <v>17</v>
      </c>
      <c r="D3850" s="4" t="s">
        <v>17</v>
      </c>
      <c r="E3850">
        <v>20070</v>
      </c>
      <c r="F3850" t="s">
        <v>24</v>
      </c>
      <c r="G3850">
        <v>0</v>
      </c>
      <c r="H3850" t="s">
        <v>23</v>
      </c>
      <c r="I3850" t="s">
        <v>23</v>
      </c>
      <c r="J3850" t="s">
        <v>0</v>
      </c>
      <c r="K3850" t="s">
        <v>42</v>
      </c>
      <c r="L3850" t="s">
        <v>22</v>
      </c>
      <c r="M3850">
        <v>0</v>
      </c>
      <c r="N3850" t="s">
        <v>13</v>
      </c>
      <c r="O3850" s="3">
        <v>0</v>
      </c>
      <c r="P3850" t="s">
        <v>67</v>
      </c>
      <c r="Q3850" t="s">
        <v>66</v>
      </c>
      <c r="R3850" s="2" t="s">
        <v>69</v>
      </c>
      <c r="S3850" t="s">
        <v>17</v>
      </c>
      <c r="T3850" t="s">
        <v>16</v>
      </c>
      <c r="U3850" t="s">
        <v>38</v>
      </c>
      <c r="V3850" t="s">
        <v>68</v>
      </c>
      <c r="W3850">
        <v>0</v>
      </c>
      <c r="X3850" s="1">
        <v>44550.562487962961</v>
      </c>
    </row>
    <row r="3851" spans="1:24" hidden="1" x14ac:dyDescent="0.25">
      <c r="A3851" s="4">
        <v>2021</v>
      </c>
      <c r="B3851" s="4">
        <v>11</v>
      </c>
      <c r="C3851" s="4" t="s">
        <v>17</v>
      </c>
      <c r="D3851" s="4" t="s">
        <v>17</v>
      </c>
      <c r="E3851">
        <v>20070</v>
      </c>
      <c r="F3851" t="s">
        <v>24</v>
      </c>
      <c r="G3851">
        <v>0</v>
      </c>
      <c r="H3851" t="s">
        <v>23</v>
      </c>
      <c r="I3851" t="s">
        <v>23</v>
      </c>
      <c r="J3851" t="s">
        <v>0</v>
      </c>
      <c r="K3851" t="s">
        <v>42</v>
      </c>
      <c r="L3851" t="s">
        <v>22</v>
      </c>
      <c r="M3851">
        <v>0</v>
      </c>
      <c r="N3851" t="s">
        <v>13</v>
      </c>
      <c r="O3851" s="3">
        <v>113254.929688</v>
      </c>
      <c r="P3851" t="s">
        <v>67</v>
      </c>
      <c r="Q3851" t="s">
        <v>66</v>
      </c>
      <c r="R3851" s="2" t="s">
        <v>65</v>
      </c>
      <c r="S3851" t="s">
        <v>17</v>
      </c>
      <c r="T3851" t="s">
        <v>16</v>
      </c>
      <c r="U3851" t="s">
        <v>38</v>
      </c>
      <c r="V3851" t="s">
        <v>64</v>
      </c>
      <c r="W3851">
        <v>0</v>
      </c>
      <c r="X3851" s="1">
        <v>44550.562487962961</v>
      </c>
    </row>
    <row r="3852" spans="1:24" hidden="1" x14ac:dyDescent="0.25">
      <c r="A3852" s="4">
        <v>2021</v>
      </c>
      <c r="B3852" s="4">
        <v>11</v>
      </c>
      <c r="C3852" s="4" t="s">
        <v>17</v>
      </c>
      <c r="D3852" s="4" t="s">
        <v>17</v>
      </c>
      <c r="E3852">
        <v>20070</v>
      </c>
      <c r="F3852" t="s">
        <v>24</v>
      </c>
      <c r="G3852">
        <v>53</v>
      </c>
      <c r="H3852" t="s">
        <v>23</v>
      </c>
      <c r="I3852" t="s">
        <v>43</v>
      </c>
      <c r="J3852" t="s">
        <v>7</v>
      </c>
      <c r="K3852" t="s">
        <v>22</v>
      </c>
      <c r="L3852" t="s">
        <v>22</v>
      </c>
      <c r="M3852">
        <v>0</v>
      </c>
      <c r="N3852" t="s">
        <v>47</v>
      </c>
      <c r="O3852" s="3">
        <v>669630</v>
      </c>
      <c r="P3852" t="s">
        <v>60</v>
      </c>
      <c r="Q3852" t="s">
        <v>59</v>
      </c>
      <c r="R3852" s="2" t="s">
        <v>46</v>
      </c>
      <c r="S3852" t="s">
        <v>17</v>
      </c>
      <c r="T3852" t="s">
        <v>16</v>
      </c>
      <c r="U3852" t="s">
        <v>38</v>
      </c>
      <c r="V3852" t="s">
        <v>63</v>
      </c>
      <c r="W3852">
        <v>0</v>
      </c>
      <c r="X3852" s="1">
        <v>44550.562487962961</v>
      </c>
    </row>
    <row r="3853" spans="1:24" hidden="1" x14ac:dyDescent="0.25">
      <c r="A3853" s="4">
        <v>2021</v>
      </c>
      <c r="B3853" s="4">
        <v>11</v>
      </c>
      <c r="C3853" s="4" t="s">
        <v>17</v>
      </c>
      <c r="D3853" s="4" t="s">
        <v>17</v>
      </c>
      <c r="E3853">
        <v>20070</v>
      </c>
      <c r="F3853" t="s">
        <v>24</v>
      </c>
      <c r="G3853">
        <v>53</v>
      </c>
      <c r="H3853" t="s">
        <v>23</v>
      </c>
      <c r="I3853" t="s">
        <v>43</v>
      </c>
      <c r="J3853" t="s">
        <v>7</v>
      </c>
      <c r="K3853" t="s">
        <v>11</v>
      </c>
      <c r="L3853" t="s">
        <v>22</v>
      </c>
      <c r="M3853">
        <v>0</v>
      </c>
      <c r="N3853" t="s">
        <v>13</v>
      </c>
      <c r="O3853" s="3">
        <v>0</v>
      </c>
      <c r="P3853" t="s">
        <v>60</v>
      </c>
      <c r="Q3853" t="s">
        <v>59</v>
      </c>
      <c r="R3853" s="2" t="s">
        <v>62</v>
      </c>
      <c r="S3853" t="s">
        <v>17</v>
      </c>
      <c r="T3853" t="s">
        <v>16</v>
      </c>
      <c r="U3853" t="s">
        <v>38</v>
      </c>
      <c r="V3853" t="s">
        <v>61</v>
      </c>
      <c r="W3853">
        <v>0</v>
      </c>
      <c r="X3853" s="1">
        <v>44550.562487962961</v>
      </c>
    </row>
    <row r="3854" spans="1:24" hidden="1" x14ac:dyDescent="0.25">
      <c r="A3854" s="4">
        <v>2021</v>
      </c>
      <c r="B3854" s="4">
        <v>11</v>
      </c>
      <c r="C3854" s="4" t="s">
        <v>17</v>
      </c>
      <c r="D3854" s="4" t="s">
        <v>17</v>
      </c>
      <c r="E3854">
        <v>20070</v>
      </c>
      <c r="F3854" t="s">
        <v>24</v>
      </c>
      <c r="G3854">
        <v>53</v>
      </c>
      <c r="H3854" t="s">
        <v>23</v>
      </c>
      <c r="I3854" t="s">
        <v>43</v>
      </c>
      <c r="J3854" t="s">
        <v>7</v>
      </c>
      <c r="K3854" t="s">
        <v>42</v>
      </c>
      <c r="L3854" t="s">
        <v>22</v>
      </c>
      <c r="M3854">
        <v>0</v>
      </c>
      <c r="N3854" t="s">
        <v>13</v>
      </c>
      <c r="O3854" s="3">
        <v>49157.859375</v>
      </c>
      <c r="P3854" t="s">
        <v>60</v>
      </c>
      <c r="Q3854" t="s">
        <v>59</v>
      </c>
      <c r="R3854" s="2" t="s">
        <v>58</v>
      </c>
      <c r="S3854" t="s">
        <v>17</v>
      </c>
      <c r="T3854" t="s">
        <v>16</v>
      </c>
      <c r="U3854" t="s">
        <v>38</v>
      </c>
      <c r="V3854" t="s">
        <v>57</v>
      </c>
      <c r="W3854">
        <v>0</v>
      </c>
      <c r="X3854" s="1">
        <v>44550.562487962961</v>
      </c>
    </row>
    <row r="3855" spans="1:24" hidden="1" x14ac:dyDescent="0.25">
      <c r="A3855" s="4">
        <v>2021</v>
      </c>
      <c r="B3855" s="4">
        <v>11</v>
      </c>
      <c r="C3855" s="4" t="s">
        <v>17</v>
      </c>
      <c r="D3855" s="4" t="s">
        <v>17</v>
      </c>
      <c r="E3855">
        <v>20070</v>
      </c>
      <c r="F3855" t="s">
        <v>24</v>
      </c>
      <c r="G3855">
        <v>57</v>
      </c>
      <c r="H3855" t="s">
        <v>23</v>
      </c>
      <c r="I3855" t="s">
        <v>54</v>
      </c>
      <c r="J3855" t="s">
        <v>5</v>
      </c>
      <c r="K3855" t="s">
        <v>11</v>
      </c>
      <c r="L3855" t="s">
        <v>22</v>
      </c>
      <c r="M3855">
        <v>0</v>
      </c>
      <c r="N3855" t="s">
        <v>13</v>
      </c>
      <c r="O3855" s="3">
        <v>186.14999399999999</v>
      </c>
      <c r="P3855" t="s">
        <v>53</v>
      </c>
      <c r="Q3855" t="s">
        <v>52</v>
      </c>
      <c r="R3855" s="2" t="s">
        <v>56</v>
      </c>
      <c r="S3855" t="s">
        <v>17</v>
      </c>
      <c r="T3855" t="s">
        <v>16</v>
      </c>
      <c r="U3855" t="s">
        <v>38</v>
      </c>
      <c r="V3855" t="s">
        <v>55</v>
      </c>
      <c r="W3855">
        <v>0</v>
      </c>
      <c r="X3855" s="1">
        <v>44550.562487962961</v>
      </c>
    </row>
    <row r="3856" spans="1:24" hidden="1" x14ac:dyDescent="0.25">
      <c r="A3856" s="4">
        <v>2021</v>
      </c>
      <c r="B3856" s="4">
        <v>11</v>
      </c>
      <c r="C3856" s="4" t="s">
        <v>17</v>
      </c>
      <c r="D3856" s="4" t="s">
        <v>17</v>
      </c>
      <c r="E3856">
        <v>20070</v>
      </c>
      <c r="F3856" t="s">
        <v>24</v>
      </c>
      <c r="G3856">
        <v>57</v>
      </c>
      <c r="H3856" t="s">
        <v>23</v>
      </c>
      <c r="I3856" t="s">
        <v>54</v>
      </c>
      <c r="J3856" t="s">
        <v>5</v>
      </c>
      <c r="K3856" t="s">
        <v>11</v>
      </c>
      <c r="L3856" t="s">
        <v>22</v>
      </c>
      <c r="M3856">
        <v>0</v>
      </c>
      <c r="N3856" t="s">
        <v>13</v>
      </c>
      <c r="O3856" s="3">
        <v>0</v>
      </c>
      <c r="P3856" t="s">
        <v>53</v>
      </c>
      <c r="Q3856" t="s">
        <v>52</v>
      </c>
      <c r="R3856" s="2" t="s">
        <v>51</v>
      </c>
      <c r="S3856" t="s">
        <v>17</v>
      </c>
      <c r="T3856" t="s">
        <v>16</v>
      </c>
      <c r="U3856" t="s">
        <v>38</v>
      </c>
      <c r="V3856" t="s">
        <v>50</v>
      </c>
      <c r="W3856">
        <v>0</v>
      </c>
      <c r="X3856" s="1">
        <v>44550.562487962961</v>
      </c>
    </row>
    <row r="3857" spans="1:24" hidden="1" x14ac:dyDescent="0.25">
      <c r="A3857" s="4">
        <v>2021</v>
      </c>
      <c r="B3857" s="4">
        <v>11</v>
      </c>
      <c r="C3857" s="4" t="s">
        <v>17</v>
      </c>
      <c r="D3857" s="4" t="s">
        <v>17</v>
      </c>
      <c r="E3857">
        <v>20070</v>
      </c>
      <c r="F3857" t="s">
        <v>24</v>
      </c>
      <c r="G3857">
        <v>36</v>
      </c>
      <c r="H3857" t="s">
        <v>44</v>
      </c>
      <c r="I3857" t="s">
        <v>43</v>
      </c>
      <c r="J3857" t="s">
        <v>6</v>
      </c>
      <c r="K3857" t="s">
        <v>22</v>
      </c>
      <c r="L3857" t="s">
        <v>22</v>
      </c>
      <c r="M3857">
        <v>0</v>
      </c>
      <c r="N3857" t="s">
        <v>47</v>
      </c>
      <c r="O3857" s="3">
        <v>209939.359375</v>
      </c>
      <c r="P3857" t="s">
        <v>41</v>
      </c>
      <c r="Q3857" t="s">
        <v>40</v>
      </c>
      <c r="R3857" s="2" t="s">
        <v>46</v>
      </c>
      <c r="S3857" t="s">
        <v>17</v>
      </c>
      <c r="T3857" t="s">
        <v>16</v>
      </c>
      <c r="U3857" t="s">
        <v>38</v>
      </c>
      <c r="V3857" t="s">
        <v>45</v>
      </c>
      <c r="W3857">
        <v>0</v>
      </c>
      <c r="X3857" s="1">
        <v>44550.562487962961</v>
      </c>
    </row>
    <row r="3858" spans="1:24" hidden="1" x14ac:dyDescent="0.25">
      <c r="A3858" s="4">
        <v>2021</v>
      </c>
      <c r="B3858" s="4">
        <v>11</v>
      </c>
      <c r="C3858" s="4" t="s">
        <v>17</v>
      </c>
      <c r="D3858" s="4" t="s">
        <v>17</v>
      </c>
      <c r="E3858">
        <v>20070</v>
      </c>
      <c r="F3858" t="s">
        <v>24</v>
      </c>
      <c r="G3858">
        <v>36</v>
      </c>
      <c r="H3858" t="s">
        <v>44</v>
      </c>
      <c r="I3858" t="s">
        <v>43</v>
      </c>
      <c r="J3858" t="s">
        <v>6</v>
      </c>
      <c r="K3858" t="s">
        <v>42</v>
      </c>
      <c r="L3858" t="s">
        <v>22</v>
      </c>
      <c r="M3858">
        <v>0</v>
      </c>
      <c r="N3858" t="s">
        <v>13</v>
      </c>
      <c r="O3858" s="3">
        <v>22045.730468999998</v>
      </c>
      <c r="P3858" t="s">
        <v>41</v>
      </c>
      <c r="Q3858" t="s">
        <v>40</v>
      </c>
      <c r="R3858" s="2" t="s">
        <v>39</v>
      </c>
      <c r="S3858" t="s">
        <v>17</v>
      </c>
      <c r="T3858" t="s">
        <v>16</v>
      </c>
      <c r="U3858" t="s">
        <v>38</v>
      </c>
      <c r="V3858" t="s">
        <v>37</v>
      </c>
      <c r="W3858">
        <v>0</v>
      </c>
      <c r="X3858" s="1">
        <v>44550.562487962961</v>
      </c>
    </row>
    <row r="3859" spans="1:24" hidden="1" x14ac:dyDescent="0.25">
      <c r="A3859" s="4">
        <v>2021</v>
      </c>
      <c r="B3859" s="4">
        <v>11</v>
      </c>
      <c r="C3859" s="4" t="s">
        <v>17</v>
      </c>
      <c r="D3859" s="4" t="s">
        <v>17</v>
      </c>
      <c r="E3859">
        <v>20070</v>
      </c>
      <c r="F3859" t="s">
        <v>24</v>
      </c>
      <c r="G3859">
        <v>36</v>
      </c>
      <c r="H3859" t="s">
        <v>44</v>
      </c>
      <c r="I3859" t="s">
        <v>43</v>
      </c>
      <c r="J3859" t="s">
        <v>6</v>
      </c>
      <c r="K3859" t="s">
        <v>11</v>
      </c>
      <c r="L3859" t="s">
        <v>22</v>
      </c>
      <c r="M3859">
        <v>0</v>
      </c>
      <c r="N3859" t="s">
        <v>13</v>
      </c>
      <c r="O3859" s="3">
        <v>40.169998</v>
      </c>
      <c r="P3859" t="s">
        <v>41</v>
      </c>
      <c r="Q3859" t="s">
        <v>40</v>
      </c>
      <c r="R3859" s="2" t="s">
        <v>49</v>
      </c>
      <c r="S3859" t="s">
        <v>17</v>
      </c>
      <c r="T3859" t="s">
        <v>16</v>
      </c>
      <c r="U3859" t="s">
        <v>38</v>
      </c>
      <c r="V3859" t="s">
        <v>48</v>
      </c>
      <c r="W3859">
        <v>0</v>
      </c>
      <c r="X3859" s="1">
        <v>44550.562487962961</v>
      </c>
    </row>
    <row r="3860" spans="1:24" hidden="1" x14ac:dyDescent="0.25">
      <c r="A3860" s="4">
        <v>2021</v>
      </c>
      <c r="B3860" s="4">
        <v>11</v>
      </c>
      <c r="C3860" s="4">
        <v>2021</v>
      </c>
      <c r="D3860" s="4">
        <v>11</v>
      </c>
      <c r="E3860">
        <v>20070</v>
      </c>
      <c r="F3860" t="s">
        <v>24</v>
      </c>
      <c r="G3860" t="s">
        <v>17</v>
      </c>
      <c r="H3860" t="s">
        <v>23</v>
      </c>
      <c r="I3860" t="s">
        <v>23</v>
      </c>
      <c r="J3860" t="s">
        <v>23</v>
      </c>
      <c r="K3860" t="s">
        <v>22</v>
      </c>
      <c r="L3860" t="s">
        <v>32</v>
      </c>
      <c r="M3860">
        <v>1</v>
      </c>
      <c r="N3860" t="s">
        <v>13</v>
      </c>
      <c r="O3860" s="3">
        <v>1389</v>
      </c>
      <c r="P3860" t="s">
        <v>20</v>
      </c>
      <c r="Q3860" t="s">
        <v>19</v>
      </c>
      <c r="R3860" s="2" t="s">
        <v>36</v>
      </c>
      <c r="S3860" t="s">
        <v>17</v>
      </c>
      <c r="T3860" t="s">
        <v>16</v>
      </c>
      <c r="U3860" t="s">
        <v>15</v>
      </c>
      <c r="V3860" t="s">
        <v>35</v>
      </c>
      <c r="W3860">
        <v>0</v>
      </c>
      <c r="X3860" s="1">
        <v>44550.562487962961</v>
      </c>
    </row>
    <row r="3861" spans="1:24" hidden="1" x14ac:dyDescent="0.25">
      <c r="A3861" s="4">
        <v>2021</v>
      </c>
      <c r="B3861" s="4">
        <v>11</v>
      </c>
      <c r="C3861" s="4">
        <v>2021</v>
      </c>
      <c r="D3861" s="4">
        <v>11</v>
      </c>
      <c r="E3861">
        <v>20070</v>
      </c>
      <c r="F3861" t="s">
        <v>24</v>
      </c>
      <c r="G3861" t="s">
        <v>17</v>
      </c>
      <c r="H3861" t="s">
        <v>23</v>
      </c>
      <c r="I3861" t="s">
        <v>23</v>
      </c>
      <c r="J3861" t="s">
        <v>23</v>
      </c>
      <c r="K3861" t="s">
        <v>22</v>
      </c>
      <c r="L3861" t="s">
        <v>32</v>
      </c>
      <c r="M3861">
        <v>1</v>
      </c>
      <c r="N3861" t="s">
        <v>13</v>
      </c>
      <c r="O3861" s="3">
        <v>1217.1980000000001</v>
      </c>
      <c r="P3861" t="s">
        <v>20</v>
      </c>
      <c r="Q3861" t="s">
        <v>19</v>
      </c>
      <c r="R3861" s="2" t="s">
        <v>34</v>
      </c>
      <c r="S3861" t="s">
        <v>17</v>
      </c>
      <c r="T3861" t="s">
        <v>16</v>
      </c>
      <c r="U3861" t="s">
        <v>15</v>
      </c>
      <c r="V3861" t="s">
        <v>33</v>
      </c>
      <c r="W3861">
        <v>0</v>
      </c>
      <c r="X3861" s="1">
        <v>44550.562487962961</v>
      </c>
    </row>
    <row r="3862" spans="1:24" hidden="1" x14ac:dyDescent="0.25">
      <c r="A3862" s="4">
        <v>2021</v>
      </c>
      <c r="B3862" s="4">
        <v>11</v>
      </c>
      <c r="C3862" s="4">
        <v>2021</v>
      </c>
      <c r="D3862" s="4">
        <v>11</v>
      </c>
      <c r="E3862">
        <v>20070</v>
      </c>
      <c r="F3862" t="s">
        <v>24</v>
      </c>
      <c r="G3862" t="s">
        <v>17</v>
      </c>
      <c r="H3862" t="s">
        <v>23</v>
      </c>
      <c r="I3862" t="s">
        <v>23</v>
      </c>
      <c r="J3862" t="s">
        <v>23</v>
      </c>
      <c r="K3862" t="s">
        <v>22</v>
      </c>
      <c r="L3862" t="s">
        <v>32</v>
      </c>
      <c r="M3862">
        <v>1</v>
      </c>
      <c r="N3862" t="s">
        <v>13</v>
      </c>
      <c r="O3862" s="3">
        <v>689.49170000000004</v>
      </c>
      <c r="P3862" t="s">
        <v>20</v>
      </c>
      <c r="Q3862" t="s">
        <v>19</v>
      </c>
      <c r="R3862" s="2" t="s">
        <v>31</v>
      </c>
      <c r="S3862" t="s">
        <v>17</v>
      </c>
      <c r="T3862" t="s">
        <v>16</v>
      </c>
      <c r="U3862" t="s">
        <v>15</v>
      </c>
      <c r="V3862" t="s">
        <v>30</v>
      </c>
      <c r="W3862">
        <v>0</v>
      </c>
      <c r="X3862" s="1">
        <v>44550.562487962961</v>
      </c>
    </row>
    <row r="3863" spans="1:24" hidden="1" x14ac:dyDescent="0.25">
      <c r="A3863" s="4">
        <v>2021</v>
      </c>
      <c r="B3863" s="4">
        <v>11</v>
      </c>
      <c r="C3863" s="4">
        <v>2021</v>
      </c>
      <c r="D3863" s="4">
        <v>11</v>
      </c>
      <c r="E3863">
        <v>20070</v>
      </c>
      <c r="F3863" t="s">
        <v>24</v>
      </c>
      <c r="G3863" t="s">
        <v>17</v>
      </c>
      <c r="H3863" t="s">
        <v>23</v>
      </c>
      <c r="I3863" t="s">
        <v>23</v>
      </c>
      <c r="J3863" t="s">
        <v>23</v>
      </c>
      <c r="K3863" t="s">
        <v>22</v>
      </c>
      <c r="L3863" t="s">
        <v>27</v>
      </c>
      <c r="M3863">
        <v>1</v>
      </c>
      <c r="N3863" t="s">
        <v>13</v>
      </c>
      <c r="O3863" s="3">
        <v>100</v>
      </c>
      <c r="P3863" t="s">
        <v>20</v>
      </c>
      <c r="Q3863" t="s">
        <v>19</v>
      </c>
      <c r="R3863" s="2" t="s">
        <v>29</v>
      </c>
      <c r="S3863" t="s">
        <v>17</v>
      </c>
      <c r="T3863" t="s">
        <v>16</v>
      </c>
      <c r="U3863" t="s">
        <v>15</v>
      </c>
      <c r="V3863" t="s">
        <v>28</v>
      </c>
      <c r="W3863">
        <v>0</v>
      </c>
      <c r="X3863" s="1">
        <v>44550.562487962961</v>
      </c>
    </row>
    <row r="3864" spans="1:24" hidden="1" x14ac:dyDescent="0.25">
      <c r="A3864" s="4">
        <v>2021</v>
      </c>
      <c r="B3864" s="4">
        <v>11</v>
      </c>
      <c r="C3864" s="4">
        <v>2021</v>
      </c>
      <c r="D3864" s="4">
        <v>11</v>
      </c>
      <c r="E3864">
        <v>20070</v>
      </c>
      <c r="F3864" t="s">
        <v>24</v>
      </c>
      <c r="G3864" t="s">
        <v>17</v>
      </c>
      <c r="H3864" t="s">
        <v>23</v>
      </c>
      <c r="I3864" t="s">
        <v>23</v>
      </c>
      <c r="J3864" t="s">
        <v>23</v>
      </c>
      <c r="K3864" t="s">
        <v>22</v>
      </c>
      <c r="L3864" t="s">
        <v>21</v>
      </c>
      <c r="M3864">
        <v>1</v>
      </c>
      <c r="N3864" t="s">
        <v>13</v>
      </c>
      <c r="O3864" s="3">
        <v>-32.069899999999997</v>
      </c>
      <c r="P3864" t="s">
        <v>20</v>
      </c>
      <c r="Q3864" t="s">
        <v>19</v>
      </c>
      <c r="R3864" s="2" t="s">
        <v>18</v>
      </c>
      <c r="S3864" t="s">
        <v>17</v>
      </c>
      <c r="T3864" t="s">
        <v>16</v>
      </c>
      <c r="U3864" t="s">
        <v>15</v>
      </c>
      <c r="V3864" t="s">
        <v>14</v>
      </c>
      <c r="W3864">
        <v>0</v>
      </c>
      <c r="X3864" s="1">
        <v>44550.562487962961</v>
      </c>
    </row>
    <row r="3865" spans="1:24" hidden="1" x14ac:dyDescent="0.25">
      <c r="A3865" s="4">
        <v>2021</v>
      </c>
      <c r="B3865" s="4">
        <v>11</v>
      </c>
      <c r="C3865" s="4">
        <v>2021</v>
      </c>
      <c r="D3865" s="4">
        <v>11</v>
      </c>
      <c r="E3865">
        <v>20070</v>
      </c>
      <c r="F3865" t="s">
        <v>24</v>
      </c>
      <c r="G3865" t="s">
        <v>17</v>
      </c>
      <c r="H3865" t="s">
        <v>23</v>
      </c>
      <c r="I3865" t="s">
        <v>23</v>
      </c>
      <c r="J3865" t="s">
        <v>23</v>
      </c>
      <c r="K3865" t="s">
        <v>22</v>
      </c>
      <c r="L3865" t="s">
        <v>27</v>
      </c>
      <c r="M3865">
        <v>1</v>
      </c>
      <c r="N3865" t="s">
        <v>13</v>
      </c>
      <c r="O3865" s="3">
        <v>2300</v>
      </c>
      <c r="P3865" t="s">
        <v>20</v>
      </c>
      <c r="Q3865" t="s">
        <v>19</v>
      </c>
      <c r="R3865" s="2" t="s">
        <v>26</v>
      </c>
      <c r="S3865" t="s">
        <v>17</v>
      </c>
      <c r="T3865" t="s">
        <v>16</v>
      </c>
      <c r="U3865" t="s">
        <v>15</v>
      </c>
      <c r="V3865" t="s">
        <v>25</v>
      </c>
      <c r="W3865">
        <v>0</v>
      </c>
      <c r="X3865" s="1">
        <v>44550.562487962961</v>
      </c>
    </row>
    <row r="3866" spans="1:24" hidden="1" x14ac:dyDescent="0.25">
      <c r="A3866" s="4">
        <v>2021</v>
      </c>
      <c r="B3866" s="4">
        <v>11</v>
      </c>
      <c r="C3866" s="4">
        <v>2021</v>
      </c>
      <c r="D3866" s="4">
        <v>1</v>
      </c>
      <c r="E3866">
        <v>20070</v>
      </c>
      <c r="F3866" t="s">
        <v>24</v>
      </c>
      <c r="G3866">
        <v>0</v>
      </c>
      <c r="H3866" t="s">
        <v>23</v>
      </c>
      <c r="I3866" t="s">
        <v>23</v>
      </c>
      <c r="J3866" t="s">
        <v>23</v>
      </c>
      <c r="K3866" t="s">
        <v>158</v>
      </c>
      <c r="L3866" t="s">
        <v>162</v>
      </c>
      <c r="M3866">
        <v>1</v>
      </c>
      <c r="N3866" t="s">
        <v>13</v>
      </c>
      <c r="O3866" s="3">
        <v>-3.6129999999999999E-3</v>
      </c>
      <c r="P3866" t="s">
        <v>125</v>
      </c>
      <c r="Q3866" t="s">
        <v>161</v>
      </c>
      <c r="R3866" s="2" t="s">
        <v>244</v>
      </c>
      <c r="S3866">
        <v>90</v>
      </c>
      <c r="T3866" t="s">
        <v>129</v>
      </c>
      <c r="U3866" t="s">
        <v>128</v>
      </c>
      <c r="V3866" t="s">
        <v>243</v>
      </c>
      <c r="W3866">
        <v>1</v>
      </c>
      <c r="X3866" s="1">
        <v>44550.562487962961</v>
      </c>
    </row>
    <row r="3867" spans="1:24" hidden="1" x14ac:dyDescent="0.25">
      <c r="A3867" s="4">
        <v>2021</v>
      </c>
      <c r="B3867" s="4">
        <v>11</v>
      </c>
      <c r="C3867" s="4">
        <v>2021</v>
      </c>
      <c r="D3867" s="4">
        <v>1</v>
      </c>
      <c r="E3867">
        <v>20070</v>
      </c>
      <c r="F3867" t="s">
        <v>24</v>
      </c>
      <c r="G3867">
        <v>0</v>
      </c>
      <c r="H3867" t="s">
        <v>23</v>
      </c>
      <c r="I3867" t="s">
        <v>23</v>
      </c>
      <c r="J3867" t="s">
        <v>23</v>
      </c>
      <c r="K3867" t="s">
        <v>22</v>
      </c>
      <c r="L3867" t="s">
        <v>236</v>
      </c>
      <c r="M3867">
        <v>1</v>
      </c>
      <c r="N3867" t="s">
        <v>13</v>
      </c>
      <c r="O3867" s="3">
        <v>0</v>
      </c>
      <c r="P3867" t="s">
        <v>125</v>
      </c>
      <c r="Q3867" t="s">
        <v>242</v>
      </c>
      <c r="R3867" s="2" t="s">
        <v>241</v>
      </c>
      <c r="S3867">
        <v>47</v>
      </c>
      <c r="T3867" t="s">
        <v>129</v>
      </c>
      <c r="U3867" t="s">
        <v>128</v>
      </c>
      <c r="V3867" t="s">
        <v>238</v>
      </c>
      <c r="W3867">
        <v>1</v>
      </c>
      <c r="X3867" s="1">
        <v>44550.562487962961</v>
      </c>
    </row>
    <row r="3868" spans="1:24" hidden="1" x14ac:dyDescent="0.25">
      <c r="A3868" s="4">
        <v>2021</v>
      </c>
      <c r="B3868" s="4">
        <v>11</v>
      </c>
      <c r="C3868" s="4">
        <v>2021</v>
      </c>
      <c r="D3868" s="4">
        <v>1</v>
      </c>
      <c r="E3868">
        <v>20070</v>
      </c>
      <c r="F3868" t="s">
        <v>24</v>
      </c>
      <c r="G3868">
        <v>0</v>
      </c>
      <c r="H3868" t="s">
        <v>23</v>
      </c>
      <c r="I3868" t="s">
        <v>23</v>
      </c>
      <c r="J3868" t="s">
        <v>23</v>
      </c>
      <c r="K3868" t="s">
        <v>22</v>
      </c>
      <c r="L3868" t="s">
        <v>236</v>
      </c>
      <c r="M3868">
        <v>1</v>
      </c>
      <c r="N3868" t="s">
        <v>13</v>
      </c>
      <c r="O3868" s="3">
        <v>0</v>
      </c>
      <c r="P3868" t="s">
        <v>125</v>
      </c>
      <c r="Q3868" t="s">
        <v>242</v>
      </c>
      <c r="R3868" s="2" t="s">
        <v>239</v>
      </c>
      <c r="S3868">
        <v>98</v>
      </c>
      <c r="T3868" t="s">
        <v>129</v>
      </c>
      <c r="U3868" t="s">
        <v>128</v>
      </c>
      <c r="V3868" t="s">
        <v>238</v>
      </c>
      <c r="W3868">
        <v>1</v>
      </c>
      <c r="X3868" s="1">
        <v>44550.562487962961</v>
      </c>
    </row>
    <row r="3869" spans="1:24" hidden="1" x14ac:dyDescent="0.25">
      <c r="A3869" s="4">
        <v>2021</v>
      </c>
      <c r="B3869" s="4">
        <v>11</v>
      </c>
      <c r="C3869" s="4">
        <v>2021</v>
      </c>
      <c r="D3869" s="4">
        <v>1</v>
      </c>
      <c r="E3869">
        <v>20070</v>
      </c>
      <c r="F3869" t="s">
        <v>24</v>
      </c>
      <c r="G3869">
        <v>0</v>
      </c>
      <c r="H3869" t="s">
        <v>23</v>
      </c>
      <c r="I3869" t="s">
        <v>23</v>
      </c>
      <c r="J3869" t="s">
        <v>23</v>
      </c>
      <c r="K3869" t="s">
        <v>22</v>
      </c>
      <c r="L3869" t="s">
        <v>236</v>
      </c>
      <c r="M3869">
        <v>1</v>
      </c>
      <c r="N3869" t="s">
        <v>13</v>
      </c>
      <c r="O3869" s="3">
        <v>0</v>
      </c>
      <c r="P3869" t="s">
        <v>125</v>
      </c>
      <c r="Q3869" t="s">
        <v>240</v>
      </c>
      <c r="R3869" s="2" t="s">
        <v>241</v>
      </c>
      <c r="S3869">
        <v>42</v>
      </c>
      <c r="T3869" t="s">
        <v>129</v>
      </c>
      <c r="U3869" t="s">
        <v>128</v>
      </c>
      <c r="V3869" t="s">
        <v>238</v>
      </c>
      <c r="W3869">
        <v>1</v>
      </c>
      <c r="X3869" s="1">
        <v>44550.562487962961</v>
      </c>
    </row>
    <row r="3870" spans="1:24" hidden="1" x14ac:dyDescent="0.25">
      <c r="A3870" s="4">
        <v>2021</v>
      </c>
      <c r="B3870" s="4">
        <v>11</v>
      </c>
      <c r="C3870" s="4">
        <v>2021</v>
      </c>
      <c r="D3870" s="4">
        <v>1</v>
      </c>
      <c r="E3870">
        <v>20070</v>
      </c>
      <c r="F3870" t="s">
        <v>24</v>
      </c>
      <c r="G3870">
        <v>0</v>
      </c>
      <c r="H3870" t="s">
        <v>23</v>
      </c>
      <c r="I3870" t="s">
        <v>23</v>
      </c>
      <c r="J3870" t="s">
        <v>23</v>
      </c>
      <c r="K3870" t="s">
        <v>22</v>
      </c>
      <c r="L3870" t="s">
        <v>236</v>
      </c>
      <c r="M3870">
        <v>1</v>
      </c>
      <c r="N3870" t="s">
        <v>13</v>
      </c>
      <c r="O3870" s="3">
        <v>0</v>
      </c>
      <c r="P3870" t="s">
        <v>125</v>
      </c>
      <c r="Q3870" t="s">
        <v>240</v>
      </c>
      <c r="R3870" s="2" t="s">
        <v>239</v>
      </c>
      <c r="S3870">
        <v>99</v>
      </c>
      <c r="T3870" t="s">
        <v>129</v>
      </c>
      <c r="U3870" t="s">
        <v>128</v>
      </c>
      <c r="V3870" t="s">
        <v>238</v>
      </c>
      <c r="W3870">
        <v>1</v>
      </c>
      <c r="X3870" s="1">
        <v>44550.562487962961</v>
      </c>
    </row>
    <row r="3871" spans="1:24" hidden="1" x14ac:dyDescent="0.25">
      <c r="A3871" s="4">
        <v>2021</v>
      </c>
      <c r="B3871" s="4">
        <v>11</v>
      </c>
      <c r="C3871" s="4">
        <v>2021</v>
      </c>
      <c r="D3871" s="4">
        <v>1</v>
      </c>
      <c r="E3871">
        <v>20070</v>
      </c>
      <c r="F3871" t="s">
        <v>24</v>
      </c>
      <c r="G3871">
        <v>0</v>
      </c>
      <c r="H3871" t="s">
        <v>23</v>
      </c>
      <c r="I3871" t="s">
        <v>23</v>
      </c>
      <c r="J3871" t="s">
        <v>23</v>
      </c>
      <c r="K3871" t="s">
        <v>22</v>
      </c>
      <c r="L3871" t="s">
        <v>236</v>
      </c>
      <c r="M3871">
        <v>1</v>
      </c>
      <c r="N3871" t="s">
        <v>13</v>
      </c>
      <c r="O3871" s="3">
        <v>0</v>
      </c>
      <c r="P3871" t="s">
        <v>125</v>
      </c>
      <c r="Q3871" t="s">
        <v>237</v>
      </c>
      <c r="R3871" s="2" t="s">
        <v>234</v>
      </c>
      <c r="S3871">
        <v>43</v>
      </c>
      <c r="T3871" t="s">
        <v>129</v>
      </c>
      <c r="U3871" t="s">
        <v>128</v>
      </c>
      <c r="V3871" t="s">
        <v>180</v>
      </c>
      <c r="W3871">
        <v>1</v>
      </c>
      <c r="X3871" s="1">
        <v>44550.562487962961</v>
      </c>
    </row>
    <row r="3872" spans="1:24" hidden="1" x14ac:dyDescent="0.25">
      <c r="A3872" s="4">
        <v>2021</v>
      </c>
      <c r="B3872" s="4">
        <v>11</v>
      </c>
      <c r="C3872" s="4">
        <v>2021</v>
      </c>
      <c r="D3872" s="4">
        <v>1</v>
      </c>
      <c r="E3872">
        <v>20070</v>
      </c>
      <c r="F3872" t="s">
        <v>24</v>
      </c>
      <c r="G3872">
        <v>0</v>
      </c>
      <c r="H3872" t="s">
        <v>23</v>
      </c>
      <c r="I3872" t="s">
        <v>23</v>
      </c>
      <c r="J3872" t="s">
        <v>23</v>
      </c>
      <c r="K3872" t="s">
        <v>22</v>
      </c>
      <c r="L3872" t="s">
        <v>236</v>
      </c>
      <c r="M3872">
        <v>1</v>
      </c>
      <c r="N3872" t="s">
        <v>13</v>
      </c>
      <c r="O3872" s="3">
        <v>0</v>
      </c>
      <c r="P3872" t="s">
        <v>125</v>
      </c>
      <c r="Q3872" t="s">
        <v>235</v>
      </c>
      <c r="R3872" s="2" t="s">
        <v>234</v>
      </c>
      <c r="S3872">
        <v>44</v>
      </c>
      <c r="T3872" t="s">
        <v>129</v>
      </c>
      <c r="U3872" t="s">
        <v>128</v>
      </c>
      <c r="V3872" t="s">
        <v>180</v>
      </c>
      <c r="W3872">
        <v>1</v>
      </c>
      <c r="X3872" s="1">
        <v>44550.562487962961</v>
      </c>
    </row>
    <row r="3873" spans="1:24" hidden="1" x14ac:dyDescent="0.25">
      <c r="A3873" s="4">
        <v>2021</v>
      </c>
      <c r="B3873" s="4">
        <v>11</v>
      </c>
      <c r="C3873" s="4">
        <v>2021</v>
      </c>
      <c r="D3873" s="4">
        <v>1</v>
      </c>
      <c r="E3873">
        <v>20070</v>
      </c>
      <c r="F3873" t="s">
        <v>24</v>
      </c>
      <c r="G3873">
        <v>0</v>
      </c>
      <c r="H3873" t="s">
        <v>23</v>
      </c>
      <c r="I3873" t="s">
        <v>23</v>
      </c>
      <c r="J3873" t="s">
        <v>23</v>
      </c>
      <c r="K3873" t="s">
        <v>22</v>
      </c>
      <c r="L3873" t="s">
        <v>148</v>
      </c>
      <c r="M3873">
        <v>1</v>
      </c>
      <c r="N3873" t="s">
        <v>13</v>
      </c>
      <c r="O3873" s="3">
        <v>0</v>
      </c>
      <c r="P3873" t="s">
        <v>125</v>
      </c>
      <c r="Q3873" t="s">
        <v>143</v>
      </c>
      <c r="R3873" s="2" t="s">
        <v>231</v>
      </c>
      <c r="S3873">
        <v>79</v>
      </c>
      <c r="T3873" t="s">
        <v>141</v>
      </c>
      <c r="U3873" t="s">
        <v>140</v>
      </c>
      <c r="V3873" t="s">
        <v>230</v>
      </c>
      <c r="W3873">
        <v>1</v>
      </c>
      <c r="X3873" s="1">
        <v>44550.562487962961</v>
      </c>
    </row>
    <row r="3874" spans="1:24" hidden="1" x14ac:dyDescent="0.25">
      <c r="A3874" s="4">
        <v>2021</v>
      </c>
      <c r="B3874" s="4">
        <v>11</v>
      </c>
      <c r="C3874" s="4">
        <v>2021</v>
      </c>
      <c r="D3874" s="4">
        <v>1</v>
      </c>
      <c r="E3874">
        <v>20070</v>
      </c>
      <c r="F3874" t="s">
        <v>24</v>
      </c>
      <c r="G3874">
        <v>0</v>
      </c>
      <c r="H3874" t="s">
        <v>23</v>
      </c>
      <c r="I3874" t="s">
        <v>23</v>
      </c>
      <c r="J3874" t="s">
        <v>23</v>
      </c>
      <c r="K3874" t="s">
        <v>22</v>
      </c>
      <c r="L3874" t="s">
        <v>162</v>
      </c>
      <c r="M3874">
        <v>1</v>
      </c>
      <c r="N3874" t="s">
        <v>13</v>
      </c>
      <c r="O3874" s="3">
        <v>0</v>
      </c>
      <c r="P3874" t="s">
        <v>125</v>
      </c>
      <c r="Q3874" t="s">
        <v>157</v>
      </c>
      <c r="R3874" s="2" t="s">
        <v>229</v>
      </c>
      <c r="S3874">
        <v>22</v>
      </c>
      <c r="T3874" t="s">
        <v>141</v>
      </c>
      <c r="U3874" t="s">
        <v>140</v>
      </c>
      <c r="V3874" t="s">
        <v>228</v>
      </c>
      <c r="W3874">
        <v>1</v>
      </c>
      <c r="X3874" s="1">
        <v>44550.562487962961</v>
      </c>
    </row>
    <row r="3875" spans="1:24" hidden="1" x14ac:dyDescent="0.25">
      <c r="A3875" s="4">
        <v>2021</v>
      </c>
      <c r="B3875" s="4">
        <v>11</v>
      </c>
      <c r="C3875" s="4">
        <v>2021</v>
      </c>
      <c r="D3875" s="4">
        <v>1</v>
      </c>
      <c r="E3875">
        <v>20070</v>
      </c>
      <c r="F3875" t="s">
        <v>24</v>
      </c>
      <c r="G3875">
        <v>0</v>
      </c>
      <c r="H3875" t="s">
        <v>23</v>
      </c>
      <c r="I3875" t="s">
        <v>23</v>
      </c>
      <c r="J3875" t="s">
        <v>23</v>
      </c>
      <c r="K3875" t="s">
        <v>22</v>
      </c>
      <c r="L3875" t="s">
        <v>162</v>
      </c>
      <c r="M3875">
        <v>1</v>
      </c>
      <c r="N3875" t="s">
        <v>13</v>
      </c>
      <c r="O3875" s="3">
        <v>0</v>
      </c>
      <c r="P3875" t="s">
        <v>125</v>
      </c>
      <c r="Q3875" t="s">
        <v>161</v>
      </c>
      <c r="R3875" s="2" t="s">
        <v>227</v>
      </c>
      <c r="S3875">
        <v>12</v>
      </c>
      <c r="T3875" t="s">
        <v>141</v>
      </c>
      <c r="U3875" t="s">
        <v>140</v>
      </c>
      <c r="V3875" t="s">
        <v>226</v>
      </c>
      <c r="W3875">
        <v>1</v>
      </c>
      <c r="X3875" s="1">
        <v>44550.562487962961</v>
      </c>
    </row>
    <row r="3876" spans="1:24" hidden="1" x14ac:dyDescent="0.25">
      <c r="A3876" s="4">
        <v>2021</v>
      </c>
      <c r="B3876" s="4">
        <v>11</v>
      </c>
      <c r="C3876" s="4">
        <v>2021</v>
      </c>
      <c r="D3876" s="4">
        <v>1</v>
      </c>
      <c r="E3876">
        <v>20070</v>
      </c>
      <c r="F3876" t="s">
        <v>24</v>
      </c>
      <c r="G3876">
        <v>0</v>
      </c>
      <c r="H3876" t="s">
        <v>23</v>
      </c>
      <c r="I3876" t="s">
        <v>23</v>
      </c>
      <c r="J3876" t="s">
        <v>23</v>
      </c>
      <c r="K3876" t="s">
        <v>22</v>
      </c>
      <c r="L3876" t="s">
        <v>132</v>
      </c>
      <c r="M3876">
        <v>1</v>
      </c>
      <c r="N3876" t="s">
        <v>13</v>
      </c>
      <c r="O3876" s="3">
        <v>0</v>
      </c>
      <c r="P3876" t="s">
        <v>125</v>
      </c>
      <c r="Q3876" t="s">
        <v>131</v>
      </c>
      <c r="R3876" s="2" t="s">
        <v>130</v>
      </c>
      <c r="S3876">
        <v>91</v>
      </c>
      <c r="T3876" t="s">
        <v>129</v>
      </c>
      <c r="U3876" t="s">
        <v>128</v>
      </c>
      <c r="V3876" t="s">
        <v>127</v>
      </c>
      <c r="W3876">
        <v>1</v>
      </c>
      <c r="X3876" s="1">
        <v>44550.562487962961</v>
      </c>
    </row>
    <row r="3877" spans="1:24" hidden="1" x14ac:dyDescent="0.25">
      <c r="A3877" s="4">
        <v>2021</v>
      </c>
      <c r="B3877" s="4">
        <v>11</v>
      </c>
      <c r="C3877" s="4">
        <v>2021</v>
      </c>
      <c r="D3877" s="4">
        <v>1</v>
      </c>
      <c r="E3877">
        <v>20070</v>
      </c>
      <c r="F3877" t="s">
        <v>24</v>
      </c>
      <c r="G3877">
        <v>0</v>
      </c>
      <c r="H3877" t="s">
        <v>23</v>
      </c>
      <c r="I3877" t="s">
        <v>23</v>
      </c>
      <c r="J3877" t="s">
        <v>23</v>
      </c>
      <c r="K3877" t="s">
        <v>22</v>
      </c>
      <c r="L3877" t="s">
        <v>132</v>
      </c>
      <c r="M3877">
        <v>1</v>
      </c>
      <c r="N3877" t="s">
        <v>13</v>
      </c>
      <c r="O3877" s="3">
        <v>0</v>
      </c>
      <c r="P3877" t="s">
        <v>125</v>
      </c>
      <c r="Q3877" t="s">
        <v>131</v>
      </c>
      <c r="R3877" s="2" t="s">
        <v>154</v>
      </c>
      <c r="S3877">
        <v>94</v>
      </c>
      <c r="T3877" t="s">
        <v>129</v>
      </c>
      <c r="U3877" t="s">
        <v>128</v>
      </c>
      <c r="V3877" t="s">
        <v>153</v>
      </c>
      <c r="W3877">
        <v>1</v>
      </c>
      <c r="X3877" s="1">
        <v>44550.562487962961</v>
      </c>
    </row>
    <row r="3878" spans="1:24" hidden="1" x14ac:dyDescent="0.25">
      <c r="A3878" s="4">
        <v>2021</v>
      </c>
      <c r="B3878" s="4">
        <v>11</v>
      </c>
      <c r="C3878" s="4">
        <v>2021</v>
      </c>
      <c r="D3878" s="4">
        <v>1</v>
      </c>
      <c r="E3878">
        <v>20070</v>
      </c>
      <c r="F3878" t="s">
        <v>24</v>
      </c>
      <c r="G3878">
        <v>0</v>
      </c>
      <c r="H3878" t="s">
        <v>23</v>
      </c>
      <c r="I3878" t="s">
        <v>23</v>
      </c>
      <c r="J3878" t="s">
        <v>23</v>
      </c>
      <c r="K3878" t="s">
        <v>22</v>
      </c>
      <c r="L3878" t="s">
        <v>132</v>
      </c>
      <c r="M3878">
        <v>1</v>
      </c>
      <c r="N3878" t="s">
        <v>13</v>
      </c>
      <c r="O3878" s="3">
        <v>0</v>
      </c>
      <c r="P3878" t="s">
        <v>125</v>
      </c>
      <c r="Q3878" t="s">
        <v>223</v>
      </c>
      <c r="R3878" s="2" t="s">
        <v>222</v>
      </c>
      <c r="S3878">
        <v>77</v>
      </c>
      <c r="T3878" t="s">
        <v>129</v>
      </c>
      <c r="U3878" t="s">
        <v>128</v>
      </c>
      <c r="V3878" t="s">
        <v>221</v>
      </c>
      <c r="W3878">
        <v>1</v>
      </c>
      <c r="X3878" s="1">
        <v>44550.562487962961</v>
      </c>
    </row>
    <row r="3879" spans="1:24" hidden="1" x14ac:dyDescent="0.25">
      <c r="A3879" s="4">
        <v>2021</v>
      </c>
      <c r="B3879" s="4">
        <v>11</v>
      </c>
      <c r="C3879" s="4">
        <v>2021</v>
      </c>
      <c r="D3879" s="4">
        <v>1</v>
      </c>
      <c r="E3879">
        <v>20070</v>
      </c>
      <c r="F3879" t="s">
        <v>24</v>
      </c>
      <c r="G3879">
        <v>0</v>
      </c>
      <c r="H3879" t="s">
        <v>23</v>
      </c>
      <c r="I3879" t="s">
        <v>23</v>
      </c>
      <c r="J3879" t="s">
        <v>23</v>
      </c>
      <c r="K3879" t="s">
        <v>22</v>
      </c>
      <c r="L3879" t="s">
        <v>215</v>
      </c>
      <c r="M3879">
        <v>1</v>
      </c>
      <c r="N3879" t="s">
        <v>13</v>
      </c>
      <c r="O3879" s="3">
        <v>0.32940399999999997</v>
      </c>
      <c r="P3879" t="s">
        <v>125</v>
      </c>
      <c r="Q3879" t="s">
        <v>161</v>
      </c>
      <c r="R3879" s="2" t="s">
        <v>214</v>
      </c>
      <c r="S3879">
        <v>89</v>
      </c>
      <c r="T3879" t="s">
        <v>129</v>
      </c>
      <c r="U3879" t="s">
        <v>128</v>
      </c>
      <c r="V3879" t="s">
        <v>213</v>
      </c>
      <c r="W3879">
        <v>1</v>
      </c>
      <c r="X3879" s="1">
        <v>44550.562487962961</v>
      </c>
    </row>
    <row r="3880" spans="1:24" hidden="1" x14ac:dyDescent="0.25">
      <c r="A3880" s="4">
        <v>2021</v>
      </c>
      <c r="B3880" s="4">
        <v>11</v>
      </c>
      <c r="C3880" s="4">
        <v>2021</v>
      </c>
      <c r="D3880" s="4">
        <v>1</v>
      </c>
      <c r="E3880">
        <v>20070</v>
      </c>
      <c r="F3880" t="s">
        <v>24</v>
      </c>
      <c r="G3880">
        <v>0</v>
      </c>
      <c r="H3880" t="s">
        <v>23</v>
      </c>
      <c r="I3880" t="s">
        <v>23</v>
      </c>
      <c r="J3880" t="s">
        <v>23</v>
      </c>
      <c r="K3880" t="s">
        <v>22</v>
      </c>
      <c r="L3880" t="s">
        <v>179</v>
      </c>
      <c r="M3880">
        <v>1</v>
      </c>
      <c r="N3880" t="s">
        <v>13</v>
      </c>
      <c r="O3880" s="3">
        <v>0</v>
      </c>
      <c r="P3880" t="s">
        <v>125</v>
      </c>
      <c r="Q3880" t="s">
        <v>206</v>
      </c>
      <c r="R3880" s="2" t="s">
        <v>205</v>
      </c>
      <c r="S3880">
        <v>79</v>
      </c>
      <c r="T3880" t="s">
        <v>129</v>
      </c>
      <c r="U3880" t="s">
        <v>128</v>
      </c>
      <c r="V3880" t="s">
        <v>204</v>
      </c>
      <c r="W3880">
        <v>1</v>
      </c>
      <c r="X3880" s="1">
        <v>44550.562487962961</v>
      </c>
    </row>
    <row r="3881" spans="1:24" hidden="1" x14ac:dyDescent="0.25">
      <c r="A3881" s="4">
        <v>2021</v>
      </c>
      <c r="B3881" s="4">
        <v>11</v>
      </c>
      <c r="C3881" s="4">
        <v>2021</v>
      </c>
      <c r="D3881" s="4">
        <v>1</v>
      </c>
      <c r="E3881">
        <v>20070</v>
      </c>
      <c r="F3881" t="s">
        <v>24</v>
      </c>
      <c r="G3881">
        <v>0</v>
      </c>
      <c r="H3881" t="s">
        <v>23</v>
      </c>
      <c r="I3881" t="s">
        <v>23</v>
      </c>
      <c r="J3881" t="s">
        <v>23</v>
      </c>
      <c r="K3881" t="s">
        <v>22</v>
      </c>
      <c r="L3881" t="s">
        <v>179</v>
      </c>
      <c r="M3881">
        <v>1</v>
      </c>
      <c r="N3881" t="s">
        <v>13</v>
      </c>
      <c r="O3881" s="3">
        <v>0</v>
      </c>
      <c r="P3881" t="s">
        <v>125</v>
      </c>
      <c r="Q3881" t="s">
        <v>150</v>
      </c>
      <c r="R3881" s="2" t="s">
        <v>210</v>
      </c>
      <c r="S3881">
        <v>67</v>
      </c>
      <c r="T3881" t="s">
        <v>129</v>
      </c>
      <c r="U3881" t="s">
        <v>128</v>
      </c>
      <c r="V3881" t="s">
        <v>209</v>
      </c>
      <c r="W3881">
        <v>1</v>
      </c>
      <c r="X3881" s="1">
        <v>44550.562487962961</v>
      </c>
    </row>
    <row r="3882" spans="1:24" hidden="1" x14ac:dyDescent="0.25">
      <c r="A3882" s="4">
        <v>2021</v>
      </c>
      <c r="B3882" s="4">
        <v>11</v>
      </c>
      <c r="C3882" s="4">
        <v>2021</v>
      </c>
      <c r="D3882" s="4">
        <v>1</v>
      </c>
      <c r="E3882">
        <v>20070</v>
      </c>
      <c r="F3882" t="s">
        <v>24</v>
      </c>
      <c r="G3882">
        <v>0</v>
      </c>
      <c r="H3882" t="s">
        <v>23</v>
      </c>
      <c r="I3882" t="s">
        <v>23</v>
      </c>
      <c r="J3882" t="s">
        <v>23</v>
      </c>
      <c r="K3882" t="s">
        <v>22</v>
      </c>
      <c r="L3882" t="s">
        <v>179</v>
      </c>
      <c r="M3882">
        <v>1</v>
      </c>
      <c r="N3882" t="s">
        <v>13</v>
      </c>
      <c r="O3882" s="3">
        <v>2.0895E-2</v>
      </c>
      <c r="P3882" t="s">
        <v>125</v>
      </c>
      <c r="Q3882" t="s">
        <v>150</v>
      </c>
      <c r="R3882" s="2" t="s">
        <v>208</v>
      </c>
      <c r="S3882">
        <v>134</v>
      </c>
      <c r="T3882" t="s">
        <v>129</v>
      </c>
      <c r="U3882" t="s">
        <v>128</v>
      </c>
      <c r="V3882" t="s">
        <v>180</v>
      </c>
      <c r="W3882">
        <v>1</v>
      </c>
      <c r="X3882" s="1">
        <v>44550.562487962961</v>
      </c>
    </row>
    <row r="3883" spans="1:24" hidden="1" x14ac:dyDescent="0.25">
      <c r="A3883" s="4">
        <v>2021</v>
      </c>
      <c r="B3883" s="4">
        <v>11</v>
      </c>
      <c r="C3883" s="4">
        <v>2021</v>
      </c>
      <c r="D3883" s="4">
        <v>1</v>
      </c>
      <c r="E3883">
        <v>20070</v>
      </c>
      <c r="F3883" t="s">
        <v>24</v>
      </c>
      <c r="G3883">
        <v>0</v>
      </c>
      <c r="H3883" t="s">
        <v>23</v>
      </c>
      <c r="I3883" t="s">
        <v>23</v>
      </c>
      <c r="J3883" t="s">
        <v>23</v>
      </c>
      <c r="K3883" t="s">
        <v>22</v>
      </c>
      <c r="L3883" t="s">
        <v>179</v>
      </c>
      <c r="M3883">
        <v>1</v>
      </c>
      <c r="N3883" t="s">
        <v>13</v>
      </c>
      <c r="O3883" s="3">
        <v>0.122451</v>
      </c>
      <c r="P3883" t="s">
        <v>125</v>
      </c>
      <c r="Q3883" t="s">
        <v>150</v>
      </c>
      <c r="R3883" s="2" t="s">
        <v>207</v>
      </c>
      <c r="S3883">
        <v>133</v>
      </c>
      <c r="T3883" t="s">
        <v>129</v>
      </c>
      <c r="U3883" t="s">
        <v>128</v>
      </c>
      <c r="V3883" t="s">
        <v>180</v>
      </c>
      <c r="W3883">
        <v>1</v>
      </c>
      <c r="X3883" s="1">
        <v>44550.562487962961</v>
      </c>
    </row>
    <row r="3884" spans="1:24" hidden="1" x14ac:dyDescent="0.25">
      <c r="A3884" s="4">
        <v>2021</v>
      </c>
      <c r="B3884" s="4">
        <v>11</v>
      </c>
      <c r="C3884" s="4">
        <v>2021</v>
      </c>
      <c r="D3884" s="4">
        <v>1</v>
      </c>
      <c r="E3884">
        <v>20070</v>
      </c>
      <c r="F3884" t="s">
        <v>24</v>
      </c>
      <c r="G3884">
        <v>0</v>
      </c>
      <c r="H3884" t="s">
        <v>23</v>
      </c>
      <c r="I3884" t="s">
        <v>23</v>
      </c>
      <c r="J3884" t="s">
        <v>23</v>
      </c>
      <c r="K3884" t="s">
        <v>22</v>
      </c>
      <c r="L3884" t="s">
        <v>193</v>
      </c>
      <c r="M3884">
        <v>1</v>
      </c>
      <c r="N3884" t="s">
        <v>13</v>
      </c>
      <c r="O3884" s="3">
        <v>0</v>
      </c>
      <c r="P3884" t="s">
        <v>125</v>
      </c>
      <c r="Q3884" t="s">
        <v>200</v>
      </c>
      <c r="R3884" s="2" t="s">
        <v>199</v>
      </c>
      <c r="S3884">
        <v>81</v>
      </c>
      <c r="T3884" t="s">
        <v>129</v>
      </c>
      <c r="U3884" t="s">
        <v>128</v>
      </c>
      <c r="V3884" t="s">
        <v>495</v>
      </c>
      <c r="W3884">
        <v>1</v>
      </c>
      <c r="X3884" s="1">
        <v>44550.562487962961</v>
      </c>
    </row>
    <row r="3885" spans="1:24" hidden="1" x14ac:dyDescent="0.25">
      <c r="A3885" s="4">
        <v>2021</v>
      </c>
      <c r="B3885" s="4">
        <v>11</v>
      </c>
      <c r="C3885" s="4">
        <v>2021</v>
      </c>
      <c r="D3885" s="4">
        <v>1</v>
      </c>
      <c r="E3885">
        <v>20070</v>
      </c>
      <c r="F3885" t="s">
        <v>24</v>
      </c>
      <c r="G3885">
        <v>0</v>
      </c>
      <c r="H3885" t="s">
        <v>23</v>
      </c>
      <c r="I3885" t="s">
        <v>23</v>
      </c>
      <c r="J3885" t="s">
        <v>23</v>
      </c>
      <c r="K3885" t="s">
        <v>22</v>
      </c>
      <c r="L3885" t="s">
        <v>126</v>
      </c>
      <c r="M3885">
        <v>1</v>
      </c>
      <c r="N3885" t="s">
        <v>13</v>
      </c>
      <c r="O3885" s="3">
        <v>1.6990000000000002E-2</v>
      </c>
      <c r="P3885" t="s">
        <v>125</v>
      </c>
      <c r="Q3885" t="s">
        <v>161</v>
      </c>
      <c r="R3885" s="2" t="s">
        <v>189</v>
      </c>
      <c r="S3885">
        <v>174</v>
      </c>
      <c r="T3885" t="s">
        <v>129</v>
      </c>
      <c r="U3885" t="s">
        <v>128</v>
      </c>
      <c r="V3885" t="s">
        <v>180</v>
      </c>
      <c r="W3885">
        <v>1</v>
      </c>
      <c r="X3885" s="1">
        <v>44550.562487962961</v>
      </c>
    </row>
    <row r="3886" spans="1:24" hidden="1" x14ac:dyDescent="0.25">
      <c r="A3886" s="4">
        <v>2021</v>
      </c>
      <c r="B3886" s="4">
        <v>11</v>
      </c>
      <c r="C3886" s="4">
        <v>2021</v>
      </c>
      <c r="D3886" s="4">
        <v>1</v>
      </c>
      <c r="E3886">
        <v>20070</v>
      </c>
      <c r="F3886" t="s">
        <v>24</v>
      </c>
      <c r="G3886">
        <v>0</v>
      </c>
      <c r="H3886" t="s">
        <v>23</v>
      </c>
      <c r="I3886" t="s">
        <v>23</v>
      </c>
      <c r="J3886" t="s">
        <v>23</v>
      </c>
      <c r="K3886" t="s">
        <v>22</v>
      </c>
      <c r="L3886" t="s">
        <v>187</v>
      </c>
      <c r="M3886">
        <v>1</v>
      </c>
      <c r="N3886" t="s">
        <v>13</v>
      </c>
      <c r="O3886" s="3">
        <v>-3.7369999999999999E-3</v>
      </c>
      <c r="P3886" t="s">
        <v>125</v>
      </c>
      <c r="Q3886" t="s">
        <v>186</v>
      </c>
      <c r="R3886" s="2" t="s">
        <v>185</v>
      </c>
      <c r="S3886">
        <v>171</v>
      </c>
      <c r="T3886" t="s">
        <v>129</v>
      </c>
      <c r="U3886" t="s">
        <v>128</v>
      </c>
      <c r="V3886" t="s">
        <v>180</v>
      </c>
      <c r="W3886">
        <v>1</v>
      </c>
      <c r="X3886" s="1">
        <v>44550.562487962961</v>
      </c>
    </row>
    <row r="3887" spans="1:24" hidden="1" x14ac:dyDescent="0.25">
      <c r="A3887" s="4">
        <v>2021</v>
      </c>
      <c r="B3887" s="4">
        <v>11</v>
      </c>
      <c r="C3887" s="4">
        <v>2021</v>
      </c>
      <c r="D3887" s="4">
        <v>1</v>
      </c>
      <c r="E3887">
        <v>20070</v>
      </c>
      <c r="F3887" t="s">
        <v>24</v>
      </c>
      <c r="G3887">
        <v>0</v>
      </c>
      <c r="H3887" t="s">
        <v>23</v>
      </c>
      <c r="I3887" t="s">
        <v>23</v>
      </c>
      <c r="J3887" t="s">
        <v>23</v>
      </c>
      <c r="K3887" t="s">
        <v>22</v>
      </c>
      <c r="L3887" t="s">
        <v>187</v>
      </c>
      <c r="M3887">
        <v>1</v>
      </c>
      <c r="N3887" t="s">
        <v>13</v>
      </c>
      <c r="O3887" s="3">
        <v>0.11501500000000001</v>
      </c>
      <c r="P3887" t="s">
        <v>125</v>
      </c>
      <c r="Q3887" t="s">
        <v>186</v>
      </c>
      <c r="R3887" s="2" t="s">
        <v>188</v>
      </c>
      <c r="S3887">
        <v>170</v>
      </c>
      <c r="T3887" t="s">
        <v>129</v>
      </c>
      <c r="U3887" t="s">
        <v>128</v>
      </c>
      <c r="V3887" t="s">
        <v>180</v>
      </c>
      <c r="W3887">
        <v>1</v>
      </c>
      <c r="X3887" s="1">
        <v>44550.562487962961</v>
      </c>
    </row>
    <row r="3888" spans="1:24" hidden="1" x14ac:dyDescent="0.25">
      <c r="A3888" s="4">
        <v>2021</v>
      </c>
      <c r="B3888" s="4">
        <v>11</v>
      </c>
      <c r="C3888" s="4">
        <v>2021</v>
      </c>
      <c r="D3888" s="4">
        <v>1</v>
      </c>
      <c r="E3888">
        <v>20070</v>
      </c>
      <c r="F3888" t="s">
        <v>24</v>
      </c>
      <c r="G3888">
        <v>0</v>
      </c>
      <c r="H3888" t="s">
        <v>23</v>
      </c>
      <c r="I3888" t="s">
        <v>23</v>
      </c>
      <c r="J3888" t="s">
        <v>23</v>
      </c>
      <c r="K3888" t="s">
        <v>22</v>
      </c>
      <c r="L3888" t="s">
        <v>165</v>
      </c>
      <c r="M3888">
        <v>1</v>
      </c>
      <c r="N3888" t="s">
        <v>13</v>
      </c>
      <c r="O3888" s="3">
        <v>0.104541</v>
      </c>
      <c r="P3888" t="s">
        <v>125</v>
      </c>
      <c r="Q3888" t="s">
        <v>165</v>
      </c>
      <c r="R3888" s="2" t="s">
        <v>184</v>
      </c>
      <c r="S3888">
        <v>28</v>
      </c>
      <c r="T3888" t="s">
        <v>129</v>
      </c>
      <c r="U3888" t="s">
        <v>128</v>
      </c>
      <c r="V3888" t="s">
        <v>180</v>
      </c>
      <c r="W3888">
        <v>1</v>
      </c>
      <c r="X3888" s="1">
        <v>44550.562487962961</v>
      </c>
    </row>
    <row r="3889" spans="1:24" hidden="1" x14ac:dyDescent="0.25">
      <c r="A3889" s="4">
        <v>2021</v>
      </c>
      <c r="B3889" s="4">
        <v>11</v>
      </c>
      <c r="C3889" s="4">
        <v>2021</v>
      </c>
      <c r="D3889" s="4">
        <v>1</v>
      </c>
      <c r="E3889">
        <v>20070</v>
      </c>
      <c r="F3889" t="s">
        <v>24</v>
      </c>
      <c r="G3889">
        <v>0</v>
      </c>
      <c r="H3889" t="s">
        <v>23</v>
      </c>
      <c r="I3889" t="s">
        <v>23</v>
      </c>
      <c r="J3889" t="s">
        <v>23</v>
      </c>
      <c r="K3889" t="s">
        <v>22</v>
      </c>
      <c r="L3889" t="s">
        <v>165</v>
      </c>
      <c r="M3889">
        <v>1</v>
      </c>
      <c r="N3889" t="s">
        <v>13</v>
      </c>
      <c r="O3889" s="3">
        <v>0.94205099999999997</v>
      </c>
      <c r="P3889" t="s">
        <v>125</v>
      </c>
      <c r="Q3889" t="s">
        <v>165</v>
      </c>
      <c r="R3889" s="2" t="s">
        <v>182</v>
      </c>
      <c r="S3889">
        <v>37</v>
      </c>
      <c r="T3889" t="s">
        <v>129</v>
      </c>
      <c r="U3889" t="s">
        <v>128</v>
      </c>
      <c r="V3889" t="s">
        <v>180</v>
      </c>
      <c r="W3889">
        <v>1</v>
      </c>
      <c r="X3889" s="1">
        <v>44550.562487962961</v>
      </c>
    </row>
    <row r="3890" spans="1:24" hidden="1" x14ac:dyDescent="0.25">
      <c r="A3890" s="4">
        <v>2021</v>
      </c>
      <c r="B3890" s="4">
        <v>11</v>
      </c>
      <c r="C3890" s="4">
        <v>2021</v>
      </c>
      <c r="D3890" s="4">
        <v>1</v>
      </c>
      <c r="E3890">
        <v>20070</v>
      </c>
      <c r="F3890" t="s">
        <v>24</v>
      </c>
      <c r="G3890">
        <v>0</v>
      </c>
      <c r="H3890" t="s">
        <v>23</v>
      </c>
      <c r="I3890" t="s">
        <v>23</v>
      </c>
      <c r="J3890" t="s">
        <v>23</v>
      </c>
      <c r="K3890" t="s">
        <v>12</v>
      </c>
      <c r="L3890" t="s">
        <v>179</v>
      </c>
      <c r="M3890">
        <v>1</v>
      </c>
      <c r="N3890" t="s">
        <v>13</v>
      </c>
      <c r="O3890" s="3">
        <v>-0.166293</v>
      </c>
      <c r="P3890" t="s">
        <v>125</v>
      </c>
      <c r="Q3890" t="s">
        <v>150</v>
      </c>
      <c r="R3890" s="2" t="s">
        <v>178</v>
      </c>
      <c r="S3890">
        <v>64</v>
      </c>
      <c r="T3890" t="s">
        <v>129</v>
      </c>
      <c r="U3890" t="s">
        <v>128</v>
      </c>
      <c r="V3890" t="s">
        <v>177</v>
      </c>
      <c r="W3890">
        <v>1</v>
      </c>
      <c r="X3890" s="1">
        <v>44550.562487962961</v>
      </c>
    </row>
    <row r="3891" spans="1:24" hidden="1" x14ac:dyDescent="0.25">
      <c r="A3891" s="4">
        <v>2021</v>
      </c>
      <c r="B3891" s="4">
        <v>11</v>
      </c>
      <c r="C3891" s="4">
        <v>2021</v>
      </c>
      <c r="D3891" s="4">
        <v>1</v>
      </c>
      <c r="E3891">
        <v>20070</v>
      </c>
      <c r="F3891" t="s">
        <v>24</v>
      </c>
      <c r="G3891">
        <v>36</v>
      </c>
      <c r="H3891" t="s">
        <v>44</v>
      </c>
      <c r="I3891" t="s">
        <v>43</v>
      </c>
      <c r="J3891" t="s">
        <v>6</v>
      </c>
      <c r="K3891" t="s">
        <v>158</v>
      </c>
      <c r="L3891" t="s">
        <v>162</v>
      </c>
      <c r="M3891">
        <v>1</v>
      </c>
      <c r="N3891" t="s">
        <v>13</v>
      </c>
      <c r="O3891" s="3">
        <v>0</v>
      </c>
      <c r="P3891" t="s">
        <v>125</v>
      </c>
      <c r="Q3891" t="s">
        <v>161</v>
      </c>
      <c r="R3891" s="2" t="s">
        <v>160</v>
      </c>
      <c r="S3891">
        <v>11</v>
      </c>
      <c r="T3891" t="s">
        <v>141</v>
      </c>
      <c r="U3891" t="s">
        <v>140</v>
      </c>
      <c r="V3891" t="s">
        <v>159</v>
      </c>
      <c r="W3891">
        <v>1</v>
      </c>
      <c r="X3891" s="1">
        <v>44550.562487962961</v>
      </c>
    </row>
    <row r="3892" spans="1:24" hidden="1" x14ac:dyDescent="0.25">
      <c r="A3892" s="4">
        <v>2021</v>
      </c>
      <c r="B3892" s="4">
        <v>11</v>
      </c>
      <c r="C3892" s="4">
        <v>2021</v>
      </c>
      <c r="D3892" s="4">
        <v>1</v>
      </c>
      <c r="E3892">
        <v>20070</v>
      </c>
      <c r="F3892" t="s">
        <v>24</v>
      </c>
      <c r="G3892">
        <v>36</v>
      </c>
      <c r="H3892" t="s">
        <v>44</v>
      </c>
      <c r="I3892" t="s">
        <v>43</v>
      </c>
      <c r="J3892" t="s">
        <v>6</v>
      </c>
      <c r="K3892" t="s">
        <v>158</v>
      </c>
      <c r="L3892" t="s">
        <v>22</v>
      </c>
      <c r="M3892">
        <v>1</v>
      </c>
      <c r="N3892" t="s">
        <v>13</v>
      </c>
      <c r="O3892" s="3">
        <v>0</v>
      </c>
      <c r="P3892" t="s">
        <v>125</v>
      </c>
      <c r="Q3892" t="s">
        <v>157</v>
      </c>
      <c r="R3892" s="2" t="s">
        <v>156</v>
      </c>
      <c r="S3892">
        <v>25</v>
      </c>
      <c r="T3892" t="s">
        <v>141</v>
      </c>
      <c r="U3892" t="s">
        <v>140</v>
      </c>
      <c r="V3892" t="s">
        <v>155</v>
      </c>
      <c r="W3892">
        <v>1</v>
      </c>
      <c r="X3892" s="1">
        <v>44550.562487962961</v>
      </c>
    </row>
    <row r="3893" spans="1:24" hidden="1" x14ac:dyDescent="0.25">
      <c r="A3893" s="4">
        <v>2021</v>
      </c>
      <c r="B3893" s="4">
        <v>11</v>
      </c>
      <c r="C3893" s="4">
        <v>2021</v>
      </c>
      <c r="D3893" s="4">
        <v>1</v>
      </c>
      <c r="E3893">
        <v>20070</v>
      </c>
      <c r="F3893" t="s">
        <v>24</v>
      </c>
      <c r="G3893">
        <v>36</v>
      </c>
      <c r="H3893" t="s">
        <v>44</v>
      </c>
      <c r="I3893" t="s">
        <v>43</v>
      </c>
      <c r="J3893" t="s">
        <v>6</v>
      </c>
      <c r="K3893" t="s">
        <v>22</v>
      </c>
      <c r="L3893" t="s">
        <v>132</v>
      </c>
      <c r="M3893">
        <v>1</v>
      </c>
      <c r="N3893" t="s">
        <v>13</v>
      </c>
      <c r="O3893" s="3">
        <v>0</v>
      </c>
      <c r="P3893" t="s">
        <v>125</v>
      </c>
      <c r="Q3893" t="s">
        <v>131</v>
      </c>
      <c r="R3893" s="2" t="s">
        <v>154</v>
      </c>
      <c r="S3893">
        <v>94</v>
      </c>
      <c r="T3893" t="s">
        <v>129</v>
      </c>
      <c r="U3893" t="s">
        <v>128</v>
      </c>
      <c r="V3893" t="s">
        <v>153</v>
      </c>
      <c r="W3893">
        <v>1</v>
      </c>
      <c r="X3893" s="1">
        <v>44550.562487962961</v>
      </c>
    </row>
    <row r="3894" spans="1:24" hidden="1" x14ac:dyDescent="0.25">
      <c r="A3894" s="4">
        <v>2021</v>
      </c>
      <c r="B3894" s="4">
        <v>11</v>
      </c>
      <c r="C3894" s="4">
        <v>2021</v>
      </c>
      <c r="D3894" s="4">
        <v>1</v>
      </c>
      <c r="E3894">
        <v>20070</v>
      </c>
      <c r="F3894" t="s">
        <v>24</v>
      </c>
      <c r="G3894">
        <v>36</v>
      </c>
      <c r="H3894" t="s">
        <v>44</v>
      </c>
      <c r="I3894" t="s">
        <v>43</v>
      </c>
      <c r="J3894" t="s">
        <v>6</v>
      </c>
      <c r="K3894" t="s">
        <v>12</v>
      </c>
      <c r="L3894" t="s">
        <v>22</v>
      </c>
      <c r="M3894">
        <v>1</v>
      </c>
      <c r="N3894" t="s">
        <v>13</v>
      </c>
      <c r="O3894" s="3">
        <v>0</v>
      </c>
      <c r="P3894" t="s">
        <v>125</v>
      </c>
      <c r="Q3894" t="s">
        <v>150</v>
      </c>
      <c r="R3894" s="2" t="s">
        <v>149</v>
      </c>
      <c r="S3894">
        <v>136</v>
      </c>
      <c r="T3894" t="s">
        <v>129</v>
      </c>
      <c r="U3894" t="s">
        <v>128</v>
      </c>
      <c r="V3894" t="s">
        <v>17</v>
      </c>
      <c r="W3894">
        <v>1</v>
      </c>
      <c r="X3894" s="1">
        <v>44550.562487962961</v>
      </c>
    </row>
    <row r="3895" spans="1:24" hidden="1" x14ac:dyDescent="0.25">
      <c r="A3895" s="4">
        <v>2021</v>
      </c>
      <c r="B3895" s="4">
        <v>11</v>
      </c>
      <c r="C3895" s="4">
        <v>2021</v>
      </c>
      <c r="D3895" s="4">
        <v>1</v>
      </c>
      <c r="E3895">
        <v>20070</v>
      </c>
      <c r="F3895" t="s">
        <v>24</v>
      </c>
      <c r="G3895">
        <v>36</v>
      </c>
      <c r="H3895" t="s">
        <v>44</v>
      </c>
      <c r="I3895" t="s">
        <v>43</v>
      </c>
      <c r="J3895" t="s">
        <v>6</v>
      </c>
      <c r="K3895" t="s">
        <v>12</v>
      </c>
      <c r="L3895" t="s">
        <v>22</v>
      </c>
      <c r="M3895">
        <v>1</v>
      </c>
      <c r="N3895" t="s">
        <v>13</v>
      </c>
      <c r="O3895" s="3">
        <v>0</v>
      </c>
      <c r="P3895" t="s">
        <v>125</v>
      </c>
      <c r="Q3895" t="s">
        <v>150</v>
      </c>
      <c r="R3895" s="2" t="s">
        <v>171</v>
      </c>
      <c r="S3895">
        <v>137</v>
      </c>
      <c r="T3895" t="s">
        <v>129</v>
      </c>
      <c r="U3895" t="s">
        <v>128</v>
      </c>
      <c r="V3895" t="s">
        <v>17</v>
      </c>
      <c r="W3895">
        <v>1</v>
      </c>
      <c r="X3895" s="1">
        <v>44550.562487962961</v>
      </c>
    </row>
    <row r="3896" spans="1:24" hidden="1" x14ac:dyDescent="0.25">
      <c r="A3896" s="4">
        <v>2021</v>
      </c>
      <c r="B3896" s="4">
        <v>11</v>
      </c>
      <c r="C3896" s="4">
        <v>2021</v>
      </c>
      <c r="D3896" s="4">
        <v>1</v>
      </c>
      <c r="E3896">
        <v>20070</v>
      </c>
      <c r="F3896" t="s">
        <v>24</v>
      </c>
      <c r="G3896">
        <v>36</v>
      </c>
      <c r="H3896" t="s">
        <v>44</v>
      </c>
      <c r="I3896" t="s">
        <v>43</v>
      </c>
      <c r="J3896" t="s">
        <v>6</v>
      </c>
      <c r="K3896" t="s">
        <v>12</v>
      </c>
      <c r="L3896" t="s">
        <v>22</v>
      </c>
      <c r="M3896">
        <v>1</v>
      </c>
      <c r="N3896" t="s">
        <v>13</v>
      </c>
      <c r="O3896" s="3">
        <v>0</v>
      </c>
      <c r="P3896" t="s">
        <v>125</v>
      </c>
      <c r="Q3896" t="s">
        <v>165</v>
      </c>
      <c r="R3896" s="2" t="s">
        <v>175</v>
      </c>
      <c r="S3896">
        <v>140</v>
      </c>
      <c r="T3896" t="s">
        <v>129</v>
      </c>
      <c r="U3896" t="s">
        <v>128</v>
      </c>
      <c r="V3896" t="s">
        <v>17</v>
      </c>
      <c r="W3896">
        <v>1</v>
      </c>
      <c r="X3896" s="1">
        <v>44550.562487962961</v>
      </c>
    </row>
    <row r="3897" spans="1:24" hidden="1" x14ac:dyDescent="0.25">
      <c r="A3897" s="4">
        <v>2021</v>
      </c>
      <c r="B3897" s="4">
        <v>11</v>
      </c>
      <c r="C3897" s="4">
        <v>2021</v>
      </c>
      <c r="D3897" s="4">
        <v>1</v>
      </c>
      <c r="E3897">
        <v>20070</v>
      </c>
      <c r="F3897" t="s">
        <v>24</v>
      </c>
      <c r="G3897">
        <v>37</v>
      </c>
      <c r="H3897" t="s">
        <v>174</v>
      </c>
      <c r="I3897" t="s">
        <v>43</v>
      </c>
      <c r="J3897" t="s">
        <v>0</v>
      </c>
      <c r="K3897" t="s">
        <v>158</v>
      </c>
      <c r="L3897" t="s">
        <v>162</v>
      </c>
      <c r="M3897">
        <v>1</v>
      </c>
      <c r="N3897" t="s">
        <v>13</v>
      </c>
      <c r="O3897" s="3">
        <v>0</v>
      </c>
      <c r="P3897" t="s">
        <v>125</v>
      </c>
      <c r="Q3897" t="s">
        <v>161</v>
      </c>
      <c r="R3897" s="2" t="s">
        <v>160</v>
      </c>
      <c r="S3897">
        <v>11</v>
      </c>
      <c r="T3897" t="s">
        <v>141</v>
      </c>
      <c r="U3897" t="s">
        <v>140</v>
      </c>
      <c r="V3897" t="s">
        <v>159</v>
      </c>
      <c r="W3897">
        <v>1</v>
      </c>
      <c r="X3897" s="1">
        <v>44550.562487962961</v>
      </c>
    </row>
    <row r="3898" spans="1:24" hidden="1" x14ac:dyDescent="0.25">
      <c r="A3898" s="4">
        <v>2021</v>
      </c>
      <c r="B3898" s="4">
        <v>11</v>
      </c>
      <c r="C3898" s="4">
        <v>2021</v>
      </c>
      <c r="D3898" s="4">
        <v>1</v>
      </c>
      <c r="E3898">
        <v>20070</v>
      </c>
      <c r="F3898" t="s">
        <v>24</v>
      </c>
      <c r="G3898">
        <v>37</v>
      </c>
      <c r="H3898" t="s">
        <v>174</v>
      </c>
      <c r="I3898" t="s">
        <v>43</v>
      </c>
      <c r="J3898" t="s">
        <v>0</v>
      </c>
      <c r="K3898" t="s">
        <v>158</v>
      </c>
      <c r="L3898" t="s">
        <v>22</v>
      </c>
      <c r="M3898">
        <v>1</v>
      </c>
      <c r="N3898" t="s">
        <v>13</v>
      </c>
      <c r="O3898" s="3">
        <v>0</v>
      </c>
      <c r="P3898" t="s">
        <v>125</v>
      </c>
      <c r="Q3898" t="s">
        <v>157</v>
      </c>
      <c r="R3898" s="2" t="s">
        <v>156</v>
      </c>
      <c r="S3898">
        <v>25</v>
      </c>
      <c r="T3898" t="s">
        <v>141</v>
      </c>
      <c r="U3898" t="s">
        <v>140</v>
      </c>
      <c r="V3898" t="s">
        <v>155</v>
      </c>
      <c r="W3898">
        <v>1</v>
      </c>
      <c r="X3898" s="1">
        <v>44550.562487962961</v>
      </c>
    </row>
    <row r="3899" spans="1:24" hidden="1" x14ac:dyDescent="0.25">
      <c r="A3899" s="4">
        <v>2021</v>
      </c>
      <c r="B3899" s="4">
        <v>11</v>
      </c>
      <c r="C3899" s="4">
        <v>2021</v>
      </c>
      <c r="D3899" s="4">
        <v>1</v>
      </c>
      <c r="E3899">
        <v>20070</v>
      </c>
      <c r="F3899" t="s">
        <v>24</v>
      </c>
      <c r="G3899">
        <v>37</v>
      </c>
      <c r="H3899" t="s">
        <v>174</v>
      </c>
      <c r="I3899" t="s">
        <v>43</v>
      </c>
      <c r="J3899" t="s">
        <v>0</v>
      </c>
      <c r="K3899" t="s">
        <v>22</v>
      </c>
      <c r="L3899" t="s">
        <v>132</v>
      </c>
      <c r="M3899">
        <v>1</v>
      </c>
      <c r="N3899" t="s">
        <v>13</v>
      </c>
      <c r="O3899" s="3">
        <v>0</v>
      </c>
      <c r="P3899" t="s">
        <v>125</v>
      </c>
      <c r="Q3899" t="s">
        <v>131</v>
      </c>
      <c r="R3899" s="2" t="s">
        <v>154</v>
      </c>
      <c r="S3899">
        <v>94</v>
      </c>
      <c r="T3899" t="s">
        <v>129</v>
      </c>
      <c r="U3899" t="s">
        <v>128</v>
      </c>
      <c r="V3899" t="s">
        <v>153</v>
      </c>
      <c r="W3899">
        <v>1</v>
      </c>
      <c r="X3899" s="1">
        <v>44550.562487962961</v>
      </c>
    </row>
    <row r="3900" spans="1:24" hidden="1" x14ac:dyDescent="0.25">
      <c r="A3900" s="4">
        <v>2021</v>
      </c>
      <c r="B3900" s="4">
        <v>11</v>
      </c>
      <c r="C3900" s="4">
        <v>2021</v>
      </c>
      <c r="D3900" s="4">
        <v>1</v>
      </c>
      <c r="E3900">
        <v>20070</v>
      </c>
      <c r="F3900" t="s">
        <v>24</v>
      </c>
      <c r="G3900">
        <v>37</v>
      </c>
      <c r="H3900" t="s">
        <v>174</v>
      </c>
      <c r="I3900" t="s">
        <v>43</v>
      </c>
      <c r="J3900" t="s">
        <v>0</v>
      </c>
      <c r="K3900" t="s">
        <v>12</v>
      </c>
      <c r="L3900" t="s">
        <v>22</v>
      </c>
      <c r="M3900">
        <v>1</v>
      </c>
      <c r="N3900" t="s">
        <v>13</v>
      </c>
      <c r="O3900" s="3">
        <v>0</v>
      </c>
      <c r="P3900" t="s">
        <v>125</v>
      </c>
      <c r="Q3900" t="s">
        <v>150</v>
      </c>
      <c r="R3900" s="2" t="s">
        <v>149</v>
      </c>
      <c r="S3900">
        <v>136</v>
      </c>
      <c r="T3900" t="s">
        <v>129</v>
      </c>
      <c r="U3900" t="s">
        <v>128</v>
      </c>
      <c r="V3900" t="s">
        <v>17</v>
      </c>
      <c r="W3900">
        <v>1</v>
      </c>
      <c r="X3900" s="1">
        <v>44550.562487962961</v>
      </c>
    </row>
    <row r="3901" spans="1:24" hidden="1" x14ac:dyDescent="0.25">
      <c r="A3901" s="4">
        <v>2021</v>
      </c>
      <c r="B3901" s="4">
        <v>11</v>
      </c>
      <c r="C3901" s="4">
        <v>2021</v>
      </c>
      <c r="D3901" s="4">
        <v>1</v>
      </c>
      <c r="E3901">
        <v>20070</v>
      </c>
      <c r="F3901" t="s">
        <v>24</v>
      </c>
      <c r="G3901">
        <v>37</v>
      </c>
      <c r="H3901" t="s">
        <v>174</v>
      </c>
      <c r="I3901" t="s">
        <v>43</v>
      </c>
      <c r="J3901" t="s">
        <v>0</v>
      </c>
      <c r="K3901" t="s">
        <v>12</v>
      </c>
      <c r="L3901" t="s">
        <v>22</v>
      </c>
      <c r="M3901">
        <v>1</v>
      </c>
      <c r="N3901" t="s">
        <v>13</v>
      </c>
      <c r="O3901" s="3">
        <v>0</v>
      </c>
      <c r="P3901" t="s">
        <v>125</v>
      </c>
      <c r="Q3901" t="s">
        <v>150</v>
      </c>
      <c r="R3901" s="2" t="s">
        <v>171</v>
      </c>
      <c r="S3901">
        <v>137</v>
      </c>
      <c r="T3901" t="s">
        <v>129</v>
      </c>
      <c r="U3901" t="s">
        <v>128</v>
      </c>
      <c r="V3901" t="s">
        <v>17</v>
      </c>
      <c r="W3901">
        <v>1</v>
      </c>
      <c r="X3901" s="1">
        <v>44550.562487962961</v>
      </c>
    </row>
    <row r="3902" spans="1:24" hidden="1" x14ac:dyDescent="0.25">
      <c r="A3902" s="4">
        <v>2021</v>
      </c>
      <c r="B3902" s="4">
        <v>11</v>
      </c>
      <c r="C3902" s="4">
        <v>2021</v>
      </c>
      <c r="D3902" s="4">
        <v>1</v>
      </c>
      <c r="E3902">
        <v>20070</v>
      </c>
      <c r="F3902" t="s">
        <v>24</v>
      </c>
      <c r="G3902">
        <v>39</v>
      </c>
      <c r="H3902" t="s">
        <v>166</v>
      </c>
      <c r="I3902" t="s">
        <v>43</v>
      </c>
      <c r="J3902" t="s">
        <v>0</v>
      </c>
      <c r="K3902" t="s">
        <v>158</v>
      </c>
      <c r="L3902" t="s">
        <v>162</v>
      </c>
      <c r="M3902">
        <v>1</v>
      </c>
      <c r="N3902" t="s">
        <v>13</v>
      </c>
      <c r="O3902" s="3">
        <v>0</v>
      </c>
      <c r="P3902" t="s">
        <v>125</v>
      </c>
      <c r="Q3902" t="s">
        <v>161</v>
      </c>
      <c r="R3902" s="2" t="s">
        <v>160</v>
      </c>
      <c r="S3902">
        <v>11</v>
      </c>
      <c r="T3902" t="s">
        <v>141</v>
      </c>
      <c r="U3902" t="s">
        <v>140</v>
      </c>
      <c r="V3902" t="s">
        <v>159</v>
      </c>
      <c r="W3902">
        <v>1</v>
      </c>
      <c r="X3902" s="1">
        <v>44550.562487962961</v>
      </c>
    </row>
    <row r="3903" spans="1:24" hidden="1" x14ac:dyDescent="0.25">
      <c r="A3903" s="4">
        <v>2021</v>
      </c>
      <c r="B3903" s="4">
        <v>11</v>
      </c>
      <c r="C3903" s="4">
        <v>2021</v>
      </c>
      <c r="D3903" s="4">
        <v>1</v>
      </c>
      <c r="E3903">
        <v>20070</v>
      </c>
      <c r="F3903" t="s">
        <v>24</v>
      </c>
      <c r="G3903">
        <v>39</v>
      </c>
      <c r="H3903" t="s">
        <v>166</v>
      </c>
      <c r="I3903" t="s">
        <v>43</v>
      </c>
      <c r="J3903" t="s">
        <v>0</v>
      </c>
      <c r="K3903" t="s">
        <v>158</v>
      </c>
      <c r="L3903" t="s">
        <v>22</v>
      </c>
      <c r="M3903">
        <v>1</v>
      </c>
      <c r="N3903" t="s">
        <v>13</v>
      </c>
      <c r="O3903" s="3">
        <v>0</v>
      </c>
      <c r="P3903" t="s">
        <v>125</v>
      </c>
      <c r="Q3903" t="s">
        <v>157</v>
      </c>
      <c r="R3903" s="2" t="s">
        <v>156</v>
      </c>
      <c r="S3903">
        <v>25</v>
      </c>
      <c r="T3903" t="s">
        <v>141</v>
      </c>
      <c r="U3903" t="s">
        <v>140</v>
      </c>
      <c r="V3903" t="s">
        <v>155</v>
      </c>
      <c r="W3903">
        <v>1</v>
      </c>
      <c r="X3903" s="1">
        <v>44550.562487962961</v>
      </c>
    </row>
    <row r="3904" spans="1:24" hidden="1" x14ac:dyDescent="0.25">
      <c r="A3904" s="4">
        <v>2021</v>
      </c>
      <c r="B3904" s="4">
        <v>11</v>
      </c>
      <c r="C3904" s="4">
        <v>2021</v>
      </c>
      <c r="D3904" s="4">
        <v>1</v>
      </c>
      <c r="E3904">
        <v>20070</v>
      </c>
      <c r="F3904" t="s">
        <v>24</v>
      </c>
      <c r="G3904">
        <v>39</v>
      </c>
      <c r="H3904" t="s">
        <v>166</v>
      </c>
      <c r="I3904" t="s">
        <v>43</v>
      </c>
      <c r="J3904" t="s">
        <v>0</v>
      </c>
      <c r="K3904" t="s">
        <v>22</v>
      </c>
      <c r="L3904" t="s">
        <v>132</v>
      </c>
      <c r="M3904">
        <v>1</v>
      </c>
      <c r="N3904" t="s">
        <v>13</v>
      </c>
      <c r="O3904" s="3">
        <v>0</v>
      </c>
      <c r="P3904" t="s">
        <v>125</v>
      </c>
      <c r="Q3904" t="s">
        <v>131</v>
      </c>
      <c r="R3904" s="2" t="s">
        <v>154</v>
      </c>
      <c r="S3904">
        <v>94</v>
      </c>
      <c r="T3904" t="s">
        <v>129</v>
      </c>
      <c r="U3904" t="s">
        <v>128</v>
      </c>
      <c r="V3904" t="s">
        <v>153</v>
      </c>
      <c r="W3904">
        <v>1</v>
      </c>
      <c r="X3904" s="1">
        <v>44550.562487962961</v>
      </c>
    </row>
    <row r="3905" spans="1:24" hidden="1" x14ac:dyDescent="0.25">
      <c r="A3905" s="4">
        <v>2021</v>
      </c>
      <c r="B3905" s="4">
        <v>11</v>
      </c>
      <c r="C3905" s="4">
        <v>2021</v>
      </c>
      <c r="D3905" s="4">
        <v>1</v>
      </c>
      <c r="E3905">
        <v>20070</v>
      </c>
      <c r="F3905" t="s">
        <v>24</v>
      </c>
      <c r="G3905">
        <v>39</v>
      </c>
      <c r="H3905" t="s">
        <v>166</v>
      </c>
      <c r="I3905" t="s">
        <v>43</v>
      </c>
      <c r="J3905" t="s">
        <v>0</v>
      </c>
      <c r="K3905" t="s">
        <v>12</v>
      </c>
      <c r="L3905" t="s">
        <v>22</v>
      </c>
      <c r="M3905">
        <v>1</v>
      </c>
      <c r="N3905" t="s">
        <v>13</v>
      </c>
      <c r="O3905" s="3">
        <v>0</v>
      </c>
      <c r="P3905" t="s">
        <v>125</v>
      </c>
      <c r="Q3905" t="s">
        <v>150</v>
      </c>
      <c r="R3905" s="2" t="s">
        <v>149</v>
      </c>
      <c r="S3905">
        <v>136</v>
      </c>
      <c r="T3905" t="s">
        <v>129</v>
      </c>
      <c r="U3905" t="s">
        <v>128</v>
      </c>
      <c r="V3905" t="s">
        <v>17</v>
      </c>
      <c r="W3905">
        <v>1</v>
      </c>
      <c r="X3905" s="1">
        <v>44550.562487962961</v>
      </c>
    </row>
    <row r="3906" spans="1:24" hidden="1" x14ac:dyDescent="0.25">
      <c r="A3906" s="4">
        <v>2021</v>
      </c>
      <c r="B3906" s="4">
        <v>11</v>
      </c>
      <c r="C3906" s="4">
        <v>2021</v>
      </c>
      <c r="D3906" s="4">
        <v>1</v>
      </c>
      <c r="E3906">
        <v>20070</v>
      </c>
      <c r="F3906" t="s">
        <v>24</v>
      </c>
      <c r="G3906">
        <v>39</v>
      </c>
      <c r="H3906" t="s">
        <v>166</v>
      </c>
      <c r="I3906" t="s">
        <v>43</v>
      </c>
      <c r="J3906" t="s">
        <v>0</v>
      </c>
      <c r="K3906" t="s">
        <v>12</v>
      </c>
      <c r="L3906" t="s">
        <v>22</v>
      </c>
      <c r="M3906">
        <v>1</v>
      </c>
      <c r="N3906" t="s">
        <v>13</v>
      </c>
      <c r="O3906" s="3">
        <v>0</v>
      </c>
      <c r="P3906" t="s">
        <v>125</v>
      </c>
      <c r="Q3906" t="s">
        <v>150</v>
      </c>
      <c r="R3906" s="2" t="s">
        <v>171</v>
      </c>
      <c r="S3906">
        <v>137</v>
      </c>
      <c r="T3906" t="s">
        <v>129</v>
      </c>
      <c r="U3906" t="s">
        <v>128</v>
      </c>
      <c r="V3906" t="s">
        <v>17</v>
      </c>
      <c r="W3906">
        <v>1</v>
      </c>
      <c r="X3906" s="1">
        <v>44550.562487962961</v>
      </c>
    </row>
    <row r="3907" spans="1:24" hidden="1" x14ac:dyDescent="0.25">
      <c r="A3907" s="4">
        <v>2021</v>
      </c>
      <c r="B3907" s="4">
        <v>11</v>
      </c>
      <c r="C3907" s="4">
        <v>2021</v>
      </c>
      <c r="D3907" s="4">
        <v>1</v>
      </c>
      <c r="E3907">
        <v>20070</v>
      </c>
      <c r="F3907" t="s">
        <v>24</v>
      </c>
      <c r="G3907">
        <v>39</v>
      </c>
      <c r="H3907" t="s">
        <v>166</v>
      </c>
      <c r="I3907" t="s">
        <v>43</v>
      </c>
      <c r="J3907" t="s">
        <v>0</v>
      </c>
      <c r="K3907" t="s">
        <v>12</v>
      </c>
      <c r="L3907" t="s">
        <v>22</v>
      </c>
      <c r="M3907">
        <v>1</v>
      </c>
      <c r="N3907" t="s">
        <v>13</v>
      </c>
      <c r="O3907" s="3">
        <v>0</v>
      </c>
      <c r="P3907" t="s">
        <v>125</v>
      </c>
      <c r="Q3907" t="s">
        <v>165</v>
      </c>
      <c r="R3907" s="2" t="s">
        <v>175</v>
      </c>
      <c r="S3907">
        <v>140</v>
      </c>
      <c r="T3907" t="s">
        <v>129</v>
      </c>
      <c r="U3907" t="s">
        <v>128</v>
      </c>
      <c r="V3907" t="s">
        <v>17</v>
      </c>
      <c r="W3907">
        <v>1</v>
      </c>
      <c r="X3907" s="1">
        <v>44550.562487962961</v>
      </c>
    </row>
    <row r="3908" spans="1:24" hidden="1" x14ac:dyDescent="0.25">
      <c r="A3908" s="4">
        <v>2021</v>
      </c>
      <c r="B3908" s="4">
        <v>11</v>
      </c>
      <c r="C3908" s="4">
        <v>2021</v>
      </c>
      <c r="D3908" s="4">
        <v>1</v>
      </c>
      <c r="E3908">
        <v>20070</v>
      </c>
      <c r="F3908" t="s">
        <v>24</v>
      </c>
      <c r="G3908">
        <v>53</v>
      </c>
      <c r="H3908" t="s">
        <v>7</v>
      </c>
      <c r="I3908" t="s">
        <v>43</v>
      </c>
      <c r="J3908" t="s">
        <v>7</v>
      </c>
      <c r="K3908" t="s">
        <v>158</v>
      </c>
      <c r="L3908" t="s">
        <v>162</v>
      </c>
      <c r="M3908">
        <v>1</v>
      </c>
      <c r="N3908" t="s">
        <v>13</v>
      </c>
      <c r="O3908" s="3">
        <v>0</v>
      </c>
      <c r="P3908" t="s">
        <v>125</v>
      </c>
      <c r="Q3908" t="s">
        <v>161</v>
      </c>
      <c r="R3908" s="2" t="s">
        <v>160</v>
      </c>
      <c r="S3908">
        <v>11</v>
      </c>
      <c r="T3908" t="s">
        <v>141</v>
      </c>
      <c r="U3908" t="s">
        <v>140</v>
      </c>
      <c r="V3908" t="s">
        <v>159</v>
      </c>
      <c r="W3908">
        <v>1</v>
      </c>
      <c r="X3908" s="1">
        <v>44550.562487962961</v>
      </c>
    </row>
    <row r="3909" spans="1:24" hidden="1" x14ac:dyDescent="0.25">
      <c r="A3909" s="4">
        <v>2021</v>
      </c>
      <c r="B3909" s="4">
        <v>11</v>
      </c>
      <c r="C3909" s="4">
        <v>2021</v>
      </c>
      <c r="D3909" s="4">
        <v>1</v>
      </c>
      <c r="E3909">
        <v>20070</v>
      </c>
      <c r="F3909" t="s">
        <v>24</v>
      </c>
      <c r="G3909">
        <v>53</v>
      </c>
      <c r="H3909" t="s">
        <v>7</v>
      </c>
      <c r="I3909" t="s">
        <v>43</v>
      </c>
      <c r="J3909" t="s">
        <v>7</v>
      </c>
      <c r="K3909" t="s">
        <v>158</v>
      </c>
      <c r="L3909" t="s">
        <v>22</v>
      </c>
      <c r="M3909">
        <v>1</v>
      </c>
      <c r="N3909" t="s">
        <v>13</v>
      </c>
      <c r="O3909" s="3">
        <v>0</v>
      </c>
      <c r="P3909" t="s">
        <v>125</v>
      </c>
      <c r="Q3909" t="s">
        <v>157</v>
      </c>
      <c r="R3909" s="2" t="s">
        <v>156</v>
      </c>
      <c r="S3909">
        <v>25</v>
      </c>
      <c r="T3909" t="s">
        <v>141</v>
      </c>
      <c r="U3909" t="s">
        <v>140</v>
      </c>
      <c r="V3909" t="s">
        <v>155</v>
      </c>
      <c r="W3909">
        <v>1</v>
      </c>
      <c r="X3909" s="1">
        <v>44550.562487962961</v>
      </c>
    </row>
    <row r="3910" spans="1:24" hidden="1" x14ac:dyDescent="0.25">
      <c r="A3910" s="4">
        <v>2021</v>
      </c>
      <c r="B3910" s="4">
        <v>11</v>
      </c>
      <c r="C3910" s="4">
        <v>2021</v>
      </c>
      <c r="D3910" s="4">
        <v>1</v>
      </c>
      <c r="E3910">
        <v>20070</v>
      </c>
      <c r="F3910" t="s">
        <v>24</v>
      </c>
      <c r="G3910">
        <v>53</v>
      </c>
      <c r="H3910" t="s">
        <v>7</v>
      </c>
      <c r="I3910" t="s">
        <v>43</v>
      </c>
      <c r="J3910" t="s">
        <v>7</v>
      </c>
      <c r="K3910" t="s">
        <v>22</v>
      </c>
      <c r="L3910" t="s">
        <v>132</v>
      </c>
      <c r="M3910">
        <v>1</v>
      </c>
      <c r="N3910" t="s">
        <v>13</v>
      </c>
      <c r="O3910" s="3">
        <v>0</v>
      </c>
      <c r="P3910" t="s">
        <v>125</v>
      </c>
      <c r="Q3910" t="s">
        <v>131</v>
      </c>
      <c r="R3910" s="2" t="s">
        <v>154</v>
      </c>
      <c r="S3910">
        <v>94</v>
      </c>
      <c r="T3910" t="s">
        <v>129</v>
      </c>
      <c r="U3910" t="s">
        <v>128</v>
      </c>
      <c r="V3910" t="s">
        <v>153</v>
      </c>
      <c r="W3910">
        <v>1</v>
      </c>
      <c r="X3910" s="1">
        <v>44550.562487962961</v>
      </c>
    </row>
    <row r="3911" spans="1:24" hidden="1" x14ac:dyDescent="0.25">
      <c r="A3911" s="4">
        <v>2021</v>
      </c>
      <c r="B3911" s="4">
        <v>11</v>
      </c>
      <c r="C3911" s="4">
        <v>2021</v>
      </c>
      <c r="D3911" s="4">
        <v>1</v>
      </c>
      <c r="E3911">
        <v>20070</v>
      </c>
      <c r="F3911" t="s">
        <v>24</v>
      </c>
      <c r="G3911">
        <v>53</v>
      </c>
      <c r="H3911" t="s">
        <v>7</v>
      </c>
      <c r="I3911" t="s">
        <v>43</v>
      </c>
      <c r="J3911" t="s">
        <v>7</v>
      </c>
      <c r="K3911" t="s">
        <v>12</v>
      </c>
      <c r="L3911" t="s">
        <v>22</v>
      </c>
      <c r="M3911">
        <v>1</v>
      </c>
      <c r="N3911" t="s">
        <v>13</v>
      </c>
      <c r="O3911" s="3">
        <v>0</v>
      </c>
      <c r="P3911" t="s">
        <v>125</v>
      </c>
      <c r="Q3911" t="s">
        <v>150</v>
      </c>
      <c r="R3911" s="2" t="s">
        <v>149</v>
      </c>
      <c r="S3911">
        <v>136</v>
      </c>
      <c r="T3911" t="s">
        <v>129</v>
      </c>
      <c r="U3911" t="s">
        <v>128</v>
      </c>
      <c r="V3911" t="s">
        <v>17</v>
      </c>
      <c r="W3911">
        <v>1</v>
      </c>
      <c r="X3911" s="1">
        <v>44550.562487962961</v>
      </c>
    </row>
    <row r="3912" spans="1:24" hidden="1" x14ac:dyDescent="0.25">
      <c r="A3912" s="4">
        <v>2021</v>
      </c>
      <c r="B3912" s="4">
        <v>11</v>
      </c>
      <c r="C3912" s="4">
        <v>2021</v>
      </c>
      <c r="D3912" s="4">
        <v>1</v>
      </c>
      <c r="E3912">
        <v>20070</v>
      </c>
      <c r="F3912" t="s">
        <v>24</v>
      </c>
      <c r="G3912">
        <v>71</v>
      </c>
      <c r="H3912" t="s">
        <v>145</v>
      </c>
      <c r="I3912" t="s">
        <v>54</v>
      </c>
      <c r="J3912" t="s">
        <v>5</v>
      </c>
      <c r="K3912" t="s">
        <v>144</v>
      </c>
      <c r="L3912" t="s">
        <v>22</v>
      </c>
      <c r="M3912">
        <v>1</v>
      </c>
      <c r="N3912" t="s">
        <v>13</v>
      </c>
      <c r="O3912" s="3">
        <v>0</v>
      </c>
      <c r="P3912" t="s">
        <v>125</v>
      </c>
      <c r="Q3912" t="s">
        <v>143</v>
      </c>
      <c r="R3912" s="2" t="s">
        <v>142</v>
      </c>
      <c r="S3912">
        <v>9</v>
      </c>
      <c r="T3912" t="s">
        <v>141</v>
      </c>
      <c r="U3912" t="s">
        <v>140</v>
      </c>
      <c r="V3912" t="s">
        <v>139</v>
      </c>
      <c r="W3912">
        <v>1</v>
      </c>
      <c r="X3912" s="1">
        <v>44550.562487962961</v>
      </c>
    </row>
    <row r="3913" spans="1:24" hidden="1" x14ac:dyDescent="0.25">
      <c r="A3913" s="4">
        <v>2021</v>
      </c>
      <c r="B3913" s="4">
        <v>11</v>
      </c>
      <c r="C3913" s="4">
        <v>2021</v>
      </c>
      <c r="D3913" s="4">
        <v>1</v>
      </c>
      <c r="E3913">
        <v>20070</v>
      </c>
      <c r="F3913" t="s">
        <v>24</v>
      </c>
      <c r="G3913">
        <v>2183</v>
      </c>
      <c r="H3913" t="s">
        <v>138</v>
      </c>
      <c r="I3913" t="s">
        <v>133</v>
      </c>
      <c r="J3913" t="s">
        <v>3</v>
      </c>
      <c r="K3913" t="s">
        <v>22</v>
      </c>
      <c r="L3913" t="s">
        <v>132</v>
      </c>
      <c r="M3913">
        <v>1</v>
      </c>
      <c r="N3913" t="s">
        <v>13</v>
      </c>
      <c r="O3913" s="3">
        <v>0</v>
      </c>
      <c r="P3913" t="s">
        <v>125</v>
      </c>
      <c r="Q3913" t="s">
        <v>131</v>
      </c>
      <c r="R3913" s="2" t="s">
        <v>130</v>
      </c>
      <c r="S3913">
        <v>91</v>
      </c>
      <c r="T3913" t="s">
        <v>129</v>
      </c>
      <c r="U3913" t="s">
        <v>128</v>
      </c>
      <c r="V3913" t="s">
        <v>127</v>
      </c>
      <c r="W3913">
        <v>1</v>
      </c>
      <c r="X3913" s="1">
        <v>44550.562487962961</v>
      </c>
    </row>
    <row r="3914" spans="1:24" hidden="1" x14ac:dyDescent="0.25">
      <c r="A3914" s="4">
        <v>2021</v>
      </c>
      <c r="B3914" s="4">
        <v>11</v>
      </c>
      <c r="C3914" s="4">
        <v>2021</v>
      </c>
      <c r="D3914" s="4">
        <v>1</v>
      </c>
      <c r="E3914">
        <v>20070</v>
      </c>
      <c r="F3914" t="s">
        <v>24</v>
      </c>
      <c r="G3914">
        <v>2346</v>
      </c>
      <c r="H3914" t="s">
        <v>137</v>
      </c>
      <c r="I3914" t="s">
        <v>133</v>
      </c>
      <c r="J3914" t="s">
        <v>4</v>
      </c>
      <c r="K3914" t="s">
        <v>22</v>
      </c>
      <c r="L3914" t="s">
        <v>132</v>
      </c>
      <c r="M3914">
        <v>1</v>
      </c>
      <c r="N3914" t="s">
        <v>13</v>
      </c>
      <c r="O3914" s="3">
        <v>0</v>
      </c>
      <c r="P3914" t="s">
        <v>125</v>
      </c>
      <c r="Q3914" t="s">
        <v>131</v>
      </c>
      <c r="R3914" s="2" t="s">
        <v>130</v>
      </c>
      <c r="S3914">
        <v>91</v>
      </c>
      <c r="T3914" t="s">
        <v>129</v>
      </c>
      <c r="U3914" t="s">
        <v>128</v>
      </c>
      <c r="V3914" t="s">
        <v>127</v>
      </c>
      <c r="W3914">
        <v>1</v>
      </c>
      <c r="X3914" s="1">
        <v>44550.562487962961</v>
      </c>
    </row>
    <row r="3915" spans="1:24" hidden="1" x14ac:dyDescent="0.25">
      <c r="A3915" s="4">
        <v>2021</v>
      </c>
      <c r="B3915" s="4">
        <v>11</v>
      </c>
      <c r="C3915" s="4">
        <v>2021</v>
      </c>
      <c r="D3915" s="4">
        <v>1</v>
      </c>
      <c r="E3915">
        <v>20070</v>
      </c>
      <c r="F3915" t="s">
        <v>24</v>
      </c>
      <c r="G3915">
        <v>4116</v>
      </c>
      <c r="H3915" t="s">
        <v>136</v>
      </c>
      <c r="I3915" t="s">
        <v>133</v>
      </c>
      <c r="J3915" t="s">
        <v>1</v>
      </c>
      <c r="K3915" t="s">
        <v>22</v>
      </c>
      <c r="L3915" t="s">
        <v>132</v>
      </c>
      <c r="M3915">
        <v>1</v>
      </c>
      <c r="N3915" t="s">
        <v>13</v>
      </c>
      <c r="O3915" s="3">
        <v>0</v>
      </c>
      <c r="P3915" t="s">
        <v>125</v>
      </c>
      <c r="Q3915" t="s">
        <v>131</v>
      </c>
      <c r="R3915" s="2" t="s">
        <v>130</v>
      </c>
      <c r="S3915">
        <v>91</v>
      </c>
      <c r="T3915" t="s">
        <v>129</v>
      </c>
      <c r="U3915" t="s">
        <v>128</v>
      </c>
      <c r="V3915" t="s">
        <v>127</v>
      </c>
      <c r="W3915">
        <v>1</v>
      </c>
      <c r="X3915" s="1">
        <v>44550.562487962961</v>
      </c>
    </row>
    <row r="3916" spans="1:24" hidden="1" x14ac:dyDescent="0.25">
      <c r="A3916" s="4">
        <v>2021</v>
      </c>
      <c r="B3916" s="4">
        <v>11</v>
      </c>
      <c r="C3916" s="4">
        <v>2021</v>
      </c>
      <c r="D3916" s="4">
        <v>1</v>
      </c>
      <c r="E3916">
        <v>20070</v>
      </c>
      <c r="F3916" t="s">
        <v>24</v>
      </c>
      <c r="G3916">
        <v>4447</v>
      </c>
      <c r="H3916" t="s">
        <v>17</v>
      </c>
      <c r="I3916" t="s">
        <v>497</v>
      </c>
      <c r="J3916" t="s">
        <v>17</v>
      </c>
      <c r="K3916" t="s">
        <v>158</v>
      </c>
      <c r="L3916" t="s">
        <v>162</v>
      </c>
      <c r="M3916">
        <v>1</v>
      </c>
      <c r="N3916" t="s">
        <v>13</v>
      </c>
      <c r="O3916" s="3">
        <v>0</v>
      </c>
      <c r="P3916" t="s">
        <v>125</v>
      </c>
      <c r="Q3916" t="s">
        <v>157</v>
      </c>
      <c r="R3916" s="2" t="s">
        <v>499</v>
      </c>
      <c r="S3916">
        <v>24</v>
      </c>
      <c r="T3916" t="s">
        <v>141</v>
      </c>
      <c r="U3916" t="s">
        <v>140</v>
      </c>
      <c r="V3916" t="s">
        <v>498</v>
      </c>
      <c r="W3916">
        <v>1</v>
      </c>
      <c r="X3916" s="1">
        <v>44550.562487962961</v>
      </c>
    </row>
    <row r="3917" spans="1:24" hidden="1" x14ac:dyDescent="0.25">
      <c r="A3917" s="4">
        <v>2021</v>
      </c>
      <c r="B3917" s="4">
        <v>11</v>
      </c>
      <c r="C3917" s="4">
        <v>2021</v>
      </c>
      <c r="D3917" s="4">
        <v>1</v>
      </c>
      <c r="E3917">
        <v>20070</v>
      </c>
      <c r="F3917" t="s">
        <v>24</v>
      </c>
      <c r="G3917">
        <v>4447</v>
      </c>
      <c r="H3917" t="s">
        <v>17</v>
      </c>
      <c r="I3917" t="s">
        <v>497</v>
      </c>
      <c r="J3917" t="s">
        <v>17</v>
      </c>
      <c r="K3917" t="s">
        <v>158</v>
      </c>
      <c r="L3917" t="s">
        <v>162</v>
      </c>
      <c r="M3917">
        <v>1</v>
      </c>
      <c r="N3917" t="s">
        <v>13</v>
      </c>
      <c r="O3917" s="3">
        <v>0</v>
      </c>
      <c r="P3917" t="s">
        <v>125</v>
      </c>
      <c r="Q3917" t="s">
        <v>161</v>
      </c>
      <c r="R3917" s="2" t="s">
        <v>160</v>
      </c>
      <c r="S3917">
        <v>11</v>
      </c>
      <c r="T3917" t="s">
        <v>141</v>
      </c>
      <c r="U3917" t="s">
        <v>140</v>
      </c>
      <c r="V3917" t="s">
        <v>159</v>
      </c>
      <c r="W3917">
        <v>1</v>
      </c>
      <c r="X3917" s="1">
        <v>44550.562487962961</v>
      </c>
    </row>
    <row r="3918" spans="1:24" hidden="1" x14ac:dyDescent="0.25">
      <c r="A3918" s="4">
        <v>2021</v>
      </c>
      <c r="B3918" s="4">
        <v>11</v>
      </c>
      <c r="C3918" s="4">
        <v>2021</v>
      </c>
      <c r="D3918" s="4">
        <v>1</v>
      </c>
      <c r="E3918">
        <v>20070</v>
      </c>
      <c r="F3918" t="s">
        <v>24</v>
      </c>
      <c r="G3918">
        <v>4807</v>
      </c>
      <c r="H3918" t="s">
        <v>135</v>
      </c>
      <c r="I3918" t="s">
        <v>133</v>
      </c>
      <c r="J3918" t="s">
        <v>2</v>
      </c>
      <c r="K3918" t="s">
        <v>22</v>
      </c>
      <c r="L3918" t="s">
        <v>132</v>
      </c>
      <c r="M3918">
        <v>1</v>
      </c>
      <c r="N3918" t="s">
        <v>13</v>
      </c>
      <c r="O3918" s="3">
        <v>0</v>
      </c>
      <c r="P3918" t="s">
        <v>125</v>
      </c>
      <c r="Q3918" t="s">
        <v>131</v>
      </c>
      <c r="R3918" s="2" t="s">
        <v>130</v>
      </c>
      <c r="S3918">
        <v>91</v>
      </c>
      <c r="T3918" t="s">
        <v>129</v>
      </c>
      <c r="U3918" t="s">
        <v>128</v>
      </c>
      <c r="V3918" t="s">
        <v>127</v>
      </c>
      <c r="W3918">
        <v>1</v>
      </c>
      <c r="X3918" s="1">
        <v>44550.562487962961</v>
      </c>
    </row>
    <row r="3919" spans="1:24" hidden="1" x14ac:dyDescent="0.25">
      <c r="A3919" s="4">
        <v>2021</v>
      </c>
      <c r="B3919" s="4">
        <v>11</v>
      </c>
      <c r="C3919" s="4">
        <v>2021</v>
      </c>
      <c r="D3919" s="4">
        <v>1</v>
      </c>
      <c r="E3919">
        <v>20070</v>
      </c>
      <c r="F3919" t="s">
        <v>24</v>
      </c>
      <c r="G3919">
        <v>4816</v>
      </c>
      <c r="H3919" t="s">
        <v>496</v>
      </c>
      <c r="I3919" t="s">
        <v>133</v>
      </c>
      <c r="J3919" t="s">
        <v>8</v>
      </c>
      <c r="K3919" t="s">
        <v>22</v>
      </c>
      <c r="L3919" t="s">
        <v>132</v>
      </c>
      <c r="M3919">
        <v>1</v>
      </c>
      <c r="N3919" t="s">
        <v>13</v>
      </c>
      <c r="O3919" s="3">
        <v>0</v>
      </c>
      <c r="P3919" t="s">
        <v>125</v>
      </c>
      <c r="Q3919" t="s">
        <v>131</v>
      </c>
      <c r="R3919" s="2" t="s">
        <v>130</v>
      </c>
      <c r="S3919">
        <v>91</v>
      </c>
      <c r="T3919" t="s">
        <v>129</v>
      </c>
      <c r="U3919" t="s">
        <v>128</v>
      </c>
      <c r="V3919" t="s">
        <v>127</v>
      </c>
      <c r="W3919">
        <v>1</v>
      </c>
      <c r="X3919" s="1">
        <v>44550.562487962961</v>
      </c>
    </row>
    <row r="3920" spans="1:24" hidden="1" x14ac:dyDescent="0.25">
      <c r="A3920" s="4">
        <v>2021</v>
      </c>
      <c r="B3920" s="4">
        <v>11</v>
      </c>
      <c r="C3920" s="4">
        <v>2021</v>
      </c>
      <c r="D3920" s="4">
        <v>1</v>
      </c>
      <c r="E3920">
        <v>20070</v>
      </c>
      <c r="F3920" t="s">
        <v>24</v>
      </c>
      <c r="G3920">
        <v>4827</v>
      </c>
      <c r="H3920" t="s">
        <v>134</v>
      </c>
      <c r="I3920" t="s">
        <v>133</v>
      </c>
      <c r="J3920" t="s">
        <v>1</v>
      </c>
      <c r="K3920" t="s">
        <v>22</v>
      </c>
      <c r="L3920" t="s">
        <v>132</v>
      </c>
      <c r="M3920">
        <v>1</v>
      </c>
      <c r="N3920" t="s">
        <v>13</v>
      </c>
      <c r="O3920" s="3">
        <v>0</v>
      </c>
      <c r="P3920" t="s">
        <v>125</v>
      </c>
      <c r="Q3920" t="s">
        <v>131</v>
      </c>
      <c r="R3920" s="2" t="s">
        <v>130</v>
      </c>
      <c r="S3920">
        <v>91</v>
      </c>
      <c r="T3920" t="s">
        <v>129</v>
      </c>
      <c r="U3920" t="s">
        <v>128</v>
      </c>
      <c r="V3920" t="s">
        <v>127</v>
      </c>
      <c r="W3920">
        <v>1</v>
      </c>
      <c r="X3920" s="1">
        <v>44550.562487962961</v>
      </c>
    </row>
    <row r="3921" spans="1:24" hidden="1" x14ac:dyDescent="0.25">
      <c r="A3921" s="4">
        <v>2021</v>
      </c>
      <c r="B3921" s="4">
        <v>11</v>
      </c>
      <c r="C3921" s="4">
        <v>2021</v>
      </c>
      <c r="D3921" s="4">
        <v>6</v>
      </c>
      <c r="E3921">
        <v>20070</v>
      </c>
      <c r="F3921" t="s">
        <v>24</v>
      </c>
      <c r="G3921">
        <v>0</v>
      </c>
      <c r="H3921" t="s">
        <v>23</v>
      </c>
      <c r="I3921" t="s">
        <v>23</v>
      </c>
      <c r="J3921" t="s">
        <v>23</v>
      </c>
      <c r="K3921" t="s">
        <v>22</v>
      </c>
      <c r="L3921" t="s">
        <v>250</v>
      </c>
      <c r="M3921">
        <v>1</v>
      </c>
      <c r="N3921" t="s">
        <v>13</v>
      </c>
      <c r="O3921" s="3">
        <v>37.450864000000003</v>
      </c>
      <c r="P3921" t="s">
        <v>53</v>
      </c>
      <c r="Q3921" t="s">
        <v>249</v>
      </c>
      <c r="R3921" s="2" t="s">
        <v>248</v>
      </c>
      <c r="S3921">
        <v>1209</v>
      </c>
      <c r="T3921" t="s">
        <v>122</v>
      </c>
      <c r="U3921" t="s">
        <v>121</v>
      </c>
      <c r="V3921" t="s">
        <v>247</v>
      </c>
      <c r="W3921">
        <v>1</v>
      </c>
      <c r="X3921" s="1">
        <v>44550.562487962961</v>
      </c>
    </row>
    <row r="3922" spans="1:24" hidden="1" x14ac:dyDescent="0.25">
      <c r="A3922" s="4">
        <v>2021</v>
      </c>
      <c r="B3922" s="4">
        <v>11</v>
      </c>
      <c r="C3922" s="4">
        <v>2021</v>
      </c>
      <c r="D3922" s="4">
        <v>7</v>
      </c>
      <c r="E3922">
        <v>20070</v>
      </c>
      <c r="F3922" t="s">
        <v>24</v>
      </c>
      <c r="G3922">
        <v>0</v>
      </c>
      <c r="H3922" t="s">
        <v>23</v>
      </c>
      <c r="I3922" t="s">
        <v>23</v>
      </c>
      <c r="J3922" t="s">
        <v>23</v>
      </c>
      <c r="K3922" t="s">
        <v>144</v>
      </c>
      <c r="L3922" t="s">
        <v>148</v>
      </c>
      <c r="M3922">
        <v>1</v>
      </c>
      <c r="N3922" t="s">
        <v>13</v>
      </c>
      <c r="O3922" s="3">
        <v>-1.9999999999999999E-6</v>
      </c>
      <c r="P3922" t="s">
        <v>125</v>
      </c>
      <c r="Q3922" t="s">
        <v>143</v>
      </c>
      <c r="R3922" s="2" t="s">
        <v>147</v>
      </c>
      <c r="S3922">
        <v>82</v>
      </c>
      <c r="T3922" t="s">
        <v>141</v>
      </c>
      <c r="U3922" t="s">
        <v>140</v>
      </c>
      <c r="V3922" t="s">
        <v>146</v>
      </c>
      <c r="W3922">
        <v>1</v>
      </c>
      <c r="X3922" s="1">
        <v>44550.562487962961</v>
      </c>
    </row>
    <row r="3923" spans="1:24" hidden="1" x14ac:dyDescent="0.25">
      <c r="A3923" s="4">
        <v>2021</v>
      </c>
      <c r="B3923" s="4">
        <v>11</v>
      </c>
      <c r="C3923" s="4">
        <v>2021</v>
      </c>
      <c r="D3923" s="4">
        <v>7</v>
      </c>
      <c r="E3923">
        <v>20070</v>
      </c>
      <c r="F3923" t="s">
        <v>24</v>
      </c>
      <c r="G3923">
        <v>0</v>
      </c>
      <c r="H3923" t="s">
        <v>23</v>
      </c>
      <c r="I3923" t="s">
        <v>23</v>
      </c>
      <c r="J3923" t="s">
        <v>23</v>
      </c>
      <c r="K3923" t="s">
        <v>144</v>
      </c>
      <c r="L3923" t="s">
        <v>148</v>
      </c>
      <c r="M3923">
        <v>1</v>
      </c>
      <c r="N3923" t="s">
        <v>13</v>
      </c>
      <c r="O3923" s="3">
        <v>9.5200000000000005E-4</v>
      </c>
      <c r="P3923" t="s">
        <v>125</v>
      </c>
      <c r="Q3923" t="s">
        <v>143</v>
      </c>
      <c r="R3923" s="2" t="s">
        <v>246</v>
      </c>
      <c r="S3923">
        <v>187</v>
      </c>
      <c r="T3923" t="s">
        <v>129</v>
      </c>
      <c r="U3923" t="s">
        <v>128</v>
      </c>
      <c r="V3923" t="s">
        <v>245</v>
      </c>
      <c r="W3923">
        <v>1</v>
      </c>
      <c r="X3923" s="1">
        <v>44550.562487962961</v>
      </c>
    </row>
    <row r="3924" spans="1:24" hidden="1" x14ac:dyDescent="0.25">
      <c r="A3924" s="4">
        <v>2021</v>
      </c>
      <c r="B3924" s="4">
        <v>11</v>
      </c>
      <c r="C3924" s="4">
        <v>2021</v>
      </c>
      <c r="D3924" s="4">
        <v>7</v>
      </c>
      <c r="E3924">
        <v>20070</v>
      </c>
      <c r="F3924" t="s">
        <v>24</v>
      </c>
      <c r="G3924">
        <v>0</v>
      </c>
      <c r="H3924" t="s">
        <v>23</v>
      </c>
      <c r="I3924" t="s">
        <v>23</v>
      </c>
      <c r="J3924" t="s">
        <v>23</v>
      </c>
      <c r="K3924" t="s">
        <v>158</v>
      </c>
      <c r="L3924" t="s">
        <v>162</v>
      </c>
      <c r="M3924">
        <v>1</v>
      </c>
      <c r="N3924" t="s">
        <v>13</v>
      </c>
      <c r="O3924" s="3">
        <v>-487.50494600000002</v>
      </c>
      <c r="P3924" t="s">
        <v>125</v>
      </c>
      <c r="Q3924" t="s">
        <v>161</v>
      </c>
      <c r="R3924" s="2" t="s">
        <v>244</v>
      </c>
      <c r="S3924">
        <v>90</v>
      </c>
      <c r="T3924" t="s">
        <v>129</v>
      </c>
      <c r="U3924" t="s">
        <v>128</v>
      </c>
      <c r="V3924" t="s">
        <v>243</v>
      </c>
      <c r="W3924">
        <v>1</v>
      </c>
      <c r="X3924" s="1">
        <v>44550.562487962961</v>
      </c>
    </row>
    <row r="3925" spans="1:24" hidden="1" x14ac:dyDescent="0.25">
      <c r="A3925" s="4">
        <v>2021</v>
      </c>
      <c r="B3925" s="4">
        <v>11</v>
      </c>
      <c r="C3925" s="4">
        <v>2021</v>
      </c>
      <c r="D3925" s="4">
        <v>7</v>
      </c>
      <c r="E3925">
        <v>20070</v>
      </c>
      <c r="F3925" t="s">
        <v>24</v>
      </c>
      <c r="G3925">
        <v>0</v>
      </c>
      <c r="H3925" t="s">
        <v>23</v>
      </c>
      <c r="I3925" t="s">
        <v>23</v>
      </c>
      <c r="J3925" t="s">
        <v>23</v>
      </c>
      <c r="K3925" t="s">
        <v>22</v>
      </c>
      <c r="L3925" t="s">
        <v>236</v>
      </c>
      <c r="M3925">
        <v>1</v>
      </c>
      <c r="N3925" t="s">
        <v>13</v>
      </c>
      <c r="O3925" s="3">
        <v>0</v>
      </c>
      <c r="P3925" t="s">
        <v>125</v>
      </c>
      <c r="Q3925" t="s">
        <v>240</v>
      </c>
      <c r="R3925" s="2" t="s">
        <v>239</v>
      </c>
      <c r="S3925">
        <v>99</v>
      </c>
      <c r="T3925" t="s">
        <v>129</v>
      </c>
      <c r="U3925" t="s">
        <v>128</v>
      </c>
      <c r="V3925" t="s">
        <v>238</v>
      </c>
      <c r="W3925">
        <v>1</v>
      </c>
      <c r="X3925" s="1">
        <v>44550.562487962961</v>
      </c>
    </row>
    <row r="3926" spans="1:24" hidden="1" x14ac:dyDescent="0.25">
      <c r="A3926" s="4">
        <v>2021</v>
      </c>
      <c r="B3926" s="4">
        <v>11</v>
      </c>
      <c r="C3926" s="4">
        <v>2021</v>
      </c>
      <c r="D3926" s="4">
        <v>7</v>
      </c>
      <c r="E3926">
        <v>20070</v>
      </c>
      <c r="F3926" t="s">
        <v>24</v>
      </c>
      <c r="G3926">
        <v>0</v>
      </c>
      <c r="H3926" t="s">
        <v>23</v>
      </c>
      <c r="I3926" t="s">
        <v>23</v>
      </c>
      <c r="J3926" t="s">
        <v>23</v>
      </c>
      <c r="K3926" t="s">
        <v>22</v>
      </c>
      <c r="L3926" t="s">
        <v>236</v>
      </c>
      <c r="M3926">
        <v>1</v>
      </c>
      <c r="N3926" t="s">
        <v>13</v>
      </c>
      <c r="O3926" s="3">
        <v>0</v>
      </c>
      <c r="P3926" t="s">
        <v>125</v>
      </c>
      <c r="Q3926" t="s">
        <v>237</v>
      </c>
      <c r="R3926" s="2" t="s">
        <v>234</v>
      </c>
      <c r="S3926">
        <v>43</v>
      </c>
      <c r="T3926" t="s">
        <v>129</v>
      </c>
      <c r="U3926" t="s">
        <v>128</v>
      </c>
      <c r="V3926" t="s">
        <v>180</v>
      </c>
      <c r="W3926">
        <v>1</v>
      </c>
      <c r="X3926" s="1">
        <v>44550.562487962961</v>
      </c>
    </row>
    <row r="3927" spans="1:24" hidden="1" x14ac:dyDescent="0.25">
      <c r="A3927" s="4">
        <v>2021</v>
      </c>
      <c r="B3927" s="4">
        <v>11</v>
      </c>
      <c r="C3927" s="4">
        <v>2021</v>
      </c>
      <c r="D3927" s="4">
        <v>7</v>
      </c>
      <c r="E3927">
        <v>20070</v>
      </c>
      <c r="F3927" t="s">
        <v>24</v>
      </c>
      <c r="G3927">
        <v>0</v>
      </c>
      <c r="H3927" t="s">
        <v>23</v>
      </c>
      <c r="I3927" t="s">
        <v>23</v>
      </c>
      <c r="J3927" t="s">
        <v>23</v>
      </c>
      <c r="K3927" t="s">
        <v>22</v>
      </c>
      <c r="L3927" t="s">
        <v>236</v>
      </c>
      <c r="M3927">
        <v>1</v>
      </c>
      <c r="N3927" t="s">
        <v>13</v>
      </c>
      <c r="O3927" s="3">
        <v>0</v>
      </c>
      <c r="P3927" t="s">
        <v>125</v>
      </c>
      <c r="Q3927" t="s">
        <v>235</v>
      </c>
      <c r="R3927" s="2" t="s">
        <v>234</v>
      </c>
      <c r="S3927">
        <v>44</v>
      </c>
      <c r="T3927" t="s">
        <v>129</v>
      </c>
      <c r="U3927" t="s">
        <v>128</v>
      </c>
      <c r="V3927" t="s">
        <v>180</v>
      </c>
      <c r="W3927">
        <v>1</v>
      </c>
      <c r="X3927" s="1">
        <v>44550.562487962961</v>
      </c>
    </row>
    <row r="3928" spans="1:24" hidden="1" x14ac:dyDescent="0.25">
      <c r="A3928" s="4">
        <v>2021</v>
      </c>
      <c r="B3928" s="4">
        <v>11</v>
      </c>
      <c r="C3928" s="4">
        <v>2021</v>
      </c>
      <c r="D3928" s="4">
        <v>7</v>
      </c>
      <c r="E3928">
        <v>20070</v>
      </c>
      <c r="F3928" t="s">
        <v>24</v>
      </c>
      <c r="G3928">
        <v>0</v>
      </c>
      <c r="H3928" t="s">
        <v>23</v>
      </c>
      <c r="I3928" t="s">
        <v>23</v>
      </c>
      <c r="J3928" t="s">
        <v>23</v>
      </c>
      <c r="K3928" t="s">
        <v>22</v>
      </c>
      <c r="L3928" t="s">
        <v>236</v>
      </c>
      <c r="M3928">
        <v>1</v>
      </c>
      <c r="N3928" t="s">
        <v>13</v>
      </c>
      <c r="O3928" s="3">
        <v>1.7960000000000001E-3</v>
      </c>
      <c r="P3928" t="s">
        <v>125</v>
      </c>
      <c r="Q3928" t="s">
        <v>242</v>
      </c>
      <c r="R3928" s="2" t="s">
        <v>239</v>
      </c>
      <c r="S3928">
        <v>98</v>
      </c>
      <c r="T3928" t="s">
        <v>129</v>
      </c>
      <c r="U3928" t="s">
        <v>128</v>
      </c>
      <c r="V3928" t="s">
        <v>238</v>
      </c>
      <c r="W3928">
        <v>1</v>
      </c>
      <c r="X3928" s="1">
        <v>44550.562487962961</v>
      </c>
    </row>
    <row r="3929" spans="1:24" hidden="1" x14ac:dyDescent="0.25">
      <c r="A3929" s="4">
        <v>2021</v>
      </c>
      <c r="B3929" s="4">
        <v>11</v>
      </c>
      <c r="C3929" s="4">
        <v>2021</v>
      </c>
      <c r="D3929" s="4">
        <v>7</v>
      </c>
      <c r="E3929">
        <v>20070</v>
      </c>
      <c r="F3929" t="s">
        <v>24</v>
      </c>
      <c r="G3929">
        <v>0</v>
      </c>
      <c r="H3929" t="s">
        <v>23</v>
      </c>
      <c r="I3929" t="s">
        <v>23</v>
      </c>
      <c r="J3929" t="s">
        <v>23</v>
      </c>
      <c r="K3929" t="s">
        <v>22</v>
      </c>
      <c r="L3929" t="s">
        <v>236</v>
      </c>
      <c r="M3929">
        <v>1</v>
      </c>
      <c r="N3929" t="s">
        <v>13</v>
      </c>
      <c r="O3929" s="3">
        <v>1.797E-3</v>
      </c>
      <c r="P3929" t="s">
        <v>125</v>
      </c>
      <c r="Q3929" t="s">
        <v>242</v>
      </c>
      <c r="R3929" s="2" t="s">
        <v>241</v>
      </c>
      <c r="S3929">
        <v>47</v>
      </c>
      <c r="T3929" t="s">
        <v>129</v>
      </c>
      <c r="U3929" t="s">
        <v>128</v>
      </c>
      <c r="V3929" t="s">
        <v>238</v>
      </c>
      <c r="W3929">
        <v>1</v>
      </c>
      <c r="X3929" s="1">
        <v>44550.562487962961</v>
      </c>
    </row>
    <row r="3930" spans="1:24" hidden="1" x14ac:dyDescent="0.25">
      <c r="A3930" s="4">
        <v>2021</v>
      </c>
      <c r="B3930" s="4">
        <v>11</v>
      </c>
      <c r="C3930" s="4">
        <v>2021</v>
      </c>
      <c r="D3930" s="4">
        <v>7</v>
      </c>
      <c r="E3930">
        <v>20070</v>
      </c>
      <c r="F3930" t="s">
        <v>24</v>
      </c>
      <c r="G3930">
        <v>0</v>
      </c>
      <c r="H3930" t="s">
        <v>23</v>
      </c>
      <c r="I3930" t="s">
        <v>23</v>
      </c>
      <c r="J3930" t="s">
        <v>23</v>
      </c>
      <c r="K3930" t="s">
        <v>22</v>
      </c>
      <c r="L3930" t="s">
        <v>236</v>
      </c>
      <c r="M3930">
        <v>1</v>
      </c>
      <c r="N3930" t="s">
        <v>13</v>
      </c>
      <c r="O3930" s="3">
        <v>1.797E-3</v>
      </c>
      <c r="P3930" t="s">
        <v>125</v>
      </c>
      <c r="Q3930" t="s">
        <v>240</v>
      </c>
      <c r="R3930" s="2" t="s">
        <v>241</v>
      </c>
      <c r="S3930">
        <v>42</v>
      </c>
      <c r="T3930" t="s">
        <v>129</v>
      </c>
      <c r="U3930" t="s">
        <v>128</v>
      </c>
      <c r="V3930" t="s">
        <v>238</v>
      </c>
      <c r="W3930">
        <v>1</v>
      </c>
      <c r="X3930" s="1">
        <v>44550.562487962961</v>
      </c>
    </row>
    <row r="3931" spans="1:24" hidden="1" x14ac:dyDescent="0.25">
      <c r="A3931" s="4">
        <v>2021</v>
      </c>
      <c r="B3931" s="4">
        <v>11</v>
      </c>
      <c r="C3931" s="4">
        <v>2021</v>
      </c>
      <c r="D3931" s="4">
        <v>7</v>
      </c>
      <c r="E3931">
        <v>20070</v>
      </c>
      <c r="F3931" t="s">
        <v>24</v>
      </c>
      <c r="G3931">
        <v>0</v>
      </c>
      <c r="H3931" t="s">
        <v>23</v>
      </c>
      <c r="I3931" t="s">
        <v>23</v>
      </c>
      <c r="J3931" t="s">
        <v>23</v>
      </c>
      <c r="K3931" t="s">
        <v>22</v>
      </c>
      <c r="L3931" t="s">
        <v>148</v>
      </c>
      <c r="M3931">
        <v>1</v>
      </c>
      <c r="N3931" t="s">
        <v>13</v>
      </c>
      <c r="O3931" s="3">
        <v>-1.575E-3</v>
      </c>
      <c r="P3931" t="s">
        <v>125</v>
      </c>
      <c r="Q3931" t="s">
        <v>233</v>
      </c>
      <c r="R3931" s="2" t="s">
        <v>232</v>
      </c>
      <c r="S3931">
        <v>87</v>
      </c>
      <c r="T3931" t="s">
        <v>129</v>
      </c>
      <c r="U3931" t="s">
        <v>128</v>
      </c>
      <c r="V3931" t="s">
        <v>17</v>
      </c>
      <c r="W3931">
        <v>1</v>
      </c>
      <c r="X3931" s="1">
        <v>44550.562487962961</v>
      </c>
    </row>
    <row r="3932" spans="1:24" hidden="1" x14ac:dyDescent="0.25">
      <c r="A3932" s="4">
        <v>2021</v>
      </c>
      <c r="B3932" s="4">
        <v>11</v>
      </c>
      <c r="C3932" s="4">
        <v>2021</v>
      </c>
      <c r="D3932" s="4">
        <v>7</v>
      </c>
      <c r="E3932">
        <v>20070</v>
      </c>
      <c r="F3932" t="s">
        <v>24</v>
      </c>
      <c r="G3932">
        <v>0</v>
      </c>
      <c r="H3932" t="s">
        <v>23</v>
      </c>
      <c r="I3932" t="s">
        <v>23</v>
      </c>
      <c r="J3932" t="s">
        <v>23</v>
      </c>
      <c r="K3932" t="s">
        <v>22</v>
      </c>
      <c r="L3932" t="s">
        <v>148</v>
      </c>
      <c r="M3932">
        <v>1</v>
      </c>
      <c r="N3932" t="s">
        <v>13</v>
      </c>
      <c r="O3932" s="3">
        <v>9.2999999999999992E-3</v>
      </c>
      <c r="P3932" t="s">
        <v>125</v>
      </c>
      <c r="Q3932" t="s">
        <v>143</v>
      </c>
      <c r="R3932" s="2" t="s">
        <v>231</v>
      </c>
      <c r="S3932">
        <v>79</v>
      </c>
      <c r="T3932" t="s">
        <v>141</v>
      </c>
      <c r="U3932" t="s">
        <v>140</v>
      </c>
      <c r="V3932" t="s">
        <v>230</v>
      </c>
      <c r="W3932">
        <v>1</v>
      </c>
      <c r="X3932" s="1">
        <v>44550.562487962961</v>
      </c>
    </row>
    <row r="3933" spans="1:24" hidden="1" x14ac:dyDescent="0.25">
      <c r="A3933" s="4">
        <v>2021</v>
      </c>
      <c r="B3933" s="4">
        <v>11</v>
      </c>
      <c r="C3933" s="4">
        <v>2021</v>
      </c>
      <c r="D3933" s="4">
        <v>7</v>
      </c>
      <c r="E3933">
        <v>20070</v>
      </c>
      <c r="F3933" t="s">
        <v>24</v>
      </c>
      <c r="G3933">
        <v>0</v>
      </c>
      <c r="H3933" t="s">
        <v>23</v>
      </c>
      <c r="I3933" t="s">
        <v>23</v>
      </c>
      <c r="J3933" t="s">
        <v>23</v>
      </c>
      <c r="K3933" t="s">
        <v>22</v>
      </c>
      <c r="L3933" t="s">
        <v>162</v>
      </c>
      <c r="M3933">
        <v>1</v>
      </c>
      <c r="N3933" t="s">
        <v>13</v>
      </c>
      <c r="O3933" s="3">
        <v>-0.33854600000000001</v>
      </c>
      <c r="P3933" t="s">
        <v>125</v>
      </c>
      <c r="Q3933" t="s">
        <v>161</v>
      </c>
      <c r="R3933" s="2" t="s">
        <v>227</v>
      </c>
      <c r="S3933">
        <v>12</v>
      </c>
      <c r="T3933" t="s">
        <v>141</v>
      </c>
      <c r="U3933" t="s">
        <v>140</v>
      </c>
      <c r="V3933" t="s">
        <v>226</v>
      </c>
      <c r="W3933">
        <v>1</v>
      </c>
      <c r="X3933" s="1">
        <v>44550.562487962961</v>
      </c>
    </row>
    <row r="3934" spans="1:24" hidden="1" x14ac:dyDescent="0.25">
      <c r="A3934" s="4">
        <v>2021</v>
      </c>
      <c r="B3934" s="4">
        <v>11</v>
      </c>
      <c r="C3934" s="4">
        <v>2021</v>
      </c>
      <c r="D3934" s="4">
        <v>7</v>
      </c>
      <c r="E3934">
        <v>20070</v>
      </c>
      <c r="F3934" t="s">
        <v>24</v>
      </c>
      <c r="G3934">
        <v>0</v>
      </c>
      <c r="H3934" t="s">
        <v>23</v>
      </c>
      <c r="I3934" t="s">
        <v>23</v>
      </c>
      <c r="J3934" t="s">
        <v>23</v>
      </c>
      <c r="K3934" t="s">
        <v>22</v>
      </c>
      <c r="L3934" t="s">
        <v>162</v>
      </c>
      <c r="M3934">
        <v>1</v>
      </c>
      <c r="N3934" t="s">
        <v>13</v>
      </c>
      <c r="O3934" s="3">
        <v>0</v>
      </c>
      <c r="P3934" t="s">
        <v>125</v>
      </c>
      <c r="Q3934" t="s">
        <v>157</v>
      </c>
      <c r="R3934" s="2" t="s">
        <v>229</v>
      </c>
      <c r="S3934">
        <v>22</v>
      </c>
      <c r="T3934" t="s">
        <v>141</v>
      </c>
      <c r="U3934" t="s">
        <v>140</v>
      </c>
      <c r="V3934" t="s">
        <v>228</v>
      </c>
      <c r="W3934">
        <v>1</v>
      </c>
      <c r="X3934" s="1">
        <v>44550.562487962961</v>
      </c>
    </row>
    <row r="3935" spans="1:24" hidden="1" x14ac:dyDescent="0.25">
      <c r="A3935" s="4">
        <v>2021</v>
      </c>
      <c r="B3935" s="4">
        <v>11</v>
      </c>
      <c r="C3935" s="4">
        <v>2021</v>
      </c>
      <c r="D3935" s="4">
        <v>7</v>
      </c>
      <c r="E3935">
        <v>20070</v>
      </c>
      <c r="F3935" t="s">
        <v>24</v>
      </c>
      <c r="G3935">
        <v>0</v>
      </c>
      <c r="H3935" t="s">
        <v>23</v>
      </c>
      <c r="I3935" t="s">
        <v>23</v>
      </c>
      <c r="J3935" t="s">
        <v>23</v>
      </c>
      <c r="K3935" t="s">
        <v>22</v>
      </c>
      <c r="L3935" t="s">
        <v>132</v>
      </c>
      <c r="M3935">
        <v>1</v>
      </c>
      <c r="N3935" t="s">
        <v>13</v>
      </c>
      <c r="O3935" s="3">
        <v>-7.5750000000000001E-3</v>
      </c>
      <c r="P3935" t="s">
        <v>125</v>
      </c>
      <c r="Q3935" t="s">
        <v>131</v>
      </c>
      <c r="R3935" s="2" t="s">
        <v>154</v>
      </c>
      <c r="S3935">
        <v>94</v>
      </c>
      <c r="T3935" t="s">
        <v>129</v>
      </c>
      <c r="U3935" t="s">
        <v>128</v>
      </c>
      <c r="V3935" t="s">
        <v>153</v>
      </c>
      <c r="W3935">
        <v>1</v>
      </c>
      <c r="X3935" s="1">
        <v>44550.562487962961</v>
      </c>
    </row>
    <row r="3936" spans="1:24" hidden="1" x14ac:dyDescent="0.25">
      <c r="A3936" s="4">
        <v>2021</v>
      </c>
      <c r="B3936" s="4">
        <v>11</v>
      </c>
      <c r="C3936" s="4">
        <v>2021</v>
      </c>
      <c r="D3936" s="4">
        <v>7</v>
      </c>
      <c r="E3936">
        <v>20070</v>
      </c>
      <c r="F3936" t="s">
        <v>24</v>
      </c>
      <c r="G3936">
        <v>0</v>
      </c>
      <c r="H3936" t="s">
        <v>23</v>
      </c>
      <c r="I3936" t="s">
        <v>23</v>
      </c>
      <c r="J3936" t="s">
        <v>23</v>
      </c>
      <c r="K3936" t="s">
        <v>22</v>
      </c>
      <c r="L3936" t="s">
        <v>132</v>
      </c>
      <c r="M3936">
        <v>1</v>
      </c>
      <c r="N3936" t="s">
        <v>13</v>
      </c>
      <c r="O3936" s="3">
        <v>-1.665E-3</v>
      </c>
      <c r="P3936" t="s">
        <v>125</v>
      </c>
      <c r="Q3936" t="s">
        <v>225</v>
      </c>
      <c r="R3936" s="2" t="s">
        <v>224</v>
      </c>
      <c r="S3936">
        <v>70</v>
      </c>
      <c r="T3936" t="s">
        <v>129</v>
      </c>
      <c r="U3936" t="s">
        <v>128</v>
      </c>
      <c r="V3936" t="s">
        <v>180</v>
      </c>
      <c r="W3936">
        <v>1</v>
      </c>
      <c r="X3936" s="1">
        <v>44550.562487962961</v>
      </c>
    </row>
    <row r="3937" spans="1:24" hidden="1" x14ac:dyDescent="0.25">
      <c r="A3937" s="4">
        <v>2021</v>
      </c>
      <c r="B3937" s="4">
        <v>11</v>
      </c>
      <c r="C3937" s="4">
        <v>2021</v>
      </c>
      <c r="D3937" s="4">
        <v>7</v>
      </c>
      <c r="E3937">
        <v>20070</v>
      </c>
      <c r="F3937" t="s">
        <v>24</v>
      </c>
      <c r="G3937">
        <v>0</v>
      </c>
      <c r="H3937" t="s">
        <v>23</v>
      </c>
      <c r="I3937" t="s">
        <v>23</v>
      </c>
      <c r="J3937" t="s">
        <v>23</v>
      </c>
      <c r="K3937" t="s">
        <v>22</v>
      </c>
      <c r="L3937" t="s">
        <v>132</v>
      </c>
      <c r="M3937">
        <v>1</v>
      </c>
      <c r="N3937" t="s">
        <v>13</v>
      </c>
      <c r="O3937" s="3">
        <v>-5.5400000000000002E-4</v>
      </c>
      <c r="P3937" t="s">
        <v>125</v>
      </c>
      <c r="Q3937" t="s">
        <v>223</v>
      </c>
      <c r="R3937" s="2" t="s">
        <v>222</v>
      </c>
      <c r="S3937">
        <v>77</v>
      </c>
      <c r="T3937" t="s">
        <v>129</v>
      </c>
      <c r="U3937" t="s">
        <v>128</v>
      </c>
      <c r="V3937" t="s">
        <v>221</v>
      </c>
      <c r="W3937">
        <v>1</v>
      </c>
      <c r="X3937" s="1">
        <v>44550.562487962961</v>
      </c>
    </row>
    <row r="3938" spans="1:24" hidden="1" x14ac:dyDescent="0.25">
      <c r="A3938" s="4">
        <v>2021</v>
      </c>
      <c r="B3938" s="4">
        <v>11</v>
      </c>
      <c r="C3938" s="4">
        <v>2021</v>
      </c>
      <c r="D3938" s="4">
        <v>7</v>
      </c>
      <c r="E3938">
        <v>20070</v>
      </c>
      <c r="F3938" t="s">
        <v>24</v>
      </c>
      <c r="G3938">
        <v>0</v>
      </c>
      <c r="H3938" t="s">
        <v>23</v>
      </c>
      <c r="I3938" t="s">
        <v>23</v>
      </c>
      <c r="J3938" t="s">
        <v>23</v>
      </c>
      <c r="K3938" t="s">
        <v>22</v>
      </c>
      <c r="L3938" t="s">
        <v>132</v>
      </c>
      <c r="M3938">
        <v>1</v>
      </c>
      <c r="N3938" t="s">
        <v>13</v>
      </c>
      <c r="O3938" s="3">
        <v>-5.3999999999999998E-5</v>
      </c>
      <c r="P3938" t="s">
        <v>125</v>
      </c>
      <c r="Q3938" t="s">
        <v>220</v>
      </c>
      <c r="R3938" s="2" t="s">
        <v>219</v>
      </c>
      <c r="S3938">
        <v>86</v>
      </c>
      <c r="T3938" t="s">
        <v>129</v>
      </c>
      <c r="U3938" t="s">
        <v>128</v>
      </c>
      <c r="V3938" t="s">
        <v>218</v>
      </c>
      <c r="W3938">
        <v>1</v>
      </c>
      <c r="X3938" s="1">
        <v>44550.562487962961</v>
      </c>
    </row>
    <row r="3939" spans="1:24" hidden="1" x14ac:dyDescent="0.25">
      <c r="A3939" s="4">
        <v>2021</v>
      </c>
      <c r="B3939" s="4">
        <v>11</v>
      </c>
      <c r="C3939" s="4">
        <v>2021</v>
      </c>
      <c r="D3939" s="4">
        <v>7</v>
      </c>
      <c r="E3939">
        <v>20070</v>
      </c>
      <c r="F3939" t="s">
        <v>24</v>
      </c>
      <c r="G3939">
        <v>0</v>
      </c>
      <c r="H3939" t="s">
        <v>23</v>
      </c>
      <c r="I3939" t="s">
        <v>23</v>
      </c>
      <c r="J3939" t="s">
        <v>23</v>
      </c>
      <c r="K3939" t="s">
        <v>22</v>
      </c>
      <c r="L3939" t="s">
        <v>132</v>
      </c>
      <c r="M3939">
        <v>1</v>
      </c>
      <c r="N3939" t="s">
        <v>13</v>
      </c>
      <c r="O3939" s="3">
        <v>0</v>
      </c>
      <c r="P3939" t="s">
        <v>125</v>
      </c>
      <c r="Q3939" t="s">
        <v>131</v>
      </c>
      <c r="R3939" s="2" t="s">
        <v>130</v>
      </c>
      <c r="S3939">
        <v>91</v>
      </c>
      <c r="T3939" t="s">
        <v>129</v>
      </c>
      <c r="U3939" t="s">
        <v>128</v>
      </c>
      <c r="V3939" t="s">
        <v>127</v>
      </c>
      <c r="W3939">
        <v>1</v>
      </c>
      <c r="X3939" s="1">
        <v>44550.562487962961</v>
      </c>
    </row>
    <row r="3940" spans="1:24" hidden="1" x14ac:dyDescent="0.25">
      <c r="A3940" s="4">
        <v>2021</v>
      </c>
      <c r="B3940" s="4">
        <v>11</v>
      </c>
      <c r="C3940" s="4">
        <v>2021</v>
      </c>
      <c r="D3940" s="4">
        <v>7</v>
      </c>
      <c r="E3940">
        <v>20070</v>
      </c>
      <c r="F3940" t="s">
        <v>24</v>
      </c>
      <c r="G3940">
        <v>0</v>
      </c>
      <c r="H3940" t="s">
        <v>23</v>
      </c>
      <c r="I3940" t="s">
        <v>23</v>
      </c>
      <c r="J3940" t="s">
        <v>23</v>
      </c>
      <c r="K3940" t="s">
        <v>22</v>
      </c>
      <c r="L3940" t="s">
        <v>132</v>
      </c>
      <c r="M3940">
        <v>1</v>
      </c>
      <c r="N3940" t="s">
        <v>13</v>
      </c>
      <c r="O3940" s="3">
        <v>3.849E-3</v>
      </c>
      <c r="P3940" t="s">
        <v>125</v>
      </c>
      <c r="Q3940" t="s">
        <v>217</v>
      </c>
      <c r="R3940" s="2" t="s">
        <v>216</v>
      </c>
      <c r="S3940">
        <v>76</v>
      </c>
      <c r="T3940" t="s">
        <v>129</v>
      </c>
      <c r="U3940" t="s">
        <v>128</v>
      </c>
      <c r="V3940" t="s">
        <v>180</v>
      </c>
      <c r="W3940">
        <v>1</v>
      </c>
      <c r="X3940" s="1">
        <v>44550.562487962961</v>
      </c>
    </row>
    <row r="3941" spans="1:24" hidden="1" x14ac:dyDescent="0.25">
      <c r="A3941" s="4">
        <v>2021</v>
      </c>
      <c r="B3941" s="4">
        <v>11</v>
      </c>
      <c r="C3941" s="4">
        <v>2021</v>
      </c>
      <c r="D3941" s="4">
        <v>7</v>
      </c>
      <c r="E3941">
        <v>20070</v>
      </c>
      <c r="F3941" t="s">
        <v>24</v>
      </c>
      <c r="G3941">
        <v>0</v>
      </c>
      <c r="H3941" t="s">
        <v>23</v>
      </c>
      <c r="I3941" t="s">
        <v>23</v>
      </c>
      <c r="J3941" t="s">
        <v>23</v>
      </c>
      <c r="K3941" t="s">
        <v>22</v>
      </c>
      <c r="L3941" t="s">
        <v>215</v>
      </c>
      <c r="M3941">
        <v>1</v>
      </c>
      <c r="N3941" t="s">
        <v>13</v>
      </c>
      <c r="O3941" s="3">
        <v>-60.077297000000002</v>
      </c>
      <c r="P3941" t="s">
        <v>125</v>
      </c>
      <c r="Q3941" t="s">
        <v>161</v>
      </c>
      <c r="R3941" s="2" t="s">
        <v>214</v>
      </c>
      <c r="S3941">
        <v>89</v>
      </c>
      <c r="T3941" t="s">
        <v>129</v>
      </c>
      <c r="U3941" t="s">
        <v>128</v>
      </c>
      <c r="V3941" t="s">
        <v>213</v>
      </c>
      <c r="W3941">
        <v>1</v>
      </c>
      <c r="X3941" s="1">
        <v>44550.562487962961</v>
      </c>
    </row>
    <row r="3942" spans="1:24" hidden="1" x14ac:dyDescent="0.25">
      <c r="A3942" s="4">
        <v>2021</v>
      </c>
      <c r="B3942" s="4">
        <v>11</v>
      </c>
      <c r="C3942" s="4">
        <v>2021</v>
      </c>
      <c r="D3942" s="4">
        <v>7</v>
      </c>
      <c r="E3942">
        <v>20070</v>
      </c>
      <c r="F3942" t="s">
        <v>24</v>
      </c>
      <c r="G3942">
        <v>0</v>
      </c>
      <c r="H3942" t="s">
        <v>23</v>
      </c>
      <c r="I3942" t="s">
        <v>23</v>
      </c>
      <c r="J3942" t="s">
        <v>23</v>
      </c>
      <c r="K3942" t="s">
        <v>22</v>
      </c>
      <c r="L3942" t="s">
        <v>179</v>
      </c>
      <c r="M3942">
        <v>1</v>
      </c>
      <c r="N3942" t="s">
        <v>13</v>
      </c>
      <c r="O3942" s="3">
        <v>-2.1545969999999999</v>
      </c>
      <c r="P3942" t="s">
        <v>125</v>
      </c>
      <c r="Q3942" t="s">
        <v>150</v>
      </c>
      <c r="R3942" s="2" t="s">
        <v>207</v>
      </c>
      <c r="S3942">
        <v>133</v>
      </c>
      <c r="T3942" t="s">
        <v>129</v>
      </c>
      <c r="U3942" t="s">
        <v>128</v>
      </c>
      <c r="V3942" t="s">
        <v>180</v>
      </c>
      <c r="W3942">
        <v>1</v>
      </c>
      <c r="X3942" s="1">
        <v>44550.562487962961</v>
      </c>
    </row>
    <row r="3943" spans="1:24" hidden="1" x14ac:dyDescent="0.25">
      <c r="A3943" s="4">
        <v>2021</v>
      </c>
      <c r="B3943" s="4">
        <v>11</v>
      </c>
      <c r="C3943" s="4">
        <v>2021</v>
      </c>
      <c r="D3943" s="4">
        <v>7</v>
      </c>
      <c r="E3943">
        <v>20070</v>
      </c>
      <c r="F3943" t="s">
        <v>24</v>
      </c>
      <c r="G3943">
        <v>0</v>
      </c>
      <c r="H3943" t="s">
        <v>23</v>
      </c>
      <c r="I3943" t="s">
        <v>23</v>
      </c>
      <c r="J3943" t="s">
        <v>23</v>
      </c>
      <c r="K3943" t="s">
        <v>22</v>
      </c>
      <c r="L3943" t="s">
        <v>179</v>
      </c>
      <c r="M3943">
        <v>1</v>
      </c>
      <c r="N3943" t="s">
        <v>13</v>
      </c>
      <c r="O3943" s="3">
        <v>-0.45129999999999998</v>
      </c>
      <c r="P3943" t="s">
        <v>125</v>
      </c>
      <c r="Q3943" t="s">
        <v>150</v>
      </c>
      <c r="R3943" s="2" t="s">
        <v>208</v>
      </c>
      <c r="S3943">
        <v>134</v>
      </c>
      <c r="T3943" t="s">
        <v>129</v>
      </c>
      <c r="U3943" t="s">
        <v>128</v>
      </c>
      <c r="V3943" t="s">
        <v>180</v>
      </c>
      <c r="W3943">
        <v>1</v>
      </c>
      <c r="X3943" s="1">
        <v>44550.562487962961</v>
      </c>
    </row>
    <row r="3944" spans="1:24" hidden="1" x14ac:dyDescent="0.25">
      <c r="A3944" s="4">
        <v>2021</v>
      </c>
      <c r="B3944" s="4">
        <v>11</v>
      </c>
      <c r="C3944" s="4">
        <v>2021</v>
      </c>
      <c r="D3944" s="4">
        <v>7</v>
      </c>
      <c r="E3944">
        <v>20070</v>
      </c>
      <c r="F3944" t="s">
        <v>24</v>
      </c>
      <c r="G3944">
        <v>0</v>
      </c>
      <c r="H3944" t="s">
        <v>23</v>
      </c>
      <c r="I3944" t="s">
        <v>23</v>
      </c>
      <c r="J3944" t="s">
        <v>23</v>
      </c>
      <c r="K3944" t="s">
        <v>22</v>
      </c>
      <c r="L3944" t="s">
        <v>179</v>
      </c>
      <c r="M3944">
        <v>1</v>
      </c>
      <c r="N3944" t="s">
        <v>13</v>
      </c>
      <c r="O3944" s="3">
        <v>-7.1182999999999996E-2</v>
      </c>
      <c r="P3944" t="s">
        <v>125</v>
      </c>
      <c r="Q3944" t="s">
        <v>150</v>
      </c>
      <c r="R3944" s="2" t="s">
        <v>210</v>
      </c>
      <c r="S3944">
        <v>67</v>
      </c>
      <c r="T3944" t="s">
        <v>129</v>
      </c>
      <c r="U3944" t="s">
        <v>128</v>
      </c>
      <c r="V3944" t="s">
        <v>209</v>
      </c>
      <c r="W3944">
        <v>1</v>
      </c>
      <c r="X3944" s="1">
        <v>44550.562487962961</v>
      </c>
    </row>
    <row r="3945" spans="1:24" hidden="1" x14ac:dyDescent="0.25">
      <c r="A3945" s="4">
        <v>2021</v>
      </c>
      <c r="B3945" s="4">
        <v>11</v>
      </c>
      <c r="C3945" s="4">
        <v>2021</v>
      </c>
      <c r="D3945" s="4">
        <v>7</v>
      </c>
      <c r="E3945">
        <v>20070</v>
      </c>
      <c r="F3945" t="s">
        <v>24</v>
      </c>
      <c r="G3945">
        <v>0</v>
      </c>
      <c r="H3945" t="s">
        <v>23</v>
      </c>
      <c r="I3945" t="s">
        <v>23</v>
      </c>
      <c r="J3945" t="s">
        <v>23</v>
      </c>
      <c r="K3945" t="s">
        <v>22</v>
      </c>
      <c r="L3945" t="s">
        <v>179</v>
      </c>
      <c r="M3945">
        <v>1</v>
      </c>
      <c r="N3945" t="s">
        <v>13</v>
      </c>
      <c r="O3945" s="3">
        <v>0</v>
      </c>
      <c r="P3945" t="s">
        <v>125</v>
      </c>
      <c r="Q3945" t="s">
        <v>206</v>
      </c>
      <c r="R3945" s="2" t="s">
        <v>205</v>
      </c>
      <c r="S3945">
        <v>79</v>
      </c>
      <c r="T3945" t="s">
        <v>129</v>
      </c>
      <c r="U3945" t="s">
        <v>128</v>
      </c>
      <c r="V3945" t="s">
        <v>204</v>
      </c>
      <c r="W3945">
        <v>1</v>
      </c>
      <c r="X3945" s="1">
        <v>44550.562487962961</v>
      </c>
    </row>
    <row r="3946" spans="1:24" hidden="1" x14ac:dyDescent="0.25">
      <c r="A3946" s="4">
        <v>2021</v>
      </c>
      <c r="B3946" s="4">
        <v>11</v>
      </c>
      <c r="C3946" s="4">
        <v>2021</v>
      </c>
      <c r="D3946" s="4">
        <v>7</v>
      </c>
      <c r="E3946">
        <v>20070</v>
      </c>
      <c r="F3946" t="s">
        <v>24</v>
      </c>
      <c r="G3946">
        <v>0</v>
      </c>
      <c r="H3946" t="s">
        <v>23</v>
      </c>
      <c r="I3946" t="s">
        <v>23</v>
      </c>
      <c r="J3946" t="s">
        <v>23</v>
      </c>
      <c r="K3946" t="s">
        <v>22</v>
      </c>
      <c r="L3946" t="s">
        <v>193</v>
      </c>
      <c r="M3946">
        <v>1</v>
      </c>
      <c r="N3946" t="s">
        <v>13</v>
      </c>
      <c r="O3946" s="3">
        <v>-0.13743900000000001</v>
      </c>
      <c r="P3946" t="s">
        <v>125</v>
      </c>
      <c r="Q3946" t="s">
        <v>203</v>
      </c>
      <c r="R3946" s="2" t="s">
        <v>202</v>
      </c>
      <c r="S3946">
        <v>58</v>
      </c>
      <c r="T3946" t="s">
        <v>129</v>
      </c>
      <c r="U3946" t="s">
        <v>128</v>
      </c>
      <c r="V3946" t="s">
        <v>180</v>
      </c>
      <c r="W3946">
        <v>1</v>
      </c>
      <c r="X3946" s="1">
        <v>44550.562487962961</v>
      </c>
    </row>
    <row r="3947" spans="1:24" hidden="1" x14ac:dyDescent="0.25">
      <c r="A3947" s="4">
        <v>2021</v>
      </c>
      <c r="B3947" s="4">
        <v>11</v>
      </c>
      <c r="C3947" s="4">
        <v>2021</v>
      </c>
      <c r="D3947" s="4">
        <v>7</v>
      </c>
      <c r="E3947">
        <v>20070</v>
      </c>
      <c r="F3947" t="s">
        <v>24</v>
      </c>
      <c r="G3947">
        <v>0</v>
      </c>
      <c r="H3947" t="s">
        <v>23</v>
      </c>
      <c r="I3947" t="s">
        <v>23</v>
      </c>
      <c r="J3947" t="s">
        <v>23</v>
      </c>
      <c r="K3947" t="s">
        <v>22</v>
      </c>
      <c r="L3947" t="s">
        <v>193</v>
      </c>
      <c r="M3947">
        <v>1</v>
      </c>
      <c r="N3947" t="s">
        <v>13</v>
      </c>
      <c r="O3947" s="3">
        <v>-8.8633000000000003E-2</v>
      </c>
      <c r="P3947" t="s">
        <v>125</v>
      </c>
      <c r="Q3947" t="s">
        <v>192</v>
      </c>
      <c r="R3947" s="2" t="s">
        <v>194</v>
      </c>
      <c r="S3947">
        <v>71</v>
      </c>
      <c r="T3947" t="s">
        <v>129</v>
      </c>
      <c r="U3947" t="s">
        <v>128</v>
      </c>
      <c r="V3947" t="s">
        <v>494</v>
      </c>
      <c r="W3947">
        <v>1</v>
      </c>
      <c r="X3947" s="1">
        <v>44550.562487962961</v>
      </c>
    </row>
    <row r="3948" spans="1:24" hidden="1" x14ac:dyDescent="0.25">
      <c r="A3948" s="4">
        <v>2021</v>
      </c>
      <c r="B3948" s="4">
        <v>11</v>
      </c>
      <c r="C3948" s="4">
        <v>2021</v>
      </c>
      <c r="D3948" s="4">
        <v>7</v>
      </c>
      <c r="E3948">
        <v>20070</v>
      </c>
      <c r="F3948" t="s">
        <v>24</v>
      </c>
      <c r="G3948">
        <v>0</v>
      </c>
      <c r="H3948" t="s">
        <v>23</v>
      </c>
      <c r="I3948" t="s">
        <v>23</v>
      </c>
      <c r="J3948" t="s">
        <v>23</v>
      </c>
      <c r="K3948" t="s">
        <v>22</v>
      </c>
      <c r="L3948" t="s">
        <v>193</v>
      </c>
      <c r="M3948">
        <v>1</v>
      </c>
      <c r="N3948" t="s">
        <v>13</v>
      </c>
      <c r="O3948" s="3">
        <v>-5.2252E-2</v>
      </c>
      <c r="P3948" t="s">
        <v>125</v>
      </c>
      <c r="Q3948" t="s">
        <v>200</v>
      </c>
      <c r="R3948" s="2" t="s">
        <v>199</v>
      </c>
      <c r="S3948">
        <v>81</v>
      </c>
      <c r="T3948" t="s">
        <v>129</v>
      </c>
      <c r="U3948" t="s">
        <v>128</v>
      </c>
      <c r="V3948" t="s">
        <v>495</v>
      </c>
      <c r="W3948">
        <v>1</v>
      </c>
      <c r="X3948" s="1">
        <v>44550.562487962961</v>
      </c>
    </row>
    <row r="3949" spans="1:24" hidden="1" x14ac:dyDescent="0.25">
      <c r="A3949" s="4">
        <v>2021</v>
      </c>
      <c r="B3949" s="4">
        <v>11</v>
      </c>
      <c r="C3949" s="4">
        <v>2021</v>
      </c>
      <c r="D3949" s="4">
        <v>7</v>
      </c>
      <c r="E3949">
        <v>20070</v>
      </c>
      <c r="F3949" t="s">
        <v>24</v>
      </c>
      <c r="G3949">
        <v>0</v>
      </c>
      <c r="H3949" t="s">
        <v>23</v>
      </c>
      <c r="I3949" t="s">
        <v>23</v>
      </c>
      <c r="J3949" t="s">
        <v>23</v>
      </c>
      <c r="K3949" t="s">
        <v>22</v>
      </c>
      <c r="L3949" t="s">
        <v>193</v>
      </c>
      <c r="M3949">
        <v>1</v>
      </c>
      <c r="N3949" t="s">
        <v>13</v>
      </c>
      <c r="O3949" s="3">
        <v>-1.2309E-2</v>
      </c>
      <c r="P3949" t="s">
        <v>125</v>
      </c>
      <c r="Q3949" t="s">
        <v>192</v>
      </c>
      <c r="R3949" s="2" t="s">
        <v>191</v>
      </c>
      <c r="S3949">
        <v>72</v>
      </c>
      <c r="T3949" t="s">
        <v>129</v>
      </c>
      <c r="U3949" t="s">
        <v>128</v>
      </c>
      <c r="V3949" t="s">
        <v>494</v>
      </c>
      <c r="W3949">
        <v>1</v>
      </c>
      <c r="X3949" s="1">
        <v>44550.562487962961</v>
      </c>
    </row>
    <row r="3950" spans="1:24" hidden="1" x14ac:dyDescent="0.25">
      <c r="A3950" s="4">
        <v>2021</v>
      </c>
      <c r="B3950" s="4">
        <v>11</v>
      </c>
      <c r="C3950" s="4">
        <v>2021</v>
      </c>
      <c r="D3950" s="4">
        <v>7</v>
      </c>
      <c r="E3950">
        <v>20070</v>
      </c>
      <c r="F3950" t="s">
        <v>24</v>
      </c>
      <c r="G3950">
        <v>0</v>
      </c>
      <c r="H3950" t="s">
        <v>23</v>
      </c>
      <c r="I3950" t="s">
        <v>23</v>
      </c>
      <c r="J3950" t="s">
        <v>23</v>
      </c>
      <c r="K3950" t="s">
        <v>22</v>
      </c>
      <c r="L3950" t="s">
        <v>193</v>
      </c>
      <c r="M3950">
        <v>1</v>
      </c>
      <c r="N3950" t="s">
        <v>13</v>
      </c>
      <c r="O3950" s="3">
        <v>-1.338E-3</v>
      </c>
      <c r="P3950" t="s">
        <v>125</v>
      </c>
      <c r="Q3950" t="s">
        <v>197</v>
      </c>
      <c r="R3950" s="2" t="s">
        <v>196</v>
      </c>
      <c r="S3950">
        <v>75</v>
      </c>
      <c r="T3950" t="s">
        <v>129</v>
      </c>
      <c r="U3950" t="s">
        <v>128</v>
      </c>
      <c r="V3950" t="s">
        <v>493</v>
      </c>
      <c r="W3950">
        <v>1</v>
      </c>
      <c r="X3950" s="1">
        <v>44550.562487962961</v>
      </c>
    </row>
    <row r="3951" spans="1:24" hidden="1" x14ac:dyDescent="0.25">
      <c r="A3951" s="4">
        <v>2021</v>
      </c>
      <c r="B3951" s="4">
        <v>11</v>
      </c>
      <c r="C3951" s="4">
        <v>2021</v>
      </c>
      <c r="D3951" s="4">
        <v>7</v>
      </c>
      <c r="E3951">
        <v>20070</v>
      </c>
      <c r="F3951" t="s">
        <v>24</v>
      </c>
      <c r="G3951">
        <v>0</v>
      </c>
      <c r="H3951" t="s">
        <v>23</v>
      </c>
      <c r="I3951" t="s">
        <v>23</v>
      </c>
      <c r="J3951" t="s">
        <v>23</v>
      </c>
      <c r="K3951" t="s">
        <v>22</v>
      </c>
      <c r="L3951" t="s">
        <v>126</v>
      </c>
      <c r="M3951">
        <v>1</v>
      </c>
      <c r="N3951" t="s">
        <v>13</v>
      </c>
      <c r="O3951" s="3">
        <v>1.1151359999999999</v>
      </c>
      <c r="P3951" t="s">
        <v>125</v>
      </c>
      <c r="Q3951" t="s">
        <v>161</v>
      </c>
      <c r="R3951" s="2" t="s">
        <v>189</v>
      </c>
      <c r="S3951">
        <v>174</v>
      </c>
      <c r="T3951" t="s">
        <v>129</v>
      </c>
      <c r="U3951" t="s">
        <v>128</v>
      </c>
      <c r="V3951" t="s">
        <v>180</v>
      </c>
      <c r="W3951">
        <v>1</v>
      </c>
      <c r="X3951" s="1">
        <v>44550.562487962961</v>
      </c>
    </row>
    <row r="3952" spans="1:24" hidden="1" x14ac:dyDescent="0.25">
      <c r="A3952" s="4">
        <v>2021</v>
      </c>
      <c r="B3952" s="4">
        <v>11</v>
      </c>
      <c r="C3952" s="4">
        <v>2021</v>
      </c>
      <c r="D3952" s="4">
        <v>7</v>
      </c>
      <c r="E3952">
        <v>20070</v>
      </c>
      <c r="F3952" t="s">
        <v>24</v>
      </c>
      <c r="G3952">
        <v>0</v>
      </c>
      <c r="H3952" t="s">
        <v>23</v>
      </c>
      <c r="I3952" t="s">
        <v>23</v>
      </c>
      <c r="J3952" t="s">
        <v>23</v>
      </c>
      <c r="K3952" t="s">
        <v>22</v>
      </c>
      <c r="L3952" t="s">
        <v>187</v>
      </c>
      <c r="M3952">
        <v>1</v>
      </c>
      <c r="N3952" t="s">
        <v>13</v>
      </c>
      <c r="O3952" s="3">
        <v>-0.69909399999999999</v>
      </c>
      <c r="P3952" t="s">
        <v>125</v>
      </c>
      <c r="Q3952" t="s">
        <v>186</v>
      </c>
      <c r="R3952" s="2" t="s">
        <v>188</v>
      </c>
      <c r="S3952">
        <v>170</v>
      </c>
      <c r="T3952" t="s">
        <v>129</v>
      </c>
      <c r="U3952" t="s">
        <v>128</v>
      </c>
      <c r="V3952" t="s">
        <v>180</v>
      </c>
      <c r="W3952">
        <v>1</v>
      </c>
      <c r="X3952" s="1">
        <v>44550.562487962961</v>
      </c>
    </row>
    <row r="3953" spans="1:24" hidden="1" x14ac:dyDescent="0.25">
      <c r="A3953" s="4">
        <v>2021</v>
      </c>
      <c r="B3953" s="4">
        <v>11</v>
      </c>
      <c r="C3953" s="4">
        <v>2021</v>
      </c>
      <c r="D3953" s="4">
        <v>7</v>
      </c>
      <c r="E3953">
        <v>20070</v>
      </c>
      <c r="F3953" t="s">
        <v>24</v>
      </c>
      <c r="G3953">
        <v>0</v>
      </c>
      <c r="H3953" t="s">
        <v>23</v>
      </c>
      <c r="I3953" t="s">
        <v>23</v>
      </c>
      <c r="J3953" t="s">
        <v>23</v>
      </c>
      <c r="K3953" t="s">
        <v>22</v>
      </c>
      <c r="L3953" t="s">
        <v>187</v>
      </c>
      <c r="M3953">
        <v>1</v>
      </c>
      <c r="N3953" t="s">
        <v>13</v>
      </c>
      <c r="O3953" s="3">
        <v>2.5748E-2</v>
      </c>
      <c r="P3953" t="s">
        <v>125</v>
      </c>
      <c r="Q3953" t="s">
        <v>186</v>
      </c>
      <c r="R3953" s="2" t="s">
        <v>185</v>
      </c>
      <c r="S3953">
        <v>171</v>
      </c>
      <c r="T3953" t="s">
        <v>129</v>
      </c>
      <c r="U3953" t="s">
        <v>128</v>
      </c>
      <c r="V3953" t="s">
        <v>180</v>
      </c>
      <c r="W3953">
        <v>1</v>
      </c>
      <c r="X3953" s="1">
        <v>44550.562487962961</v>
      </c>
    </row>
    <row r="3954" spans="1:24" hidden="1" x14ac:dyDescent="0.25">
      <c r="A3954" s="4">
        <v>2021</v>
      </c>
      <c r="B3954" s="4">
        <v>11</v>
      </c>
      <c r="C3954" s="4">
        <v>2021</v>
      </c>
      <c r="D3954" s="4">
        <v>7</v>
      </c>
      <c r="E3954">
        <v>20070</v>
      </c>
      <c r="F3954" t="s">
        <v>24</v>
      </c>
      <c r="G3954">
        <v>0</v>
      </c>
      <c r="H3954" t="s">
        <v>23</v>
      </c>
      <c r="I3954" t="s">
        <v>23</v>
      </c>
      <c r="J3954" t="s">
        <v>23</v>
      </c>
      <c r="K3954" t="s">
        <v>22</v>
      </c>
      <c r="L3954" t="s">
        <v>165</v>
      </c>
      <c r="M3954">
        <v>1</v>
      </c>
      <c r="N3954" t="s">
        <v>13</v>
      </c>
      <c r="O3954" s="3">
        <v>-0.526227</v>
      </c>
      <c r="P3954" t="s">
        <v>125</v>
      </c>
      <c r="Q3954" t="s">
        <v>165</v>
      </c>
      <c r="R3954" s="2" t="s">
        <v>182</v>
      </c>
      <c r="S3954">
        <v>37</v>
      </c>
      <c r="T3954" t="s">
        <v>129</v>
      </c>
      <c r="U3954" t="s">
        <v>128</v>
      </c>
      <c r="V3954" t="s">
        <v>180</v>
      </c>
      <c r="W3954">
        <v>1</v>
      </c>
      <c r="X3954" s="1">
        <v>44550.562487962961</v>
      </c>
    </row>
    <row r="3955" spans="1:24" hidden="1" x14ac:dyDescent="0.25">
      <c r="A3955" s="4">
        <v>2021</v>
      </c>
      <c r="B3955" s="4">
        <v>11</v>
      </c>
      <c r="C3955" s="4">
        <v>2021</v>
      </c>
      <c r="D3955" s="4">
        <v>7</v>
      </c>
      <c r="E3955">
        <v>20070</v>
      </c>
      <c r="F3955" t="s">
        <v>24</v>
      </c>
      <c r="G3955">
        <v>0</v>
      </c>
      <c r="H3955" t="s">
        <v>23</v>
      </c>
      <c r="I3955" t="s">
        <v>23</v>
      </c>
      <c r="J3955" t="s">
        <v>23</v>
      </c>
      <c r="K3955" t="s">
        <v>22</v>
      </c>
      <c r="L3955" t="s">
        <v>165</v>
      </c>
      <c r="M3955">
        <v>1</v>
      </c>
      <c r="N3955" t="s">
        <v>13</v>
      </c>
      <c r="O3955" s="3">
        <v>-0.11552</v>
      </c>
      <c r="P3955" t="s">
        <v>125</v>
      </c>
      <c r="Q3955" t="s">
        <v>165</v>
      </c>
      <c r="R3955" s="2" t="s">
        <v>181</v>
      </c>
      <c r="S3955">
        <v>30</v>
      </c>
      <c r="T3955" t="s">
        <v>129</v>
      </c>
      <c r="U3955" t="s">
        <v>128</v>
      </c>
      <c r="V3955" t="s">
        <v>180</v>
      </c>
      <c r="W3955">
        <v>1</v>
      </c>
      <c r="X3955" s="1">
        <v>44550.562487962961</v>
      </c>
    </row>
    <row r="3956" spans="1:24" hidden="1" x14ac:dyDescent="0.25">
      <c r="A3956" s="4">
        <v>2021</v>
      </c>
      <c r="B3956" s="4">
        <v>11</v>
      </c>
      <c r="C3956" s="4">
        <v>2021</v>
      </c>
      <c r="D3956" s="4">
        <v>7</v>
      </c>
      <c r="E3956">
        <v>20070</v>
      </c>
      <c r="F3956" t="s">
        <v>24</v>
      </c>
      <c r="G3956">
        <v>0</v>
      </c>
      <c r="H3956" t="s">
        <v>23</v>
      </c>
      <c r="I3956" t="s">
        <v>23</v>
      </c>
      <c r="J3956" t="s">
        <v>23</v>
      </c>
      <c r="K3956" t="s">
        <v>22</v>
      </c>
      <c r="L3956" t="s">
        <v>165</v>
      </c>
      <c r="M3956">
        <v>1</v>
      </c>
      <c r="N3956" t="s">
        <v>13</v>
      </c>
      <c r="O3956" s="3">
        <v>4.5356E-2</v>
      </c>
      <c r="P3956" t="s">
        <v>125</v>
      </c>
      <c r="Q3956" t="s">
        <v>165</v>
      </c>
      <c r="R3956" s="2" t="s">
        <v>183</v>
      </c>
      <c r="S3956">
        <v>36</v>
      </c>
      <c r="T3956" t="s">
        <v>129</v>
      </c>
      <c r="U3956" t="s">
        <v>128</v>
      </c>
      <c r="V3956" t="s">
        <v>180</v>
      </c>
      <c r="W3956">
        <v>1</v>
      </c>
      <c r="X3956" s="1">
        <v>44550.562487962961</v>
      </c>
    </row>
    <row r="3957" spans="1:24" hidden="1" x14ac:dyDescent="0.25">
      <c r="A3957" s="4">
        <v>2021</v>
      </c>
      <c r="B3957" s="4">
        <v>11</v>
      </c>
      <c r="C3957" s="4">
        <v>2021</v>
      </c>
      <c r="D3957" s="4">
        <v>7</v>
      </c>
      <c r="E3957">
        <v>20070</v>
      </c>
      <c r="F3957" t="s">
        <v>24</v>
      </c>
      <c r="G3957">
        <v>0</v>
      </c>
      <c r="H3957" t="s">
        <v>23</v>
      </c>
      <c r="I3957" t="s">
        <v>23</v>
      </c>
      <c r="J3957" t="s">
        <v>23</v>
      </c>
      <c r="K3957" t="s">
        <v>22</v>
      </c>
      <c r="L3957" t="s">
        <v>165</v>
      </c>
      <c r="M3957">
        <v>1</v>
      </c>
      <c r="N3957" t="s">
        <v>13</v>
      </c>
      <c r="O3957" s="3">
        <v>7.7352179999999997</v>
      </c>
      <c r="P3957" t="s">
        <v>125</v>
      </c>
      <c r="Q3957" t="s">
        <v>165</v>
      </c>
      <c r="R3957" s="2" t="s">
        <v>184</v>
      </c>
      <c r="S3957">
        <v>28</v>
      </c>
      <c r="T3957" t="s">
        <v>129</v>
      </c>
      <c r="U3957" t="s">
        <v>128</v>
      </c>
      <c r="V3957" t="s">
        <v>180</v>
      </c>
      <c r="W3957">
        <v>1</v>
      </c>
      <c r="X3957" s="1">
        <v>44550.562487962961</v>
      </c>
    </row>
    <row r="3958" spans="1:24" hidden="1" x14ac:dyDescent="0.25">
      <c r="A3958" s="4">
        <v>2021</v>
      </c>
      <c r="B3958" s="4">
        <v>11</v>
      </c>
      <c r="C3958" s="4">
        <v>2021</v>
      </c>
      <c r="D3958" s="4">
        <v>7</v>
      </c>
      <c r="E3958">
        <v>20070</v>
      </c>
      <c r="F3958" t="s">
        <v>24</v>
      </c>
      <c r="G3958">
        <v>0</v>
      </c>
      <c r="H3958" t="s">
        <v>23</v>
      </c>
      <c r="I3958" t="s">
        <v>23</v>
      </c>
      <c r="J3958" t="s">
        <v>23</v>
      </c>
      <c r="K3958" t="s">
        <v>12</v>
      </c>
      <c r="L3958" t="s">
        <v>179</v>
      </c>
      <c r="M3958">
        <v>1</v>
      </c>
      <c r="N3958" t="s">
        <v>13</v>
      </c>
      <c r="O3958" s="3">
        <v>-7.6713170000000002</v>
      </c>
      <c r="P3958" t="s">
        <v>125</v>
      </c>
      <c r="Q3958" t="s">
        <v>150</v>
      </c>
      <c r="R3958" s="2" t="s">
        <v>178</v>
      </c>
      <c r="S3958">
        <v>64</v>
      </c>
      <c r="T3958" t="s">
        <v>129</v>
      </c>
      <c r="U3958" t="s">
        <v>128</v>
      </c>
      <c r="V3958" t="s">
        <v>177</v>
      </c>
      <c r="W3958">
        <v>1</v>
      </c>
      <c r="X3958" s="1">
        <v>44550.562487962961</v>
      </c>
    </row>
    <row r="3959" spans="1:24" hidden="1" x14ac:dyDescent="0.25">
      <c r="A3959" s="4">
        <v>2021</v>
      </c>
      <c r="B3959" s="4">
        <v>11</v>
      </c>
      <c r="C3959" s="4">
        <v>2021</v>
      </c>
      <c r="D3959" s="4">
        <v>7</v>
      </c>
      <c r="E3959">
        <v>20070</v>
      </c>
      <c r="F3959" t="s">
        <v>24</v>
      </c>
      <c r="G3959">
        <v>36</v>
      </c>
      <c r="H3959" t="s">
        <v>44</v>
      </c>
      <c r="I3959" t="s">
        <v>43</v>
      </c>
      <c r="J3959" t="s">
        <v>6</v>
      </c>
      <c r="K3959" t="s">
        <v>158</v>
      </c>
      <c r="L3959" t="s">
        <v>162</v>
      </c>
      <c r="M3959">
        <v>1</v>
      </c>
      <c r="N3959" t="s">
        <v>13</v>
      </c>
      <c r="O3959" s="3">
        <v>0</v>
      </c>
      <c r="P3959" t="s">
        <v>125</v>
      </c>
      <c r="Q3959" t="s">
        <v>161</v>
      </c>
      <c r="R3959" s="2" t="s">
        <v>160</v>
      </c>
      <c r="S3959">
        <v>11</v>
      </c>
      <c r="T3959" t="s">
        <v>141</v>
      </c>
      <c r="U3959" t="s">
        <v>140</v>
      </c>
      <c r="V3959" t="s">
        <v>159</v>
      </c>
      <c r="W3959">
        <v>1</v>
      </c>
      <c r="X3959" s="1">
        <v>44550.562487962961</v>
      </c>
    </row>
    <row r="3960" spans="1:24" hidden="1" x14ac:dyDescent="0.25">
      <c r="A3960" s="4">
        <v>2021</v>
      </c>
      <c r="B3960" s="4">
        <v>11</v>
      </c>
      <c r="C3960" s="4">
        <v>2021</v>
      </c>
      <c r="D3960" s="4">
        <v>7</v>
      </c>
      <c r="E3960">
        <v>20070</v>
      </c>
      <c r="F3960" t="s">
        <v>24</v>
      </c>
      <c r="G3960">
        <v>36</v>
      </c>
      <c r="H3960" t="s">
        <v>44</v>
      </c>
      <c r="I3960" t="s">
        <v>43</v>
      </c>
      <c r="J3960" t="s">
        <v>6</v>
      </c>
      <c r="K3960" t="s">
        <v>158</v>
      </c>
      <c r="L3960" t="s">
        <v>22</v>
      </c>
      <c r="M3960">
        <v>1</v>
      </c>
      <c r="N3960" t="s">
        <v>13</v>
      </c>
      <c r="O3960" s="3">
        <v>0</v>
      </c>
      <c r="P3960" t="s">
        <v>125</v>
      </c>
      <c r="Q3960" t="s">
        <v>157</v>
      </c>
      <c r="R3960" s="2" t="s">
        <v>156</v>
      </c>
      <c r="S3960">
        <v>25</v>
      </c>
      <c r="T3960" t="s">
        <v>141</v>
      </c>
      <c r="U3960" t="s">
        <v>140</v>
      </c>
      <c r="V3960" t="s">
        <v>155</v>
      </c>
      <c r="W3960">
        <v>1</v>
      </c>
      <c r="X3960" s="1">
        <v>44550.562487962961</v>
      </c>
    </row>
    <row r="3961" spans="1:24" hidden="1" x14ac:dyDescent="0.25">
      <c r="A3961" s="4">
        <v>2021</v>
      </c>
      <c r="B3961" s="4">
        <v>11</v>
      </c>
      <c r="C3961" s="4">
        <v>2021</v>
      </c>
      <c r="D3961" s="4">
        <v>7</v>
      </c>
      <c r="E3961">
        <v>20070</v>
      </c>
      <c r="F3961" t="s">
        <v>24</v>
      </c>
      <c r="G3961">
        <v>36</v>
      </c>
      <c r="H3961" t="s">
        <v>44</v>
      </c>
      <c r="I3961" t="s">
        <v>43</v>
      </c>
      <c r="J3961" t="s">
        <v>6</v>
      </c>
      <c r="K3961" t="s">
        <v>22</v>
      </c>
      <c r="L3961" t="s">
        <v>132</v>
      </c>
      <c r="M3961">
        <v>1</v>
      </c>
      <c r="N3961" t="s">
        <v>13</v>
      </c>
      <c r="O3961" s="3">
        <v>-1.05E-4</v>
      </c>
      <c r="P3961" t="s">
        <v>125</v>
      </c>
      <c r="Q3961" t="s">
        <v>131</v>
      </c>
      <c r="R3961" s="2" t="s">
        <v>154</v>
      </c>
      <c r="S3961">
        <v>94</v>
      </c>
      <c r="T3961" t="s">
        <v>129</v>
      </c>
      <c r="U3961" t="s">
        <v>128</v>
      </c>
      <c r="V3961" t="s">
        <v>153</v>
      </c>
      <c r="W3961">
        <v>1</v>
      </c>
      <c r="X3961" s="1">
        <v>44550.562487962961</v>
      </c>
    </row>
    <row r="3962" spans="1:24" hidden="1" x14ac:dyDescent="0.25">
      <c r="A3962" s="4">
        <v>2021</v>
      </c>
      <c r="B3962" s="4">
        <v>11</v>
      </c>
      <c r="C3962" s="4">
        <v>2021</v>
      </c>
      <c r="D3962" s="4">
        <v>7</v>
      </c>
      <c r="E3962">
        <v>20070</v>
      </c>
      <c r="F3962" t="s">
        <v>24</v>
      </c>
      <c r="G3962">
        <v>36</v>
      </c>
      <c r="H3962" t="s">
        <v>44</v>
      </c>
      <c r="I3962" t="s">
        <v>43</v>
      </c>
      <c r="J3962" t="s">
        <v>6</v>
      </c>
      <c r="K3962" t="s">
        <v>12</v>
      </c>
      <c r="L3962" t="s">
        <v>22</v>
      </c>
      <c r="M3962">
        <v>1</v>
      </c>
      <c r="N3962" t="s">
        <v>13</v>
      </c>
      <c r="O3962" s="3">
        <v>-37.870843000000001</v>
      </c>
      <c r="P3962" t="s">
        <v>125</v>
      </c>
      <c r="Q3962" t="s">
        <v>165</v>
      </c>
      <c r="R3962" s="2" t="s">
        <v>164</v>
      </c>
      <c r="S3962">
        <v>55</v>
      </c>
      <c r="T3962" t="s">
        <v>129</v>
      </c>
      <c r="U3962" t="s">
        <v>176</v>
      </c>
      <c r="V3962" t="s">
        <v>163</v>
      </c>
      <c r="W3962">
        <v>1</v>
      </c>
      <c r="X3962" s="1">
        <v>44550.562487962961</v>
      </c>
    </row>
    <row r="3963" spans="1:24" hidden="1" x14ac:dyDescent="0.25">
      <c r="A3963" s="4">
        <v>2021</v>
      </c>
      <c r="B3963" s="4">
        <v>11</v>
      </c>
      <c r="C3963" s="4">
        <v>2021</v>
      </c>
      <c r="D3963" s="4">
        <v>7</v>
      </c>
      <c r="E3963">
        <v>20070</v>
      </c>
      <c r="F3963" t="s">
        <v>24</v>
      </c>
      <c r="G3963">
        <v>36</v>
      </c>
      <c r="H3963" t="s">
        <v>44</v>
      </c>
      <c r="I3963" t="s">
        <v>43</v>
      </c>
      <c r="J3963" t="s">
        <v>6</v>
      </c>
      <c r="K3963" t="s">
        <v>12</v>
      </c>
      <c r="L3963" t="s">
        <v>22</v>
      </c>
      <c r="M3963">
        <v>1</v>
      </c>
      <c r="N3963" t="s">
        <v>13</v>
      </c>
      <c r="O3963" s="3">
        <v>0</v>
      </c>
      <c r="P3963" t="s">
        <v>125</v>
      </c>
      <c r="Q3963" t="s">
        <v>150</v>
      </c>
      <c r="R3963" s="2" t="s">
        <v>252</v>
      </c>
      <c r="S3963">
        <v>150</v>
      </c>
      <c r="T3963" t="s">
        <v>129</v>
      </c>
      <c r="U3963" t="s">
        <v>128</v>
      </c>
      <c r="V3963" t="s">
        <v>251</v>
      </c>
      <c r="W3963">
        <v>1</v>
      </c>
      <c r="X3963" s="1">
        <v>44550.562487962961</v>
      </c>
    </row>
    <row r="3964" spans="1:24" hidden="1" x14ac:dyDescent="0.25">
      <c r="A3964" s="4">
        <v>2021</v>
      </c>
      <c r="B3964" s="4">
        <v>11</v>
      </c>
      <c r="C3964" s="4">
        <v>2021</v>
      </c>
      <c r="D3964" s="4">
        <v>7</v>
      </c>
      <c r="E3964">
        <v>20070</v>
      </c>
      <c r="F3964" t="s">
        <v>24</v>
      </c>
      <c r="G3964">
        <v>36</v>
      </c>
      <c r="H3964" t="s">
        <v>44</v>
      </c>
      <c r="I3964" t="s">
        <v>43</v>
      </c>
      <c r="J3964" t="s">
        <v>6</v>
      </c>
      <c r="K3964" t="s">
        <v>12</v>
      </c>
      <c r="L3964" t="s">
        <v>22</v>
      </c>
      <c r="M3964">
        <v>1</v>
      </c>
      <c r="N3964" t="s">
        <v>13</v>
      </c>
      <c r="O3964" s="3">
        <v>0</v>
      </c>
      <c r="P3964" t="s">
        <v>125</v>
      </c>
      <c r="Q3964" t="s">
        <v>150</v>
      </c>
      <c r="R3964" s="2" t="s">
        <v>149</v>
      </c>
      <c r="S3964">
        <v>136</v>
      </c>
      <c r="T3964" t="s">
        <v>129</v>
      </c>
      <c r="U3964" t="s">
        <v>128</v>
      </c>
      <c r="V3964" t="s">
        <v>17</v>
      </c>
      <c r="W3964">
        <v>1</v>
      </c>
      <c r="X3964" s="1">
        <v>44550.562487962961</v>
      </c>
    </row>
    <row r="3965" spans="1:24" hidden="1" x14ac:dyDescent="0.25">
      <c r="A3965" s="4">
        <v>2021</v>
      </c>
      <c r="B3965" s="4">
        <v>11</v>
      </c>
      <c r="C3965" s="4">
        <v>2021</v>
      </c>
      <c r="D3965" s="4">
        <v>7</v>
      </c>
      <c r="E3965">
        <v>20070</v>
      </c>
      <c r="F3965" t="s">
        <v>24</v>
      </c>
      <c r="G3965">
        <v>36</v>
      </c>
      <c r="H3965" t="s">
        <v>44</v>
      </c>
      <c r="I3965" t="s">
        <v>43</v>
      </c>
      <c r="J3965" t="s">
        <v>6</v>
      </c>
      <c r="K3965" t="s">
        <v>12</v>
      </c>
      <c r="L3965" t="s">
        <v>22</v>
      </c>
      <c r="M3965">
        <v>1</v>
      </c>
      <c r="N3965" t="s">
        <v>13</v>
      </c>
      <c r="O3965" s="3">
        <v>0</v>
      </c>
      <c r="P3965" t="s">
        <v>125</v>
      </c>
      <c r="Q3965" t="s">
        <v>150</v>
      </c>
      <c r="R3965" s="2" t="s">
        <v>171</v>
      </c>
      <c r="S3965">
        <v>137</v>
      </c>
      <c r="T3965" t="s">
        <v>129</v>
      </c>
      <c r="U3965" t="s">
        <v>128</v>
      </c>
      <c r="V3965" t="s">
        <v>17</v>
      </c>
      <c r="W3965">
        <v>1</v>
      </c>
      <c r="X3965" s="1">
        <v>44550.562487962961</v>
      </c>
    </row>
    <row r="3966" spans="1:24" hidden="1" x14ac:dyDescent="0.25">
      <c r="A3966" s="4">
        <v>2021</v>
      </c>
      <c r="B3966" s="4">
        <v>11</v>
      </c>
      <c r="C3966" s="4">
        <v>2021</v>
      </c>
      <c r="D3966" s="4">
        <v>7</v>
      </c>
      <c r="E3966">
        <v>20070</v>
      </c>
      <c r="F3966" t="s">
        <v>24</v>
      </c>
      <c r="G3966">
        <v>36</v>
      </c>
      <c r="H3966" t="s">
        <v>44</v>
      </c>
      <c r="I3966" t="s">
        <v>43</v>
      </c>
      <c r="J3966" t="s">
        <v>6</v>
      </c>
      <c r="K3966" t="s">
        <v>12</v>
      </c>
      <c r="L3966" t="s">
        <v>22</v>
      </c>
      <c r="M3966">
        <v>1</v>
      </c>
      <c r="N3966" t="s">
        <v>13</v>
      </c>
      <c r="O3966" s="3">
        <v>0</v>
      </c>
      <c r="P3966" t="s">
        <v>125</v>
      </c>
      <c r="Q3966" t="s">
        <v>165</v>
      </c>
      <c r="R3966" s="2" t="s">
        <v>169</v>
      </c>
      <c r="S3966">
        <v>56</v>
      </c>
      <c r="T3966" t="s">
        <v>129</v>
      </c>
      <c r="U3966" t="s">
        <v>128</v>
      </c>
      <c r="V3966" t="s">
        <v>168</v>
      </c>
      <c r="W3966">
        <v>1</v>
      </c>
      <c r="X3966" s="1">
        <v>44550.562487962961</v>
      </c>
    </row>
    <row r="3967" spans="1:24" hidden="1" x14ac:dyDescent="0.25">
      <c r="A3967" s="4">
        <v>2021</v>
      </c>
      <c r="B3967" s="4">
        <v>11</v>
      </c>
      <c r="C3967" s="4">
        <v>2021</v>
      </c>
      <c r="D3967" s="4">
        <v>7</v>
      </c>
      <c r="E3967">
        <v>20070</v>
      </c>
      <c r="F3967" t="s">
        <v>24</v>
      </c>
      <c r="G3967">
        <v>36</v>
      </c>
      <c r="H3967" t="s">
        <v>44</v>
      </c>
      <c r="I3967" t="s">
        <v>43</v>
      </c>
      <c r="J3967" t="s">
        <v>6</v>
      </c>
      <c r="K3967" t="s">
        <v>12</v>
      </c>
      <c r="L3967" t="s">
        <v>22</v>
      </c>
      <c r="M3967">
        <v>1</v>
      </c>
      <c r="N3967" t="s">
        <v>13</v>
      </c>
      <c r="O3967" s="3">
        <v>0</v>
      </c>
      <c r="P3967" t="s">
        <v>125</v>
      </c>
      <c r="Q3967" t="s">
        <v>165</v>
      </c>
      <c r="R3967" s="2" t="s">
        <v>167</v>
      </c>
      <c r="S3967">
        <v>139</v>
      </c>
      <c r="T3967" t="s">
        <v>129</v>
      </c>
      <c r="U3967" t="s">
        <v>128</v>
      </c>
      <c r="V3967" t="s">
        <v>17</v>
      </c>
      <c r="W3967">
        <v>1</v>
      </c>
      <c r="X3967" s="1">
        <v>44550.562487962961</v>
      </c>
    </row>
    <row r="3968" spans="1:24" hidden="1" x14ac:dyDescent="0.25">
      <c r="A3968" s="4">
        <v>2021</v>
      </c>
      <c r="B3968" s="4">
        <v>11</v>
      </c>
      <c r="C3968" s="4">
        <v>2021</v>
      </c>
      <c r="D3968" s="4">
        <v>7</v>
      </c>
      <c r="E3968">
        <v>20070</v>
      </c>
      <c r="F3968" t="s">
        <v>24</v>
      </c>
      <c r="G3968">
        <v>36</v>
      </c>
      <c r="H3968" t="s">
        <v>44</v>
      </c>
      <c r="I3968" t="s">
        <v>43</v>
      </c>
      <c r="J3968" t="s">
        <v>6</v>
      </c>
      <c r="K3968" t="s">
        <v>12</v>
      </c>
      <c r="L3968" t="s">
        <v>22</v>
      </c>
      <c r="M3968">
        <v>1</v>
      </c>
      <c r="N3968" t="s">
        <v>13</v>
      </c>
      <c r="O3968" s="3">
        <v>0</v>
      </c>
      <c r="P3968" t="s">
        <v>125</v>
      </c>
      <c r="Q3968" t="s">
        <v>165</v>
      </c>
      <c r="R3968" s="2" t="s">
        <v>175</v>
      </c>
      <c r="S3968">
        <v>140</v>
      </c>
      <c r="T3968" t="s">
        <v>129</v>
      </c>
      <c r="U3968" t="s">
        <v>128</v>
      </c>
      <c r="V3968" t="s">
        <v>17</v>
      </c>
      <c r="W3968">
        <v>1</v>
      </c>
      <c r="X3968" s="1">
        <v>44550.562487962961</v>
      </c>
    </row>
    <row r="3969" spans="1:24" hidden="1" x14ac:dyDescent="0.25">
      <c r="A3969" s="4">
        <v>2021</v>
      </c>
      <c r="B3969" s="4">
        <v>11</v>
      </c>
      <c r="C3969" s="4">
        <v>2021</v>
      </c>
      <c r="D3969" s="4">
        <v>7</v>
      </c>
      <c r="E3969">
        <v>20070</v>
      </c>
      <c r="F3969" t="s">
        <v>24</v>
      </c>
      <c r="G3969">
        <v>37</v>
      </c>
      <c r="H3969" t="s">
        <v>174</v>
      </c>
      <c r="I3969" t="s">
        <v>43</v>
      </c>
      <c r="J3969" t="s">
        <v>0</v>
      </c>
      <c r="K3969" t="s">
        <v>144</v>
      </c>
      <c r="L3969" t="s">
        <v>22</v>
      </c>
      <c r="M3969">
        <v>1</v>
      </c>
      <c r="N3969" t="s">
        <v>13</v>
      </c>
      <c r="O3969" s="3">
        <v>0</v>
      </c>
      <c r="P3969" t="s">
        <v>125</v>
      </c>
      <c r="Q3969" t="s">
        <v>173</v>
      </c>
      <c r="R3969" s="2" t="s">
        <v>172</v>
      </c>
      <c r="S3969">
        <v>177</v>
      </c>
      <c r="T3969" t="s">
        <v>129</v>
      </c>
      <c r="U3969" t="s">
        <v>128</v>
      </c>
      <c r="V3969" t="s">
        <v>17</v>
      </c>
      <c r="W3969">
        <v>1</v>
      </c>
      <c r="X3969" s="1">
        <v>44550.562487962961</v>
      </c>
    </row>
    <row r="3970" spans="1:24" hidden="1" x14ac:dyDescent="0.25">
      <c r="A3970" s="4">
        <v>2021</v>
      </c>
      <c r="B3970" s="4">
        <v>11</v>
      </c>
      <c r="C3970" s="4">
        <v>2021</v>
      </c>
      <c r="D3970" s="4">
        <v>7</v>
      </c>
      <c r="E3970">
        <v>20070</v>
      </c>
      <c r="F3970" t="s">
        <v>24</v>
      </c>
      <c r="G3970">
        <v>37</v>
      </c>
      <c r="H3970" t="s">
        <v>174</v>
      </c>
      <c r="I3970" t="s">
        <v>43</v>
      </c>
      <c r="J3970" t="s">
        <v>0</v>
      </c>
      <c r="K3970" t="s">
        <v>158</v>
      </c>
      <c r="L3970" t="s">
        <v>162</v>
      </c>
      <c r="M3970">
        <v>1</v>
      </c>
      <c r="N3970" t="s">
        <v>13</v>
      </c>
      <c r="O3970" s="3">
        <v>0</v>
      </c>
      <c r="P3970" t="s">
        <v>125</v>
      </c>
      <c r="Q3970" t="s">
        <v>161</v>
      </c>
      <c r="R3970" s="2" t="s">
        <v>160</v>
      </c>
      <c r="S3970">
        <v>11</v>
      </c>
      <c r="T3970" t="s">
        <v>141</v>
      </c>
      <c r="U3970" t="s">
        <v>140</v>
      </c>
      <c r="V3970" t="s">
        <v>159</v>
      </c>
      <c r="W3970">
        <v>1</v>
      </c>
      <c r="X3970" s="1">
        <v>44550.562487962961</v>
      </c>
    </row>
    <row r="3971" spans="1:24" hidden="1" x14ac:dyDescent="0.25">
      <c r="A3971" s="4">
        <v>2021</v>
      </c>
      <c r="B3971" s="4">
        <v>11</v>
      </c>
      <c r="C3971" s="4">
        <v>2021</v>
      </c>
      <c r="D3971" s="4">
        <v>7</v>
      </c>
      <c r="E3971">
        <v>20070</v>
      </c>
      <c r="F3971" t="s">
        <v>24</v>
      </c>
      <c r="G3971">
        <v>37</v>
      </c>
      <c r="H3971" t="s">
        <v>174</v>
      </c>
      <c r="I3971" t="s">
        <v>43</v>
      </c>
      <c r="J3971" t="s">
        <v>0</v>
      </c>
      <c r="K3971" t="s">
        <v>158</v>
      </c>
      <c r="L3971" t="s">
        <v>22</v>
      </c>
      <c r="M3971">
        <v>1</v>
      </c>
      <c r="N3971" t="s">
        <v>13</v>
      </c>
      <c r="O3971" s="3">
        <v>0</v>
      </c>
      <c r="P3971" t="s">
        <v>125</v>
      </c>
      <c r="Q3971" t="s">
        <v>157</v>
      </c>
      <c r="R3971" s="2" t="s">
        <v>156</v>
      </c>
      <c r="S3971">
        <v>25</v>
      </c>
      <c r="T3971" t="s">
        <v>141</v>
      </c>
      <c r="U3971" t="s">
        <v>140</v>
      </c>
      <c r="V3971" t="s">
        <v>155</v>
      </c>
      <c r="W3971">
        <v>1</v>
      </c>
      <c r="X3971" s="1">
        <v>44550.562487962961</v>
      </c>
    </row>
    <row r="3972" spans="1:24" hidden="1" x14ac:dyDescent="0.25">
      <c r="A3972" s="4">
        <v>2021</v>
      </c>
      <c r="B3972" s="4">
        <v>11</v>
      </c>
      <c r="C3972" s="4">
        <v>2021</v>
      </c>
      <c r="D3972" s="4">
        <v>7</v>
      </c>
      <c r="E3972">
        <v>20070</v>
      </c>
      <c r="F3972" t="s">
        <v>24</v>
      </c>
      <c r="G3972">
        <v>37</v>
      </c>
      <c r="H3972" t="s">
        <v>174</v>
      </c>
      <c r="I3972" t="s">
        <v>43</v>
      </c>
      <c r="J3972" t="s">
        <v>0</v>
      </c>
      <c r="K3972" t="s">
        <v>22</v>
      </c>
      <c r="L3972" t="s">
        <v>132</v>
      </c>
      <c r="M3972">
        <v>1</v>
      </c>
      <c r="N3972" t="s">
        <v>13</v>
      </c>
      <c r="O3972" s="3">
        <v>-1.428E-3</v>
      </c>
      <c r="P3972" t="s">
        <v>125</v>
      </c>
      <c r="Q3972" t="s">
        <v>131</v>
      </c>
      <c r="R3972" s="2" t="s">
        <v>154</v>
      </c>
      <c r="S3972">
        <v>94</v>
      </c>
      <c r="T3972" t="s">
        <v>129</v>
      </c>
      <c r="U3972" t="s">
        <v>128</v>
      </c>
      <c r="V3972" t="s">
        <v>153</v>
      </c>
      <c r="W3972">
        <v>1</v>
      </c>
      <c r="X3972" s="1">
        <v>44550.562487962961</v>
      </c>
    </row>
    <row r="3973" spans="1:24" hidden="1" x14ac:dyDescent="0.25">
      <c r="A3973" s="4">
        <v>2021</v>
      </c>
      <c r="B3973" s="4">
        <v>11</v>
      </c>
      <c r="C3973" s="4">
        <v>2021</v>
      </c>
      <c r="D3973" s="4">
        <v>7</v>
      </c>
      <c r="E3973">
        <v>20070</v>
      </c>
      <c r="F3973" t="s">
        <v>24</v>
      </c>
      <c r="G3973">
        <v>37</v>
      </c>
      <c r="H3973" t="s">
        <v>174</v>
      </c>
      <c r="I3973" t="s">
        <v>43</v>
      </c>
      <c r="J3973" t="s">
        <v>0</v>
      </c>
      <c r="K3973" t="s">
        <v>12</v>
      </c>
      <c r="L3973" t="s">
        <v>22</v>
      </c>
      <c r="M3973">
        <v>1</v>
      </c>
      <c r="N3973" t="s">
        <v>13</v>
      </c>
      <c r="O3973" s="3">
        <v>0</v>
      </c>
      <c r="P3973" t="s">
        <v>125</v>
      </c>
      <c r="Q3973" t="s">
        <v>150</v>
      </c>
      <c r="R3973" s="2" t="s">
        <v>252</v>
      </c>
      <c r="S3973">
        <v>150</v>
      </c>
      <c r="T3973" t="s">
        <v>129</v>
      </c>
      <c r="U3973" t="s">
        <v>128</v>
      </c>
      <c r="V3973" t="s">
        <v>251</v>
      </c>
      <c r="W3973">
        <v>1</v>
      </c>
      <c r="X3973" s="1">
        <v>44550.562487962961</v>
      </c>
    </row>
    <row r="3974" spans="1:24" hidden="1" x14ac:dyDescent="0.25">
      <c r="A3974" s="4">
        <v>2021</v>
      </c>
      <c r="B3974" s="4">
        <v>11</v>
      </c>
      <c r="C3974" s="4">
        <v>2021</v>
      </c>
      <c r="D3974" s="4">
        <v>7</v>
      </c>
      <c r="E3974">
        <v>20070</v>
      </c>
      <c r="F3974" t="s">
        <v>24</v>
      </c>
      <c r="G3974">
        <v>37</v>
      </c>
      <c r="H3974" t="s">
        <v>174</v>
      </c>
      <c r="I3974" t="s">
        <v>43</v>
      </c>
      <c r="J3974" t="s">
        <v>0</v>
      </c>
      <c r="K3974" t="s">
        <v>12</v>
      </c>
      <c r="L3974" t="s">
        <v>22</v>
      </c>
      <c r="M3974">
        <v>1</v>
      </c>
      <c r="N3974" t="s">
        <v>13</v>
      </c>
      <c r="O3974" s="3">
        <v>0</v>
      </c>
      <c r="P3974" t="s">
        <v>125</v>
      </c>
      <c r="Q3974" t="s">
        <v>150</v>
      </c>
      <c r="R3974" s="2" t="s">
        <v>149</v>
      </c>
      <c r="S3974">
        <v>136</v>
      </c>
      <c r="T3974" t="s">
        <v>129</v>
      </c>
      <c r="U3974" t="s">
        <v>128</v>
      </c>
      <c r="V3974" t="s">
        <v>17</v>
      </c>
      <c r="W3974">
        <v>1</v>
      </c>
      <c r="X3974" s="1">
        <v>44550.562487962961</v>
      </c>
    </row>
    <row r="3975" spans="1:24" hidden="1" x14ac:dyDescent="0.25">
      <c r="A3975" s="4">
        <v>2021</v>
      </c>
      <c r="B3975" s="4">
        <v>11</v>
      </c>
      <c r="C3975" s="4">
        <v>2021</v>
      </c>
      <c r="D3975" s="4">
        <v>7</v>
      </c>
      <c r="E3975">
        <v>20070</v>
      </c>
      <c r="F3975" t="s">
        <v>24</v>
      </c>
      <c r="G3975">
        <v>37</v>
      </c>
      <c r="H3975" t="s">
        <v>174</v>
      </c>
      <c r="I3975" t="s">
        <v>43</v>
      </c>
      <c r="J3975" t="s">
        <v>0</v>
      </c>
      <c r="K3975" t="s">
        <v>12</v>
      </c>
      <c r="L3975" t="s">
        <v>22</v>
      </c>
      <c r="M3975">
        <v>1</v>
      </c>
      <c r="N3975" t="s">
        <v>13</v>
      </c>
      <c r="O3975" s="3">
        <v>0</v>
      </c>
      <c r="P3975" t="s">
        <v>125</v>
      </c>
      <c r="Q3975" t="s">
        <v>150</v>
      </c>
      <c r="R3975" s="2" t="s">
        <v>171</v>
      </c>
      <c r="S3975">
        <v>137</v>
      </c>
      <c r="T3975" t="s">
        <v>129</v>
      </c>
      <c r="U3975" t="s">
        <v>128</v>
      </c>
      <c r="V3975" t="s">
        <v>17</v>
      </c>
      <c r="W3975">
        <v>1</v>
      </c>
      <c r="X3975" s="1">
        <v>44550.562487962961</v>
      </c>
    </row>
    <row r="3976" spans="1:24" hidden="1" x14ac:dyDescent="0.25">
      <c r="A3976" s="4">
        <v>2021</v>
      </c>
      <c r="B3976" s="4">
        <v>11</v>
      </c>
      <c r="C3976" s="4">
        <v>2021</v>
      </c>
      <c r="D3976" s="4">
        <v>7</v>
      </c>
      <c r="E3976">
        <v>20070</v>
      </c>
      <c r="F3976" t="s">
        <v>24</v>
      </c>
      <c r="G3976">
        <v>37</v>
      </c>
      <c r="H3976" t="s">
        <v>174</v>
      </c>
      <c r="I3976" t="s">
        <v>43</v>
      </c>
      <c r="J3976" t="s">
        <v>0</v>
      </c>
      <c r="K3976" t="s">
        <v>12</v>
      </c>
      <c r="L3976" t="s">
        <v>22</v>
      </c>
      <c r="M3976">
        <v>1</v>
      </c>
      <c r="N3976" t="s">
        <v>13</v>
      </c>
      <c r="O3976" s="3">
        <v>0</v>
      </c>
      <c r="P3976" t="s">
        <v>125</v>
      </c>
      <c r="Q3976" t="s">
        <v>165</v>
      </c>
      <c r="R3976" s="2" t="s">
        <v>170</v>
      </c>
      <c r="S3976">
        <v>138</v>
      </c>
      <c r="T3976" t="s">
        <v>129</v>
      </c>
      <c r="U3976" t="s">
        <v>128</v>
      </c>
      <c r="V3976" t="s">
        <v>17</v>
      </c>
      <c r="W3976">
        <v>1</v>
      </c>
      <c r="X3976" s="1">
        <v>44550.562487962961</v>
      </c>
    </row>
    <row r="3977" spans="1:24" hidden="1" x14ac:dyDescent="0.25">
      <c r="A3977" s="4">
        <v>2021</v>
      </c>
      <c r="B3977" s="4">
        <v>11</v>
      </c>
      <c r="C3977" s="4">
        <v>2021</v>
      </c>
      <c r="D3977" s="4">
        <v>7</v>
      </c>
      <c r="E3977">
        <v>20070</v>
      </c>
      <c r="F3977" t="s">
        <v>24</v>
      </c>
      <c r="G3977">
        <v>37</v>
      </c>
      <c r="H3977" t="s">
        <v>174</v>
      </c>
      <c r="I3977" t="s">
        <v>43</v>
      </c>
      <c r="J3977" t="s">
        <v>0</v>
      </c>
      <c r="K3977" t="s">
        <v>12</v>
      </c>
      <c r="L3977" t="s">
        <v>22</v>
      </c>
      <c r="M3977">
        <v>1</v>
      </c>
      <c r="N3977" t="s">
        <v>13</v>
      </c>
      <c r="O3977" s="3">
        <v>400.98048599999998</v>
      </c>
      <c r="P3977" t="s">
        <v>125</v>
      </c>
      <c r="Q3977" t="s">
        <v>165</v>
      </c>
      <c r="R3977" s="2" t="s">
        <v>164</v>
      </c>
      <c r="S3977">
        <v>55</v>
      </c>
      <c r="T3977" t="s">
        <v>129</v>
      </c>
      <c r="U3977" t="s">
        <v>128</v>
      </c>
      <c r="V3977" t="s">
        <v>163</v>
      </c>
      <c r="W3977">
        <v>1</v>
      </c>
      <c r="X3977" s="1">
        <v>44550.562487962961</v>
      </c>
    </row>
    <row r="3978" spans="1:24" hidden="1" x14ac:dyDescent="0.25">
      <c r="A3978" s="4">
        <v>2021</v>
      </c>
      <c r="B3978" s="4">
        <v>11</v>
      </c>
      <c r="C3978" s="4">
        <v>2021</v>
      </c>
      <c r="D3978" s="4">
        <v>7</v>
      </c>
      <c r="E3978">
        <v>20070</v>
      </c>
      <c r="F3978" t="s">
        <v>24</v>
      </c>
      <c r="G3978">
        <v>39</v>
      </c>
      <c r="H3978" t="s">
        <v>166</v>
      </c>
      <c r="I3978" t="s">
        <v>43</v>
      </c>
      <c r="J3978" t="s">
        <v>0</v>
      </c>
      <c r="K3978" t="s">
        <v>144</v>
      </c>
      <c r="L3978" t="s">
        <v>22</v>
      </c>
      <c r="M3978">
        <v>1</v>
      </c>
      <c r="N3978" t="s">
        <v>13</v>
      </c>
      <c r="O3978" s="3">
        <v>0</v>
      </c>
      <c r="P3978" t="s">
        <v>125</v>
      </c>
      <c r="Q3978" t="s">
        <v>173</v>
      </c>
      <c r="R3978" s="2" t="s">
        <v>172</v>
      </c>
      <c r="S3978">
        <v>177</v>
      </c>
      <c r="T3978" t="s">
        <v>129</v>
      </c>
      <c r="U3978" t="s">
        <v>128</v>
      </c>
      <c r="V3978" t="s">
        <v>17</v>
      </c>
      <c r="W3978">
        <v>1</v>
      </c>
      <c r="X3978" s="1">
        <v>44550.562487962961</v>
      </c>
    </row>
    <row r="3979" spans="1:24" hidden="1" x14ac:dyDescent="0.25">
      <c r="A3979" s="4">
        <v>2021</v>
      </c>
      <c r="B3979" s="4">
        <v>11</v>
      </c>
      <c r="C3979" s="4">
        <v>2021</v>
      </c>
      <c r="D3979" s="4">
        <v>7</v>
      </c>
      <c r="E3979">
        <v>20070</v>
      </c>
      <c r="F3979" t="s">
        <v>24</v>
      </c>
      <c r="G3979">
        <v>39</v>
      </c>
      <c r="H3979" t="s">
        <v>166</v>
      </c>
      <c r="I3979" t="s">
        <v>43</v>
      </c>
      <c r="J3979" t="s">
        <v>0</v>
      </c>
      <c r="K3979" t="s">
        <v>158</v>
      </c>
      <c r="L3979" t="s">
        <v>162</v>
      </c>
      <c r="M3979">
        <v>1</v>
      </c>
      <c r="N3979" t="s">
        <v>13</v>
      </c>
      <c r="O3979" s="3">
        <v>0</v>
      </c>
      <c r="P3979" t="s">
        <v>125</v>
      </c>
      <c r="Q3979" t="s">
        <v>161</v>
      </c>
      <c r="R3979" s="2" t="s">
        <v>160</v>
      </c>
      <c r="S3979">
        <v>11</v>
      </c>
      <c r="T3979" t="s">
        <v>141</v>
      </c>
      <c r="U3979" t="s">
        <v>140</v>
      </c>
      <c r="V3979" t="s">
        <v>159</v>
      </c>
      <c r="W3979">
        <v>1</v>
      </c>
      <c r="X3979" s="1">
        <v>44550.562487962961</v>
      </c>
    </row>
    <row r="3980" spans="1:24" hidden="1" x14ac:dyDescent="0.25">
      <c r="A3980" s="4">
        <v>2021</v>
      </c>
      <c r="B3980" s="4">
        <v>11</v>
      </c>
      <c r="C3980" s="4">
        <v>2021</v>
      </c>
      <c r="D3980" s="4">
        <v>7</v>
      </c>
      <c r="E3980">
        <v>20070</v>
      </c>
      <c r="F3980" t="s">
        <v>24</v>
      </c>
      <c r="G3980">
        <v>39</v>
      </c>
      <c r="H3980" t="s">
        <v>166</v>
      </c>
      <c r="I3980" t="s">
        <v>43</v>
      </c>
      <c r="J3980" t="s">
        <v>0</v>
      </c>
      <c r="K3980" t="s">
        <v>158</v>
      </c>
      <c r="L3980" t="s">
        <v>22</v>
      </c>
      <c r="M3980">
        <v>1</v>
      </c>
      <c r="N3980" t="s">
        <v>13</v>
      </c>
      <c r="O3980" s="3">
        <v>0</v>
      </c>
      <c r="P3980" t="s">
        <v>125</v>
      </c>
      <c r="Q3980" t="s">
        <v>157</v>
      </c>
      <c r="R3980" s="2" t="s">
        <v>156</v>
      </c>
      <c r="S3980">
        <v>25</v>
      </c>
      <c r="T3980" t="s">
        <v>141</v>
      </c>
      <c r="U3980" t="s">
        <v>140</v>
      </c>
      <c r="V3980" t="s">
        <v>155</v>
      </c>
      <c r="W3980">
        <v>1</v>
      </c>
      <c r="X3980" s="1">
        <v>44550.562487962961</v>
      </c>
    </row>
    <row r="3981" spans="1:24" hidden="1" x14ac:dyDescent="0.25">
      <c r="A3981" s="4">
        <v>2021</v>
      </c>
      <c r="B3981" s="4">
        <v>11</v>
      </c>
      <c r="C3981" s="4">
        <v>2021</v>
      </c>
      <c r="D3981" s="4">
        <v>7</v>
      </c>
      <c r="E3981">
        <v>20070</v>
      </c>
      <c r="F3981" t="s">
        <v>24</v>
      </c>
      <c r="G3981">
        <v>39</v>
      </c>
      <c r="H3981" t="s">
        <v>166</v>
      </c>
      <c r="I3981" t="s">
        <v>43</v>
      </c>
      <c r="J3981" t="s">
        <v>0</v>
      </c>
      <c r="K3981" t="s">
        <v>22</v>
      </c>
      <c r="L3981" t="s">
        <v>132</v>
      </c>
      <c r="M3981">
        <v>1</v>
      </c>
      <c r="N3981" t="s">
        <v>13</v>
      </c>
      <c r="O3981" s="3">
        <v>-1.042E-3</v>
      </c>
      <c r="P3981" t="s">
        <v>125</v>
      </c>
      <c r="Q3981" t="s">
        <v>131</v>
      </c>
      <c r="R3981" s="2" t="s">
        <v>154</v>
      </c>
      <c r="S3981">
        <v>94</v>
      </c>
      <c r="T3981" t="s">
        <v>129</v>
      </c>
      <c r="U3981" t="s">
        <v>128</v>
      </c>
      <c r="V3981" t="s">
        <v>153</v>
      </c>
      <c r="W3981">
        <v>1</v>
      </c>
      <c r="X3981" s="1">
        <v>44550.562487962961</v>
      </c>
    </row>
    <row r="3982" spans="1:24" hidden="1" x14ac:dyDescent="0.25">
      <c r="A3982" s="4">
        <v>2021</v>
      </c>
      <c r="B3982" s="4">
        <v>11</v>
      </c>
      <c r="C3982" s="4">
        <v>2021</v>
      </c>
      <c r="D3982" s="4">
        <v>7</v>
      </c>
      <c r="E3982">
        <v>20070</v>
      </c>
      <c r="F3982" t="s">
        <v>24</v>
      </c>
      <c r="G3982">
        <v>39</v>
      </c>
      <c r="H3982" t="s">
        <v>166</v>
      </c>
      <c r="I3982" t="s">
        <v>43</v>
      </c>
      <c r="J3982" t="s">
        <v>0</v>
      </c>
      <c r="K3982" t="s">
        <v>12</v>
      </c>
      <c r="L3982" t="s">
        <v>22</v>
      </c>
      <c r="M3982">
        <v>1</v>
      </c>
      <c r="N3982" t="s">
        <v>13</v>
      </c>
      <c r="O3982" s="3">
        <v>0</v>
      </c>
      <c r="P3982" t="s">
        <v>125</v>
      </c>
      <c r="Q3982" t="s">
        <v>150</v>
      </c>
      <c r="R3982" s="2" t="s">
        <v>149</v>
      </c>
      <c r="S3982">
        <v>136</v>
      </c>
      <c r="T3982" t="s">
        <v>129</v>
      </c>
      <c r="U3982" t="s">
        <v>128</v>
      </c>
      <c r="V3982" t="s">
        <v>17</v>
      </c>
      <c r="W3982">
        <v>1</v>
      </c>
      <c r="X3982" s="1">
        <v>44550.562487962961</v>
      </c>
    </row>
    <row r="3983" spans="1:24" hidden="1" x14ac:dyDescent="0.25">
      <c r="A3983" s="4">
        <v>2021</v>
      </c>
      <c r="B3983" s="4">
        <v>11</v>
      </c>
      <c r="C3983" s="4">
        <v>2021</v>
      </c>
      <c r="D3983" s="4">
        <v>7</v>
      </c>
      <c r="E3983">
        <v>20070</v>
      </c>
      <c r="F3983" t="s">
        <v>24</v>
      </c>
      <c r="G3983">
        <v>39</v>
      </c>
      <c r="H3983" t="s">
        <v>166</v>
      </c>
      <c r="I3983" t="s">
        <v>43</v>
      </c>
      <c r="J3983" t="s">
        <v>0</v>
      </c>
      <c r="K3983" t="s">
        <v>12</v>
      </c>
      <c r="L3983" t="s">
        <v>22</v>
      </c>
      <c r="M3983">
        <v>1</v>
      </c>
      <c r="N3983" t="s">
        <v>13</v>
      </c>
      <c r="O3983" s="3">
        <v>0</v>
      </c>
      <c r="P3983" t="s">
        <v>125</v>
      </c>
      <c r="Q3983" t="s">
        <v>150</v>
      </c>
      <c r="R3983" s="2" t="s">
        <v>171</v>
      </c>
      <c r="S3983">
        <v>137</v>
      </c>
      <c r="T3983" t="s">
        <v>129</v>
      </c>
      <c r="U3983" t="s">
        <v>128</v>
      </c>
      <c r="V3983" t="s">
        <v>17</v>
      </c>
      <c r="W3983">
        <v>1</v>
      </c>
      <c r="X3983" s="1">
        <v>44550.562487962961</v>
      </c>
    </row>
    <row r="3984" spans="1:24" hidden="1" x14ac:dyDescent="0.25">
      <c r="A3984" s="4">
        <v>2021</v>
      </c>
      <c r="B3984" s="4">
        <v>11</v>
      </c>
      <c r="C3984" s="4">
        <v>2021</v>
      </c>
      <c r="D3984" s="4">
        <v>7</v>
      </c>
      <c r="E3984">
        <v>20070</v>
      </c>
      <c r="F3984" t="s">
        <v>24</v>
      </c>
      <c r="G3984">
        <v>39</v>
      </c>
      <c r="H3984" t="s">
        <v>166</v>
      </c>
      <c r="I3984" t="s">
        <v>43</v>
      </c>
      <c r="J3984" t="s">
        <v>0</v>
      </c>
      <c r="K3984" t="s">
        <v>12</v>
      </c>
      <c r="L3984" t="s">
        <v>22</v>
      </c>
      <c r="M3984">
        <v>1</v>
      </c>
      <c r="N3984" t="s">
        <v>13</v>
      </c>
      <c r="O3984" s="3">
        <v>0</v>
      </c>
      <c r="P3984" t="s">
        <v>125</v>
      </c>
      <c r="Q3984" t="s">
        <v>165</v>
      </c>
      <c r="R3984" s="2" t="s">
        <v>170</v>
      </c>
      <c r="S3984">
        <v>138</v>
      </c>
      <c r="T3984" t="s">
        <v>129</v>
      </c>
      <c r="U3984" t="s">
        <v>128</v>
      </c>
      <c r="V3984" t="s">
        <v>17</v>
      </c>
      <c r="W3984">
        <v>1</v>
      </c>
      <c r="X3984" s="1">
        <v>44550.562487962961</v>
      </c>
    </row>
    <row r="3985" spans="1:24" hidden="1" x14ac:dyDescent="0.25">
      <c r="A3985" s="4">
        <v>2021</v>
      </c>
      <c r="B3985" s="4">
        <v>11</v>
      </c>
      <c r="C3985" s="4">
        <v>2021</v>
      </c>
      <c r="D3985" s="4">
        <v>7</v>
      </c>
      <c r="E3985">
        <v>20070</v>
      </c>
      <c r="F3985" t="s">
        <v>24</v>
      </c>
      <c r="G3985">
        <v>39</v>
      </c>
      <c r="H3985" t="s">
        <v>166</v>
      </c>
      <c r="I3985" t="s">
        <v>43</v>
      </c>
      <c r="J3985" t="s">
        <v>0</v>
      </c>
      <c r="K3985" t="s">
        <v>12</v>
      </c>
      <c r="L3985" t="s">
        <v>22</v>
      </c>
      <c r="M3985">
        <v>1</v>
      </c>
      <c r="N3985" t="s">
        <v>13</v>
      </c>
      <c r="O3985" s="3">
        <v>113.99529</v>
      </c>
      <c r="P3985" t="s">
        <v>125</v>
      </c>
      <c r="Q3985" t="s">
        <v>165</v>
      </c>
      <c r="R3985" s="2" t="s">
        <v>164</v>
      </c>
      <c r="S3985">
        <v>55</v>
      </c>
      <c r="T3985" t="s">
        <v>129</v>
      </c>
      <c r="U3985" t="s">
        <v>128</v>
      </c>
      <c r="V3985" t="s">
        <v>163</v>
      </c>
      <c r="W3985">
        <v>1</v>
      </c>
      <c r="X3985" s="1">
        <v>44550.562487962961</v>
      </c>
    </row>
    <row r="3986" spans="1:24" hidden="1" x14ac:dyDescent="0.25">
      <c r="A3986" s="4">
        <v>2021</v>
      </c>
      <c r="B3986" s="4">
        <v>11</v>
      </c>
      <c r="C3986" s="4">
        <v>2021</v>
      </c>
      <c r="D3986" s="4">
        <v>7</v>
      </c>
      <c r="E3986">
        <v>20070</v>
      </c>
      <c r="F3986" t="s">
        <v>24</v>
      </c>
      <c r="G3986">
        <v>53</v>
      </c>
      <c r="H3986" t="s">
        <v>7</v>
      </c>
      <c r="I3986" t="s">
        <v>43</v>
      </c>
      <c r="J3986" t="s">
        <v>7</v>
      </c>
      <c r="K3986" t="s">
        <v>158</v>
      </c>
      <c r="L3986" t="s">
        <v>162</v>
      </c>
      <c r="M3986">
        <v>1</v>
      </c>
      <c r="N3986" t="s">
        <v>13</v>
      </c>
      <c r="O3986" s="3">
        <v>0</v>
      </c>
      <c r="P3986" t="s">
        <v>125</v>
      </c>
      <c r="Q3986" t="s">
        <v>161</v>
      </c>
      <c r="R3986" s="2" t="s">
        <v>160</v>
      </c>
      <c r="S3986">
        <v>11</v>
      </c>
      <c r="T3986" t="s">
        <v>141</v>
      </c>
      <c r="U3986" t="s">
        <v>140</v>
      </c>
      <c r="V3986" t="s">
        <v>159</v>
      </c>
      <c r="W3986">
        <v>1</v>
      </c>
      <c r="X3986" s="1">
        <v>44550.562487962961</v>
      </c>
    </row>
    <row r="3987" spans="1:24" hidden="1" x14ac:dyDescent="0.25">
      <c r="A3987" s="4">
        <v>2021</v>
      </c>
      <c r="B3987" s="4">
        <v>11</v>
      </c>
      <c r="C3987" s="4">
        <v>2021</v>
      </c>
      <c r="D3987" s="4">
        <v>7</v>
      </c>
      <c r="E3987">
        <v>20070</v>
      </c>
      <c r="F3987" t="s">
        <v>24</v>
      </c>
      <c r="G3987">
        <v>53</v>
      </c>
      <c r="H3987" t="s">
        <v>7</v>
      </c>
      <c r="I3987" t="s">
        <v>43</v>
      </c>
      <c r="J3987" t="s">
        <v>7</v>
      </c>
      <c r="K3987" t="s">
        <v>158</v>
      </c>
      <c r="L3987" t="s">
        <v>22</v>
      </c>
      <c r="M3987">
        <v>1</v>
      </c>
      <c r="N3987" t="s">
        <v>13</v>
      </c>
      <c r="O3987" s="3">
        <v>0</v>
      </c>
      <c r="P3987" t="s">
        <v>125</v>
      </c>
      <c r="Q3987" t="s">
        <v>157</v>
      </c>
      <c r="R3987" s="2" t="s">
        <v>156</v>
      </c>
      <c r="S3987">
        <v>25</v>
      </c>
      <c r="T3987" t="s">
        <v>141</v>
      </c>
      <c r="U3987" t="s">
        <v>140</v>
      </c>
      <c r="V3987" t="s">
        <v>155</v>
      </c>
      <c r="W3987">
        <v>1</v>
      </c>
      <c r="X3987" s="1">
        <v>44550.562487962961</v>
      </c>
    </row>
    <row r="3988" spans="1:24" hidden="1" x14ac:dyDescent="0.25">
      <c r="A3988" s="4">
        <v>2021</v>
      </c>
      <c r="B3988" s="4">
        <v>11</v>
      </c>
      <c r="C3988" s="4">
        <v>2021</v>
      </c>
      <c r="D3988" s="4">
        <v>7</v>
      </c>
      <c r="E3988">
        <v>20070</v>
      </c>
      <c r="F3988" t="s">
        <v>24</v>
      </c>
      <c r="G3988">
        <v>53</v>
      </c>
      <c r="H3988" t="s">
        <v>7</v>
      </c>
      <c r="I3988" t="s">
        <v>43</v>
      </c>
      <c r="J3988" t="s">
        <v>7</v>
      </c>
      <c r="K3988" t="s">
        <v>22</v>
      </c>
      <c r="L3988" t="s">
        <v>132</v>
      </c>
      <c r="M3988">
        <v>1</v>
      </c>
      <c r="N3988" t="s">
        <v>13</v>
      </c>
      <c r="O3988" s="3">
        <v>-1.76E-4</v>
      </c>
      <c r="P3988" t="s">
        <v>125</v>
      </c>
      <c r="Q3988" t="s">
        <v>131</v>
      </c>
      <c r="R3988" s="2" t="s">
        <v>154</v>
      </c>
      <c r="S3988">
        <v>94</v>
      </c>
      <c r="T3988" t="s">
        <v>129</v>
      </c>
      <c r="U3988" t="s">
        <v>128</v>
      </c>
      <c r="V3988" t="s">
        <v>153</v>
      </c>
      <c r="W3988">
        <v>1</v>
      </c>
      <c r="X3988" s="1">
        <v>44550.562487962961</v>
      </c>
    </row>
    <row r="3989" spans="1:24" hidden="1" x14ac:dyDescent="0.25">
      <c r="A3989" s="4">
        <v>2021</v>
      </c>
      <c r="B3989" s="4">
        <v>11</v>
      </c>
      <c r="C3989" s="4">
        <v>2021</v>
      </c>
      <c r="D3989" s="4">
        <v>7</v>
      </c>
      <c r="E3989">
        <v>20070</v>
      </c>
      <c r="F3989" t="s">
        <v>24</v>
      </c>
      <c r="G3989">
        <v>53</v>
      </c>
      <c r="H3989" t="s">
        <v>7</v>
      </c>
      <c r="I3989" t="s">
        <v>43</v>
      </c>
      <c r="J3989" t="s">
        <v>7</v>
      </c>
      <c r="K3989" t="s">
        <v>12</v>
      </c>
      <c r="L3989" t="s">
        <v>22</v>
      </c>
      <c r="M3989">
        <v>1</v>
      </c>
      <c r="N3989" t="s">
        <v>13</v>
      </c>
      <c r="O3989" s="3">
        <v>0</v>
      </c>
      <c r="P3989" t="s">
        <v>125</v>
      </c>
      <c r="Q3989" t="s">
        <v>150</v>
      </c>
      <c r="R3989" s="2" t="s">
        <v>149</v>
      </c>
      <c r="S3989">
        <v>136</v>
      </c>
      <c r="T3989" t="s">
        <v>129</v>
      </c>
      <c r="U3989" t="s">
        <v>128</v>
      </c>
      <c r="V3989" t="s">
        <v>17</v>
      </c>
      <c r="W3989">
        <v>1</v>
      </c>
      <c r="X3989" s="1">
        <v>44550.562487962961</v>
      </c>
    </row>
    <row r="3990" spans="1:24" hidden="1" x14ac:dyDescent="0.25">
      <c r="A3990" s="4">
        <v>2021</v>
      </c>
      <c r="B3990" s="4">
        <v>11</v>
      </c>
      <c r="C3990" s="4">
        <v>2021</v>
      </c>
      <c r="D3990" s="4">
        <v>7</v>
      </c>
      <c r="E3990">
        <v>20070</v>
      </c>
      <c r="F3990" t="s">
        <v>24</v>
      </c>
      <c r="G3990">
        <v>71</v>
      </c>
      <c r="H3990" t="s">
        <v>145</v>
      </c>
      <c r="I3990" t="s">
        <v>54</v>
      </c>
      <c r="J3990" t="s">
        <v>5</v>
      </c>
      <c r="K3990" t="s">
        <v>144</v>
      </c>
      <c r="L3990" t="s">
        <v>148</v>
      </c>
      <c r="M3990">
        <v>1</v>
      </c>
      <c r="N3990" t="s">
        <v>13</v>
      </c>
      <c r="O3990" s="3">
        <v>0</v>
      </c>
      <c r="P3990" t="s">
        <v>125</v>
      </c>
      <c r="Q3990" t="s">
        <v>143</v>
      </c>
      <c r="R3990" s="2" t="s">
        <v>147</v>
      </c>
      <c r="S3990">
        <v>82</v>
      </c>
      <c r="T3990" t="s">
        <v>141</v>
      </c>
      <c r="U3990" t="s">
        <v>140</v>
      </c>
      <c r="V3990" t="s">
        <v>146</v>
      </c>
      <c r="W3990">
        <v>1</v>
      </c>
      <c r="X3990" s="1">
        <v>44550.562487962961</v>
      </c>
    </row>
    <row r="3991" spans="1:24" hidden="1" x14ac:dyDescent="0.25">
      <c r="A3991" s="4">
        <v>2021</v>
      </c>
      <c r="B3991" s="4">
        <v>11</v>
      </c>
      <c r="C3991" s="4">
        <v>2021</v>
      </c>
      <c r="D3991" s="4">
        <v>7</v>
      </c>
      <c r="E3991">
        <v>20070</v>
      </c>
      <c r="F3991" t="s">
        <v>24</v>
      </c>
      <c r="G3991">
        <v>71</v>
      </c>
      <c r="H3991" t="s">
        <v>145</v>
      </c>
      <c r="I3991" t="s">
        <v>54</v>
      </c>
      <c r="J3991" t="s">
        <v>5</v>
      </c>
      <c r="K3991" t="s">
        <v>144</v>
      </c>
      <c r="L3991" t="s">
        <v>22</v>
      </c>
      <c r="M3991">
        <v>1</v>
      </c>
      <c r="N3991" t="s">
        <v>13</v>
      </c>
      <c r="O3991" s="3">
        <v>0</v>
      </c>
      <c r="P3991" t="s">
        <v>125</v>
      </c>
      <c r="Q3991" t="s">
        <v>143</v>
      </c>
      <c r="R3991" s="2" t="s">
        <v>142</v>
      </c>
      <c r="S3991">
        <v>9</v>
      </c>
      <c r="T3991" t="s">
        <v>141</v>
      </c>
      <c r="U3991" t="s">
        <v>140</v>
      </c>
      <c r="V3991" t="s">
        <v>139</v>
      </c>
      <c r="W3991">
        <v>1</v>
      </c>
      <c r="X3991" s="1">
        <v>44550.562487962961</v>
      </c>
    </row>
    <row r="3992" spans="1:24" hidden="1" x14ac:dyDescent="0.25">
      <c r="A3992" s="4">
        <v>2021</v>
      </c>
      <c r="B3992" s="4">
        <v>11</v>
      </c>
      <c r="C3992" s="4">
        <v>2021</v>
      </c>
      <c r="D3992" s="4">
        <v>7</v>
      </c>
      <c r="E3992">
        <v>20070</v>
      </c>
      <c r="F3992" t="s">
        <v>24</v>
      </c>
      <c r="G3992">
        <v>2183</v>
      </c>
      <c r="H3992" t="s">
        <v>138</v>
      </c>
      <c r="I3992" t="s">
        <v>133</v>
      </c>
      <c r="J3992" t="s">
        <v>3</v>
      </c>
      <c r="K3992" t="s">
        <v>22</v>
      </c>
      <c r="L3992" t="s">
        <v>132</v>
      </c>
      <c r="M3992">
        <v>1</v>
      </c>
      <c r="N3992" t="s">
        <v>13</v>
      </c>
      <c r="O3992" s="3">
        <v>0</v>
      </c>
      <c r="P3992" t="s">
        <v>125</v>
      </c>
      <c r="Q3992" t="s">
        <v>131</v>
      </c>
      <c r="R3992" s="2" t="s">
        <v>130</v>
      </c>
      <c r="S3992">
        <v>91</v>
      </c>
      <c r="T3992" t="s">
        <v>129</v>
      </c>
      <c r="U3992" t="s">
        <v>128</v>
      </c>
      <c r="V3992" t="s">
        <v>127</v>
      </c>
      <c r="W3992">
        <v>1</v>
      </c>
      <c r="X3992" s="1">
        <v>44550.562487962961</v>
      </c>
    </row>
    <row r="3993" spans="1:24" hidden="1" x14ac:dyDescent="0.25">
      <c r="A3993" s="4">
        <v>2021</v>
      </c>
      <c r="B3993" s="4">
        <v>11</v>
      </c>
      <c r="C3993" s="4">
        <v>2021</v>
      </c>
      <c r="D3993" s="4">
        <v>7</v>
      </c>
      <c r="E3993">
        <v>20070</v>
      </c>
      <c r="F3993" t="s">
        <v>24</v>
      </c>
      <c r="G3993">
        <v>2346</v>
      </c>
      <c r="H3993" t="s">
        <v>137</v>
      </c>
      <c r="I3993" t="s">
        <v>133</v>
      </c>
      <c r="J3993" t="s">
        <v>4</v>
      </c>
      <c r="K3993" t="s">
        <v>22</v>
      </c>
      <c r="L3993" t="s">
        <v>132</v>
      </c>
      <c r="M3993">
        <v>1</v>
      </c>
      <c r="N3993" t="s">
        <v>13</v>
      </c>
      <c r="O3993" s="3">
        <v>0</v>
      </c>
      <c r="P3993" t="s">
        <v>125</v>
      </c>
      <c r="Q3993" t="s">
        <v>131</v>
      </c>
      <c r="R3993" s="2" t="s">
        <v>130</v>
      </c>
      <c r="S3993">
        <v>91</v>
      </c>
      <c r="T3993" t="s">
        <v>129</v>
      </c>
      <c r="U3993" t="s">
        <v>128</v>
      </c>
      <c r="V3993" t="s">
        <v>127</v>
      </c>
      <c r="W3993">
        <v>1</v>
      </c>
      <c r="X3993" s="1">
        <v>44550.562487962961</v>
      </c>
    </row>
    <row r="3994" spans="1:24" hidden="1" x14ac:dyDescent="0.25">
      <c r="A3994" s="4">
        <v>2021</v>
      </c>
      <c r="B3994" s="4">
        <v>11</v>
      </c>
      <c r="C3994" s="4">
        <v>2021</v>
      </c>
      <c r="D3994" s="4">
        <v>7</v>
      </c>
      <c r="E3994">
        <v>20070</v>
      </c>
      <c r="F3994" t="s">
        <v>24</v>
      </c>
      <c r="G3994">
        <v>4116</v>
      </c>
      <c r="H3994" t="s">
        <v>136</v>
      </c>
      <c r="I3994" t="s">
        <v>133</v>
      </c>
      <c r="J3994" t="s">
        <v>1</v>
      </c>
      <c r="K3994" t="s">
        <v>22</v>
      </c>
      <c r="L3994" t="s">
        <v>132</v>
      </c>
      <c r="M3994">
        <v>1</v>
      </c>
      <c r="N3994" t="s">
        <v>13</v>
      </c>
      <c r="O3994" s="3">
        <v>0</v>
      </c>
      <c r="P3994" t="s">
        <v>125</v>
      </c>
      <c r="Q3994" t="s">
        <v>131</v>
      </c>
      <c r="R3994" s="2" t="s">
        <v>130</v>
      </c>
      <c r="S3994">
        <v>91</v>
      </c>
      <c r="T3994" t="s">
        <v>129</v>
      </c>
      <c r="U3994" t="s">
        <v>128</v>
      </c>
      <c r="V3994" t="s">
        <v>127</v>
      </c>
      <c r="W3994">
        <v>1</v>
      </c>
      <c r="X3994" s="1">
        <v>44550.562487962961</v>
      </c>
    </row>
    <row r="3995" spans="1:24" hidden="1" x14ac:dyDescent="0.25">
      <c r="A3995" s="4">
        <v>2021</v>
      </c>
      <c r="B3995" s="4">
        <v>11</v>
      </c>
      <c r="C3995" s="4">
        <v>2021</v>
      </c>
      <c r="D3995" s="4">
        <v>7</v>
      </c>
      <c r="E3995">
        <v>20070</v>
      </c>
      <c r="F3995" t="s">
        <v>24</v>
      </c>
      <c r="G3995">
        <v>4807</v>
      </c>
      <c r="H3995" t="s">
        <v>135</v>
      </c>
      <c r="I3995" t="s">
        <v>133</v>
      </c>
      <c r="J3995" t="s">
        <v>2</v>
      </c>
      <c r="K3995" t="s">
        <v>22</v>
      </c>
      <c r="L3995" t="s">
        <v>132</v>
      </c>
      <c r="M3995">
        <v>1</v>
      </c>
      <c r="N3995" t="s">
        <v>13</v>
      </c>
      <c r="O3995" s="3">
        <v>0</v>
      </c>
      <c r="P3995" t="s">
        <v>125</v>
      </c>
      <c r="Q3995" t="s">
        <v>131</v>
      </c>
      <c r="R3995" s="2" t="s">
        <v>130</v>
      </c>
      <c r="S3995">
        <v>91</v>
      </c>
      <c r="T3995" t="s">
        <v>129</v>
      </c>
      <c r="U3995" t="s">
        <v>128</v>
      </c>
      <c r="V3995" t="s">
        <v>127</v>
      </c>
      <c r="W3995">
        <v>1</v>
      </c>
      <c r="X3995" s="1">
        <v>44550.562487962961</v>
      </c>
    </row>
    <row r="3996" spans="1:24" hidden="1" x14ac:dyDescent="0.25">
      <c r="A3996" s="4">
        <v>2021</v>
      </c>
      <c r="B3996" s="4">
        <v>11</v>
      </c>
      <c r="C3996" s="4">
        <v>2021</v>
      </c>
      <c r="D3996" s="4">
        <v>7</v>
      </c>
      <c r="E3996">
        <v>20070</v>
      </c>
      <c r="F3996" t="s">
        <v>24</v>
      </c>
      <c r="G3996">
        <v>4827</v>
      </c>
      <c r="H3996" t="s">
        <v>134</v>
      </c>
      <c r="I3996" t="s">
        <v>133</v>
      </c>
      <c r="J3996" t="s">
        <v>1</v>
      </c>
      <c r="K3996" t="s">
        <v>22</v>
      </c>
      <c r="L3996" t="s">
        <v>132</v>
      </c>
      <c r="M3996">
        <v>1</v>
      </c>
      <c r="N3996" t="s">
        <v>13</v>
      </c>
      <c r="O3996" s="3">
        <v>0</v>
      </c>
      <c r="P3996" t="s">
        <v>125</v>
      </c>
      <c r="Q3996" t="s">
        <v>131</v>
      </c>
      <c r="R3996" s="2" t="s">
        <v>130</v>
      </c>
      <c r="S3996">
        <v>91</v>
      </c>
      <c r="T3996" t="s">
        <v>129</v>
      </c>
      <c r="U3996" t="s">
        <v>128</v>
      </c>
      <c r="V3996" t="s">
        <v>127</v>
      </c>
      <c r="W3996">
        <v>1</v>
      </c>
      <c r="X3996" s="1">
        <v>44550.562487962961</v>
      </c>
    </row>
    <row r="3997" spans="1:24" hidden="1" x14ac:dyDescent="0.25">
      <c r="A3997" s="4">
        <v>2021</v>
      </c>
      <c r="B3997" s="4">
        <v>11</v>
      </c>
      <c r="C3997" s="4">
        <v>2021</v>
      </c>
      <c r="D3997" s="4">
        <v>11</v>
      </c>
      <c r="E3997">
        <v>20070</v>
      </c>
      <c r="F3997" t="s">
        <v>24</v>
      </c>
      <c r="G3997">
        <v>0</v>
      </c>
      <c r="H3997" t="s">
        <v>23</v>
      </c>
      <c r="I3997" t="s">
        <v>23</v>
      </c>
      <c r="J3997" t="s">
        <v>23</v>
      </c>
      <c r="K3997" t="s">
        <v>22</v>
      </c>
      <c r="L3997" t="s">
        <v>126</v>
      </c>
      <c r="M3997">
        <v>1</v>
      </c>
      <c r="N3997" t="s">
        <v>13</v>
      </c>
      <c r="O3997" s="3">
        <v>-0.36123</v>
      </c>
      <c r="P3997" t="s">
        <v>125</v>
      </c>
      <c r="Q3997" t="s">
        <v>124</v>
      </c>
      <c r="R3997" s="2" t="s">
        <v>123</v>
      </c>
      <c r="S3997">
        <v>1230</v>
      </c>
      <c r="T3997" t="s">
        <v>122</v>
      </c>
      <c r="U3997" t="s">
        <v>121</v>
      </c>
      <c r="V3997" t="s">
        <v>120</v>
      </c>
      <c r="W3997">
        <v>1</v>
      </c>
      <c r="X3997" s="1">
        <v>44550.562487962961</v>
      </c>
    </row>
    <row r="3998" spans="1:24" hidden="1" x14ac:dyDescent="0.25">
      <c r="A3998" s="4">
        <v>2021</v>
      </c>
      <c r="B3998" s="4">
        <v>11</v>
      </c>
      <c r="C3998" s="4">
        <v>2021</v>
      </c>
      <c r="D3998" s="4">
        <v>7</v>
      </c>
      <c r="E3998">
        <v>20070</v>
      </c>
      <c r="F3998" t="s">
        <v>24</v>
      </c>
      <c r="G3998">
        <v>0</v>
      </c>
      <c r="H3998" t="s">
        <v>23</v>
      </c>
      <c r="I3998" t="s">
        <v>23</v>
      </c>
      <c r="J3998" t="s">
        <v>23</v>
      </c>
      <c r="K3998" t="s">
        <v>349</v>
      </c>
      <c r="L3998" t="s">
        <v>349</v>
      </c>
      <c r="M3998">
        <v>0</v>
      </c>
      <c r="N3998" t="s">
        <v>87</v>
      </c>
      <c r="O3998" s="3">
        <v>-2E-3</v>
      </c>
      <c r="Q3998" t="s">
        <v>309</v>
      </c>
      <c r="R3998" s="2" t="s">
        <v>348</v>
      </c>
      <c r="S3998">
        <v>40</v>
      </c>
      <c r="T3998" t="s">
        <v>307</v>
      </c>
      <c r="U3998" t="s">
        <v>347</v>
      </c>
      <c r="V3998" t="s">
        <v>346</v>
      </c>
      <c r="W3998">
        <v>1</v>
      </c>
      <c r="X3998" s="1">
        <v>44579.516197025463</v>
      </c>
    </row>
    <row r="3999" spans="1:24" hidden="1" x14ac:dyDescent="0.25">
      <c r="A3999" s="4">
        <v>2021</v>
      </c>
      <c r="B3999" s="4">
        <v>11</v>
      </c>
      <c r="C3999" s="4">
        <v>2021</v>
      </c>
      <c r="D3999" s="4">
        <v>7</v>
      </c>
      <c r="E3999">
        <v>20070</v>
      </c>
      <c r="F3999" t="s">
        <v>24</v>
      </c>
      <c r="G3999">
        <v>0</v>
      </c>
      <c r="H3999" t="s">
        <v>23</v>
      </c>
      <c r="I3999" t="s">
        <v>23</v>
      </c>
      <c r="J3999" t="s">
        <v>23</v>
      </c>
      <c r="K3999" t="s">
        <v>345</v>
      </c>
      <c r="L3999" t="s">
        <v>345</v>
      </c>
      <c r="M3999">
        <v>0</v>
      </c>
      <c r="N3999" t="s">
        <v>47</v>
      </c>
      <c r="O3999" s="3">
        <v>10.92</v>
      </c>
      <c r="Q3999" t="s">
        <v>309</v>
      </c>
      <c r="R3999" s="2" t="s">
        <v>344</v>
      </c>
      <c r="S3999">
        <v>3</v>
      </c>
      <c r="T3999" t="s">
        <v>307</v>
      </c>
      <c r="U3999" t="s">
        <v>343</v>
      </c>
      <c r="V3999" t="s">
        <v>342</v>
      </c>
      <c r="W3999">
        <v>1</v>
      </c>
      <c r="X3999" s="1">
        <v>44579.516197025463</v>
      </c>
    </row>
    <row r="4000" spans="1:24" hidden="1" x14ac:dyDescent="0.25">
      <c r="A4000" s="4">
        <v>2021</v>
      </c>
      <c r="B4000" s="4">
        <v>11</v>
      </c>
      <c r="C4000" s="4">
        <v>2021</v>
      </c>
      <c r="D4000" s="4">
        <v>7</v>
      </c>
      <c r="E4000">
        <v>20070</v>
      </c>
      <c r="F4000" t="s">
        <v>24</v>
      </c>
      <c r="G4000">
        <v>0</v>
      </c>
      <c r="H4000" t="s">
        <v>23</v>
      </c>
      <c r="I4000" t="s">
        <v>23</v>
      </c>
      <c r="J4000" t="s">
        <v>23</v>
      </c>
      <c r="K4000" t="s">
        <v>22</v>
      </c>
      <c r="L4000" t="s">
        <v>22</v>
      </c>
      <c r="M4000">
        <v>0</v>
      </c>
      <c r="N4000" t="s">
        <v>47</v>
      </c>
      <c r="O4000" s="3">
        <v>-991.76300000000003</v>
      </c>
      <c r="Q4000" t="s">
        <v>309</v>
      </c>
      <c r="R4000" s="2" t="s">
        <v>326</v>
      </c>
      <c r="S4000">
        <v>4</v>
      </c>
      <c r="T4000" t="s">
        <v>307</v>
      </c>
      <c r="U4000" t="s">
        <v>325</v>
      </c>
      <c r="V4000" t="s">
        <v>324</v>
      </c>
      <c r="W4000">
        <v>1</v>
      </c>
      <c r="X4000" s="1">
        <v>44579.516197025463</v>
      </c>
    </row>
    <row r="4001" spans="1:24" hidden="1" x14ac:dyDescent="0.25">
      <c r="A4001" s="4">
        <v>2021</v>
      </c>
      <c r="B4001" s="4">
        <v>11</v>
      </c>
      <c r="C4001" s="4">
        <v>2021</v>
      </c>
      <c r="D4001" s="4">
        <v>7</v>
      </c>
      <c r="E4001">
        <v>20070</v>
      </c>
      <c r="F4001" t="s">
        <v>24</v>
      </c>
      <c r="G4001">
        <v>36</v>
      </c>
      <c r="H4001" t="s">
        <v>44</v>
      </c>
      <c r="I4001" t="s">
        <v>43</v>
      </c>
      <c r="J4001" t="s">
        <v>6</v>
      </c>
      <c r="K4001" t="s">
        <v>22</v>
      </c>
      <c r="L4001" t="s">
        <v>22</v>
      </c>
      <c r="M4001">
        <v>0</v>
      </c>
      <c r="N4001" t="s">
        <v>87</v>
      </c>
      <c r="O4001" s="3">
        <v>4472.9430000000002</v>
      </c>
      <c r="Q4001" t="s">
        <v>309</v>
      </c>
      <c r="R4001" s="2" t="s">
        <v>319</v>
      </c>
      <c r="S4001">
        <v>111</v>
      </c>
      <c r="T4001" t="s">
        <v>307</v>
      </c>
      <c r="U4001" t="s">
        <v>316</v>
      </c>
      <c r="V4001" t="s">
        <v>318</v>
      </c>
      <c r="W4001">
        <v>1</v>
      </c>
      <c r="X4001" s="1">
        <v>44579.516197025463</v>
      </c>
    </row>
    <row r="4002" spans="1:24" hidden="1" x14ac:dyDescent="0.25">
      <c r="A4002" s="4">
        <v>2021</v>
      </c>
      <c r="B4002" s="4">
        <v>11</v>
      </c>
      <c r="C4002" s="4">
        <v>2021</v>
      </c>
      <c r="D4002" s="4">
        <v>7</v>
      </c>
      <c r="E4002">
        <v>20070</v>
      </c>
      <c r="F4002" t="s">
        <v>24</v>
      </c>
      <c r="G4002">
        <v>37</v>
      </c>
      <c r="H4002" t="s">
        <v>174</v>
      </c>
      <c r="I4002" t="s">
        <v>43</v>
      </c>
      <c r="J4002" t="s">
        <v>0</v>
      </c>
      <c r="K4002" t="s">
        <v>22</v>
      </c>
      <c r="L4002" t="s">
        <v>22</v>
      </c>
      <c r="M4002">
        <v>0</v>
      </c>
      <c r="N4002" t="s">
        <v>87</v>
      </c>
      <c r="O4002" s="3">
        <v>49957.574000000001</v>
      </c>
      <c r="Q4002" t="s">
        <v>309</v>
      </c>
      <c r="R4002" s="2" t="s">
        <v>317</v>
      </c>
      <c r="S4002">
        <v>110</v>
      </c>
      <c r="T4002" t="s">
        <v>307</v>
      </c>
      <c r="U4002" t="s">
        <v>316</v>
      </c>
      <c r="V4002" t="s">
        <v>315</v>
      </c>
      <c r="W4002">
        <v>1</v>
      </c>
      <c r="X4002" s="1">
        <v>44579.516197025463</v>
      </c>
    </row>
    <row r="4003" spans="1:24" hidden="1" x14ac:dyDescent="0.25">
      <c r="A4003" s="4">
        <v>2021</v>
      </c>
      <c r="B4003" s="4">
        <v>11</v>
      </c>
      <c r="C4003" s="4">
        <v>2021</v>
      </c>
      <c r="D4003" s="4">
        <v>7</v>
      </c>
      <c r="E4003">
        <v>20070</v>
      </c>
      <c r="F4003" t="s">
        <v>24</v>
      </c>
      <c r="G4003">
        <v>4648</v>
      </c>
      <c r="H4003" t="s">
        <v>264</v>
      </c>
      <c r="I4003" t="s">
        <v>133</v>
      </c>
      <c r="J4003" t="s">
        <v>3</v>
      </c>
      <c r="K4003" t="s">
        <v>22</v>
      </c>
      <c r="L4003" t="s">
        <v>22</v>
      </c>
      <c r="M4003">
        <v>0</v>
      </c>
      <c r="N4003" t="s">
        <v>314</v>
      </c>
      <c r="O4003" s="3">
        <v>-0.107945</v>
      </c>
      <c r="Q4003" t="s">
        <v>309</v>
      </c>
      <c r="R4003" s="2" t="s">
        <v>313</v>
      </c>
      <c r="S4003">
        <v>2</v>
      </c>
      <c r="T4003" t="s">
        <v>307</v>
      </c>
      <c r="U4003" t="s">
        <v>312</v>
      </c>
      <c r="V4003" t="s">
        <v>311</v>
      </c>
      <c r="W4003">
        <v>1</v>
      </c>
      <c r="X4003" s="1">
        <v>44579.516197025463</v>
      </c>
    </row>
    <row r="4004" spans="1:24" hidden="1" x14ac:dyDescent="0.25">
      <c r="A4004" s="4">
        <v>2021</v>
      </c>
      <c r="B4004" s="4">
        <v>11</v>
      </c>
      <c r="C4004" s="4">
        <v>2021</v>
      </c>
      <c r="D4004" s="4">
        <v>7</v>
      </c>
      <c r="E4004">
        <v>20070</v>
      </c>
      <c r="F4004" t="s">
        <v>24</v>
      </c>
      <c r="G4004">
        <v>0</v>
      </c>
      <c r="H4004" t="s">
        <v>23</v>
      </c>
      <c r="I4004" t="s">
        <v>23</v>
      </c>
      <c r="J4004" t="s">
        <v>23</v>
      </c>
      <c r="K4004" t="s">
        <v>357</v>
      </c>
      <c r="L4004" t="s">
        <v>357</v>
      </c>
      <c r="M4004">
        <v>0</v>
      </c>
      <c r="N4004" t="s">
        <v>47</v>
      </c>
      <c r="O4004" s="3">
        <v>4.0000000000000001E-3</v>
      </c>
      <c r="Q4004" t="s">
        <v>309</v>
      </c>
      <c r="R4004" s="2" t="s">
        <v>356</v>
      </c>
      <c r="S4004">
        <v>90</v>
      </c>
      <c r="T4004" t="s">
        <v>307</v>
      </c>
      <c r="U4004" t="s">
        <v>355</v>
      </c>
      <c r="V4004" t="s">
        <v>354</v>
      </c>
      <c r="W4004">
        <v>1</v>
      </c>
      <c r="X4004" s="1">
        <v>44579.516197025463</v>
      </c>
    </row>
    <row r="4005" spans="1:24" hidden="1" x14ac:dyDescent="0.25">
      <c r="A4005" s="4">
        <v>2021</v>
      </c>
      <c r="B4005" s="4">
        <v>11</v>
      </c>
      <c r="C4005" s="4">
        <v>2021</v>
      </c>
      <c r="D4005" s="4">
        <v>7</v>
      </c>
      <c r="E4005">
        <v>20070</v>
      </c>
      <c r="F4005" t="s">
        <v>24</v>
      </c>
      <c r="G4005">
        <v>0</v>
      </c>
      <c r="H4005" t="s">
        <v>23</v>
      </c>
      <c r="I4005" t="s">
        <v>23</v>
      </c>
      <c r="J4005" t="s">
        <v>23</v>
      </c>
      <c r="K4005" t="s">
        <v>353</v>
      </c>
      <c r="L4005" t="s">
        <v>353</v>
      </c>
      <c r="M4005">
        <v>0</v>
      </c>
      <c r="N4005" t="s">
        <v>47</v>
      </c>
      <c r="O4005" s="3">
        <v>11.02</v>
      </c>
      <c r="Q4005" t="s">
        <v>309</v>
      </c>
      <c r="R4005" s="2" t="s">
        <v>352</v>
      </c>
      <c r="S4005">
        <v>87</v>
      </c>
      <c r="T4005" t="s">
        <v>307</v>
      </c>
      <c r="U4005" t="s">
        <v>351</v>
      </c>
      <c r="V4005" t="s">
        <v>350</v>
      </c>
      <c r="W4005">
        <v>1</v>
      </c>
      <c r="X4005" s="1">
        <v>44579.516197025463</v>
      </c>
    </row>
    <row r="4006" spans="1:24" hidden="1" x14ac:dyDescent="0.25">
      <c r="A4006" s="4">
        <v>2021</v>
      </c>
      <c r="B4006" s="4">
        <v>11</v>
      </c>
      <c r="C4006" s="4">
        <v>2021</v>
      </c>
      <c r="D4006" s="4">
        <v>7</v>
      </c>
      <c r="E4006">
        <v>20070</v>
      </c>
      <c r="F4006" t="s">
        <v>24</v>
      </c>
      <c r="G4006">
        <v>0</v>
      </c>
      <c r="H4006" t="s">
        <v>23</v>
      </c>
      <c r="I4006" t="s">
        <v>23</v>
      </c>
      <c r="J4006" t="s">
        <v>23</v>
      </c>
      <c r="K4006" t="s">
        <v>463</v>
      </c>
      <c r="L4006" t="s">
        <v>463</v>
      </c>
      <c r="M4006">
        <v>0</v>
      </c>
      <c r="N4006" t="s">
        <v>47</v>
      </c>
      <c r="O4006" s="3">
        <v>-3.0000000000000001E-3</v>
      </c>
      <c r="Q4006" t="s">
        <v>309</v>
      </c>
      <c r="R4006" s="2" t="s">
        <v>462</v>
      </c>
      <c r="S4006">
        <v>88</v>
      </c>
      <c r="T4006" t="s">
        <v>307</v>
      </c>
      <c r="U4006" t="s">
        <v>461</v>
      </c>
      <c r="V4006" t="s">
        <v>460</v>
      </c>
      <c r="W4006">
        <v>1</v>
      </c>
      <c r="X4006" s="1">
        <v>44579.516197025463</v>
      </c>
    </row>
    <row r="4007" spans="1:24" hidden="1" x14ac:dyDescent="0.25">
      <c r="A4007" s="4">
        <v>2021</v>
      </c>
      <c r="B4007" s="4">
        <v>11</v>
      </c>
      <c r="C4007" s="4">
        <v>2021</v>
      </c>
      <c r="D4007" s="4">
        <v>7</v>
      </c>
      <c r="E4007">
        <v>20070</v>
      </c>
      <c r="F4007" t="s">
        <v>24</v>
      </c>
      <c r="G4007">
        <v>0</v>
      </c>
      <c r="H4007" t="s">
        <v>23</v>
      </c>
      <c r="I4007" t="s">
        <v>23</v>
      </c>
      <c r="J4007" t="s">
        <v>23</v>
      </c>
      <c r="K4007" t="s">
        <v>451</v>
      </c>
      <c r="L4007" t="s">
        <v>451</v>
      </c>
      <c r="M4007">
        <v>0</v>
      </c>
      <c r="N4007" t="s">
        <v>314</v>
      </c>
      <c r="O4007" s="3">
        <v>-3.9999999999999998E-6</v>
      </c>
      <c r="Q4007" t="s">
        <v>309</v>
      </c>
      <c r="R4007" s="2" t="s">
        <v>450</v>
      </c>
      <c r="S4007">
        <v>97</v>
      </c>
      <c r="T4007" t="s">
        <v>307</v>
      </c>
      <c r="U4007" t="s">
        <v>449</v>
      </c>
      <c r="V4007" t="s">
        <v>448</v>
      </c>
      <c r="W4007">
        <v>1</v>
      </c>
      <c r="X4007" s="1">
        <v>44579.516197025463</v>
      </c>
    </row>
    <row r="4008" spans="1:24" hidden="1" x14ac:dyDescent="0.25">
      <c r="A4008" s="4">
        <v>2021</v>
      </c>
      <c r="B4008" s="4">
        <v>11</v>
      </c>
      <c r="C4008" s="4">
        <v>2021</v>
      </c>
      <c r="D4008" s="4">
        <v>7</v>
      </c>
      <c r="E4008">
        <v>20070</v>
      </c>
      <c r="F4008" t="s">
        <v>24</v>
      </c>
      <c r="G4008">
        <v>0</v>
      </c>
      <c r="H4008" t="s">
        <v>23</v>
      </c>
      <c r="I4008" t="s">
        <v>23</v>
      </c>
      <c r="J4008" t="s">
        <v>23</v>
      </c>
      <c r="K4008" t="s">
        <v>22</v>
      </c>
      <c r="L4008" t="s">
        <v>22</v>
      </c>
      <c r="M4008">
        <v>0</v>
      </c>
      <c r="N4008" t="s">
        <v>87</v>
      </c>
      <c r="O4008" s="3">
        <v>-2E-3</v>
      </c>
      <c r="Q4008" t="s">
        <v>309</v>
      </c>
      <c r="R4008" s="2" t="s">
        <v>341</v>
      </c>
      <c r="S4008">
        <v>63</v>
      </c>
      <c r="T4008" t="s">
        <v>307</v>
      </c>
      <c r="U4008" t="s">
        <v>340</v>
      </c>
      <c r="V4008" t="s">
        <v>339</v>
      </c>
      <c r="W4008">
        <v>1</v>
      </c>
      <c r="X4008" s="1">
        <v>44579.516197025463</v>
      </c>
    </row>
    <row r="4009" spans="1:24" hidden="1" x14ac:dyDescent="0.25">
      <c r="A4009" s="4">
        <v>2021</v>
      </c>
      <c r="B4009" s="4">
        <v>11</v>
      </c>
      <c r="C4009" s="4">
        <v>2021</v>
      </c>
      <c r="D4009" s="4">
        <v>7</v>
      </c>
      <c r="E4009">
        <v>20070</v>
      </c>
      <c r="F4009" t="s">
        <v>24</v>
      </c>
      <c r="G4009">
        <v>0</v>
      </c>
      <c r="H4009" t="s">
        <v>23</v>
      </c>
      <c r="I4009" t="s">
        <v>23</v>
      </c>
      <c r="J4009" t="s">
        <v>23</v>
      </c>
      <c r="K4009" t="s">
        <v>22</v>
      </c>
      <c r="L4009" t="s">
        <v>22</v>
      </c>
      <c r="M4009">
        <v>0</v>
      </c>
      <c r="N4009" t="s">
        <v>47</v>
      </c>
      <c r="O4009" s="3">
        <v>-0.01</v>
      </c>
      <c r="Q4009" t="s">
        <v>309</v>
      </c>
      <c r="R4009" s="2" t="s">
        <v>492</v>
      </c>
      <c r="S4009">
        <v>38</v>
      </c>
      <c r="T4009" t="s">
        <v>307</v>
      </c>
      <c r="U4009" t="s">
        <v>491</v>
      </c>
      <c r="V4009" t="s">
        <v>490</v>
      </c>
      <c r="W4009">
        <v>1</v>
      </c>
      <c r="X4009" s="1">
        <v>44579.516197025463</v>
      </c>
    </row>
    <row r="4010" spans="1:24" hidden="1" x14ac:dyDescent="0.25">
      <c r="A4010" s="4">
        <v>2021</v>
      </c>
      <c r="B4010" s="4">
        <v>11</v>
      </c>
      <c r="C4010" s="4">
        <v>2021</v>
      </c>
      <c r="D4010" s="4">
        <v>7</v>
      </c>
      <c r="E4010">
        <v>20070</v>
      </c>
      <c r="F4010" t="s">
        <v>24</v>
      </c>
      <c r="G4010">
        <v>0</v>
      </c>
      <c r="H4010" t="s">
        <v>23</v>
      </c>
      <c r="I4010" t="s">
        <v>23</v>
      </c>
      <c r="J4010" t="s">
        <v>23</v>
      </c>
      <c r="K4010" t="s">
        <v>22</v>
      </c>
      <c r="L4010" t="s">
        <v>22</v>
      </c>
      <c r="M4010">
        <v>0</v>
      </c>
      <c r="N4010" t="s">
        <v>47</v>
      </c>
      <c r="O4010" s="3">
        <v>942.54300000000001</v>
      </c>
      <c r="Q4010" t="s">
        <v>309</v>
      </c>
      <c r="R4010" s="2" t="s">
        <v>338</v>
      </c>
      <c r="S4010">
        <v>41</v>
      </c>
      <c r="T4010" t="s">
        <v>307</v>
      </c>
      <c r="U4010" t="s">
        <v>337</v>
      </c>
      <c r="V4010" t="s">
        <v>336</v>
      </c>
      <c r="W4010">
        <v>1</v>
      </c>
      <c r="X4010" s="1">
        <v>44579.516197025463</v>
      </c>
    </row>
    <row r="4011" spans="1:24" hidden="1" x14ac:dyDescent="0.25">
      <c r="A4011" s="4">
        <v>2021</v>
      </c>
      <c r="B4011" s="4">
        <v>11</v>
      </c>
      <c r="C4011" s="4">
        <v>2021</v>
      </c>
      <c r="D4011" s="4">
        <v>7</v>
      </c>
      <c r="E4011">
        <v>20070</v>
      </c>
      <c r="F4011" t="s">
        <v>24</v>
      </c>
      <c r="G4011">
        <v>0</v>
      </c>
      <c r="H4011" t="s">
        <v>23</v>
      </c>
      <c r="I4011" t="s">
        <v>23</v>
      </c>
      <c r="J4011" t="s">
        <v>23</v>
      </c>
      <c r="K4011" t="s">
        <v>420</v>
      </c>
      <c r="L4011" t="s">
        <v>420</v>
      </c>
      <c r="M4011">
        <v>0</v>
      </c>
      <c r="N4011" t="s">
        <v>47</v>
      </c>
      <c r="O4011" s="3">
        <v>-3.0000000000000001E-3</v>
      </c>
      <c r="Q4011" t="s">
        <v>309</v>
      </c>
      <c r="R4011" s="2" t="s">
        <v>419</v>
      </c>
      <c r="S4011">
        <v>92</v>
      </c>
      <c r="T4011" t="s">
        <v>307</v>
      </c>
      <c r="U4011" t="s">
        <v>418</v>
      </c>
      <c r="V4011" t="s">
        <v>417</v>
      </c>
      <c r="W4011">
        <v>1</v>
      </c>
      <c r="X4011" s="1">
        <v>44579.516197025463</v>
      </c>
    </row>
    <row r="4012" spans="1:24" hidden="1" x14ac:dyDescent="0.25">
      <c r="A4012" s="4">
        <v>2021</v>
      </c>
      <c r="B4012" s="4">
        <v>11</v>
      </c>
      <c r="C4012" s="4">
        <v>2021</v>
      </c>
      <c r="D4012" s="4">
        <v>7</v>
      </c>
      <c r="E4012">
        <v>20070</v>
      </c>
      <c r="F4012" t="s">
        <v>24</v>
      </c>
      <c r="G4012">
        <v>25</v>
      </c>
      <c r="H4012" t="s">
        <v>9</v>
      </c>
      <c r="I4012" t="s">
        <v>43</v>
      </c>
      <c r="J4012" t="s">
        <v>9</v>
      </c>
      <c r="K4012" t="s">
        <v>22</v>
      </c>
      <c r="L4012" t="s">
        <v>22</v>
      </c>
      <c r="M4012">
        <v>0</v>
      </c>
      <c r="N4012" t="s">
        <v>47</v>
      </c>
      <c r="O4012" s="3">
        <v>-0.48099999999999998</v>
      </c>
      <c r="Q4012" t="s">
        <v>309</v>
      </c>
      <c r="R4012" s="2" t="s">
        <v>392</v>
      </c>
      <c r="S4012">
        <v>106</v>
      </c>
      <c r="T4012" t="s">
        <v>307</v>
      </c>
      <c r="U4012" t="s">
        <v>391</v>
      </c>
      <c r="V4012" t="s">
        <v>390</v>
      </c>
      <c r="W4012">
        <v>1</v>
      </c>
      <c r="X4012" s="1">
        <v>44579.516197025463</v>
      </c>
    </row>
    <row r="4013" spans="1:24" hidden="1" x14ac:dyDescent="0.25">
      <c r="A4013" s="4">
        <v>2021</v>
      </c>
      <c r="B4013" s="4">
        <v>11</v>
      </c>
      <c r="C4013" s="4">
        <v>2021</v>
      </c>
      <c r="D4013" s="4">
        <v>7</v>
      </c>
      <c r="E4013">
        <v>20070</v>
      </c>
      <c r="F4013" t="s">
        <v>24</v>
      </c>
      <c r="G4013">
        <v>25</v>
      </c>
      <c r="H4013" t="s">
        <v>9</v>
      </c>
      <c r="I4013" t="s">
        <v>43</v>
      </c>
      <c r="J4013" t="s">
        <v>9</v>
      </c>
      <c r="K4013" t="s">
        <v>22</v>
      </c>
      <c r="L4013" t="s">
        <v>22</v>
      </c>
      <c r="M4013">
        <v>0</v>
      </c>
      <c r="N4013" t="s">
        <v>47</v>
      </c>
      <c r="O4013" s="3">
        <v>-0.48099999999999998</v>
      </c>
      <c r="Q4013" t="s">
        <v>309</v>
      </c>
      <c r="R4013" s="2" t="s">
        <v>397</v>
      </c>
      <c r="S4013">
        <v>55</v>
      </c>
      <c r="T4013" t="s">
        <v>307</v>
      </c>
      <c r="U4013" t="s">
        <v>396</v>
      </c>
      <c r="V4013" t="s">
        <v>395</v>
      </c>
      <c r="W4013">
        <v>1</v>
      </c>
      <c r="X4013" s="1">
        <v>44579.516197025463</v>
      </c>
    </row>
    <row r="4014" spans="1:24" hidden="1" x14ac:dyDescent="0.25">
      <c r="A4014" s="4">
        <v>2021</v>
      </c>
      <c r="B4014" s="4">
        <v>11</v>
      </c>
      <c r="C4014" s="4">
        <v>2021</v>
      </c>
      <c r="D4014" s="4">
        <v>7</v>
      </c>
      <c r="E4014">
        <v>20070</v>
      </c>
      <c r="F4014" t="s">
        <v>24</v>
      </c>
      <c r="G4014">
        <v>4649</v>
      </c>
      <c r="H4014" t="s">
        <v>265</v>
      </c>
      <c r="I4014" t="s">
        <v>133</v>
      </c>
      <c r="J4014" t="s">
        <v>3</v>
      </c>
      <c r="K4014" t="s">
        <v>22</v>
      </c>
      <c r="L4014" t="s">
        <v>22</v>
      </c>
      <c r="M4014">
        <v>0</v>
      </c>
      <c r="N4014" t="s">
        <v>314</v>
      </c>
      <c r="O4014" s="3">
        <v>-0.107945</v>
      </c>
      <c r="Q4014" t="s">
        <v>309</v>
      </c>
      <c r="R4014" s="2" t="s">
        <v>313</v>
      </c>
      <c r="S4014">
        <v>2</v>
      </c>
      <c r="T4014" t="s">
        <v>307</v>
      </c>
      <c r="U4014" t="s">
        <v>312</v>
      </c>
      <c r="V4014" t="s">
        <v>311</v>
      </c>
      <c r="W4014">
        <v>1</v>
      </c>
      <c r="X4014" s="1">
        <v>44579.516197025463</v>
      </c>
    </row>
    <row r="4015" spans="1:24" hidden="1" x14ac:dyDescent="0.25">
      <c r="A4015" s="4">
        <v>2021</v>
      </c>
      <c r="B4015" s="4">
        <v>11</v>
      </c>
      <c r="C4015" s="4">
        <v>2021</v>
      </c>
      <c r="D4015" s="4">
        <v>7</v>
      </c>
      <c r="E4015">
        <v>20070</v>
      </c>
      <c r="F4015" t="s">
        <v>24</v>
      </c>
      <c r="G4015">
        <v>37</v>
      </c>
      <c r="H4015" t="s">
        <v>174</v>
      </c>
      <c r="I4015" t="s">
        <v>43</v>
      </c>
      <c r="J4015" t="s">
        <v>0</v>
      </c>
      <c r="K4015" t="s">
        <v>22</v>
      </c>
      <c r="L4015" t="s">
        <v>22</v>
      </c>
      <c r="M4015">
        <v>0</v>
      </c>
      <c r="N4015" t="s">
        <v>87</v>
      </c>
      <c r="O4015" s="3">
        <v>-49957.574000000001</v>
      </c>
      <c r="Q4015" t="s">
        <v>309</v>
      </c>
      <c r="R4015" s="2" t="s">
        <v>319</v>
      </c>
      <c r="S4015">
        <v>111</v>
      </c>
      <c r="T4015" t="s">
        <v>307</v>
      </c>
      <c r="U4015" t="s">
        <v>312</v>
      </c>
      <c r="V4015" t="s">
        <v>318</v>
      </c>
      <c r="W4015">
        <v>1</v>
      </c>
      <c r="X4015" s="1">
        <v>44579.516197025463</v>
      </c>
    </row>
    <row r="4016" spans="1:24" hidden="1" x14ac:dyDescent="0.25">
      <c r="A4016" s="4">
        <v>2021</v>
      </c>
      <c r="B4016" s="4">
        <v>11</v>
      </c>
      <c r="C4016" s="4">
        <v>2021</v>
      </c>
      <c r="D4016" s="4">
        <v>7</v>
      </c>
      <c r="E4016">
        <v>20070</v>
      </c>
      <c r="F4016" t="s">
        <v>24</v>
      </c>
      <c r="G4016">
        <v>39</v>
      </c>
      <c r="H4016" t="s">
        <v>166</v>
      </c>
      <c r="I4016" t="s">
        <v>43</v>
      </c>
      <c r="J4016" t="s">
        <v>0</v>
      </c>
      <c r="K4016" t="s">
        <v>22</v>
      </c>
      <c r="L4016" t="s">
        <v>22</v>
      </c>
      <c r="M4016">
        <v>0</v>
      </c>
      <c r="N4016" t="s">
        <v>87</v>
      </c>
      <c r="O4016" s="3">
        <v>-98940.911999999997</v>
      </c>
      <c r="Q4016" t="s">
        <v>309</v>
      </c>
      <c r="R4016" s="2" t="s">
        <v>319</v>
      </c>
      <c r="S4016">
        <v>111</v>
      </c>
      <c r="T4016" t="s">
        <v>307</v>
      </c>
      <c r="U4016" t="s">
        <v>312</v>
      </c>
      <c r="V4016" t="s">
        <v>318</v>
      </c>
      <c r="W4016">
        <v>1</v>
      </c>
      <c r="X4016" s="1">
        <v>44579.516197025463</v>
      </c>
    </row>
    <row r="4017" spans="1:24" hidden="1" x14ac:dyDescent="0.25">
      <c r="A4017" s="4">
        <v>2021</v>
      </c>
      <c r="B4017" s="4">
        <v>11</v>
      </c>
      <c r="C4017" s="4">
        <v>2021</v>
      </c>
      <c r="D4017" s="4">
        <v>7</v>
      </c>
      <c r="E4017">
        <v>20070</v>
      </c>
      <c r="F4017" t="s">
        <v>24</v>
      </c>
      <c r="G4017">
        <v>39</v>
      </c>
      <c r="H4017" t="s">
        <v>166</v>
      </c>
      <c r="I4017" t="s">
        <v>43</v>
      </c>
      <c r="J4017" t="s">
        <v>0</v>
      </c>
      <c r="K4017" t="s">
        <v>22</v>
      </c>
      <c r="L4017" t="s">
        <v>22</v>
      </c>
      <c r="M4017">
        <v>0</v>
      </c>
      <c r="N4017" t="s">
        <v>87</v>
      </c>
      <c r="O4017" s="3">
        <v>98940.911999999997</v>
      </c>
      <c r="Q4017" t="s">
        <v>309</v>
      </c>
      <c r="R4017" s="2" t="s">
        <v>317</v>
      </c>
      <c r="S4017">
        <v>110</v>
      </c>
      <c r="T4017" t="s">
        <v>307</v>
      </c>
      <c r="U4017" t="s">
        <v>316</v>
      </c>
      <c r="V4017" t="s">
        <v>315</v>
      </c>
      <c r="W4017">
        <v>1</v>
      </c>
      <c r="X4017" s="1">
        <v>44579.516197025463</v>
      </c>
    </row>
    <row r="4018" spans="1:24" hidden="1" x14ac:dyDescent="0.25">
      <c r="A4018" s="4">
        <v>2021</v>
      </c>
      <c r="B4018" s="4">
        <v>11</v>
      </c>
      <c r="C4018" s="4">
        <v>2021</v>
      </c>
      <c r="D4018" s="4">
        <v>7</v>
      </c>
      <c r="E4018">
        <v>20070</v>
      </c>
      <c r="F4018" t="s">
        <v>24</v>
      </c>
      <c r="G4018">
        <v>0</v>
      </c>
      <c r="H4018" t="s">
        <v>23</v>
      </c>
      <c r="I4018" t="s">
        <v>23</v>
      </c>
      <c r="J4018" t="s">
        <v>23</v>
      </c>
      <c r="K4018" t="s">
        <v>22</v>
      </c>
      <c r="L4018" t="s">
        <v>22</v>
      </c>
      <c r="M4018">
        <v>0</v>
      </c>
      <c r="N4018" t="s">
        <v>47</v>
      </c>
      <c r="O4018" s="3">
        <v>-10.92</v>
      </c>
      <c r="Q4018" t="s">
        <v>309</v>
      </c>
      <c r="R4018" s="2" t="s">
        <v>332</v>
      </c>
      <c r="S4018">
        <v>53</v>
      </c>
      <c r="T4018" t="s">
        <v>307</v>
      </c>
      <c r="U4018" t="s">
        <v>331</v>
      </c>
      <c r="V4018" t="s">
        <v>330</v>
      </c>
      <c r="W4018">
        <v>1</v>
      </c>
      <c r="X4018" s="1">
        <v>44579.516197025463</v>
      </c>
    </row>
    <row r="4019" spans="1:24" hidden="1" x14ac:dyDescent="0.25">
      <c r="A4019" s="4">
        <v>2021</v>
      </c>
      <c r="B4019" s="4">
        <v>11</v>
      </c>
      <c r="C4019" s="4">
        <v>2021</v>
      </c>
      <c r="D4019" s="4">
        <v>7</v>
      </c>
      <c r="E4019">
        <v>20070</v>
      </c>
      <c r="F4019" t="s">
        <v>24</v>
      </c>
      <c r="G4019">
        <v>0</v>
      </c>
      <c r="H4019" t="s">
        <v>23</v>
      </c>
      <c r="I4019" t="s">
        <v>23</v>
      </c>
      <c r="J4019" t="s">
        <v>23</v>
      </c>
      <c r="K4019" t="s">
        <v>22</v>
      </c>
      <c r="L4019" t="s">
        <v>22</v>
      </c>
      <c r="M4019">
        <v>0</v>
      </c>
      <c r="N4019" t="s">
        <v>47</v>
      </c>
      <c r="O4019" s="3">
        <v>-10.92</v>
      </c>
      <c r="Q4019" t="s">
        <v>309</v>
      </c>
      <c r="R4019" s="2" t="s">
        <v>329</v>
      </c>
      <c r="S4019">
        <v>49</v>
      </c>
      <c r="T4019" t="s">
        <v>307</v>
      </c>
      <c r="U4019" t="s">
        <v>328</v>
      </c>
      <c r="V4019" t="s">
        <v>327</v>
      </c>
      <c r="W4019">
        <v>1</v>
      </c>
      <c r="X4019" s="1">
        <v>44579.516197025463</v>
      </c>
    </row>
    <row r="4020" spans="1:24" hidden="1" x14ac:dyDescent="0.25">
      <c r="A4020" s="4">
        <v>2021</v>
      </c>
      <c r="B4020" s="4">
        <v>11</v>
      </c>
      <c r="C4020" s="4">
        <v>2021</v>
      </c>
      <c r="D4020" s="4">
        <v>7</v>
      </c>
      <c r="E4020">
        <v>20070</v>
      </c>
      <c r="F4020" t="s">
        <v>24</v>
      </c>
      <c r="G4020">
        <v>0</v>
      </c>
      <c r="H4020" t="s">
        <v>23</v>
      </c>
      <c r="I4020" t="s">
        <v>23</v>
      </c>
      <c r="J4020" t="s">
        <v>23</v>
      </c>
      <c r="K4020" t="s">
        <v>22</v>
      </c>
      <c r="L4020" t="s">
        <v>22</v>
      </c>
      <c r="M4020">
        <v>0</v>
      </c>
      <c r="N4020" t="s">
        <v>47</v>
      </c>
      <c r="O4020" s="3">
        <v>1002.683</v>
      </c>
      <c r="Q4020" t="s">
        <v>309</v>
      </c>
      <c r="R4020" s="2" t="s">
        <v>335</v>
      </c>
      <c r="S4020">
        <v>1</v>
      </c>
      <c r="T4020" t="s">
        <v>307</v>
      </c>
      <c r="U4020" t="s">
        <v>334</v>
      </c>
      <c r="V4020" t="s">
        <v>333</v>
      </c>
      <c r="W4020">
        <v>1</v>
      </c>
      <c r="X4020" s="1">
        <v>44579.516197025463</v>
      </c>
    </row>
    <row r="4021" spans="1:24" hidden="1" x14ac:dyDescent="0.25">
      <c r="A4021" s="4">
        <v>2021</v>
      </c>
      <c r="B4021" s="4">
        <v>11</v>
      </c>
      <c r="C4021" s="4">
        <v>2021</v>
      </c>
      <c r="D4021" s="4">
        <v>7</v>
      </c>
      <c r="E4021">
        <v>20070</v>
      </c>
      <c r="F4021" t="s">
        <v>24</v>
      </c>
      <c r="G4021">
        <v>0</v>
      </c>
      <c r="H4021" t="s">
        <v>23</v>
      </c>
      <c r="I4021" t="s">
        <v>23</v>
      </c>
      <c r="J4021" t="s">
        <v>23</v>
      </c>
      <c r="K4021" t="s">
        <v>486</v>
      </c>
      <c r="L4021" t="s">
        <v>486</v>
      </c>
      <c r="M4021">
        <v>0</v>
      </c>
      <c r="N4021" t="s">
        <v>47</v>
      </c>
      <c r="O4021" s="3">
        <v>-0.01</v>
      </c>
      <c r="Q4021" t="s">
        <v>309</v>
      </c>
      <c r="R4021" s="2" t="s">
        <v>485</v>
      </c>
      <c r="S4021">
        <v>7</v>
      </c>
      <c r="T4021" t="s">
        <v>307</v>
      </c>
      <c r="U4021" t="s">
        <v>484</v>
      </c>
      <c r="V4021" t="s">
        <v>483</v>
      </c>
      <c r="W4021">
        <v>1</v>
      </c>
      <c r="X4021" s="1">
        <v>44579.516197025463</v>
      </c>
    </row>
    <row r="4022" spans="1:24" hidden="1" x14ac:dyDescent="0.25">
      <c r="A4022" s="4">
        <v>2021</v>
      </c>
      <c r="B4022" s="4">
        <v>11</v>
      </c>
      <c r="C4022" s="4">
        <v>2021</v>
      </c>
      <c r="D4022" s="4">
        <v>7</v>
      </c>
      <c r="E4022">
        <v>20070</v>
      </c>
      <c r="F4022" t="s">
        <v>24</v>
      </c>
      <c r="G4022">
        <v>0</v>
      </c>
      <c r="H4022" t="s">
        <v>23</v>
      </c>
      <c r="I4022" t="s">
        <v>23</v>
      </c>
      <c r="J4022" t="s">
        <v>23</v>
      </c>
      <c r="K4022" t="s">
        <v>323</v>
      </c>
      <c r="L4022" t="s">
        <v>323</v>
      </c>
      <c r="M4022">
        <v>0</v>
      </c>
      <c r="N4022" t="s">
        <v>47</v>
      </c>
      <c r="O4022" s="3">
        <v>11.016999999999999</v>
      </c>
      <c r="Q4022" t="s">
        <v>309</v>
      </c>
      <c r="R4022" s="2" t="s">
        <v>322</v>
      </c>
      <c r="S4022">
        <v>93</v>
      </c>
      <c r="T4022" t="s">
        <v>307</v>
      </c>
      <c r="U4022" t="s">
        <v>321</v>
      </c>
      <c r="V4022" t="s">
        <v>320</v>
      </c>
      <c r="W4022">
        <v>1</v>
      </c>
      <c r="X4022" s="1">
        <v>44579.516197025463</v>
      </c>
    </row>
    <row r="4023" spans="1:24" hidden="1" x14ac:dyDescent="0.25">
      <c r="A4023" s="4">
        <v>2021</v>
      </c>
      <c r="B4023" s="4">
        <v>11</v>
      </c>
      <c r="C4023" s="4">
        <v>2021</v>
      </c>
      <c r="D4023" s="4">
        <v>7</v>
      </c>
      <c r="E4023">
        <v>20070</v>
      </c>
      <c r="F4023" t="s">
        <v>24</v>
      </c>
      <c r="G4023">
        <v>36</v>
      </c>
      <c r="H4023" t="s">
        <v>44</v>
      </c>
      <c r="I4023" t="s">
        <v>43</v>
      </c>
      <c r="J4023" t="s">
        <v>6</v>
      </c>
      <c r="K4023" t="s">
        <v>22</v>
      </c>
      <c r="L4023" t="s">
        <v>22</v>
      </c>
      <c r="M4023">
        <v>0</v>
      </c>
      <c r="N4023" t="s">
        <v>87</v>
      </c>
      <c r="O4023" s="3">
        <v>-4472.9430000000002</v>
      </c>
      <c r="Q4023" t="s">
        <v>309</v>
      </c>
      <c r="R4023" s="2" t="s">
        <v>317</v>
      </c>
      <c r="S4023">
        <v>110</v>
      </c>
      <c r="T4023" t="s">
        <v>307</v>
      </c>
      <c r="U4023" t="s">
        <v>312</v>
      </c>
      <c r="V4023" t="s">
        <v>315</v>
      </c>
      <c r="W4023">
        <v>1</v>
      </c>
      <c r="X4023" s="1">
        <v>44579.516197025463</v>
      </c>
    </row>
    <row r="4024" spans="1:24" hidden="1" x14ac:dyDescent="0.25">
      <c r="A4024" s="4">
        <v>2021</v>
      </c>
      <c r="B4024" s="4">
        <v>11</v>
      </c>
      <c r="C4024" s="4">
        <v>2021</v>
      </c>
      <c r="D4024" s="4">
        <v>7</v>
      </c>
      <c r="E4024">
        <v>20070</v>
      </c>
      <c r="F4024" t="s">
        <v>24</v>
      </c>
      <c r="G4024">
        <v>4650</v>
      </c>
      <c r="H4024" t="s">
        <v>266</v>
      </c>
      <c r="I4024" t="s">
        <v>133</v>
      </c>
      <c r="J4024" t="s">
        <v>4</v>
      </c>
      <c r="K4024" t="s">
        <v>22</v>
      </c>
      <c r="L4024" t="s">
        <v>22</v>
      </c>
      <c r="M4024">
        <v>0</v>
      </c>
      <c r="N4024" t="s">
        <v>314</v>
      </c>
      <c r="O4024" s="3">
        <v>-3.1E-2</v>
      </c>
      <c r="Q4024" t="s">
        <v>309</v>
      </c>
      <c r="R4024" s="2" t="s">
        <v>313</v>
      </c>
      <c r="S4024">
        <v>2</v>
      </c>
      <c r="T4024" t="s">
        <v>307</v>
      </c>
      <c r="U4024" t="s">
        <v>312</v>
      </c>
      <c r="V4024" t="s">
        <v>311</v>
      </c>
      <c r="W4024">
        <v>1</v>
      </c>
      <c r="X4024" s="1">
        <v>44579.516197025463</v>
      </c>
    </row>
    <row r="4025" spans="1:24" hidden="1" x14ac:dyDescent="0.25">
      <c r="A4025" s="4">
        <v>2021</v>
      </c>
      <c r="B4025" s="4">
        <v>12</v>
      </c>
      <c r="C4025" s="4">
        <v>2021</v>
      </c>
      <c r="D4025" s="4">
        <v>11</v>
      </c>
      <c r="E4025">
        <v>20070</v>
      </c>
      <c r="F4025" t="s">
        <v>24</v>
      </c>
      <c r="G4025">
        <v>0</v>
      </c>
      <c r="H4025" t="s">
        <v>23</v>
      </c>
      <c r="I4025" t="s">
        <v>23</v>
      </c>
      <c r="J4025" t="s">
        <v>23</v>
      </c>
      <c r="K4025" t="s">
        <v>22</v>
      </c>
      <c r="L4025" t="s">
        <v>22</v>
      </c>
      <c r="M4025">
        <v>0</v>
      </c>
      <c r="N4025" t="s">
        <v>47</v>
      </c>
      <c r="O4025" s="3">
        <v>-14330.48</v>
      </c>
      <c r="Q4025" t="s">
        <v>309</v>
      </c>
      <c r="R4025" s="2" t="s">
        <v>492</v>
      </c>
      <c r="S4025">
        <v>38</v>
      </c>
      <c r="T4025" t="s">
        <v>307</v>
      </c>
      <c r="U4025" t="s">
        <v>491</v>
      </c>
      <c r="V4025" t="s">
        <v>490</v>
      </c>
      <c r="W4025">
        <v>0</v>
      </c>
      <c r="X4025" s="1">
        <v>44585.615104247685</v>
      </c>
    </row>
    <row r="4026" spans="1:24" hidden="1" x14ac:dyDescent="0.25">
      <c r="A4026" s="4">
        <v>2021</v>
      </c>
      <c r="B4026" s="4">
        <v>12</v>
      </c>
      <c r="C4026" s="4">
        <v>2021</v>
      </c>
      <c r="D4026" s="4">
        <v>11</v>
      </c>
      <c r="E4026">
        <v>20070</v>
      </c>
      <c r="F4026" t="s">
        <v>24</v>
      </c>
      <c r="G4026">
        <v>0</v>
      </c>
      <c r="H4026" t="s">
        <v>23</v>
      </c>
      <c r="I4026" t="s">
        <v>23</v>
      </c>
      <c r="J4026" t="s">
        <v>23</v>
      </c>
      <c r="K4026" t="s">
        <v>22</v>
      </c>
      <c r="L4026" t="s">
        <v>22</v>
      </c>
      <c r="M4026">
        <v>0</v>
      </c>
      <c r="N4026" t="s">
        <v>47</v>
      </c>
      <c r="O4026" s="3">
        <v>6439951.8700000001</v>
      </c>
      <c r="Q4026" t="s">
        <v>309</v>
      </c>
      <c r="R4026" s="2" t="s">
        <v>329</v>
      </c>
      <c r="S4026">
        <v>49</v>
      </c>
      <c r="T4026" t="s">
        <v>307</v>
      </c>
      <c r="U4026" t="s">
        <v>328</v>
      </c>
      <c r="V4026" t="s">
        <v>327</v>
      </c>
      <c r="W4026">
        <v>0</v>
      </c>
      <c r="X4026" s="1">
        <v>44585.615104247685</v>
      </c>
    </row>
    <row r="4027" spans="1:24" hidden="1" x14ac:dyDescent="0.25">
      <c r="A4027" s="4">
        <v>2021</v>
      </c>
      <c r="B4027" s="4">
        <v>12</v>
      </c>
      <c r="C4027" s="4">
        <v>2021</v>
      </c>
      <c r="D4027" s="4">
        <v>11</v>
      </c>
      <c r="E4027">
        <v>20070</v>
      </c>
      <c r="F4027" t="s">
        <v>24</v>
      </c>
      <c r="G4027">
        <v>0</v>
      </c>
      <c r="H4027" t="s">
        <v>23</v>
      </c>
      <c r="I4027" t="s">
        <v>23</v>
      </c>
      <c r="J4027" t="s">
        <v>23</v>
      </c>
      <c r="K4027" t="s">
        <v>22</v>
      </c>
      <c r="L4027" t="s">
        <v>22</v>
      </c>
      <c r="M4027">
        <v>0</v>
      </c>
      <c r="N4027" t="s">
        <v>310</v>
      </c>
      <c r="O4027" s="3">
        <v>60.083333000000003</v>
      </c>
      <c r="Q4027" t="s">
        <v>309</v>
      </c>
      <c r="R4027" s="2" t="s">
        <v>308</v>
      </c>
      <c r="S4027">
        <v>50</v>
      </c>
      <c r="T4027" t="s">
        <v>307</v>
      </c>
      <c r="U4027" t="s">
        <v>306</v>
      </c>
      <c r="V4027" t="s">
        <v>305</v>
      </c>
      <c r="W4027">
        <v>0</v>
      </c>
      <c r="X4027" s="1">
        <v>44585.615104247685</v>
      </c>
    </row>
    <row r="4028" spans="1:24" hidden="1" x14ac:dyDescent="0.25">
      <c r="A4028" s="4">
        <v>2021</v>
      </c>
      <c r="B4028" s="4">
        <v>12</v>
      </c>
      <c r="C4028" s="4">
        <v>2021</v>
      </c>
      <c r="D4028" s="4">
        <v>11</v>
      </c>
      <c r="E4028">
        <v>20070</v>
      </c>
      <c r="F4028" t="s">
        <v>24</v>
      </c>
      <c r="G4028">
        <v>0</v>
      </c>
      <c r="H4028" t="s">
        <v>23</v>
      </c>
      <c r="I4028" t="s">
        <v>23</v>
      </c>
      <c r="J4028" t="s">
        <v>23</v>
      </c>
      <c r="K4028" t="s">
        <v>437</v>
      </c>
      <c r="L4028" t="s">
        <v>437</v>
      </c>
      <c r="M4028">
        <v>0</v>
      </c>
      <c r="N4028" t="s">
        <v>436</v>
      </c>
      <c r="O4028" s="3">
        <v>20211130.18</v>
      </c>
      <c r="Q4028" t="s">
        <v>309</v>
      </c>
      <c r="R4028" s="2" t="s">
        <v>489</v>
      </c>
      <c r="S4028">
        <v>98</v>
      </c>
      <c r="T4028" t="s">
        <v>307</v>
      </c>
      <c r="U4028" t="s">
        <v>488</v>
      </c>
      <c r="V4028" t="s">
        <v>487</v>
      </c>
      <c r="W4028">
        <v>0</v>
      </c>
      <c r="X4028" s="1">
        <v>44585.615104247685</v>
      </c>
    </row>
    <row r="4029" spans="1:24" hidden="1" x14ac:dyDescent="0.25">
      <c r="A4029" s="4">
        <v>2021</v>
      </c>
      <c r="B4029" s="4">
        <v>12</v>
      </c>
      <c r="C4029" s="4">
        <v>2021</v>
      </c>
      <c r="D4029" s="4">
        <v>11</v>
      </c>
      <c r="E4029">
        <v>20070</v>
      </c>
      <c r="F4029" t="s">
        <v>24</v>
      </c>
      <c r="G4029">
        <v>0</v>
      </c>
      <c r="H4029" t="s">
        <v>23</v>
      </c>
      <c r="I4029" t="s">
        <v>23</v>
      </c>
      <c r="J4029" t="s">
        <v>23</v>
      </c>
      <c r="K4029" t="s">
        <v>486</v>
      </c>
      <c r="L4029" t="s">
        <v>486</v>
      </c>
      <c r="M4029">
        <v>0</v>
      </c>
      <c r="N4029" t="s">
        <v>47</v>
      </c>
      <c r="O4029" s="3">
        <v>-13928.9</v>
      </c>
      <c r="Q4029" t="s">
        <v>309</v>
      </c>
      <c r="R4029" s="2" t="s">
        <v>485</v>
      </c>
      <c r="S4029">
        <v>7</v>
      </c>
      <c r="T4029" t="s">
        <v>307</v>
      </c>
      <c r="U4029" t="s">
        <v>484</v>
      </c>
      <c r="V4029" t="s">
        <v>483</v>
      </c>
      <c r="W4029">
        <v>0</v>
      </c>
      <c r="X4029" s="1">
        <v>44585.615104247685</v>
      </c>
    </row>
    <row r="4030" spans="1:24" hidden="1" x14ac:dyDescent="0.25">
      <c r="A4030" s="4">
        <v>2021</v>
      </c>
      <c r="B4030" s="4">
        <v>12</v>
      </c>
      <c r="C4030" s="4">
        <v>2021</v>
      </c>
      <c r="D4030" s="4">
        <v>11</v>
      </c>
      <c r="E4030">
        <v>20070</v>
      </c>
      <c r="F4030" t="s">
        <v>24</v>
      </c>
      <c r="G4030">
        <v>25</v>
      </c>
      <c r="H4030" t="s">
        <v>9</v>
      </c>
      <c r="I4030" t="s">
        <v>43</v>
      </c>
      <c r="J4030" t="s">
        <v>9</v>
      </c>
      <c r="K4030" t="s">
        <v>482</v>
      </c>
      <c r="L4030" t="s">
        <v>482</v>
      </c>
      <c r="M4030">
        <v>0</v>
      </c>
      <c r="N4030" t="s">
        <v>47</v>
      </c>
      <c r="O4030" s="3">
        <v>207</v>
      </c>
      <c r="Q4030" t="s">
        <v>309</v>
      </c>
      <c r="R4030" s="2" t="s">
        <v>481</v>
      </c>
      <c r="S4030">
        <v>33</v>
      </c>
      <c r="T4030" t="s">
        <v>307</v>
      </c>
      <c r="U4030" t="s">
        <v>480</v>
      </c>
      <c r="V4030" t="s">
        <v>479</v>
      </c>
      <c r="W4030">
        <v>0</v>
      </c>
      <c r="X4030" s="1">
        <v>44585.615104247685</v>
      </c>
    </row>
    <row r="4031" spans="1:24" hidden="1" x14ac:dyDescent="0.25">
      <c r="A4031" s="4">
        <v>2021</v>
      </c>
      <c r="B4031" s="4">
        <v>12</v>
      </c>
      <c r="C4031" s="4">
        <v>2021</v>
      </c>
      <c r="D4031" s="4">
        <v>11</v>
      </c>
      <c r="E4031">
        <v>20070</v>
      </c>
      <c r="F4031" t="s">
        <v>24</v>
      </c>
      <c r="G4031">
        <v>25</v>
      </c>
      <c r="H4031" t="s">
        <v>9</v>
      </c>
      <c r="I4031" t="s">
        <v>43</v>
      </c>
      <c r="J4031" t="s">
        <v>9</v>
      </c>
      <c r="K4031" t="s">
        <v>22</v>
      </c>
      <c r="L4031" t="s">
        <v>22</v>
      </c>
      <c r="M4031">
        <v>0</v>
      </c>
      <c r="N4031" t="s">
        <v>47</v>
      </c>
      <c r="O4031" s="3">
        <v>0.21415999999999999</v>
      </c>
      <c r="Q4031" t="s">
        <v>309</v>
      </c>
      <c r="R4031" s="2" t="s">
        <v>478</v>
      </c>
      <c r="S4031">
        <v>100</v>
      </c>
      <c r="T4031" t="s">
        <v>307</v>
      </c>
      <c r="U4031" t="s">
        <v>477</v>
      </c>
      <c r="V4031" t="s">
        <v>476</v>
      </c>
      <c r="W4031">
        <v>0</v>
      </c>
      <c r="X4031" s="1">
        <v>44585.615104247685</v>
      </c>
    </row>
    <row r="4032" spans="1:24" hidden="1" x14ac:dyDescent="0.25">
      <c r="A4032" s="4">
        <v>2021</v>
      </c>
      <c r="B4032" s="4">
        <v>12</v>
      </c>
      <c r="C4032" s="4">
        <v>2021</v>
      </c>
      <c r="D4032" s="4">
        <v>11</v>
      </c>
      <c r="E4032">
        <v>20070</v>
      </c>
      <c r="F4032" t="s">
        <v>24</v>
      </c>
      <c r="G4032">
        <v>25</v>
      </c>
      <c r="H4032" t="s">
        <v>9</v>
      </c>
      <c r="I4032" t="s">
        <v>43</v>
      </c>
      <c r="J4032" t="s">
        <v>9</v>
      </c>
      <c r="K4032" t="s">
        <v>471</v>
      </c>
      <c r="L4032" t="s">
        <v>22</v>
      </c>
      <c r="M4032">
        <v>0</v>
      </c>
      <c r="N4032" t="s">
        <v>13</v>
      </c>
      <c r="O4032" s="3">
        <v>-2209.2531439999998</v>
      </c>
      <c r="P4032" t="s">
        <v>20</v>
      </c>
      <c r="Q4032" t="s">
        <v>192</v>
      </c>
      <c r="R4032" s="2" t="s">
        <v>475</v>
      </c>
      <c r="S4032">
        <v>45</v>
      </c>
      <c r="T4032" t="s">
        <v>141</v>
      </c>
      <c r="U4032" t="s">
        <v>140</v>
      </c>
      <c r="V4032" t="s">
        <v>474</v>
      </c>
      <c r="W4032">
        <v>0</v>
      </c>
      <c r="X4032" s="1">
        <v>44585.615104247685</v>
      </c>
    </row>
    <row r="4033" spans="1:24" hidden="1" x14ac:dyDescent="0.25">
      <c r="A4033" s="4">
        <v>2021</v>
      </c>
      <c r="B4033" s="4">
        <v>12</v>
      </c>
      <c r="C4033" s="4">
        <v>2021</v>
      </c>
      <c r="D4033" s="4">
        <v>11</v>
      </c>
      <c r="E4033">
        <v>20070</v>
      </c>
      <c r="F4033" t="s">
        <v>24</v>
      </c>
      <c r="G4033">
        <v>25</v>
      </c>
      <c r="H4033" t="s">
        <v>9</v>
      </c>
      <c r="I4033" t="s">
        <v>43</v>
      </c>
      <c r="J4033" t="s">
        <v>9</v>
      </c>
      <c r="K4033" t="s">
        <v>471</v>
      </c>
      <c r="L4033" t="s">
        <v>22</v>
      </c>
      <c r="M4033">
        <v>0</v>
      </c>
      <c r="N4033" t="s">
        <v>13</v>
      </c>
      <c r="O4033" s="3">
        <v>-306.80561599999999</v>
      </c>
      <c r="P4033" t="s">
        <v>20</v>
      </c>
      <c r="Q4033" t="s">
        <v>192</v>
      </c>
      <c r="R4033" s="2" t="s">
        <v>473</v>
      </c>
      <c r="S4033">
        <v>46</v>
      </c>
      <c r="T4033" t="s">
        <v>141</v>
      </c>
      <c r="U4033" t="s">
        <v>140</v>
      </c>
      <c r="V4033" t="s">
        <v>472</v>
      </c>
      <c r="W4033">
        <v>0</v>
      </c>
      <c r="X4033" s="1">
        <v>44585.615104247685</v>
      </c>
    </row>
    <row r="4034" spans="1:24" hidden="1" x14ac:dyDescent="0.25">
      <c r="A4034" s="4">
        <v>2021</v>
      </c>
      <c r="B4034" s="4">
        <v>12</v>
      </c>
      <c r="C4034" s="4">
        <v>2021</v>
      </c>
      <c r="D4034" s="4">
        <v>11</v>
      </c>
      <c r="E4034">
        <v>20070</v>
      </c>
      <c r="F4034" t="s">
        <v>24</v>
      </c>
      <c r="G4034">
        <v>25</v>
      </c>
      <c r="H4034" t="s">
        <v>9</v>
      </c>
      <c r="I4034" t="s">
        <v>43</v>
      </c>
      <c r="J4034" t="s">
        <v>9</v>
      </c>
      <c r="K4034" t="s">
        <v>471</v>
      </c>
      <c r="L4034" t="s">
        <v>22</v>
      </c>
      <c r="M4034">
        <v>0</v>
      </c>
      <c r="N4034" t="s">
        <v>13</v>
      </c>
      <c r="O4034" s="3">
        <v>-41.504207999999998</v>
      </c>
      <c r="P4034" t="s">
        <v>20</v>
      </c>
      <c r="Q4034" t="s">
        <v>225</v>
      </c>
      <c r="R4034" s="2" t="s">
        <v>409</v>
      </c>
      <c r="S4034">
        <v>48</v>
      </c>
      <c r="T4034" t="s">
        <v>141</v>
      </c>
      <c r="U4034" t="s">
        <v>140</v>
      </c>
      <c r="V4034" t="s">
        <v>470</v>
      </c>
      <c r="W4034">
        <v>0</v>
      </c>
      <c r="X4034" s="1">
        <v>44585.615104247685</v>
      </c>
    </row>
    <row r="4035" spans="1:24" hidden="1" x14ac:dyDescent="0.25">
      <c r="A4035" s="4">
        <v>2021</v>
      </c>
      <c r="B4035" s="4">
        <v>12</v>
      </c>
      <c r="C4035" s="4">
        <v>2021</v>
      </c>
      <c r="D4035" s="4">
        <v>11</v>
      </c>
      <c r="E4035">
        <v>20070</v>
      </c>
      <c r="F4035" t="s">
        <v>24</v>
      </c>
      <c r="G4035">
        <v>25</v>
      </c>
      <c r="H4035" t="s">
        <v>9</v>
      </c>
      <c r="I4035" t="s">
        <v>43</v>
      </c>
      <c r="J4035" t="s">
        <v>9</v>
      </c>
      <c r="K4035" t="s">
        <v>471</v>
      </c>
      <c r="L4035" t="s">
        <v>22</v>
      </c>
      <c r="M4035">
        <v>0</v>
      </c>
      <c r="N4035" t="s">
        <v>13</v>
      </c>
      <c r="O4035" s="3">
        <v>-33.344712000000001</v>
      </c>
      <c r="P4035" t="s">
        <v>20</v>
      </c>
      <c r="Q4035" t="s">
        <v>197</v>
      </c>
      <c r="R4035" s="2" t="s">
        <v>409</v>
      </c>
      <c r="S4035">
        <v>47</v>
      </c>
      <c r="T4035" t="s">
        <v>141</v>
      </c>
      <c r="U4035" t="s">
        <v>140</v>
      </c>
      <c r="V4035" t="s">
        <v>470</v>
      </c>
      <c r="W4035">
        <v>0</v>
      </c>
      <c r="X4035" s="1">
        <v>44585.615104247685</v>
      </c>
    </row>
    <row r="4036" spans="1:24" hidden="1" x14ac:dyDescent="0.25">
      <c r="A4036" s="4">
        <v>2021</v>
      </c>
      <c r="B4036" s="4">
        <v>12</v>
      </c>
      <c r="C4036" s="4">
        <v>2021</v>
      </c>
      <c r="D4036" s="4">
        <v>11</v>
      </c>
      <c r="E4036">
        <v>20070</v>
      </c>
      <c r="F4036" t="s">
        <v>24</v>
      </c>
      <c r="G4036">
        <v>25</v>
      </c>
      <c r="H4036" t="s">
        <v>9</v>
      </c>
      <c r="I4036" t="s">
        <v>43</v>
      </c>
      <c r="J4036" t="s">
        <v>9</v>
      </c>
      <c r="K4036" t="s">
        <v>471</v>
      </c>
      <c r="L4036" t="s">
        <v>22</v>
      </c>
      <c r="M4036">
        <v>0</v>
      </c>
      <c r="N4036" t="s">
        <v>13</v>
      </c>
      <c r="O4036" s="3">
        <v>-1.349208</v>
      </c>
      <c r="P4036" t="s">
        <v>20</v>
      </c>
      <c r="Q4036" t="s">
        <v>220</v>
      </c>
      <c r="R4036" s="2" t="s">
        <v>409</v>
      </c>
      <c r="S4036">
        <v>49</v>
      </c>
      <c r="T4036" t="s">
        <v>141</v>
      </c>
      <c r="U4036" t="s">
        <v>140</v>
      </c>
      <c r="V4036" t="s">
        <v>470</v>
      </c>
      <c r="W4036">
        <v>0</v>
      </c>
      <c r="X4036" s="1">
        <v>44585.615104247685</v>
      </c>
    </row>
    <row r="4037" spans="1:24" hidden="1" x14ac:dyDescent="0.25">
      <c r="A4037" s="4">
        <v>2021</v>
      </c>
      <c r="B4037" s="4">
        <v>12</v>
      </c>
      <c r="C4037" s="4">
        <v>2021</v>
      </c>
      <c r="D4037" s="4">
        <v>11</v>
      </c>
      <c r="E4037">
        <v>20070</v>
      </c>
      <c r="F4037" t="s">
        <v>24</v>
      </c>
      <c r="G4037">
        <v>36</v>
      </c>
      <c r="H4037" t="s">
        <v>44</v>
      </c>
      <c r="I4037" t="s">
        <v>43</v>
      </c>
      <c r="J4037" t="s">
        <v>6</v>
      </c>
      <c r="K4037" t="s">
        <v>365</v>
      </c>
      <c r="L4037" t="s">
        <v>22</v>
      </c>
      <c r="M4037">
        <v>0</v>
      </c>
      <c r="N4037" t="s">
        <v>87</v>
      </c>
      <c r="O4037" s="3">
        <v>274.35127899999998</v>
      </c>
      <c r="P4037" t="s">
        <v>53</v>
      </c>
      <c r="Q4037" t="s">
        <v>469</v>
      </c>
      <c r="R4037" s="2" t="s">
        <v>468</v>
      </c>
      <c r="S4037">
        <v>1235</v>
      </c>
      <c r="T4037" t="s">
        <v>122</v>
      </c>
      <c r="U4037" t="s">
        <v>121</v>
      </c>
      <c r="V4037" t="s">
        <v>290</v>
      </c>
      <c r="W4037">
        <v>0</v>
      </c>
      <c r="X4037" s="1">
        <v>44585.615104247685</v>
      </c>
    </row>
    <row r="4038" spans="1:24" hidden="1" x14ac:dyDescent="0.25">
      <c r="A4038" s="4">
        <v>2021</v>
      </c>
      <c r="B4038" s="4">
        <v>12</v>
      </c>
      <c r="C4038" s="4">
        <v>2021</v>
      </c>
      <c r="D4038" s="4">
        <v>11</v>
      </c>
      <c r="E4038">
        <v>20070</v>
      </c>
      <c r="F4038" t="s">
        <v>24</v>
      </c>
      <c r="G4038">
        <v>36</v>
      </c>
      <c r="H4038" t="s">
        <v>44</v>
      </c>
      <c r="I4038" t="s">
        <v>43</v>
      </c>
      <c r="J4038" t="s">
        <v>6</v>
      </c>
      <c r="K4038" t="s">
        <v>22</v>
      </c>
      <c r="L4038" t="s">
        <v>22</v>
      </c>
      <c r="M4038">
        <v>0</v>
      </c>
      <c r="N4038" t="s">
        <v>47</v>
      </c>
      <c r="O4038" s="3">
        <v>209939.361</v>
      </c>
      <c r="Q4038" t="s">
        <v>309</v>
      </c>
      <c r="R4038" s="2" t="s">
        <v>329</v>
      </c>
      <c r="S4038">
        <v>49</v>
      </c>
      <c r="T4038" t="s">
        <v>307</v>
      </c>
      <c r="U4038" t="s">
        <v>328</v>
      </c>
      <c r="V4038" t="s">
        <v>327</v>
      </c>
      <c r="W4038">
        <v>0</v>
      </c>
      <c r="X4038" s="1">
        <v>44585.615104247685</v>
      </c>
    </row>
    <row r="4039" spans="1:24" hidden="1" x14ac:dyDescent="0.25">
      <c r="A4039" s="4">
        <v>2021</v>
      </c>
      <c r="B4039" s="4">
        <v>12</v>
      </c>
      <c r="C4039" s="4">
        <v>2021</v>
      </c>
      <c r="D4039" s="4">
        <v>11</v>
      </c>
      <c r="E4039">
        <v>20070</v>
      </c>
      <c r="F4039" t="s">
        <v>24</v>
      </c>
      <c r="G4039">
        <v>37</v>
      </c>
      <c r="H4039" t="s">
        <v>174</v>
      </c>
      <c r="I4039" t="s">
        <v>43</v>
      </c>
      <c r="J4039" t="s">
        <v>0</v>
      </c>
      <c r="K4039" t="s">
        <v>22</v>
      </c>
      <c r="L4039" t="s">
        <v>22</v>
      </c>
      <c r="M4039">
        <v>0</v>
      </c>
      <c r="N4039" t="s">
        <v>47</v>
      </c>
      <c r="O4039" s="3">
        <v>2349397</v>
      </c>
      <c r="Q4039" t="s">
        <v>309</v>
      </c>
      <c r="R4039" s="2" t="s">
        <v>329</v>
      </c>
      <c r="S4039">
        <v>49</v>
      </c>
      <c r="T4039" t="s">
        <v>307</v>
      </c>
      <c r="U4039" t="s">
        <v>328</v>
      </c>
      <c r="V4039" t="s">
        <v>327</v>
      </c>
      <c r="W4039">
        <v>0</v>
      </c>
      <c r="X4039" s="1">
        <v>44585.615104247685</v>
      </c>
    </row>
    <row r="4040" spans="1:24" hidden="1" x14ac:dyDescent="0.25">
      <c r="A4040" s="4">
        <v>2021</v>
      </c>
      <c r="B4040" s="4">
        <v>12</v>
      </c>
      <c r="C4040" s="4">
        <v>2021</v>
      </c>
      <c r="D4040" s="4">
        <v>11</v>
      </c>
      <c r="E4040">
        <v>20070</v>
      </c>
      <c r="F4040" t="s">
        <v>24</v>
      </c>
      <c r="G4040">
        <v>39</v>
      </c>
      <c r="H4040" t="s">
        <v>166</v>
      </c>
      <c r="I4040" t="s">
        <v>43</v>
      </c>
      <c r="J4040" t="s">
        <v>0</v>
      </c>
      <c r="K4040" t="s">
        <v>22</v>
      </c>
      <c r="L4040" t="s">
        <v>22</v>
      </c>
      <c r="M4040">
        <v>0</v>
      </c>
      <c r="N4040" t="s">
        <v>47</v>
      </c>
      <c r="O4040" s="3">
        <v>1867310</v>
      </c>
      <c r="Q4040" t="s">
        <v>309</v>
      </c>
      <c r="R4040" s="2" t="s">
        <v>329</v>
      </c>
      <c r="S4040">
        <v>49</v>
      </c>
      <c r="T4040" t="s">
        <v>307</v>
      </c>
      <c r="U4040" t="s">
        <v>328</v>
      </c>
      <c r="V4040" t="s">
        <v>327</v>
      </c>
      <c r="W4040">
        <v>0</v>
      </c>
      <c r="X4040" s="1">
        <v>44585.615104247685</v>
      </c>
    </row>
    <row r="4041" spans="1:24" hidden="1" x14ac:dyDescent="0.25">
      <c r="A4041" s="4">
        <v>2021</v>
      </c>
      <c r="B4041" s="4">
        <v>12</v>
      </c>
      <c r="C4041" s="4">
        <v>2021</v>
      </c>
      <c r="D4041" s="4">
        <v>11</v>
      </c>
      <c r="E4041">
        <v>20070</v>
      </c>
      <c r="F4041" t="s">
        <v>24</v>
      </c>
      <c r="G4041">
        <v>53</v>
      </c>
      <c r="H4041" t="s">
        <v>7</v>
      </c>
      <c r="I4041" t="s">
        <v>43</v>
      </c>
      <c r="J4041" t="s">
        <v>7</v>
      </c>
      <c r="K4041" t="s">
        <v>22</v>
      </c>
      <c r="L4041" t="s">
        <v>22</v>
      </c>
      <c r="M4041">
        <v>0</v>
      </c>
      <c r="N4041" t="s">
        <v>47</v>
      </c>
      <c r="O4041" s="3">
        <v>669629</v>
      </c>
      <c r="Q4041" t="s">
        <v>309</v>
      </c>
      <c r="R4041" s="2" t="s">
        <v>329</v>
      </c>
      <c r="S4041">
        <v>49</v>
      </c>
      <c r="T4041" t="s">
        <v>307</v>
      </c>
      <c r="U4041" t="s">
        <v>328</v>
      </c>
      <c r="V4041" t="s">
        <v>327</v>
      </c>
      <c r="W4041">
        <v>0</v>
      </c>
      <c r="X4041" s="1">
        <v>44585.615104247685</v>
      </c>
    </row>
    <row r="4042" spans="1:24" hidden="1" x14ac:dyDescent="0.25">
      <c r="A4042" s="4">
        <v>2021</v>
      </c>
      <c r="B4042" s="4">
        <v>12</v>
      </c>
      <c r="C4042" s="4">
        <v>2021</v>
      </c>
      <c r="D4042" s="4">
        <v>11</v>
      </c>
      <c r="E4042">
        <v>20070</v>
      </c>
      <c r="F4042" t="s">
        <v>24</v>
      </c>
      <c r="G4042">
        <v>2183</v>
      </c>
      <c r="H4042" t="s">
        <v>138</v>
      </c>
      <c r="I4042" t="s">
        <v>133</v>
      </c>
      <c r="J4042" t="s">
        <v>3</v>
      </c>
      <c r="K4042" t="s">
        <v>22</v>
      </c>
      <c r="L4042" t="s">
        <v>22</v>
      </c>
      <c r="M4042">
        <v>0</v>
      </c>
      <c r="N4042" t="s">
        <v>310</v>
      </c>
      <c r="O4042" s="3">
        <v>60.970565000000001</v>
      </c>
      <c r="Q4042" t="s">
        <v>309</v>
      </c>
      <c r="R4042" s="2" t="s">
        <v>308</v>
      </c>
      <c r="S4042">
        <v>50</v>
      </c>
      <c r="T4042" t="s">
        <v>307</v>
      </c>
      <c r="U4042" t="s">
        <v>306</v>
      </c>
      <c r="V4042" t="s">
        <v>305</v>
      </c>
      <c r="W4042">
        <v>0</v>
      </c>
      <c r="X4042" s="1">
        <v>44585.615104247685</v>
      </c>
    </row>
    <row r="4043" spans="1:24" hidden="1" x14ac:dyDescent="0.25">
      <c r="A4043" s="4">
        <v>2021</v>
      </c>
      <c r="B4043" s="4">
        <v>12</v>
      </c>
      <c r="C4043" s="4">
        <v>2021</v>
      </c>
      <c r="D4043" s="4">
        <v>11</v>
      </c>
      <c r="E4043">
        <v>20070</v>
      </c>
      <c r="F4043" t="s">
        <v>24</v>
      </c>
      <c r="G4043">
        <v>2346</v>
      </c>
      <c r="H4043" t="s">
        <v>137</v>
      </c>
      <c r="I4043" t="s">
        <v>133</v>
      </c>
      <c r="J4043" t="s">
        <v>4</v>
      </c>
      <c r="K4043" t="s">
        <v>22</v>
      </c>
      <c r="L4043" t="s">
        <v>22</v>
      </c>
      <c r="M4043">
        <v>0</v>
      </c>
      <c r="N4043" t="s">
        <v>310</v>
      </c>
      <c r="O4043" s="3">
        <v>60.970565000000001</v>
      </c>
      <c r="Q4043" t="s">
        <v>309</v>
      </c>
      <c r="R4043" s="2" t="s">
        <v>308</v>
      </c>
      <c r="S4043">
        <v>50</v>
      </c>
      <c r="T4043" t="s">
        <v>307</v>
      </c>
      <c r="U4043" t="s">
        <v>306</v>
      </c>
      <c r="V4043" t="s">
        <v>305</v>
      </c>
      <c r="W4043">
        <v>0</v>
      </c>
      <c r="X4043" s="1">
        <v>44585.615104247685</v>
      </c>
    </row>
    <row r="4044" spans="1:24" hidden="1" x14ac:dyDescent="0.25">
      <c r="A4044" s="4">
        <v>2021</v>
      </c>
      <c r="B4044" s="4">
        <v>12</v>
      </c>
      <c r="C4044" s="4">
        <v>2021</v>
      </c>
      <c r="D4044" s="4">
        <v>11</v>
      </c>
      <c r="E4044">
        <v>20070</v>
      </c>
      <c r="F4044" t="s">
        <v>24</v>
      </c>
      <c r="G4044">
        <v>4116</v>
      </c>
      <c r="H4044" t="s">
        <v>136</v>
      </c>
      <c r="I4044" t="s">
        <v>133</v>
      </c>
      <c r="J4044" t="s">
        <v>1</v>
      </c>
      <c r="K4044" t="s">
        <v>22</v>
      </c>
      <c r="L4044" t="s">
        <v>22</v>
      </c>
      <c r="M4044">
        <v>0</v>
      </c>
      <c r="N4044" t="s">
        <v>310</v>
      </c>
      <c r="O4044" s="3">
        <v>40.590667000000003</v>
      </c>
      <c r="Q4044" t="s">
        <v>309</v>
      </c>
      <c r="R4044" s="2" t="s">
        <v>308</v>
      </c>
      <c r="S4044">
        <v>50</v>
      </c>
      <c r="T4044" t="s">
        <v>307</v>
      </c>
      <c r="U4044" t="s">
        <v>306</v>
      </c>
      <c r="V4044" t="s">
        <v>305</v>
      </c>
      <c r="W4044">
        <v>0</v>
      </c>
      <c r="X4044" s="1">
        <v>44585.615104247685</v>
      </c>
    </row>
    <row r="4045" spans="1:24" hidden="1" x14ac:dyDescent="0.25">
      <c r="A4045" s="4">
        <v>2021</v>
      </c>
      <c r="B4045" s="4">
        <v>12</v>
      </c>
      <c r="C4045" s="4">
        <v>2021</v>
      </c>
      <c r="D4045" s="4">
        <v>11</v>
      </c>
      <c r="E4045">
        <v>20070</v>
      </c>
      <c r="F4045" t="s">
        <v>24</v>
      </c>
      <c r="G4045">
        <v>4807</v>
      </c>
      <c r="H4045" t="s">
        <v>135</v>
      </c>
      <c r="I4045" t="s">
        <v>133</v>
      </c>
      <c r="J4045" t="s">
        <v>2</v>
      </c>
      <c r="K4045" t="s">
        <v>22</v>
      </c>
      <c r="L4045" t="s">
        <v>22</v>
      </c>
      <c r="M4045">
        <v>0</v>
      </c>
      <c r="N4045" t="s">
        <v>310</v>
      </c>
      <c r="O4045" s="3">
        <v>1152</v>
      </c>
      <c r="Q4045" t="s">
        <v>309</v>
      </c>
      <c r="R4045" s="2" t="s">
        <v>308</v>
      </c>
      <c r="S4045">
        <v>50</v>
      </c>
      <c r="T4045" t="s">
        <v>307</v>
      </c>
      <c r="U4045" t="s">
        <v>306</v>
      </c>
      <c r="V4045" t="s">
        <v>305</v>
      </c>
      <c r="W4045">
        <v>0</v>
      </c>
      <c r="X4045" s="1">
        <v>44585.615104247685</v>
      </c>
    </row>
    <row r="4046" spans="1:24" hidden="1" x14ac:dyDescent="0.25">
      <c r="A4046" s="4">
        <v>2021</v>
      </c>
      <c r="B4046" s="4">
        <v>12</v>
      </c>
      <c r="C4046" s="4">
        <v>2021</v>
      </c>
      <c r="D4046" s="4">
        <v>11</v>
      </c>
      <c r="E4046">
        <v>20070</v>
      </c>
      <c r="F4046" t="s">
        <v>24</v>
      </c>
      <c r="G4046">
        <v>4871</v>
      </c>
      <c r="H4046" t="s">
        <v>134</v>
      </c>
      <c r="I4046" t="s">
        <v>133</v>
      </c>
      <c r="J4046" t="s">
        <v>1</v>
      </c>
      <c r="K4046" t="s">
        <v>22</v>
      </c>
      <c r="L4046" t="s">
        <v>22</v>
      </c>
      <c r="M4046">
        <v>0</v>
      </c>
      <c r="N4046" t="s">
        <v>310</v>
      </c>
      <c r="O4046" s="3">
        <v>40.590667000000003</v>
      </c>
      <c r="Q4046" t="s">
        <v>309</v>
      </c>
      <c r="R4046" s="2" t="s">
        <v>308</v>
      </c>
      <c r="S4046">
        <v>50</v>
      </c>
      <c r="T4046" t="s">
        <v>307</v>
      </c>
      <c r="U4046" t="s">
        <v>306</v>
      </c>
      <c r="V4046" t="s">
        <v>305</v>
      </c>
      <c r="W4046">
        <v>0</v>
      </c>
      <c r="X4046" s="1">
        <v>44585.615104247685</v>
      </c>
    </row>
    <row r="4047" spans="1:24" hidden="1" x14ac:dyDescent="0.25">
      <c r="A4047" s="4">
        <v>2021</v>
      </c>
      <c r="B4047" s="4">
        <v>12</v>
      </c>
      <c r="C4047" s="4">
        <v>2021</v>
      </c>
      <c r="D4047" s="4">
        <v>12</v>
      </c>
      <c r="E4047">
        <v>20070</v>
      </c>
      <c r="F4047" t="s">
        <v>24</v>
      </c>
      <c r="G4047">
        <v>0</v>
      </c>
      <c r="H4047" t="s">
        <v>23</v>
      </c>
      <c r="I4047" t="s">
        <v>23</v>
      </c>
      <c r="J4047" t="s">
        <v>23</v>
      </c>
      <c r="K4047" t="s">
        <v>357</v>
      </c>
      <c r="L4047" t="s">
        <v>357</v>
      </c>
      <c r="M4047">
        <v>0</v>
      </c>
      <c r="N4047" t="s">
        <v>47</v>
      </c>
      <c r="O4047" s="3">
        <v>-0.222</v>
      </c>
      <c r="Q4047" t="s">
        <v>309</v>
      </c>
      <c r="R4047" s="2" t="s">
        <v>356</v>
      </c>
      <c r="S4047">
        <v>90</v>
      </c>
      <c r="T4047" t="s">
        <v>307</v>
      </c>
      <c r="U4047" t="s">
        <v>355</v>
      </c>
      <c r="V4047" t="s">
        <v>354</v>
      </c>
      <c r="W4047">
        <v>0</v>
      </c>
      <c r="X4047" s="1">
        <v>44585.615104247685</v>
      </c>
    </row>
    <row r="4048" spans="1:24" hidden="1" x14ac:dyDescent="0.25">
      <c r="A4048" s="4">
        <v>2021</v>
      </c>
      <c r="B4048" s="4">
        <v>12</v>
      </c>
      <c r="C4048" s="4">
        <v>2021</v>
      </c>
      <c r="D4048" s="4">
        <v>12</v>
      </c>
      <c r="E4048">
        <v>20070</v>
      </c>
      <c r="F4048" t="s">
        <v>24</v>
      </c>
      <c r="G4048">
        <v>0</v>
      </c>
      <c r="H4048" t="s">
        <v>23</v>
      </c>
      <c r="I4048" t="s">
        <v>23</v>
      </c>
      <c r="J4048" t="s">
        <v>23</v>
      </c>
      <c r="K4048" t="s">
        <v>467</v>
      </c>
      <c r="L4048" t="s">
        <v>467</v>
      </c>
      <c r="M4048">
        <v>0</v>
      </c>
      <c r="N4048" t="s">
        <v>47</v>
      </c>
      <c r="O4048" s="3">
        <v>-195093.6</v>
      </c>
      <c r="Q4048" t="s">
        <v>309</v>
      </c>
      <c r="R4048" s="2" t="s">
        <v>466</v>
      </c>
      <c r="S4048">
        <v>86</v>
      </c>
      <c r="T4048" t="s">
        <v>307</v>
      </c>
      <c r="U4048" t="s">
        <v>465</v>
      </c>
      <c r="V4048" t="s">
        <v>464</v>
      </c>
      <c r="W4048">
        <v>0</v>
      </c>
      <c r="X4048" s="1">
        <v>44585.615104247685</v>
      </c>
    </row>
    <row r="4049" spans="1:24" hidden="1" x14ac:dyDescent="0.25">
      <c r="A4049" s="4">
        <v>2021</v>
      </c>
      <c r="B4049" s="4">
        <v>12</v>
      </c>
      <c r="C4049" s="4">
        <v>2021</v>
      </c>
      <c r="D4049" s="4">
        <v>12</v>
      </c>
      <c r="E4049">
        <v>20070</v>
      </c>
      <c r="F4049" t="s">
        <v>24</v>
      </c>
      <c r="G4049">
        <v>0</v>
      </c>
      <c r="H4049" t="s">
        <v>23</v>
      </c>
      <c r="I4049" t="s">
        <v>23</v>
      </c>
      <c r="J4049" t="s">
        <v>23</v>
      </c>
      <c r="K4049" t="s">
        <v>353</v>
      </c>
      <c r="L4049" t="s">
        <v>353</v>
      </c>
      <c r="M4049">
        <v>0</v>
      </c>
      <c r="N4049" t="s">
        <v>47</v>
      </c>
      <c r="O4049" s="3">
        <v>-9044.5400000000009</v>
      </c>
      <c r="Q4049" t="s">
        <v>309</v>
      </c>
      <c r="R4049" s="2" t="s">
        <v>352</v>
      </c>
      <c r="S4049">
        <v>87</v>
      </c>
      <c r="T4049" t="s">
        <v>307</v>
      </c>
      <c r="U4049" t="s">
        <v>351</v>
      </c>
      <c r="V4049" t="s">
        <v>350</v>
      </c>
      <c r="W4049">
        <v>0</v>
      </c>
      <c r="X4049" s="1">
        <v>44585.615104247685</v>
      </c>
    </row>
    <row r="4050" spans="1:24" hidden="1" x14ac:dyDescent="0.25">
      <c r="A4050" s="4">
        <v>2021</v>
      </c>
      <c r="B4050" s="4">
        <v>12</v>
      </c>
      <c r="C4050" s="4">
        <v>2021</v>
      </c>
      <c r="D4050" s="4">
        <v>12</v>
      </c>
      <c r="E4050">
        <v>20070</v>
      </c>
      <c r="F4050" t="s">
        <v>24</v>
      </c>
      <c r="G4050">
        <v>0</v>
      </c>
      <c r="H4050" t="s">
        <v>23</v>
      </c>
      <c r="I4050" t="s">
        <v>23</v>
      </c>
      <c r="J4050" t="s">
        <v>23</v>
      </c>
      <c r="K4050" t="s">
        <v>349</v>
      </c>
      <c r="L4050" t="s">
        <v>349</v>
      </c>
      <c r="M4050">
        <v>0</v>
      </c>
      <c r="N4050" t="s">
        <v>87</v>
      </c>
      <c r="O4050" s="3">
        <v>-19228.377</v>
      </c>
      <c r="Q4050" t="s">
        <v>309</v>
      </c>
      <c r="R4050" s="2" t="s">
        <v>348</v>
      </c>
      <c r="S4050">
        <v>40</v>
      </c>
      <c r="T4050" t="s">
        <v>307</v>
      </c>
      <c r="U4050" t="s">
        <v>347</v>
      </c>
      <c r="V4050" t="s">
        <v>346</v>
      </c>
      <c r="W4050">
        <v>0</v>
      </c>
      <c r="X4050" s="1">
        <v>44585.615104247685</v>
      </c>
    </row>
    <row r="4051" spans="1:24" hidden="1" x14ac:dyDescent="0.25">
      <c r="A4051" s="4">
        <v>2021</v>
      </c>
      <c r="B4051" s="4">
        <v>12</v>
      </c>
      <c r="C4051" s="4">
        <v>2021</v>
      </c>
      <c r="D4051" s="4">
        <v>12</v>
      </c>
      <c r="E4051">
        <v>20070</v>
      </c>
      <c r="F4051" t="s">
        <v>24</v>
      </c>
      <c r="G4051">
        <v>0</v>
      </c>
      <c r="H4051" t="s">
        <v>23</v>
      </c>
      <c r="I4051" t="s">
        <v>23</v>
      </c>
      <c r="J4051" t="s">
        <v>23</v>
      </c>
      <c r="K4051" t="s">
        <v>463</v>
      </c>
      <c r="L4051" t="s">
        <v>463</v>
      </c>
      <c r="M4051">
        <v>0</v>
      </c>
      <c r="N4051" t="s">
        <v>47</v>
      </c>
      <c r="O4051" s="3">
        <v>-4346209.3380000005</v>
      </c>
      <c r="Q4051" t="s">
        <v>309</v>
      </c>
      <c r="R4051" s="2" t="s">
        <v>462</v>
      </c>
      <c r="S4051">
        <v>88</v>
      </c>
      <c r="T4051" t="s">
        <v>307</v>
      </c>
      <c r="U4051" t="s">
        <v>461</v>
      </c>
      <c r="V4051" t="s">
        <v>460</v>
      </c>
      <c r="W4051">
        <v>0</v>
      </c>
      <c r="X4051" s="1">
        <v>44585.615104247685</v>
      </c>
    </row>
    <row r="4052" spans="1:24" hidden="1" x14ac:dyDescent="0.25">
      <c r="A4052" s="4">
        <v>2021</v>
      </c>
      <c r="B4052" s="4">
        <v>12</v>
      </c>
      <c r="C4052" s="4">
        <v>2021</v>
      </c>
      <c r="D4052" s="4">
        <v>12</v>
      </c>
      <c r="E4052">
        <v>20070</v>
      </c>
      <c r="F4052" t="s">
        <v>24</v>
      </c>
      <c r="G4052">
        <v>0</v>
      </c>
      <c r="H4052" t="s">
        <v>23</v>
      </c>
      <c r="I4052" t="s">
        <v>23</v>
      </c>
      <c r="J4052" t="s">
        <v>23</v>
      </c>
      <c r="K4052" t="s">
        <v>459</v>
      </c>
      <c r="L4052" t="s">
        <v>459</v>
      </c>
      <c r="M4052">
        <v>0</v>
      </c>
      <c r="N4052" t="s">
        <v>47</v>
      </c>
      <c r="O4052" s="3">
        <v>-147070.44399999999</v>
      </c>
      <c r="Q4052" t="s">
        <v>309</v>
      </c>
      <c r="R4052" s="2" t="s">
        <v>458</v>
      </c>
      <c r="S4052">
        <v>89</v>
      </c>
      <c r="T4052" t="s">
        <v>307</v>
      </c>
      <c r="U4052" t="s">
        <v>457</v>
      </c>
      <c r="V4052" t="s">
        <v>456</v>
      </c>
      <c r="W4052">
        <v>0</v>
      </c>
      <c r="X4052" s="1">
        <v>44585.615104247685</v>
      </c>
    </row>
    <row r="4053" spans="1:24" hidden="1" x14ac:dyDescent="0.25">
      <c r="A4053" s="4">
        <v>2021</v>
      </c>
      <c r="B4053" s="4">
        <v>12</v>
      </c>
      <c r="C4053" s="4">
        <v>2021</v>
      </c>
      <c r="D4053" s="4">
        <v>12</v>
      </c>
      <c r="E4053">
        <v>20070</v>
      </c>
      <c r="F4053" t="s">
        <v>24</v>
      </c>
      <c r="G4053">
        <v>0</v>
      </c>
      <c r="H4053" t="s">
        <v>23</v>
      </c>
      <c r="I4053" t="s">
        <v>23</v>
      </c>
      <c r="J4053" t="s">
        <v>23</v>
      </c>
      <c r="K4053" t="s">
        <v>455</v>
      </c>
      <c r="L4053" t="s">
        <v>455</v>
      </c>
      <c r="M4053">
        <v>0</v>
      </c>
      <c r="N4053" t="s">
        <v>47</v>
      </c>
      <c r="O4053" s="3">
        <v>-307917</v>
      </c>
      <c r="Q4053" t="s">
        <v>309</v>
      </c>
      <c r="R4053" s="2" t="s">
        <v>454</v>
      </c>
      <c r="S4053">
        <v>91</v>
      </c>
      <c r="T4053" t="s">
        <v>307</v>
      </c>
      <c r="U4053" t="s">
        <v>453</v>
      </c>
      <c r="V4053" t="s">
        <v>452</v>
      </c>
      <c r="W4053">
        <v>0</v>
      </c>
      <c r="X4053" s="1">
        <v>44585.615104247685</v>
      </c>
    </row>
    <row r="4054" spans="1:24" hidden="1" x14ac:dyDescent="0.25">
      <c r="A4054" s="4">
        <v>2021</v>
      </c>
      <c r="B4054" s="4">
        <v>12</v>
      </c>
      <c r="C4054" s="4">
        <v>2021</v>
      </c>
      <c r="D4054" s="4">
        <v>12</v>
      </c>
      <c r="E4054">
        <v>20070</v>
      </c>
      <c r="F4054" t="s">
        <v>24</v>
      </c>
      <c r="G4054">
        <v>0</v>
      </c>
      <c r="H4054" t="s">
        <v>23</v>
      </c>
      <c r="I4054" t="s">
        <v>23</v>
      </c>
      <c r="J4054" t="s">
        <v>23</v>
      </c>
      <c r="K4054" t="s">
        <v>345</v>
      </c>
      <c r="L4054" t="s">
        <v>345</v>
      </c>
      <c r="M4054">
        <v>0</v>
      </c>
      <c r="N4054" t="s">
        <v>47</v>
      </c>
      <c r="O4054" s="3">
        <v>-7608163.1799999997</v>
      </c>
      <c r="Q4054" t="s">
        <v>309</v>
      </c>
      <c r="R4054" s="2" t="s">
        <v>344</v>
      </c>
      <c r="S4054">
        <v>3</v>
      </c>
      <c r="T4054" t="s">
        <v>307</v>
      </c>
      <c r="U4054" t="s">
        <v>343</v>
      </c>
      <c r="V4054" t="s">
        <v>342</v>
      </c>
      <c r="W4054">
        <v>0</v>
      </c>
      <c r="X4054" s="1">
        <v>44585.615104247685</v>
      </c>
    </row>
    <row r="4055" spans="1:24" hidden="1" x14ac:dyDescent="0.25">
      <c r="A4055" s="4">
        <v>2021</v>
      </c>
      <c r="B4055" s="4">
        <v>12</v>
      </c>
      <c r="C4055" s="4">
        <v>2021</v>
      </c>
      <c r="D4055" s="4">
        <v>12</v>
      </c>
      <c r="E4055">
        <v>20070</v>
      </c>
      <c r="F4055" t="s">
        <v>24</v>
      </c>
      <c r="G4055">
        <v>0</v>
      </c>
      <c r="H4055" t="s">
        <v>23</v>
      </c>
      <c r="I4055" t="s">
        <v>23</v>
      </c>
      <c r="J4055" t="s">
        <v>23</v>
      </c>
      <c r="K4055" t="s">
        <v>451</v>
      </c>
      <c r="L4055" t="s">
        <v>451</v>
      </c>
      <c r="M4055">
        <v>0</v>
      </c>
      <c r="N4055" t="s">
        <v>314</v>
      </c>
      <c r="O4055" s="3">
        <v>0.111024</v>
      </c>
      <c r="Q4055" t="s">
        <v>309</v>
      </c>
      <c r="R4055" s="2" t="s">
        <v>450</v>
      </c>
      <c r="S4055">
        <v>97</v>
      </c>
      <c r="T4055" t="s">
        <v>307</v>
      </c>
      <c r="U4055" t="s">
        <v>449</v>
      </c>
      <c r="V4055" t="s">
        <v>448</v>
      </c>
      <c r="W4055">
        <v>0</v>
      </c>
      <c r="X4055" s="1">
        <v>44585.615104247685</v>
      </c>
    </row>
    <row r="4056" spans="1:24" hidden="1" x14ac:dyDescent="0.25">
      <c r="A4056" s="4">
        <v>2021</v>
      </c>
      <c r="B4056" s="4">
        <v>12</v>
      </c>
      <c r="C4056" s="4">
        <v>2021</v>
      </c>
      <c r="D4056" s="4">
        <v>12</v>
      </c>
      <c r="E4056">
        <v>20070</v>
      </c>
      <c r="F4056" t="s">
        <v>24</v>
      </c>
      <c r="G4056">
        <v>0</v>
      </c>
      <c r="H4056" t="s">
        <v>23</v>
      </c>
      <c r="I4056" t="s">
        <v>23</v>
      </c>
      <c r="J4056" t="s">
        <v>23</v>
      </c>
      <c r="K4056" t="s">
        <v>447</v>
      </c>
      <c r="L4056" t="s">
        <v>447</v>
      </c>
      <c r="M4056">
        <v>0</v>
      </c>
      <c r="N4056" t="s">
        <v>47</v>
      </c>
      <c r="O4056" s="3">
        <v>-2910744.94</v>
      </c>
      <c r="Q4056" t="s">
        <v>309</v>
      </c>
      <c r="R4056" s="2" t="s">
        <v>446</v>
      </c>
      <c r="S4056">
        <v>85</v>
      </c>
      <c r="T4056" t="s">
        <v>307</v>
      </c>
      <c r="U4056" t="s">
        <v>445</v>
      </c>
      <c r="V4056" t="s">
        <v>444</v>
      </c>
      <c r="W4056">
        <v>0</v>
      </c>
      <c r="X4056" s="1">
        <v>44585.615104247685</v>
      </c>
    </row>
    <row r="4057" spans="1:24" hidden="1" x14ac:dyDescent="0.25">
      <c r="A4057" s="4">
        <v>2021</v>
      </c>
      <c r="B4057" s="4">
        <v>12</v>
      </c>
      <c r="C4057" s="4">
        <v>2021</v>
      </c>
      <c r="D4057" s="4">
        <v>12</v>
      </c>
      <c r="E4057">
        <v>20070</v>
      </c>
      <c r="F4057" t="s">
        <v>24</v>
      </c>
      <c r="G4057">
        <v>0</v>
      </c>
      <c r="H4057" t="s">
        <v>23</v>
      </c>
      <c r="I4057" t="s">
        <v>23</v>
      </c>
      <c r="J4057" t="s">
        <v>23</v>
      </c>
      <c r="K4057" t="s">
        <v>22</v>
      </c>
      <c r="L4057" t="s">
        <v>22</v>
      </c>
      <c r="M4057">
        <v>0</v>
      </c>
      <c r="N4057" t="s">
        <v>314</v>
      </c>
      <c r="O4057" s="3">
        <v>1</v>
      </c>
      <c r="Q4057" t="s">
        <v>309</v>
      </c>
      <c r="R4057" s="2" t="s">
        <v>443</v>
      </c>
      <c r="S4057">
        <v>96</v>
      </c>
      <c r="T4057" t="s">
        <v>307</v>
      </c>
      <c r="U4057" t="s">
        <v>442</v>
      </c>
      <c r="V4057" t="s">
        <v>441</v>
      </c>
      <c r="W4057">
        <v>0</v>
      </c>
      <c r="X4057" s="1">
        <v>44585.615104247685</v>
      </c>
    </row>
    <row r="4058" spans="1:24" hidden="1" x14ac:dyDescent="0.25">
      <c r="A4058" s="4">
        <v>2021</v>
      </c>
      <c r="B4058" s="4">
        <v>12</v>
      </c>
      <c r="C4058" s="4">
        <v>2021</v>
      </c>
      <c r="D4058" s="4">
        <v>12</v>
      </c>
      <c r="E4058">
        <v>20070</v>
      </c>
      <c r="F4058" t="s">
        <v>24</v>
      </c>
      <c r="G4058">
        <v>0</v>
      </c>
      <c r="H4058" t="s">
        <v>23</v>
      </c>
      <c r="I4058" t="s">
        <v>23</v>
      </c>
      <c r="J4058" t="s">
        <v>23</v>
      </c>
      <c r="K4058" t="s">
        <v>22</v>
      </c>
      <c r="L4058" t="s">
        <v>22</v>
      </c>
      <c r="M4058">
        <v>0</v>
      </c>
      <c r="N4058" t="s">
        <v>87</v>
      </c>
      <c r="O4058" s="3">
        <v>-19228.377</v>
      </c>
      <c r="Q4058" t="s">
        <v>309</v>
      </c>
      <c r="R4058" s="2" t="s">
        <v>341</v>
      </c>
      <c r="S4058">
        <v>63</v>
      </c>
      <c r="T4058" t="s">
        <v>307</v>
      </c>
      <c r="U4058" t="s">
        <v>340</v>
      </c>
      <c r="V4058" t="s">
        <v>339</v>
      </c>
      <c r="W4058">
        <v>0</v>
      </c>
      <c r="X4058" s="1">
        <v>44585.615104247685</v>
      </c>
    </row>
    <row r="4059" spans="1:24" hidden="1" x14ac:dyDescent="0.25">
      <c r="A4059" s="4">
        <v>2021</v>
      </c>
      <c r="B4059" s="4">
        <v>12</v>
      </c>
      <c r="C4059" s="4">
        <v>2021</v>
      </c>
      <c r="D4059" s="4">
        <v>12</v>
      </c>
      <c r="E4059">
        <v>20070</v>
      </c>
      <c r="F4059" t="s">
        <v>24</v>
      </c>
      <c r="G4059">
        <v>0</v>
      </c>
      <c r="H4059" t="s">
        <v>23</v>
      </c>
      <c r="I4059" t="s">
        <v>23</v>
      </c>
      <c r="J4059" t="s">
        <v>23</v>
      </c>
      <c r="K4059" t="s">
        <v>22</v>
      </c>
      <c r="L4059" t="s">
        <v>22</v>
      </c>
      <c r="M4059">
        <v>0</v>
      </c>
      <c r="N4059" t="s">
        <v>47</v>
      </c>
      <c r="O4059" s="3">
        <v>-6598586.5</v>
      </c>
      <c r="Q4059" t="s">
        <v>309</v>
      </c>
      <c r="R4059" s="2" t="s">
        <v>335</v>
      </c>
      <c r="S4059">
        <v>1</v>
      </c>
      <c r="T4059" t="s">
        <v>307</v>
      </c>
      <c r="U4059" t="s">
        <v>334</v>
      </c>
      <c r="V4059" t="s">
        <v>333</v>
      </c>
      <c r="W4059">
        <v>0</v>
      </c>
      <c r="X4059" s="1">
        <v>44585.615104247685</v>
      </c>
    </row>
    <row r="4060" spans="1:24" hidden="1" x14ac:dyDescent="0.25">
      <c r="A4060" s="4">
        <v>2021</v>
      </c>
      <c r="B4060" s="4">
        <v>12</v>
      </c>
      <c r="C4060" s="4">
        <v>2021</v>
      </c>
      <c r="D4060" s="4">
        <v>12</v>
      </c>
      <c r="E4060">
        <v>20070</v>
      </c>
      <c r="F4060" t="s">
        <v>24</v>
      </c>
      <c r="G4060">
        <v>0</v>
      </c>
      <c r="H4060" t="s">
        <v>23</v>
      </c>
      <c r="I4060" t="s">
        <v>23</v>
      </c>
      <c r="J4060" t="s">
        <v>23</v>
      </c>
      <c r="K4060" t="s">
        <v>22</v>
      </c>
      <c r="L4060" t="s">
        <v>22</v>
      </c>
      <c r="M4060">
        <v>0</v>
      </c>
      <c r="N4060" t="s">
        <v>47</v>
      </c>
      <c r="O4060" s="3">
        <v>-1009576.68</v>
      </c>
      <c r="Q4060" t="s">
        <v>309</v>
      </c>
      <c r="R4060" s="2" t="s">
        <v>326</v>
      </c>
      <c r="S4060">
        <v>4</v>
      </c>
      <c r="T4060" t="s">
        <v>307</v>
      </c>
      <c r="U4060" t="s">
        <v>325</v>
      </c>
      <c r="V4060" t="s">
        <v>324</v>
      </c>
      <c r="W4060">
        <v>0</v>
      </c>
      <c r="X4060" s="1">
        <v>44585.615104247685</v>
      </c>
    </row>
    <row r="4061" spans="1:24" hidden="1" x14ac:dyDescent="0.25">
      <c r="A4061" s="4">
        <v>2021</v>
      </c>
      <c r="B4061" s="4">
        <v>12</v>
      </c>
      <c r="C4061" s="4">
        <v>2021</v>
      </c>
      <c r="D4061" s="4">
        <v>12</v>
      </c>
      <c r="E4061">
        <v>20070</v>
      </c>
      <c r="F4061" t="s">
        <v>24</v>
      </c>
      <c r="G4061">
        <v>0</v>
      </c>
      <c r="H4061" t="s">
        <v>23</v>
      </c>
      <c r="I4061" t="s">
        <v>23</v>
      </c>
      <c r="J4061" t="s">
        <v>23</v>
      </c>
      <c r="K4061" t="s">
        <v>22</v>
      </c>
      <c r="L4061" t="s">
        <v>22</v>
      </c>
      <c r="M4061">
        <v>0</v>
      </c>
      <c r="N4061" t="s">
        <v>47</v>
      </c>
      <c r="O4061" s="3">
        <v>-15100</v>
      </c>
      <c r="Q4061" t="s">
        <v>309</v>
      </c>
      <c r="R4061" s="2" t="s">
        <v>440</v>
      </c>
      <c r="S4061">
        <v>84</v>
      </c>
      <c r="T4061" t="s">
        <v>307</v>
      </c>
      <c r="U4061" t="s">
        <v>439</v>
      </c>
      <c r="V4061" t="s">
        <v>438</v>
      </c>
      <c r="W4061">
        <v>0</v>
      </c>
      <c r="X4061" s="1">
        <v>44585.615104247685</v>
      </c>
    </row>
    <row r="4062" spans="1:24" hidden="1" x14ac:dyDescent="0.25">
      <c r="A4062" s="4">
        <v>2021</v>
      </c>
      <c r="B4062" s="4">
        <v>12</v>
      </c>
      <c r="C4062" s="4">
        <v>2021</v>
      </c>
      <c r="D4062" s="4">
        <v>12</v>
      </c>
      <c r="E4062">
        <v>20070</v>
      </c>
      <c r="F4062" t="s">
        <v>24</v>
      </c>
      <c r="G4062">
        <v>0</v>
      </c>
      <c r="H4062" t="s">
        <v>23</v>
      </c>
      <c r="I4062" t="s">
        <v>23</v>
      </c>
      <c r="J4062" t="s">
        <v>23</v>
      </c>
      <c r="K4062" t="s">
        <v>22</v>
      </c>
      <c r="L4062" t="s">
        <v>22</v>
      </c>
      <c r="M4062">
        <v>0</v>
      </c>
      <c r="N4062" t="s">
        <v>47</v>
      </c>
      <c r="O4062" s="3">
        <v>1053561.2520000001</v>
      </c>
      <c r="Q4062" t="s">
        <v>309</v>
      </c>
      <c r="R4062" s="2" t="s">
        <v>338</v>
      </c>
      <c r="S4062">
        <v>41</v>
      </c>
      <c r="T4062" t="s">
        <v>307</v>
      </c>
      <c r="U4062" t="s">
        <v>337</v>
      </c>
      <c r="V4062" t="s">
        <v>336</v>
      </c>
      <c r="W4062">
        <v>0</v>
      </c>
      <c r="X4062" s="1">
        <v>44585.615104247685</v>
      </c>
    </row>
    <row r="4063" spans="1:24" hidden="1" x14ac:dyDescent="0.25">
      <c r="A4063" s="4">
        <v>2021</v>
      </c>
      <c r="B4063" s="4">
        <v>12</v>
      </c>
      <c r="C4063" s="4">
        <v>2021</v>
      </c>
      <c r="D4063" s="4">
        <v>12</v>
      </c>
      <c r="E4063">
        <v>20070</v>
      </c>
      <c r="F4063" t="s">
        <v>24</v>
      </c>
      <c r="G4063">
        <v>0</v>
      </c>
      <c r="H4063" t="s">
        <v>23</v>
      </c>
      <c r="I4063" t="s">
        <v>23</v>
      </c>
      <c r="J4063" t="s">
        <v>23</v>
      </c>
      <c r="K4063" t="s">
        <v>22</v>
      </c>
      <c r="L4063" t="s">
        <v>22</v>
      </c>
      <c r="M4063">
        <v>0</v>
      </c>
      <c r="N4063" t="s">
        <v>47</v>
      </c>
      <c r="O4063" s="3">
        <v>12815090.999</v>
      </c>
      <c r="Q4063" t="s">
        <v>309</v>
      </c>
      <c r="R4063" s="2" t="s">
        <v>332</v>
      </c>
      <c r="S4063">
        <v>53</v>
      </c>
      <c r="T4063" t="s">
        <v>307</v>
      </c>
      <c r="U4063" t="s">
        <v>331</v>
      </c>
      <c r="V4063" t="s">
        <v>330</v>
      </c>
      <c r="W4063">
        <v>0</v>
      </c>
      <c r="X4063" s="1">
        <v>44585.615104247685</v>
      </c>
    </row>
    <row r="4064" spans="1:24" hidden="1" x14ac:dyDescent="0.25">
      <c r="A4064" s="4">
        <v>2021</v>
      </c>
      <c r="B4064" s="4">
        <v>12</v>
      </c>
      <c r="C4064" s="4">
        <v>2021</v>
      </c>
      <c r="D4064" s="4">
        <v>12</v>
      </c>
      <c r="E4064">
        <v>20070</v>
      </c>
      <c r="F4064" t="s">
        <v>24</v>
      </c>
      <c r="G4064">
        <v>0</v>
      </c>
      <c r="H4064" t="s">
        <v>23</v>
      </c>
      <c r="I4064" t="s">
        <v>23</v>
      </c>
      <c r="J4064" t="s">
        <v>23</v>
      </c>
      <c r="K4064" t="s">
        <v>437</v>
      </c>
      <c r="L4064" t="s">
        <v>437</v>
      </c>
      <c r="M4064">
        <v>0</v>
      </c>
      <c r="N4064" t="s">
        <v>436</v>
      </c>
      <c r="O4064" s="3">
        <v>20200727.18</v>
      </c>
      <c r="Q4064" t="s">
        <v>309</v>
      </c>
      <c r="R4064" s="2" t="s">
        <v>435</v>
      </c>
      <c r="S4064">
        <v>101</v>
      </c>
      <c r="T4064" t="s">
        <v>307</v>
      </c>
      <c r="U4064" t="s">
        <v>434</v>
      </c>
      <c r="V4064" t="s">
        <v>433</v>
      </c>
      <c r="W4064">
        <v>0</v>
      </c>
      <c r="X4064" s="1">
        <v>44585.615104247685</v>
      </c>
    </row>
    <row r="4065" spans="1:24" hidden="1" x14ac:dyDescent="0.25">
      <c r="A4065" s="4">
        <v>2021</v>
      </c>
      <c r="B4065" s="4">
        <v>12</v>
      </c>
      <c r="C4065" s="4">
        <v>2021</v>
      </c>
      <c r="D4065" s="4">
        <v>12</v>
      </c>
      <c r="E4065">
        <v>20070</v>
      </c>
      <c r="F4065" t="s">
        <v>24</v>
      </c>
      <c r="G4065">
        <v>0</v>
      </c>
      <c r="H4065" t="s">
        <v>23</v>
      </c>
      <c r="I4065" t="s">
        <v>23</v>
      </c>
      <c r="J4065" t="s">
        <v>23</v>
      </c>
      <c r="K4065" t="s">
        <v>432</v>
      </c>
      <c r="L4065" t="s">
        <v>432</v>
      </c>
      <c r="M4065">
        <v>0</v>
      </c>
      <c r="N4065" t="s">
        <v>47</v>
      </c>
      <c r="O4065" s="3">
        <v>-14906</v>
      </c>
      <c r="Q4065" t="s">
        <v>309</v>
      </c>
      <c r="R4065" s="2" t="s">
        <v>431</v>
      </c>
      <c r="S4065">
        <v>94</v>
      </c>
      <c r="T4065" t="s">
        <v>307</v>
      </c>
      <c r="U4065" t="s">
        <v>430</v>
      </c>
      <c r="V4065" t="s">
        <v>429</v>
      </c>
      <c r="W4065">
        <v>0</v>
      </c>
      <c r="X4065" s="1">
        <v>44585.615104247685</v>
      </c>
    </row>
    <row r="4066" spans="1:24" hidden="1" x14ac:dyDescent="0.25">
      <c r="A4066" s="4">
        <v>2021</v>
      </c>
      <c r="B4066" s="4">
        <v>12</v>
      </c>
      <c r="C4066" s="4">
        <v>2021</v>
      </c>
      <c r="D4066" s="4">
        <v>12</v>
      </c>
      <c r="E4066">
        <v>20070</v>
      </c>
      <c r="F4066" t="s">
        <v>24</v>
      </c>
      <c r="G4066">
        <v>0</v>
      </c>
      <c r="H4066" t="s">
        <v>23</v>
      </c>
      <c r="I4066" t="s">
        <v>23</v>
      </c>
      <c r="J4066" t="s">
        <v>23</v>
      </c>
      <c r="K4066" t="s">
        <v>428</v>
      </c>
      <c r="L4066" t="s">
        <v>428</v>
      </c>
      <c r="M4066">
        <v>0</v>
      </c>
      <c r="N4066" t="s">
        <v>47</v>
      </c>
      <c r="O4066" s="3">
        <v>-15978</v>
      </c>
      <c r="Q4066" t="s">
        <v>309</v>
      </c>
      <c r="R4066" s="2" t="s">
        <v>427</v>
      </c>
      <c r="S4066">
        <v>95</v>
      </c>
      <c r="T4066" t="s">
        <v>307</v>
      </c>
      <c r="U4066" t="s">
        <v>426</v>
      </c>
      <c r="V4066" t="s">
        <v>425</v>
      </c>
      <c r="W4066">
        <v>0</v>
      </c>
      <c r="X4066" s="1">
        <v>44585.615104247685</v>
      </c>
    </row>
    <row r="4067" spans="1:24" hidden="1" x14ac:dyDescent="0.25">
      <c r="A4067" s="4">
        <v>2021</v>
      </c>
      <c r="B4067" s="4">
        <v>12</v>
      </c>
      <c r="C4067" s="4">
        <v>2021</v>
      </c>
      <c r="D4067" s="4">
        <v>12</v>
      </c>
      <c r="E4067">
        <v>20070</v>
      </c>
      <c r="F4067" t="s">
        <v>24</v>
      </c>
      <c r="G4067">
        <v>0</v>
      </c>
      <c r="H4067" t="s">
        <v>23</v>
      </c>
      <c r="I4067" t="s">
        <v>23</v>
      </c>
      <c r="J4067" t="s">
        <v>23</v>
      </c>
      <c r="K4067" t="s">
        <v>424</v>
      </c>
      <c r="L4067" t="s">
        <v>424</v>
      </c>
      <c r="M4067">
        <v>0</v>
      </c>
      <c r="N4067" t="s">
        <v>87</v>
      </c>
      <c r="O4067" s="3">
        <v>-13295.683000000001</v>
      </c>
      <c r="Q4067" t="s">
        <v>309</v>
      </c>
      <c r="R4067" s="2" t="s">
        <v>423</v>
      </c>
      <c r="S4067">
        <v>83</v>
      </c>
      <c r="T4067" t="s">
        <v>307</v>
      </c>
      <c r="U4067" t="s">
        <v>422</v>
      </c>
      <c r="V4067" t="s">
        <v>421</v>
      </c>
      <c r="W4067">
        <v>0</v>
      </c>
      <c r="X4067" s="1">
        <v>44585.615104247685</v>
      </c>
    </row>
    <row r="4068" spans="1:24" hidden="1" x14ac:dyDescent="0.25">
      <c r="A4068" s="4">
        <v>2021</v>
      </c>
      <c r="B4068" s="4">
        <v>12</v>
      </c>
      <c r="C4068" s="4">
        <v>2021</v>
      </c>
      <c r="D4068" s="4">
        <v>12</v>
      </c>
      <c r="E4068">
        <v>20070</v>
      </c>
      <c r="F4068" t="s">
        <v>24</v>
      </c>
      <c r="G4068">
        <v>0</v>
      </c>
      <c r="H4068" t="s">
        <v>23</v>
      </c>
      <c r="I4068" t="s">
        <v>23</v>
      </c>
      <c r="J4068" t="s">
        <v>23</v>
      </c>
      <c r="K4068" t="s">
        <v>420</v>
      </c>
      <c r="L4068" t="s">
        <v>420</v>
      </c>
      <c r="M4068">
        <v>0</v>
      </c>
      <c r="N4068" t="s">
        <v>47</v>
      </c>
      <c r="O4068" s="3">
        <v>-7711941.7220000001</v>
      </c>
      <c r="Q4068" t="s">
        <v>309</v>
      </c>
      <c r="R4068" s="2" t="s">
        <v>419</v>
      </c>
      <c r="S4068">
        <v>92</v>
      </c>
      <c r="T4068" t="s">
        <v>307</v>
      </c>
      <c r="U4068" t="s">
        <v>418</v>
      </c>
      <c r="V4068" t="s">
        <v>417</v>
      </c>
      <c r="W4068">
        <v>0</v>
      </c>
      <c r="X4068" s="1">
        <v>44585.615104247685</v>
      </c>
    </row>
    <row r="4069" spans="1:24" hidden="1" x14ac:dyDescent="0.25">
      <c r="A4069" s="4">
        <v>2021</v>
      </c>
      <c r="B4069" s="4">
        <v>12</v>
      </c>
      <c r="C4069" s="4">
        <v>2021</v>
      </c>
      <c r="D4069" s="4">
        <v>12</v>
      </c>
      <c r="E4069">
        <v>20070</v>
      </c>
      <c r="F4069" t="s">
        <v>24</v>
      </c>
      <c r="G4069">
        <v>0</v>
      </c>
      <c r="H4069" t="s">
        <v>23</v>
      </c>
      <c r="I4069" t="s">
        <v>23</v>
      </c>
      <c r="J4069" t="s">
        <v>23</v>
      </c>
      <c r="K4069" t="s">
        <v>323</v>
      </c>
      <c r="L4069" t="s">
        <v>323</v>
      </c>
      <c r="M4069">
        <v>0</v>
      </c>
      <c r="N4069" t="s">
        <v>47</v>
      </c>
      <c r="O4069" s="3">
        <v>-7916079.8619999997</v>
      </c>
      <c r="Q4069" t="s">
        <v>309</v>
      </c>
      <c r="R4069" s="2" t="s">
        <v>322</v>
      </c>
      <c r="S4069">
        <v>93</v>
      </c>
      <c r="T4069" t="s">
        <v>307</v>
      </c>
      <c r="U4069" t="s">
        <v>321</v>
      </c>
      <c r="V4069" t="s">
        <v>320</v>
      </c>
      <c r="W4069">
        <v>0</v>
      </c>
      <c r="X4069" s="1">
        <v>44585.615104247685</v>
      </c>
    </row>
    <row r="4070" spans="1:24" hidden="1" x14ac:dyDescent="0.25">
      <c r="A4070" s="4">
        <v>2021</v>
      </c>
      <c r="B4070" s="4">
        <v>12</v>
      </c>
      <c r="C4070" s="4">
        <v>2021</v>
      </c>
      <c r="D4070" s="4">
        <v>12</v>
      </c>
      <c r="E4070">
        <v>20070</v>
      </c>
      <c r="F4070" t="s">
        <v>24</v>
      </c>
      <c r="G4070">
        <v>25</v>
      </c>
      <c r="H4070" t="s">
        <v>9</v>
      </c>
      <c r="I4070" t="s">
        <v>43</v>
      </c>
      <c r="J4070" t="s">
        <v>9</v>
      </c>
      <c r="K4070" t="s">
        <v>384</v>
      </c>
      <c r="L4070" t="s">
        <v>384</v>
      </c>
      <c r="M4070">
        <v>0</v>
      </c>
      <c r="N4070" t="s">
        <v>314</v>
      </c>
      <c r="O4070" s="3">
        <v>0.41386699999999998</v>
      </c>
      <c r="Q4070" t="s">
        <v>309</v>
      </c>
      <c r="R4070" s="2" t="s">
        <v>383</v>
      </c>
      <c r="S4070">
        <v>108</v>
      </c>
      <c r="T4070" t="s">
        <v>307</v>
      </c>
      <c r="U4070" t="s">
        <v>382</v>
      </c>
      <c r="V4070" t="s">
        <v>381</v>
      </c>
      <c r="W4070">
        <v>0</v>
      </c>
      <c r="X4070" s="1">
        <v>44585.615104247685</v>
      </c>
    </row>
    <row r="4071" spans="1:24" hidden="1" x14ac:dyDescent="0.25">
      <c r="A4071" s="4">
        <v>2021</v>
      </c>
      <c r="B4071" s="4">
        <v>12</v>
      </c>
      <c r="C4071" s="4">
        <v>2021</v>
      </c>
      <c r="D4071" s="4">
        <v>12</v>
      </c>
      <c r="E4071">
        <v>20070</v>
      </c>
      <c r="F4071" t="s">
        <v>24</v>
      </c>
      <c r="G4071">
        <v>25</v>
      </c>
      <c r="H4071" t="s">
        <v>9</v>
      </c>
      <c r="I4071" t="s">
        <v>43</v>
      </c>
      <c r="J4071" t="s">
        <v>9</v>
      </c>
      <c r="K4071" t="s">
        <v>416</v>
      </c>
      <c r="L4071" t="s">
        <v>22</v>
      </c>
      <c r="M4071">
        <v>0</v>
      </c>
      <c r="N4071" t="s">
        <v>13</v>
      </c>
      <c r="O4071" s="3">
        <v>0</v>
      </c>
      <c r="P4071" t="s">
        <v>20</v>
      </c>
      <c r="Q4071" t="s">
        <v>143</v>
      </c>
      <c r="R4071" s="2" t="s">
        <v>409</v>
      </c>
      <c r="S4071">
        <v>52</v>
      </c>
      <c r="T4071" t="s">
        <v>141</v>
      </c>
      <c r="U4071" t="s">
        <v>140</v>
      </c>
      <c r="V4071" t="s">
        <v>415</v>
      </c>
      <c r="W4071">
        <v>0</v>
      </c>
      <c r="X4071" s="1">
        <v>44585.615104247685</v>
      </c>
    </row>
    <row r="4072" spans="1:24" x14ac:dyDescent="0.25">
      <c r="A4072" s="4">
        <v>2021</v>
      </c>
      <c r="B4072" s="4">
        <v>12</v>
      </c>
      <c r="C4072" s="4">
        <v>2021</v>
      </c>
      <c r="D4072" s="4">
        <v>12</v>
      </c>
      <c r="E4072">
        <v>20070</v>
      </c>
      <c r="F4072" t="s">
        <v>24</v>
      </c>
      <c r="G4072">
        <v>25</v>
      </c>
      <c r="H4072" t="s">
        <v>9</v>
      </c>
      <c r="I4072" t="s">
        <v>43</v>
      </c>
      <c r="J4072" t="s">
        <v>9</v>
      </c>
      <c r="K4072" t="s">
        <v>81</v>
      </c>
      <c r="L4072" t="s">
        <v>81</v>
      </c>
      <c r="M4072">
        <v>0</v>
      </c>
      <c r="N4072" t="s">
        <v>47</v>
      </c>
      <c r="O4072" s="3">
        <v>307917</v>
      </c>
      <c r="Q4072" t="s">
        <v>309</v>
      </c>
      <c r="R4072" s="2" t="s">
        <v>414</v>
      </c>
      <c r="S4072">
        <v>18</v>
      </c>
      <c r="T4072" t="s">
        <v>307</v>
      </c>
      <c r="U4072" t="s">
        <v>413</v>
      </c>
      <c r="V4072" t="s">
        <v>412</v>
      </c>
      <c r="W4072">
        <v>0</v>
      </c>
      <c r="X4072" s="1">
        <v>44585.615104247685</v>
      </c>
    </row>
    <row r="4073" spans="1:24" hidden="1" x14ac:dyDescent="0.25">
      <c r="A4073" s="4">
        <v>2021</v>
      </c>
      <c r="B4073" s="4">
        <v>12</v>
      </c>
      <c r="C4073" s="4">
        <v>2021</v>
      </c>
      <c r="D4073" s="4">
        <v>12</v>
      </c>
      <c r="E4073">
        <v>20070</v>
      </c>
      <c r="F4073" t="s">
        <v>24</v>
      </c>
      <c r="G4073">
        <v>25</v>
      </c>
      <c r="H4073" t="s">
        <v>9</v>
      </c>
      <c r="I4073" t="s">
        <v>43</v>
      </c>
      <c r="J4073" t="s">
        <v>9</v>
      </c>
      <c r="K4073" t="s">
        <v>410</v>
      </c>
      <c r="L4073" t="s">
        <v>22</v>
      </c>
      <c r="M4073">
        <v>0</v>
      </c>
      <c r="N4073" t="s">
        <v>13</v>
      </c>
      <c r="O4073" s="3">
        <v>-19832.291000000001</v>
      </c>
      <c r="P4073" t="s">
        <v>20</v>
      </c>
      <c r="Q4073" t="s">
        <v>157</v>
      </c>
      <c r="R4073" s="2" t="s">
        <v>409</v>
      </c>
      <c r="S4073">
        <v>27</v>
      </c>
      <c r="T4073" t="s">
        <v>141</v>
      </c>
      <c r="U4073" t="s">
        <v>140</v>
      </c>
      <c r="V4073" t="s">
        <v>411</v>
      </c>
      <c r="W4073">
        <v>0</v>
      </c>
      <c r="X4073" s="1">
        <v>44585.615104247685</v>
      </c>
    </row>
    <row r="4074" spans="1:24" hidden="1" x14ac:dyDescent="0.25">
      <c r="A4074" s="4">
        <v>2021</v>
      </c>
      <c r="B4074" s="4">
        <v>12</v>
      </c>
      <c r="C4074" s="4">
        <v>2021</v>
      </c>
      <c r="D4074" s="4">
        <v>12</v>
      </c>
      <c r="E4074">
        <v>20070</v>
      </c>
      <c r="F4074" t="s">
        <v>24</v>
      </c>
      <c r="G4074">
        <v>25</v>
      </c>
      <c r="H4074" t="s">
        <v>9</v>
      </c>
      <c r="I4074" t="s">
        <v>43</v>
      </c>
      <c r="J4074" t="s">
        <v>9</v>
      </c>
      <c r="K4074" t="s">
        <v>410</v>
      </c>
      <c r="L4074" t="s">
        <v>22</v>
      </c>
      <c r="M4074">
        <v>0</v>
      </c>
      <c r="N4074" t="s">
        <v>13</v>
      </c>
      <c r="O4074" s="3">
        <v>447.71105399999999</v>
      </c>
      <c r="P4074" t="s">
        <v>20</v>
      </c>
      <c r="Q4074" t="s">
        <v>161</v>
      </c>
      <c r="R4074" s="2" t="s">
        <v>409</v>
      </c>
      <c r="S4074">
        <v>14</v>
      </c>
      <c r="T4074" t="s">
        <v>141</v>
      </c>
      <c r="U4074" t="s">
        <v>140</v>
      </c>
      <c r="V4074" t="s">
        <v>408</v>
      </c>
      <c r="W4074">
        <v>0</v>
      </c>
      <c r="X4074" s="1">
        <v>44585.615104247685</v>
      </c>
    </row>
    <row r="4075" spans="1:24" hidden="1" x14ac:dyDescent="0.25">
      <c r="A4075" s="4">
        <v>2021</v>
      </c>
      <c r="B4075" s="4">
        <v>12</v>
      </c>
      <c r="C4075" s="4">
        <v>2021</v>
      </c>
      <c r="D4075" s="4">
        <v>12</v>
      </c>
      <c r="E4075">
        <v>20070</v>
      </c>
      <c r="F4075" t="s">
        <v>24</v>
      </c>
      <c r="G4075">
        <v>25</v>
      </c>
      <c r="H4075" t="s">
        <v>9</v>
      </c>
      <c r="I4075" t="s">
        <v>43</v>
      </c>
      <c r="J4075" t="s">
        <v>9</v>
      </c>
      <c r="K4075" t="s">
        <v>407</v>
      </c>
      <c r="L4075" t="s">
        <v>407</v>
      </c>
      <c r="M4075">
        <v>0</v>
      </c>
      <c r="N4075" t="s">
        <v>47</v>
      </c>
      <c r="O4075" s="3">
        <v>0</v>
      </c>
      <c r="Q4075" t="s">
        <v>309</v>
      </c>
      <c r="R4075" s="2" t="s">
        <v>406</v>
      </c>
      <c r="S4075">
        <v>102</v>
      </c>
      <c r="T4075" t="s">
        <v>307</v>
      </c>
      <c r="U4075" t="s">
        <v>405</v>
      </c>
      <c r="V4075" t="s">
        <v>404</v>
      </c>
      <c r="W4075">
        <v>0</v>
      </c>
      <c r="X4075" s="1">
        <v>44585.615104247685</v>
      </c>
    </row>
    <row r="4076" spans="1:24" hidden="1" x14ac:dyDescent="0.25">
      <c r="A4076" s="4">
        <v>2021</v>
      </c>
      <c r="B4076" s="4">
        <v>12</v>
      </c>
      <c r="C4076" s="4">
        <v>2021</v>
      </c>
      <c r="D4076" s="4">
        <v>12</v>
      </c>
      <c r="E4076">
        <v>20070</v>
      </c>
      <c r="F4076" t="s">
        <v>24</v>
      </c>
      <c r="G4076">
        <v>25</v>
      </c>
      <c r="H4076" t="s">
        <v>9</v>
      </c>
      <c r="I4076" t="s">
        <v>43</v>
      </c>
      <c r="J4076" t="s">
        <v>9</v>
      </c>
      <c r="K4076" t="s">
        <v>377</v>
      </c>
      <c r="L4076" t="s">
        <v>377</v>
      </c>
      <c r="M4076">
        <v>0</v>
      </c>
      <c r="N4076" t="s">
        <v>87</v>
      </c>
      <c r="O4076" s="3">
        <v>1000</v>
      </c>
      <c r="Q4076" t="s">
        <v>309</v>
      </c>
      <c r="R4076" s="2" t="s">
        <v>376</v>
      </c>
      <c r="S4076">
        <v>107</v>
      </c>
      <c r="T4076" t="s">
        <v>307</v>
      </c>
      <c r="U4076" t="s">
        <v>375</v>
      </c>
      <c r="V4076" t="s">
        <v>374</v>
      </c>
      <c r="W4076">
        <v>0</v>
      </c>
      <c r="X4076" s="1">
        <v>44585.615104247685</v>
      </c>
    </row>
    <row r="4077" spans="1:24" hidden="1" x14ac:dyDescent="0.25">
      <c r="A4077" s="4">
        <v>2021</v>
      </c>
      <c r="B4077" s="4">
        <v>12</v>
      </c>
      <c r="C4077" s="4">
        <v>2021</v>
      </c>
      <c r="D4077" s="4">
        <v>12</v>
      </c>
      <c r="E4077">
        <v>20070</v>
      </c>
      <c r="F4077" t="s">
        <v>24</v>
      </c>
      <c r="G4077">
        <v>25</v>
      </c>
      <c r="H4077" t="s">
        <v>9</v>
      </c>
      <c r="I4077" t="s">
        <v>43</v>
      </c>
      <c r="J4077" t="s">
        <v>9</v>
      </c>
      <c r="K4077" t="s">
        <v>22</v>
      </c>
      <c r="L4077" t="s">
        <v>22</v>
      </c>
      <c r="M4077">
        <v>0</v>
      </c>
      <c r="N4077" t="s">
        <v>314</v>
      </c>
      <c r="O4077" s="3">
        <v>1</v>
      </c>
      <c r="Q4077" t="s">
        <v>309</v>
      </c>
      <c r="R4077" s="2" t="s">
        <v>313</v>
      </c>
      <c r="S4077">
        <v>2</v>
      </c>
      <c r="T4077" t="s">
        <v>307</v>
      </c>
      <c r="U4077" t="s">
        <v>358</v>
      </c>
      <c r="V4077" t="s">
        <v>311</v>
      </c>
      <c r="W4077">
        <v>0</v>
      </c>
      <c r="X4077" s="1">
        <v>44585.615104247685</v>
      </c>
    </row>
    <row r="4078" spans="1:24" hidden="1" x14ac:dyDescent="0.25">
      <c r="A4078" s="4">
        <v>2021</v>
      </c>
      <c r="B4078" s="4">
        <v>12</v>
      </c>
      <c r="C4078" s="4">
        <v>2021</v>
      </c>
      <c r="D4078" s="4">
        <v>12</v>
      </c>
      <c r="E4078">
        <v>20070</v>
      </c>
      <c r="F4078" t="s">
        <v>24</v>
      </c>
      <c r="G4078">
        <v>25</v>
      </c>
      <c r="H4078" t="s">
        <v>9</v>
      </c>
      <c r="I4078" t="s">
        <v>43</v>
      </c>
      <c r="J4078" t="s">
        <v>9</v>
      </c>
      <c r="K4078" t="s">
        <v>22</v>
      </c>
      <c r="L4078" t="s">
        <v>22</v>
      </c>
      <c r="M4078">
        <v>0</v>
      </c>
      <c r="N4078" t="s">
        <v>87</v>
      </c>
      <c r="O4078" s="3">
        <v>0</v>
      </c>
      <c r="Q4078" t="s">
        <v>309</v>
      </c>
      <c r="R4078" s="2" t="s">
        <v>403</v>
      </c>
      <c r="S4078">
        <v>58</v>
      </c>
      <c r="T4078" t="s">
        <v>307</v>
      </c>
      <c r="U4078" t="s">
        <v>402</v>
      </c>
      <c r="V4078" t="s">
        <v>401</v>
      </c>
      <c r="W4078">
        <v>0</v>
      </c>
      <c r="X4078" s="1">
        <v>44585.615104247685</v>
      </c>
    </row>
    <row r="4079" spans="1:24" hidden="1" x14ac:dyDescent="0.25">
      <c r="A4079" s="4">
        <v>2021</v>
      </c>
      <c r="B4079" s="4">
        <v>12</v>
      </c>
      <c r="C4079" s="4">
        <v>2021</v>
      </c>
      <c r="D4079" s="4">
        <v>12</v>
      </c>
      <c r="E4079">
        <v>20070</v>
      </c>
      <c r="F4079" t="s">
        <v>24</v>
      </c>
      <c r="G4079">
        <v>25</v>
      </c>
      <c r="H4079" t="s">
        <v>9</v>
      </c>
      <c r="I4079" t="s">
        <v>43</v>
      </c>
      <c r="J4079" t="s">
        <v>9</v>
      </c>
      <c r="K4079" t="s">
        <v>22</v>
      </c>
      <c r="L4079" t="s">
        <v>22</v>
      </c>
      <c r="M4079">
        <v>0</v>
      </c>
      <c r="N4079" t="s">
        <v>47</v>
      </c>
      <c r="O4079" s="3">
        <v>0</v>
      </c>
      <c r="Q4079" t="s">
        <v>309</v>
      </c>
      <c r="R4079" s="2" t="s">
        <v>400</v>
      </c>
      <c r="S4079">
        <v>104</v>
      </c>
      <c r="T4079" t="s">
        <v>307</v>
      </c>
      <c r="U4079" t="s">
        <v>399</v>
      </c>
      <c r="V4079" t="s">
        <v>398</v>
      </c>
      <c r="W4079">
        <v>0</v>
      </c>
      <c r="X4079" s="1">
        <v>44585.615104247685</v>
      </c>
    </row>
    <row r="4080" spans="1:24" hidden="1" x14ac:dyDescent="0.25">
      <c r="A4080" s="4">
        <v>2021</v>
      </c>
      <c r="B4080" s="4">
        <v>12</v>
      </c>
      <c r="C4080" s="4">
        <v>2021</v>
      </c>
      <c r="D4080" s="4">
        <v>12</v>
      </c>
      <c r="E4080">
        <v>20070</v>
      </c>
      <c r="F4080" t="s">
        <v>24</v>
      </c>
      <c r="G4080">
        <v>25</v>
      </c>
      <c r="H4080" t="s">
        <v>9</v>
      </c>
      <c r="I4080" t="s">
        <v>43</v>
      </c>
      <c r="J4080" t="s">
        <v>9</v>
      </c>
      <c r="K4080" t="s">
        <v>22</v>
      </c>
      <c r="L4080" t="s">
        <v>22</v>
      </c>
      <c r="M4080">
        <v>0</v>
      </c>
      <c r="N4080" t="s">
        <v>47</v>
      </c>
      <c r="O4080" s="3">
        <v>4076.1370000000002</v>
      </c>
      <c r="Q4080" t="s">
        <v>309</v>
      </c>
      <c r="R4080" s="2" t="s">
        <v>397</v>
      </c>
      <c r="S4080">
        <v>55</v>
      </c>
      <c r="T4080" t="s">
        <v>307</v>
      </c>
      <c r="U4080" t="s">
        <v>396</v>
      </c>
      <c r="V4080" t="s">
        <v>395</v>
      </c>
      <c r="W4080">
        <v>0</v>
      </c>
      <c r="X4080" s="1">
        <v>44585.615104247685</v>
      </c>
    </row>
    <row r="4081" spans="1:24" hidden="1" x14ac:dyDescent="0.25">
      <c r="A4081" s="4">
        <v>2021</v>
      </c>
      <c r="B4081" s="4">
        <v>12</v>
      </c>
      <c r="C4081" s="4">
        <v>2021</v>
      </c>
      <c r="D4081" s="4">
        <v>12</v>
      </c>
      <c r="E4081">
        <v>20070</v>
      </c>
      <c r="F4081" t="s">
        <v>24</v>
      </c>
      <c r="G4081">
        <v>25</v>
      </c>
      <c r="H4081" t="s">
        <v>9</v>
      </c>
      <c r="I4081" t="s">
        <v>43</v>
      </c>
      <c r="J4081" t="s">
        <v>9</v>
      </c>
      <c r="K4081" t="s">
        <v>22</v>
      </c>
      <c r="L4081" t="s">
        <v>22</v>
      </c>
      <c r="M4081">
        <v>0</v>
      </c>
      <c r="N4081" t="s">
        <v>47</v>
      </c>
      <c r="O4081" s="3">
        <v>314400</v>
      </c>
      <c r="Q4081" t="s">
        <v>309</v>
      </c>
      <c r="R4081" s="2" t="s">
        <v>394</v>
      </c>
      <c r="S4081">
        <v>8</v>
      </c>
      <c r="T4081" t="s">
        <v>307</v>
      </c>
      <c r="U4081" t="s">
        <v>334</v>
      </c>
      <c r="V4081" t="s">
        <v>393</v>
      </c>
      <c r="W4081">
        <v>0</v>
      </c>
      <c r="X4081" s="1">
        <v>44585.615104247685</v>
      </c>
    </row>
    <row r="4082" spans="1:24" hidden="1" x14ac:dyDescent="0.25">
      <c r="A4082" s="4">
        <v>2021</v>
      </c>
      <c r="B4082" s="4">
        <v>12</v>
      </c>
      <c r="C4082" s="4">
        <v>2021</v>
      </c>
      <c r="D4082" s="4">
        <v>12</v>
      </c>
      <c r="E4082">
        <v>20070</v>
      </c>
      <c r="F4082" t="s">
        <v>24</v>
      </c>
      <c r="G4082">
        <v>25</v>
      </c>
      <c r="H4082" t="s">
        <v>9</v>
      </c>
      <c r="I4082" t="s">
        <v>43</v>
      </c>
      <c r="J4082" t="s">
        <v>9</v>
      </c>
      <c r="K4082" t="s">
        <v>22</v>
      </c>
      <c r="L4082" t="s">
        <v>22</v>
      </c>
      <c r="M4082">
        <v>0</v>
      </c>
      <c r="N4082" t="s">
        <v>47</v>
      </c>
      <c r="O4082" s="3">
        <v>318476.13699999999</v>
      </c>
      <c r="Q4082" t="s">
        <v>309</v>
      </c>
      <c r="R4082" s="2" t="s">
        <v>392</v>
      </c>
      <c r="S4082">
        <v>106</v>
      </c>
      <c r="T4082" t="s">
        <v>307</v>
      </c>
      <c r="U4082" t="s">
        <v>391</v>
      </c>
      <c r="V4082" t="s">
        <v>390</v>
      </c>
      <c r="W4082">
        <v>0</v>
      </c>
      <c r="X4082" s="1">
        <v>44585.615104247685</v>
      </c>
    </row>
    <row r="4083" spans="1:24" hidden="1" x14ac:dyDescent="0.25">
      <c r="A4083" s="4">
        <v>2021</v>
      </c>
      <c r="B4083" s="4">
        <v>12</v>
      </c>
      <c r="C4083" s="4">
        <v>2021</v>
      </c>
      <c r="D4083" s="4">
        <v>12</v>
      </c>
      <c r="E4083">
        <v>20070</v>
      </c>
      <c r="F4083" t="s">
        <v>24</v>
      </c>
      <c r="G4083">
        <v>36</v>
      </c>
      <c r="H4083" t="s">
        <v>44</v>
      </c>
      <c r="I4083" t="s">
        <v>43</v>
      </c>
      <c r="J4083" t="s">
        <v>6</v>
      </c>
      <c r="K4083" t="s">
        <v>384</v>
      </c>
      <c r="L4083" t="s">
        <v>384</v>
      </c>
      <c r="M4083">
        <v>0</v>
      </c>
      <c r="N4083" t="s">
        <v>314</v>
      </c>
      <c r="O4083" s="3">
        <v>0.86036800000000002</v>
      </c>
      <c r="Q4083" t="s">
        <v>309</v>
      </c>
      <c r="R4083" s="2" t="s">
        <v>383</v>
      </c>
      <c r="S4083">
        <v>108</v>
      </c>
      <c r="T4083" t="s">
        <v>307</v>
      </c>
      <c r="U4083" t="s">
        <v>382</v>
      </c>
      <c r="V4083" t="s">
        <v>381</v>
      </c>
      <c r="W4083">
        <v>0</v>
      </c>
      <c r="X4083" s="1">
        <v>44585.615104247685</v>
      </c>
    </row>
    <row r="4084" spans="1:24" x14ac:dyDescent="0.25">
      <c r="A4084" s="4">
        <v>2021</v>
      </c>
      <c r="B4084" s="4">
        <v>12</v>
      </c>
      <c r="C4084" s="4">
        <v>2021</v>
      </c>
      <c r="D4084" s="4">
        <v>12</v>
      </c>
      <c r="E4084">
        <v>20070</v>
      </c>
      <c r="F4084" t="s">
        <v>24</v>
      </c>
      <c r="G4084">
        <v>36</v>
      </c>
      <c r="H4084" t="s">
        <v>44</v>
      </c>
      <c r="I4084" t="s">
        <v>43</v>
      </c>
      <c r="J4084" t="s">
        <v>6</v>
      </c>
      <c r="K4084" t="s">
        <v>81</v>
      </c>
      <c r="L4084" t="s">
        <v>81</v>
      </c>
      <c r="M4084">
        <v>0</v>
      </c>
      <c r="N4084" t="s">
        <v>47</v>
      </c>
      <c r="O4084" s="3">
        <v>192386.87</v>
      </c>
      <c r="Q4084" t="s">
        <v>309</v>
      </c>
      <c r="R4084" s="2" t="s">
        <v>380</v>
      </c>
      <c r="S4084">
        <v>11</v>
      </c>
      <c r="T4084" t="s">
        <v>307</v>
      </c>
      <c r="U4084" t="s">
        <v>379</v>
      </c>
      <c r="V4084" t="s">
        <v>378</v>
      </c>
      <c r="W4084">
        <v>0</v>
      </c>
      <c r="X4084" s="1">
        <v>44585.615104247685</v>
      </c>
    </row>
    <row r="4085" spans="1:24" hidden="1" x14ac:dyDescent="0.25">
      <c r="A4085" s="4">
        <v>2021</v>
      </c>
      <c r="B4085" s="4">
        <v>12</v>
      </c>
      <c r="C4085" s="4">
        <v>2021</v>
      </c>
      <c r="D4085" s="4">
        <v>12</v>
      </c>
      <c r="E4085">
        <v>20070</v>
      </c>
      <c r="F4085" t="s">
        <v>24</v>
      </c>
      <c r="G4085">
        <v>36</v>
      </c>
      <c r="H4085" t="s">
        <v>44</v>
      </c>
      <c r="I4085" t="s">
        <v>43</v>
      </c>
      <c r="J4085" t="s">
        <v>6</v>
      </c>
      <c r="K4085" t="s">
        <v>377</v>
      </c>
      <c r="L4085" t="s">
        <v>377</v>
      </c>
      <c r="M4085">
        <v>0</v>
      </c>
      <c r="N4085" t="s">
        <v>87</v>
      </c>
      <c r="O4085" s="3">
        <v>300.55099999999999</v>
      </c>
      <c r="Q4085" t="s">
        <v>309</v>
      </c>
      <c r="R4085" s="2" t="s">
        <v>376</v>
      </c>
      <c r="S4085">
        <v>107</v>
      </c>
      <c r="T4085" t="s">
        <v>307</v>
      </c>
      <c r="U4085" t="s">
        <v>375</v>
      </c>
      <c r="V4085" t="s">
        <v>374</v>
      </c>
      <c r="W4085">
        <v>0</v>
      </c>
      <c r="X4085" s="1">
        <v>44585.615104247685</v>
      </c>
    </row>
    <row r="4086" spans="1:24" hidden="1" x14ac:dyDescent="0.25">
      <c r="A4086" s="4">
        <v>2021</v>
      </c>
      <c r="B4086" s="4">
        <v>12</v>
      </c>
      <c r="C4086" s="4">
        <v>2021</v>
      </c>
      <c r="D4086" s="4">
        <v>12</v>
      </c>
      <c r="E4086">
        <v>20070</v>
      </c>
      <c r="F4086" t="s">
        <v>24</v>
      </c>
      <c r="G4086">
        <v>36</v>
      </c>
      <c r="H4086" t="s">
        <v>44</v>
      </c>
      <c r="I4086" t="s">
        <v>43</v>
      </c>
      <c r="J4086" t="s">
        <v>6</v>
      </c>
      <c r="K4086" t="s">
        <v>22</v>
      </c>
      <c r="L4086" t="s">
        <v>22</v>
      </c>
      <c r="M4086">
        <v>0</v>
      </c>
      <c r="N4086" t="s">
        <v>314</v>
      </c>
      <c r="O4086" s="3">
        <v>1.4661E-2</v>
      </c>
      <c r="Q4086" t="s">
        <v>309</v>
      </c>
      <c r="R4086" s="2" t="s">
        <v>313</v>
      </c>
      <c r="S4086">
        <v>2</v>
      </c>
      <c r="T4086" t="s">
        <v>307</v>
      </c>
      <c r="U4086" t="s">
        <v>358</v>
      </c>
      <c r="V4086" t="s">
        <v>311</v>
      </c>
      <c r="W4086">
        <v>0</v>
      </c>
      <c r="X4086" s="1">
        <v>44585.615104247685</v>
      </c>
    </row>
    <row r="4087" spans="1:24" hidden="1" x14ac:dyDescent="0.25">
      <c r="A4087" s="4">
        <v>2021</v>
      </c>
      <c r="B4087" s="4">
        <v>12</v>
      </c>
      <c r="C4087" s="4">
        <v>2021</v>
      </c>
      <c r="D4087" s="4">
        <v>12</v>
      </c>
      <c r="E4087">
        <v>20070</v>
      </c>
      <c r="F4087" t="s">
        <v>24</v>
      </c>
      <c r="G4087">
        <v>36</v>
      </c>
      <c r="H4087" t="s">
        <v>44</v>
      </c>
      <c r="I4087" t="s">
        <v>43</v>
      </c>
      <c r="J4087" t="s">
        <v>6</v>
      </c>
      <c r="K4087" t="s">
        <v>22</v>
      </c>
      <c r="L4087" t="s">
        <v>22</v>
      </c>
      <c r="M4087">
        <v>0</v>
      </c>
      <c r="N4087" t="s">
        <v>87</v>
      </c>
      <c r="O4087" s="3">
        <v>342.97399999999999</v>
      </c>
      <c r="Q4087" t="s">
        <v>309</v>
      </c>
      <c r="R4087" s="2" t="s">
        <v>386</v>
      </c>
      <c r="S4087">
        <v>112</v>
      </c>
      <c r="T4087" t="s">
        <v>307</v>
      </c>
      <c r="U4087" t="s">
        <v>316</v>
      </c>
      <c r="V4087" t="s">
        <v>385</v>
      </c>
      <c r="W4087">
        <v>0</v>
      </c>
      <c r="X4087" s="1">
        <v>44585.615104247685</v>
      </c>
    </row>
    <row r="4088" spans="1:24" hidden="1" x14ac:dyDescent="0.25">
      <c r="A4088" s="4">
        <v>2021</v>
      </c>
      <c r="B4088" s="4">
        <v>12</v>
      </c>
      <c r="C4088" s="4">
        <v>2021</v>
      </c>
      <c r="D4088" s="4">
        <v>12</v>
      </c>
      <c r="E4088">
        <v>20070</v>
      </c>
      <c r="F4088" t="s">
        <v>24</v>
      </c>
      <c r="G4088">
        <v>36</v>
      </c>
      <c r="H4088" t="s">
        <v>44</v>
      </c>
      <c r="I4088" t="s">
        <v>43</v>
      </c>
      <c r="J4088" t="s">
        <v>6</v>
      </c>
      <c r="K4088" t="s">
        <v>22</v>
      </c>
      <c r="L4088" t="s">
        <v>22</v>
      </c>
      <c r="M4088">
        <v>0</v>
      </c>
      <c r="N4088" t="s">
        <v>87</v>
      </c>
      <c r="O4088" s="3">
        <v>3237.6039999999998</v>
      </c>
      <c r="Q4088" t="s">
        <v>309</v>
      </c>
      <c r="R4088" s="2" t="s">
        <v>319</v>
      </c>
      <c r="S4088">
        <v>111</v>
      </c>
      <c r="T4088" t="s">
        <v>307</v>
      </c>
      <c r="U4088" t="s">
        <v>316</v>
      </c>
      <c r="V4088" t="s">
        <v>318</v>
      </c>
      <c r="W4088">
        <v>0</v>
      </c>
      <c r="X4088" s="1">
        <v>44585.615104247685</v>
      </c>
    </row>
    <row r="4089" spans="1:24" hidden="1" x14ac:dyDescent="0.25">
      <c r="A4089" s="4">
        <v>2021</v>
      </c>
      <c r="B4089" s="4">
        <v>12</v>
      </c>
      <c r="C4089" s="4">
        <v>2021</v>
      </c>
      <c r="D4089" s="4">
        <v>12</v>
      </c>
      <c r="E4089">
        <v>20070</v>
      </c>
      <c r="F4089" t="s">
        <v>24</v>
      </c>
      <c r="G4089">
        <v>36</v>
      </c>
      <c r="H4089" t="s">
        <v>44</v>
      </c>
      <c r="I4089" t="s">
        <v>43</v>
      </c>
      <c r="J4089" t="s">
        <v>6</v>
      </c>
      <c r="K4089" t="s">
        <v>22</v>
      </c>
      <c r="L4089" t="s">
        <v>22</v>
      </c>
      <c r="M4089">
        <v>0</v>
      </c>
      <c r="N4089" t="s">
        <v>47</v>
      </c>
      <c r="O4089" s="3">
        <v>13113.182000000001</v>
      </c>
      <c r="Q4089" t="s">
        <v>309</v>
      </c>
      <c r="R4089" s="2" t="s">
        <v>371</v>
      </c>
      <c r="S4089">
        <v>37</v>
      </c>
      <c r="T4089" t="s">
        <v>307</v>
      </c>
      <c r="U4089" t="s">
        <v>370</v>
      </c>
      <c r="V4089" t="s">
        <v>369</v>
      </c>
      <c r="W4089">
        <v>0</v>
      </c>
      <c r="X4089" s="1">
        <v>44585.615104247685</v>
      </c>
    </row>
    <row r="4090" spans="1:24" hidden="1" x14ac:dyDescent="0.25">
      <c r="A4090" s="4">
        <v>2021</v>
      </c>
      <c r="B4090" s="4">
        <v>12</v>
      </c>
      <c r="C4090" s="4">
        <v>2021</v>
      </c>
      <c r="D4090" s="4">
        <v>12</v>
      </c>
      <c r="E4090">
        <v>20070</v>
      </c>
      <c r="F4090" t="s">
        <v>24</v>
      </c>
      <c r="G4090">
        <v>36</v>
      </c>
      <c r="H4090" t="s">
        <v>44</v>
      </c>
      <c r="I4090" t="s">
        <v>43</v>
      </c>
      <c r="J4090" t="s">
        <v>6</v>
      </c>
      <c r="K4090" t="s">
        <v>22</v>
      </c>
      <c r="L4090" t="s">
        <v>22</v>
      </c>
      <c r="M4090">
        <v>0</v>
      </c>
      <c r="N4090" t="s">
        <v>47</v>
      </c>
      <c r="O4090" s="3">
        <v>179274.93799999999</v>
      </c>
      <c r="Q4090" t="s">
        <v>309</v>
      </c>
      <c r="R4090" s="2" t="s">
        <v>373</v>
      </c>
      <c r="S4090">
        <v>10</v>
      </c>
      <c r="T4090" t="s">
        <v>307</v>
      </c>
      <c r="U4090" t="s">
        <v>334</v>
      </c>
      <c r="V4090" t="s">
        <v>372</v>
      </c>
      <c r="W4090">
        <v>0</v>
      </c>
      <c r="X4090" s="1">
        <v>44585.615104247685</v>
      </c>
    </row>
    <row r="4091" spans="1:24" hidden="1" x14ac:dyDescent="0.25">
      <c r="A4091" s="4">
        <v>2021</v>
      </c>
      <c r="B4091" s="4">
        <v>12</v>
      </c>
      <c r="C4091" s="4">
        <v>2021</v>
      </c>
      <c r="D4091" s="4">
        <v>12</v>
      </c>
      <c r="E4091">
        <v>20070</v>
      </c>
      <c r="F4091" t="s">
        <v>24</v>
      </c>
      <c r="G4091">
        <v>37</v>
      </c>
      <c r="H4091" t="s">
        <v>174</v>
      </c>
      <c r="I4091" t="s">
        <v>43</v>
      </c>
      <c r="J4091" t="s">
        <v>0</v>
      </c>
      <c r="K4091" t="s">
        <v>365</v>
      </c>
      <c r="L4091" t="s">
        <v>365</v>
      </c>
      <c r="M4091">
        <v>0</v>
      </c>
      <c r="N4091" t="s">
        <v>87</v>
      </c>
      <c r="O4091" s="3">
        <v>3610</v>
      </c>
      <c r="Q4091" t="s">
        <v>309</v>
      </c>
      <c r="R4091" s="2" t="s">
        <v>389</v>
      </c>
      <c r="S4091">
        <v>17</v>
      </c>
      <c r="T4091" t="s">
        <v>307</v>
      </c>
      <c r="U4091" t="s">
        <v>388</v>
      </c>
      <c r="V4091" t="s">
        <v>387</v>
      </c>
      <c r="W4091">
        <v>0</v>
      </c>
      <c r="X4091" s="1">
        <v>44585.615104247685</v>
      </c>
    </row>
    <row r="4092" spans="1:24" hidden="1" x14ac:dyDescent="0.25">
      <c r="A4092" s="4">
        <v>2021</v>
      </c>
      <c r="B4092" s="4">
        <v>12</v>
      </c>
      <c r="C4092" s="4">
        <v>2021</v>
      </c>
      <c r="D4092" s="4">
        <v>12</v>
      </c>
      <c r="E4092">
        <v>20070</v>
      </c>
      <c r="F4092" t="s">
        <v>24</v>
      </c>
      <c r="G4092">
        <v>37</v>
      </c>
      <c r="H4092" t="s">
        <v>174</v>
      </c>
      <c r="I4092" t="s">
        <v>43</v>
      </c>
      <c r="J4092" t="s">
        <v>0</v>
      </c>
      <c r="K4092" t="s">
        <v>384</v>
      </c>
      <c r="L4092" t="s">
        <v>384</v>
      </c>
      <c r="M4092">
        <v>0</v>
      </c>
      <c r="N4092" t="s">
        <v>314</v>
      </c>
      <c r="O4092" s="3">
        <v>0.70682100000000003</v>
      </c>
      <c r="Q4092" t="s">
        <v>309</v>
      </c>
      <c r="R4092" s="2" t="s">
        <v>383</v>
      </c>
      <c r="S4092">
        <v>108</v>
      </c>
      <c r="T4092" t="s">
        <v>307</v>
      </c>
      <c r="U4092" t="s">
        <v>382</v>
      </c>
      <c r="V4092" t="s">
        <v>381</v>
      </c>
      <c r="W4092">
        <v>0</v>
      </c>
      <c r="X4092" s="1">
        <v>44585.615104247685</v>
      </c>
    </row>
    <row r="4093" spans="1:24" x14ac:dyDescent="0.25">
      <c r="A4093" s="4">
        <v>2021</v>
      </c>
      <c r="B4093" s="4">
        <v>12</v>
      </c>
      <c r="C4093" s="4">
        <v>2021</v>
      </c>
      <c r="D4093" s="4">
        <v>12</v>
      </c>
      <c r="E4093">
        <v>20070</v>
      </c>
      <c r="F4093" t="s">
        <v>24</v>
      </c>
      <c r="G4093">
        <v>37</v>
      </c>
      <c r="H4093" t="s">
        <v>174</v>
      </c>
      <c r="I4093" t="s">
        <v>43</v>
      </c>
      <c r="J4093" t="s">
        <v>0</v>
      </c>
      <c r="K4093" t="s">
        <v>81</v>
      </c>
      <c r="L4093" t="s">
        <v>81</v>
      </c>
      <c r="M4093">
        <v>0</v>
      </c>
      <c r="N4093" t="s">
        <v>47</v>
      </c>
      <c r="O4093" s="3">
        <v>2524198.997</v>
      </c>
      <c r="Q4093" t="s">
        <v>309</v>
      </c>
      <c r="R4093" s="2" t="s">
        <v>380</v>
      </c>
      <c r="S4093">
        <v>11</v>
      </c>
      <c r="T4093" t="s">
        <v>307</v>
      </c>
      <c r="U4093" t="s">
        <v>379</v>
      </c>
      <c r="V4093" t="s">
        <v>378</v>
      </c>
      <c r="W4093">
        <v>0</v>
      </c>
      <c r="X4093" s="1">
        <v>44585.615104247685</v>
      </c>
    </row>
    <row r="4094" spans="1:24" hidden="1" x14ac:dyDescent="0.25">
      <c r="A4094" s="4">
        <v>2021</v>
      </c>
      <c r="B4094" s="4">
        <v>12</v>
      </c>
      <c r="C4094" s="4">
        <v>2021</v>
      </c>
      <c r="D4094" s="4">
        <v>12</v>
      </c>
      <c r="E4094">
        <v>20070</v>
      </c>
      <c r="F4094" t="s">
        <v>24</v>
      </c>
      <c r="G4094">
        <v>37</v>
      </c>
      <c r="H4094" t="s">
        <v>174</v>
      </c>
      <c r="I4094" t="s">
        <v>43</v>
      </c>
      <c r="J4094" t="s">
        <v>0</v>
      </c>
      <c r="K4094" t="s">
        <v>377</v>
      </c>
      <c r="L4094" t="s">
        <v>377</v>
      </c>
      <c r="M4094">
        <v>0</v>
      </c>
      <c r="N4094" t="s">
        <v>87</v>
      </c>
      <c r="O4094" s="3">
        <v>4800</v>
      </c>
      <c r="Q4094" t="s">
        <v>309</v>
      </c>
      <c r="R4094" s="2" t="s">
        <v>376</v>
      </c>
      <c r="S4094">
        <v>107</v>
      </c>
      <c r="T4094" t="s">
        <v>307</v>
      </c>
      <c r="U4094" t="s">
        <v>375</v>
      </c>
      <c r="V4094" t="s">
        <v>374</v>
      </c>
      <c r="W4094">
        <v>0</v>
      </c>
      <c r="X4094" s="1">
        <v>44585.615104247685</v>
      </c>
    </row>
    <row r="4095" spans="1:24" hidden="1" x14ac:dyDescent="0.25">
      <c r="A4095" s="4">
        <v>2021</v>
      </c>
      <c r="B4095" s="4">
        <v>12</v>
      </c>
      <c r="C4095" s="4">
        <v>2021</v>
      </c>
      <c r="D4095" s="4">
        <v>12</v>
      </c>
      <c r="E4095">
        <v>20070</v>
      </c>
      <c r="F4095" t="s">
        <v>24</v>
      </c>
      <c r="G4095">
        <v>37</v>
      </c>
      <c r="H4095" t="s">
        <v>174</v>
      </c>
      <c r="I4095" t="s">
        <v>43</v>
      </c>
      <c r="J4095" t="s">
        <v>0</v>
      </c>
      <c r="K4095" t="s">
        <v>22</v>
      </c>
      <c r="L4095" t="s">
        <v>22</v>
      </c>
      <c r="M4095">
        <v>0</v>
      </c>
      <c r="N4095" t="s">
        <v>314</v>
      </c>
      <c r="O4095" s="3">
        <v>1</v>
      </c>
      <c r="Q4095" t="s">
        <v>309</v>
      </c>
      <c r="R4095" s="2" t="s">
        <v>313</v>
      </c>
      <c r="S4095">
        <v>2</v>
      </c>
      <c r="T4095" t="s">
        <v>307</v>
      </c>
      <c r="U4095" t="s">
        <v>358</v>
      </c>
      <c r="V4095" t="s">
        <v>311</v>
      </c>
      <c r="W4095">
        <v>0</v>
      </c>
      <c r="X4095" s="1">
        <v>44585.615104247685</v>
      </c>
    </row>
    <row r="4096" spans="1:24" hidden="1" x14ac:dyDescent="0.25">
      <c r="A4096" s="4">
        <v>2021</v>
      </c>
      <c r="B4096" s="4">
        <v>12</v>
      </c>
      <c r="C4096" s="4">
        <v>2021</v>
      </c>
      <c r="D4096" s="4">
        <v>12</v>
      </c>
      <c r="E4096">
        <v>20070</v>
      </c>
      <c r="F4096" t="s">
        <v>24</v>
      </c>
      <c r="G4096">
        <v>37</v>
      </c>
      <c r="H4096" t="s">
        <v>174</v>
      </c>
      <c r="I4096" t="s">
        <v>43</v>
      </c>
      <c r="J4096" t="s">
        <v>0</v>
      </c>
      <c r="K4096" t="s">
        <v>22</v>
      </c>
      <c r="L4096" t="s">
        <v>22</v>
      </c>
      <c r="M4096">
        <v>0</v>
      </c>
      <c r="N4096" t="s">
        <v>87</v>
      </c>
      <c r="O4096" s="3">
        <v>15016.492</v>
      </c>
      <c r="Q4096" t="s">
        <v>309</v>
      </c>
      <c r="R4096" s="2" t="s">
        <v>386</v>
      </c>
      <c r="S4096">
        <v>112</v>
      </c>
      <c r="T4096" t="s">
        <v>307</v>
      </c>
      <c r="U4096" t="s">
        <v>316</v>
      </c>
      <c r="V4096" t="s">
        <v>385</v>
      </c>
      <c r="W4096">
        <v>0</v>
      </c>
      <c r="X4096" s="1">
        <v>44585.615104247685</v>
      </c>
    </row>
    <row r="4097" spans="1:24" hidden="1" x14ac:dyDescent="0.25">
      <c r="A4097" s="4">
        <v>2021</v>
      </c>
      <c r="B4097" s="4">
        <v>12</v>
      </c>
      <c r="C4097" s="4">
        <v>2021</v>
      </c>
      <c r="D4097" s="4">
        <v>12</v>
      </c>
      <c r="E4097">
        <v>20070</v>
      </c>
      <c r="F4097" t="s">
        <v>24</v>
      </c>
      <c r="G4097">
        <v>37</v>
      </c>
      <c r="H4097" t="s">
        <v>174</v>
      </c>
      <c r="I4097" t="s">
        <v>43</v>
      </c>
      <c r="J4097" t="s">
        <v>0</v>
      </c>
      <c r="K4097" t="s">
        <v>22</v>
      </c>
      <c r="L4097" t="s">
        <v>22</v>
      </c>
      <c r="M4097">
        <v>0</v>
      </c>
      <c r="N4097" t="s">
        <v>87</v>
      </c>
      <c r="O4097" s="3">
        <v>126755.458</v>
      </c>
      <c r="Q4097" t="s">
        <v>309</v>
      </c>
      <c r="R4097" s="2" t="s">
        <v>317</v>
      </c>
      <c r="S4097">
        <v>110</v>
      </c>
      <c r="T4097" t="s">
        <v>307</v>
      </c>
      <c r="U4097" t="s">
        <v>316</v>
      </c>
      <c r="V4097" t="s">
        <v>315</v>
      </c>
      <c r="W4097">
        <v>0</v>
      </c>
      <c r="X4097" s="1">
        <v>44585.615104247685</v>
      </c>
    </row>
    <row r="4098" spans="1:24" hidden="1" x14ac:dyDescent="0.25">
      <c r="A4098" s="4">
        <v>2021</v>
      </c>
      <c r="B4098" s="4">
        <v>12</v>
      </c>
      <c r="C4098" s="4">
        <v>2021</v>
      </c>
      <c r="D4098" s="4">
        <v>12</v>
      </c>
      <c r="E4098">
        <v>20070</v>
      </c>
      <c r="F4098" t="s">
        <v>24</v>
      </c>
      <c r="G4098">
        <v>37</v>
      </c>
      <c r="H4098" t="s">
        <v>174</v>
      </c>
      <c r="I4098" t="s">
        <v>43</v>
      </c>
      <c r="J4098" t="s">
        <v>0</v>
      </c>
      <c r="K4098" t="s">
        <v>22</v>
      </c>
      <c r="L4098" t="s">
        <v>22</v>
      </c>
      <c r="M4098">
        <v>0</v>
      </c>
      <c r="N4098" t="s">
        <v>47</v>
      </c>
      <c r="O4098" s="3">
        <v>45599.141000000003</v>
      </c>
      <c r="Q4098" t="s">
        <v>309</v>
      </c>
      <c r="R4098" s="2" t="s">
        <v>371</v>
      </c>
      <c r="S4098">
        <v>37</v>
      </c>
      <c r="T4098" t="s">
        <v>307</v>
      </c>
      <c r="U4098" t="s">
        <v>370</v>
      </c>
      <c r="V4098" t="s">
        <v>369</v>
      </c>
      <c r="W4098">
        <v>0</v>
      </c>
      <c r="X4098" s="1">
        <v>44585.615104247685</v>
      </c>
    </row>
    <row r="4099" spans="1:24" hidden="1" x14ac:dyDescent="0.25">
      <c r="A4099" s="4">
        <v>2021</v>
      </c>
      <c r="B4099" s="4">
        <v>12</v>
      </c>
      <c r="C4099" s="4">
        <v>2021</v>
      </c>
      <c r="D4099" s="4">
        <v>12</v>
      </c>
      <c r="E4099">
        <v>20070</v>
      </c>
      <c r="F4099" t="s">
        <v>24</v>
      </c>
      <c r="G4099">
        <v>37</v>
      </c>
      <c r="H4099" t="s">
        <v>174</v>
      </c>
      <c r="I4099" t="s">
        <v>43</v>
      </c>
      <c r="J4099" t="s">
        <v>0</v>
      </c>
      <c r="K4099" t="s">
        <v>22</v>
      </c>
      <c r="L4099" t="s">
        <v>22</v>
      </c>
      <c r="M4099">
        <v>0</v>
      </c>
      <c r="N4099" t="s">
        <v>47</v>
      </c>
      <c r="O4099" s="3">
        <v>2478600</v>
      </c>
      <c r="Q4099" t="s">
        <v>309</v>
      </c>
      <c r="R4099" s="2" t="s">
        <v>373</v>
      </c>
      <c r="S4099">
        <v>10</v>
      </c>
      <c r="T4099" t="s">
        <v>307</v>
      </c>
      <c r="U4099" t="s">
        <v>334</v>
      </c>
      <c r="V4099" t="s">
        <v>372</v>
      </c>
      <c r="W4099">
        <v>0</v>
      </c>
      <c r="X4099" s="1">
        <v>44585.615104247685</v>
      </c>
    </row>
    <row r="4100" spans="1:24" hidden="1" x14ac:dyDescent="0.25">
      <c r="A4100" s="4">
        <v>2021</v>
      </c>
      <c r="B4100" s="4">
        <v>12</v>
      </c>
      <c r="C4100" s="4">
        <v>2021</v>
      </c>
      <c r="D4100" s="4">
        <v>12</v>
      </c>
      <c r="E4100">
        <v>20070</v>
      </c>
      <c r="F4100" t="s">
        <v>24</v>
      </c>
      <c r="G4100">
        <v>39</v>
      </c>
      <c r="H4100" t="s">
        <v>166</v>
      </c>
      <c r="I4100" t="s">
        <v>43</v>
      </c>
      <c r="J4100" t="s">
        <v>0</v>
      </c>
      <c r="K4100" t="s">
        <v>365</v>
      </c>
      <c r="L4100" t="s">
        <v>365</v>
      </c>
      <c r="M4100">
        <v>0</v>
      </c>
      <c r="N4100" t="s">
        <v>87</v>
      </c>
      <c r="O4100" s="3">
        <v>2512</v>
      </c>
      <c r="Q4100" t="s">
        <v>309</v>
      </c>
      <c r="R4100" s="2" t="s">
        <v>389</v>
      </c>
      <c r="S4100">
        <v>17</v>
      </c>
      <c r="T4100" t="s">
        <v>307</v>
      </c>
      <c r="U4100" t="s">
        <v>388</v>
      </c>
      <c r="V4100" t="s">
        <v>387</v>
      </c>
      <c r="W4100">
        <v>0</v>
      </c>
      <c r="X4100" s="1">
        <v>44585.615104247685</v>
      </c>
    </row>
    <row r="4101" spans="1:24" hidden="1" x14ac:dyDescent="0.25">
      <c r="A4101" s="4">
        <v>2021</v>
      </c>
      <c r="B4101" s="4">
        <v>12</v>
      </c>
      <c r="C4101" s="4">
        <v>2021</v>
      </c>
      <c r="D4101" s="4">
        <v>12</v>
      </c>
      <c r="E4101">
        <v>20070</v>
      </c>
      <c r="F4101" t="s">
        <v>24</v>
      </c>
      <c r="G4101">
        <v>39</v>
      </c>
      <c r="H4101" t="s">
        <v>166</v>
      </c>
      <c r="I4101" t="s">
        <v>43</v>
      </c>
      <c r="J4101" t="s">
        <v>0</v>
      </c>
      <c r="K4101" t="s">
        <v>384</v>
      </c>
      <c r="L4101" t="s">
        <v>384</v>
      </c>
      <c r="M4101">
        <v>0</v>
      </c>
      <c r="N4101" t="s">
        <v>314</v>
      </c>
      <c r="O4101" s="3">
        <v>0.68153799999999998</v>
      </c>
      <c r="Q4101" t="s">
        <v>309</v>
      </c>
      <c r="R4101" s="2" t="s">
        <v>383</v>
      </c>
      <c r="S4101">
        <v>108</v>
      </c>
      <c r="T4101" t="s">
        <v>307</v>
      </c>
      <c r="U4101" t="s">
        <v>382</v>
      </c>
      <c r="V4101" t="s">
        <v>381</v>
      </c>
      <c r="W4101">
        <v>0</v>
      </c>
      <c r="X4101" s="1">
        <v>44585.615104247685</v>
      </c>
    </row>
    <row r="4102" spans="1:24" x14ac:dyDescent="0.25">
      <c r="A4102" s="4">
        <v>2021</v>
      </c>
      <c r="B4102" s="4">
        <v>12</v>
      </c>
      <c r="C4102" s="4">
        <v>2021</v>
      </c>
      <c r="D4102" s="4">
        <v>12</v>
      </c>
      <c r="E4102">
        <v>20070</v>
      </c>
      <c r="F4102" t="s">
        <v>24</v>
      </c>
      <c r="G4102">
        <v>39</v>
      </c>
      <c r="H4102" t="s">
        <v>166</v>
      </c>
      <c r="I4102" t="s">
        <v>43</v>
      </c>
      <c r="J4102" t="s">
        <v>0</v>
      </c>
      <c r="K4102" t="s">
        <v>81</v>
      </c>
      <c r="L4102" t="s">
        <v>81</v>
      </c>
      <c r="M4102">
        <v>0</v>
      </c>
      <c r="N4102" t="s">
        <v>47</v>
      </c>
      <c r="O4102" s="3">
        <v>1622606.0519999999</v>
      </c>
      <c r="Q4102" t="s">
        <v>309</v>
      </c>
      <c r="R4102" s="2" t="s">
        <v>380</v>
      </c>
      <c r="S4102">
        <v>11</v>
      </c>
      <c r="T4102" t="s">
        <v>307</v>
      </c>
      <c r="U4102" t="s">
        <v>379</v>
      </c>
      <c r="V4102" t="s">
        <v>378</v>
      </c>
      <c r="W4102">
        <v>0</v>
      </c>
      <c r="X4102" s="1">
        <v>44585.615104247685</v>
      </c>
    </row>
    <row r="4103" spans="1:24" hidden="1" x14ac:dyDescent="0.25">
      <c r="A4103" s="4">
        <v>2021</v>
      </c>
      <c r="B4103" s="4">
        <v>12</v>
      </c>
      <c r="C4103" s="4">
        <v>2021</v>
      </c>
      <c r="D4103" s="4">
        <v>12</v>
      </c>
      <c r="E4103">
        <v>20070</v>
      </c>
      <c r="F4103" t="s">
        <v>24</v>
      </c>
      <c r="G4103">
        <v>39</v>
      </c>
      <c r="H4103" t="s">
        <v>166</v>
      </c>
      <c r="I4103" t="s">
        <v>43</v>
      </c>
      <c r="J4103" t="s">
        <v>0</v>
      </c>
      <c r="K4103" t="s">
        <v>377</v>
      </c>
      <c r="L4103" t="s">
        <v>377</v>
      </c>
      <c r="M4103">
        <v>0</v>
      </c>
      <c r="N4103" t="s">
        <v>87</v>
      </c>
      <c r="O4103" s="3">
        <v>3200</v>
      </c>
      <c r="Q4103" t="s">
        <v>309</v>
      </c>
      <c r="R4103" s="2" t="s">
        <v>376</v>
      </c>
      <c r="S4103">
        <v>107</v>
      </c>
      <c r="T4103" t="s">
        <v>307</v>
      </c>
      <c r="U4103" t="s">
        <v>375</v>
      </c>
      <c r="V4103" t="s">
        <v>374</v>
      </c>
      <c r="W4103">
        <v>0</v>
      </c>
      <c r="X4103" s="1">
        <v>44585.615104247685</v>
      </c>
    </row>
    <row r="4104" spans="1:24" hidden="1" x14ac:dyDescent="0.25">
      <c r="A4104" s="4">
        <v>2021</v>
      </c>
      <c r="B4104" s="4">
        <v>12</v>
      </c>
      <c r="C4104" s="4">
        <v>2021</v>
      </c>
      <c r="D4104" s="4">
        <v>12</v>
      </c>
      <c r="E4104">
        <v>20070</v>
      </c>
      <c r="F4104" t="s">
        <v>24</v>
      </c>
      <c r="G4104">
        <v>39</v>
      </c>
      <c r="H4104" t="s">
        <v>166</v>
      </c>
      <c r="I4104" t="s">
        <v>43</v>
      </c>
      <c r="J4104" t="s">
        <v>0</v>
      </c>
      <c r="K4104" t="s">
        <v>22</v>
      </c>
      <c r="L4104" t="s">
        <v>22</v>
      </c>
      <c r="M4104">
        <v>0</v>
      </c>
      <c r="N4104" t="s">
        <v>314</v>
      </c>
      <c r="O4104" s="3">
        <v>1</v>
      </c>
      <c r="Q4104" t="s">
        <v>309</v>
      </c>
      <c r="R4104" s="2" t="s">
        <v>313</v>
      </c>
      <c r="S4104">
        <v>2</v>
      </c>
      <c r="T4104" t="s">
        <v>307</v>
      </c>
      <c r="U4104" t="s">
        <v>358</v>
      </c>
      <c r="V4104" t="s">
        <v>311</v>
      </c>
      <c r="W4104">
        <v>0</v>
      </c>
      <c r="X4104" s="1">
        <v>44585.615104247685</v>
      </c>
    </row>
    <row r="4105" spans="1:24" hidden="1" x14ac:dyDescent="0.25">
      <c r="A4105" s="4">
        <v>2021</v>
      </c>
      <c r="B4105" s="4">
        <v>12</v>
      </c>
      <c r="C4105" s="4">
        <v>2021</v>
      </c>
      <c r="D4105" s="4">
        <v>12</v>
      </c>
      <c r="E4105">
        <v>20070</v>
      </c>
      <c r="F4105" t="s">
        <v>24</v>
      </c>
      <c r="G4105">
        <v>39</v>
      </c>
      <c r="H4105" t="s">
        <v>166</v>
      </c>
      <c r="I4105" t="s">
        <v>43</v>
      </c>
      <c r="J4105" t="s">
        <v>0</v>
      </c>
      <c r="K4105" t="s">
        <v>22</v>
      </c>
      <c r="L4105" t="s">
        <v>22</v>
      </c>
      <c r="M4105">
        <v>0</v>
      </c>
      <c r="N4105" t="s">
        <v>87</v>
      </c>
      <c r="O4105" s="3">
        <v>12534.304</v>
      </c>
      <c r="Q4105" t="s">
        <v>309</v>
      </c>
      <c r="R4105" s="2" t="s">
        <v>386</v>
      </c>
      <c r="S4105">
        <v>112</v>
      </c>
      <c r="T4105" t="s">
        <v>307</v>
      </c>
      <c r="U4105" t="s">
        <v>316</v>
      </c>
      <c r="V4105" t="s">
        <v>385</v>
      </c>
      <c r="W4105">
        <v>0</v>
      </c>
      <c r="X4105" s="1">
        <v>44585.615104247685</v>
      </c>
    </row>
    <row r="4106" spans="1:24" hidden="1" x14ac:dyDescent="0.25">
      <c r="A4106" s="4">
        <v>2021</v>
      </c>
      <c r="B4106" s="4">
        <v>12</v>
      </c>
      <c r="C4106" s="4">
        <v>2021</v>
      </c>
      <c r="D4106" s="4">
        <v>12</v>
      </c>
      <c r="E4106">
        <v>20070</v>
      </c>
      <c r="F4106" t="s">
        <v>24</v>
      </c>
      <c r="G4106">
        <v>39</v>
      </c>
      <c r="H4106" t="s">
        <v>166</v>
      </c>
      <c r="I4106" t="s">
        <v>43</v>
      </c>
      <c r="J4106" t="s">
        <v>0</v>
      </c>
      <c r="K4106" t="s">
        <v>22</v>
      </c>
      <c r="L4106" t="s">
        <v>22</v>
      </c>
      <c r="M4106">
        <v>0</v>
      </c>
      <c r="N4106" t="s">
        <v>87</v>
      </c>
      <c r="O4106" s="3">
        <v>136802.663</v>
      </c>
      <c r="Q4106" t="s">
        <v>309</v>
      </c>
      <c r="R4106" s="2" t="s">
        <v>317</v>
      </c>
      <c r="S4106">
        <v>110</v>
      </c>
      <c r="T4106" t="s">
        <v>307</v>
      </c>
      <c r="U4106" t="s">
        <v>316</v>
      </c>
      <c r="V4106" t="s">
        <v>315</v>
      </c>
      <c r="W4106">
        <v>0</v>
      </c>
      <c r="X4106" s="1">
        <v>44585.615104247685</v>
      </c>
    </row>
    <row r="4107" spans="1:24" hidden="1" x14ac:dyDescent="0.25">
      <c r="A4107" s="4">
        <v>2021</v>
      </c>
      <c r="B4107" s="4">
        <v>12</v>
      </c>
      <c r="C4107" s="4">
        <v>2021</v>
      </c>
      <c r="D4107" s="4">
        <v>12</v>
      </c>
      <c r="E4107">
        <v>20070</v>
      </c>
      <c r="F4107" t="s">
        <v>24</v>
      </c>
      <c r="G4107">
        <v>39</v>
      </c>
      <c r="H4107" t="s">
        <v>166</v>
      </c>
      <c r="I4107" t="s">
        <v>43</v>
      </c>
      <c r="J4107" t="s">
        <v>0</v>
      </c>
      <c r="K4107" t="s">
        <v>22</v>
      </c>
      <c r="L4107" t="s">
        <v>22</v>
      </c>
      <c r="M4107">
        <v>0</v>
      </c>
      <c r="N4107" t="s">
        <v>47</v>
      </c>
      <c r="O4107" s="3">
        <v>-163394.46</v>
      </c>
      <c r="Q4107" t="s">
        <v>309</v>
      </c>
      <c r="R4107" s="2" t="s">
        <v>371</v>
      </c>
      <c r="S4107">
        <v>37</v>
      </c>
      <c r="T4107" t="s">
        <v>307</v>
      </c>
      <c r="U4107" t="s">
        <v>370</v>
      </c>
      <c r="V4107" t="s">
        <v>369</v>
      </c>
      <c r="W4107">
        <v>0</v>
      </c>
      <c r="X4107" s="1">
        <v>44585.615104247685</v>
      </c>
    </row>
    <row r="4108" spans="1:24" hidden="1" x14ac:dyDescent="0.25">
      <c r="A4108" s="4">
        <v>2021</v>
      </c>
      <c r="B4108" s="4">
        <v>12</v>
      </c>
      <c r="C4108" s="4">
        <v>2021</v>
      </c>
      <c r="D4108" s="4">
        <v>12</v>
      </c>
      <c r="E4108">
        <v>20070</v>
      </c>
      <c r="F4108" t="s">
        <v>24</v>
      </c>
      <c r="G4108">
        <v>39</v>
      </c>
      <c r="H4108" t="s">
        <v>166</v>
      </c>
      <c r="I4108" t="s">
        <v>43</v>
      </c>
      <c r="J4108" t="s">
        <v>0</v>
      </c>
      <c r="K4108" t="s">
        <v>22</v>
      </c>
      <c r="L4108" t="s">
        <v>22</v>
      </c>
      <c r="M4108">
        <v>0</v>
      </c>
      <c r="N4108" t="s">
        <v>47</v>
      </c>
      <c r="O4108" s="3">
        <v>1786000</v>
      </c>
      <c r="Q4108" t="s">
        <v>309</v>
      </c>
      <c r="R4108" s="2" t="s">
        <v>373</v>
      </c>
      <c r="S4108">
        <v>10</v>
      </c>
      <c r="T4108" t="s">
        <v>307</v>
      </c>
      <c r="U4108" t="s">
        <v>334</v>
      </c>
      <c r="V4108" t="s">
        <v>372</v>
      </c>
      <c r="W4108">
        <v>0</v>
      </c>
      <c r="X4108" s="1">
        <v>44585.615104247685</v>
      </c>
    </row>
    <row r="4109" spans="1:24" hidden="1" x14ac:dyDescent="0.25">
      <c r="A4109" s="4">
        <v>2021</v>
      </c>
      <c r="B4109" s="4">
        <v>12</v>
      </c>
      <c r="C4109" s="4">
        <v>2021</v>
      </c>
      <c r="D4109" s="4">
        <v>12</v>
      </c>
      <c r="E4109">
        <v>20070</v>
      </c>
      <c r="F4109" t="s">
        <v>24</v>
      </c>
      <c r="G4109">
        <v>53</v>
      </c>
      <c r="H4109" t="s">
        <v>7</v>
      </c>
      <c r="I4109" t="s">
        <v>43</v>
      </c>
      <c r="J4109" t="s">
        <v>7</v>
      </c>
      <c r="K4109" t="s">
        <v>384</v>
      </c>
      <c r="L4109" t="s">
        <v>384</v>
      </c>
      <c r="M4109">
        <v>0</v>
      </c>
      <c r="N4109" t="s">
        <v>314</v>
      </c>
      <c r="O4109" s="3">
        <v>0.291578</v>
      </c>
      <c r="Q4109" t="s">
        <v>309</v>
      </c>
      <c r="R4109" s="2" t="s">
        <v>383</v>
      </c>
      <c r="S4109">
        <v>108</v>
      </c>
      <c r="T4109" t="s">
        <v>307</v>
      </c>
      <c r="U4109" t="s">
        <v>382</v>
      </c>
      <c r="V4109" t="s">
        <v>381</v>
      </c>
      <c r="W4109">
        <v>0</v>
      </c>
      <c r="X4109" s="1">
        <v>44585.615104247685</v>
      </c>
    </row>
    <row r="4110" spans="1:24" x14ac:dyDescent="0.25">
      <c r="A4110" s="4">
        <v>2021</v>
      </c>
      <c r="B4110" s="4">
        <v>12</v>
      </c>
      <c r="C4110" s="4">
        <v>2021</v>
      </c>
      <c r="D4110" s="4">
        <v>12</v>
      </c>
      <c r="E4110">
        <v>20070</v>
      </c>
      <c r="F4110" t="s">
        <v>24</v>
      </c>
      <c r="G4110">
        <v>53</v>
      </c>
      <c r="H4110" t="s">
        <v>7</v>
      </c>
      <c r="I4110" t="s">
        <v>43</v>
      </c>
      <c r="J4110" t="s">
        <v>7</v>
      </c>
      <c r="K4110" t="s">
        <v>81</v>
      </c>
      <c r="L4110" t="s">
        <v>81</v>
      </c>
      <c r="M4110">
        <v>0</v>
      </c>
      <c r="N4110" t="s">
        <v>47</v>
      </c>
      <c r="O4110" s="3">
        <v>867735.9</v>
      </c>
      <c r="Q4110" t="s">
        <v>309</v>
      </c>
      <c r="R4110" s="2" t="s">
        <v>380</v>
      </c>
      <c r="S4110">
        <v>11</v>
      </c>
      <c r="T4110" t="s">
        <v>307</v>
      </c>
      <c r="U4110" t="s">
        <v>379</v>
      </c>
      <c r="V4110" t="s">
        <v>378</v>
      </c>
      <c r="W4110">
        <v>0</v>
      </c>
      <c r="X4110" s="1">
        <v>44585.615104247685</v>
      </c>
    </row>
    <row r="4111" spans="1:24" hidden="1" x14ac:dyDescent="0.25">
      <c r="A4111" s="4">
        <v>2021</v>
      </c>
      <c r="B4111" s="4">
        <v>12</v>
      </c>
      <c r="C4111" s="4">
        <v>2021</v>
      </c>
      <c r="D4111" s="4">
        <v>12</v>
      </c>
      <c r="E4111">
        <v>20070</v>
      </c>
      <c r="F4111" t="s">
        <v>24</v>
      </c>
      <c r="G4111">
        <v>53</v>
      </c>
      <c r="H4111" t="s">
        <v>7</v>
      </c>
      <c r="I4111" t="s">
        <v>43</v>
      </c>
      <c r="J4111" t="s">
        <v>7</v>
      </c>
      <c r="K4111" t="s">
        <v>377</v>
      </c>
      <c r="L4111" t="s">
        <v>377</v>
      </c>
      <c r="M4111">
        <v>0</v>
      </c>
      <c r="N4111" t="s">
        <v>87</v>
      </c>
      <c r="O4111" s="3">
        <v>4000</v>
      </c>
      <c r="Q4111" t="s">
        <v>309</v>
      </c>
      <c r="R4111" s="2" t="s">
        <v>376</v>
      </c>
      <c r="S4111">
        <v>107</v>
      </c>
      <c r="T4111" t="s">
        <v>307</v>
      </c>
      <c r="U4111" t="s">
        <v>375</v>
      </c>
      <c r="V4111" t="s">
        <v>374</v>
      </c>
      <c r="W4111">
        <v>0</v>
      </c>
      <c r="X4111" s="1">
        <v>44585.615104247685</v>
      </c>
    </row>
    <row r="4112" spans="1:24" hidden="1" x14ac:dyDescent="0.25">
      <c r="A4112" s="4">
        <v>2021</v>
      </c>
      <c r="B4112" s="4">
        <v>12</v>
      </c>
      <c r="C4112" s="4">
        <v>2021</v>
      </c>
      <c r="D4112" s="4">
        <v>12</v>
      </c>
      <c r="E4112">
        <v>20070</v>
      </c>
      <c r="F4112" t="s">
        <v>24</v>
      </c>
      <c r="G4112">
        <v>53</v>
      </c>
      <c r="H4112" t="s">
        <v>7</v>
      </c>
      <c r="I4112" t="s">
        <v>43</v>
      </c>
      <c r="J4112" t="s">
        <v>7</v>
      </c>
      <c r="K4112" t="s">
        <v>22</v>
      </c>
      <c r="L4112" t="s">
        <v>22</v>
      </c>
      <c r="M4112">
        <v>0</v>
      </c>
      <c r="N4112" t="s">
        <v>314</v>
      </c>
      <c r="O4112" s="3">
        <v>0.1</v>
      </c>
      <c r="Q4112" t="s">
        <v>309</v>
      </c>
      <c r="R4112" s="2" t="s">
        <v>313</v>
      </c>
      <c r="S4112">
        <v>2</v>
      </c>
      <c r="T4112" t="s">
        <v>307</v>
      </c>
      <c r="U4112" t="s">
        <v>358</v>
      </c>
      <c r="V4112" t="s">
        <v>311</v>
      </c>
      <c r="W4112">
        <v>0</v>
      </c>
      <c r="X4112" s="1">
        <v>44585.615104247685</v>
      </c>
    </row>
    <row r="4113" spans="1:24" hidden="1" x14ac:dyDescent="0.25">
      <c r="A4113" s="4">
        <v>2021</v>
      </c>
      <c r="B4113" s="4">
        <v>12</v>
      </c>
      <c r="C4113" s="4">
        <v>2021</v>
      </c>
      <c r="D4113" s="4">
        <v>12</v>
      </c>
      <c r="E4113">
        <v>20070</v>
      </c>
      <c r="F4113" t="s">
        <v>24</v>
      </c>
      <c r="G4113">
        <v>53</v>
      </c>
      <c r="H4113" t="s">
        <v>7</v>
      </c>
      <c r="I4113" t="s">
        <v>43</v>
      </c>
      <c r="J4113" t="s">
        <v>7</v>
      </c>
      <c r="K4113" t="s">
        <v>22</v>
      </c>
      <c r="L4113" t="s">
        <v>22</v>
      </c>
      <c r="M4113">
        <v>0</v>
      </c>
      <c r="N4113" t="s">
        <v>47</v>
      </c>
      <c r="O4113" s="3">
        <v>297900</v>
      </c>
      <c r="Q4113" t="s">
        <v>309</v>
      </c>
      <c r="R4113" s="2" t="s">
        <v>373</v>
      </c>
      <c r="S4113">
        <v>10</v>
      </c>
      <c r="T4113" t="s">
        <v>307</v>
      </c>
      <c r="U4113" t="s">
        <v>334</v>
      </c>
      <c r="V4113" t="s">
        <v>372</v>
      </c>
      <c r="W4113">
        <v>0</v>
      </c>
      <c r="X4113" s="1">
        <v>44585.615104247685</v>
      </c>
    </row>
    <row r="4114" spans="1:24" hidden="1" x14ac:dyDescent="0.25">
      <c r="A4114" s="4">
        <v>2021</v>
      </c>
      <c r="B4114" s="4">
        <v>12</v>
      </c>
      <c r="C4114" s="4">
        <v>2021</v>
      </c>
      <c r="D4114" s="4">
        <v>12</v>
      </c>
      <c r="E4114">
        <v>20070</v>
      </c>
      <c r="F4114" t="s">
        <v>24</v>
      </c>
      <c r="G4114">
        <v>53</v>
      </c>
      <c r="H4114" t="s">
        <v>7</v>
      </c>
      <c r="I4114" t="s">
        <v>43</v>
      </c>
      <c r="J4114" t="s">
        <v>7</v>
      </c>
      <c r="K4114" t="s">
        <v>22</v>
      </c>
      <c r="L4114" t="s">
        <v>22</v>
      </c>
      <c r="M4114">
        <v>0</v>
      </c>
      <c r="N4114" t="s">
        <v>47</v>
      </c>
      <c r="O4114" s="3">
        <v>569836.06799999997</v>
      </c>
      <c r="Q4114" t="s">
        <v>309</v>
      </c>
      <c r="R4114" s="2" t="s">
        <v>371</v>
      </c>
      <c r="S4114">
        <v>37</v>
      </c>
      <c r="T4114" t="s">
        <v>307</v>
      </c>
      <c r="U4114" t="s">
        <v>370</v>
      </c>
      <c r="V4114" t="s">
        <v>369</v>
      </c>
      <c r="W4114">
        <v>0</v>
      </c>
      <c r="X4114" s="1">
        <v>44585.615104247685</v>
      </c>
    </row>
    <row r="4115" spans="1:24" hidden="1" x14ac:dyDescent="0.25">
      <c r="A4115" s="4">
        <v>2021</v>
      </c>
      <c r="B4115" s="4">
        <v>12</v>
      </c>
      <c r="C4115" s="4">
        <v>2021</v>
      </c>
      <c r="D4115" s="4">
        <v>12</v>
      </c>
      <c r="E4115">
        <v>20070</v>
      </c>
      <c r="F4115" t="s">
        <v>24</v>
      </c>
      <c r="G4115">
        <v>71</v>
      </c>
      <c r="H4115" t="s">
        <v>145</v>
      </c>
      <c r="I4115" t="s">
        <v>54</v>
      </c>
      <c r="J4115" t="s">
        <v>5</v>
      </c>
      <c r="K4115" t="s">
        <v>365</v>
      </c>
      <c r="L4115" t="s">
        <v>365</v>
      </c>
      <c r="M4115">
        <v>0</v>
      </c>
      <c r="N4115" t="s">
        <v>87</v>
      </c>
      <c r="O4115" s="3">
        <v>400.38600000000002</v>
      </c>
      <c r="Q4115" t="s">
        <v>309</v>
      </c>
      <c r="R4115" s="2" t="s">
        <v>368</v>
      </c>
      <c r="S4115">
        <v>5</v>
      </c>
      <c r="T4115" t="s">
        <v>307</v>
      </c>
      <c r="U4115" t="s">
        <v>367</v>
      </c>
      <c r="V4115" t="s">
        <v>366</v>
      </c>
      <c r="W4115">
        <v>0</v>
      </c>
      <c r="X4115" s="1">
        <v>44585.615104247685</v>
      </c>
    </row>
    <row r="4116" spans="1:24" hidden="1" x14ac:dyDescent="0.25">
      <c r="A4116" s="4">
        <v>2021</v>
      </c>
      <c r="B4116" s="4">
        <v>12</v>
      </c>
      <c r="C4116" s="4">
        <v>2021</v>
      </c>
      <c r="D4116" s="4">
        <v>12</v>
      </c>
      <c r="E4116">
        <v>20070</v>
      </c>
      <c r="F4116" t="s">
        <v>24</v>
      </c>
      <c r="G4116">
        <v>71</v>
      </c>
      <c r="H4116" t="s">
        <v>145</v>
      </c>
      <c r="I4116" t="s">
        <v>54</v>
      </c>
      <c r="J4116" t="s">
        <v>5</v>
      </c>
      <c r="K4116" t="s">
        <v>22</v>
      </c>
      <c r="L4116" t="s">
        <v>22</v>
      </c>
      <c r="M4116">
        <v>0</v>
      </c>
      <c r="N4116" t="s">
        <v>87</v>
      </c>
      <c r="O4116" s="3">
        <v>400.38600000000002</v>
      </c>
      <c r="Q4116" t="s">
        <v>309</v>
      </c>
      <c r="R4116" s="2" t="s">
        <v>341</v>
      </c>
      <c r="S4116">
        <v>63</v>
      </c>
      <c r="T4116" t="s">
        <v>307</v>
      </c>
      <c r="U4116" t="s">
        <v>340</v>
      </c>
      <c r="V4116" t="s">
        <v>339</v>
      </c>
      <c r="W4116">
        <v>0</v>
      </c>
      <c r="X4116" s="1">
        <v>44585.615104247685</v>
      </c>
    </row>
    <row r="4117" spans="1:24" hidden="1" x14ac:dyDescent="0.25">
      <c r="A4117" s="4">
        <v>2021</v>
      </c>
      <c r="B4117" s="4">
        <v>12</v>
      </c>
      <c r="C4117" s="4">
        <v>2021</v>
      </c>
      <c r="D4117" s="4">
        <v>12</v>
      </c>
      <c r="E4117">
        <v>20070</v>
      </c>
      <c r="F4117" t="s">
        <v>24</v>
      </c>
      <c r="G4117">
        <v>2183</v>
      </c>
      <c r="H4117" t="s">
        <v>138</v>
      </c>
      <c r="I4117" t="s">
        <v>133</v>
      </c>
      <c r="J4117" t="s">
        <v>3</v>
      </c>
      <c r="K4117" t="s">
        <v>22</v>
      </c>
      <c r="L4117" t="s">
        <v>22</v>
      </c>
      <c r="M4117">
        <v>0</v>
      </c>
      <c r="N4117" t="s">
        <v>314</v>
      </c>
      <c r="O4117" s="3">
        <v>0.10796600000000001</v>
      </c>
      <c r="Q4117" t="s">
        <v>309</v>
      </c>
      <c r="R4117" s="2" t="s">
        <v>313</v>
      </c>
      <c r="S4117">
        <v>2</v>
      </c>
      <c r="T4117" t="s">
        <v>307</v>
      </c>
      <c r="U4117" t="s">
        <v>358</v>
      </c>
      <c r="V4117" t="s">
        <v>311</v>
      </c>
      <c r="W4117">
        <v>0</v>
      </c>
      <c r="X4117" s="1">
        <v>44585.615104247685</v>
      </c>
    </row>
    <row r="4118" spans="1:24" hidden="1" x14ac:dyDescent="0.25">
      <c r="A4118" s="4">
        <v>2021</v>
      </c>
      <c r="B4118" s="4">
        <v>12</v>
      </c>
      <c r="C4118" s="4">
        <v>2021</v>
      </c>
      <c r="D4118" s="4">
        <v>12</v>
      </c>
      <c r="E4118">
        <v>20070</v>
      </c>
      <c r="F4118" t="s">
        <v>24</v>
      </c>
      <c r="G4118">
        <v>2346</v>
      </c>
      <c r="H4118" t="s">
        <v>137</v>
      </c>
      <c r="I4118" t="s">
        <v>133</v>
      </c>
      <c r="J4118" t="s">
        <v>4</v>
      </c>
      <c r="K4118" t="s">
        <v>22</v>
      </c>
      <c r="L4118" t="s">
        <v>22</v>
      </c>
      <c r="M4118">
        <v>0</v>
      </c>
      <c r="N4118" t="s">
        <v>314</v>
      </c>
      <c r="O4118" s="3">
        <v>3.0929999999999999E-2</v>
      </c>
      <c r="Q4118" t="s">
        <v>309</v>
      </c>
      <c r="R4118" s="2" t="s">
        <v>313</v>
      </c>
      <c r="S4118">
        <v>2</v>
      </c>
      <c r="T4118" t="s">
        <v>307</v>
      </c>
      <c r="U4118" t="s">
        <v>358</v>
      </c>
      <c r="V4118" t="s">
        <v>311</v>
      </c>
      <c r="W4118">
        <v>0</v>
      </c>
      <c r="X4118" s="1">
        <v>44585.615104247685</v>
      </c>
    </row>
    <row r="4119" spans="1:24" hidden="1" x14ac:dyDescent="0.25">
      <c r="A4119" s="4">
        <v>2021</v>
      </c>
      <c r="B4119" s="4">
        <v>12</v>
      </c>
      <c r="C4119" s="4">
        <v>2021</v>
      </c>
      <c r="D4119" s="4">
        <v>12</v>
      </c>
      <c r="E4119">
        <v>20070</v>
      </c>
      <c r="F4119" t="s">
        <v>24</v>
      </c>
      <c r="G4119">
        <v>4116</v>
      </c>
      <c r="H4119" t="s">
        <v>136</v>
      </c>
      <c r="I4119" t="s">
        <v>133</v>
      </c>
      <c r="J4119" t="s">
        <v>1</v>
      </c>
      <c r="K4119" t="s">
        <v>22</v>
      </c>
      <c r="L4119" t="s">
        <v>22</v>
      </c>
      <c r="M4119">
        <v>0</v>
      </c>
      <c r="N4119" t="s">
        <v>314</v>
      </c>
      <c r="O4119" s="3">
        <v>1.8919999999999999E-2</v>
      </c>
      <c r="Q4119" t="s">
        <v>309</v>
      </c>
      <c r="R4119" s="2" t="s">
        <v>313</v>
      </c>
      <c r="S4119">
        <v>2</v>
      </c>
      <c r="T4119" t="s">
        <v>307</v>
      </c>
      <c r="U4119" t="s">
        <v>358</v>
      </c>
      <c r="V4119" t="s">
        <v>311</v>
      </c>
      <c r="W4119">
        <v>0</v>
      </c>
      <c r="X4119" s="1">
        <v>44585.615104247685</v>
      </c>
    </row>
    <row r="4120" spans="1:24" x14ac:dyDescent="0.25">
      <c r="A4120" s="4">
        <v>2021</v>
      </c>
      <c r="B4120" s="4">
        <v>12</v>
      </c>
      <c r="C4120" s="4">
        <v>2021</v>
      </c>
      <c r="D4120" s="4">
        <v>12</v>
      </c>
      <c r="E4120">
        <v>20070</v>
      </c>
      <c r="F4120" t="s">
        <v>24</v>
      </c>
      <c r="G4120">
        <v>4807</v>
      </c>
      <c r="H4120" t="s">
        <v>135</v>
      </c>
      <c r="I4120" t="s">
        <v>133</v>
      </c>
      <c r="J4120" t="s">
        <v>2</v>
      </c>
      <c r="K4120" t="s">
        <v>81</v>
      </c>
      <c r="L4120" t="s">
        <v>81</v>
      </c>
      <c r="M4120">
        <v>0</v>
      </c>
      <c r="N4120" t="s">
        <v>47</v>
      </c>
      <c r="O4120" s="3">
        <v>-1984000</v>
      </c>
      <c r="Q4120" t="s">
        <v>309</v>
      </c>
      <c r="R4120" s="2" t="s">
        <v>361</v>
      </c>
      <c r="S4120">
        <v>15</v>
      </c>
      <c r="T4120" t="s">
        <v>307</v>
      </c>
      <c r="U4120" t="s">
        <v>360</v>
      </c>
      <c r="V4120" t="s">
        <v>359</v>
      </c>
      <c r="W4120">
        <v>0</v>
      </c>
      <c r="X4120" s="1">
        <v>44585.615104247685</v>
      </c>
    </row>
    <row r="4121" spans="1:24" hidden="1" x14ac:dyDescent="0.25">
      <c r="A4121" s="4">
        <v>2021</v>
      </c>
      <c r="B4121" s="4">
        <v>12</v>
      </c>
      <c r="C4121" s="4">
        <v>2021</v>
      </c>
      <c r="D4121" s="4">
        <v>12</v>
      </c>
      <c r="E4121">
        <v>20070</v>
      </c>
      <c r="F4121" t="s">
        <v>24</v>
      </c>
      <c r="G4121">
        <v>4807</v>
      </c>
      <c r="H4121" t="s">
        <v>135</v>
      </c>
      <c r="I4121" t="s">
        <v>133</v>
      </c>
      <c r="J4121" t="s">
        <v>2</v>
      </c>
      <c r="K4121" t="s">
        <v>22</v>
      </c>
      <c r="L4121" t="s">
        <v>22</v>
      </c>
      <c r="M4121">
        <v>0</v>
      </c>
      <c r="N4121" t="s">
        <v>314</v>
      </c>
      <c r="O4121" s="3">
        <v>1</v>
      </c>
      <c r="Q4121" t="s">
        <v>309</v>
      </c>
      <c r="R4121" s="2" t="s">
        <v>313</v>
      </c>
      <c r="S4121">
        <v>2</v>
      </c>
      <c r="T4121" t="s">
        <v>307</v>
      </c>
      <c r="U4121" t="s">
        <v>358</v>
      </c>
      <c r="V4121" t="s">
        <v>311</v>
      </c>
      <c r="W4121">
        <v>0</v>
      </c>
      <c r="X4121" s="1">
        <v>44585.615104247685</v>
      </c>
    </row>
    <row r="4122" spans="1:24" hidden="1" x14ac:dyDescent="0.25">
      <c r="A4122" s="4">
        <v>2021</v>
      </c>
      <c r="B4122" s="4">
        <v>12</v>
      </c>
      <c r="C4122" s="4">
        <v>2021</v>
      </c>
      <c r="D4122" s="4">
        <v>12</v>
      </c>
      <c r="E4122">
        <v>20070</v>
      </c>
      <c r="F4122" t="s">
        <v>24</v>
      </c>
      <c r="G4122">
        <v>4863</v>
      </c>
      <c r="H4122" t="s">
        <v>266</v>
      </c>
      <c r="I4122" t="s">
        <v>133</v>
      </c>
      <c r="J4122" t="s">
        <v>4</v>
      </c>
      <c r="K4122" t="s">
        <v>365</v>
      </c>
      <c r="L4122" t="s">
        <v>365</v>
      </c>
      <c r="M4122">
        <v>0</v>
      </c>
      <c r="N4122" t="s">
        <v>87</v>
      </c>
      <c r="O4122" s="3">
        <v>26.34</v>
      </c>
      <c r="Q4122" t="s">
        <v>309</v>
      </c>
      <c r="R4122" s="2" t="s">
        <v>364</v>
      </c>
      <c r="S4122">
        <v>25</v>
      </c>
      <c r="T4122" t="s">
        <v>307</v>
      </c>
      <c r="U4122" t="s">
        <v>363</v>
      </c>
      <c r="V4122" t="s">
        <v>362</v>
      </c>
      <c r="W4122">
        <v>0</v>
      </c>
      <c r="X4122" s="1">
        <v>44585.615104247685</v>
      </c>
    </row>
    <row r="4123" spans="1:24" hidden="1" x14ac:dyDescent="0.25">
      <c r="A4123" s="4">
        <v>2021</v>
      </c>
      <c r="B4123" s="4">
        <v>12</v>
      </c>
      <c r="C4123" s="4">
        <v>2021</v>
      </c>
      <c r="D4123" s="4">
        <v>12</v>
      </c>
      <c r="E4123">
        <v>20070</v>
      </c>
      <c r="F4123" t="s">
        <v>24</v>
      </c>
      <c r="G4123">
        <v>4863</v>
      </c>
      <c r="H4123" t="s">
        <v>266</v>
      </c>
      <c r="I4123" t="s">
        <v>133</v>
      </c>
      <c r="J4123" t="s">
        <v>4</v>
      </c>
      <c r="K4123" t="s">
        <v>22</v>
      </c>
      <c r="L4123" t="s">
        <v>22</v>
      </c>
      <c r="M4123">
        <v>0</v>
      </c>
      <c r="N4123" t="s">
        <v>314</v>
      </c>
      <c r="O4123" s="3">
        <v>3.1E-2</v>
      </c>
      <c r="Q4123" t="s">
        <v>309</v>
      </c>
      <c r="R4123" s="2" t="s">
        <v>313</v>
      </c>
      <c r="S4123">
        <v>2</v>
      </c>
      <c r="T4123" t="s">
        <v>307</v>
      </c>
      <c r="U4123" t="s">
        <v>358</v>
      </c>
      <c r="V4123" t="s">
        <v>311</v>
      </c>
      <c r="W4123">
        <v>0</v>
      </c>
      <c r="X4123" s="1">
        <v>44585.615104247685</v>
      </c>
    </row>
    <row r="4124" spans="1:24" hidden="1" x14ac:dyDescent="0.25">
      <c r="A4124" s="4">
        <v>2021</v>
      </c>
      <c r="B4124" s="4">
        <v>12</v>
      </c>
      <c r="C4124" s="4">
        <v>2021</v>
      </c>
      <c r="D4124" s="4">
        <v>12</v>
      </c>
      <c r="E4124">
        <v>20070</v>
      </c>
      <c r="F4124" t="s">
        <v>24</v>
      </c>
      <c r="G4124">
        <v>4864</v>
      </c>
      <c r="H4124" t="s">
        <v>265</v>
      </c>
      <c r="I4124" t="s">
        <v>133</v>
      </c>
      <c r="J4124" t="s">
        <v>3</v>
      </c>
      <c r="K4124" t="s">
        <v>365</v>
      </c>
      <c r="L4124" t="s">
        <v>365</v>
      </c>
      <c r="M4124">
        <v>0</v>
      </c>
      <c r="N4124" t="s">
        <v>87</v>
      </c>
      <c r="O4124" s="3">
        <v>229.29499999999999</v>
      </c>
      <c r="Q4124" t="s">
        <v>309</v>
      </c>
      <c r="R4124" s="2" t="s">
        <v>364</v>
      </c>
      <c r="S4124">
        <v>25</v>
      </c>
      <c r="T4124" t="s">
        <v>307</v>
      </c>
      <c r="U4124" t="s">
        <v>363</v>
      </c>
      <c r="V4124" t="s">
        <v>362</v>
      </c>
      <c r="W4124">
        <v>0</v>
      </c>
      <c r="X4124" s="1">
        <v>44585.615104247685</v>
      </c>
    </row>
    <row r="4125" spans="1:24" hidden="1" x14ac:dyDescent="0.25">
      <c r="A4125" s="4">
        <v>2021</v>
      </c>
      <c r="B4125" s="4">
        <v>12</v>
      </c>
      <c r="C4125" s="4">
        <v>2021</v>
      </c>
      <c r="D4125" s="4">
        <v>12</v>
      </c>
      <c r="E4125">
        <v>20070</v>
      </c>
      <c r="F4125" t="s">
        <v>24</v>
      </c>
      <c r="G4125">
        <v>4864</v>
      </c>
      <c r="H4125" t="s">
        <v>265</v>
      </c>
      <c r="I4125" t="s">
        <v>133</v>
      </c>
      <c r="J4125" t="s">
        <v>3</v>
      </c>
      <c r="K4125" t="s">
        <v>22</v>
      </c>
      <c r="L4125" t="s">
        <v>22</v>
      </c>
      <c r="M4125">
        <v>0</v>
      </c>
      <c r="N4125" t="s">
        <v>314</v>
      </c>
      <c r="O4125" s="3">
        <v>0.107945</v>
      </c>
      <c r="Q4125" t="s">
        <v>309</v>
      </c>
      <c r="R4125" s="2" t="s">
        <v>313</v>
      </c>
      <c r="S4125">
        <v>2</v>
      </c>
      <c r="T4125" t="s">
        <v>307</v>
      </c>
      <c r="U4125" t="s">
        <v>358</v>
      </c>
      <c r="V4125" t="s">
        <v>311</v>
      </c>
      <c r="W4125">
        <v>0</v>
      </c>
      <c r="X4125" s="1">
        <v>44585.615104247685</v>
      </c>
    </row>
    <row r="4126" spans="1:24" hidden="1" x14ac:dyDescent="0.25">
      <c r="A4126" s="4">
        <v>2021</v>
      </c>
      <c r="B4126" s="4">
        <v>12</v>
      </c>
      <c r="C4126" s="4">
        <v>2021</v>
      </c>
      <c r="D4126" s="4">
        <v>12</v>
      </c>
      <c r="E4126">
        <v>20070</v>
      </c>
      <c r="F4126" t="s">
        <v>24</v>
      </c>
      <c r="G4126">
        <v>4865</v>
      </c>
      <c r="H4126" t="s">
        <v>264</v>
      </c>
      <c r="I4126" t="s">
        <v>133</v>
      </c>
      <c r="J4126" t="s">
        <v>3</v>
      </c>
      <c r="K4126" t="s">
        <v>365</v>
      </c>
      <c r="L4126" t="s">
        <v>365</v>
      </c>
      <c r="M4126">
        <v>0</v>
      </c>
      <c r="N4126" t="s">
        <v>87</v>
      </c>
      <c r="O4126" s="3">
        <v>1082.271</v>
      </c>
      <c r="Q4126" t="s">
        <v>309</v>
      </c>
      <c r="R4126" s="2" t="s">
        <v>364</v>
      </c>
      <c r="S4126">
        <v>25</v>
      </c>
      <c r="T4126" t="s">
        <v>307</v>
      </c>
      <c r="U4126" t="s">
        <v>363</v>
      </c>
      <c r="V4126" t="s">
        <v>362</v>
      </c>
      <c r="W4126">
        <v>0</v>
      </c>
      <c r="X4126" s="1">
        <v>44585.615104247685</v>
      </c>
    </row>
    <row r="4127" spans="1:24" hidden="1" x14ac:dyDescent="0.25">
      <c r="A4127" s="4">
        <v>2021</v>
      </c>
      <c r="B4127" s="4">
        <v>12</v>
      </c>
      <c r="C4127" s="4">
        <v>2021</v>
      </c>
      <c r="D4127" s="4">
        <v>12</v>
      </c>
      <c r="E4127">
        <v>20070</v>
      </c>
      <c r="F4127" t="s">
        <v>24</v>
      </c>
      <c r="G4127">
        <v>4865</v>
      </c>
      <c r="H4127" t="s">
        <v>264</v>
      </c>
      <c r="I4127" t="s">
        <v>133</v>
      </c>
      <c r="J4127" t="s">
        <v>3</v>
      </c>
      <c r="K4127" t="s">
        <v>22</v>
      </c>
      <c r="L4127" t="s">
        <v>22</v>
      </c>
      <c r="M4127">
        <v>0</v>
      </c>
      <c r="N4127" t="s">
        <v>314</v>
      </c>
      <c r="O4127" s="3">
        <v>0.107945</v>
      </c>
      <c r="Q4127" t="s">
        <v>309</v>
      </c>
      <c r="R4127" s="2" t="s">
        <v>313</v>
      </c>
      <c r="S4127">
        <v>2</v>
      </c>
      <c r="T4127" t="s">
        <v>307</v>
      </c>
      <c r="U4127" t="s">
        <v>358</v>
      </c>
      <c r="V4127" t="s">
        <v>311</v>
      </c>
      <c r="W4127">
        <v>0</v>
      </c>
      <c r="X4127" s="1">
        <v>44585.615104247685</v>
      </c>
    </row>
    <row r="4128" spans="1:24" x14ac:dyDescent="0.25">
      <c r="A4128" s="4">
        <v>2021</v>
      </c>
      <c r="B4128" s="4">
        <v>12</v>
      </c>
      <c r="C4128" s="4">
        <v>2021</v>
      </c>
      <c r="D4128" s="4">
        <v>12</v>
      </c>
      <c r="E4128">
        <v>20070</v>
      </c>
      <c r="F4128" t="s">
        <v>24</v>
      </c>
      <c r="G4128">
        <v>4871</v>
      </c>
      <c r="H4128" t="s">
        <v>134</v>
      </c>
      <c r="I4128" t="s">
        <v>133</v>
      </c>
      <c r="J4128" t="s">
        <v>1</v>
      </c>
      <c r="K4128" t="s">
        <v>81</v>
      </c>
      <c r="L4128" t="s">
        <v>81</v>
      </c>
      <c r="M4128">
        <v>0</v>
      </c>
      <c r="N4128" t="s">
        <v>47</v>
      </c>
      <c r="O4128" s="3">
        <v>1984000</v>
      </c>
      <c r="Q4128" t="s">
        <v>309</v>
      </c>
      <c r="R4128" s="2" t="s">
        <v>361</v>
      </c>
      <c r="S4128">
        <v>15</v>
      </c>
      <c r="T4128" t="s">
        <v>307</v>
      </c>
      <c r="U4128" t="s">
        <v>360</v>
      </c>
      <c r="V4128" t="s">
        <v>359</v>
      </c>
      <c r="W4128">
        <v>0</v>
      </c>
      <c r="X4128" s="1">
        <v>44585.615104247685</v>
      </c>
    </row>
    <row r="4129" spans="1:24" hidden="1" x14ac:dyDescent="0.25">
      <c r="A4129" s="4">
        <v>2021</v>
      </c>
      <c r="B4129" s="4">
        <v>12</v>
      </c>
      <c r="C4129" s="4">
        <v>2021</v>
      </c>
      <c r="D4129" s="4">
        <v>12</v>
      </c>
      <c r="E4129">
        <v>20070</v>
      </c>
      <c r="F4129" t="s">
        <v>24</v>
      </c>
      <c r="G4129">
        <v>4871</v>
      </c>
      <c r="H4129" t="s">
        <v>134</v>
      </c>
      <c r="I4129" t="s">
        <v>133</v>
      </c>
      <c r="J4129" t="s">
        <v>1</v>
      </c>
      <c r="K4129" t="s">
        <v>22</v>
      </c>
      <c r="L4129" t="s">
        <v>22</v>
      </c>
      <c r="M4129">
        <v>0</v>
      </c>
      <c r="N4129" t="s">
        <v>314</v>
      </c>
      <c r="O4129" s="3">
        <v>0.659304</v>
      </c>
      <c r="Q4129" t="s">
        <v>309</v>
      </c>
      <c r="R4129" s="2" t="s">
        <v>313</v>
      </c>
      <c r="S4129">
        <v>2</v>
      </c>
      <c r="T4129" t="s">
        <v>307</v>
      </c>
      <c r="U4129" t="s">
        <v>358</v>
      </c>
      <c r="V4129" t="s">
        <v>311</v>
      </c>
      <c r="W4129">
        <v>0</v>
      </c>
      <c r="X4129" s="1">
        <v>44585.615104247685</v>
      </c>
    </row>
    <row r="4130" spans="1:24" x14ac:dyDescent="0.25">
      <c r="A4130" s="4">
        <v>2021</v>
      </c>
      <c r="B4130" s="4">
        <v>12</v>
      </c>
      <c r="C4130" s="4">
        <v>2021</v>
      </c>
      <c r="D4130" s="4">
        <v>12</v>
      </c>
      <c r="E4130">
        <v>20070</v>
      </c>
      <c r="F4130" t="s">
        <v>24</v>
      </c>
      <c r="G4130">
        <v>4876</v>
      </c>
      <c r="H4130" t="s">
        <v>255</v>
      </c>
      <c r="I4130" t="s">
        <v>133</v>
      </c>
      <c r="J4130" t="s">
        <v>8</v>
      </c>
      <c r="K4130" t="s">
        <v>81</v>
      </c>
      <c r="L4130" t="s">
        <v>81</v>
      </c>
      <c r="M4130">
        <v>0</v>
      </c>
      <c r="N4130" t="s">
        <v>47</v>
      </c>
      <c r="O4130" s="3">
        <v>1240000</v>
      </c>
      <c r="Q4130" t="s">
        <v>309</v>
      </c>
      <c r="R4130" s="2" t="s">
        <v>361</v>
      </c>
      <c r="S4130">
        <v>15</v>
      </c>
      <c r="T4130" t="s">
        <v>307</v>
      </c>
      <c r="U4130" t="s">
        <v>360</v>
      </c>
      <c r="V4130" t="s">
        <v>359</v>
      </c>
      <c r="W4130">
        <v>0</v>
      </c>
      <c r="X4130" s="1">
        <v>44585.615104247685</v>
      </c>
    </row>
    <row r="4131" spans="1:24" hidden="1" x14ac:dyDescent="0.25">
      <c r="A4131" s="4">
        <v>2021</v>
      </c>
      <c r="B4131" s="4">
        <v>12</v>
      </c>
      <c r="C4131" s="4">
        <v>2021</v>
      </c>
      <c r="D4131" s="4">
        <v>12</v>
      </c>
      <c r="E4131">
        <v>20070</v>
      </c>
      <c r="F4131" t="s">
        <v>24</v>
      </c>
      <c r="G4131">
        <v>4876</v>
      </c>
      <c r="H4131" t="s">
        <v>255</v>
      </c>
      <c r="I4131" t="s">
        <v>133</v>
      </c>
      <c r="J4131" t="s">
        <v>8</v>
      </c>
      <c r="K4131" t="s">
        <v>22</v>
      </c>
      <c r="L4131" t="s">
        <v>22</v>
      </c>
      <c r="M4131">
        <v>0</v>
      </c>
      <c r="N4131" t="s">
        <v>314</v>
      </c>
      <c r="O4131" s="3">
        <v>0.5</v>
      </c>
      <c r="Q4131" t="s">
        <v>309</v>
      </c>
      <c r="R4131" s="2" t="s">
        <v>313</v>
      </c>
      <c r="S4131">
        <v>2</v>
      </c>
      <c r="T4131" t="s">
        <v>307</v>
      </c>
      <c r="U4131" t="s">
        <v>358</v>
      </c>
      <c r="V4131" t="s">
        <v>311</v>
      </c>
      <c r="W4131">
        <v>0</v>
      </c>
      <c r="X4131" s="1">
        <v>44585.615104247685</v>
      </c>
    </row>
    <row r="4132" spans="1:24" hidden="1" x14ac:dyDescent="0.25">
      <c r="A4132" s="4">
        <v>2021</v>
      </c>
      <c r="B4132" s="4">
        <v>12</v>
      </c>
      <c r="C4132" s="4">
        <v>2021</v>
      </c>
      <c r="D4132" s="4">
        <v>8</v>
      </c>
      <c r="E4132">
        <v>20070</v>
      </c>
      <c r="F4132" t="s">
        <v>24</v>
      </c>
      <c r="G4132">
        <v>0</v>
      </c>
      <c r="H4132" t="s">
        <v>23</v>
      </c>
      <c r="I4132" t="s">
        <v>23</v>
      </c>
      <c r="J4132" t="s">
        <v>23</v>
      </c>
      <c r="K4132" t="s">
        <v>357</v>
      </c>
      <c r="L4132" t="s">
        <v>357</v>
      </c>
      <c r="M4132">
        <v>0</v>
      </c>
      <c r="N4132" t="s">
        <v>47</v>
      </c>
      <c r="O4132" s="3">
        <v>1E-3</v>
      </c>
      <c r="Q4132" t="s">
        <v>309</v>
      </c>
      <c r="R4132" s="2" t="s">
        <v>356</v>
      </c>
      <c r="S4132">
        <v>90</v>
      </c>
      <c r="T4132" t="s">
        <v>307</v>
      </c>
      <c r="U4132" t="s">
        <v>355</v>
      </c>
      <c r="V4132" t="s">
        <v>354</v>
      </c>
      <c r="W4132">
        <v>1</v>
      </c>
      <c r="X4132" s="1">
        <v>44585.615104247685</v>
      </c>
    </row>
    <row r="4133" spans="1:24" hidden="1" x14ac:dyDescent="0.25">
      <c r="A4133" s="4">
        <v>2021</v>
      </c>
      <c r="B4133" s="4">
        <v>12</v>
      </c>
      <c r="C4133" s="4">
        <v>2021</v>
      </c>
      <c r="D4133" s="4">
        <v>8</v>
      </c>
      <c r="E4133">
        <v>20070</v>
      </c>
      <c r="F4133" t="s">
        <v>24</v>
      </c>
      <c r="G4133">
        <v>0</v>
      </c>
      <c r="H4133" t="s">
        <v>23</v>
      </c>
      <c r="I4133" t="s">
        <v>23</v>
      </c>
      <c r="J4133" t="s">
        <v>23</v>
      </c>
      <c r="K4133" t="s">
        <v>353</v>
      </c>
      <c r="L4133" t="s">
        <v>353</v>
      </c>
      <c r="M4133">
        <v>0</v>
      </c>
      <c r="N4133" t="s">
        <v>47</v>
      </c>
      <c r="O4133" s="3">
        <v>-0.05</v>
      </c>
      <c r="Q4133" t="s">
        <v>309</v>
      </c>
      <c r="R4133" s="2" t="s">
        <v>352</v>
      </c>
      <c r="S4133">
        <v>87</v>
      </c>
      <c r="T4133" t="s">
        <v>307</v>
      </c>
      <c r="U4133" t="s">
        <v>351</v>
      </c>
      <c r="V4133" t="s">
        <v>350</v>
      </c>
      <c r="W4133">
        <v>1</v>
      </c>
      <c r="X4133" s="1">
        <v>44585.615104247685</v>
      </c>
    </row>
    <row r="4134" spans="1:24" hidden="1" x14ac:dyDescent="0.25">
      <c r="A4134" s="4">
        <v>2021</v>
      </c>
      <c r="B4134" s="4">
        <v>12</v>
      </c>
      <c r="C4134" s="4">
        <v>2021</v>
      </c>
      <c r="D4134" s="4">
        <v>8</v>
      </c>
      <c r="E4134">
        <v>20070</v>
      </c>
      <c r="F4134" t="s">
        <v>24</v>
      </c>
      <c r="G4134">
        <v>0</v>
      </c>
      <c r="H4134" t="s">
        <v>23</v>
      </c>
      <c r="I4134" t="s">
        <v>23</v>
      </c>
      <c r="J4134" t="s">
        <v>23</v>
      </c>
      <c r="K4134" t="s">
        <v>349</v>
      </c>
      <c r="L4134" t="s">
        <v>349</v>
      </c>
      <c r="M4134">
        <v>0</v>
      </c>
      <c r="N4134" t="s">
        <v>87</v>
      </c>
      <c r="O4134" s="3">
        <v>1E-3</v>
      </c>
      <c r="Q4134" t="s">
        <v>309</v>
      </c>
      <c r="R4134" s="2" t="s">
        <v>348</v>
      </c>
      <c r="S4134">
        <v>40</v>
      </c>
      <c r="T4134" t="s">
        <v>307</v>
      </c>
      <c r="U4134" t="s">
        <v>347</v>
      </c>
      <c r="V4134" t="s">
        <v>346</v>
      </c>
      <c r="W4134">
        <v>1</v>
      </c>
      <c r="X4134" s="1">
        <v>44585.615104247685</v>
      </c>
    </row>
    <row r="4135" spans="1:24" hidden="1" x14ac:dyDescent="0.25">
      <c r="A4135" s="4">
        <v>2021</v>
      </c>
      <c r="B4135" s="4">
        <v>12</v>
      </c>
      <c r="C4135" s="4">
        <v>2021</v>
      </c>
      <c r="D4135" s="4">
        <v>8</v>
      </c>
      <c r="E4135">
        <v>20070</v>
      </c>
      <c r="F4135" t="s">
        <v>24</v>
      </c>
      <c r="G4135">
        <v>0</v>
      </c>
      <c r="H4135" t="s">
        <v>23</v>
      </c>
      <c r="I4135" t="s">
        <v>23</v>
      </c>
      <c r="J4135" t="s">
        <v>23</v>
      </c>
      <c r="K4135" t="s">
        <v>345</v>
      </c>
      <c r="L4135" t="s">
        <v>345</v>
      </c>
      <c r="M4135">
        <v>0</v>
      </c>
      <c r="N4135" t="s">
        <v>47</v>
      </c>
      <c r="O4135" s="3">
        <v>-0.01</v>
      </c>
      <c r="Q4135" t="s">
        <v>309</v>
      </c>
      <c r="R4135" s="2" t="s">
        <v>344</v>
      </c>
      <c r="S4135">
        <v>3</v>
      </c>
      <c r="T4135" t="s">
        <v>307</v>
      </c>
      <c r="U4135" t="s">
        <v>343</v>
      </c>
      <c r="V4135" t="s">
        <v>342</v>
      </c>
      <c r="W4135">
        <v>1</v>
      </c>
      <c r="X4135" s="1">
        <v>44585.615104247685</v>
      </c>
    </row>
    <row r="4136" spans="1:24" hidden="1" x14ac:dyDescent="0.25">
      <c r="A4136" s="4">
        <v>2021</v>
      </c>
      <c r="B4136" s="4">
        <v>12</v>
      </c>
      <c r="C4136" s="4">
        <v>2021</v>
      </c>
      <c r="D4136" s="4">
        <v>8</v>
      </c>
      <c r="E4136">
        <v>20070</v>
      </c>
      <c r="F4136" t="s">
        <v>24</v>
      </c>
      <c r="G4136">
        <v>0</v>
      </c>
      <c r="H4136" t="s">
        <v>23</v>
      </c>
      <c r="I4136" t="s">
        <v>23</v>
      </c>
      <c r="J4136" t="s">
        <v>23</v>
      </c>
      <c r="K4136" t="s">
        <v>22</v>
      </c>
      <c r="L4136" t="s">
        <v>22</v>
      </c>
      <c r="M4136">
        <v>0</v>
      </c>
      <c r="N4136" t="s">
        <v>87</v>
      </c>
      <c r="O4136" s="3">
        <v>1E-3</v>
      </c>
      <c r="Q4136" t="s">
        <v>309</v>
      </c>
      <c r="R4136" s="2" t="s">
        <v>341</v>
      </c>
      <c r="S4136">
        <v>63</v>
      </c>
      <c r="T4136" t="s">
        <v>307</v>
      </c>
      <c r="U4136" t="s">
        <v>340</v>
      </c>
      <c r="V4136" t="s">
        <v>339</v>
      </c>
      <c r="W4136">
        <v>1</v>
      </c>
      <c r="X4136" s="1">
        <v>44585.615104247685</v>
      </c>
    </row>
    <row r="4137" spans="1:24" hidden="1" x14ac:dyDescent="0.25">
      <c r="A4137" s="4">
        <v>2021</v>
      </c>
      <c r="B4137" s="4">
        <v>12</v>
      </c>
      <c r="C4137" s="4">
        <v>2021</v>
      </c>
      <c r="D4137" s="4">
        <v>8</v>
      </c>
      <c r="E4137">
        <v>20070</v>
      </c>
      <c r="F4137" t="s">
        <v>24</v>
      </c>
      <c r="G4137">
        <v>0</v>
      </c>
      <c r="H4137" t="s">
        <v>23</v>
      </c>
      <c r="I4137" t="s">
        <v>23</v>
      </c>
      <c r="J4137" t="s">
        <v>23</v>
      </c>
      <c r="K4137" t="s">
        <v>22</v>
      </c>
      <c r="L4137" t="s">
        <v>22</v>
      </c>
      <c r="M4137">
        <v>0</v>
      </c>
      <c r="N4137" t="s">
        <v>47</v>
      </c>
      <c r="O4137" s="3">
        <v>-309.125</v>
      </c>
      <c r="Q4137" t="s">
        <v>309</v>
      </c>
      <c r="R4137" s="2" t="s">
        <v>338</v>
      </c>
      <c r="S4137">
        <v>41</v>
      </c>
      <c r="T4137" t="s">
        <v>307</v>
      </c>
      <c r="U4137" t="s">
        <v>337</v>
      </c>
      <c r="V4137" t="s">
        <v>336</v>
      </c>
      <c r="W4137">
        <v>1</v>
      </c>
      <c r="X4137" s="1">
        <v>44585.615104247685</v>
      </c>
    </row>
    <row r="4138" spans="1:24" hidden="1" x14ac:dyDescent="0.25">
      <c r="A4138" s="4">
        <v>2021</v>
      </c>
      <c r="B4138" s="4">
        <v>12</v>
      </c>
      <c r="C4138" s="4">
        <v>2021</v>
      </c>
      <c r="D4138" s="4">
        <v>8</v>
      </c>
      <c r="E4138">
        <v>20070</v>
      </c>
      <c r="F4138" t="s">
        <v>24</v>
      </c>
      <c r="G4138">
        <v>0</v>
      </c>
      <c r="H4138" t="s">
        <v>23</v>
      </c>
      <c r="I4138" t="s">
        <v>23</v>
      </c>
      <c r="J4138" t="s">
        <v>23</v>
      </c>
      <c r="K4138" t="s">
        <v>22</v>
      </c>
      <c r="L4138" t="s">
        <v>22</v>
      </c>
      <c r="M4138">
        <v>0</v>
      </c>
      <c r="N4138" t="s">
        <v>47</v>
      </c>
      <c r="O4138" s="3">
        <v>-37.999000000000002</v>
      </c>
      <c r="Q4138" t="s">
        <v>309</v>
      </c>
      <c r="R4138" s="2" t="s">
        <v>335</v>
      </c>
      <c r="S4138">
        <v>1</v>
      </c>
      <c r="T4138" t="s">
        <v>307</v>
      </c>
      <c r="U4138" t="s">
        <v>334</v>
      </c>
      <c r="V4138" t="s">
        <v>333</v>
      </c>
      <c r="W4138">
        <v>1</v>
      </c>
      <c r="X4138" s="1">
        <v>44585.615104247685</v>
      </c>
    </row>
    <row r="4139" spans="1:24" hidden="1" x14ac:dyDescent="0.25">
      <c r="A4139" s="4">
        <v>2021</v>
      </c>
      <c r="B4139" s="4">
        <v>12</v>
      </c>
      <c r="C4139" s="4">
        <v>2021</v>
      </c>
      <c r="D4139" s="4">
        <v>8</v>
      </c>
      <c r="E4139">
        <v>20070</v>
      </c>
      <c r="F4139" t="s">
        <v>24</v>
      </c>
      <c r="G4139">
        <v>0</v>
      </c>
      <c r="H4139" t="s">
        <v>23</v>
      </c>
      <c r="I4139" t="s">
        <v>23</v>
      </c>
      <c r="J4139" t="s">
        <v>23</v>
      </c>
      <c r="K4139" t="s">
        <v>22</v>
      </c>
      <c r="L4139" t="s">
        <v>22</v>
      </c>
      <c r="M4139">
        <v>0</v>
      </c>
      <c r="N4139" t="s">
        <v>47</v>
      </c>
      <c r="O4139" s="3">
        <v>0.01</v>
      </c>
      <c r="Q4139" t="s">
        <v>309</v>
      </c>
      <c r="R4139" s="2" t="s">
        <v>332</v>
      </c>
      <c r="S4139">
        <v>53</v>
      </c>
      <c r="T4139" t="s">
        <v>307</v>
      </c>
      <c r="U4139" t="s">
        <v>331</v>
      </c>
      <c r="V4139" t="s">
        <v>330</v>
      </c>
      <c r="W4139">
        <v>1</v>
      </c>
      <c r="X4139" s="1">
        <v>44585.615104247685</v>
      </c>
    </row>
    <row r="4140" spans="1:24" hidden="1" x14ac:dyDescent="0.25">
      <c r="A4140" s="4">
        <v>2021</v>
      </c>
      <c r="B4140" s="4">
        <v>12</v>
      </c>
      <c r="C4140" s="4">
        <v>2021</v>
      </c>
      <c r="D4140" s="4">
        <v>8</v>
      </c>
      <c r="E4140">
        <v>20070</v>
      </c>
      <c r="F4140" t="s">
        <v>24</v>
      </c>
      <c r="G4140">
        <v>0</v>
      </c>
      <c r="H4140" t="s">
        <v>23</v>
      </c>
      <c r="I4140" t="s">
        <v>23</v>
      </c>
      <c r="J4140" t="s">
        <v>23</v>
      </c>
      <c r="K4140" t="s">
        <v>22</v>
      </c>
      <c r="L4140" t="s">
        <v>22</v>
      </c>
      <c r="M4140">
        <v>0</v>
      </c>
      <c r="N4140" t="s">
        <v>47</v>
      </c>
      <c r="O4140" s="3">
        <v>0.01</v>
      </c>
      <c r="Q4140" t="s">
        <v>309</v>
      </c>
      <c r="R4140" s="2" t="s">
        <v>329</v>
      </c>
      <c r="S4140">
        <v>49</v>
      </c>
      <c r="T4140" t="s">
        <v>307</v>
      </c>
      <c r="U4140" t="s">
        <v>328</v>
      </c>
      <c r="V4140" t="s">
        <v>327</v>
      </c>
      <c r="W4140">
        <v>1</v>
      </c>
      <c r="X4140" s="1">
        <v>44585.615104247685</v>
      </c>
    </row>
    <row r="4141" spans="1:24" hidden="1" x14ac:dyDescent="0.25">
      <c r="A4141" s="4">
        <v>2021</v>
      </c>
      <c r="B4141" s="4">
        <v>12</v>
      </c>
      <c r="C4141" s="4">
        <v>2021</v>
      </c>
      <c r="D4141" s="4">
        <v>8</v>
      </c>
      <c r="E4141">
        <v>20070</v>
      </c>
      <c r="F4141" t="s">
        <v>24</v>
      </c>
      <c r="G4141">
        <v>0</v>
      </c>
      <c r="H4141" t="s">
        <v>23</v>
      </c>
      <c r="I4141" t="s">
        <v>23</v>
      </c>
      <c r="J4141" t="s">
        <v>23</v>
      </c>
      <c r="K4141" t="s">
        <v>22</v>
      </c>
      <c r="L4141" t="s">
        <v>22</v>
      </c>
      <c r="M4141">
        <v>0</v>
      </c>
      <c r="N4141" t="s">
        <v>47</v>
      </c>
      <c r="O4141" s="3">
        <v>37.988999999999997</v>
      </c>
      <c r="Q4141" t="s">
        <v>309</v>
      </c>
      <c r="R4141" s="2" t="s">
        <v>326</v>
      </c>
      <c r="S4141">
        <v>4</v>
      </c>
      <c r="T4141" t="s">
        <v>307</v>
      </c>
      <c r="U4141" t="s">
        <v>325</v>
      </c>
      <c r="V4141" t="s">
        <v>324</v>
      </c>
      <c r="W4141">
        <v>1</v>
      </c>
      <c r="X4141" s="1">
        <v>44585.615104247685</v>
      </c>
    </row>
    <row r="4142" spans="1:24" hidden="1" x14ac:dyDescent="0.25">
      <c r="A4142" s="4">
        <v>2021</v>
      </c>
      <c r="B4142" s="4">
        <v>12</v>
      </c>
      <c r="C4142" s="4">
        <v>2021</v>
      </c>
      <c r="D4142" s="4">
        <v>8</v>
      </c>
      <c r="E4142">
        <v>20070</v>
      </c>
      <c r="F4142" t="s">
        <v>24</v>
      </c>
      <c r="G4142">
        <v>0</v>
      </c>
      <c r="H4142" t="s">
        <v>23</v>
      </c>
      <c r="I4142" t="s">
        <v>23</v>
      </c>
      <c r="J4142" t="s">
        <v>23</v>
      </c>
      <c r="K4142" t="s">
        <v>323</v>
      </c>
      <c r="L4142" t="s">
        <v>323</v>
      </c>
      <c r="M4142">
        <v>0</v>
      </c>
      <c r="N4142" t="s">
        <v>47</v>
      </c>
      <c r="O4142" s="3">
        <v>-0.05</v>
      </c>
      <c r="Q4142" t="s">
        <v>309</v>
      </c>
      <c r="R4142" s="2" t="s">
        <v>322</v>
      </c>
      <c r="S4142">
        <v>93</v>
      </c>
      <c r="T4142" t="s">
        <v>307</v>
      </c>
      <c r="U4142" t="s">
        <v>321</v>
      </c>
      <c r="V4142" t="s">
        <v>320</v>
      </c>
      <c r="W4142">
        <v>1</v>
      </c>
      <c r="X4142" s="1">
        <v>44585.615104247685</v>
      </c>
    </row>
    <row r="4143" spans="1:24" hidden="1" x14ac:dyDescent="0.25">
      <c r="A4143" s="4">
        <v>2021</v>
      </c>
      <c r="B4143" s="4">
        <v>12</v>
      </c>
      <c r="C4143" s="4">
        <v>2021</v>
      </c>
      <c r="D4143" s="4">
        <v>8</v>
      </c>
      <c r="E4143">
        <v>20070</v>
      </c>
      <c r="F4143" t="s">
        <v>24</v>
      </c>
      <c r="G4143">
        <v>36</v>
      </c>
      <c r="H4143" t="s">
        <v>44</v>
      </c>
      <c r="I4143" t="s">
        <v>43</v>
      </c>
      <c r="J4143" t="s">
        <v>6</v>
      </c>
      <c r="K4143" t="s">
        <v>22</v>
      </c>
      <c r="L4143" t="s">
        <v>22</v>
      </c>
      <c r="M4143">
        <v>0</v>
      </c>
      <c r="N4143" t="s">
        <v>87</v>
      </c>
      <c r="O4143" s="3">
        <v>-5574.558</v>
      </c>
      <c r="Q4143" t="s">
        <v>309</v>
      </c>
      <c r="R4143" s="2" t="s">
        <v>317</v>
      </c>
      <c r="S4143">
        <v>110</v>
      </c>
      <c r="T4143" t="s">
        <v>307</v>
      </c>
      <c r="U4143" t="s">
        <v>312</v>
      </c>
      <c r="V4143" t="s">
        <v>315</v>
      </c>
      <c r="W4143">
        <v>1</v>
      </c>
      <c r="X4143" s="1">
        <v>44585.615104247685</v>
      </c>
    </row>
    <row r="4144" spans="1:24" hidden="1" x14ac:dyDescent="0.25">
      <c r="A4144" s="4">
        <v>2021</v>
      </c>
      <c r="B4144" s="4">
        <v>12</v>
      </c>
      <c r="C4144" s="4">
        <v>2021</v>
      </c>
      <c r="D4144" s="4">
        <v>8</v>
      </c>
      <c r="E4144">
        <v>20070</v>
      </c>
      <c r="F4144" t="s">
        <v>24</v>
      </c>
      <c r="G4144">
        <v>36</v>
      </c>
      <c r="H4144" t="s">
        <v>44</v>
      </c>
      <c r="I4144" t="s">
        <v>43</v>
      </c>
      <c r="J4144" t="s">
        <v>6</v>
      </c>
      <c r="K4144" t="s">
        <v>22</v>
      </c>
      <c r="L4144" t="s">
        <v>22</v>
      </c>
      <c r="M4144">
        <v>0</v>
      </c>
      <c r="N4144" t="s">
        <v>87</v>
      </c>
      <c r="O4144" s="3">
        <v>5574.558</v>
      </c>
      <c r="Q4144" t="s">
        <v>309</v>
      </c>
      <c r="R4144" s="2" t="s">
        <v>319</v>
      </c>
      <c r="S4144">
        <v>111</v>
      </c>
      <c r="T4144" t="s">
        <v>307</v>
      </c>
      <c r="U4144" t="s">
        <v>316</v>
      </c>
      <c r="V4144" t="s">
        <v>318</v>
      </c>
      <c r="W4144">
        <v>1</v>
      </c>
      <c r="X4144" s="1">
        <v>44585.615104247685</v>
      </c>
    </row>
    <row r="4145" spans="1:24" hidden="1" x14ac:dyDescent="0.25">
      <c r="A4145" s="4">
        <v>2021</v>
      </c>
      <c r="B4145" s="4">
        <v>12</v>
      </c>
      <c r="C4145" s="4">
        <v>2021</v>
      </c>
      <c r="D4145" s="4">
        <v>8</v>
      </c>
      <c r="E4145">
        <v>20070</v>
      </c>
      <c r="F4145" t="s">
        <v>24</v>
      </c>
      <c r="G4145">
        <v>37</v>
      </c>
      <c r="H4145" t="s">
        <v>174</v>
      </c>
      <c r="I4145" t="s">
        <v>43</v>
      </c>
      <c r="J4145" t="s">
        <v>0</v>
      </c>
      <c r="K4145" t="s">
        <v>22</v>
      </c>
      <c r="L4145" t="s">
        <v>22</v>
      </c>
      <c r="M4145">
        <v>0</v>
      </c>
      <c r="N4145" t="s">
        <v>87</v>
      </c>
      <c r="O4145" s="3">
        <v>-58042.351999999999</v>
      </c>
      <c r="Q4145" t="s">
        <v>309</v>
      </c>
      <c r="R4145" s="2" t="s">
        <v>319</v>
      </c>
      <c r="S4145">
        <v>111</v>
      </c>
      <c r="T4145" t="s">
        <v>307</v>
      </c>
      <c r="U4145" t="s">
        <v>312</v>
      </c>
      <c r="V4145" t="s">
        <v>318</v>
      </c>
      <c r="W4145">
        <v>1</v>
      </c>
      <c r="X4145" s="1">
        <v>44585.615104247685</v>
      </c>
    </row>
    <row r="4146" spans="1:24" hidden="1" x14ac:dyDescent="0.25">
      <c r="A4146" s="4">
        <v>2021</v>
      </c>
      <c r="B4146" s="4">
        <v>12</v>
      </c>
      <c r="C4146" s="4">
        <v>2021</v>
      </c>
      <c r="D4146" s="4">
        <v>8</v>
      </c>
      <c r="E4146">
        <v>20070</v>
      </c>
      <c r="F4146" t="s">
        <v>24</v>
      </c>
      <c r="G4146">
        <v>37</v>
      </c>
      <c r="H4146" t="s">
        <v>174</v>
      </c>
      <c r="I4146" t="s">
        <v>43</v>
      </c>
      <c r="J4146" t="s">
        <v>0</v>
      </c>
      <c r="K4146" t="s">
        <v>22</v>
      </c>
      <c r="L4146" t="s">
        <v>22</v>
      </c>
      <c r="M4146">
        <v>0</v>
      </c>
      <c r="N4146" t="s">
        <v>87</v>
      </c>
      <c r="O4146" s="3">
        <v>58042.351999999999</v>
      </c>
      <c r="Q4146" t="s">
        <v>309</v>
      </c>
      <c r="R4146" s="2" t="s">
        <v>317</v>
      </c>
      <c r="S4146">
        <v>110</v>
      </c>
      <c r="T4146" t="s">
        <v>307</v>
      </c>
      <c r="U4146" t="s">
        <v>316</v>
      </c>
      <c r="V4146" t="s">
        <v>315</v>
      </c>
      <c r="W4146">
        <v>1</v>
      </c>
      <c r="X4146" s="1">
        <v>44585.615104247685</v>
      </c>
    </row>
    <row r="4147" spans="1:24" hidden="1" x14ac:dyDescent="0.25">
      <c r="A4147" s="4">
        <v>2021</v>
      </c>
      <c r="B4147" s="4">
        <v>12</v>
      </c>
      <c r="C4147" s="4">
        <v>2021</v>
      </c>
      <c r="D4147" s="4">
        <v>8</v>
      </c>
      <c r="E4147">
        <v>20070</v>
      </c>
      <c r="F4147" t="s">
        <v>24</v>
      </c>
      <c r="G4147">
        <v>39</v>
      </c>
      <c r="H4147" t="s">
        <v>166</v>
      </c>
      <c r="I4147" t="s">
        <v>43</v>
      </c>
      <c r="J4147" t="s">
        <v>0</v>
      </c>
      <c r="K4147" t="s">
        <v>22</v>
      </c>
      <c r="L4147" t="s">
        <v>22</v>
      </c>
      <c r="M4147">
        <v>0</v>
      </c>
      <c r="N4147" t="s">
        <v>87</v>
      </c>
      <c r="O4147" s="3">
        <v>-120376.408</v>
      </c>
      <c r="Q4147" t="s">
        <v>309</v>
      </c>
      <c r="R4147" s="2" t="s">
        <v>319</v>
      </c>
      <c r="S4147">
        <v>111</v>
      </c>
      <c r="T4147" t="s">
        <v>307</v>
      </c>
      <c r="U4147" t="s">
        <v>312</v>
      </c>
      <c r="V4147" t="s">
        <v>318</v>
      </c>
      <c r="W4147">
        <v>1</v>
      </c>
      <c r="X4147" s="1">
        <v>44585.615104247685</v>
      </c>
    </row>
    <row r="4148" spans="1:24" hidden="1" x14ac:dyDescent="0.25">
      <c r="A4148" s="4">
        <v>2021</v>
      </c>
      <c r="B4148" s="4">
        <v>12</v>
      </c>
      <c r="C4148" s="4">
        <v>2021</v>
      </c>
      <c r="D4148" s="4">
        <v>8</v>
      </c>
      <c r="E4148">
        <v>20070</v>
      </c>
      <c r="F4148" t="s">
        <v>24</v>
      </c>
      <c r="G4148">
        <v>39</v>
      </c>
      <c r="H4148" t="s">
        <v>166</v>
      </c>
      <c r="I4148" t="s">
        <v>43</v>
      </c>
      <c r="J4148" t="s">
        <v>0</v>
      </c>
      <c r="K4148" t="s">
        <v>22</v>
      </c>
      <c r="L4148" t="s">
        <v>22</v>
      </c>
      <c r="M4148">
        <v>0</v>
      </c>
      <c r="N4148" t="s">
        <v>87</v>
      </c>
      <c r="O4148" s="3">
        <v>120376.408</v>
      </c>
      <c r="Q4148" t="s">
        <v>309</v>
      </c>
      <c r="R4148" s="2" t="s">
        <v>317</v>
      </c>
      <c r="S4148">
        <v>110</v>
      </c>
      <c r="T4148" t="s">
        <v>307</v>
      </c>
      <c r="U4148" t="s">
        <v>316</v>
      </c>
      <c r="V4148" t="s">
        <v>315</v>
      </c>
      <c r="W4148">
        <v>1</v>
      </c>
      <c r="X4148" s="1">
        <v>44585.615104247685</v>
      </c>
    </row>
    <row r="4149" spans="1:24" hidden="1" x14ac:dyDescent="0.25">
      <c r="A4149" s="4">
        <v>2021</v>
      </c>
      <c r="B4149" s="4">
        <v>12</v>
      </c>
      <c r="C4149" s="4">
        <v>2021</v>
      </c>
      <c r="D4149" s="4">
        <v>8</v>
      </c>
      <c r="E4149">
        <v>20070</v>
      </c>
      <c r="F4149" t="s">
        <v>24</v>
      </c>
      <c r="G4149">
        <v>4648</v>
      </c>
      <c r="H4149" t="s">
        <v>264</v>
      </c>
      <c r="I4149" t="s">
        <v>133</v>
      </c>
      <c r="J4149" t="s">
        <v>3</v>
      </c>
      <c r="K4149" t="s">
        <v>22</v>
      </c>
      <c r="L4149" t="s">
        <v>22</v>
      </c>
      <c r="M4149">
        <v>0</v>
      </c>
      <c r="N4149" t="s">
        <v>314</v>
      </c>
      <c r="O4149" s="3">
        <v>-0.107945</v>
      </c>
      <c r="Q4149" t="s">
        <v>309</v>
      </c>
      <c r="R4149" s="2" t="s">
        <v>313</v>
      </c>
      <c r="S4149">
        <v>2</v>
      </c>
      <c r="T4149" t="s">
        <v>307</v>
      </c>
      <c r="U4149" t="s">
        <v>312</v>
      </c>
      <c r="V4149" t="s">
        <v>311</v>
      </c>
      <c r="W4149">
        <v>1</v>
      </c>
      <c r="X4149" s="1">
        <v>44585.615104247685</v>
      </c>
    </row>
    <row r="4150" spans="1:24" hidden="1" x14ac:dyDescent="0.25">
      <c r="A4150" s="4">
        <v>2021</v>
      </c>
      <c r="B4150" s="4">
        <v>12</v>
      </c>
      <c r="C4150" s="4">
        <v>2021</v>
      </c>
      <c r="D4150" s="4">
        <v>8</v>
      </c>
      <c r="E4150">
        <v>20070</v>
      </c>
      <c r="F4150" t="s">
        <v>24</v>
      </c>
      <c r="G4150">
        <v>4649</v>
      </c>
      <c r="H4150" t="s">
        <v>265</v>
      </c>
      <c r="I4150" t="s">
        <v>133</v>
      </c>
      <c r="J4150" t="s">
        <v>3</v>
      </c>
      <c r="K4150" t="s">
        <v>22</v>
      </c>
      <c r="L4150" t="s">
        <v>22</v>
      </c>
      <c r="M4150">
        <v>0</v>
      </c>
      <c r="N4150" t="s">
        <v>314</v>
      </c>
      <c r="O4150" s="3">
        <v>-0.107945</v>
      </c>
      <c r="Q4150" t="s">
        <v>309</v>
      </c>
      <c r="R4150" s="2" t="s">
        <v>313</v>
      </c>
      <c r="S4150">
        <v>2</v>
      </c>
      <c r="T4150" t="s">
        <v>307</v>
      </c>
      <c r="U4150" t="s">
        <v>312</v>
      </c>
      <c r="V4150" t="s">
        <v>311</v>
      </c>
      <c r="W4150">
        <v>1</v>
      </c>
      <c r="X4150" s="1">
        <v>44585.615104247685</v>
      </c>
    </row>
    <row r="4151" spans="1:24" hidden="1" x14ac:dyDescent="0.25">
      <c r="A4151" s="4">
        <v>2021</v>
      </c>
      <c r="B4151" s="4">
        <v>12</v>
      </c>
      <c r="C4151" s="4">
        <v>2021</v>
      </c>
      <c r="D4151" s="4">
        <v>8</v>
      </c>
      <c r="E4151">
        <v>20070</v>
      </c>
      <c r="F4151" t="s">
        <v>24</v>
      </c>
      <c r="G4151">
        <v>4650</v>
      </c>
      <c r="H4151" t="s">
        <v>266</v>
      </c>
      <c r="I4151" t="s">
        <v>133</v>
      </c>
      <c r="J4151" t="s">
        <v>4</v>
      </c>
      <c r="K4151" t="s">
        <v>22</v>
      </c>
      <c r="L4151" t="s">
        <v>22</v>
      </c>
      <c r="M4151">
        <v>0</v>
      </c>
      <c r="N4151" t="s">
        <v>314</v>
      </c>
      <c r="O4151" s="3">
        <v>-3.1E-2</v>
      </c>
      <c r="Q4151" t="s">
        <v>309</v>
      </c>
      <c r="R4151" s="2" t="s">
        <v>313</v>
      </c>
      <c r="S4151">
        <v>2</v>
      </c>
      <c r="T4151" t="s">
        <v>307</v>
      </c>
      <c r="U4151" t="s">
        <v>312</v>
      </c>
      <c r="V4151" t="s">
        <v>311</v>
      </c>
      <c r="W4151">
        <v>1</v>
      </c>
      <c r="X4151" s="1">
        <v>44585.615104247685</v>
      </c>
    </row>
    <row r="4152" spans="1:24" hidden="1" x14ac:dyDescent="0.25">
      <c r="A4152" s="4">
        <v>2021</v>
      </c>
      <c r="B4152" s="4">
        <v>12</v>
      </c>
      <c r="C4152" s="4">
        <v>2021</v>
      </c>
      <c r="D4152" s="4">
        <v>8</v>
      </c>
      <c r="E4152">
        <v>20070</v>
      </c>
      <c r="F4152" t="s">
        <v>24</v>
      </c>
      <c r="G4152">
        <v>4807</v>
      </c>
      <c r="H4152" t="s">
        <v>135</v>
      </c>
      <c r="I4152" t="s">
        <v>133</v>
      </c>
      <c r="J4152" t="s">
        <v>2</v>
      </c>
      <c r="K4152" t="s">
        <v>22</v>
      </c>
      <c r="L4152" t="s">
        <v>22</v>
      </c>
      <c r="M4152">
        <v>0</v>
      </c>
      <c r="N4152" t="s">
        <v>310</v>
      </c>
      <c r="O4152" s="3">
        <v>48</v>
      </c>
      <c r="Q4152" t="s">
        <v>309</v>
      </c>
      <c r="R4152" s="2" t="s">
        <v>308</v>
      </c>
      <c r="S4152">
        <v>50</v>
      </c>
      <c r="T4152" t="s">
        <v>307</v>
      </c>
      <c r="U4152" t="s">
        <v>306</v>
      </c>
      <c r="V4152" t="s">
        <v>305</v>
      </c>
      <c r="W4152">
        <v>1</v>
      </c>
      <c r="X4152" s="1">
        <v>44585.615104247685</v>
      </c>
    </row>
    <row r="4153" spans="1:24" hidden="1" x14ac:dyDescent="0.25">
      <c r="A4153" s="4">
        <v>2021</v>
      </c>
      <c r="B4153" s="4">
        <v>12</v>
      </c>
      <c r="C4153" s="4">
        <v>2021</v>
      </c>
      <c r="D4153" s="4">
        <v>10</v>
      </c>
      <c r="E4153">
        <v>20070</v>
      </c>
      <c r="F4153" t="s">
        <v>24</v>
      </c>
      <c r="G4153">
        <v>0</v>
      </c>
      <c r="H4153" t="s">
        <v>23</v>
      </c>
      <c r="I4153" t="s">
        <v>23</v>
      </c>
      <c r="J4153" t="s">
        <v>23</v>
      </c>
      <c r="K4153" t="s">
        <v>22</v>
      </c>
      <c r="L4153" t="s">
        <v>126</v>
      </c>
      <c r="M4153">
        <v>1</v>
      </c>
      <c r="N4153" t="s">
        <v>13</v>
      </c>
      <c r="O4153" s="3">
        <v>5.2789999999999997E-2</v>
      </c>
      <c r="P4153" t="s">
        <v>125</v>
      </c>
      <c r="Q4153" t="s">
        <v>304</v>
      </c>
      <c r="R4153" s="2" t="s">
        <v>282</v>
      </c>
      <c r="S4153">
        <v>1246</v>
      </c>
      <c r="T4153" t="s">
        <v>122</v>
      </c>
      <c r="U4153" t="s">
        <v>121</v>
      </c>
      <c r="V4153" t="s">
        <v>281</v>
      </c>
      <c r="W4153">
        <v>0</v>
      </c>
      <c r="X4153" s="1">
        <v>44585.615104247685</v>
      </c>
    </row>
    <row r="4154" spans="1:24" hidden="1" x14ac:dyDescent="0.25">
      <c r="A4154" s="4">
        <v>2021</v>
      </c>
      <c r="B4154" s="4">
        <v>12</v>
      </c>
      <c r="C4154" s="4">
        <v>2021</v>
      </c>
      <c r="D4154" s="4">
        <v>11</v>
      </c>
      <c r="E4154">
        <v>20070</v>
      </c>
      <c r="F4154" t="s">
        <v>24</v>
      </c>
      <c r="G4154">
        <v>0</v>
      </c>
      <c r="H4154" t="s">
        <v>23</v>
      </c>
      <c r="I4154" t="s">
        <v>23</v>
      </c>
      <c r="J4154" t="s">
        <v>23</v>
      </c>
      <c r="K4154" t="s">
        <v>22</v>
      </c>
      <c r="L4154" t="s">
        <v>303</v>
      </c>
      <c r="M4154">
        <v>1</v>
      </c>
      <c r="N4154" t="s">
        <v>13</v>
      </c>
      <c r="O4154" s="3">
        <v>64.026612999999998</v>
      </c>
      <c r="P4154" t="s">
        <v>125</v>
      </c>
      <c r="Q4154" t="s">
        <v>303</v>
      </c>
      <c r="R4154" s="2" t="s">
        <v>302</v>
      </c>
      <c r="S4154">
        <v>105</v>
      </c>
      <c r="T4154" t="s">
        <v>129</v>
      </c>
      <c r="U4154" t="s">
        <v>128</v>
      </c>
      <c r="V4154" t="s">
        <v>180</v>
      </c>
      <c r="W4154">
        <v>0</v>
      </c>
      <c r="X4154" s="1">
        <v>44585.615104247685</v>
      </c>
    </row>
    <row r="4155" spans="1:24" hidden="1" x14ac:dyDescent="0.25">
      <c r="A4155" s="4">
        <v>2021</v>
      </c>
      <c r="B4155" s="4">
        <v>12</v>
      </c>
      <c r="C4155" s="4">
        <v>2021</v>
      </c>
      <c r="D4155" s="4">
        <v>11</v>
      </c>
      <c r="E4155">
        <v>20070</v>
      </c>
      <c r="F4155" t="s">
        <v>24</v>
      </c>
      <c r="G4155">
        <v>0</v>
      </c>
      <c r="H4155" t="s">
        <v>23</v>
      </c>
      <c r="I4155" t="s">
        <v>23</v>
      </c>
      <c r="J4155" t="s">
        <v>23</v>
      </c>
      <c r="K4155" t="s">
        <v>22</v>
      </c>
      <c r="L4155" t="s">
        <v>132</v>
      </c>
      <c r="M4155">
        <v>1</v>
      </c>
      <c r="N4155" t="s">
        <v>13</v>
      </c>
      <c r="O4155" s="3">
        <v>-50.104928999999998</v>
      </c>
      <c r="P4155" t="s">
        <v>125</v>
      </c>
      <c r="Q4155" t="s">
        <v>217</v>
      </c>
      <c r="R4155" s="2" t="s">
        <v>216</v>
      </c>
      <c r="S4155">
        <v>76</v>
      </c>
      <c r="T4155" t="s">
        <v>129</v>
      </c>
      <c r="U4155" t="s">
        <v>128</v>
      </c>
      <c r="V4155" t="s">
        <v>180</v>
      </c>
      <c r="W4155">
        <v>0</v>
      </c>
      <c r="X4155" s="1">
        <v>44585.615104247685</v>
      </c>
    </row>
    <row r="4156" spans="1:24" hidden="1" x14ac:dyDescent="0.25">
      <c r="A4156" s="4">
        <v>2021</v>
      </c>
      <c r="B4156" s="4">
        <v>12</v>
      </c>
      <c r="C4156" s="4">
        <v>2021</v>
      </c>
      <c r="D4156" s="4">
        <v>11</v>
      </c>
      <c r="E4156">
        <v>20070</v>
      </c>
      <c r="F4156" t="s">
        <v>24</v>
      </c>
      <c r="G4156">
        <v>0</v>
      </c>
      <c r="H4156" t="s">
        <v>23</v>
      </c>
      <c r="I4156" t="s">
        <v>23</v>
      </c>
      <c r="J4156" t="s">
        <v>23</v>
      </c>
      <c r="K4156" t="s">
        <v>22</v>
      </c>
      <c r="L4156" t="s">
        <v>132</v>
      </c>
      <c r="M4156">
        <v>1</v>
      </c>
      <c r="N4156" t="s">
        <v>13</v>
      </c>
      <c r="O4156" s="3">
        <v>40.864114999999998</v>
      </c>
      <c r="P4156" t="s">
        <v>125</v>
      </c>
      <c r="Q4156" t="s">
        <v>131</v>
      </c>
      <c r="R4156" s="2" t="s">
        <v>130</v>
      </c>
      <c r="S4156">
        <v>91</v>
      </c>
      <c r="T4156" t="s">
        <v>129</v>
      </c>
      <c r="U4156" t="s">
        <v>128</v>
      </c>
      <c r="V4156" t="s">
        <v>127</v>
      </c>
      <c r="W4156">
        <v>0</v>
      </c>
      <c r="X4156" s="1">
        <v>44585.615104247685</v>
      </c>
    </row>
    <row r="4157" spans="1:24" hidden="1" x14ac:dyDescent="0.25">
      <c r="A4157" s="4">
        <v>2021</v>
      </c>
      <c r="B4157" s="4">
        <v>12</v>
      </c>
      <c r="C4157" s="4">
        <v>2021</v>
      </c>
      <c r="D4157" s="4">
        <v>11</v>
      </c>
      <c r="E4157">
        <v>20070</v>
      </c>
      <c r="F4157" t="s">
        <v>24</v>
      </c>
      <c r="G4157">
        <v>0</v>
      </c>
      <c r="H4157" t="s">
        <v>23</v>
      </c>
      <c r="I4157" t="s">
        <v>23</v>
      </c>
      <c r="J4157" t="s">
        <v>23</v>
      </c>
      <c r="K4157" t="s">
        <v>22</v>
      </c>
      <c r="L4157" t="s">
        <v>132</v>
      </c>
      <c r="M4157">
        <v>1</v>
      </c>
      <c r="N4157" t="s">
        <v>13</v>
      </c>
      <c r="O4157" s="3">
        <v>87.721602000000004</v>
      </c>
      <c r="P4157" t="s">
        <v>125</v>
      </c>
      <c r="Q4157" t="s">
        <v>220</v>
      </c>
      <c r="R4157" s="2" t="s">
        <v>219</v>
      </c>
      <c r="S4157">
        <v>86</v>
      </c>
      <c r="T4157" t="s">
        <v>129</v>
      </c>
      <c r="U4157" t="s">
        <v>128</v>
      </c>
      <c r="V4157" t="s">
        <v>218</v>
      </c>
      <c r="W4157">
        <v>0</v>
      </c>
      <c r="X4157" s="1">
        <v>44585.615104247685</v>
      </c>
    </row>
    <row r="4158" spans="1:24" hidden="1" x14ac:dyDescent="0.25">
      <c r="A4158" s="4">
        <v>2021</v>
      </c>
      <c r="B4158" s="4">
        <v>12</v>
      </c>
      <c r="C4158" s="4">
        <v>2021</v>
      </c>
      <c r="D4158" s="4">
        <v>11</v>
      </c>
      <c r="E4158">
        <v>20070</v>
      </c>
      <c r="F4158" t="s">
        <v>24</v>
      </c>
      <c r="G4158">
        <v>0</v>
      </c>
      <c r="H4158" t="s">
        <v>23</v>
      </c>
      <c r="I4158" t="s">
        <v>23</v>
      </c>
      <c r="J4158" t="s">
        <v>23</v>
      </c>
      <c r="K4158" t="s">
        <v>22</v>
      </c>
      <c r="L4158" t="s">
        <v>132</v>
      </c>
      <c r="M4158">
        <v>1</v>
      </c>
      <c r="N4158" t="s">
        <v>13</v>
      </c>
      <c r="O4158" s="3">
        <v>2505.5008800000001</v>
      </c>
      <c r="P4158" t="s">
        <v>125</v>
      </c>
      <c r="Q4158" t="s">
        <v>131</v>
      </c>
      <c r="R4158" s="2" t="s">
        <v>154</v>
      </c>
      <c r="S4158">
        <v>94</v>
      </c>
      <c r="T4158" t="s">
        <v>129</v>
      </c>
      <c r="U4158" t="s">
        <v>128</v>
      </c>
      <c r="V4158" t="s">
        <v>153</v>
      </c>
      <c r="W4158">
        <v>0</v>
      </c>
      <c r="X4158" s="1">
        <v>44585.615104247685</v>
      </c>
    </row>
    <row r="4159" spans="1:24" hidden="1" x14ac:dyDescent="0.25">
      <c r="A4159" s="4">
        <v>2021</v>
      </c>
      <c r="B4159" s="4">
        <v>12</v>
      </c>
      <c r="C4159" s="4">
        <v>2021</v>
      </c>
      <c r="D4159" s="4">
        <v>11</v>
      </c>
      <c r="E4159">
        <v>20070</v>
      </c>
      <c r="F4159" t="s">
        <v>24</v>
      </c>
      <c r="G4159">
        <v>0</v>
      </c>
      <c r="H4159" t="s">
        <v>23</v>
      </c>
      <c r="I4159" t="s">
        <v>23</v>
      </c>
      <c r="J4159" t="s">
        <v>23</v>
      </c>
      <c r="K4159" t="s">
        <v>22</v>
      </c>
      <c r="L4159" t="s">
        <v>132</v>
      </c>
      <c r="M4159">
        <v>1</v>
      </c>
      <c r="N4159" t="s">
        <v>13</v>
      </c>
      <c r="O4159" s="3">
        <v>2716.1226769999998</v>
      </c>
      <c r="P4159" t="s">
        <v>125</v>
      </c>
      <c r="Q4159" t="s">
        <v>225</v>
      </c>
      <c r="R4159" s="2" t="s">
        <v>224</v>
      </c>
      <c r="S4159">
        <v>70</v>
      </c>
      <c r="T4159" t="s">
        <v>129</v>
      </c>
      <c r="U4159" t="s">
        <v>128</v>
      </c>
      <c r="V4159" t="s">
        <v>180</v>
      </c>
      <c r="W4159">
        <v>0</v>
      </c>
      <c r="X4159" s="1">
        <v>44585.615104247685</v>
      </c>
    </row>
    <row r="4160" spans="1:24" hidden="1" x14ac:dyDescent="0.25">
      <c r="A4160" s="4">
        <v>2021</v>
      </c>
      <c r="B4160" s="4">
        <v>12</v>
      </c>
      <c r="C4160" s="4">
        <v>2021</v>
      </c>
      <c r="D4160" s="4">
        <v>11</v>
      </c>
      <c r="E4160">
        <v>20070</v>
      </c>
      <c r="F4160" t="s">
        <v>24</v>
      </c>
      <c r="G4160">
        <v>0</v>
      </c>
      <c r="H4160" t="s">
        <v>23</v>
      </c>
      <c r="I4160" t="s">
        <v>23</v>
      </c>
      <c r="J4160" t="s">
        <v>23</v>
      </c>
      <c r="K4160" t="s">
        <v>22</v>
      </c>
      <c r="L4160" t="s">
        <v>132</v>
      </c>
      <c r="M4160">
        <v>1</v>
      </c>
      <c r="N4160" t="s">
        <v>13</v>
      </c>
      <c r="O4160" s="3">
        <v>3573.7708849999999</v>
      </c>
      <c r="P4160" t="s">
        <v>125</v>
      </c>
      <c r="Q4160" t="s">
        <v>223</v>
      </c>
      <c r="R4160" s="2" t="s">
        <v>222</v>
      </c>
      <c r="S4160">
        <v>77</v>
      </c>
      <c r="T4160" t="s">
        <v>129</v>
      </c>
      <c r="U4160" t="s">
        <v>128</v>
      </c>
      <c r="V4160" t="s">
        <v>221</v>
      </c>
      <c r="W4160">
        <v>0</v>
      </c>
      <c r="X4160" s="1">
        <v>44585.615104247685</v>
      </c>
    </row>
    <row r="4161" spans="1:24" hidden="1" x14ac:dyDescent="0.25">
      <c r="A4161" s="4">
        <v>2021</v>
      </c>
      <c r="B4161" s="4">
        <v>12</v>
      </c>
      <c r="C4161" s="4">
        <v>2021</v>
      </c>
      <c r="D4161" s="4">
        <v>11</v>
      </c>
      <c r="E4161">
        <v>20070</v>
      </c>
      <c r="F4161" t="s">
        <v>24</v>
      </c>
      <c r="G4161">
        <v>0</v>
      </c>
      <c r="H4161" t="s">
        <v>23</v>
      </c>
      <c r="I4161" t="s">
        <v>23</v>
      </c>
      <c r="J4161" t="s">
        <v>23</v>
      </c>
      <c r="K4161" t="s">
        <v>22</v>
      </c>
      <c r="L4161" t="s">
        <v>193</v>
      </c>
      <c r="M4161">
        <v>1</v>
      </c>
      <c r="N4161" t="s">
        <v>13</v>
      </c>
      <c r="O4161" s="3">
        <v>176.091522</v>
      </c>
      <c r="P4161" t="s">
        <v>125</v>
      </c>
      <c r="Q4161" t="s">
        <v>200</v>
      </c>
      <c r="R4161" s="2" t="s">
        <v>301</v>
      </c>
      <c r="S4161">
        <v>89</v>
      </c>
      <c r="T4161" t="s">
        <v>141</v>
      </c>
      <c r="U4161" t="s">
        <v>140</v>
      </c>
      <c r="V4161" t="s">
        <v>300</v>
      </c>
      <c r="W4161">
        <v>0</v>
      </c>
      <c r="X4161" s="1">
        <v>44585.615104247685</v>
      </c>
    </row>
    <row r="4162" spans="1:24" hidden="1" x14ac:dyDescent="0.25">
      <c r="A4162" s="4">
        <v>2021</v>
      </c>
      <c r="B4162" s="4">
        <v>12</v>
      </c>
      <c r="C4162" s="4">
        <v>2021</v>
      </c>
      <c r="D4162" s="4">
        <v>11</v>
      </c>
      <c r="E4162">
        <v>20070</v>
      </c>
      <c r="F4162" t="s">
        <v>24</v>
      </c>
      <c r="G4162">
        <v>0</v>
      </c>
      <c r="H4162" t="s">
        <v>23</v>
      </c>
      <c r="I4162" t="s">
        <v>23</v>
      </c>
      <c r="J4162" t="s">
        <v>23</v>
      </c>
      <c r="K4162" t="s">
        <v>22</v>
      </c>
      <c r="L4162" t="s">
        <v>193</v>
      </c>
      <c r="M4162">
        <v>1</v>
      </c>
      <c r="N4162" t="s">
        <v>13</v>
      </c>
      <c r="O4162" s="3">
        <v>774.46</v>
      </c>
      <c r="P4162" t="s">
        <v>125</v>
      </c>
      <c r="Q4162" t="s">
        <v>299</v>
      </c>
      <c r="R4162" s="2" t="s">
        <v>298</v>
      </c>
      <c r="S4162">
        <v>1253</v>
      </c>
      <c r="T4162" t="s">
        <v>122</v>
      </c>
      <c r="U4162" t="s">
        <v>121</v>
      </c>
      <c r="V4162" t="s">
        <v>297</v>
      </c>
      <c r="W4162">
        <v>0</v>
      </c>
      <c r="X4162" s="1">
        <v>44585.615104247685</v>
      </c>
    </row>
    <row r="4163" spans="1:24" hidden="1" x14ac:dyDescent="0.25">
      <c r="A4163" s="4">
        <v>2021</v>
      </c>
      <c r="B4163" s="4">
        <v>12</v>
      </c>
      <c r="C4163" s="4">
        <v>2021</v>
      </c>
      <c r="D4163" s="4">
        <v>11</v>
      </c>
      <c r="E4163">
        <v>20070</v>
      </c>
      <c r="F4163" t="s">
        <v>24</v>
      </c>
      <c r="G4163">
        <v>0</v>
      </c>
      <c r="H4163" t="s">
        <v>23</v>
      </c>
      <c r="I4163" t="s">
        <v>23</v>
      </c>
      <c r="J4163" t="s">
        <v>23</v>
      </c>
      <c r="K4163" t="s">
        <v>22</v>
      </c>
      <c r="L4163" t="s">
        <v>193</v>
      </c>
      <c r="M4163">
        <v>1</v>
      </c>
      <c r="N4163" t="s">
        <v>13</v>
      </c>
      <c r="O4163" s="3">
        <v>1312.43822</v>
      </c>
      <c r="P4163" t="s">
        <v>125</v>
      </c>
      <c r="Q4163" t="s">
        <v>200</v>
      </c>
      <c r="R4163" s="2" t="s">
        <v>199</v>
      </c>
      <c r="S4163">
        <v>88</v>
      </c>
      <c r="T4163" t="s">
        <v>141</v>
      </c>
      <c r="U4163" t="s">
        <v>140</v>
      </c>
      <c r="V4163" t="s">
        <v>296</v>
      </c>
      <c r="W4163">
        <v>0</v>
      </c>
      <c r="X4163" s="1">
        <v>44585.615104247685</v>
      </c>
    </row>
    <row r="4164" spans="1:24" hidden="1" x14ac:dyDescent="0.25">
      <c r="A4164" s="4">
        <v>2021</v>
      </c>
      <c r="B4164" s="4">
        <v>12</v>
      </c>
      <c r="C4164" s="4">
        <v>2021</v>
      </c>
      <c r="D4164" s="4">
        <v>11</v>
      </c>
      <c r="E4164">
        <v>20070</v>
      </c>
      <c r="F4164" t="s">
        <v>24</v>
      </c>
      <c r="G4164">
        <v>0</v>
      </c>
      <c r="H4164" t="s">
        <v>23</v>
      </c>
      <c r="I4164" t="s">
        <v>23</v>
      </c>
      <c r="J4164" t="s">
        <v>23</v>
      </c>
      <c r="K4164" t="s">
        <v>22</v>
      </c>
      <c r="L4164" t="s">
        <v>193</v>
      </c>
      <c r="M4164">
        <v>1</v>
      </c>
      <c r="N4164" t="s">
        <v>13</v>
      </c>
      <c r="O4164" s="3">
        <v>2168.72973</v>
      </c>
      <c r="P4164" t="s">
        <v>125</v>
      </c>
      <c r="Q4164" t="s">
        <v>197</v>
      </c>
      <c r="R4164" s="2" t="s">
        <v>196</v>
      </c>
      <c r="S4164">
        <v>84</v>
      </c>
      <c r="T4164" t="s">
        <v>141</v>
      </c>
      <c r="U4164" t="s">
        <v>140</v>
      </c>
      <c r="V4164" t="s">
        <v>295</v>
      </c>
      <c r="W4164">
        <v>0</v>
      </c>
      <c r="X4164" s="1">
        <v>44585.615104247685</v>
      </c>
    </row>
    <row r="4165" spans="1:24" hidden="1" x14ac:dyDescent="0.25">
      <c r="A4165" s="4">
        <v>2021</v>
      </c>
      <c r="B4165" s="4">
        <v>12</v>
      </c>
      <c r="C4165" s="4">
        <v>2021</v>
      </c>
      <c r="D4165" s="4">
        <v>11</v>
      </c>
      <c r="E4165">
        <v>20070</v>
      </c>
      <c r="F4165" t="s">
        <v>24</v>
      </c>
      <c r="G4165">
        <v>0</v>
      </c>
      <c r="H4165" t="s">
        <v>23</v>
      </c>
      <c r="I4165" t="s">
        <v>23</v>
      </c>
      <c r="J4165" t="s">
        <v>23</v>
      </c>
      <c r="K4165" t="s">
        <v>22</v>
      </c>
      <c r="L4165" t="s">
        <v>193</v>
      </c>
      <c r="M4165">
        <v>1</v>
      </c>
      <c r="N4165" t="s">
        <v>13</v>
      </c>
      <c r="O4165" s="3">
        <v>2450.2624810000002</v>
      </c>
      <c r="P4165" t="s">
        <v>125</v>
      </c>
      <c r="Q4165" t="s">
        <v>203</v>
      </c>
      <c r="R4165" s="2" t="s">
        <v>202</v>
      </c>
      <c r="S4165">
        <v>87</v>
      </c>
      <c r="T4165" t="s">
        <v>141</v>
      </c>
      <c r="U4165" t="s">
        <v>140</v>
      </c>
      <c r="V4165" t="s">
        <v>294</v>
      </c>
      <c r="W4165">
        <v>0</v>
      </c>
      <c r="X4165" s="1">
        <v>44585.615104247685</v>
      </c>
    </row>
    <row r="4166" spans="1:24" hidden="1" x14ac:dyDescent="0.25">
      <c r="A4166" s="4">
        <v>2021</v>
      </c>
      <c r="B4166" s="4">
        <v>12</v>
      </c>
      <c r="C4166" s="4">
        <v>2021</v>
      </c>
      <c r="D4166" s="4">
        <v>11</v>
      </c>
      <c r="E4166">
        <v>20070</v>
      </c>
      <c r="F4166" t="s">
        <v>24</v>
      </c>
      <c r="G4166">
        <v>0</v>
      </c>
      <c r="H4166" t="s">
        <v>23</v>
      </c>
      <c r="I4166" t="s">
        <v>23</v>
      </c>
      <c r="J4166" t="s">
        <v>23</v>
      </c>
      <c r="K4166" t="s">
        <v>22</v>
      </c>
      <c r="L4166" t="s">
        <v>193</v>
      </c>
      <c r="M4166">
        <v>1</v>
      </c>
      <c r="N4166" t="s">
        <v>13</v>
      </c>
      <c r="O4166" s="3">
        <v>19954.542140000001</v>
      </c>
      <c r="P4166" t="s">
        <v>125</v>
      </c>
      <c r="Q4166" t="s">
        <v>192</v>
      </c>
      <c r="R4166" s="2" t="s">
        <v>191</v>
      </c>
      <c r="S4166">
        <v>85</v>
      </c>
      <c r="T4166" t="s">
        <v>141</v>
      </c>
      <c r="U4166" t="s">
        <v>140</v>
      </c>
      <c r="V4166" t="s">
        <v>293</v>
      </c>
      <c r="W4166">
        <v>0</v>
      </c>
      <c r="X4166" s="1">
        <v>44585.615104247685</v>
      </c>
    </row>
    <row r="4167" spans="1:24" hidden="1" x14ac:dyDescent="0.25">
      <c r="A4167" s="4">
        <v>2021</v>
      </c>
      <c r="B4167" s="4">
        <v>12</v>
      </c>
      <c r="C4167" s="4">
        <v>2021</v>
      </c>
      <c r="D4167" s="4">
        <v>11</v>
      </c>
      <c r="E4167">
        <v>20070</v>
      </c>
      <c r="F4167" t="s">
        <v>24</v>
      </c>
      <c r="G4167">
        <v>0</v>
      </c>
      <c r="H4167" t="s">
        <v>23</v>
      </c>
      <c r="I4167" t="s">
        <v>23</v>
      </c>
      <c r="J4167" t="s">
        <v>23</v>
      </c>
      <c r="K4167" t="s">
        <v>22</v>
      </c>
      <c r="L4167" t="s">
        <v>193</v>
      </c>
      <c r="M4167">
        <v>1</v>
      </c>
      <c r="N4167" t="s">
        <v>13</v>
      </c>
      <c r="O4167" s="3">
        <v>143689.13951000001</v>
      </c>
      <c r="P4167" t="s">
        <v>125</v>
      </c>
      <c r="Q4167" t="s">
        <v>192</v>
      </c>
      <c r="R4167" s="2" t="s">
        <v>194</v>
      </c>
      <c r="S4167">
        <v>86</v>
      </c>
      <c r="T4167" t="s">
        <v>141</v>
      </c>
      <c r="U4167" t="s">
        <v>140</v>
      </c>
      <c r="V4167" t="s">
        <v>292</v>
      </c>
      <c r="W4167">
        <v>0</v>
      </c>
      <c r="X4167" s="1">
        <v>44585.615104247685</v>
      </c>
    </row>
    <row r="4168" spans="1:24" hidden="1" x14ac:dyDescent="0.25">
      <c r="A4168" s="4">
        <v>2021</v>
      </c>
      <c r="B4168" s="4">
        <v>12</v>
      </c>
      <c r="C4168" s="4">
        <v>2021</v>
      </c>
      <c r="D4168" s="4">
        <v>11</v>
      </c>
      <c r="E4168">
        <v>20070</v>
      </c>
      <c r="F4168" t="s">
        <v>24</v>
      </c>
      <c r="G4168">
        <v>36</v>
      </c>
      <c r="H4168" t="s">
        <v>44</v>
      </c>
      <c r="I4168" t="s">
        <v>43</v>
      </c>
      <c r="J4168" t="s">
        <v>6</v>
      </c>
      <c r="K4168" t="s">
        <v>144</v>
      </c>
      <c r="L4168" t="s">
        <v>22</v>
      </c>
      <c r="M4168">
        <v>1</v>
      </c>
      <c r="N4168" t="s">
        <v>13</v>
      </c>
      <c r="O4168" s="3">
        <v>-1270.5204180000001</v>
      </c>
      <c r="P4168" t="s">
        <v>53</v>
      </c>
      <c r="Q4168" t="s">
        <v>263</v>
      </c>
      <c r="R4168" s="2" t="s">
        <v>291</v>
      </c>
      <c r="S4168">
        <v>1238</v>
      </c>
      <c r="T4168" t="s">
        <v>122</v>
      </c>
      <c r="U4168" t="s">
        <v>121</v>
      </c>
      <c r="V4168" t="s">
        <v>290</v>
      </c>
      <c r="W4168">
        <v>0</v>
      </c>
      <c r="X4168" s="1">
        <v>44585.615104247685</v>
      </c>
    </row>
    <row r="4169" spans="1:24" hidden="1" x14ac:dyDescent="0.25">
      <c r="A4169" s="4">
        <v>2021</v>
      </c>
      <c r="B4169" s="4">
        <v>12</v>
      </c>
      <c r="C4169" s="4">
        <v>2021</v>
      </c>
      <c r="D4169" s="4">
        <v>11</v>
      </c>
      <c r="E4169">
        <v>20070</v>
      </c>
      <c r="F4169" t="s">
        <v>24</v>
      </c>
      <c r="G4169">
        <v>36</v>
      </c>
      <c r="H4169" t="s">
        <v>44</v>
      </c>
      <c r="I4169" t="s">
        <v>43</v>
      </c>
      <c r="J4169" t="s">
        <v>6</v>
      </c>
      <c r="K4169" t="s">
        <v>22</v>
      </c>
      <c r="L4169" t="s">
        <v>132</v>
      </c>
      <c r="M4169">
        <v>1</v>
      </c>
      <c r="N4169" t="s">
        <v>13</v>
      </c>
      <c r="O4169" s="3">
        <v>81.678134</v>
      </c>
      <c r="P4169" t="s">
        <v>125</v>
      </c>
      <c r="Q4169" t="s">
        <v>131</v>
      </c>
      <c r="R4169" s="2" t="s">
        <v>154</v>
      </c>
      <c r="S4169">
        <v>94</v>
      </c>
      <c r="T4169" t="s">
        <v>129</v>
      </c>
      <c r="U4169" t="s">
        <v>128</v>
      </c>
      <c r="V4169" t="s">
        <v>153</v>
      </c>
      <c r="W4169">
        <v>0</v>
      </c>
      <c r="X4169" s="1">
        <v>44585.615104247685</v>
      </c>
    </row>
    <row r="4170" spans="1:24" hidden="1" x14ac:dyDescent="0.25">
      <c r="A4170" s="4">
        <v>2021</v>
      </c>
      <c r="B4170" s="4">
        <v>12</v>
      </c>
      <c r="C4170" s="4">
        <v>2021</v>
      </c>
      <c r="D4170" s="4">
        <v>11</v>
      </c>
      <c r="E4170">
        <v>20070</v>
      </c>
      <c r="F4170" t="s">
        <v>24</v>
      </c>
      <c r="G4170">
        <v>37</v>
      </c>
      <c r="H4170" t="s">
        <v>174</v>
      </c>
      <c r="I4170" t="s">
        <v>43</v>
      </c>
      <c r="J4170" t="s">
        <v>0</v>
      </c>
      <c r="K4170" t="s">
        <v>22</v>
      </c>
      <c r="L4170" t="s">
        <v>132</v>
      </c>
      <c r="M4170">
        <v>1</v>
      </c>
      <c r="N4170" t="s">
        <v>13</v>
      </c>
      <c r="O4170" s="3">
        <v>914.04662199999996</v>
      </c>
      <c r="P4170" t="s">
        <v>125</v>
      </c>
      <c r="Q4170" t="s">
        <v>131</v>
      </c>
      <c r="R4170" s="2" t="s">
        <v>154</v>
      </c>
      <c r="S4170">
        <v>94</v>
      </c>
      <c r="T4170" t="s">
        <v>129</v>
      </c>
      <c r="U4170" t="s">
        <v>128</v>
      </c>
      <c r="V4170" t="s">
        <v>153</v>
      </c>
      <c r="W4170">
        <v>0</v>
      </c>
      <c r="X4170" s="1">
        <v>44585.615104247685</v>
      </c>
    </row>
    <row r="4171" spans="1:24" hidden="1" x14ac:dyDescent="0.25">
      <c r="A4171" s="4">
        <v>2021</v>
      </c>
      <c r="B4171" s="4">
        <v>12</v>
      </c>
      <c r="C4171" s="4">
        <v>2021</v>
      </c>
      <c r="D4171" s="4">
        <v>11</v>
      </c>
      <c r="E4171">
        <v>20070</v>
      </c>
      <c r="F4171" t="s">
        <v>24</v>
      </c>
      <c r="G4171">
        <v>37</v>
      </c>
      <c r="H4171" t="s">
        <v>174</v>
      </c>
      <c r="I4171" t="s">
        <v>43</v>
      </c>
      <c r="J4171" t="s">
        <v>0</v>
      </c>
      <c r="K4171" t="s">
        <v>11</v>
      </c>
      <c r="L4171" t="s">
        <v>22</v>
      </c>
      <c r="M4171">
        <v>1</v>
      </c>
      <c r="N4171" t="s">
        <v>13</v>
      </c>
      <c r="O4171" s="3">
        <v>193.42</v>
      </c>
      <c r="P4171" t="s">
        <v>125</v>
      </c>
      <c r="Q4171" t="s">
        <v>289</v>
      </c>
      <c r="R4171" s="2" t="s">
        <v>288</v>
      </c>
      <c r="S4171">
        <v>1244</v>
      </c>
      <c r="T4171" t="s">
        <v>122</v>
      </c>
      <c r="U4171" t="s">
        <v>121</v>
      </c>
      <c r="V4171" t="s">
        <v>287</v>
      </c>
      <c r="W4171">
        <v>0</v>
      </c>
      <c r="X4171" s="1">
        <v>44585.615104247685</v>
      </c>
    </row>
    <row r="4172" spans="1:24" hidden="1" x14ac:dyDescent="0.25">
      <c r="A4172" s="4">
        <v>2021</v>
      </c>
      <c r="B4172" s="4">
        <v>12</v>
      </c>
      <c r="C4172" s="4">
        <v>2021</v>
      </c>
      <c r="D4172" s="4">
        <v>11</v>
      </c>
      <c r="E4172">
        <v>20070</v>
      </c>
      <c r="F4172" t="s">
        <v>24</v>
      </c>
      <c r="G4172">
        <v>39</v>
      </c>
      <c r="H4172" t="s">
        <v>166</v>
      </c>
      <c r="I4172" t="s">
        <v>43</v>
      </c>
      <c r="J4172" t="s">
        <v>0</v>
      </c>
      <c r="K4172" t="s">
        <v>22</v>
      </c>
      <c r="L4172" t="s">
        <v>132</v>
      </c>
      <c r="M4172">
        <v>1</v>
      </c>
      <c r="N4172" t="s">
        <v>13</v>
      </c>
      <c r="O4172" s="3">
        <v>726.48785899999996</v>
      </c>
      <c r="P4172" t="s">
        <v>125</v>
      </c>
      <c r="Q4172" t="s">
        <v>131</v>
      </c>
      <c r="R4172" s="2" t="s">
        <v>154</v>
      </c>
      <c r="S4172">
        <v>94</v>
      </c>
      <c r="T4172" t="s">
        <v>129</v>
      </c>
      <c r="U4172" t="s">
        <v>128</v>
      </c>
      <c r="V4172" t="s">
        <v>153</v>
      </c>
      <c r="W4172">
        <v>0</v>
      </c>
      <c r="X4172" s="1">
        <v>44585.615104247685</v>
      </c>
    </row>
    <row r="4173" spans="1:24" hidden="1" x14ac:dyDescent="0.25">
      <c r="A4173" s="4">
        <v>2021</v>
      </c>
      <c r="B4173" s="4">
        <v>12</v>
      </c>
      <c r="C4173" s="4">
        <v>2021</v>
      </c>
      <c r="D4173" s="4">
        <v>11</v>
      </c>
      <c r="E4173">
        <v>20070</v>
      </c>
      <c r="F4173" t="s">
        <v>24</v>
      </c>
      <c r="G4173">
        <v>39</v>
      </c>
      <c r="H4173" t="s">
        <v>166</v>
      </c>
      <c r="I4173" t="s">
        <v>43</v>
      </c>
      <c r="J4173" t="s">
        <v>0</v>
      </c>
      <c r="K4173" t="s">
        <v>11</v>
      </c>
      <c r="L4173" t="s">
        <v>22</v>
      </c>
      <c r="M4173">
        <v>1</v>
      </c>
      <c r="N4173" t="s">
        <v>13</v>
      </c>
      <c r="O4173" s="3">
        <v>193.42</v>
      </c>
      <c r="P4173" t="s">
        <v>125</v>
      </c>
      <c r="Q4173" t="s">
        <v>289</v>
      </c>
      <c r="R4173" s="2" t="s">
        <v>288</v>
      </c>
      <c r="S4173">
        <v>1244</v>
      </c>
      <c r="T4173" t="s">
        <v>122</v>
      </c>
      <c r="U4173" t="s">
        <v>121</v>
      </c>
      <c r="V4173" t="s">
        <v>287</v>
      </c>
      <c r="W4173">
        <v>0</v>
      </c>
      <c r="X4173" s="1">
        <v>44585.615104247685</v>
      </c>
    </row>
    <row r="4174" spans="1:24" hidden="1" x14ac:dyDescent="0.25">
      <c r="A4174" s="4">
        <v>2021</v>
      </c>
      <c r="B4174" s="4">
        <v>12</v>
      </c>
      <c r="C4174" s="4">
        <v>2021</v>
      </c>
      <c r="D4174" s="4">
        <v>11</v>
      </c>
      <c r="E4174">
        <v>20070</v>
      </c>
      <c r="F4174" t="s">
        <v>24</v>
      </c>
      <c r="G4174">
        <v>53</v>
      </c>
      <c r="H4174" t="s">
        <v>7</v>
      </c>
      <c r="I4174" t="s">
        <v>43</v>
      </c>
      <c r="J4174" t="s">
        <v>7</v>
      </c>
      <c r="K4174" t="s">
        <v>22</v>
      </c>
      <c r="L4174" t="s">
        <v>132</v>
      </c>
      <c r="M4174">
        <v>1</v>
      </c>
      <c r="N4174" t="s">
        <v>13</v>
      </c>
      <c r="O4174" s="3">
        <v>260.52307300000001</v>
      </c>
      <c r="P4174" t="s">
        <v>125</v>
      </c>
      <c r="Q4174" t="s">
        <v>131</v>
      </c>
      <c r="R4174" s="2" t="s">
        <v>154</v>
      </c>
      <c r="S4174">
        <v>94</v>
      </c>
      <c r="T4174" t="s">
        <v>129</v>
      </c>
      <c r="U4174" t="s">
        <v>128</v>
      </c>
      <c r="V4174" t="s">
        <v>153</v>
      </c>
      <c r="W4174">
        <v>0</v>
      </c>
      <c r="X4174" s="1">
        <v>44585.615104247685</v>
      </c>
    </row>
    <row r="4175" spans="1:24" hidden="1" x14ac:dyDescent="0.25">
      <c r="A4175" s="4">
        <v>2021</v>
      </c>
      <c r="B4175" s="4">
        <v>12</v>
      </c>
      <c r="C4175" s="4">
        <v>2021</v>
      </c>
      <c r="D4175" s="4">
        <v>11</v>
      </c>
      <c r="E4175">
        <v>20070</v>
      </c>
      <c r="F4175" t="s">
        <v>24</v>
      </c>
      <c r="G4175">
        <v>2183</v>
      </c>
      <c r="H4175" t="s">
        <v>138</v>
      </c>
      <c r="I4175" t="s">
        <v>133</v>
      </c>
      <c r="J4175" t="s">
        <v>3</v>
      </c>
      <c r="K4175" t="s">
        <v>22</v>
      </c>
      <c r="L4175" t="s">
        <v>132</v>
      </c>
      <c r="M4175">
        <v>1</v>
      </c>
      <c r="N4175" t="s">
        <v>13</v>
      </c>
      <c r="O4175" s="3">
        <v>41.467542999999999</v>
      </c>
      <c r="P4175" t="s">
        <v>125</v>
      </c>
      <c r="Q4175" t="s">
        <v>131</v>
      </c>
      <c r="R4175" s="2" t="s">
        <v>130</v>
      </c>
      <c r="S4175">
        <v>91</v>
      </c>
      <c r="T4175" t="s">
        <v>129</v>
      </c>
      <c r="U4175" t="s">
        <v>128</v>
      </c>
      <c r="V4175" t="s">
        <v>127</v>
      </c>
      <c r="W4175">
        <v>0</v>
      </c>
      <c r="X4175" s="1">
        <v>44585.615104247685</v>
      </c>
    </row>
    <row r="4176" spans="1:24" hidden="1" x14ac:dyDescent="0.25">
      <c r="A4176" s="4">
        <v>2021</v>
      </c>
      <c r="B4176" s="4">
        <v>12</v>
      </c>
      <c r="C4176" s="4">
        <v>2021</v>
      </c>
      <c r="D4176" s="4">
        <v>11</v>
      </c>
      <c r="E4176">
        <v>20070</v>
      </c>
      <c r="F4176" t="s">
        <v>24</v>
      </c>
      <c r="G4176">
        <v>2346</v>
      </c>
      <c r="H4176" t="s">
        <v>137</v>
      </c>
      <c r="I4176" t="s">
        <v>133</v>
      </c>
      <c r="J4176" t="s">
        <v>4</v>
      </c>
      <c r="K4176" t="s">
        <v>22</v>
      </c>
      <c r="L4176" t="s">
        <v>132</v>
      </c>
      <c r="M4176">
        <v>1</v>
      </c>
      <c r="N4176" t="s">
        <v>13</v>
      </c>
      <c r="O4176" s="3">
        <v>41.467542999999999</v>
      </c>
      <c r="P4176" t="s">
        <v>125</v>
      </c>
      <c r="Q4176" t="s">
        <v>131</v>
      </c>
      <c r="R4176" s="2" t="s">
        <v>130</v>
      </c>
      <c r="S4176">
        <v>91</v>
      </c>
      <c r="T4176" t="s">
        <v>129</v>
      </c>
      <c r="U4176" t="s">
        <v>128</v>
      </c>
      <c r="V4176" t="s">
        <v>127</v>
      </c>
      <c r="W4176">
        <v>0</v>
      </c>
      <c r="X4176" s="1">
        <v>44585.615104247685</v>
      </c>
    </row>
    <row r="4177" spans="1:24" hidden="1" x14ac:dyDescent="0.25">
      <c r="A4177" s="4">
        <v>2021</v>
      </c>
      <c r="B4177" s="4">
        <v>12</v>
      </c>
      <c r="C4177" s="4">
        <v>2021</v>
      </c>
      <c r="D4177" s="4">
        <v>11</v>
      </c>
      <c r="E4177">
        <v>20070</v>
      </c>
      <c r="F4177" t="s">
        <v>24</v>
      </c>
      <c r="G4177">
        <v>4116</v>
      </c>
      <c r="H4177" t="s">
        <v>136</v>
      </c>
      <c r="I4177" t="s">
        <v>133</v>
      </c>
      <c r="J4177" t="s">
        <v>1</v>
      </c>
      <c r="K4177" t="s">
        <v>22</v>
      </c>
      <c r="L4177" t="s">
        <v>132</v>
      </c>
      <c r="M4177">
        <v>1</v>
      </c>
      <c r="N4177" t="s">
        <v>13</v>
      </c>
      <c r="O4177" s="3">
        <v>27.606686</v>
      </c>
      <c r="P4177" t="s">
        <v>125</v>
      </c>
      <c r="Q4177" t="s">
        <v>131</v>
      </c>
      <c r="R4177" s="2" t="s">
        <v>130</v>
      </c>
      <c r="S4177">
        <v>91</v>
      </c>
      <c r="T4177" t="s">
        <v>129</v>
      </c>
      <c r="U4177" t="s">
        <v>128</v>
      </c>
      <c r="V4177" t="s">
        <v>127</v>
      </c>
      <c r="W4177">
        <v>0</v>
      </c>
      <c r="X4177" s="1">
        <v>44585.615104247685</v>
      </c>
    </row>
    <row r="4178" spans="1:24" hidden="1" x14ac:dyDescent="0.25">
      <c r="A4178">
        <v>2021</v>
      </c>
      <c r="B4178">
        <v>12</v>
      </c>
      <c r="C4178">
        <v>2021</v>
      </c>
      <c r="D4178">
        <v>11</v>
      </c>
      <c r="E4178">
        <v>20070</v>
      </c>
      <c r="F4178" t="s">
        <v>24</v>
      </c>
      <c r="G4178">
        <v>4807</v>
      </c>
      <c r="H4178" t="s">
        <v>135</v>
      </c>
      <c r="I4178" t="s">
        <v>133</v>
      </c>
      <c r="J4178" t="s">
        <v>2</v>
      </c>
      <c r="K4178" t="s">
        <v>22</v>
      </c>
      <c r="L4178" t="s">
        <v>132</v>
      </c>
      <c r="M4178">
        <v>1</v>
      </c>
      <c r="N4178" t="s">
        <v>13</v>
      </c>
      <c r="O4178">
        <v>783.50281800000005</v>
      </c>
      <c r="P4178" t="s">
        <v>125</v>
      </c>
      <c r="Q4178" t="s">
        <v>131</v>
      </c>
      <c r="R4178" t="s">
        <v>130</v>
      </c>
      <c r="S4178">
        <v>91</v>
      </c>
      <c r="T4178" t="s">
        <v>129</v>
      </c>
      <c r="U4178" t="s">
        <v>128</v>
      </c>
      <c r="V4178" t="s">
        <v>127</v>
      </c>
      <c r="W4178">
        <v>0</v>
      </c>
      <c r="X4178" s="1">
        <v>44585.615104247685</v>
      </c>
    </row>
    <row r="4179" spans="1:24" hidden="1" x14ac:dyDescent="0.25">
      <c r="A4179">
        <v>2021</v>
      </c>
      <c r="B4179">
        <v>12</v>
      </c>
      <c r="C4179">
        <v>2021</v>
      </c>
      <c r="D4179">
        <v>11</v>
      </c>
      <c r="E4179">
        <v>20070</v>
      </c>
      <c r="F4179" t="s">
        <v>24</v>
      </c>
      <c r="G4179">
        <v>4871</v>
      </c>
      <c r="H4179" t="s">
        <v>134</v>
      </c>
      <c r="I4179" t="s">
        <v>133</v>
      </c>
      <c r="J4179" t="s">
        <v>1</v>
      </c>
      <c r="K4179" t="s">
        <v>22</v>
      </c>
      <c r="L4179" t="s">
        <v>132</v>
      </c>
      <c r="M4179">
        <v>1</v>
      </c>
      <c r="N4179" t="s">
        <v>13</v>
      </c>
      <c r="O4179">
        <v>27.606686</v>
      </c>
      <c r="P4179" t="s">
        <v>125</v>
      </c>
      <c r="Q4179" t="s">
        <v>131</v>
      </c>
      <c r="R4179" t="s">
        <v>130</v>
      </c>
      <c r="S4179">
        <v>91</v>
      </c>
      <c r="T4179" t="s">
        <v>129</v>
      </c>
      <c r="U4179" t="s">
        <v>128</v>
      </c>
      <c r="V4179" t="s">
        <v>127</v>
      </c>
      <c r="W4179">
        <v>0</v>
      </c>
      <c r="X4179" s="1">
        <v>44585.615104247685</v>
      </c>
    </row>
    <row r="4180" spans="1:24" hidden="1" x14ac:dyDescent="0.25">
      <c r="A4180">
        <v>2021</v>
      </c>
      <c r="B4180">
        <v>12</v>
      </c>
      <c r="C4180">
        <v>2021</v>
      </c>
      <c r="D4180">
        <v>12</v>
      </c>
      <c r="E4180">
        <v>20070</v>
      </c>
      <c r="F4180" t="s">
        <v>24</v>
      </c>
      <c r="G4180">
        <v>0</v>
      </c>
      <c r="H4180" t="s">
        <v>23</v>
      </c>
      <c r="I4180" t="s">
        <v>23</v>
      </c>
      <c r="J4180" t="s">
        <v>23</v>
      </c>
      <c r="K4180" t="s">
        <v>144</v>
      </c>
      <c r="L4180" t="s">
        <v>148</v>
      </c>
      <c r="M4180">
        <v>1</v>
      </c>
      <c r="N4180" t="s">
        <v>13</v>
      </c>
      <c r="O4180">
        <v>-2398.2688589999998</v>
      </c>
      <c r="P4180" t="s">
        <v>125</v>
      </c>
      <c r="Q4180" t="s">
        <v>143</v>
      </c>
      <c r="R4180" t="s">
        <v>147</v>
      </c>
      <c r="S4180">
        <v>82</v>
      </c>
      <c r="T4180" t="s">
        <v>141</v>
      </c>
      <c r="U4180" t="s">
        <v>140</v>
      </c>
      <c r="V4180" t="s">
        <v>146</v>
      </c>
      <c r="W4180">
        <v>0</v>
      </c>
      <c r="X4180" s="1">
        <v>44585.615104247685</v>
      </c>
    </row>
    <row r="4181" spans="1:24" hidden="1" x14ac:dyDescent="0.25">
      <c r="A4181">
        <v>2021</v>
      </c>
      <c r="B4181">
        <v>12</v>
      </c>
      <c r="C4181">
        <v>2021</v>
      </c>
      <c r="D4181">
        <v>12</v>
      </c>
      <c r="E4181">
        <v>20070</v>
      </c>
      <c r="F4181" t="s">
        <v>24</v>
      </c>
      <c r="G4181">
        <v>0</v>
      </c>
      <c r="H4181" t="s">
        <v>23</v>
      </c>
      <c r="I4181" t="s">
        <v>23</v>
      </c>
      <c r="J4181" t="s">
        <v>23</v>
      </c>
      <c r="K4181" t="s">
        <v>144</v>
      </c>
      <c r="L4181" t="s">
        <v>148</v>
      </c>
      <c r="M4181">
        <v>1</v>
      </c>
      <c r="N4181" t="s">
        <v>13</v>
      </c>
      <c r="O4181">
        <v>1.868193</v>
      </c>
      <c r="P4181" t="s">
        <v>125</v>
      </c>
      <c r="Q4181" t="s">
        <v>143</v>
      </c>
      <c r="R4181" t="s">
        <v>246</v>
      </c>
      <c r="S4181">
        <v>187</v>
      </c>
      <c r="T4181" t="s">
        <v>129</v>
      </c>
      <c r="U4181" t="s">
        <v>128</v>
      </c>
      <c r="V4181" t="s">
        <v>245</v>
      </c>
      <c r="W4181">
        <v>0</v>
      </c>
      <c r="X4181" s="1">
        <v>44585.615104247685</v>
      </c>
    </row>
    <row r="4182" spans="1:24" hidden="1" x14ac:dyDescent="0.25">
      <c r="A4182">
        <v>2021</v>
      </c>
      <c r="B4182">
        <v>12</v>
      </c>
      <c r="C4182">
        <v>2021</v>
      </c>
      <c r="D4182">
        <v>12</v>
      </c>
      <c r="E4182">
        <v>20070</v>
      </c>
      <c r="F4182" t="s">
        <v>24</v>
      </c>
      <c r="G4182">
        <v>0</v>
      </c>
      <c r="H4182" t="s">
        <v>23</v>
      </c>
      <c r="I4182" t="s">
        <v>23</v>
      </c>
      <c r="J4182" t="s">
        <v>23</v>
      </c>
      <c r="K4182" t="s">
        <v>158</v>
      </c>
      <c r="L4182" t="s">
        <v>162</v>
      </c>
      <c r="M4182">
        <v>1</v>
      </c>
      <c r="N4182" t="s">
        <v>13</v>
      </c>
      <c r="O4182">
        <v>958.97769800000003</v>
      </c>
      <c r="P4182" t="s">
        <v>125</v>
      </c>
      <c r="Q4182" t="s">
        <v>161</v>
      </c>
      <c r="R4182" t="s">
        <v>244</v>
      </c>
      <c r="S4182">
        <v>90</v>
      </c>
      <c r="T4182" t="s">
        <v>129</v>
      </c>
      <c r="U4182" t="s">
        <v>128</v>
      </c>
      <c r="V4182" t="s">
        <v>243</v>
      </c>
      <c r="W4182">
        <v>0</v>
      </c>
      <c r="X4182" s="1">
        <v>44585.615104247685</v>
      </c>
    </row>
    <row r="4183" spans="1:24" hidden="1" x14ac:dyDescent="0.25">
      <c r="A4183">
        <v>2021</v>
      </c>
      <c r="B4183">
        <v>12</v>
      </c>
      <c r="C4183">
        <v>2021</v>
      </c>
      <c r="D4183">
        <v>12</v>
      </c>
      <c r="E4183">
        <v>20070</v>
      </c>
      <c r="F4183" t="s">
        <v>24</v>
      </c>
      <c r="G4183">
        <v>0</v>
      </c>
      <c r="H4183" t="s">
        <v>23</v>
      </c>
      <c r="I4183" t="s">
        <v>23</v>
      </c>
      <c r="J4183" t="s">
        <v>23</v>
      </c>
      <c r="K4183" t="s">
        <v>22</v>
      </c>
      <c r="L4183" t="s">
        <v>236</v>
      </c>
      <c r="M4183">
        <v>1</v>
      </c>
      <c r="N4183" t="s">
        <v>13</v>
      </c>
      <c r="O4183">
        <v>-110.094908</v>
      </c>
      <c r="P4183" t="s">
        <v>125</v>
      </c>
      <c r="Q4183" t="s">
        <v>237</v>
      </c>
      <c r="R4183" t="s">
        <v>234</v>
      </c>
      <c r="S4183">
        <v>43</v>
      </c>
      <c r="T4183" t="s">
        <v>129</v>
      </c>
      <c r="U4183" t="s">
        <v>128</v>
      </c>
      <c r="V4183" t="s">
        <v>180</v>
      </c>
      <c r="W4183">
        <v>0</v>
      </c>
      <c r="X4183" s="1">
        <v>44585.615104247685</v>
      </c>
    </row>
    <row r="4184" spans="1:24" hidden="1" x14ac:dyDescent="0.25">
      <c r="A4184">
        <v>2021</v>
      </c>
      <c r="B4184">
        <v>12</v>
      </c>
      <c r="C4184">
        <v>2021</v>
      </c>
      <c r="D4184">
        <v>12</v>
      </c>
      <c r="E4184">
        <v>20070</v>
      </c>
      <c r="F4184" t="s">
        <v>24</v>
      </c>
      <c r="G4184">
        <v>0</v>
      </c>
      <c r="H4184" t="s">
        <v>23</v>
      </c>
      <c r="I4184" t="s">
        <v>23</v>
      </c>
      <c r="J4184" t="s">
        <v>23</v>
      </c>
      <c r="K4184" t="s">
        <v>22</v>
      </c>
      <c r="L4184" t="s">
        <v>236</v>
      </c>
      <c r="M4184">
        <v>1</v>
      </c>
      <c r="N4184" t="s">
        <v>13</v>
      </c>
      <c r="O4184">
        <v>-107.691272</v>
      </c>
      <c r="P4184" t="s">
        <v>125</v>
      </c>
      <c r="Q4184" t="s">
        <v>242</v>
      </c>
      <c r="R4184" t="s">
        <v>241</v>
      </c>
      <c r="S4184">
        <v>47</v>
      </c>
      <c r="T4184" t="s">
        <v>129</v>
      </c>
      <c r="U4184" t="s">
        <v>128</v>
      </c>
      <c r="V4184" t="s">
        <v>238</v>
      </c>
      <c r="W4184">
        <v>0</v>
      </c>
      <c r="X4184" s="1">
        <v>44585.615104247685</v>
      </c>
    </row>
    <row r="4185" spans="1:24" hidden="1" x14ac:dyDescent="0.25">
      <c r="A4185">
        <v>2021</v>
      </c>
      <c r="B4185">
        <v>12</v>
      </c>
      <c r="C4185">
        <v>2021</v>
      </c>
      <c r="D4185">
        <v>12</v>
      </c>
      <c r="E4185">
        <v>20070</v>
      </c>
      <c r="F4185" t="s">
        <v>24</v>
      </c>
      <c r="G4185">
        <v>0</v>
      </c>
      <c r="H4185" t="s">
        <v>23</v>
      </c>
      <c r="I4185" t="s">
        <v>23</v>
      </c>
      <c r="J4185" t="s">
        <v>23</v>
      </c>
      <c r="K4185" t="s">
        <v>22</v>
      </c>
      <c r="L4185" t="s">
        <v>236</v>
      </c>
      <c r="M4185">
        <v>1</v>
      </c>
      <c r="N4185" t="s">
        <v>13</v>
      </c>
      <c r="O4185">
        <v>-103.345304</v>
      </c>
      <c r="P4185" t="s">
        <v>125</v>
      </c>
      <c r="Q4185" t="s">
        <v>240</v>
      </c>
      <c r="R4185" t="s">
        <v>241</v>
      </c>
      <c r="S4185">
        <v>42</v>
      </c>
      <c r="T4185" t="s">
        <v>129</v>
      </c>
      <c r="U4185" t="s">
        <v>128</v>
      </c>
      <c r="V4185" t="s">
        <v>238</v>
      </c>
      <c r="W4185">
        <v>0</v>
      </c>
      <c r="X4185" s="1">
        <v>44585.615104247685</v>
      </c>
    </row>
    <row r="4186" spans="1:24" hidden="1" x14ac:dyDescent="0.25">
      <c r="A4186">
        <v>2021</v>
      </c>
      <c r="B4186">
        <v>12</v>
      </c>
      <c r="C4186">
        <v>2021</v>
      </c>
      <c r="D4186">
        <v>12</v>
      </c>
      <c r="E4186">
        <v>20070</v>
      </c>
      <c r="F4186" t="s">
        <v>24</v>
      </c>
      <c r="G4186">
        <v>0</v>
      </c>
      <c r="H4186" t="s">
        <v>23</v>
      </c>
      <c r="I4186" t="s">
        <v>23</v>
      </c>
      <c r="J4186" t="s">
        <v>23</v>
      </c>
      <c r="K4186" t="s">
        <v>22</v>
      </c>
      <c r="L4186" t="s">
        <v>236</v>
      </c>
      <c r="M4186">
        <v>1</v>
      </c>
      <c r="N4186" t="s">
        <v>13</v>
      </c>
      <c r="O4186">
        <v>-101.612656</v>
      </c>
      <c r="P4186" t="s">
        <v>125</v>
      </c>
      <c r="Q4186" t="s">
        <v>235</v>
      </c>
      <c r="R4186" t="s">
        <v>234</v>
      </c>
      <c r="S4186">
        <v>44</v>
      </c>
      <c r="T4186" t="s">
        <v>129</v>
      </c>
      <c r="U4186" t="s">
        <v>128</v>
      </c>
      <c r="V4186" t="s">
        <v>180</v>
      </c>
      <c r="W4186">
        <v>0</v>
      </c>
      <c r="X4186" s="1">
        <v>44585.615104247685</v>
      </c>
    </row>
    <row r="4187" spans="1:24" hidden="1" x14ac:dyDescent="0.25">
      <c r="A4187">
        <v>2021</v>
      </c>
      <c r="B4187">
        <v>12</v>
      </c>
      <c r="C4187">
        <v>2021</v>
      </c>
      <c r="D4187">
        <v>12</v>
      </c>
      <c r="E4187">
        <v>20070</v>
      </c>
      <c r="F4187" t="s">
        <v>24</v>
      </c>
      <c r="G4187">
        <v>0</v>
      </c>
      <c r="H4187" t="s">
        <v>23</v>
      </c>
      <c r="I4187" t="s">
        <v>23</v>
      </c>
      <c r="J4187" t="s">
        <v>23</v>
      </c>
      <c r="K4187" t="s">
        <v>22</v>
      </c>
      <c r="L4187" t="s">
        <v>236</v>
      </c>
      <c r="M4187">
        <v>1</v>
      </c>
      <c r="N4187" t="s">
        <v>13</v>
      </c>
      <c r="O4187">
        <v>-86.078415000000007</v>
      </c>
      <c r="P4187" t="s">
        <v>125</v>
      </c>
      <c r="Q4187" t="s">
        <v>240</v>
      </c>
      <c r="R4187" t="s">
        <v>239</v>
      </c>
      <c r="S4187">
        <v>99</v>
      </c>
      <c r="T4187" t="s">
        <v>129</v>
      </c>
      <c r="U4187" t="s">
        <v>128</v>
      </c>
      <c r="V4187" t="s">
        <v>238</v>
      </c>
      <c r="W4187">
        <v>0</v>
      </c>
      <c r="X4187" s="1">
        <v>44585.615104247685</v>
      </c>
    </row>
    <row r="4188" spans="1:24" hidden="1" x14ac:dyDescent="0.25">
      <c r="A4188">
        <v>2021</v>
      </c>
      <c r="B4188">
        <v>12</v>
      </c>
      <c r="C4188">
        <v>2021</v>
      </c>
      <c r="D4188">
        <v>12</v>
      </c>
      <c r="E4188">
        <v>20070</v>
      </c>
      <c r="F4188" t="s">
        <v>24</v>
      </c>
      <c r="G4188">
        <v>0</v>
      </c>
      <c r="H4188" t="s">
        <v>23</v>
      </c>
      <c r="I4188" t="s">
        <v>23</v>
      </c>
      <c r="J4188" t="s">
        <v>23</v>
      </c>
      <c r="K4188" t="s">
        <v>22</v>
      </c>
      <c r="L4188" t="s">
        <v>236</v>
      </c>
      <c r="M4188">
        <v>1</v>
      </c>
      <c r="N4188" t="s">
        <v>13</v>
      </c>
      <c r="O4188">
        <v>-83.125186999999997</v>
      </c>
      <c r="P4188" t="s">
        <v>125</v>
      </c>
      <c r="Q4188" t="s">
        <v>242</v>
      </c>
      <c r="R4188" t="s">
        <v>239</v>
      </c>
      <c r="S4188">
        <v>98</v>
      </c>
      <c r="T4188" t="s">
        <v>129</v>
      </c>
      <c r="U4188" t="s">
        <v>128</v>
      </c>
      <c r="V4188" t="s">
        <v>238</v>
      </c>
      <c r="W4188">
        <v>0</v>
      </c>
      <c r="X4188" s="1">
        <v>44585.615104247685</v>
      </c>
    </row>
    <row r="4189" spans="1:24" hidden="1" x14ac:dyDescent="0.25">
      <c r="A4189">
        <v>2021</v>
      </c>
      <c r="B4189">
        <v>12</v>
      </c>
      <c r="C4189">
        <v>2021</v>
      </c>
      <c r="D4189">
        <v>12</v>
      </c>
      <c r="E4189">
        <v>20070</v>
      </c>
      <c r="F4189" t="s">
        <v>24</v>
      </c>
      <c r="G4189">
        <v>0</v>
      </c>
      <c r="H4189" t="s">
        <v>23</v>
      </c>
      <c r="I4189" t="s">
        <v>23</v>
      </c>
      <c r="J4189" t="s">
        <v>23</v>
      </c>
      <c r="K4189" t="s">
        <v>22</v>
      </c>
      <c r="L4189" t="s">
        <v>148</v>
      </c>
      <c r="M4189">
        <v>1</v>
      </c>
      <c r="N4189" t="s">
        <v>13</v>
      </c>
      <c r="O4189">
        <v>-13.688859000000001</v>
      </c>
      <c r="P4189" t="s">
        <v>125</v>
      </c>
      <c r="Q4189" t="s">
        <v>233</v>
      </c>
      <c r="R4189" t="s">
        <v>232</v>
      </c>
      <c r="S4189">
        <v>87</v>
      </c>
      <c r="T4189" t="s">
        <v>129</v>
      </c>
      <c r="U4189" t="s">
        <v>128</v>
      </c>
      <c r="V4189" t="s">
        <v>17</v>
      </c>
      <c r="W4189">
        <v>0</v>
      </c>
      <c r="X4189" s="1">
        <v>44585.615104247685</v>
      </c>
    </row>
    <row r="4190" spans="1:24" hidden="1" x14ac:dyDescent="0.25">
      <c r="A4190">
        <v>2021</v>
      </c>
      <c r="B4190">
        <v>12</v>
      </c>
      <c r="C4190">
        <v>2021</v>
      </c>
      <c r="D4190">
        <v>12</v>
      </c>
      <c r="E4190">
        <v>20070</v>
      </c>
      <c r="F4190" t="s">
        <v>24</v>
      </c>
      <c r="G4190">
        <v>0</v>
      </c>
      <c r="H4190" t="s">
        <v>23</v>
      </c>
      <c r="I4190" t="s">
        <v>23</v>
      </c>
      <c r="J4190" t="s">
        <v>23</v>
      </c>
      <c r="K4190" t="s">
        <v>22</v>
      </c>
      <c r="L4190" t="s">
        <v>148</v>
      </c>
      <c r="M4190">
        <v>1</v>
      </c>
      <c r="N4190" t="s">
        <v>13</v>
      </c>
      <c r="O4190">
        <v>91767.429233000003</v>
      </c>
      <c r="P4190" t="s">
        <v>125</v>
      </c>
      <c r="Q4190" t="s">
        <v>143</v>
      </c>
      <c r="R4190" t="s">
        <v>231</v>
      </c>
      <c r="S4190">
        <v>79</v>
      </c>
      <c r="T4190" t="s">
        <v>141</v>
      </c>
      <c r="U4190" t="s">
        <v>140</v>
      </c>
      <c r="V4190" t="s">
        <v>230</v>
      </c>
      <c r="W4190">
        <v>0</v>
      </c>
      <c r="X4190" s="1">
        <v>44585.615104247685</v>
      </c>
    </row>
    <row r="4191" spans="1:24" hidden="1" x14ac:dyDescent="0.25">
      <c r="A4191">
        <v>2021</v>
      </c>
      <c r="B4191">
        <v>12</v>
      </c>
      <c r="C4191">
        <v>2021</v>
      </c>
      <c r="D4191">
        <v>12</v>
      </c>
      <c r="E4191">
        <v>20070</v>
      </c>
      <c r="F4191" t="s">
        <v>24</v>
      </c>
      <c r="G4191">
        <v>0</v>
      </c>
      <c r="H4191" t="s">
        <v>23</v>
      </c>
      <c r="I4191" t="s">
        <v>23</v>
      </c>
      <c r="J4191" t="s">
        <v>23</v>
      </c>
      <c r="K4191" t="s">
        <v>22</v>
      </c>
      <c r="L4191" t="s">
        <v>162</v>
      </c>
      <c r="M4191">
        <v>1</v>
      </c>
      <c r="N4191" t="s">
        <v>13</v>
      </c>
      <c r="O4191">
        <v>65646.315304999996</v>
      </c>
      <c r="P4191" t="s">
        <v>125</v>
      </c>
      <c r="Q4191" t="s">
        <v>161</v>
      </c>
      <c r="R4191" t="s">
        <v>227</v>
      </c>
      <c r="S4191">
        <v>12</v>
      </c>
      <c r="T4191" t="s">
        <v>141</v>
      </c>
      <c r="U4191" t="s">
        <v>140</v>
      </c>
      <c r="V4191" t="s">
        <v>226</v>
      </c>
      <c r="W4191">
        <v>0</v>
      </c>
      <c r="X4191" s="1">
        <v>44585.615104247685</v>
      </c>
    </row>
    <row r="4192" spans="1:24" hidden="1" x14ac:dyDescent="0.25">
      <c r="A4192">
        <v>2021</v>
      </c>
      <c r="B4192">
        <v>12</v>
      </c>
      <c r="C4192">
        <v>2021</v>
      </c>
      <c r="D4192">
        <v>12</v>
      </c>
      <c r="E4192">
        <v>20070</v>
      </c>
      <c r="F4192" t="s">
        <v>24</v>
      </c>
      <c r="G4192">
        <v>0</v>
      </c>
      <c r="H4192" t="s">
        <v>23</v>
      </c>
      <c r="I4192" t="s">
        <v>23</v>
      </c>
      <c r="J4192" t="s">
        <v>23</v>
      </c>
      <c r="K4192" t="s">
        <v>22</v>
      </c>
      <c r="L4192" t="s">
        <v>162</v>
      </c>
      <c r="M4192">
        <v>1</v>
      </c>
      <c r="N4192" t="s">
        <v>13</v>
      </c>
      <c r="O4192">
        <v>427244.95367199997</v>
      </c>
      <c r="P4192" t="s">
        <v>125</v>
      </c>
      <c r="Q4192" t="s">
        <v>157</v>
      </c>
      <c r="R4192" t="s">
        <v>229</v>
      </c>
      <c r="S4192">
        <v>22</v>
      </c>
      <c r="T4192" t="s">
        <v>141</v>
      </c>
      <c r="U4192" t="s">
        <v>140</v>
      </c>
      <c r="V4192" t="s">
        <v>228</v>
      </c>
      <c r="W4192">
        <v>0</v>
      </c>
      <c r="X4192" s="1">
        <v>44585.615104247685</v>
      </c>
    </row>
    <row r="4193" spans="1:24" hidden="1" x14ac:dyDescent="0.25">
      <c r="A4193">
        <v>2021</v>
      </c>
      <c r="B4193">
        <v>12</v>
      </c>
      <c r="C4193">
        <v>2021</v>
      </c>
      <c r="D4193">
        <v>12</v>
      </c>
      <c r="E4193">
        <v>20070</v>
      </c>
      <c r="F4193" t="s">
        <v>24</v>
      </c>
      <c r="G4193">
        <v>0</v>
      </c>
      <c r="H4193" t="s">
        <v>23</v>
      </c>
      <c r="I4193" t="s">
        <v>23</v>
      </c>
      <c r="J4193" t="s">
        <v>23</v>
      </c>
      <c r="K4193" t="s">
        <v>22</v>
      </c>
      <c r="L4193" t="s">
        <v>215</v>
      </c>
      <c r="M4193">
        <v>1</v>
      </c>
      <c r="N4193" t="s">
        <v>13</v>
      </c>
      <c r="O4193">
        <v>-2173.0356459999998</v>
      </c>
      <c r="P4193" t="s">
        <v>125</v>
      </c>
      <c r="Q4193" t="s">
        <v>161</v>
      </c>
      <c r="R4193" t="s">
        <v>214</v>
      </c>
      <c r="S4193">
        <v>89</v>
      </c>
      <c r="T4193" t="s">
        <v>129</v>
      </c>
      <c r="U4193" t="s">
        <v>128</v>
      </c>
      <c r="V4193" t="s">
        <v>213</v>
      </c>
      <c r="W4193">
        <v>0</v>
      </c>
      <c r="X4193" s="1">
        <v>44585.615104247685</v>
      </c>
    </row>
    <row r="4194" spans="1:24" hidden="1" x14ac:dyDescent="0.25">
      <c r="A4194">
        <v>2021</v>
      </c>
      <c r="B4194">
        <v>12</v>
      </c>
      <c r="C4194">
        <v>2021</v>
      </c>
      <c r="D4194">
        <v>12</v>
      </c>
      <c r="E4194">
        <v>20070</v>
      </c>
      <c r="F4194" t="s">
        <v>24</v>
      </c>
      <c r="G4194">
        <v>0</v>
      </c>
      <c r="H4194" t="s">
        <v>23</v>
      </c>
      <c r="I4194" t="s">
        <v>23</v>
      </c>
      <c r="J4194" t="s">
        <v>23</v>
      </c>
      <c r="K4194" t="s">
        <v>22</v>
      </c>
      <c r="L4194" t="s">
        <v>179</v>
      </c>
      <c r="M4194">
        <v>1</v>
      </c>
      <c r="N4194" t="s">
        <v>13</v>
      </c>
      <c r="O4194">
        <v>12.311391</v>
      </c>
      <c r="P4194" t="s">
        <v>125</v>
      </c>
      <c r="Q4194" t="s">
        <v>150</v>
      </c>
      <c r="R4194" t="s">
        <v>286</v>
      </c>
      <c r="S4194">
        <v>120</v>
      </c>
      <c r="T4194" t="s">
        <v>129</v>
      </c>
      <c r="U4194" t="s">
        <v>128</v>
      </c>
      <c r="V4194" t="s">
        <v>285</v>
      </c>
      <c r="W4194">
        <v>0</v>
      </c>
      <c r="X4194" s="1">
        <v>44585.615104247685</v>
      </c>
    </row>
    <row r="4195" spans="1:24" hidden="1" x14ac:dyDescent="0.25">
      <c r="A4195">
        <v>2021</v>
      </c>
      <c r="B4195">
        <v>12</v>
      </c>
      <c r="C4195">
        <v>2021</v>
      </c>
      <c r="D4195">
        <v>12</v>
      </c>
      <c r="E4195">
        <v>20070</v>
      </c>
      <c r="F4195" t="s">
        <v>24</v>
      </c>
      <c r="G4195">
        <v>0</v>
      </c>
      <c r="H4195" t="s">
        <v>23</v>
      </c>
      <c r="I4195" t="s">
        <v>23</v>
      </c>
      <c r="J4195" t="s">
        <v>23</v>
      </c>
      <c r="K4195" t="s">
        <v>22</v>
      </c>
      <c r="L4195" t="s">
        <v>179</v>
      </c>
      <c r="M4195">
        <v>1</v>
      </c>
      <c r="N4195" t="s">
        <v>13</v>
      </c>
      <c r="O4195">
        <v>15.928414</v>
      </c>
      <c r="P4195" t="s">
        <v>125</v>
      </c>
      <c r="Q4195" t="s">
        <v>150</v>
      </c>
      <c r="R4195" t="s">
        <v>210</v>
      </c>
      <c r="S4195">
        <v>67</v>
      </c>
      <c r="T4195" t="s">
        <v>129</v>
      </c>
      <c r="U4195" t="s">
        <v>128</v>
      </c>
      <c r="V4195" t="s">
        <v>209</v>
      </c>
      <c r="W4195">
        <v>0</v>
      </c>
      <c r="X4195" s="1">
        <v>44585.615104247685</v>
      </c>
    </row>
    <row r="4196" spans="1:24" hidden="1" x14ac:dyDescent="0.25">
      <c r="A4196">
        <v>2021</v>
      </c>
      <c r="B4196">
        <v>12</v>
      </c>
      <c r="C4196">
        <v>2021</v>
      </c>
      <c r="D4196">
        <v>12</v>
      </c>
      <c r="E4196">
        <v>20070</v>
      </c>
      <c r="F4196" t="s">
        <v>24</v>
      </c>
      <c r="G4196">
        <v>0</v>
      </c>
      <c r="H4196" t="s">
        <v>23</v>
      </c>
      <c r="I4196" t="s">
        <v>23</v>
      </c>
      <c r="J4196" t="s">
        <v>23</v>
      </c>
      <c r="K4196" t="s">
        <v>22</v>
      </c>
      <c r="L4196" t="s">
        <v>179</v>
      </c>
      <c r="M4196">
        <v>1</v>
      </c>
      <c r="N4196" t="s">
        <v>13</v>
      </c>
      <c r="O4196">
        <v>59.419038999999998</v>
      </c>
      <c r="P4196" t="s">
        <v>125</v>
      </c>
      <c r="Q4196" t="s">
        <v>150</v>
      </c>
      <c r="R4196" t="s">
        <v>212</v>
      </c>
      <c r="S4196">
        <v>65</v>
      </c>
      <c r="T4196" t="s">
        <v>129</v>
      </c>
      <c r="U4196" t="s">
        <v>128</v>
      </c>
      <c r="V4196" t="s">
        <v>211</v>
      </c>
      <c r="W4196">
        <v>0</v>
      </c>
      <c r="X4196" s="1">
        <v>44585.615104247685</v>
      </c>
    </row>
    <row r="4197" spans="1:24" hidden="1" x14ac:dyDescent="0.25">
      <c r="A4197">
        <v>2021</v>
      </c>
      <c r="B4197">
        <v>12</v>
      </c>
      <c r="C4197">
        <v>2021</v>
      </c>
      <c r="D4197">
        <v>12</v>
      </c>
      <c r="E4197">
        <v>20070</v>
      </c>
      <c r="F4197" t="s">
        <v>24</v>
      </c>
      <c r="G4197">
        <v>0</v>
      </c>
      <c r="H4197" t="s">
        <v>23</v>
      </c>
      <c r="I4197" t="s">
        <v>23</v>
      </c>
      <c r="J4197" t="s">
        <v>23</v>
      </c>
      <c r="K4197" t="s">
        <v>22</v>
      </c>
      <c r="L4197" t="s">
        <v>179</v>
      </c>
      <c r="M4197">
        <v>1</v>
      </c>
      <c r="N4197" t="s">
        <v>13</v>
      </c>
      <c r="O4197">
        <v>210.98444799999999</v>
      </c>
      <c r="P4197" t="s">
        <v>125</v>
      </c>
      <c r="Q4197" t="s">
        <v>150</v>
      </c>
      <c r="R4197" t="s">
        <v>208</v>
      </c>
      <c r="S4197">
        <v>134</v>
      </c>
      <c r="T4197" t="s">
        <v>129</v>
      </c>
      <c r="U4197" t="s">
        <v>128</v>
      </c>
      <c r="V4197" t="s">
        <v>180</v>
      </c>
      <c r="W4197">
        <v>0</v>
      </c>
      <c r="X4197" s="1">
        <v>44585.615104247685</v>
      </c>
    </row>
    <row r="4198" spans="1:24" hidden="1" x14ac:dyDescent="0.25">
      <c r="A4198">
        <v>2021</v>
      </c>
      <c r="B4198">
        <v>12</v>
      </c>
      <c r="C4198">
        <v>2021</v>
      </c>
      <c r="D4198">
        <v>12</v>
      </c>
      <c r="E4198">
        <v>20070</v>
      </c>
      <c r="F4198" t="s">
        <v>24</v>
      </c>
      <c r="G4198">
        <v>0</v>
      </c>
      <c r="H4198" t="s">
        <v>23</v>
      </c>
      <c r="I4198" t="s">
        <v>23</v>
      </c>
      <c r="J4198" t="s">
        <v>23</v>
      </c>
      <c r="K4198" t="s">
        <v>22</v>
      </c>
      <c r="L4198" t="s">
        <v>179</v>
      </c>
      <c r="M4198">
        <v>1</v>
      </c>
      <c r="N4198" t="s">
        <v>13</v>
      </c>
      <c r="O4198">
        <v>219.60629299999999</v>
      </c>
      <c r="P4198" t="s">
        <v>125</v>
      </c>
      <c r="Q4198" t="s">
        <v>150</v>
      </c>
      <c r="R4198" t="s">
        <v>207</v>
      </c>
      <c r="S4198">
        <v>133</v>
      </c>
      <c r="T4198" t="s">
        <v>129</v>
      </c>
      <c r="U4198" t="s">
        <v>128</v>
      </c>
      <c r="V4198" t="s">
        <v>180</v>
      </c>
      <c r="W4198">
        <v>0</v>
      </c>
      <c r="X4198" s="1">
        <v>44585.615104247685</v>
      </c>
    </row>
    <row r="4199" spans="1:24" hidden="1" x14ac:dyDescent="0.25">
      <c r="A4199">
        <v>2021</v>
      </c>
      <c r="B4199">
        <v>12</v>
      </c>
      <c r="C4199">
        <v>2021</v>
      </c>
      <c r="D4199">
        <v>12</v>
      </c>
      <c r="E4199">
        <v>20070</v>
      </c>
      <c r="F4199" t="s">
        <v>24</v>
      </c>
      <c r="G4199">
        <v>0</v>
      </c>
      <c r="H4199" t="s">
        <v>23</v>
      </c>
      <c r="I4199" t="s">
        <v>23</v>
      </c>
      <c r="J4199" t="s">
        <v>23</v>
      </c>
      <c r="K4199" t="s">
        <v>22</v>
      </c>
      <c r="L4199" t="s">
        <v>179</v>
      </c>
      <c r="M4199">
        <v>1</v>
      </c>
      <c r="N4199" t="s">
        <v>13</v>
      </c>
      <c r="O4199">
        <v>775.27095599999996</v>
      </c>
      <c r="P4199" t="s">
        <v>125</v>
      </c>
      <c r="Q4199" t="s">
        <v>206</v>
      </c>
      <c r="R4199" t="s">
        <v>205</v>
      </c>
      <c r="S4199">
        <v>79</v>
      </c>
      <c r="T4199" t="s">
        <v>129</v>
      </c>
      <c r="U4199" t="s">
        <v>128</v>
      </c>
      <c r="V4199" t="s">
        <v>204</v>
      </c>
      <c r="W4199">
        <v>0</v>
      </c>
      <c r="X4199" s="1">
        <v>44585.615104247685</v>
      </c>
    </row>
    <row r="4200" spans="1:24" hidden="1" x14ac:dyDescent="0.25">
      <c r="A4200">
        <v>2021</v>
      </c>
      <c r="B4200">
        <v>12</v>
      </c>
      <c r="C4200">
        <v>2021</v>
      </c>
      <c r="D4200">
        <v>12</v>
      </c>
      <c r="E4200">
        <v>20070</v>
      </c>
      <c r="F4200" t="s">
        <v>24</v>
      </c>
      <c r="G4200">
        <v>0</v>
      </c>
      <c r="H4200" t="s">
        <v>23</v>
      </c>
      <c r="I4200" t="s">
        <v>23</v>
      </c>
      <c r="J4200" t="s">
        <v>23</v>
      </c>
      <c r="K4200" t="s">
        <v>22</v>
      </c>
      <c r="L4200" t="s">
        <v>126</v>
      </c>
      <c r="M4200">
        <v>1</v>
      </c>
      <c r="N4200" t="s">
        <v>13</v>
      </c>
      <c r="O4200">
        <v>4.2778999999999998E-2</v>
      </c>
      <c r="P4200" t="s">
        <v>125</v>
      </c>
      <c r="Q4200" t="s">
        <v>284</v>
      </c>
      <c r="R4200" t="s">
        <v>282</v>
      </c>
      <c r="S4200">
        <v>1248</v>
      </c>
      <c r="T4200" t="s">
        <v>122</v>
      </c>
      <c r="U4200" t="s">
        <v>121</v>
      </c>
      <c r="V4200" t="s">
        <v>281</v>
      </c>
      <c r="W4200">
        <v>0</v>
      </c>
      <c r="X4200" s="1">
        <v>44585.615104247685</v>
      </c>
    </row>
    <row r="4201" spans="1:24" hidden="1" x14ac:dyDescent="0.25">
      <c r="A4201">
        <v>2021</v>
      </c>
      <c r="B4201">
        <v>12</v>
      </c>
      <c r="C4201">
        <v>2021</v>
      </c>
      <c r="D4201">
        <v>12</v>
      </c>
      <c r="E4201">
        <v>20070</v>
      </c>
      <c r="F4201" t="s">
        <v>24</v>
      </c>
      <c r="G4201">
        <v>0</v>
      </c>
      <c r="H4201" t="s">
        <v>23</v>
      </c>
      <c r="I4201" t="s">
        <v>23</v>
      </c>
      <c r="J4201" t="s">
        <v>23</v>
      </c>
      <c r="K4201" t="s">
        <v>22</v>
      </c>
      <c r="L4201" t="s">
        <v>126</v>
      </c>
      <c r="M4201">
        <v>1</v>
      </c>
      <c r="N4201" t="s">
        <v>13</v>
      </c>
      <c r="O4201">
        <v>5.3939000000000001E-2</v>
      </c>
      <c r="P4201" t="s">
        <v>125</v>
      </c>
      <c r="Q4201" t="s">
        <v>283</v>
      </c>
      <c r="R4201" t="s">
        <v>282</v>
      </c>
      <c r="S4201">
        <v>1247</v>
      </c>
      <c r="T4201" t="s">
        <v>122</v>
      </c>
      <c r="U4201" t="s">
        <v>121</v>
      </c>
      <c r="V4201" t="s">
        <v>281</v>
      </c>
      <c r="W4201">
        <v>0</v>
      </c>
      <c r="X4201" s="1">
        <v>44585.615104247685</v>
      </c>
    </row>
    <row r="4202" spans="1:24" hidden="1" x14ac:dyDescent="0.25">
      <c r="A4202">
        <v>2021</v>
      </c>
      <c r="B4202">
        <v>12</v>
      </c>
      <c r="C4202">
        <v>2021</v>
      </c>
      <c r="D4202">
        <v>12</v>
      </c>
      <c r="E4202">
        <v>20070</v>
      </c>
      <c r="F4202" t="s">
        <v>24</v>
      </c>
      <c r="G4202">
        <v>0</v>
      </c>
      <c r="H4202" t="s">
        <v>23</v>
      </c>
      <c r="I4202" t="s">
        <v>23</v>
      </c>
      <c r="J4202" t="s">
        <v>23</v>
      </c>
      <c r="K4202" t="s">
        <v>22</v>
      </c>
      <c r="L4202" t="s">
        <v>126</v>
      </c>
      <c r="M4202">
        <v>1</v>
      </c>
      <c r="N4202" t="s">
        <v>13</v>
      </c>
      <c r="O4202">
        <v>0.31061499999999997</v>
      </c>
      <c r="P4202" t="s">
        <v>125</v>
      </c>
      <c r="Q4202" t="s">
        <v>124</v>
      </c>
      <c r="R4202" t="s">
        <v>123</v>
      </c>
      <c r="S4202">
        <v>1249</v>
      </c>
      <c r="T4202" t="s">
        <v>122</v>
      </c>
      <c r="U4202" t="s">
        <v>121</v>
      </c>
      <c r="V4202" t="s">
        <v>280</v>
      </c>
      <c r="W4202">
        <v>0</v>
      </c>
      <c r="X4202" s="1">
        <v>44585.615104247685</v>
      </c>
    </row>
    <row r="4203" spans="1:24" hidden="1" x14ac:dyDescent="0.25">
      <c r="A4203">
        <v>2021</v>
      </c>
      <c r="B4203">
        <v>12</v>
      </c>
      <c r="C4203">
        <v>2021</v>
      </c>
      <c r="D4203">
        <v>12</v>
      </c>
      <c r="E4203">
        <v>20070</v>
      </c>
      <c r="F4203" t="s">
        <v>24</v>
      </c>
      <c r="G4203">
        <v>0</v>
      </c>
      <c r="H4203" t="s">
        <v>23</v>
      </c>
      <c r="I4203" t="s">
        <v>23</v>
      </c>
      <c r="J4203" t="s">
        <v>23</v>
      </c>
      <c r="K4203" t="s">
        <v>22</v>
      </c>
      <c r="L4203" t="s">
        <v>126</v>
      </c>
      <c r="M4203">
        <v>1</v>
      </c>
      <c r="N4203" t="s">
        <v>13</v>
      </c>
      <c r="O4203">
        <v>2.2316370000000001</v>
      </c>
      <c r="P4203" t="s">
        <v>125</v>
      </c>
      <c r="Q4203" t="s">
        <v>161</v>
      </c>
      <c r="R4203" t="s">
        <v>189</v>
      </c>
      <c r="S4203">
        <v>174</v>
      </c>
      <c r="T4203" t="s">
        <v>129</v>
      </c>
      <c r="U4203" t="s">
        <v>128</v>
      </c>
      <c r="V4203" t="s">
        <v>180</v>
      </c>
      <c r="W4203">
        <v>0</v>
      </c>
      <c r="X4203" s="1">
        <v>44585.615104247685</v>
      </c>
    </row>
    <row r="4204" spans="1:24" hidden="1" x14ac:dyDescent="0.25">
      <c r="A4204">
        <v>2021</v>
      </c>
      <c r="B4204">
        <v>12</v>
      </c>
      <c r="C4204">
        <v>2021</v>
      </c>
      <c r="D4204">
        <v>12</v>
      </c>
      <c r="E4204">
        <v>20070</v>
      </c>
      <c r="F4204" t="s">
        <v>24</v>
      </c>
      <c r="G4204">
        <v>0</v>
      </c>
      <c r="H4204" t="s">
        <v>23</v>
      </c>
      <c r="I4204" t="s">
        <v>23</v>
      </c>
      <c r="J4204" t="s">
        <v>23</v>
      </c>
      <c r="K4204" t="s">
        <v>22</v>
      </c>
      <c r="L4204" t="s">
        <v>126</v>
      </c>
      <c r="M4204">
        <v>1</v>
      </c>
      <c r="N4204" t="s">
        <v>13</v>
      </c>
      <c r="O4204">
        <v>266.67487199999999</v>
      </c>
      <c r="P4204" t="s">
        <v>125</v>
      </c>
      <c r="Q4204" t="s">
        <v>279</v>
      </c>
      <c r="R4204" t="s">
        <v>278</v>
      </c>
      <c r="S4204">
        <v>1245</v>
      </c>
      <c r="T4204" t="s">
        <v>122</v>
      </c>
      <c r="U4204" t="s">
        <v>121</v>
      </c>
      <c r="V4204" t="s">
        <v>277</v>
      </c>
      <c r="W4204">
        <v>0</v>
      </c>
      <c r="X4204" s="1">
        <v>44585.615104247685</v>
      </c>
    </row>
    <row r="4205" spans="1:24" hidden="1" x14ac:dyDescent="0.25">
      <c r="A4205">
        <v>2021</v>
      </c>
      <c r="B4205">
        <v>12</v>
      </c>
      <c r="C4205">
        <v>2021</v>
      </c>
      <c r="D4205">
        <v>12</v>
      </c>
      <c r="E4205">
        <v>20070</v>
      </c>
      <c r="F4205" t="s">
        <v>24</v>
      </c>
      <c r="G4205">
        <v>0</v>
      </c>
      <c r="H4205" t="s">
        <v>23</v>
      </c>
      <c r="I4205" t="s">
        <v>23</v>
      </c>
      <c r="J4205" t="s">
        <v>23</v>
      </c>
      <c r="K4205" t="s">
        <v>22</v>
      </c>
      <c r="L4205" t="s">
        <v>126</v>
      </c>
      <c r="M4205">
        <v>1</v>
      </c>
      <c r="N4205" t="s">
        <v>13</v>
      </c>
      <c r="O4205">
        <v>434.14399900000001</v>
      </c>
      <c r="P4205" t="s">
        <v>125</v>
      </c>
      <c r="Q4205" t="s">
        <v>276</v>
      </c>
      <c r="R4205" t="s">
        <v>275</v>
      </c>
      <c r="S4205">
        <v>88</v>
      </c>
      <c r="T4205" t="s">
        <v>129</v>
      </c>
      <c r="U4205" t="s">
        <v>128</v>
      </c>
      <c r="V4205" t="s">
        <v>274</v>
      </c>
      <c r="W4205">
        <v>0</v>
      </c>
      <c r="X4205" s="1">
        <v>44585.615104247685</v>
      </c>
    </row>
    <row r="4206" spans="1:24" hidden="1" x14ac:dyDescent="0.25">
      <c r="A4206">
        <v>2021</v>
      </c>
      <c r="B4206">
        <v>12</v>
      </c>
      <c r="C4206">
        <v>2021</v>
      </c>
      <c r="D4206">
        <v>12</v>
      </c>
      <c r="E4206">
        <v>20070</v>
      </c>
      <c r="F4206" t="s">
        <v>24</v>
      </c>
      <c r="G4206">
        <v>0</v>
      </c>
      <c r="H4206" t="s">
        <v>23</v>
      </c>
      <c r="I4206" t="s">
        <v>23</v>
      </c>
      <c r="J4206" t="s">
        <v>23</v>
      </c>
      <c r="K4206" t="s">
        <v>22</v>
      </c>
      <c r="L4206" t="s">
        <v>187</v>
      </c>
      <c r="M4206">
        <v>1</v>
      </c>
      <c r="N4206" t="s">
        <v>13</v>
      </c>
      <c r="O4206">
        <v>-23.727005999999999</v>
      </c>
      <c r="P4206" t="s">
        <v>125</v>
      </c>
      <c r="Q4206" t="s">
        <v>186</v>
      </c>
      <c r="R4206" t="s">
        <v>185</v>
      </c>
      <c r="S4206">
        <v>171</v>
      </c>
      <c r="T4206" t="s">
        <v>129</v>
      </c>
      <c r="U4206" t="s">
        <v>128</v>
      </c>
      <c r="V4206" t="s">
        <v>180</v>
      </c>
      <c r="W4206">
        <v>0</v>
      </c>
      <c r="X4206" s="1">
        <v>44585.615104247685</v>
      </c>
    </row>
    <row r="4207" spans="1:24" hidden="1" x14ac:dyDescent="0.25">
      <c r="A4207">
        <v>2021</v>
      </c>
      <c r="B4207">
        <v>12</v>
      </c>
      <c r="C4207">
        <v>2021</v>
      </c>
      <c r="D4207">
        <v>12</v>
      </c>
      <c r="E4207">
        <v>20070</v>
      </c>
      <c r="F4207" t="s">
        <v>24</v>
      </c>
      <c r="G4207">
        <v>0</v>
      </c>
      <c r="H4207" t="s">
        <v>23</v>
      </c>
      <c r="I4207" t="s">
        <v>23</v>
      </c>
      <c r="J4207" t="s">
        <v>23</v>
      </c>
      <c r="K4207" t="s">
        <v>22</v>
      </c>
      <c r="L4207" t="s">
        <v>187</v>
      </c>
      <c r="M4207">
        <v>1</v>
      </c>
      <c r="N4207" t="s">
        <v>13</v>
      </c>
      <c r="O4207">
        <v>1830.4499069999999</v>
      </c>
      <c r="P4207" t="s">
        <v>125</v>
      </c>
      <c r="Q4207" t="s">
        <v>186</v>
      </c>
      <c r="R4207" t="s">
        <v>188</v>
      </c>
      <c r="S4207">
        <v>170</v>
      </c>
      <c r="T4207" t="s">
        <v>129</v>
      </c>
      <c r="U4207" t="s">
        <v>128</v>
      </c>
      <c r="V4207" t="s">
        <v>180</v>
      </c>
      <c r="W4207">
        <v>0</v>
      </c>
      <c r="X4207" s="1">
        <v>44585.615104247685</v>
      </c>
    </row>
    <row r="4208" spans="1:24" hidden="1" x14ac:dyDescent="0.25">
      <c r="A4208">
        <v>2021</v>
      </c>
      <c r="B4208">
        <v>12</v>
      </c>
      <c r="C4208">
        <v>2021</v>
      </c>
      <c r="D4208">
        <v>12</v>
      </c>
      <c r="E4208">
        <v>20070</v>
      </c>
      <c r="F4208" t="s">
        <v>24</v>
      </c>
      <c r="G4208">
        <v>0</v>
      </c>
      <c r="H4208" t="s">
        <v>23</v>
      </c>
      <c r="I4208" t="s">
        <v>23</v>
      </c>
      <c r="J4208" t="s">
        <v>23</v>
      </c>
      <c r="K4208" t="s">
        <v>22</v>
      </c>
      <c r="L4208" t="s">
        <v>165</v>
      </c>
      <c r="M4208">
        <v>1</v>
      </c>
      <c r="N4208" t="s">
        <v>13</v>
      </c>
      <c r="O4208">
        <v>336.02745800000002</v>
      </c>
      <c r="P4208" t="s">
        <v>125</v>
      </c>
      <c r="Q4208" t="s">
        <v>165</v>
      </c>
      <c r="R4208" t="s">
        <v>182</v>
      </c>
      <c r="S4208">
        <v>37</v>
      </c>
      <c r="T4208" t="s">
        <v>129</v>
      </c>
      <c r="U4208" t="s">
        <v>128</v>
      </c>
      <c r="V4208" t="s">
        <v>180</v>
      </c>
      <c r="W4208">
        <v>0</v>
      </c>
      <c r="X4208" s="1">
        <v>44585.615104247685</v>
      </c>
    </row>
    <row r="4209" spans="1:24" hidden="1" x14ac:dyDescent="0.25">
      <c r="A4209">
        <v>2021</v>
      </c>
      <c r="B4209">
        <v>12</v>
      </c>
      <c r="C4209">
        <v>2021</v>
      </c>
      <c r="D4209">
        <v>12</v>
      </c>
      <c r="E4209">
        <v>20070</v>
      </c>
      <c r="F4209" t="s">
        <v>24</v>
      </c>
      <c r="G4209">
        <v>0</v>
      </c>
      <c r="H4209" t="s">
        <v>23</v>
      </c>
      <c r="I4209" t="s">
        <v>23</v>
      </c>
      <c r="J4209" t="s">
        <v>23</v>
      </c>
      <c r="K4209" t="s">
        <v>22</v>
      </c>
      <c r="L4209" t="s">
        <v>165</v>
      </c>
      <c r="M4209">
        <v>1</v>
      </c>
      <c r="N4209" t="s">
        <v>13</v>
      </c>
      <c r="O4209">
        <v>913.02912300000003</v>
      </c>
      <c r="P4209" t="s">
        <v>125</v>
      </c>
      <c r="Q4209" t="s">
        <v>165</v>
      </c>
      <c r="R4209" t="s">
        <v>184</v>
      </c>
      <c r="S4209">
        <v>28</v>
      </c>
      <c r="T4209" t="s">
        <v>129</v>
      </c>
      <c r="U4209" t="s">
        <v>128</v>
      </c>
      <c r="V4209" t="s">
        <v>180</v>
      </c>
      <c r="W4209">
        <v>0</v>
      </c>
      <c r="X4209" s="1">
        <v>44585.615104247685</v>
      </c>
    </row>
    <row r="4210" spans="1:24" hidden="1" x14ac:dyDescent="0.25">
      <c r="A4210">
        <v>2021</v>
      </c>
      <c r="B4210">
        <v>12</v>
      </c>
      <c r="C4210">
        <v>2021</v>
      </c>
      <c r="D4210">
        <v>12</v>
      </c>
      <c r="E4210">
        <v>20070</v>
      </c>
      <c r="F4210" t="s">
        <v>24</v>
      </c>
      <c r="G4210">
        <v>0</v>
      </c>
      <c r="H4210" t="s">
        <v>23</v>
      </c>
      <c r="I4210" t="s">
        <v>23</v>
      </c>
      <c r="J4210" t="s">
        <v>23</v>
      </c>
      <c r="K4210" t="s">
        <v>22</v>
      </c>
      <c r="L4210" t="s">
        <v>250</v>
      </c>
      <c r="M4210">
        <v>1</v>
      </c>
      <c r="N4210" t="s">
        <v>13</v>
      </c>
      <c r="O4210">
        <v>361.68743699999999</v>
      </c>
      <c r="P4210" t="s">
        <v>53</v>
      </c>
      <c r="Q4210" t="s">
        <v>263</v>
      </c>
      <c r="R4210" t="s">
        <v>273</v>
      </c>
      <c r="S4210">
        <v>159</v>
      </c>
      <c r="T4210" t="s">
        <v>129</v>
      </c>
      <c r="U4210" t="s">
        <v>128</v>
      </c>
      <c r="V4210" t="s">
        <v>272</v>
      </c>
      <c r="W4210">
        <v>0</v>
      </c>
      <c r="X4210" s="1">
        <v>44585.615104247685</v>
      </c>
    </row>
    <row r="4211" spans="1:24" hidden="1" x14ac:dyDescent="0.25">
      <c r="A4211">
        <v>2021</v>
      </c>
      <c r="B4211">
        <v>12</v>
      </c>
      <c r="C4211">
        <v>2021</v>
      </c>
      <c r="D4211">
        <v>12</v>
      </c>
      <c r="E4211">
        <v>20070</v>
      </c>
      <c r="F4211" t="s">
        <v>24</v>
      </c>
      <c r="G4211">
        <v>0</v>
      </c>
      <c r="H4211" t="s">
        <v>23</v>
      </c>
      <c r="I4211" t="s">
        <v>23</v>
      </c>
      <c r="J4211" t="s">
        <v>23</v>
      </c>
      <c r="K4211" t="s">
        <v>12</v>
      </c>
      <c r="L4211" t="s">
        <v>179</v>
      </c>
      <c r="M4211">
        <v>1</v>
      </c>
      <c r="N4211" t="s">
        <v>13</v>
      </c>
      <c r="O4211">
        <v>404.29644000000002</v>
      </c>
      <c r="P4211" t="s">
        <v>125</v>
      </c>
      <c r="Q4211" t="s">
        <v>150</v>
      </c>
      <c r="R4211" t="s">
        <v>178</v>
      </c>
      <c r="S4211">
        <v>64</v>
      </c>
      <c r="T4211" t="s">
        <v>129</v>
      </c>
      <c r="U4211" t="s">
        <v>128</v>
      </c>
      <c r="V4211" t="s">
        <v>177</v>
      </c>
      <c r="W4211">
        <v>0</v>
      </c>
      <c r="X4211" s="1">
        <v>44585.615104247685</v>
      </c>
    </row>
    <row r="4212" spans="1:24" hidden="1" x14ac:dyDescent="0.25">
      <c r="A4212">
        <v>2021</v>
      </c>
      <c r="B4212">
        <v>12</v>
      </c>
      <c r="C4212">
        <v>2021</v>
      </c>
      <c r="D4212">
        <v>12</v>
      </c>
      <c r="E4212">
        <v>20070</v>
      </c>
      <c r="F4212" t="s">
        <v>24</v>
      </c>
      <c r="G4212">
        <v>36</v>
      </c>
      <c r="H4212" t="s">
        <v>44</v>
      </c>
      <c r="I4212" t="s">
        <v>43</v>
      </c>
      <c r="J4212" t="s">
        <v>6</v>
      </c>
      <c r="K4212" t="s">
        <v>158</v>
      </c>
      <c r="L4212" t="s">
        <v>162</v>
      </c>
      <c r="M4212">
        <v>1</v>
      </c>
      <c r="N4212" t="s">
        <v>13</v>
      </c>
      <c r="O4212">
        <v>-685.31759</v>
      </c>
      <c r="P4212" t="s">
        <v>125</v>
      </c>
      <c r="Q4212" t="s">
        <v>161</v>
      </c>
      <c r="R4212" t="s">
        <v>160</v>
      </c>
      <c r="S4212">
        <v>11</v>
      </c>
      <c r="T4212" t="s">
        <v>141</v>
      </c>
      <c r="U4212" t="s">
        <v>140</v>
      </c>
      <c r="V4212" t="s">
        <v>159</v>
      </c>
      <c r="W4212">
        <v>0</v>
      </c>
      <c r="X4212" s="1">
        <v>44585.615104247685</v>
      </c>
    </row>
    <row r="4213" spans="1:24" hidden="1" x14ac:dyDescent="0.25">
      <c r="A4213">
        <v>2021</v>
      </c>
      <c r="B4213">
        <v>12</v>
      </c>
      <c r="C4213">
        <v>2021</v>
      </c>
      <c r="D4213">
        <v>12</v>
      </c>
      <c r="E4213">
        <v>20070</v>
      </c>
      <c r="F4213" t="s">
        <v>24</v>
      </c>
      <c r="G4213">
        <v>36</v>
      </c>
      <c r="H4213" t="s">
        <v>44</v>
      </c>
      <c r="I4213" t="s">
        <v>43</v>
      </c>
      <c r="J4213" t="s">
        <v>6</v>
      </c>
      <c r="K4213" t="s">
        <v>158</v>
      </c>
      <c r="L4213" t="s">
        <v>22</v>
      </c>
      <c r="M4213">
        <v>1</v>
      </c>
      <c r="N4213" t="s">
        <v>13</v>
      </c>
      <c r="O4213">
        <v>-10856.14273</v>
      </c>
      <c r="P4213" t="s">
        <v>125</v>
      </c>
      <c r="Q4213" t="s">
        <v>157</v>
      </c>
      <c r="R4213" t="s">
        <v>156</v>
      </c>
      <c r="S4213">
        <v>25</v>
      </c>
      <c r="T4213" t="s">
        <v>141</v>
      </c>
      <c r="U4213" t="s">
        <v>140</v>
      </c>
      <c r="V4213" t="s">
        <v>155</v>
      </c>
      <c r="W4213">
        <v>0</v>
      </c>
      <c r="X4213" s="1">
        <v>44585.615104247685</v>
      </c>
    </row>
    <row r="4214" spans="1:24" hidden="1" x14ac:dyDescent="0.25">
      <c r="A4214">
        <v>2021</v>
      </c>
      <c r="B4214">
        <v>12</v>
      </c>
      <c r="C4214">
        <v>2021</v>
      </c>
      <c r="D4214">
        <v>12</v>
      </c>
      <c r="E4214">
        <v>20070</v>
      </c>
      <c r="F4214" t="s">
        <v>24</v>
      </c>
      <c r="G4214">
        <v>36</v>
      </c>
      <c r="H4214" t="s">
        <v>44</v>
      </c>
      <c r="I4214" t="s">
        <v>43</v>
      </c>
      <c r="J4214" t="s">
        <v>6</v>
      </c>
      <c r="K4214" t="s">
        <v>12</v>
      </c>
      <c r="L4214" t="s">
        <v>22</v>
      </c>
      <c r="M4214">
        <v>1</v>
      </c>
      <c r="N4214" t="s">
        <v>13</v>
      </c>
      <c r="O4214">
        <v>-2.0169860000000002</v>
      </c>
      <c r="P4214" t="s">
        <v>125</v>
      </c>
      <c r="Q4214" t="s">
        <v>165</v>
      </c>
      <c r="R4214" t="s">
        <v>175</v>
      </c>
      <c r="S4214">
        <v>140</v>
      </c>
      <c r="T4214" t="s">
        <v>129</v>
      </c>
      <c r="U4214" t="s">
        <v>128</v>
      </c>
      <c r="V4214" t="s">
        <v>17</v>
      </c>
      <c r="W4214">
        <v>0</v>
      </c>
      <c r="X4214" s="1">
        <v>44585.615104247685</v>
      </c>
    </row>
    <row r="4215" spans="1:24" hidden="1" x14ac:dyDescent="0.25">
      <c r="A4215">
        <v>2021</v>
      </c>
      <c r="B4215">
        <v>12</v>
      </c>
      <c r="C4215">
        <v>2021</v>
      </c>
      <c r="D4215">
        <v>12</v>
      </c>
      <c r="E4215">
        <v>20070</v>
      </c>
      <c r="F4215" t="s">
        <v>24</v>
      </c>
      <c r="G4215">
        <v>36</v>
      </c>
      <c r="H4215" t="s">
        <v>44</v>
      </c>
      <c r="I4215" t="s">
        <v>43</v>
      </c>
      <c r="J4215" t="s">
        <v>6</v>
      </c>
      <c r="K4215" t="s">
        <v>12</v>
      </c>
      <c r="L4215" t="s">
        <v>22</v>
      </c>
      <c r="M4215">
        <v>1</v>
      </c>
      <c r="N4215" t="s">
        <v>13</v>
      </c>
      <c r="O4215">
        <v>-0.37299199999999999</v>
      </c>
      <c r="P4215" t="s">
        <v>125</v>
      </c>
      <c r="Q4215" t="s">
        <v>150</v>
      </c>
      <c r="R4215" t="s">
        <v>149</v>
      </c>
      <c r="S4215">
        <v>136</v>
      </c>
      <c r="T4215" t="s">
        <v>129</v>
      </c>
      <c r="U4215" t="s">
        <v>128</v>
      </c>
      <c r="V4215" t="s">
        <v>17</v>
      </c>
      <c r="W4215">
        <v>0</v>
      </c>
      <c r="X4215" s="1">
        <v>44585.615104247685</v>
      </c>
    </row>
    <row r="4216" spans="1:24" hidden="1" x14ac:dyDescent="0.25">
      <c r="A4216">
        <v>2021</v>
      </c>
      <c r="B4216">
        <v>12</v>
      </c>
      <c r="C4216">
        <v>2021</v>
      </c>
      <c r="D4216">
        <v>12</v>
      </c>
      <c r="E4216">
        <v>20070</v>
      </c>
      <c r="F4216" t="s">
        <v>24</v>
      </c>
      <c r="G4216">
        <v>36</v>
      </c>
      <c r="H4216" t="s">
        <v>44</v>
      </c>
      <c r="I4216" t="s">
        <v>43</v>
      </c>
      <c r="J4216" t="s">
        <v>6</v>
      </c>
      <c r="K4216" t="s">
        <v>12</v>
      </c>
      <c r="L4216" t="s">
        <v>22</v>
      </c>
      <c r="M4216">
        <v>1</v>
      </c>
      <c r="N4216" t="s">
        <v>13</v>
      </c>
      <c r="O4216">
        <v>-0.22273399999999999</v>
      </c>
      <c r="P4216" t="s">
        <v>125</v>
      </c>
      <c r="Q4216" t="s">
        <v>150</v>
      </c>
      <c r="R4216" t="s">
        <v>252</v>
      </c>
      <c r="S4216">
        <v>150</v>
      </c>
      <c r="T4216" t="s">
        <v>129</v>
      </c>
      <c r="U4216" t="s">
        <v>128</v>
      </c>
      <c r="V4216" t="s">
        <v>251</v>
      </c>
      <c r="W4216">
        <v>0</v>
      </c>
      <c r="X4216" s="1">
        <v>44585.615104247685</v>
      </c>
    </row>
    <row r="4217" spans="1:24" hidden="1" x14ac:dyDescent="0.25">
      <c r="A4217">
        <v>2021</v>
      </c>
      <c r="B4217">
        <v>12</v>
      </c>
      <c r="C4217">
        <v>2021</v>
      </c>
      <c r="D4217">
        <v>12</v>
      </c>
      <c r="E4217">
        <v>20070</v>
      </c>
      <c r="F4217" t="s">
        <v>24</v>
      </c>
      <c r="G4217">
        <v>36</v>
      </c>
      <c r="H4217" t="s">
        <v>44</v>
      </c>
      <c r="I4217" t="s">
        <v>43</v>
      </c>
      <c r="J4217" t="s">
        <v>6</v>
      </c>
      <c r="K4217" t="s">
        <v>12</v>
      </c>
      <c r="L4217" t="s">
        <v>22</v>
      </c>
      <c r="M4217">
        <v>1</v>
      </c>
      <c r="N4217" t="s">
        <v>13</v>
      </c>
      <c r="O4217">
        <v>-7.9554E-2</v>
      </c>
      <c r="P4217" t="s">
        <v>125</v>
      </c>
      <c r="Q4217" t="s">
        <v>150</v>
      </c>
      <c r="R4217" t="s">
        <v>171</v>
      </c>
      <c r="S4217">
        <v>137</v>
      </c>
      <c r="T4217" t="s">
        <v>129</v>
      </c>
      <c r="U4217" t="s">
        <v>128</v>
      </c>
      <c r="V4217" t="s">
        <v>17</v>
      </c>
      <c r="W4217">
        <v>0</v>
      </c>
      <c r="X4217" s="1">
        <v>44585.615104247685</v>
      </c>
    </row>
    <row r="4218" spans="1:24" hidden="1" x14ac:dyDescent="0.25">
      <c r="A4218">
        <v>2021</v>
      </c>
      <c r="B4218">
        <v>12</v>
      </c>
      <c r="C4218">
        <v>2021</v>
      </c>
      <c r="D4218">
        <v>12</v>
      </c>
      <c r="E4218">
        <v>20070</v>
      </c>
      <c r="F4218" t="s">
        <v>24</v>
      </c>
      <c r="G4218">
        <v>37</v>
      </c>
      <c r="H4218" t="s">
        <v>174</v>
      </c>
      <c r="I4218" t="s">
        <v>43</v>
      </c>
      <c r="J4218" t="s">
        <v>0</v>
      </c>
      <c r="K4218" t="s">
        <v>144</v>
      </c>
      <c r="L4218" t="s">
        <v>22</v>
      </c>
      <c r="M4218">
        <v>1</v>
      </c>
      <c r="N4218" t="s">
        <v>13</v>
      </c>
      <c r="O4218">
        <v>-16717.91</v>
      </c>
      <c r="P4218" t="s">
        <v>125</v>
      </c>
      <c r="Q4218" t="s">
        <v>173</v>
      </c>
      <c r="R4218" t="s">
        <v>172</v>
      </c>
      <c r="S4218">
        <v>177</v>
      </c>
      <c r="T4218" t="s">
        <v>129</v>
      </c>
      <c r="U4218" t="s">
        <v>128</v>
      </c>
      <c r="V4218" t="s">
        <v>17</v>
      </c>
      <c r="W4218">
        <v>0</v>
      </c>
      <c r="X4218" s="1">
        <v>44585.615104247685</v>
      </c>
    </row>
    <row r="4219" spans="1:24" hidden="1" x14ac:dyDescent="0.25">
      <c r="A4219">
        <v>2021</v>
      </c>
      <c r="B4219">
        <v>12</v>
      </c>
      <c r="C4219">
        <v>2021</v>
      </c>
      <c r="D4219">
        <v>12</v>
      </c>
      <c r="E4219">
        <v>20070</v>
      </c>
      <c r="F4219" t="s">
        <v>24</v>
      </c>
      <c r="G4219">
        <v>37</v>
      </c>
      <c r="H4219" t="s">
        <v>174</v>
      </c>
      <c r="I4219" t="s">
        <v>43</v>
      </c>
      <c r="J4219" t="s">
        <v>0</v>
      </c>
      <c r="K4219" t="s">
        <v>158</v>
      </c>
      <c r="L4219" t="s">
        <v>162</v>
      </c>
      <c r="M4219">
        <v>1</v>
      </c>
      <c r="N4219" t="s">
        <v>13</v>
      </c>
      <c r="O4219">
        <v>-2886.0154849999999</v>
      </c>
      <c r="P4219" t="s">
        <v>125</v>
      </c>
      <c r="Q4219" t="s">
        <v>161</v>
      </c>
      <c r="R4219" t="s">
        <v>160</v>
      </c>
      <c r="S4219">
        <v>11</v>
      </c>
      <c r="T4219" t="s">
        <v>141</v>
      </c>
      <c r="U4219" t="s">
        <v>140</v>
      </c>
      <c r="V4219" t="s">
        <v>159</v>
      </c>
      <c r="W4219">
        <v>0</v>
      </c>
      <c r="X4219" s="1">
        <v>44585.615104247685</v>
      </c>
    </row>
    <row r="4220" spans="1:24" hidden="1" x14ac:dyDescent="0.25">
      <c r="A4220">
        <v>2021</v>
      </c>
      <c r="B4220">
        <v>12</v>
      </c>
      <c r="C4220">
        <v>2021</v>
      </c>
      <c r="D4220">
        <v>12</v>
      </c>
      <c r="E4220">
        <v>20070</v>
      </c>
      <c r="F4220" t="s">
        <v>24</v>
      </c>
      <c r="G4220">
        <v>37</v>
      </c>
      <c r="H4220" t="s">
        <v>174</v>
      </c>
      <c r="I4220" t="s">
        <v>43</v>
      </c>
      <c r="J4220" t="s">
        <v>0</v>
      </c>
      <c r="K4220" t="s">
        <v>158</v>
      </c>
      <c r="L4220" t="s">
        <v>22</v>
      </c>
      <c r="M4220">
        <v>1</v>
      </c>
      <c r="N4220" t="s">
        <v>13</v>
      </c>
      <c r="O4220">
        <v>-147974.71400000001</v>
      </c>
      <c r="P4220" t="s">
        <v>125</v>
      </c>
      <c r="Q4220" t="s">
        <v>157</v>
      </c>
      <c r="R4220" t="s">
        <v>156</v>
      </c>
      <c r="S4220">
        <v>25</v>
      </c>
      <c r="T4220" t="s">
        <v>141</v>
      </c>
      <c r="U4220" t="s">
        <v>140</v>
      </c>
      <c r="V4220" t="s">
        <v>155</v>
      </c>
      <c r="W4220">
        <v>0</v>
      </c>
      <c r="X4220" s="1">
        <v>44585.615104247685</v>
      </c>
    </row>
    <row r="4221" spans="1:24" hidden="1" x14ac:dyDescent="0.25">
      <c r="A4221">
        <v>2021</v>
      </c>
      <c r="B4221">
        <v>12</v>
      </c>
      <c r="C4221">
        <v>2021</v>
      </c>
      <c r="D4221">
        <v>12</v>
      </c>
      <c r="E4221">
        <v>20070</v>
      </c>
      <c r="F4221" t="s">
        <v>24</v>
      </c>
      <c r="G4221">
        <v>37</v>
      </c>
      <c r="H4221" t="s">
        <v>174</v>
      </c>
      <c r="I4221" t="s">
        <v>43</v>
      </c>
      <c r="J4221" t="s">
        <v>0</v>
      </c>
      <c r="K4221" t="s">
        <v>12</v>
      </c>
      <c r="L4221" t="s">
        <v>22</v>
      </c>
      <c r="M4221">
        <v>1</v>
      </c>
      <c r="N4221" t="s">
        <v>13</v>
      </c>
      <c r="O4221">
        <v>-20.11</v>
      </c>
      <c r="P4221" t="s">
        <v>125</v>
      </c>
      <c r="Q4221" t="s">
        <v>150</v>
      </c>
      <c r="R4221" t="s">
        <v>149</v>
      </c>
      <c r="S4221">
        <v>136</v>
      </c>
      <c r="T4221" t="s">
        <v>129</v>
      </c>
      <c r="U4221" t="s">
        <v>128</v>
      </c>
      <c r="V4221" t="s">
        <v>17</v>
      </c>
      <c r="W4221">
        <v>0</v>
      </c>
      <c r="X4221" s="1">
        <v>44585.615104247685</v>
      </c>
    </row>
    <row r="4222" spans="1:24" hidden="1" x14ac:dyDescent="0.25">
      <c r="A4222">
        <v>2021</v>
      </c>
      <c r="B4222">
        <v>12</v>
      </c>
      <c r="C4222">
        <v>2021</v>
      </c>
      <c r="D4222">
        <v>12</v>
      </c>
      <c r="E4222">
        <v>20070</v>
      </c>
      <c r="F4222" t="s">
        <v>24</v>
      </c>
      <c r="G4222">
        <v>37</v>
      </c>
      <c r="H4222" t="s">
        <v>174</v>
      </c>
      <c r="I4222" t="s">
        <v>43</v>
      </c>
      <c r="J4222" t="s">
        <v>0</v>
      </c>
      <c r="K4222" t="s">
        <v>12</v>
      </c>
      <c r="L4222" t="s">
        <v>22</v>
      </c>
      <c r="M4222">
        <v>1</v>
      </c>
      <c r="N4222" t="s">
        <v>13</v>
      </c>
      <c r="O4222">
        <v>-2.65</v>
      </c>
      <c r="P4222" t="s">
        <v>125</v>
      </c>
      <c r="Q4222" t="s">
        <v>150</v>
      </c>
      <c r="R4222" t="s">
        <v>171</v>
      </c>
      <c r="S4222">
        <v>137</v>
      </c>
      <c r="T4222" t="s">
        <v>129</v>
      </c>
      <c r="U4222" t="s">
        <v>128</v>
      </c>
      <c r="V4222" t="s">
        <v>17</v>
      </c>
      <c r="W4222">
        <v>0</v>
      </c>
      <c r="X4222" s="1">
        <v>44585.615104247685</v>
      </c>
    </row>
    <row r="4223" spans="1:24" hidden="1" x14ac:dyDescent="0.25">
      <c r="A4223">
        <v>2021</v>
      </c>
      <c r="B4223">
        <v>12</v>
      </c>
      <c r="C4223">
        <v>2021</v>
      </c>
      <c r="D4223">
        <v>12</v>
      </c>
      <c r="E4223">
        <v>20070</v>
      </c>
      <c r="F4223" t="s">
        <v>24</v>
      </c>
      <c r="G4223">
        <v>37</v>
      </c>
      <c r="H4223" t="s">
        <v>174</v>
      </c>
      <c r="I4223" t="s">
        <v>43</v>
      </c>
      <c r="J4223" t="s">
        <v>0</v>
      </c>
      <c r="K4223" t="s">
        <v>12</v>
      </c>
      <c r="L4223" t="s">
        <v>22</v>
      </c>
      <c r="M4223">
        <v>1</v>
      </c>
      <c r="N4223" t="s">
        <v>13</v>
      </c>
      <c r="O4223">
        <v>-0.14000000000000001</v>
      </c>
      <c r="P4223" t="s">
        <v>125</v>
      </c>
      <c r="Q4223" t="s">
        <v>150</v>
      </c>
      <c r="R4223" t="s">
        <v>252</v>
      </c>
      <c r="S4223">
        <v>150</v>
      </c>
      <c r="T4223" t="s">
        <v>129</v>
      </c>
      <c r="U4223" t="s">
        <v>128</v>
      </c>
      <c r="V4223" t="s">
        <v>251</v>
      </c>
      <c r="W4223">
        <v>0</v>
      </c>
      <c r="X4223" s="1">
        <v>44585.615104247685</v>
      </c>
    </row>
    <row r="4224" spans="1:24" hidden="1" x14ac:dyDescent="0.25">
      <c r="A4224">
        <v>2021</v>
      </c>
      <c r="B4224">
        <v>12</v>
      </c>
      <c r="C4224">
        <v>2021</v>
      </c>
      <c r="D4224">
        <v>12</v>
      </c>
      <c r="E4224">
        <v>20070</v>
      </c>
      <c r="F4224" t="s">
        <v>24</v>
      </c>
      <c r="G4224">
        <v>39</v>
      </c>
      <c r="H4224" t="s">
        <v>166</v>
      </c>
      <c r="I4224" t="s">
        <v>43</v>
      </c>
      <c r="J4224" t="s">
        <v>0</v>
      </c>
      <c r="K4224" t="s">
        <v>144</v>
      </c>
      <c r="L4224" t="s">
        <v>22</v>
      </c>
      <c r="M4224">
        <v>1</v>
      </c>
      <c r="N4224" t="s">
        <v>13</v>
      </c>
      <c r="O4224">
        <v>-11633.07</v>
      </c>
      <c r="P4224" t="s">
        <v>125</v>
      </c>
      <c r="Q4224" t="s">
        <v>173</v>
      </c>
      <c r="R4224" t="s">
        <v>172</v>
      </c>
      <c r="S4224">
        <v>177</v>
      </c>
      <c r="T4224" t="s">
        <v>129</v>
      </c>
      <c r="U4224" t="s">
        <v>128</v>
      </c>
      <c r="V4224" t="s">
        <v>17</v>
      </c>
      <c r="W4224">
        <v>0</v>
      </c>
      <c r="X4224" s="1">
        <v>44585.615104247685</v>
      </c>
    </row>
    <row r="4225" spans="1:24" hidden="1" x14ac:dyDescent="0.25">
      <c r="A4225">
        <v>2021</v>
      </c>
      <c r="B4225">
        <v>12</v>
      </c>
      <c r="C4225">
        <v>2021</v>
      </c>
      <c r="D4225">
        <v>12</v>
      </c>
      <c r="E4225">
        <v>20070</v>
      </c>
      <c r="F4225" t="s">
        <v>24</v>
      </c>
      <c r="G4225">
        <v>39</v>
      </c>
      <c r="H4225" t="s">
        <v>166</v>
      </c>
      <c r="I4225" t="s">
        <v>43</v>
      </c>
      <c r="J4225" t="s">
        <v>0</v>
      </c>
      <c r="K4225" t="s">
        <v>158</v>
      </c>
      <c r="L4225" t="s">
        <v>162</v>
      </c>
      <c r="M4225">
        <v>1</v>
      </c>
      <c r="N4225" t="s">
        <v>13</v>
      </c>
      <c r="O4225">
        <v>10972.102545</v>
      </c>
      <c r="P4225" t="s">
        <v>125</v>
      </c>
      <c r="Q4225" t="s">
        <v>161</v>
      </c>
      <c r="R4225" t="s">
        <v>160</v>
      </c>
      <c r="S4225">
        <v>11</v>
      </c>
      <c r="T4225" t="s">
        <v>141</v>
      </c>
      <c r="U4225" t="s">
        <v>140</v>
      </c>
      <c r="V4225" t="s">
        <v>159</v>
      </c>
      <c r="W4225">
        <v>0</v>
      </c>
      <c r="X4225" s="1">
        <v>44585.615104247685</v>
      </c>
    </row>
    <row r="4226" spans="1:24" hidden="1" x14ac:dyDescent="0.25">
      <c r="A4226">
        <v>2021</v>
      </c>
      <c r="B4226">
        <v>12</v>
      </c>
      <c r="C4226">
        <v>2021</v>
      </c>
      <c r="D4226">
        <v>12</v>
      </c>
      <c r="E4226">
        <v>20070</v>
      </c>
      <c r="F4226" t="s">
        <v>24</v>
      </c>
      <c r="G4226">
        <v>39</v>
      </c>
      <c r="H4226" t="s">
        <v>166</v>
      </c>
      <c r="I4226" t="s">
        <v>43</v>
      </c>
      <c r="J4226" t="s">
        <v>0</v>
      </c>
      <c r="K4226" t="s">
        <v>158</v>
      </c>
      <c r="L4226" t="s">
        <v>22</v>
      </c>
      <c r="M4226">
        <v>1</v>
      </c>
      <c r="N4226" t="s">
        <v>13</v>
      </c>
      <c r="O4226">
        <v>-107386.35</v>
      </c>
      <c r="P4226" t="s">
        <v>125</v>
      </c>
      <c r="Q4226" t="s">
        <v>157</v>
      </c>
      <c r="R4226" t="s">
        <v>156</v>
      </c>
      <c r="S4226">
        <v>25</v>
      </c>
      <c r="T4226" t="s">
        <v>141</v>
      </c>
      <c r="U4226" t="s">
        <v>140</v>
      </c>
      <c r="V4226" t="s">
        <v>155</v>
      </c>
      <c r="W4226">
        <v>0</v>
      </c>
      <c r="X4226" s="1">
        <v>44585.615104247685</v>
      </c>
    </row>
    <row r="4227" spans="1:24" hidden="1" x14ac:dyDescent="0.25">
      <c r="A4227">
        <v>2021</v>
      </c>
      <c r="B4227">
        <v>12</v>
      </c>
      <c r="C4227">
        <v>2021</v>
      </c>
      <c r="D4227">
        <v>12</v>
      </c>
      <c r="E4227">
        <v>20070</v>
      </c>
      <c r="F4227" t="s">
        <v>24</v>
      </c>
      <c r="G4227">
        <v>39</v>
      </c>
      <c r="H4227" t="s">
        <v>166</v>
      </c>
      <c r="I4227" t="s">
        <v>43</v>
      </c>
      <c r="J4227" t="s">
        <v>0</v>
      </c>
      <c r="K4227" t="s">
        <v>12</v>
      </c>
      <c r="L4227" t="s">
        <v>22</v>
      </c>
      <c r="M4227">
        <v>1</v>
      </c>
      <c r="N4227" t="s">
        <v>13</v>
      </c>
      <c r="O4227">
        <v>-15.51</v>
      </c>
      <c r="P4227" t="s">
        <v>125</v>
      </c>
      <c r="Q4227" t="s">
        <v>150</v>
      </c>
      <c r="R4227" t="s">
        <v>149</v>
      </c>
      <c r="S4227">
        <v>136</v>
      </c>
      <c r="T4227" t="s">
        <v>129</v>
      </c>
      <c r="U4227" t="s">
        <v>128</v>
      </c>
      <c r="V4227" t="s">
        <v>17</v>
      </c>
      <c r="W4227">
        <v>0</v>
      </c>
      <c r="X4227" s="1">
        <v>44585.615104247685</v>
      </c>
    </row>
    <row r="4228" spans="1:24" hidden="1" x14ac:dyDescent="0.25">
      <c r="A4228">
        <v>2021</v>
      </c>
      <c r="B4228">
        <v>12</v>
      </c>
      <c r="C4228">
        <v>2021</v>
      </c>
      <c r="D4228">
        <v>12</v>
      </c>
      <c r="E4228">
        <v>20070</v>
      </c>
      <c r="F4228" t="s">
        <v>24</v>
      </c>
      <c r="G4228">
        <v>39</v>
      </c>
      <c r="H4228" t="s">
        <v>166</v>
      </c>
      <c r="I4228" t="s">
        <v>43</v>
      </c>
      <c r="J4228" t="s">
        <v>0</v>
      </c>
      <c r="K4228" t="s">
        <v>12</v>
      </c>
      <c r="L4228" t="s">
        <v>22</v>
      </c>
      <c r="M4228">
        <v>1</v>
      </c>
      <c r="N4228" t="s">
        <v>13</v>
      </c>
      <c r="O4228">
        <v>-0.66</v>
      </c>
      <c r="P4228" t="s">
        <v>125</v>
      </c>
      <c r="Q4228" t="s">
        <v>150</v>
      </c>
      <c r="R4228" t="s">
        <v>171</v>
      </c>
      <c r="S4228">
        <v>137</v>
      </c>
      <c r="T4228" t="s">
        <v>129</v>
      </c>
      <c r="U4228" t="s">
        <v>128</v>
      </c>
      <c r="V4228" t="s">
        <v>17</v>
      </c>
      <c r="W4228">
        <v>0</v>
      </c>
      <c r="X4228" s="1">
        <v>44585.615104247685</v>
      </c>
    </row>
    <row r="4229" spans="1:24" hidden="1" x14ac:dyDescent="0.25">
      <c r="A4229">
        <v>2021</v>
      </c>
      <c r="B4229">
        <v>12</v>
      </c>
      <c r="C4229">
        <v>2021</v>
      </c>
      <c r="D4229">
        <v>12</v>
      </c>
      <c r="E4229">
        <v>20070</v>
      </c>
      <c r="F4229" t="s">
        <v>24</v>
      </c>
      <c r="G4229">
        <v>53</v>
      </c>
      <c r="H4229" t="s">
        <v>7</v>
      </c>
      <c r="I4229" t="s">
        <v>43</v>
      </c>
      <c r="J4229" t="s">
        <v>7</v>
      </c>
      <c r="K4229" t="s">
        <v>158</v>
      </c>
      <c r="L4229" t="s">
        <v>162</v>
      </c>
      <c r="M4229">
        <v>1</v>
      </c>
      <c r="N4229" t="s">
        <v>13</v>
      </c>
      <c r="O4229">
        <v>-24491.381956000001</v>
      </c>
      <c r="P4229" t="s">
        <v>125</v>
      </c>
      <c r="Q4229" t="s">
        <v>161</v>
      </c>
      <c r="R4229" t="s">
        <v>160</v>
      </c>
      <c r="S4229">
        <v>11</v>
      </c>
      <c r="T4229" t="s">
        <v>141</v>
      </c>
      <c r="U4229" t="s">
        <v>140</v>
      </c>
      <c r="V4229" t="s">
        <v>159</v>
      </c>
      <c r="W4229">
        <v>0</v>
      </c>
      <c r="X4229" s="1">
        <v>44585.615104247685</v>
      </c>
    </row>
    <row r="4230" spans="1:24" hidden="1" x14ac:dyDescent="0.25">
      <c r="A4230">
        <v>2021</v>
      </c>
      <c r="B4230">
        <v>12</v>
      </c>
      <c r="C4230">
        <v>2021</v>
      </c>
      <c r="D4230">
        <v>12</v>
      </c>
      <c r="E4230">
        <v>20070</v>
      </c>
      <c r="F4230" t="s">
        <v>24</v>
      </c>
      <c r="G4230">
        <v>53</v>
      </c>
      <c r="H4230" t="s">
        <v>7</v>
      </c>
      <c r="I4230" t="s">
        <v>43</v>
      </c>
      <c r="J4230" t="s">
        <v>7</v>
      </c>
      <c r="K4230" t="s">
        <v>158</v>
      </c>
      <c r="L4230" t="s">
        <v>22</v>
      </c>
      <c r="M4230">
        <v>1</v>
      </c>
      <c r="N4230" t="s">
        <v>13</v>
      </c>
      <c r="O4230">
        <v>-15678.128000000001</v>
      </c>
      <c r="P4230" t="s">
        <v>125</v>
      </c>
      <c r="Q4230" t="s">
        <v>157</v>
      </c>
      <c r="R4230" t="s">
        <v>156</v>
      </c>
      <c r="S4230">
        <v>25</v>
      </c>
      <c r="T4230" t="s">
        <v>141</v>
      </c>
      <c r="U4230" t="s">
        <v>140</v>
      </c>
      <c r="V4230" t="s">
        <v>155</v>
      </c>
      <c r="W4230">
        <v>0</v>
      </c>
      <c r="X4230" s="1">
        <v>44585.615104247685</v>
      </c>
    </row>
    <row r="4231" spans="1:24" hidden="1" x14ac:dyDescent="0.25">
      <c r="A4231">
        <v>2021</v>
      </c>
      <c r="B4231">
        <v>12</v>
      </c>
      <c r="C4231">
        <v>2021</v>
      </c>
      <c r="D4231">
        <v>12</v>
      </c>
      <c r="E4231">
        <v>20070</v>
      </c>
      <c r="F4231" t="s">
        <v>24</v>
      </c>
      <c r="G4231">
        <v>53</v>
      </c>
      <c r="H4231" t="s">
        <v>7</v>
      </c>
      <c r="I4231" t="s">
        <v>43</v>
      </c>
      <c r="J4231" t="s">
        <v>7</v>
      </c>
      <c r="K4231" t="s">
        <v>12</v>
      </c>
      <c r="L4231" t="s">
        <v>22</v>
      </c>
      <c r="M4231">
        <v>1</v>
      </c>
      <c r="N4231" t="s">
        <v>13</v>
      </c>
      <c r="O4231">
        <v>-559.91</v>
      </c>
      <c r="P4231" t="s">
        <v>125</v>
      </c>
      <c r="Q4231" t="s">
        <v>150</v>
      </c>
      <c r="R4231" t="s">
        <v>149</v>
      </c>
      <c r="S4231">
        <v>136</v>
      </c>
      <c r="T4231" t="s">
        <v>129</v>
      </c>
      <c r="U4231" t="s">
        <v>128</v>
      </c>
      <c r="V4231" t="s">
        <v>17</v>
      </c>
      <c r="W4231">
        <v>0</v>
      </c>
      <c r="X4231" s="1">
        <v>44585.615104247685</v>
      </c>
    </row>
    <row r="4232" spans="1:24" hidden="1" x14ac:dyDescent="0.25">
      <c r="A4232">
        <v>2021</v>
      </c>
      <c r="B4232">
        <v>12</v>
      </c>
      <c r="C4232">
        <v>2021</v>
      </c>
      <c r="D4232">
        <v>12</v>
      </c>
      <c r="E4232">
        <v>20070</v>
      </c>
      <c r="F4232" t="s">
        <v>24</v>
      </c>
      <c r="G4232">
        <v>71</v>
      </c>
      <c r="H4232" t="s">
        <v>145</v>
      </c>
      <c r="I4232" t="s">
        <v>54</v>
      </c>
      <c r="J4232" t="s">
        <v>5</v>
      </c>
      <c r="K4232" t="s">
        <v>144</v>
      </c>
      <c r="L4232" t="s">
        <v>148</v>
      </c>
      <c r="M4232">
        <v>1</v>
      </c>
      <c r="N4232" t="s">
        <v>13</v>
      </c>
      <c r="O4232">
        <v>30.703409000000001</v>
      </c>
      <c r="P4232" t="s">
        <v>125</v>
      </c>
      <c r="Q4232" t="s">
        <v>143</v>
      </c>
      <c r="R4232" t="s">
        <v>147</v>
      </c>
      <c r="S4232">
        <v>82</v>
      </c>
      <c r="T4232" t="s">
        <v>141</v>
      </c>
      <c r="U4232" t="s">
        <v>140</v>
      </c>
      <c r="V4232" t="s">
        <v>146</v>
      </c>
      <c r="W4232">
        <v>0</v>
      </c>
      <c r="X4232" s="1">
        <v>44585.615104247685</v>
      </c>
    </row>
    <row r="4233" spans="1:24" hidden="1" x14ac:dyDescent="0.25">
      <c r="A4233">
        <v>2021</v>
      </c>
      <c r="B4233">
        <v>12</v>
      </c>
      <c r="C4233">
        <v>2021</v>
      </c>
      <c r="D4233">
        <v>12</v>
      </c>
      <c r="E4233">
        <v>20070</v>
      </c>
      <c r="F4233" t="s">
        <v>24</v>
      </c>
      <c r="G4233">
        <v>71</v>
      </c>
      <c r="H4233" t="s">
        <v>145</v>
      </c>
      <c r="I4233" t="s">
        <v>54</v>
      </c>
      <c r="J4233" t="s">
        <v>5</v>
      </c>
      <c r="K4233" t="s">
        <v>144</v>
      </c>
      <c r="L4233" t="s">
        <v>22</v>
      </c>
      <c r="M4233">
        <v>1</v>
      </c>
      <c r="N4233" t="s">
        <v>13</v>
      </c>
      <c r="O4233">
        <v>-2025.152388</v>
      </c>
      <c r="P4233" t="s">
        <v>125</v>
      </c>
      <c r="Q4233" t="s">
        <v>143</v>
      </c>
      <c r="R4233" t="s">
        <v>142</v>
      </c>
      <c r="S4233">
        <v>9</v>
      </c>
      <c r="T4233" t="s">
        <v>141</v>
      </c>
      <c r="U4233" t="s">
        <v>140</v>
      </c>
      <c r="V4233" t="s">
        <v>139</v>
      </c>
      <c r="W4233">
        <v>0</v>
      </c>
      <c r="X4233" s="1">
        <v>44585.615104247685</v>
      </c>
    </row>
    <row r="4234" spans="1:24" hidden="1" x14ac:dyDescent="0.25">
      <c r="A4234">
        <v>2021</v>
      </c>
      <c r="B4234">
        <v>12</v>
      </c>
      <c r="C4234">
        <v>2021</v>
      </c>
      <c r="D4234">
        <v>12</v>
      </c>
      <c r="E4234">
        <v>20070</v>
      </c>
      <c r="F4234" t="s">
        <v>24</v>
      </c>
      <c r="G4234">
        <v>2183</v>
      </c>
      <c r="H4234" t="s">
        <v>138</v>
      </c>
      <c r="I4234" t="s">
        <v>133</v>
      </c>
      <c r="J4234" t="s">
        <v>3</v>
      </c>
      <c r="K4234" t="s">
        <v>158</v>
      </c>
      <c r="L4234" t="s">
        <v>22</v>
      </c>
      <c r="M4234">
        <v>1</v>
      </c>
      <c r="N4234" t="s">
        <v>13</v>
      </c>
      <c r="O4234">
        <v>-54893.65294</v>
      </c>
      <c r="P4234" t="s">
        <v>125</v>
      </c>
      <c r="Q4234" t="s">
        <v>157</v>
      </c>
      <c r="R4234" t="s">
        <v>254</v>
      </c>
      <c r="S4234">
        <v>23</v>
      </c>
      <c r="T4234" t="s">
        <v>141</v>
      </c>
      <c r="U4234" t="s">
        <v>140</v>
      </c>
      <c r="V4234" t="s">
        <v>253</v>
      </c>
      <c r="W4234">
        <v>0</v>
      </c>
      <c r="X4234" s="1">
        <v>44585.615104247685</v>
      </c>
    </row>
    <row r="4235" spans="1:24" hidden="1" x14ac:dyDescent="0.25">
      <c r="A4235">
        <v>2021</v>
      </c>
      <c r="B4235">
        <v>12</v>
      </c>
      <c r="C4235">
        <v>2021</v>
      </c>
      <c r="D4235">
        <v>12</v>
      </c>
      <c r="E4235">
        <v>20070</v>
      </c>
      <c r="F4235" t="s">
        <v>24</v>
      </c>
      <c r="G4235">
        <v>2183</v>
      </c>
      <c r="H4235" t="s">
        <v>138</v>
      </c>
      <c r="I4235" t="s">
        <v>133</v>
      </c>
      <c r="J4235" t="s">
        <v>3</v>
      </c>
      <c r="K4235" t="s">
        <v>158</v>
      </c>
      <c r="L4235" t="s">
        <v>22</v>
      </c>
      <c r="M4235">
        <v>1</v>
      </c>
      <c r="N4235" t="s">
        <v>13</v>
      </c>
      <c r="O4235">
        <v>-625.87400300000002</v>
      </c>
      <c r="P4235" t="s">
        <v>53</v>
      </c>
      <c r="Q4235" t="s">
        <v>263</v>
      </c>
      <c r="R4235" t="s">
        <v>271</v>
      </c>
      <c r="S4235">
        <v>182</v>
      </c>
      <c r="T4235" t="s">
        <v>129</v>
      </c>
      <c r="U4235" t="s">
        <v>128</v>
      </c>
      <c r="V4235" t="s">
        <v>270</v>
      </c>
      <c r="W4235">
        <v>0</v>
      </c>
      <c r="X4235" s="1">
        <v>44585.615104247685</v>
      </c>
    </row>
    <row r="4236" spans="1:24" hidden="1" x14ac:dyDescent="0.25">
      <c r="A4236">
        <v>2021</v>
      </c>
      <c r="B4236">
        <v>12</v>
      </c>
      <c r="C4236">
        <v>2021</v>
      </c>
      <c r="D4236">
        <v>12</v>
      </c>
      <c r="E4236">
        <v>20070</v>
      </c>
      <c r="F4236" t="s">
        <v>24</v>
      </c>
      <c r="G4236">
        <v>2183</v>
      </c>
      <c r="H4236" t="s">
        <v>138</v>
      </c>
      <c r="I4236" t="s">
        <v>133</v>
      </c>
      <c r="J4236" t="s">
        <v>3</v>
      </c>
      <c r="K4236" t="s">
        <v>158</v>
      </c>
      <c r="L4236" t="s">
        <v>22</v>
      </c>
      <c r="M4236">
        <v>1</v>
      </c>
      <c r="N4236" t="s">
        <v>13</v>
      </c>
      <c r="O4236">
        <v>-5.7276819999999997</v>
      </c>
      <c r="P4236" t="s">
        <v>53</v>
      </c>
      <c r="Q4236" t="s">
        <v>263</v>
      </c>
      <c r="R4236" t="s">
        <v>269</v>
      </c>
      <c r="S4236">
        <v>181</v>
      </c>
      <c r="T4236" t="s">
        <v>129</v>
      </c>
      <c r="U4236" t="s">
        <v>128</v>
      </c>
      <c r="V4236" t="s">
        <v>268</v>
      </c>
      <c r="W4236">
        <v>0</v>
      </c>
      <c r="X4236" s="1">
        <v>44585.615104247685</v>
      </c>
    </row>
    <row r="4237" spans="1:24" hidden="1" x14ac:dyDescent="0.25">
      <c r="A4237">
        <v>2021</v>
      </c>
      <c r="B4237">
        <v>12</v>
      </c>
      <c r="C4237">
        <v>2021</v>
      </c>
      <c r="D4237">
        <v>12</v>
      </c>
      <c r="E4237">
        <v>20070</v>
      </c>
      <c r="F4237" t="s">
        <v>24</v>
      </c>
      <c r="G4237">
        <v>2346</v>
      </c>
      <c r="H4237" t="s">
        <v>137</v>
      </c>
      <c r="I4237" t="s">
        <v>133</v>
      </c>
      <c r="J4237" t="s">
        <v>4</v>
      </c>
      <c r="K4237" t="s">
        <v>158</v>
      </c>
      <c r="L4237" t="s">
        <v>22</v>
      </c>
      <c r="M4237">
        <v>1</v>
      </c>
      <c r="N4237" t="s">
        <v>13</v>
      </c>
      <c r="O4237">
        <v>-1307.4904100000001</v>
      </c>
      <c r="P4237" t="s">
        <v>125</v>
      </c>
      <c r="Q4237" t="s">
        <v>157</v>
      </c>
      <c r="R4237" t="s">
        <v>254</v>
      </c>
      <c r="S4237">
        <v>23</v>
      </c>
      <c r="T4237" t="s">
        <v>141</v>
      </c>
      <c r="U4237" t="s">
        <v>140</v>
      </c>
      <c r="V4237" t="s">
        <v>253</v>
      </c>
      <c r="W4237">
        <v>0</v>
      </c>
      <c r="X4237" s="1">
        <v>44585.615104247685</v>
      </c>
    </row>
    <row r="4238" spans="1:24" hidden="1" x14ac:dyDescent="0.25">
      <c r="A4238">
        <v>2021</v>
      </c>
      <c r="B4238">
        <v>12</v>
      </c>
      <c r="C4238">
        <v>2021</v>
      </c>
      <c r="D4238">
        <v>12</v>
      </c>
      <c r="E4238">
        <v>20070</v>
      </c>
      <c r="F4238" t="s">
        <v>24</v>
      </c>
      <c r="G4238">
        <v>4807</v>
      </c>
      <c r="H4238" t="s">
        <v>135</v>
      </c>
      <c r="I4238" t="s">
        <v>133</v>
      </c>
      <c r="J4238" t="s">
        <v>2</v>
      </c>
      <c r="K4238" t="s">
        <v>42</v>
      </c>
      <c r="L4238" t="s">
        <v>22</v>
      </c>
      <c r="M4238">
        <v>1</v>
      </c>
      <c r="N4238" t="s">
        <v>13</v>
      </c>
      <c r="O4238">
        <v>0</v>
      </c>
      <c r="P4238" t="s">
        <v>267</v>
      </c>
      <c r="Q4238" t="s">
        <v>258</v>
      </c>
      <c r="R4238" t="s">
        <v>257</v>
      </c>
      <c r="S4238">
        <v>33</v>
      </c>
      <c r="T4238" t="s">
        <v>141</v>
      </c>
      <c r="U4238" t="s">
        <v>140</v>
      </c>
      <c r="V4238" t="s">
        <v>256</v>
      </c>
      <c r="W4238">
        <v>0</v>
      </c>
      <c r="X4238" s="1">
        <v>44585.615104247685</v>
      </c>
    </row>
    <row r="4239" spans="1:24" hidden="1" x14ac:dyDescent="0.25">
      <c r="A4239">
        <v>2021</v>
      </c>
      <c r="B4239">
        <v>12</v>
      </c>
      <c r="C4239">
        <v>2021</v>
      </c>
      <c r="D4239">
        <v>12</v>
      </c>
      <c r="E4239">
        <v>20070</v>
      </c>
      <c r="F4239" t="s">
        <v>24</v>
      </c>
      <c r="G4239">
        <v>4807</v>
      </c>
      <c r="H4239" t="s">
        <v>135</v>
      </c>
      <c r="I4239" t="s">
        <v>133</v>
      </c>
      <c r="J4239" t="s">
        <v>2</v>
      </c>
      <c r="K4239" t="s">
        <v>158</v>
      </c>
      <c r="L4239" t="s">
        <v>22</v>
      </c>
      <c r="M4239">
        <v>1</v>
      </c>
      <c r="N4239" t="s">
        <v>13</v>
      </c>
      <c r="O4239">
        <v>121776.8</v>
      </c>
      <c r="P4239" t="s">
        <v>125</v>
      </c>
      <c r="Q4239" t="s">
        <v>157</v>
      </c>
      <c r="R4239" t="s">
        <v>254</v>
      </c>
      <c r="S4239">
        <v>23</v>
      </c>
      <c r="T4239" t="s">
        <v>141</v>
      </c>
      <c r="U4239" t="s">
        <v>140</v>
      </c>
      <c r="V4239" t="s">
        <v>253</v>
      </c>
      <c r="W4239">
        <v>0</v>
      </c>
      <c r="X4239" s="1">
        <v>44585.615104247685</v>
      </c>
    </row>
    <row r="4240" spans="1:24" hidden="1" x14ac:dyDescent="0.25">
      <c r="A4240">
        <v>2021</v>
      </c>
      <c r="B4240">
        <v>12</v>
      </c>
      <c r="C4240">
        <v>2021</v>
      </c>
      <c r="D4240">
        <v>12</v>
      </c>
      <c r="E4240">
        <v>20070</v>
      </c>
      <c r="F4240" t="s">
        <v>24</v>
      </c>
      <c r="G4240">
        <v>4863</v>
      </c>
      <c r="H4240" t="s">
        <v>266</v>
      </c>
      <c r="I4240" t="s">
        <v>133</v>
      </c>
      <c r="J4240" t="s">
        <v>4</v>
      </c>
      <c r="K4240" t="s">
        <v>144</v>
      </c>
      <c r="L4240" t="s">
        <v>22</v>
      </c>
      <c r="M4240">
        <v>1</v>
      </c>
      <c r="N4240" t="s">
        <v>13</v>
      </c>
      <c r="O4240">
        <v>-121.98054</v>
      </c>
      <c r="P4240" t="s">
        <v>53</v>
      </c>
      <c r="Q4240" t="s">
        <v>263</v>
      </c>
      <c r="R4240" t="s">
        <v>262</v>
      </c>
      <c r="S4240">
        <v>76</v>
      </c>
      <c r="T4240" t="s">
        <v>141</v>
      </c>
      <c r="U4240" t="s">
        <v>140</v>
      </c>
      <c r="V4240" t="s">
        <v>261</v>
      </c>
      <c r="W4240">
        <v>0</v>
      </c>
      <c r="X4240" s="1">
        <v>44585.615104247685</v>
      </c>
    </row>
    <row r="4241" spans="1:24" hidden="1" x14ac:dyDescent="0.25">
      <c r="A4241">
        <v>2021</v>
      </c>
      <c r="B4241">
        <v>12</v>
      </c>
      <c r="C4241">
        <v>2021</v>
      </c>
      <c r="D4241">
        <v>12</v>
      </c>
      <c r="E4241">
        <v>20070</v>
      </c>
      <c r="F4241" t="s">
        <v>24</v>
      </c>
      <c r="G4241">
        <v>4864</v>
      </c>
      <c r="H4241" t="s">
        <v>265</v>
      </c>
      <c r="I4241" t="s">
        <v>133</v>
      </c>
      <c r="J4241" t="s">
        <v>3</v>
      </c>
      <c r="K4241" t="s">
        <v>144</v>
      </c>
      <c r="L4241" t="s">
        <v>22</v>
      </c>
      <c r="M4241">
        <v>1</v>
      </c>
      <c r="N4241" t="s">
        <v>13</v>
      </c>
      <c r="O4241">
        <v>-1061.865145</v>
      </c>
      <c r="P4241" t="s">
        <v>53</v>
      </c>
      <c r="Q4241" t="s">
        <v>263</v>
      </c>
      <c r="R4241" t="s">
        <v>262</v>
      </c>
      <c r="S4241">
        <v>76</v>
      </c>
      <c r="T4241" t="s">
        <v>141</v>
      </c>
      <c r="U4241" t="s">
        <v>140</v>
      </c>
      <c r="V4241" t="s">
        <v>261</v>
      </c>
      <c r="W4241">
        <v>0</v>
      </c>
      <c r="X4241" s="1">
        <v>44585.615104247685</v>
      </c>
    </row>
    <row r="4242" spans="1:24" hidden="1" x14ac:dyDescent="0.25">
      <c r="A4242">
        <v>2021</v>
      </c>
      <c r="B4242">
        <v>12</v>
      </c>
      <c r="C4242">
        <v>2021</v>
      </c>
      <c r="D4242">
        <v>12</v>
      </c>
      <c r="E4242">
        <v>20070</v>
      </c>
      <c r="F4242" t="s">
        <v>24</v>
      </c>
      <c r="G4242">
        <v>4865</v>
      </c>
      <c r="H4242" t="s">
        <v>264</v>
      </c>
      <c r="I4242" t="s">
        <v>133</v>
      </c>
      <c r="J4242" t="s">
        <v>3</v>
      </c>
      <c r="K4242" t="s">
        <v>144</v>
      </c>
      <c r="L4242" t="s">
        <v>22</v>
      </c>
      <c r="M4242">
        <v>1</v>
      </c>
      <c r="N4242" t="s">
        <v>13</v>
      </c>
      <c r="O4242">
        <v>-5011.9970009999997</v>
      </c>
      <c r="P4242" t="s">
        <v>53</v>
      </c>
      <c r="Q4242" t="s">
        <v>263</v>
      </c>
      <c r="R4242" t="s">
        <v>262</v>
      </c>
      <c r="S4242">
        <v>76</v>
      </c>
      <c r="T4242" t="s">
        <v>141</v>
      </c>
      <c r="U4242" t="s">
        <v>140</v>
      </c>
      <c r="V4242" t="s">
        <v>261</v>
      </c>
      <c r="W4242">
        <v>0</v>
      </c>
      <c r="X4242" s="1">
        <v>44585.615104247685</v>
      </c>
    </row>
    <row r="4243" spans="1:24" hidden="1" x14ac:dyDescent="0.25">
      <c r="A4243">
        <v>2021</v>
      </c>
      <c r="B4243">
        <v>12</v>
      </c>
      <c r="C4243">
        <v>2021</v>
      </c>
      <c r="D4243">
        <v>12</v>
      </c>
      <c r="E4243">
        <v>20070</v>
      </c>
      <c r="F4243" t="s">
        <v>24</v>
      </c>
      <c r="G4243">
        <v>4871</v>
      </c>
      <c r="H4243" t="s">
        <v>134</v>
      </c>
      <c r="I4243" t="s">
        <v>133</v>
      </c>
      <c r="J4243" t="s">
        <v>1</v>
      </c>
      <c r="K4243" t="s">
        <v>42</v>
      </c>
      <c r="L4243" t="s">
        <v>22</v>
      </c>
      <c r="M4243">
        <v>1</v>
      </c>
      <c r="N4243" t="s">
        <v>13</v>
      </c>
      <c r="O4243">
        <v>113107.84</v>
      </c>
      <c r="P4243" t="s">
        <v>260</v>
      </c>
      <c r="Q4243" t="s">
        <v>258</v>
      </c>
      <c r="R4243" t="s">
        <v>257</v>
      </c>
      <c r="S4243">
        <v>33</v>
      </c>
      <c r="T4243" t="s">
        <v>141</v>
      </c>
      <c r="U4243" t="s">
        <v>140</v>
      </c>
      <c r="V4243" t="s">
        <v>256</v>
      </c>
      <c r="W4243">
        <v>0</v>
      </c>
      <c r="X4243" s="1">
        <v>44585.615104247685</v>
      </c>
    </row>
    <row r="4244" spans="1:24" hidden="1" x14ac:dyDescent="0.25">
      <c r="A4244">
        <v>2021</v>
      </c>
      <c r="B4244">
        <v>12</v>
      </c>
      <c r="C4244">
        <v>2021</v>
      </c>
      <c r="D4244">
        <v>12</v>
      </c>
      <c r="E4244">
        <v>20070</v>
      </c>
      <c r="F4244" t="s">
        <v>24</v>
      </c>
      <c r="G4244">
        <v>4871</v>
      </c>
      <c r="H4244" t="s">
        <v>134</v>
      </c>
      <c r="I4244" t="s">
        <v>133</v>
      </c>
      <c r="J4244" t="s">
        <v>1</v>
      </c>
      <c r="K4244" t="s">
        <v>158</v>
      </c>
      <c r="L4244" t="s">
        <v>22</v>
      </c>
      <c r="M4244">
        <v>1</v>
      </c>
      <c r="N4244" t="s">
        <v>13</v>
      </c>
      <c r="O4244">
        <v>-121776.8</v>
      </c>
      <c r="P4244" t="s">
        <v>125</v>
      </c>
      <c r="Q4244" t="s">
        <v>157</v>
      </c>
      <c r="R4244" t="s">
        <v>254</v>
      </c>
      <c r="S4244">
        <v>23</v>
      </c>
      <c r="T4244" t="s">
        <v>141</v>
      </c>
      <c r="U4244" t="s">
        <v>140</v>
      </c>
      <c r="V4244" t="s">
        <v>253</v>
      </c>
      <c r="W4244">
        <v>0</v>
      </c>
      <c r="X4244" s="1">
        <v>44585.615104247685</v>
      </c>
    </row>
    <row r="4245" spans="1:24" hidden="1" x14ac:dyDescent="0.25">
      <c r="A4245">
        <v>2021</v>
      </c>
      <c r="B4245">
        <v>12</v>
      </c>
      <c r="C4245">
        <v>2021</v>
      </c>
      <c r="D4245">
        <v>12</v>
      </c>
      <c r="E4245">
        <v>20070</v>
      </c>
      <c r="F4245" t="s">
        <v>24</v>
      </c>
      <c r="G4245">
        <v>4876</v>
      </c>
      <c r="H4245" t="s">
        <v>255</v>
      </c>
      <c r="I4245" t="s">
        <v>133</v>
      </c>
      <c r="J4245" t="s">
        <v>8</v>
      </c>
      <c r="K4245" t="s">
        <v>42</v>
      </c>
      <c r="L4245" t="s">
        <v>22</v>
      </c>
      <c r="M4245">
        <v>1</v>
      </c>
      <c r="N4245" t="s">
        <v>13</v>
      </c>
      <c r="O4245">
        <v>123380</v>
      </c>
      <c r="P4245" t="s">
        <v>259</v>
      </c>
      <c r="Q4245" t="s">
        <v>258</v>
      </c>
      <c r="R4245" t="s">
        <v>257</v>
      </c>
      <c r="S4245">
        <v>33</v>
      </c>
      <c r="T4245" t="s">
        <v>141</v>
      </c>
      <c r="U4245" t="s">
        <v>140</v>
      </c>
      <c r="V4245" t="s">
        <v>256</v>
      </c>
      <c r="W4245">
        <v>0</v>
      </c>
      <c r="X4245" s="1">
        <v>44585.615104247685</v>
      </c>
    </row>
    <row r="4246" spans="1:24" hidden="1" x14ac:dyDescent="0.25">
      <c r="A4246">
        <v>2021</v>
      </c>
      <c r="B4246">
        <v>12</v>
      </c>
      <c r="C4246">
        <v>2021</v>
      </c>
      <c r="D4246">
        <v>12</v>
      </c>
      <c r="E4246">
        <v>20070</v>
      </c>
      <c r="F4246" t="s">
        <v>24</v>
      </c>
      <c r="G4246">
        <v>4876</v>
      </c>
      <c r="H4246" t="s">
        <v>255</v>
      </c>
      <c r="I4246" t="s">
        <v>133</v>
      </c>
      <c r="J4246" t="s">
        <v>8</v>
      </c>
      <c r="K4246" t="s">
        <v>158</v>
      </c>
      <c r="L4246" t="s">
        <v>22</v>
      </c>
      <c r="M4246">
        <v>1</v>
      </c>
      <c r="N4246" t="s">
        <v>13</v>
      </c>
      <c r="O4246">
        <v>-87409.1</v>
      </c>
      <c r="P4246" t="s">
        <v>125</v>
      </c>
      <c r="Q4246" t="s">
        <v>157</v>
      </c>
      <c r="R4246" t="s">
        <v>254</v>
      </c>
      <c r="S4246">
        <v>23</v>
      </c>
      <c r="T4246" t="s">
        <v>141</v>
      </c>
      <c r="U4246" t="s">
        <v>140</v>
      </c>
      <c r="V4246" t="s">
        <v>253</v>
      </c>
      <c r="W4246">
        <v>0</v>
      </c>
      <c r="X4246" s="1">
        <v>44585.615104247685</v>
      </c>
    </row>
    <row r="4247" spans="1:24" hidden="1" x14ac:dyDescent="0.25">
      <c r="A4247">
        <v>2021</v>
      </c>
      <c r="B4247">
        <v>12</v>
      </c>
      <c r="C4247">
        <v>2021</v>
      </c>
      <c r="D4247">
        <v>2</v>
      </c>
      <c r="E4247">
        <v>20070</v>
      </c>
      <c r="F4247" t="s">
        <v>24</v>
      </c>
      <c r="G4247">
        <v>0</v>
      </c>
      <c r="H4247" t="s">
        <v>23</v>
      </c>
      <c r="I4247" t="s">
        <v>23</v>
      </c>
      <c r="J4247" t="s">
        <v>23</v>
      </c>
      <c r="K4247" t="s">
        <v>158</v>
      </c>
      <c r="L4247" t="s">
        <v>162</v>
      </c>
      <c r="M4247">
        <v>1</v>
      </c>
      <c r="N4247" t="s">
        <v>13</v>
      </c>
      <c r="O4247">
        <v>-4.0795999999999999E-2</v>
      </c>
      <c r="P4247" t="s">
        <v>125</v>
      </c>
      <c r="Q4247" t="s">
        <v>161</v>
      </c>
      <c r="R4247" t="s">
        <v>244</v>
      </c>
      <c r="S4247">
        <v>90</v>
      </c>
      <c r="T4247" t="s">
        <v>129</v>
      </c>
      <c r="U4247" t="s">
        <v>128</v>
      </c>
      <c r="V4247" t="s">
        <v>243</v>
      </c>
      <c r="W4247">
        <v>1</v>
      </c>
      <c r="X4247" s="1">
        <v>44585.615104247685</v>
      </c>
    </row>
    <row r="4248" spans="1:24" hidden="1" x14ac:dyDescent="0.25">
      <c r="A4248">
        <v>2021</v>
      </c>
      <c r="B4248">
        <v>12</v>
      </c>
      <c r="C4248">
        <v>2021</v>
      </c>
      <c r="D4248">
        <v>2</v>
      </c>
      <c r="E4248">
        <v>20070</v>
      </c>
      <c r="F4248" t="s">
        <v>24</v>
      </c>
      <c r="G4248">
        <v>0</v>
      </c>
      <c r="H4248" t="s">
        <v>23</v>
      </c>
      <c r="I4248" t="s">
        <v>23</v>
      </c>
      <c r="J4248" t="s">
        <v>23</v>
      </c>
      <c r="K4248" t="s">
        <v>22</v>
      </c>
      <c r="L4248" t="s">
        <v>236</v>
      </c>
      <c r="M4248">
        <v>1</v>
      </c>
      <c r="N4248" t="s">
        <v>13</v>
      </c>
      <c r="O4248">
        <v>0</v>
      </c>
      <c r="P4248" t="s">
        <v>125</v>
      </c>
      <c r="Q4248" t="s">
        <v>242</v>
      </c>
      <c r="R4248" t="s">
        <v>241</v>
      </c>
      <c r="S4248">
        <v>47</v>
      </c>
      <c r="T4248" t="s">
        <v>129</v>
      </c>
      <c r="U4248" t="s">
        <v>128</v>
      </c>
      <c r="V4248" t="s">
        <v>238</v>
      </c>
      <c r="W4248">
        <v>1</v>
      </c>
      <c r="X4248" s="1">
        <v>44585.615104247685</v>
      </c>
    </row>
    <row r="4249" spans="1:24" hidden="1" x14ac:dyDescent="0.25">
      <c r="A4249">
        <v>2021</v>
      </c>
      <c r="B4249">
        <v>12</v>
      </c>
      <c r="C4249">
        <v>2021</v>
      </c>
      <c r="D4249">
        <v>2</v>
      </c>
      <c r="E4249">
        <v>20070</v>
      </c>
      <c r="F4249" t="s">
        <v>24</v>
      </c>
      <c r="G4249">
        <v>0</v>
      </c>
      <c r="H4249" t="s">
        <v>23</v>
      </c>
      <c r="I4249" t="s">
        <v>23</v>
      </c>
      <c r="J4249" t="s">
        <v>23</v>
      </c>
      <c r="K4249" t="s">
        <v>22</v>
      </c>
      <c r="L4249" t="s">
        <v>236</v>
      </c>
      <c r="M4249">
        <v>1</v>
      </c>
      <c r="N4249" t="s">
        <v>13</v>
      </c>
      <c r="O4249">
        <v>0</v>
      </c>
      <c r="P4249" t="s">
        <v>125</v>
      </c>
      <c r="Q4249" t="s">
        <v>242</v>
      </c>
      <c r="R4249" t="s">
        <v>239</v>
      </c>
      <c r="S4249">
        <v>98</v>
      </c>
      <c r="T4249" t="s">
        <v>129</v>
      </c>
      <c r="U4249" t="s">
        <v>128</v>
      </c>
      <c r="V4249" t="s">
        <v>238</v>
      </c>
      <c r="W4249">
        <v>1</v>
      </c>
      <c r="X4249" s="1">
        <v>44585.615104247685</v>
      </c>
    </row>
    <row r="4250" spans="1:24" hidden="1" x14ac:dyDescent="0.25">
      <c r="A4250">
        <v>2021</v>
      </c>
      <c r="B4250">
        <v>12</v>
      </c>
      <c r="C4250">
        <v>2021</v>
      </c>
      <c r="D4250">
        <v>2</v>
      </c>
      <c r="E4250">
        <v>20070</v>
      </c>
      <c r="F4250" t="s">
        <v>24</v>
      </c>
      <c r="G4250">
        <v>0</v>
      </c>
      <c r="H4250" t="s">
        <v>23</v>
      </c>
      <c r="I4250" t="s">
        <v>23</v>
      </c>
      <c r="J4250" t="s">
        <v>23</v>
      </c>
      <c r="K4250" t="s">
        <v>22</v>
      </c>
      <c r="L4250" t="s">
        <v>236</v>
      </c>
      <c r="M4250">
        <v>1</v>
      </c>
      <c r="N4250" t="s">
        <v>13</v>
      </c>
      <c r="O4250">
        <v>0</v>
      </c>
      <c r="P4250" t="s">
        <v>125</v>
      </c>
      <c r="Q4250" t="s">
        <v>240</v>
      </c>
      <c r="R4250" t="s">
        <v>241</v>
      </c>
      <c r="S4250">
        <v>42</v>
      </c>
      <c r="T4250" t="s">
        <v>129</v>
      </c>
      <c r="U4250" t="s">
        <v>128</v>
      </c>
      <c r="V4250" t="s">
        <v>238</v>
      </c>
      <c r="W4250">
        <v>1</v>
      </c>
      <c r="X4250" s="1">
        <v>44585.615104247685</v>
      </c>
    </row>
    <row r="4251" spans="1:24" hidden="1" x14ac:dyDescent="0.25">
      <c r="A4251">
        <v>2021</v>
      </c>
      <c r="B4251">
        <v>12</v>
      </c>
      <c r="C4251">
        <v>2021</v>
      </c>
      <c r="D4251">
        <v>2</v>
      </c>
      <c r="E4251">
        <v>20070</v>
      </c>
      <c r="F4251" t="s">
        <v>24</v>
      </c>
      <c r="G4251">
        <v>0</v>
      </c>
      <c r="H4251" t="s">
        <v>23</v>
      </c>
      <c r="I4251" t="s">
        <v>23</v>
      </c>
      <c r="J4251" t="s">
        <v>23</v>
      </c>
      <c r="K4251" t="s">
        <v>22</v>
      </c>
      <c r="L4251" t="s">
        <v>236</v>
      </c>
      <c r="M4251">
        <v>1</v>
      </c>
      <c r="N4251" t="s">
        <v>13</v>
      </c>
      <c r="O4251">
        <v>0</v>
      </c>
      <c r="P4251" t="s">
        <v>125</v>
      </c>
      <c r="Q4251" t="s">
        <v>240</v>
      </c>
      <c r="R4251" t="s">
        <v>239</v>
      </c>
      <c r="S4251">
        <v>99</v>
      </c>
      <c r="T4251" t="s">
        <v>129</v>
      </c>
      <c r="U4251" t="s">
        <v>128</v>
      </c>
      <c r="V4251" t="s">
        <v>238</v>
      </c>
      <c r="W4251">
        <v>1</v>
      </c>
      <c r="X4251" s="1">
        <v>44585.615104247685</v>
      </c>
    </row>
    <row r="4252" spans="1:24" hidden="1" x14ac:dyDescent="0.25">
      <c r="A4252">
        <v>2021</v>
      </c>
      <c r="B4252">
        <v>12</v>
      </c>
      <c r="C4252">
        <v>2021</v>
      </c>
      <c r="D4252">
        <v>2</v>
      </c>
      <c r="E4252">
        <v>20070</v>
      </c>
      <c r="F4252" t="s">
        <v>24</v>
      </c>
      <c r="G4252">
        <v>0</v>
      </c>
      <c r="H4252" t="s">
        <v>23</v>
      </c>
      <c r="I4252" t="s">
        <v>23</v>
      </c>
      <c r="J4252" t="s">
        <v>23</v>
      </c>
      <c r="K4252" t="s">
        <v>22</v>
      </c>
      <c r="L4252" t="s">
        <v>236</v>
      </c>
      <c r="M4252">
        <v>1</v>
      </c>
      <c r="N4252" t="s">
        <v>13</v>
      </c>
      <c r="O4252">
        <v>0</v>
      </c>
      <c r="P4252" t="s">
        <v>125</v>
      </c>
      <c r="Q4252" t="s">
        <v>237</v>
      </c>
      <c r="R4252" t="s">
        <v>234</v>
      </c>
      <c r="S4252">
        <v>43</v>
      </c>
      <c r="T4252" t="s">
        <v>129</v>
      </c>
      <c r="U4252" t="s">
        <v>128</v>
      </c>
      <c r="V4252" t="s">
        <v>180</v>
      </c>
      <c r="W4252">
        <v>1</v>
      </c>
      <c r="X4252" s="1">
        <v>44585.615104247685</v>
      </c>
    </row>
    <row r="4253" spans="1:24" hidden="1" x14ac:dyDescent="0.25">
      <c r="A4253">
        <v>2021</v>
      </c>
      <c r="B4253">
        <v>12</v>
      </c>
      <c r="C4253">
        <v>2021</v>
      </c>
      <c r="D4253">
        <v>2</v>
      </c>
      <c r="E4253">
        <v>20070</v>
      </c>
      <c r="F4253" t="s">
        <v>24</v>
      </c>
      <c r="G4253">
        <v>0</v>
      </c>
      <c r="H4253" t="s">
        <v>23</v>
      </c>
      <c r="I4253" t="s">
        <v>23</v>
      </c>
      <c r="J4253" t="s">
        <v>23</v>
      </c>
      <c r="K4253" t="s">
        <v>22</v>
      </c>
      <c r="L4253" t="s">
        <v>236</v>
      </c>
      <c r="M4253">
        <v>1</v>
      </c>
      <c r="N4253" t="s">
        <v>13</v>
      </c>
      <c r="O4253">
        <v>0</v>
      </c>
      <c r="P4253" t="s">
        <v>125</v>
      </c>
      <c r="Q4253" t="s">
        <v>235</v>
      </c>
      <c r="R4253" t="s">
        <v>234</v>
      </c>
      <c r="S4253">
        <v>44</v>
      </c>
      <c r="T4253" t="s">
        <v>129</v>
      </c>
      <c r="U4253" t="s">
        <v>128</v>
      </c>
      <c r="V4253" t="s">
        <v>180</v>
      </c>
      <c r="W4253">
        <v>1</v>
      </c>
      <c r="X4253" s="1">
        <v>44585.615104247685</v>
      </c>
    </row>
    <row r="4254" spans="1:24" hidden="1" x14ac:dyDescent="0.25">
      <c r="A4254">
        <v>2021</v>
      </c>
      <c r="B4254">
        <v>12</v>
      </c>
      <c r="C4254">
        <v>2021</v>
      </c>
      <c r="D4254">
        <v>2</v>
      </c>
      <c r="E4254">
        <v>20070</v>
      </c>
      <c r="F4254" t="s">
        <v>24</v>
      </c>
      <c r="G4254">
        <v>0</v>
      </c>
      <c r="H4254" t="s">
        <v>23</v>
      </c>
      <c r="I4254" t="s">
        <v>23</v>
      </c>
      <c r="J4254" t="s">
        <v>23</v>
      </c>
      <c r="K4254" t="s">
        <v>22</v>
      </c>
      <c r="L4254" t="s">
        <v>148</v>
      </c>
      <c r="M4254">
        <v>1</v>
      </c>
      <c r="N4254" t="s">
        <v>13</v>
      </c>
      <c r="O4254">
        <v>0</v>
      </c>
      <c r="P4254" t="s">
        <v>125</v>
      </c>
      <c r="Q4254" t="s">
        <v>143</v>
      </c>
      <c r="R4254" t="s">
        <v>231</v>
      </c>
      <c r="S4254">
        <v>79</v>
      </c>
      <c r="T4254" t="s">
        <v>141</v>
      </c>
      <c r="U4254" t="s">
        <v>140</v>
      </c>
      <c r="V4254" t="s">
        <v>230</v>
      </c>
      <c r="W4254">
        <v>1</v>
      </c>
      <c r="X4254" s="1">
        <v>44585.615104247685</v>
      </c>
    </row>
    <row r="4255" spans="1:24" hidden="1" x14ac:dyDescent="0.25">
      <c r="A4255">
        <v>2021</v>
      </c>
      <c r="B4255">
        <v>12</v>
      </c>
      <c r="C4255">
        <v>2021</v>
      </c>
      <c r="D4255">
        <v>2</v>
      </c>
      <c r="E4255">
        <v>20070</v>
      </c>
      <c r="F4255" t="s">
        <v>24</v>
      </c>
      <c r="G4255">
        <v>0</v>
      </c>
      <c r="H4255" t="s">
        <v>23</v>
      </c>
      <c r="I4255" t="s">
        <v>23</v>
      </c>
      <c r="J4255" t="s">
        <v>23</v>
      </c>
      <c r="K4255" t="s">
        <v>22</v>
      </c>
      <c r="L4255" t="s">
        <v>162</v>
      </c>
      <c r="M4255">
        <v>1</v>
      </c>
      <c r="N4255" t="s">
        <v>13</v>
      </c>
      <c r="O4255">
        <v>-76.217298</v>
      </c>
      <c r="P4255" t="s">
        <v>125</v>
      </c>
      <c r="Q4255" t="s">
        <v>161</v>
      </c>
      <c r="R4255" t="s">
        <v>227</v>
      </c>
      <c r="S4255">
        <v>12</v>
      </c>
      <c r="T4255" t="s">
        <v>141</v>
      </c>
      <c r="U4255" t="s">
        <v>140</v>
      </c>
      <c r="V4255" t="s">
        <v>226</v>
      </c>
      <c r="W4255">
        <v>1</v>
      </c>
      <c r="X4255" s="1">
        <v>44585.615104247685</v>
      </c>
    </row>
    <row r="4256" spans="1:24" hidden="1" x14ac:dyDescent="0.25">
      <c r="A4256">
        <v>2021</v>
      </c>
      <c r="B4256">
        <v>12</v>
      </c>
      <c r="C4256">
        <v>2021</v>
      </c>
      <c r="D4256">
        <v>2</v>
      </c>
      <c r="E4256">
        <v>20070</v>
      </c>
      <c r="F4256" t="s">
        <v>24</v>
      </c>
      <c r="G4256">
        <v>0</v>
      </c>
      <c r="H4256" t="s">
        <v>23</v>
      </c>
      <c r="I4256" t="s">
        <v>23</v>
      </c>
      <c r="J4256" t="s">
        <v>23</v>
      </c>
      <c r="K4256" t="s">
        <v>22</v>
      </c>
      <c r="L4256" t="s">
        <v>162</v>
      </c>
      <c r="M4256">
        <v>1</v>
      </c>
      <c r="N4256" t="s">
        <v>13</v>
      </c>
      <c r="O4256">
        <v>68.190693999999993</v>
      </c>
      <c r="P4256" t="s">
        <v>125</v>
      </c>
      <c r="Q4256" t="s">
        <v>157</v>
      </c>
      <c r="R4256" t="s">
        <v>229</v>
      </c>
      <c r="S4256">
        <v>22</v>
      </c>
      <c r="T4256" t="s">
        <v>141</v>
      </c>
      <c r="U4256" t="s">
        <v>140</v>
      </c>
      <c r="V4256" t="s">
        <v>228</v>
      </c>
      <c r="W4256">
        <v>1</v>
      </c>
      <c r="X4256" s="1">
        <v>44585.615104247685</v>
      </c>
    </row>
    <row r="4257" spans="1:24" hidden="1" x14ac:dyDescent="0.25">
      <c r="A4257">
        <v>2021</v>
      </c>
      <c r="B4257">
        <v>12</v>
      </c>
      <c r="C4257">
        <v>2021</v>
      </c>
      <c r="D4257">
        <v>2</v>
      </c>
      <c r="E4257">
        <v>20070</v>
      </c>
      <c r="F4257" t="s">
        <v>24</v>
      </c>
      <c r="G4257">
        <v>0</v>
      </c>
      <c r="H4257" t="s">
        <v>23</v>
      </c>
      <c r="I4257" t="s">
        <v>23</v>
      </c>
      <c r="J4257" t="s">
        <v>23</v>
      </c>
      <c r="K4257" t="s">
        <v>22</v>
      </c>
      <c r="L4257" t="s">
        <v>132</v>
      </c>
      <c r="M4257">
        <v>1</v>
      </c>
      <c r="N4257" t="s">
        <v>13</v>
      </c>
      <c r="O4257">
        <v>0</v>
      </c>
      <c r="P4257" t="s">
        <v>125</v>
      </c>
      <c r="Q4257" t="s">
        <v>131</v>
      </c>
      <c r="R4257" t="s">
        <v>130</v>
      </c>
      <c r="S4257">
        <v>91</v>
      </c>
      <c r="T4257" t="s">
        <v>129</v>
      </c>
      <c r="U4257" t="s">
        <v>128</v>
      </c>
      <c r="V4257" t="s">
        <v>127</v>
      </c>
      <c r="W4257">
        <v>1</v>
      </c>
      <c r="X4257" s="1">
        <v>44585.615104247685</v>
      </c>
    </row>
    <row r="4258" spans="1:24" hidden="1" x14ac:dyDescent="0.25">
      <c r="A4258">
        <v>2021</v>
      </c>
      <c r="B4258">
        <v>12</v>
      </c>
      <c r="C4258">
        <v>2021</v>
      </c>
      <c r="D4258">
        <v>2</v>
      </c>
      <c r="E4258">
        <v>20070</v>
      </c>
      <c r="F4258" t="s">
        <v>24</v>
      </c>
      <c r="G4258">
        <v>0</v>
      </c>
      <c r="H4258" t="s">
        <v>23</v>
      </c>
      <c r="I4258" t="s">
        <v>23</v>
      </c>
      <c r="J4258" t="s">
        <v>23</v>
      </c>
      <c r="K4258" t="s">
        <v>22</v>
      </c>
      <c r="L4258" t="s">
        <v>132</v>
      </c>
      <c r="M4258">
        <v>1</v>
      </c>
      <c r="N4258" t="s">
        <v>13</v>
      </c>
      <c r="O4258">
        <v>0</v>
      </c>
      <c r="P4258" t="s">
        <v>125</v>
      </c>
      <c r="Q4258" t="s">
        <v>131</v>
      </c>
      <c r="R4258" t="s">
        <v>154</v>
      </c>
      <c r="S4258">
        <v>94</v>
      </c>
      <c r="T4258" t="s">
        <v>129</v>
      </c>
      <c r="U4258" t="s">
        <v>128</v>
      </c>
      <c r="V4258" t="s">
        <v>153</v>
      </c>
      <c r="W4258">
        <v>1</v>
      </c>
      <c r="X4258" s="1">
        <v>44585.615104247685</v>
      </c>
    </row>
    <row r="4259" spans="1:24" hidden="1" x14ac:dyDescent="0.25">
      <c r="A4259">
        <v>2021</v>
      </c>
      <c r="B4259">
        <v>12</v>
      </c>
      <c r="C4259">
        <v>2021</v>
      </c>
      <c r="D4259">
        <v>2</v>
      </c>
      <c r="E4259">
        <v>20070</v>
      </c>
      <c r="F4259" t="s">
        <v>24</v>
      </c>
      <c r="G4259">
        <v>0</v>
      </c>
      <c r="H4259" t="s">
        <v>23</v>
      </c>
      <c r="I4259" t="s">
        <v>23</v>
      </c>
      <c r="J4259" t="s">
        <v>23</v>
      </c>
      <c r="K4259" t="s">
        <v>22</v>
      </c>
      <c r="L4259" t="s">
        <v>132</v>
      </c>
      <c r="M4259">
        <v>1</v>
      </c>
      <c r="N4259" t="s">
        <v>13</v>
      </c>
      <c r="O4259">
        <v>0</v>
      </c>
      <c r="P4259" t="s">
        <v>125</v>
      </c>
      <c r="Q4259" t="s">
        <v>223</v>
      </c>
      <c r="R4259" t="s">
        <v>222</v>
      </c>
      <c r="S4259">
        <v>77</v>
      </c>
      <c r="T4259" t="s">
        <v>129</v>
      </c>
      <c r="U4259" t="s">
        <v>128</v>
      </c>
      <c r="V4259" t="s">
        <v>221</v>
      </c>
      <c r="W4259">
        <v>1</v>
      </c>
      <c r="X4259" s="1">
        <v>44585.615104247685</v>
      </c>
    </row>
    <row r="4260" spans="1:24" hidden="1" x14ac:dyDescent="0.25">
      <c r="A4260">
        <v>2021</v>
      </c>
      <c r="B4260">
        <v>12</v>
      </c>
      <c r="C4260">
        <v>2021</v>
      </c>
      <c r="D4260">
        <v>2</v>
      </c>
      <c r="E4260">
        <v>20070</v>
      </c>
      <c r="F4260" t="s">
        <v>24</v>
      </c>
      <c r="G4260">
        <v>0</v>
      </c>
      <c r="H4260" t="s">
        <v>23</v>
      </c>
      <c r="I4260" t="s">
        <v>23</v>
      </c>
      <c r="J4260" t="s">
        <v>23</v>
      </c>
      <c r="K4260" t="s">
        <v>22</v>
      </c>
      <c r="L4260" t="s">
        <v>215</v>
      </c>
      <c r="M4260">
        <v>1</v>
      </c>
      <c r="N4260" t="s">
        <v>13</v>
      </c>
      <c r="O4260">
        <v>0.20583000000000001</v>
      </c>
      <c r="P4260" t="s">
        <v>125</v>
      </c>
      <c r="Q4260" t="s">
        <v>161</v>
      </c>
      <c r="R4260" t="s">
        <v>214</v>
      </c>
      <c r="S4260">
        <v>89</v>
      </c>
      <c r="T4260" t="s">
        <v>129</v>
      </c>
      <c r="U4260" t="s">
        <v>128</v>
      </c>
      <c r="V4260" t="s">
        <v>213</v>
      </c>
      <c r="W4260">
        <v>1</v>
      </c>
      <c r="X4260" s="1">
        <v>44585.615104247685</v>
      </c>
    </row>
    <row r="4261" spans="1:24" hidden="1" x14ac:dyDescent="0.25">
      <c r="A4261">
        <v>2021</v>
      </c>
      <c r="B4261">
        <v>12</v>
      </c>
      <c r="C4261">
        <v>2021</v>
      </c>
      <c r="D4261">
        <v>2</v>
      </c>
      <c r="E4261">
        <v>20070</v>
      </c>
      <c r="F4261" t="s">
        <v>24</v>
      </c>
      <c r="G4261">
        <v>0</v>
      </c>
      <c r="H4261" t="s">
        <v>23</v>
      </c>
      <c r="I4261" t="s">
        <v>23</v>
      </c>
      <c r="J4261" t="s">
        <v>23</v>
      </c>
      <c r="K4261" t="s">
        <v>22</v>
      </c>
      <c r="L4261" t="s">
        <v>179</v>
      </c>
      <c r="M4261">
        <v>1</v>
      </c>
      <c r="N4261" t="s">
        <v>13</v>
      </c>
      <c r="O4261">
        <v>-7.3775999999999994E-2</v>
      </c>
      <c r="P4261" t="s">
        <v>125</v>
      </c>
      <c r="Q4261" t="s">
        <v>150</v>
      </c>
      <c r="R4261" t="s">
        <v>208</v>
      </c>
      <c r="S4261">
        <v>134</v>
      </c>
      <c r="T4261" t="s">
        <v>129</v>
      </c>
      <c r="U4261" t="s">
        <v>128</v>
      </c>
      <c r="V4261" t="s">
        <v>180</v>
      </c>
      <c r="W4261">
        <v>1</v>
      </c>
      <c r="X4261" s="1">
        <v>44585.615104247685</v>
      </c>
    </row>
    <row r="4262" spans="1:24" hidden="1" x14ac:dyDescent="0.25">
      <c r="A4262">
        <v>2021</v>
      </c>
      <c r="B4262">
        <v>12</v>
      </c>
      <c r="C4262">
        <v>2021</v>
      </c>
      <c r="D4262">
        <v>2</v>
      </c>
      <c r="E4262">
        <v>20070</v>
      </c>
      <c r="F4262" t="s">
        <v>24</v>
      </c>
      <c r="G4262">
        <v>0</v>
      </c>
      <c r="H4262" t="s">
        <v>23</v>
      </c>
      <c r="I4262" t="s">
        <v>23</v>
      </c>
      <c r="J4262" t="s">
        <v>23</v>
      </c>
      <c r="K4262" t="s">
        <v>22</v>
      </c>
      <c r="L4262" t="s">
        <v>179</v>
      </c>
      <c r="M4262">
        <v>1</v>
      </c>
      <c r="N4262" t="s">
        <v>13</v>
      </c>
      <c r="O4262">
        <v>1.771E-3</v>
      </c>
      <c r="P4262" t="s">
        <v>125</v>
      </c>
      <c r="Q4262" t="s">
        <v>150</v>
      </c>
      <c r="R4262" t="s">
        <v>212</v>
      </c>
      <c r="S4262">
        <v>65</v>
      </c>
      <c r="T4262" t="s">
        <v>129</v>
      </c>
      <c r="U4262" t="s">
        <v>128</v>
      </c>
      <c r="V4262" t="s">
        <v>211</v>
      </c>
      <c r="W4262">
        <v>1</v>
      </c>
      <c r="X4262" s="1">
        <v>44585.615104247685</v>
      </c>
    </row>
    <row r="4263" spans="1:24" hidden="1" x14ac:dyDescent="0.25">
      <c r="A4263">
        <v>2021</v>
      </c>
      <c r="B4263">
        <v>12</v>
      </c>
      <c r="C4263">
        <v>2021</v>
      </c>
      <c r="D4263">
        <v>2</v>
      </c>
      <c r="E4263">
        <v>20070</v>
      </c>
      <c r="F4263" t="s">
        <v>24</v>
      </c>
      <c r="G4263">
        <v>0</v>
      </c>
      <c r="H4263" t="s">
        <v>23</v>
      </c>
      <c r="I4263" t="s">
        <v>23</v>
      </c>
      <c r="J4263" t="s">
        <v>23</v>
      </c>
      <c r="K4263" t="s">
        <v>22</v>
      </c>
      <c r="L4263" t="s">
        <v>179</v>
      </c>
      <c r="M4263">
        <v>1</v>
      </c>
      <c r="N4263" t="s">
        <v>13</v>
      </c>
      <c r="O4263">
        <v>5.3160000000000004E-3</v>
      </c>
      <c r="P4263" t="s">
        <v>125</v>
      </c>
      <c r="Q4263" t="s">
        <v>150</v>
      </c>
      <c r="R4263" t="s">
        <v>210</v>
      </c>
      <c r="S4263">
        <v>67</v>
      </c>
      <c r="T4263" t="s">
        <v>129</v>
      </c>
      <c r="U4263" t="s">
        <v>128</v>
      </c>
      <c r="V4263" t="s">
        <v>209</v>
      </c>
      <c r="W4263">
        <v>1</v>
      </c>
      <c r="X4263" s="1">
        <v>44585.615104247685</v>
      </c>
    </row>
    <row r="4264" spans="1:24" hidden="1" x14ac:dyDescent="0.25">
      <c r="A4264">
        <v>2021</v>
      </c>
      <c r="B4264">
        <v>12</v>
      </c>
      <c r="C4264">
        <v>2021</v>
      </c>
      <c r="D4264">
        <v>2</v>
      </c>
      <c r="E4264">
        <v>20070</v>
      </c>
      <c r="F4264" t="s">
        <v>24</v>
      </c>
      <c r="G4264">
        <v>0</v>
      </c>
      <c r="H4264" t="s">
        <v>23</v>
      </c>
      <c r="I4264" t="s">
        <v>23</v>
      </c>
      <c r="J4264" t="s">
        <v>23</v>
      </c>
      <c r="K4264" t="s">
        <v>22</v>
      </c>
      <c r="L4264" t="s">
        <v>179</v>
      </c>
      <c r="M4264">
        <v>1</v>
      </c>
      <c r="N4264" t="s">
        <v>13</v>
      </c>
      <c r="O4264">
        <v>3.3362999999999997E-2</v>
      </c>
      <c r="P4264" t="s">
        <v>125</v>
      </c>
      <c r="Q4264" t="s">
        <v>150</v>
      </c>
      <c r="R4264" t="s">
        <v>207</v>
      </c>
      <c r="S4264">
        <v>133</v>
      </c>
      <c r="T4264" t="s">
        <v>129</v>
      </c>
      <c r="U4264" t="s">
        <v>128</v>
      </c>
      <c r="V4264" t="s">
        <v>180</v>
      </c>
      <c r="W4264">
        <v>1</v>
      </c>
      <c r="X4264" s="1">
        <v>44585.615104247685</v>
      </c>
    </row>
    <row r="4265" spans="1:24" hidden="1" x14ac:dyDescent="0.25">
      <c r="A4265" s="4">
        <v>2021</v>
      </c>
      <c r="B4265" s="4">
        <v>12</v>
      </c>
      <c r="C4265" s="4">
        <v>2021</v>
      </c>
      <c r="D4265" s="4">
        <v>2</v>
      </c>
      <c r="E4265">
        <v>20070</v>
      </c>
      <c r="F4265" t="s">
        <v>24</v>
      </c>
      <c r="G4265">
        <v>0</v>
      </c>
      <c r="H4265" t="s">
        <v>23</v>
      </c>
      <c r="I4265" t="s">
        <v>23</v>
      </c>
      <c r="J4265" t="s">
        <v>23</v>
      </c>
      <c r="K4265" t="s">
        <v>22</v>
      </c>
      <c r="L4265" t="s">
        <v>179</v>
      </c>
      <c r="M4265">
        <v>1</v>
      </c>
      <c r="N4265" t="s">
        <v>13</v>
      </c>
      <c r="O4265" s="3">
        <v>6.0361999999999999E-2</v>
      </c>
      <c r="P4265" t="s">
        <v>125</v>
      </c>
      <c r="Q4265" t="s">
        <v>206</v>
      </c>
      <c r="R4265" s="2" t="s">
        <v>205</v>
      </c>
      <c r="S4265">
        <v>79</v>
      </c>
      <c r="T4265" t="s">
        <v>129</v>
      </c>
      <c r="U4265" t="s">
        <v>128</v>
      </c>
      <c r="V4265" t="s">
        <v>204</v>
      </c>
      <c r="W4265">
        <v>1</v>
      </c>
      <c r="X4265" s="1">
        <v>44585.615104247685</v>
      </c>
    </row>
    <row r="4266" spans="1:24" hidden="1" x14ac:dyDescent="0.25">
      <c r="A4266" s="4">
        <v>2021</v>
      </c>
      <c r="B4266" s="4">
        <v>12</v>
      </c>
      <c r="C4266" s="4">
        <v>2021</v>
      </c>
      <c r="D4266" s="4">
        <v>2</v>
      </c>
      <c r="E4266">
        <v>20070</v>
      </c>
      <c r="F4266" t="s">
        <v>24</v>
      </c>
      <c r="G4266">
        <v>0</v>
      </c>
      <c r="H4266" t="s">
        <v>23</v>
      </c>
      <c r="I4266" t="s">
        <v>23</v>
      </c>
      <c r="J4266" t="s">
        <v>23</v>
      </c>
      <c r="K4266" t="s">
        <v>22</v>
      </c>
      <c r="L4266" t="s">
        <v>193</v>
      </c>
      <c r="M4266">
        <v>1</v>
      </c>
      <c r="N4266" t="s">
        <v>13</v>
      </c>
      <c r="O4266" s="3">
        <v>0</v>
      </c>
      <c r="P4266" t="s">
        <v>125</v>
      </c>
      <c r="Q4266" t="s">
        <v>200</v>
      </c>
      <c r="R4266" s="2" t="s">
        <v>199</v>
      </c>
      <c r="S4266">
        <v>81</v>
      </c>
      <c r="T4266" t="s">
        <v>129</v>
      </c>
      <c r="U4266" t="s">
        <v>128</v>
      </c>
      <c r="V4266" t="s">
        <v>198</v>
      </c>
      <c r="W4266">
        <v>1</v>
      </c>
      <c r="X4266" s="1">
        <v>44585.615104247685</v>
      </c>
    </row>
    <row r="4267" spans="1:24" hidden="1" x14ac:dyDescent="0.25">
      <c r="A4267" s="4">
        <v>2021</v>
      </c>
      <c r="B4267" s="4">
        <v>12</v>
      </c>
      <c r="C4267" s="4">
        <v>2021</v>
      </c>
      <c r="D4267" s="4">
        <v>2</v>
      </c>
      <c r="E4267">
        <v>20070</v>
      </c>
      <c r="F4267" t="s">
        <v>24</v>
      </c>
      <c r="G4267">
        <v>0</v>
      </c>
      <c r="H4267" t="s">
        <v>23</v>
      </c>
      <c r="I4267" t="s">
        <v>23</v>
      </c>
      <c r="J4267" t="s">
        <v>23</v>
      </c>
      <c r="K4267" t="s">
        <v>22</v>
      </c>
      <c r="L4267" t="s">
        <v>126</v>
      </c>
      <c r="M4267">
        <v>1</v>
      </c>
      <c r="N4267" t="s">
        <v>13</v>
      </c>
      <c r="O4267" s="3">
        <v>2.4949999999999998E-3</v>
      </c>
      <c r="P4267" t="s">
        <v>125</v>
      </c>
      <c r="Q4267" t="s">
        <v>161</v>
      </c>
      <c r="R4267" s="2" t="s">
        <v>189</v>
      </c>
      <c r="S4267">
        <v>174</v>
      </c>
      <c r="T4267" t="s">
        <v>129</v>
      </c>
      <c r="U4267" t="s">
        <v>128</v>
      </c>
      <c r="V4267" t="s">
        <v>180</v>
      </c>
      <c r="W4267">
        <v>1</v>
      </c>
      <c r="X4267" s="1">
        <v>44585.615104247685</v>
      </c>
    </row>
    <row r="4268" spans="1:24" hidden="1" x14ac:dyDescent="0.25">
      <c r="A4268" s="4">
        <v>2021</v>
      </c>
      <c r="B4268" s="4">
        <v>12</v>
      </c>
      <c r="C4268" s="4">
        <v>2021</v>
      </c>
      <c r="D4268" s="4">
        <v>2</v>
      </c>
      <c r="E4268">
        <v>20070</v>
      </c>
      <c r="F4268" t="s">
        <v>24</v>
      </c>
      <c r="G4268">
        <v>0</v>
      </c>
      <c r="H4268" t="s">
        <v>23</v>
      </c>
      <c r="I4268" t="s">
        <v>23</v>
      </c>
      <c r="J4268" t="s">
        <v>23</v>
      </c>
      <c r="K4268" t="s">
        <v>22</v>
      </c>
      <c r="L4268" t="s">
        <v>187</v>
      </c>
      <c r="M4268">
        <v>1</v>
      </c>
      <c r="N4268" t="s">
        <v>13</v>
      </c>
      <c r="O4268" s="3">
        <v>-1.67E-3</v>
      </c>
      <c r="P4268" t="s">
        <v>125</v>
      </c>
      <c r="Q4268" t="s">
        <v>186</v>
      </c>
      <c r="R4268" s="2" t="s">
        <v>185</v>
      </c>
      <c r="S4268">
        <v>171</v>
      </c>
      <c r="T4268" t="s">
        <v>129</v>
      </c>
      <c r="U4268" t="s">
        <v>128</v>
      </c>
      <c r="V4268" t="s">
        <v>180</v>
      </c>
      <c r="W4268">
        <v>1</v>
      </c>
      <c r="X4268" s="1">
        <v>44585.615104247685</v>
      </c>
    </row>
    <row r="4269" spans="1:24" hidden="1" x14ac:dyDescent="0.25">
      <c r="A4269" s="4">
        <v>2021</v>
      </c>
      <c r="B4269" s="4">
        <v>12</v>
      </c>
      <c r="C4269" s="4">
        <v>2021</v>
      </c>
      <c r="D4269" s="4">
        <v>2</v>
      </c>
      <c r="E4269">
        <v>20070</v>
      </c>
      <c r="F4269" t="s">
        <v>24</v>
      </c>
      <c r="G4269">
        <v>0</v>
      </c>
      <c r="H4269" t="s">
        <v>23</v>
      </c>
      <c r="I4269" t="s">
        <v>23</v>
      </c>
      <c r="J4269" t="s">
        <v>23</v>
      </c>
      <c r="K4269" t="s">
        <v>22</v>
      </c>
      <c r="L4269" t="s">
        <v>187</v>
      </c>
      <c r="M4269">
        <v>1</v>
      </c>
      <c r="N4269" t="s">
        <v>13</v>
      </c>
      <c r="O4269" s="3">
        <v>0.19309599999999999</v>
      </c>
      <c r="P4269" t="s">
        <v>125</v>
      </c>
      <c r="Q4269" t="s">
        <v>186</v>
      </c>
      <c r="R4269" s="2" t="s">
        <v>188</v>
      </c>
      <c r="S4269">
        <v>170</v>
      </c>
      <c r="T4269" t="s">
        <v>129</v>
      </c>
      <c r="U4269" t="s">
        <v>128</v>
      </c>
      <c r="V4269" t="s">
        <v>180</v>
      </c>
      <c r="W4269">
        <v>1</v>
      </c>
      <c r="X4269" s="1">
        <v>44585.615104247685</v>
      </c>
    </row>
    <row r="4270" spans="1:24" hidden="1" x14ac:dyDescent="0.25">
      <c r="A4270" s="4">
        <v>2021</v>
      </c>
      <c r="B4270" s="4">
        <v>12</v>
      </c>
      <c r="C4270" s="4">
        <v>2021</v>
      </c>
      <c r="D4270" s="4">
        <v>2</v>
      </c>
      <c r="E4270">
        <v>20070</v>
      </c>
      <c r="F4270" t="s">
        <v>24</v>
      </c>
      <c r="G4270">
        <v>0</v>
      </c>
      <c r="H4270" t="s">
        <v>23</v>
      </c>
      <c r="I4270" t="s">
        <v>23</v>
      </c>
      <c r="J4270" t="s">
        <v>23</v>
      </c>
      <c r="K4270" t="s">
        <v>22</v>
      </c>
      <c r="L4270" t="s">
        <v>165</v>
      </c>
      <c r="M4270">
        <v>1</v>
      </c>
      <c r="N4270" t="s">
        <v>13</v>
      </c>
      <c r="O4270" s="3">
        <v>0.13860900000000001</v>
      </c>
      <c r="P4270" t="s">
        <v>125</v>
      </c>
      <c r="Q4270" t="s">
        <v>165</v>
      </c>
      <c r="R4270" s="2" t="s">
        <v>184</v>
      </c>
      <c r="S4270">
        <v>28</v>
      </c>
      <c r="T4270" t="s">
        <v>129</v>
      </c>
      <c r="U4270" t="s">
        <v>128</v>
      </c>
      <c r="V4270" t="s">
        <v>180</v>
      </c>
      <c r="W4270">
        <v>1</v>
      </c>
      <c r="X4270" s="1">
        <v>44585.615104247685</v>
      </c>
    </row>
    <row r="4271" spans="1:24" hidden="1" x14ac:dyDescent="0.25">
      <c r="A4271" s="4">
        <v>2021</v>
      </c>
      <c r="B4271" s="4">
        <v>12</v>
      </c>
      <c r="C4271" s="4">
        <v>2021</v>
      </c>
      <c r="D4271" s="4">
        <v>2</v>
      </c>
      <c r="E4271">
        <v>20070</v>
      </c>
      <c r="F4271" t="s">
        <v>24</v>
      </c>
      <c r="G4271">
        <v>0</v>
      </c>
      <c r="H4271" t="s">
        <v>23</v>
      </c>
      <c r="I4271" t="s">
        <v>23</v>
      </c>
      <c r="J4271" t="s">
        <v>23</v>
      </c>
      <c r="K4271" t="s">
        <v>22</v>
      </c>
      <c r="L4271" t="s">
        <v>165</v>
      </c>
      <c r="M4271">
        <v>1</v>
      </c>
      <c r="N4271" t="s">
        <v>13</v>
      </c>
      <c r="O4271" s="3">
        <v>1.7125630000000001</v>
      </c>
      <c r="P4271" t="s">
        <v>125</v>
      </c>
      <c r="Q4271" t="s">
        <v>165</v>
      </c>
      <c r="R4271" s="2" t="s">
        <v>182</v>
      </c>
      <c r="S4271">
        <v>37</v>
      </c>
      <c r="T4271" t="s">
        <v>129</v>
      </c>
      <c r="U4271" t="s">
        <v>128</v>
      </c>
      <c r="V4271" t="s">
        <v>180</v>
      </c>
      <c r="W4271">
        <v>1</v>
      </c>
      <c r="X4271" s="1">
        <v>44585.615104247685</v>
      </c>
    </row>
    <row r="4272" spans="1:24" hidden="1" x14ac:dyDescent="0.25">
      <c r="A4272" s="4">
        <v>2021</v>
      </c>
      <c r="B4272" s="4">
        <v>12</v>
      </c>
      <c r="C4272" s="4">
        <v>2021</v>
      </c>
      <c r="D4272" s="4">
        <v>2</v>
      </c>
      <c r="E4272">
        <v>20070</v>
      </c>
      <c r="F4272" t="s">
        <v>24</v>
      </c>
      <c r="G4272">
        <v>0</v>
      </c>
      <c r="H4272" t="s">
        <v>23</v>
      </c>
      <c r="I4272" t="s">
        <v>23</v>
      </c>
      <c r="J4272" t="s">
        <v>23</v>
      </c>
      <c r="K4272" t="s">
        <v>12</v>
      </c>
      <c r="L4272" t="s">
        <v>179</v>
      </c>
      <c r="M4272">
        <v>1</v>
      </c>
      <c r="N4272" t="s">
        <v>13</v>
      </c>
      <c r="O4272" s="3">
        <v>0.78261700000000001</v>
      </c>
      <c r="P4272" t="s">
        <v>125</v>
      </c>
      <c r="Q4272" t="s">
        <v>150</v>
      </c>
      <c r="R4272" s="2" t="s">
        <v>178</v>
      </c>
      <c r="S4272">
        <v>64</v>
      </c>
      <c r="T4272" t="s">
        <v>129</v>
      </c>
      <c r="U4272" t="s">
        <v>128</v>
      </c>
      <c r="V4272" t="s">
        <v>177</v>
      </c>
      <c r="W4272">
        <v>1</v>
      </c>
      <c r="X4272" s="1">
        <v>44585.615104247685</v>
      </c>
    </row>
    <row r="4273" spans="1:24" hidden="1" x14ac:dyDescent="0.25">
      <c r="A4273" s="4">
        <v>2021</v>
      </c>
      <c r="B4273" s="4">
        <v>12</v>
      </c>
      <c r="C4273" s="4">
        <v>2021</v>
      </c>
      <c r="D4273" s="4">
        <v>2</v>
      </c>
      <c r="E4273">
        <v>20070</v>
      </c>
      <c r="F4273" t="s">
        <v>24</v>
      </c>
      <c r="G4273">
        <v>36</v>
      </c>
      <c r="H4273" t="s">
        <v>44</v>
      </c>
      <c r="I4273" t="s">
        <v>43</v>
      </c>
      <c r="J4273" t="s">
        <v>6</v>
      </c>
      <c r="K4273" t="s">
        <v>158</v>
      </c>
      <c r="L4273" t="s">
        <v>162</v>
      </c>
      <c r="M4273">
        <v>1</v>
      </c>
      <c r="N4273" t="s">
        <v>13</v>
      </c>
      <c r="O4273" s="3">
        <v>0</v>
      </c>
      <c r="P4273" t="s">
        <v>125</v>
      </c>
      <c r="Q4273" t="s">
        <v>161</v>
      </c>
      <c r="R4273" s="2" t="s">
        <v>160</v>
      </c>
      <c r="S4273">
        <v>11</v>
      </c>
      <c r="T4273" t="s">
        <v>141</v>
      </c>
      <c r="U4273" t="s">
        <v>140</v>
      </c>
      <c r="V4273" t="s">
        <v>159</v>
      </c>
      <c r="W4273">
        <v>1</v>
      </c>
      <c r="X4273" s="1">
        <v>44585.615104247685</v>
      </c>
    </row>
    <row r="4274" spans="1:24" hidden="1" x14ac:dyDescent="0.25">
      <c r="A4274" s="4">
        <v>2021</v>
      </c>
      <c r="B4274" s="4">
        <v>12</v>
      </c>
      <c r="C4274" s="4">
        <v>2021</v>
      </c>
      <c r="D4274" s="4">
        <v>2</v>
      </c>
      <c r="E4274">
        <v>20070</v>
      </c>
      <c r="F4274" t="s">
        <v>24</v>
      </c>
      <c r="G4274">
        <v>36</v>
      </c>
      <c r="H4274" t="s">
        <v>44</v>
      </c>
      <c r="I4274" t="s">
        <v>43</v>
      </c>
      <c r="J4274" t="s">
        <v>6</v>
      </c>
      <c r="K4274" t="s">
        <v>158</v>
      </c>
      <c r="L4274" t="s">
        <v>22</v>
      </c>
      <c r="M4274">
        <v>1</v>
      </c>
      <c r="N4274" t="s">
        <v>13</v>
      </c>
      <c r="O4274" s="3">
        <v>0</v>
      </c>
      <c r="P4274" t="s">
        <v>125</v>
      </c>
      <c r="Q4274" t="s">
        <v>157</v>
      </c>
      <c r="R4274" s="2" t="s">
        <v>156</v>
      </c>
      <c r="S4274">
        <v>25</v>
      </c>
      <c r="T4274" t="s">
        <v>141</v>
      </c>
      <c r="U4274" t="s">
        <v>140</v>
      </c>
      <c r="V4274" t="s">
        <v>155</v>
      </c>
      <c r="W4274">
        <v>1</v>
      </c>
      <c r="X4274" s="1">
        <v>44585.615104247685</v>
      </c>
    </row>
    <row r="4275" spans="1:24" hidden="1" x14ac:dyDescent="0.25">
      <c r="A4275" s="4">
        <v>2021</v>
      </c>
      <c r="B4275" s="4">
        <v>12</v>
      </c>
      <c r="C4275" s="4">
        <v>2021</v>
      </c>
      <c r="D4275" s="4">
        <v>2</v>
      </c>
      <c r="E4275">
        <v>20070</v>
      </c>
      <c r="F4275" t="s">
        <v>24</v>
      </c>
      <c r="G4275">
        <v>36</v>
      </c>
      <c r="H4275" t="s">
        <v>44</v>
      </c>
      <c r="I4275" t="s">
        <v>43</v>
      </c>
      <c r="J4275" t="s">
        <v>6</v>
      </c>
      <c r="K4275" t="s">
        <v>22</v>
      </c>
      <c r="L4275" t="s">
        <v>132</v>
      </c>
      <c r="M4275">
        <v>1</v>
      </c>
      <c r="N4275" t="s">
        <v>13</v>
      </c>
      <c r="O4275" s="3">
        <v>0</v>
      </c>
      <c r="P4275" t="s">
        <v>125</v>
      </c>
      <c r="Q4275" t="s">
        <v>131</v>
      </c>
      <c r="R4275" s="2" t="s">
        <v>154</v>
      </c>
      <c r="S4275">
        <v>94</v>
      </c>
      <c r="T4275" t="s">
        <v>129</v>
      </c>
      <c r="U4275" t="s">
        <v>128</v>
      </c>
      <c r="V4275" t="s">
        <v>153</v>
      </c>
      <c r="W4275">
        <v>1</v>
      </c>
      <c r="X4275" s="1">
        <v>44585.615104247685</v>
      </c>
    </row>
    <row r="4276" spans="1:24" hidden="1" x14ac:dyDescent="0.25">
      <c r="A4276" s="4">
        <v>2021</v>
      </c>
      <c r="B4276" s="4">
        <v>12</v>
      </c>
      <c r="C4276" s="4">
        <v>2021</v>
      </c>
      <c r="D4276" s="4">
        <v>2</v>
      </c>
      <c r="E4276">
        <v>20070</v>
      </c>
      <c r="F4276" t="s">
        <v>24</v>
      </c>
      <c r="G4276">
        <v>36</v>
      </c>
      <c r="H4276" t="s">
        <v>44</v>
      </c>
      <c r="I4276" t="s">
        <v>43</v>
      </c>
      <c r="J4276" t="s">
        <v>6</v>
      </c>
      <c r="K4276" t="s">
        <v>12</v>
      </c>
      <c r="L4276" t="s">
        <v>22</v>
      </c>
      <c r="M4276">
        <v>1</v>
      </c>
      <c r="N4276" t="s">
        <v>13</v>
      </c>
      <c r="O4276" s="3">
        <v>0</v>
      </c>
      <c r="P4276" t="s">
        <v>125</v>
      </c>
      <c r="Q4276" t="s">
        <v>150</v>
      </c>
      <c r="R4276" s="2" t="s">
        <v>252</v>
      </c>
      <c r="S4276">
        <v>150</v>
      </c>
      <c r="T4276" t="s">
        <v>129</v>
      </c>
      <c r="U4276" t="s">
        <v>128</v>
      </c>
      <c r="V4276" t="s">
        <v>251</v>
      </c>
      <c r="W4276">
        <v>1</v>
      </c>
      <c r="X4276" s="1">
        <v>44585.615104247685</v>
      </c>
    </row>
    <row r="4277" spans="1:24" hidden="1" x14ac:dyDescent="0.25">
      <c r="A4277" s="4">
        <v>2021</v>
      </c>
      <c r="B4277" s="4">
        <v>12</v>
      </c>
      <c r="C4277" s="4">
        <v>2021</v>
      </c>
      <c r="D4277" s="4">
        <v>2</v>
      </c>
      <c r="E4277">
        <v>20070</v>
      </c>
      <c r="F4277" t="s">
        <v>24</v>
      </c>
      <c r="G4277">
        <v>36</v>
      </c>
      <c r="H4277" t="s">
        <v>44</v>
      </c>
      <c r="I4277" t="s">
        <v>43</v>
      </c>
      <c r="J4277" t="s">
        <v>6</v>
      </c>
      <c r="K4277" t="s">
        <v>12</v>
      </c>
      <c r="L4277" t="s">
        <v>22</v>
      </c>
      <c r="M4277">
        <v>1</v>
      </c>
      <c r="N4277" t="s">
        <v>13</v>
      </c>
      <c r="O4277" s="3">
        <v>0</v>
      </c>
      <c r="P4277" t="s">
        <v>125</v>
      </c>
      <c r="Q4277" t="s">
        <v>150</v>
      </c>
      <c r="R4277" s="2" t="s">
        <v>149</v>
      </c>
      <c r="S4277">
        <v>136</v>
      </c>
      <c r="T4277" t="s">
        <v>129</v>
      </c>
      <c r="U4277" t="s">
        <v>128</v>
      </c>
      <c r="V4277" t="s">
        <v>17</v>
      </c>
      <c r="W4277">
        <v>1</v>
      </c>
      <c r="X4277" s="1">
        <v>44585.615104247685</v>
      </c>
    </row>
    <row r="4278" spans="1:24" hidden="1" x14ac:dyDescent="0.25">
      <c r="A4278" s="4">
        <v>2021</v>
      </c>
      <c r="B4278" s="4">
        <v>12</v>
      </c>
      <c r="C4278" s="4">
        <v>2021</v>
      </c>
      <c r="D4278" s="4">
        <v>2</v>
      </c>
      <c r="E4278">
        <v>20070</v>
      </c>
      <c r="F4278" t="s">
        <v>24</v>
      </c>
      <c r="G4278">
        <v>36</v>
      </c>
      <c r="H4278" t="s">
        <v>44</v>
      </c>
      <c r="I4278" t="s">
        <v>43</v>
      </c>
      <c r="J4278" t="s">
        <v>6</v>
      </c>
      <c r="K4278" t="s">
        <v>12</v>
      </c>
      <c r="L4278" t="s">
        <v>22</v>
      </c>
      <c r="M4278">
        <v>1</v>
      </c>
      <c r="N4278" t="s">
        <v>13</v>
      </c>
      <c r="O4278" s="3">
        <v>0</v>
      </c>
      <c r="P4278" t="s">
        <v>125</v>
      </c>
      <c r="Q4278" t="s">
        <v>150</v>
      </c>
      <c r="R4278" s="2" t="s">
        <v>171</v>
      </c>
      <c r="S4278">
        <v>137</v>
      </c>
      <c r="T4278" t="s">
        <v>129</v>
      </c>
      <c r="U4278" t="s">
        <v>128</v>
      </c>
      <c r="V4278" t="s">
        <v>17</v>
      </c>
      <c r="W4278">
        <v>1</v>
      </c>
      <c r="X4278" s="1">
        <v>44585.615104247685</v>
      </c>
    </row>
    <row r="4279" spans="1:24" hidden="1" x14ac:dyDescent="0.25">
      <c r="A4279" s="4">
        <v>2021</v>
      </c>
      <c r="B4279" s="4">
        <v>12</v>
      </c>
      <c r="C4279" s="4">
        <v>2021</v>
      </c>
      <c r="D4279" s="4">
        <v>2</v>
      </c>
      <c r="E4279">
        <v>20070</v>
      </c>
      <c r="F4279" t="s">
        <v>24</v>
      </c>
      <c r="G4279">
        <v>36</v>
      </c>
      <c r="H4279" t="s">
        <v>44</v>
      </c>
      <c r="I4279" t="s">
        <v>43</v>
      </c>
      <c r="J4279" t="s">
        <v>6</v>
      </c>
      <c r="K4279" t="s">
        <v>12</v>
      </c>
      <c r="L4279" t="s">
        <v>22</v>
      </c>
      <c r="M4279">
        <v>1</v>
      </c>
      <c r="N4279" t="s">
        <v>13</v>
      </c>
      <c r="O4279" s="3">
        <v>0</v>
      </c>
      <c r="P4279" t="s">
        <v>125</v>
      </c>
      <c r="Q4279" t="s">
        <v>165</v>
      </c>
      <c r="R4279" s="2" t="s">
        <v>175</v>
      </c>
      <c r="S4279">
        <v>140</v>
      </c>
      <c r="T4279" t="s">
        <v>129</v>
      </c>
      <c r="U4279" t="s">
        <v>128</v>
      </c>
      <c r="V4279" t="s">
        <v>17</v>
      </c>
      <c r="W4279">
        <v>1</v>
      </c>
      <c r="X4279" s="1">
        <v>44585.615104247685</v>
      </c>
    </row>
    <row r="4280" spans="1:24" hidden="1" x14ac:dyDescent="0.25">
      <c r="A4280" s="4">
        <v>2021</v>
      </c>
      <c r="B4280" s="4">
        <v>12</v>
      </c>
      <c r="C4280" s="4">
        <v>2021</v>
      </c>
      <c r="D4280" s="4">
        <v>2</v>
      </c>
      <c r="E4280">
        <v>20070</v>
      </c>
      <c r="F4280" t="s">
        <v>24</v>
      </c>
      <c r="G4280">
        <v>37</v>
      </c>
      <c r="H4280" t="s">
        <v>174</v>
      </c>
      <c r="I4280" t="s">
        <v>43</v>
      </c>
      <c r="J4280" t="s">
        <v>0</v>
      </c>
      <c r="K4280" t="s">
        <v>158</v>
      </c>
      <c r="L4280" t="s">
        <v>162</v>
      </c>
      <c r="M4280">
        <v>1</v>
      </c>
      <c r="N4280" t="s">
        <v>13</v>
      </c>
      <c r="O4280" s="3">
        <v>0</v>
      </c>
      <c r="P4280" t="s">
        <v>125</v>
      </c>
      <c r="Q4280" t="s">
        <v>161</v>
      </c>
      <c r="R4280" s="2" t="s">
        <v>160</v>
      </c>
      <c r="S4280">
        <v>11</v>
      </c>
      <c r="T4280" t="s">
        <v>141</v>
      </c>
      <c r="U4280" t="s">
        <v>140</v>
      </c>
      <c r="V4280" t="s">
        <v>159</v>
      </c>
      <c r="W4280">
        <v>1</v>
      </c>
      <c r="X4280" s="1">
        <v>44585.615104247685</v>
      </c>
    </row>
    <row r="4281" spans="1:24" hidden="1" x14ac:dyDescent="0.25">
      <c r="A4281" s="4">
        <v>2021</v>
      </c>
      <c r="B4281" s="4">
        <v>12</v>
      </c>
      <c r="C4281" s="4">
        <v>2021</v>
      </c>
      <c r="D4281" s="4">
        <v>2</v>
      </c>
      <c r="E4281">
        <v>20070</v>
      </c>
      <c r="F4281" t="s">
        <v>24</v>
      </c>
      <c r="G4281">
        <v>37</v>
      </c>
      <c r="H4281" t="s">
        <v>174</v>
      </c>
      <c r="I4281" t="s">
        <v>43</v>
      </c>
      <c r="J4281" t="s">
        <v>0</v>
      </c>
      <c r="K4281" t="s">
        <v>158</v>
      </c>
      <c r="L4281" t="s">
        <v>22</v>
      </c>
      <c r="M4281">
        <v>1</v>
      </c>
      <c r="N4281" t="s">
        <v>13</v>
      </c>
      <c r="O4281" s="3">
        <v>0</v>
      </c>
      <c r="P4281" t="s">
        <v>125</v>
      </c>
      <c r="Q4281" t="s">
        <v>157</v>
      </c>
      <c r="R4281" s="2" t="s">
        <v>156</v>
      </c>
      <c r="S4281">
        <v>25</v>
      </c>
      <c r="T4281" t="s">
        <v>141</v>
      </c>
      <c r="U4281" t="s">
        <v>140</v>
      </c>
      <c r="V4281" t="s">
        <v>155</v>
      </c>
      <c r="W4281">
        <v>1</v>
      </c>
      <c r="X4281" s="1">
        <v>44585.615104247685</v>
      </c>
    </row>
    <row r="4282" spans="1:24" hidden="1" x14ac:dyDescent="0.25">
      <c r="A4282" s="4">
        <v>2021</v>
      </c>
      <c r="B4282" s="4">
        <v>12</v>
      </c>
      <c r="C4282" s="4">
        <v>2021</v>
      </c>
      <c r="D4282" s="4">
        <v>2</v>
      </c>
      <c r="E4282">
        <v>20070</v>
      </c>
      <c r="F4282" t="s">
        <v>24</v>
      </c>
      <c r="G4282">
        <v>37</v>
      </c>
      <c r="H4282" t="s">
        <v>174</v>
      </c>
      <c r="I4282" t="s">
        <v>43</v>
      </c>
      <c r="J4282" t="s">
        <v>0</v>
      </c>
      <c r="K4282" t="s">
        <v>22</v>
      </c>
      <c r="L4282" t="s">
        <v>132</v>
      </c>
      <c r="M4282">
        <v>1</v>
      </c>
      <c r="N4282" t="s">
        <v>13</v>
      </c>
      <c r="O4282" s="3">
        <v>0</v>
      </c>
      <c r="P4282" t="s">
        <v>125</v>
      </c>
      <c r="Q4282" t="s">
        <v>131</v>
      </c>
      <c r="R4282" s="2" t="s">
        <v>154</v>
      </c>
      <c r="S4282">
        <v>94</v>
      </c>
      <c r="T4282" t="s">
        <v>129</v>
      </c>
      <c r="U4282" t="s">
        <v>128</v>
      </c>
      <c r="V4282" t="s">
        <v>153</v>
      </c>
      <c r="W4282">
        <v>1</v>
      </c>
      <c r="X4282" s="1">
        <v>44585.615104247685</v>
      </c>
    </row>
    <row r="4283" spans="1:24" hidden="1" x14ac:dyDescent="0.25">
      <c r="A4283" s="4">
        <v>2021</v>
      </c>
      <c r="B4283" s="4">
        <v>12</v>
      </c>
      <c r="C4283" s="4">
        <v>2021</v>
      </c>
      <c r="D4283" s="4">
        <v>2</v>
      </c>
      <c r="E4283">
        <v>20070</v>
      </c>
      <c r="F4283" t="s">
        <v>24</v>
      </c>
      <c r="G4283">
        <v>37</v>
      </c>
      <c r="H4283" t="s">
        <v>174</v>
      </c>
      <c r="I4283" t="s">
        <v>43</v>
      </c>
      <c r="J4283" t="s">
        <v>0</v>
      </c>
      <c r="K4283" t="s">
        <v>12</v>
      </c>
      <c r="L4283" t="s">
        <v>22</v>
      </c>
      <c r="M4283">
        <v>1</v>
      </c>
      <c r="N4283" t="s">
        <v>13</v>
      </c>
      <c r="O4283" s="3">
        <v>0</v>
      </c>
      <c r="P4283" t="s">
        <v>125</v>
      </c>
      <c r="Q4283" t="s">
        <v>150</v>
      </c>
      <c r="R4283" s="2" t="s">
        <v>149</v>
      </c>
      <c r="S4283">
        <v>136</v>
      </c>
      <c r="T4283" t="s">
        <v>129</v>
      </c>
      <c r="U4283" t="s">
        <v>128</v>
      </c>
      <c r="V4283" t="s">
        <v>17</v>
      </c>
      <c r="W4283">
        <v>1</v>
      </c>
      <c r="X4283" s="1">
        <v>44585.615104247685</v>
      </c>
    </row>
    <row r="4284" spans="1:24" hidden="1" x14ac:dyDescent="0.25">
      <c r="A4284" s="4">
        <v>2021</v>
      </c>
      <c r="B4284" s="4">
        <v>12</v>
      </c>
      <c r="C4284" s="4">
        <v>2021</v>
      </c>
      <c r="D4284" s="4">
        <v>2</v>
      </c>
      <c r="E4284">
        <v>20070</v>
      </c>
      <c r="F4284" t="s">
        <v>24</v>
      </c>
      <c r="G4284">
        <v>37</v>
      </c>
      <c r="H4284" t="s">
        <v>174</v>
      </c>
      <c r="I4284" t="s">
        <v>43</v>
      </c>
      <c r="J4284" t="s">
        <v>0</v>
      </c>
      <c r="K4284" t="s">
        <v>12</v>
      </c>
      <c r="L4284" t="s">
        <v>22</v>
      </c>
      <c r="M4284">
        <v>1</v>
      </c>
      <c r="N4284" t="s">
        <v>13</v>
      </c>
      <c r="O4284" s="3">
        <v>0</v>
      </c>
      <c r="P4284" t="s">
        <v>125</v>
      </c>
      <c r="Q4284" t="s">
        <v>150</v>
      </c>
      <c r="R4284" s="2" t="s">
        <v>171</v>
      </c>
      <c r="S4284">
        <v>137</v>
      </c>
      <c r="T4284" t="s">
        <v>129</v>
      </c>
      <c r="U4284" t="s">
        <v>128</v>
      </c>
      <c r="V4284" t="s">
        <v>17</v>
      </c>
      <c r="W4284">
        <v>1</v>
      </c>
      <c r="X4284" s="1">
        <v>44585.615104247685</v>
      </c>
    </row>
    <row r="4285" spans="1:24" hidden="1" x14ac:dyDescent="0.25">
      <c r="A4285" s="4">
        <v>2021</v>
      </c>
      <c r="B4285" s="4">
        <v>12</v>
      </c>
      <c r="C4285" s="4">
        <v>2021</v>
      </c>
      <c r="D4285" s="4">
        <v>2</v>
      </c>
      <c r="E4285">
        <v>20070</v>
      </c>
      <c r="F4285" t="s">
        <v>24</v>
      </c>
      <c r="G4285">
        <v>39</v>
      </c>
      <c r="H4285" t="s">
        <v>166</v>
      </c>
      <c r="I4285" t="s">
        <v>43</v>
      </c>
      <c r="J4285" t="s">
        <v>0</v>
      </c>
      <c r="K4285" t="s">
        <v>158</v>
      </c>
      <c r="L4285" t="s">
        <v>162</v>
      </c>
      <c r="M4285">
        <v>1</v>
      </c>
      <c r="N4285" t="s">
        <v>13</v>
      </c>
      <c r="O4285" s="3">
        <v>0</v>
      </c>
      <c r="P4285" t="s">
        <v>125</v>
      </c>
      <c r="Q4285" t="s">
        <v>161</v>
      </c>
      <c r="R4285" s="2" t="s">
        <v>160</v>
      </c>
      <c r="S4285">
        <v>11</v>
      </c>
      <c r="T4285" t="s">
        <v>141</v>
      </c>
      <c r="U4285" t="s">
        <v>140</v>
      </c>
      <c r="V4285" t="s">
        <v>159</v>
      </c>
      <c r="W4285">
        <v>1</v>
      </c>
      <c r="X4285" s="1">
        <v>44585.615104247685</v>
      </c>
    </row>
    <row r="4286" spans="1:24" hidden="1" x14ac:dyDescent="0.25">
      <c r="A4286" s="4">
        <v>2021</v>
      </c>
      <c r="B4286" s="4">
        <v>12</v>
      </c>
      <c r="C4286" s="4">
        <v>2021</v>
      </c>
      <c r="D4286" s="4">
        <v>2</v>
      </c>
      <c r="E4286">
        <v>20070</v>
      </c>
      <c r="F4286" t="s">
        <v>24</v>
      </c>
      <c r="G4286">
        <v>39</v>
      </c>
      <c r="H4286" t="s">
        <v>166</v>
      </c>
      <c r="I4286" t="s">
        <v>43</v>
      </c>
      <c r="J4286" t="s">
        <v>0</v>
      </c>
      <c r="K4286" t="s">
        <v>158</v>
      </c>
      <c r="L4286" t="s">
        <v>22</v>
      </c>
      <c r="M4286">
        <v>1</v>
      </c>
      <c r="N4286" t="s">
        <v>13</v>
      </c>
      <c r="O4286" s="3">
        <v>0</v>
      </c>
      <c r="P4286" t="s">
        <v>125</v>
      </c>
      <c r="Q4286" t="s">
        <v>157</v>
      </c>
      <c r="R4286" s="2" t="s">
        <v>156</v>
      </c>
      <c r="S4286">
        <v>25</v>
      </c>
      <c r="T4286" t="s">
        <v>141</v>
      </c>
      <c r="U4286" t="s">
        <v>140</v>
      </c>
      <c r="V4286" t="s">
        <v>155</v>
      </c>
      <c r="W4286">
        <v>1</v>
      </c>
      <c r="X4286" s="1">
        <v>44585.615104247685</v>
      </c>
    </row>
    <row r="4287" spans="1:24" hidden="1" x14ac:dyDescent="0.25">
      <c r="A4287" s="4">
        <v>2021</v>
      </c>
      <c r="B4287" s="4">
        <v>12</v>
      </c>
      <c r="C4287" s="4">
        <v>2021</v>
      </c>
      <c r="D4287" s="4">
        <v>2</v>
      </c>
      <c r="E4287">
        <v>20070</v>
      </c>
      <c r="F4287" t="s">
        <v>24</v>
      </c>
      <c r="G4287">
        <v>39</v>
      </c>
      <c r="H4287" t="s">
        <v>166</v>
      </c>
      <c r="I4287" t="s">
        <v>43</v>
      </c>
      <c r="J4287" t="s">
        <v>0</v>
      </c>
      <c r="K4287" t="s">
        <v>22</v>
      </c>
      <c r="L4287" t="s">
        <v>132</v>
      </c>
      <c r="M4287">
        <v>1</v>
      </c>
      <c r="N4287" t="s">
        <v>13</v>
      </c>
      <c r="O4287" s="3">
        <v>0</v>
      </c>
      <c r="P4287" t="s">
        <v>125</v>
      </c>
      <c r="Q4287" t="s">
        <v>131</v>
      </c>
      <c r="R4287" s="2" t="s">
        <v>154</v>
      </c>
      <c r="S4287">
        <v>94</v>
      </c>
      <c r="T4287" t="s">
        <v>129</v>
      </c>
      <c r="U4287" t="s">
        <v>128</v>
      </c>
      <c r="V4287" t="s">
        <v>153</v>
      </c>
      <c r="W4287">
        <v>1</v>
      </c>
      <c r="X4287" s="1">
        <v>44585.615104247685</v>
      </c>
    </row>
    <row r="4288" spans="1:24" hidden="1" x14ac:dyDescent="0.25">
      <c r="A4288" s="4">
        <v>2021</v>
      </c>
      <c r="B4288" s="4">
        <v>12</v>
      </c>
      <c r="C4288" s="4">
        <v>2021</v>
      </c>
      <c r="D4288" s="4">
        <v>2</v>
      </c>
      <c r="E4288">
        <v>20070</v>
      </c>
      <c r="F4288" t="s">
        <v>24</v>
      </c>
      <c r="G4288">
        <v>39</v>
      </c>
      <c r="H4288" t="s">
        <v>166</v>
      </c>
      <c r="I4288" t="s">
        <v>43</v>
      </c>
      <c r="J4288" t="s">
        <v>0</v>
      </c>
      <c r="K4288" t="s">
        <v>12</v>
      </c>
      <c r="L4288" t="s">
        <v>22</v>
      </c>
      <c r="M4288">
        <v>1</v>
      </c>
      <c r="N4288" t="s">
        <v>13</v>
      </c>
      <c r="O4288" s="3">
        <v>0</v>
      </c>
      <c r="P4288" t="s">
        <v>125</v>
      </c>
      <c r="Q4288" t="s">
        <v>150</v>
      </c>
      <c r="R4288" s="2" t="s">
        <v>149</v>
      </c>
      <c r="S4288">
        <v>136</v>
      </c>
      <c r="T4288" t="s">
        <v>129</v>
      </c>
      <c r="U4288" t="s">
        <v>128</v>
      </c>
      <c r="V4288" t="s">
        <v>17</v>
      </c>
      <c r="W4288">
        <v>1</v>
      </c>
      <c r="X4288" s="1">
        <v>44585.615104247685</v>
      </c>
    </row>
    <row r="4289" spans="1:24" hidden="1" x14ac:dyDescent="0.25">
      <c r="A4289" s="4">
        <v>2021</v>
      </c>
      <c r="B4289" s="4">
        <v>12</v>
      </c>
      <c r="C4289" s="4">
        <v>2021</v>
      </c>
      <c r="D4289" s="4">
        <v>2</v>
      </c>
      <c r="E4289">
        <v>20070</v>
      </c>
      <c r="F4289" t="s">
        <v>24</v>
      </c>
      <c r="G4289">
        <v>39</v>
      </c>
      <c r="H4289" t="s">
        <v>166</v>
      </c>
      <c r="I4289" t="s">
        <v>43</v>
      </c>
      <c r="J4289" t="s">
        <v>0</v>
      </c>
      <c r="K4289" t="s">
        <v>12</v>
      </c>
      <c r="L4289" t="s">
        <v>22</v>
      </c>
      <c r="M4289">
        <v>1</v>
      </c>
      <c r="N4289" t="s">
        <v>13</v>
      </c>
      <c r="O4289" s="3">
        <v>0</v>
      </c>
      <c r="P4289" t="s">
        <v>125</v>
      </c>
      <c r="Q4289" t="s">
        <v>150</v>
      </c>
      <c r="R4289" s="2" t="s">
        <v>171</v>
      </c>
      <c r="S4289">
        <v>137</v>
      </c>
      <c r="T4289" t="s">
        <v>129</v>
      </c>
      <c r="U4289" t="s">
        <v>128</v>
      </c>
      <c r="V4289" t="s">
        <v>17</v>
      </c>
      <c r="W4289">
        <v>1</v>
      </c>
      <c r="X4289" s="1">
        <v>44585.615104247685</v>
      </c>
    </row>
    <row r="4290" spans="1:24" hidden="1" x14ac:dyDescent="0.25">
      <c r="A4290" s="4">
        <v>2021</v>
      </c>
      <c r="B4290" s="4">
        <v>12</v>
      </c>
      <c r="C4290" s="4">
        <v>2021</v>
      </c>
      <c r="D4290" s="4">
        <v>2</v>
      </c>
      <c r="E4290">
        <v>20070</v>
      </c>
      <c r="F4290" t="s">
        <v>24</v>
      </c>
      <c r="G4290">
        <v>39</v>
      </c>
      <c r="H4290" t="s">
        <v>166</v>
      </c>
      <c r="I4290" t="s">
        <v>43</v>
      </c>
      <c r="J4290" t="s">
        <v>0</v>
      </c>
      <c r="K4290" t="s">
        <v>12</v>
      </c>
      <c r="L4290" t="s">
        <v>22</v>
      </c>
      <c r="M4290">
        <v>1</v>
      </c>
      <c r="N4290" t="s">
        <v>13</v>
      </c>
      <c r="O4290" s="3">
        <v>0</v>
      </c>
      <c r="P4290" t="s">
        <v>125</v>
      </c>
      <c r="Q4290" t="s">
        <v>165</v>
      </c>
      <c r="R4290" s="2" t="s">
        <v>175</v>
      </c>
      <c r="S4290">
        <v>140</v>
      </c>
      <c r="T4290" t="s">
        <v>129</v>
      </c>
      <c r="U4290" t="s">
        <v>128</v>
      </c>
      <c r="V4290" t="s">
        <v>17</v>
      </c>
      <c r="W4290">
        <v>1</v>
      </c>
      <c r="X4290" s="1">
        <v>44585.615104247685</v>
      </c>
    </row>
    <row r="4291" spans="1:24" hidden="1" x14ac:dyDescent="0.25">
      <c r="A4291" s="4">
        <v>2021</v>
      </c>
      <c r="B4291" s="4">
        <v>12</v>
      </c>
      <c r="C4291" s="4">
        <v>2021</v>
      </c>
      <c r="D4291" s="4">
        <v>2</v>
      </c>
      <c r="E4291">
        <v>20070</v>
      </c>
      <c r="F4291" t="s">
        <v>24</v>
      </c>
      <c r="G4291">
        <v>53</v>
      </c>
      <c r="H4291" t="s">
        <v>7</v>
      </c>
      <c r="I4291" t="s">
        <v>43</v>
      </c>
      <c r="J4291" t="s">
        <v>7</v>
      </c>
      <c r="K4291" t="s">
        <v>158</v>
      </c>
      <c r="L4291" t="s">
        <v>162</v>
      </c>
      <c r="M4291">
        <v>1</v>
      </c>
      <c r="N4291" t="s">
        <v>13</v>
      </c>
      <c r="O4291" s="3">
        <v>0</v>
      </c>
      <c r="P4291" t="s">
        <v>125</v>
      </c>
      <c r="Q4291" t="s">
        <v>161</v>
      </c>
      <c r="R4291" s="2" t="s">
        <v>160</v>
      </c>
      <c r="S4291">
        <v>11</v>
      </c>
      <c r="T4291" t="s">
        <v>141</v>
      </c>
      <c r="U4291" t="s">
        <v>140</v>
      </c>
      <c r="V4291" t="s">
        <v>159</v>
      </c>
      <c r="W4291">
        <v>1</v>
      </c>
      <c r="X4291" s="1">
        <v>44585.615104247685</v>
      </c>
    </row>
    <row r="4292" spans="1:24" hidden="1" x14ac:dyDescent="0.25">
      <c r="A4292" s="4">
        <v>2021</v>
      </c>
      <c r="B4292" s="4">
        <v>12</v>
      </c>
      <c r="C4292" s="4">
        <v>2021</v>
      </c>
      <c r="D4292" s="4">
        <v>2</v>
      </c>
      <c r="E4292">
        <v>20070</v>
      </c>
      <c r="F4292" t="s">
        <v>24</v>
      </c>
      <c r="G4292">
        <v>53</v>
      </c>
      <c r="H4292" t="s">
        <v>7</v>
      </c>
      <c r="I4292" t="s">
        <v>43</v>
      </c>
      <c r="J4292" t="s">
        <v>7</v>
      </c>
      <c r="K4292" t="s">
        <v>158</v>
      </c>
      <c r="L4292" t="s">
        <v>22</v>
      </c>
      <c r="M4292">
        <v>1</v>
      </c>
      <c r="N4292" t="s">
        <v>13</v>
      </c>
      <c r="O4292" s="3">
        <v>0</v>
      </c>
      <c r="P4292" t="s">
        <v>125</v>
      </c>
      <c r="Q4292" t="s">
        <v>157</v>
      </c>
      <c r="R4292" s="2" t="s">
        <v>156</v>
      </c>
      <c r="S4292">
        <v>25</v>
      </c>
      <c r="T4292" t="s">
        <v>141</v>
      </c>
      <c r="U4292" t="s">
        <v>140</v>
      </c>
      <c r="V4292" t="s">
        <v>155</v>
      </c>
      <c r="W4292">
        <v>1</v>
      </c>
      <c r="X4292" s="1">
        <v>44585.615104247685</v>
      </c>
    </row>
    <row r="4293" spans="1:24" hidden="1" x14ac:dyDescent="0.25">
      <c r="A4293" s="4">
        <v>2021</v>
      </c>
      <c r="B4293" s="4">
        <v>12</v>
      </c>
      <c r="C4293" s="4">
        <v>2021</v>
      </c>
      <c r="D4293" s="4">
        <v>2</v>
      </c>
      <c r="E4293">
        <v>20070</v>
      </c>
      <c r="F4293" t="s">
        <v>24</v>
      </c>
      <c r="G4293">
        <v>53</v>
      </c>
      <c r="H4293" t="s">
        <v>7</v>
      </c>
      <c r="I4293" t="s">
        <v>43</v>
      </c>
      <c r="J4293" t="s">
        <v>7</v>
      </c>
      <c r="K4293" t="s">
        <v>22</v>
      </c>
      <c r="L4293" t="s">
        <v>132</v>
      </c>
      <c r="M4293">
        <v>1</v>
      </c>
      <c r="N4293" t="s">
        <v>13</v>
      </c>
      <c r="O4293" s="3">
        <v>0</v>
      </c>
      <c r="P4293" t="s">
        <v>125</v>
      </c>
      <c r="Q4293" t="s">
        <v>131</v>
      </c>
      <c r="R4293" s="2" t="s">
        <v>154</v>
      </c>
      <c r="S4293">
        <v>94</v>
      </c>
      <c r="T4293" t="s">
        <v>129</v>
      </c>
      <c r="U4293" t="s">
        <v>128</v>
      </c>
      <c r="V4293" t="s">
        <v>153</v>
      </c>
      <c r="W4293">
        <v>1</v>
      </c>
      <c r="X4293" s="1">
        <v>44585.615104247685</v>
      </c>
    </row>
    <row r="4294" spans="1:24" hidden="1" x14ac:dyDescent="0.25">
      <c r="A4294" s="4">
        <v>2021</v>
      </c>
      <c r="B4294" s="4">
        <v>12</v>
      </c>
      <c r="C4294" s="4">
        <v>2021</v>
      </c>
      <c r="D4294" s="4">
        <v>2</v>
      </c>
      <c r="E4294">
        <v>20070</v>
      </c>
      <c r="F4294" t="s">
        <v>24</v>
      </c>
      <c r="G4294">
        <v>53</v>
      </c>
      <c r="H4294" t="s">
        <v>7</v>
      </c>
      <c r="I4294" t="s">
        <v>43</v>
      </c>
      <c r="J4294" t="s">
        <v>7</v>
      </c>
      <c r="K4294" t="s">
        <v>12</v>
      </c>
      <c r="L4294" t="s">
        <v>22</v>
      </c>
      <c r="M4294">
        <v>1</v>
      </c>
      <c r="N4294" t="s">
        <v>13</v>
      </c>
      <c r="O4294" s="3">
        <v>0</v>
      </c>
      <c r="P4294" t="s">
        <v>125</v>
      </c>
      <c r="Q4294" t="s">
        <v>150</v>
      </c>
      <c r="R4294" s="2" t="s">
        <v>149</v>
      </c>
      <c r="S4294">
        <v>136</v>
      </c>
      <c r="T4294" t="s">
        <v>129</v>
      </c>
      <c r="U4294" t="s">
        <v>128</v>
      </c>
      <c r="V4294" t="s">
        <v>17</v>
      </c>
      <c r="W4294">
        <v>1</v>
      </c>
      <c r="X4294" s="1">
        <v>44585.615104247685</v>
      </c>
    </row>
    <row r="4295" spans="1:24" hidden="1" x14ac:dyDescent="0.25">
      <c r="A4295" s="4">
        <v>2021</v>
      </c>
      <c r="B4295" s="4">
        <v>12</v>
      </c>
      <c r="C4295" s="4">
        <v>2021</v>
      </c>
      <c r="D4295" s="4">
        <v>2</v>
      </c>
      <c r="E4295">
        <v>20070</v>
      </c>
      <c r="F4295" t="s">
        <v>24</v>
      </c>
      <c r="G4295">
        <v>71</v>
      </c>
      <c r="H4295" t="s">
        <v>145</v>
      </c>
      <c r="I4295" t="s">
        <v>54</v>
      </c>
      <c r="J4295" t="s">
        <v>5</v>
      </c>
      <c r="K4295" t="s">
        <v>144</v>
      </c>
      <c r="L4295" t="s">
        <v>22</v>
      </c>
      <c r="M4295">
        <v>1</v>
      </c>
      <c r="N4295" t="s">
        <v>13</v>
      </c>
      <c r="O4295" s="3">
        <v>0</v>
      </c>
      <c r="P4295" t="s">
        <v>125</v>
      </c>
      <c r="Q4295" t="s">
        <v>143</v>
      </c>
      <c r="R4295" s="2" t="s">
        <v>142</v>
      </c>
      <c r="S4295">
        <v>9</v>
      </c>
      <c r="T4295" t="s">
        <v>141</v>
      </c>
      <c r="U4295" t="s">
        <v>140</v>
      </c>
      <c r="V4295" t="s">
        <v>139</v>
      </c>
      <c r="W4295">
        <v>1</v>
      </c>
      <c r="X4295" s="1">
        <v>44585.615104247685</v>
      </c>
    </row>
    <row r="4296" spans="1:24" hidden="1" x14ac:dyDescent="0.25">
      <c r="A4296" s="4">
        <v>2021</v>
      </c>
      <c r="B4296" s="4">
        <v>12</v>
      </c>
      <c r="C4296" s="4">
        <v>2021</v>
      </c>
      <c r="D4296" s="4">
        <v>2</v>
      </c>
      <c r="E4296">
        <v>20070</v>
      </c>
      <c r="F4296" t="s">
        <v>24</v>
      </c>
      <c r="G4296">
        <v>2183</v>
      </c>
      <c r="H4296" t="s">
        <v>138</v>
      </c>
      <c r="I4296" t="s">
        <v>133</v>
      </c>
      <c r="J4296" t="s">
        <v>3</v>
      </c>
      <c r="K4296" t="s">
        <v>22</v>
      </c>
      <c r="L4296" t="s">
        <v>132</v>
      </c>
      <c r="M4296">
        <v>1</v>
      </c>
      <c r="N4296" t="s">
        <v>13</v>
      </c>
      <c r="O4296" s="3">
        <v>0</v>
      </c>
      <c r="P4296" t="s">
        <v>125</v>
      </c>
      <c r="Q4296" t="s">
        <v>131</v>
      </c>
      <c r="R4296" s="2" t="s">
        <v>130</v>
      </c>
      <c r="S4296">
        <v>91</v>
      </c>
      <c r="T4296" t="s">
        <v>129</v>
      </c>
      <c r="U4296" t="s">
        <v>128</v>
      </c>
      <c r="V4296" t="s">
        <v>127</v>
      </c>
      <c r="W4296">
        <v>1</v>
      </c>
      <c r="X4296" s="1">
        <v>44585.615104247685</v>
      </c>
    </row>
    <row r="4297" spans="1:24" hidden="1" x14ac:dyDescent="0.25">
      <c r="A4297" s="4">
        <v>2021</v>
      </c>
      <c r="B4297" s="4">
        <v>12</v>
      </c>
      <c r="C4297" s="4">
        <v>2021</v>
      </c>
      <c r="D4297" s="4">
        <v>2</v>
      </c>
      <c r="E4297">
        <v>20070</v>
      </c>
      <c r="F4297" t="s">
        <v>24</v>
      </c>
      <c r="G4297">
        <v>2346</v>
      </c>
      <c r="H4297" t="s">
        <v>137</v>
      </c>
      <c r="I4297" t="s">
        <v>133</v>
      </c>
      <c r="J4297" t="s">
        <v>4</v>
      </c>
      <c r="K4297" t="s">
        <v>22</v>
      </c>
      <c r="L4297" t="s">
        <v>132</v>
      </c>
      <c r="M4297">
        <v>1</v>
      </c>
      <c r="N4297" t="s">
        <v>13</v>
      </c>
      <c r="O4297" s="3">
        <v>0</v>
      </c>
      <c r="P4297" t="s">
        <v>125</v>
      </c>
      <c r="Q4297" t="s">
        <v>131</v>
      </c>
      <c r="R4297" s="2" t="s">
        <v>130</v>
      </c>
      <c r="S4297">
        <v>91</v>
      </c>
      <c r="T4297" t="s">
        <v>129</v>
      </c>
      <c r="U4297" t="s">
        <v>128</v>
      </c>
      <c r="V4297" t="s">
        <v>127</v>
      </c>
      <c r="W4297">
        <v>1</v>
      </c>
      <c r="X4297" s="1">
        <v>44585.615104247685</v>
      </c>
    </row>
    <row r="4298" spans="1:24" hidden="1" x14ac:dyDescent="0.25">
      <c r="A4298" s="4">
        <v>2021</v>
      </c>
      <c r="B4298" s="4">
        <v>12</v>
      </c>
      <c r="C4298" s="4">
        <v>2021</v>
      </c>
      <c r="D4298" s="4">
        <v>2</v>
      </c>
      <c r="E4298">
        <v>20070</v>
      </c>
      <c r="F4298" t="s">
        <v>24</v>
      </c>
      <c r="G4298">
        <v>4116</v>
      </c>
      <c r="H4298" t="s">
        <v>136</v>
      </c>
      <c r="I4298" t="s">
        <v>133</v>
      </c>
      <c r="J4298" t="s">
        <v>1</v>
      </c>
      <c r="K4298" t="s">
        <v>22</v>
      </c>
      <c r="L4298" t="s">
        <v>132</v>
      </c>
      <c r="M4298">
        <v>1</v>
      </c>
      <c r="N4298" t="s">
        <v>13</v>
      </c>
      <c r="O4298" s="3">
        <v>0</v>
      </c>
      <c r="P4298" t="s">
        <v>125</v>
      </c>
      <c r="Q4298" t="s">
        <v>131</v>
      </c>
      <c r="R4298" s="2" t="s">
        <v>130</v>
      </c>
      <c r="S4298">
        <v>91</v>
      </c>
      <c r="T4298" t="s">
        <v>129</v>
      </c>
      <c r="U4298" t="s">
        <v>128</v>
      </c>
      <c r="V4298" t="s">
        <v>127</v>
      </c>
      <c r="W4298">
        <v>1</v>
      </c>
      <c r="X4298" s="1">
        <v>44585.615104247685</v>
      </c>
    </row>
    <row r="4299" spans="1:24" hidden="1" x14ac:dyDescent="0.25">
      <c r="A4299" s="4">
        <v>2021</v>
      </c>
      <c r="B4299" s="4">
        <v>12</v>
      </c>
      <c r="C4299" s="4">
        <v>2021</v>
      </c>
      <c r="D4299" s="4">
        <v>2</v>
      </c>
      <c r="E4299">
        <v>20070</v>
      </c>
      <c r="F4299" t="s">
        <v>24</v>
      </c>
      <c r="G4299">
        <v>4807</v>
      </c>
      <c r="H4299" t="s">
        <v>135</v>
      </c>
      <c r="I4299" t="s">
        <v>133</v>
      </c>
      <c r="J4299" t="s">
        <v>2</v>
      </c>
      <c r="K4299" t="s">
        <v>22</v>
      </c>
      <c r="L4299" t="s">
        <v>132</v>
      </c>
      <c r="M4299">
        <v>1</v>
      </c>
      <c r="N4299" t="s">
        <v>13</v>
      </c>
      <c r="O4299" s="3">
        <v>0</v>
      </c>
      <c r="P4299" t="s">
        <v>125</v>
      </c>
      <c r="Q4299" t="s">
        <v>131</v>
      </c>
      <c r="R4299" s="2" t="s">
        <v>130</v>
      </c>
      <c r="S4299">
        <v>91</v>
      </c>
      <c r="T4299" t="s">
        <v>129</v>
      </c>
      <c r="U4299" t="s">
        <v>128</v>
      </c>
      <c r="V4299" t="s">
        <v>127</v>
      </c>
      <c r="W4299">
        <v>1</v>
      </c>
      <c r="X4299" s="1">
        <v>44585.615104247685</v>
      </c>
    </row>
    <row r="4300" spans="1:24" hidden="1" x14ac:dyDescent="0.25">
      <c r="A4300" s="4">
        <v>2021</v>
      </c>
      <c r="B4300" s="4">
        <v>12</v>
      </c>
      <c r="C4300" s="4">
        <v>2021</v>
      </c>
      <c r="D4300" s="4">
        <v>2</v>
      </c>
      <c r="E4300">
        <v>20070</v>
      </c>
      <c r="F4300" t="s">
        <v>24</v>
      </c>
      <c r="G4300">
        <v>4827</v>
      </c>
      <c r="H4300" t="s">
        <v>134</v>
      </c>
      <c r="I4300" t="s">
        <v>133</v>
      </c>
      <c r="J4300" t="s">
        <v>1</v>
      </c>
      <c r="K4300" t="s">
        <v>22</v>
      </c>
      <c r="L4300" t="s">
        <v>132</v>
      </c>
      <c r="M4300">
        <v>1</v>
      </c>
      <c r="N4300" t="s">
        <v>13</v>
      </c>
      <c r="O4300" s="3">
        <v>0</v>
      </c>
      <c r="P4300" t="s">
        <v>125</v>
      </c>
      <c r="Q4300" t="s">
        <v>131</v>
      </c>
      <c r="R4300" s="2" t="s">
        <v>130</v>
      </c>
      <c r="S4300">
        <v>91</v>
      </c>
      <c r="T4300" t="s">
        <v>129</v>
      </c>
      <c r="U4300" t="s">
        <v>128</v>
      </c>
      <c r="V4300" t="s">
        <v>127</v>
      </c>
      <c r="W4300">
        <v>1</v>
      </c>
      <c r="X4300" s="1">
        <v>44585.615104247685</v>
      </c>
    </row>
    <row r="4301" spans="1:24" hidden="1" x14ac:dyDescent="0.25">
      <c r="A4301" s="4">
        <v>2021</v>
      </c>
      <c r="B4301" s="4">
        <v>12</v>
      </c>
      <c r="C4301" s="4">
        <v>2021</v>
      </c>
      <c r="D4301" s="4">
        <v>7</v>
      </c>
      <c r="E4301">
        <v>20070</v>
      </c>
      <c r="F4301" t="s">
        <v>24</v>
      </c>
      <c r="G4301">
        <v>0</v>
      </c>
      <c r="H4301" t="s">
        <v>23</v>
      </c>
      <c r="I4301" t="s">
        <v>23</v>
      </c>
      <c r="J4301" t="s">
        <v>23</v>
      </c>
      <c r="K4301" t="s">
        <v>22</v>
      </c>
      <c r="L4301" t="s">
        <v>250</v>
      </c>
      <c r="M4301">
        <v>1</v>
      </c>
      <c r="N4301" t="s">
        <v>13</v>
      </c>
      <c r="O4301" s="3">
        <v>-12.146807000000001</v>
      </c>
      <c r="P4301" t="s">
        <v>53</v>
      </c>
      <c r="Q4301" t="s">
        <v>249</v>
      </c>
      <c r="R4301" s="2" t="s">
        <v>248</v>
      </c>
      <c r="S4301">
        <v>1234</v>
      </c>
      <c r="T4301" t="s">
        <v>122</v>
      </c>
      <c r="U4301" t="s">
        <v>121</v>
      </c>
      <c r="V4301" t="s">
        <v>247</v>
      </c>
      <c r="W4301">
        <v>1</v>
      </c>
      <c r="X4301" s="1">
        <v>44585.615104247685</v>
      </c>
    </row>
    <row r="4302" spans="1:24" hidden="1" x14ac:dyDescent="0.25">
      <c r="A4302" s="4">
        <v>2021</v>
      </c>
      <c r="B4302" s="4">
        <v>12</v>
      </c>
      <c r="C4302" s="4">
        <v>2021</v>
      </c>
      <c r="D4302" s="4">
        <v>8</v>
      </c>
      <c r="E4302">
        <v>20070</v>
      </c>
      <c r="F4302" t="s">
        <v>24</v>
      </c>
      <c r="G4302">
        <v>0</v>
      </c>
      <c r="H4302" t="s">
        <v>23</v>
      </c>
      <c r="I4302" t="s">
        <v>23</v>
      </c>
      <c r="J4302" t="s">
        <v>23</v>
      </c>
      <c r="K4302" t="s">
        <v>144</v>
      </c>
      <c r="L4302" t="s">
        <v>148</v>
      </c>
      <c r="M4302">
        <v>1</v>
      </c>
      <c r="N4302" t="s">
        <v>13</v>
      </c>
      <c r="O4302" s="3">
        <v>-2.9345E-2</v>
      </c>
      <c r="P4302" t="s">
        <v>125</v>
      </c>
      <c r="Q4302" t="s">
        <v>143</v>
      </c>
      <c r="R4302" s="2" t="s">
        <v>246</v>
      </c>
      <c r="S4302">
        <v>187</v>
      </c>
      <c r="T4302" t="s">
        <v>129</v>
      </c>
      <c r="U4302" t="s">
        <v>128</v>
      </c>
      <c r="V4302" t="s">
        <v>245</v>
      </c>
      <c r="W4302">
        <v>1</v>
      </c>
      <c r="X4302" s="1">
        <v>44585.615104247685</v>
      </c>
    </row>
    <row r="4303" spans="1:24" hidden="1" x14ac:dyDescent="0.25">
      <c r="A4303" s="4">
        <v>2021</v>
      </c>
      <c r="B4303" s="4">
        <v>12</v>
      </c>
      <c r="C4303" s="4">
        <v>2021</v>
      </c>
      <c r="D4303" s="4">
        <v>8</v>
      </c>
      <c r="E4303">
        <v>20070</v>
      </c>
      <c r="F4303" t="s">
        <v>24</v>
      </c>
      <c r="G4303">
        <v>0</v>
      </c>
      <c r="H4303" t="s">
        <v>23</v>
      </c>
      <c r="I4303" t="s">
        <v>23</v>
      </c>
      <c r="J4303" t="s">
        <v>23</v>
      </c>
      <c r="K4303" t="s">
        <v>144</v>
      </c>
      <c r="L4303" t="s">
        <v>148</v>
      </c>
      <c r="M4303">
        <v>1</v>
      </c>
      <c r="N4303" t="s">
        <v>13</v>
      </c>
      <c r="O4303" s="3">
        <v>0</v>
      </c>
      <c r="P4303" t="s">
        <v>125</v>
      </c>
      <c r="Q4303" t="s">
        <v>143</v>
      </c>
      <c r="R4303" s="2" t="s">
        <v>147</v>
      </c>
      <c r="S4303">
        <v>82</v>
      </c>
      <c r="T4303" t="s">
        <v>141</v>
      </c>
      <c r="U4303" t="s">
        <v>140</v>
      </c>
      <c r="V4303" t="s">
        <v>146</v>
      </c>
      <c r="W4303">
        <v>1</v>
      </c>
      <c r="X4303" s="1">
        <v>44585.615104247685</v>
      </c>
    </row>
    <row r="4304" spans="1:24" hidden="1" x14ac:dyDescent="0.25">
      <c r="A4304" s="4">
        <v>2021</v>
      </c>
      <c r="B4304" s="4">
        <v>12</v>
      </c>
      <c r="C4304" s="4">
        <v>2021</v>
      </c>
      <c r="D4304" s="4">
        <v>8</v>
      </c>
      <c r="E4304">
        <v>20070</v>
      </c>
      <c r="F4304" t="s">
        <v>24</v>
      </c>
      <c r="G4304">
        <v>0</v>
      </c>
      <c r="H4304" t="s">
        <v>23</v>
      </c>
      <c r="I4304" t="s">
        <v>23</v>
      </c>
      <c r="J4304" t="s">
        <v>23</v>
      </c>
      <c r="K4304" t="s">
        <v>158</v>
      </c>
      <c r="L4304" t="s">
        <v>162</v>
      </c>
      <c r="M4304">
        <v>1</v>
      </c>
      <c r="N4304" t="s">
        <v>13</v>
      </c>
      <c r="O4304" s="3">
        <v>-604.16692599999999</v>
      </c>
      <c r="P4304" t="s">
        <v>125</v>
      </c>
      <c r="Q4304" t="s">
        <v>161</v>
      </c>
      <c r="R4304" s="2" t="s">
        <v>244</v>
      </c>
      <c r="S4304">
        <v>90</v>
      </c>
      <c r="T4304" t="s">
        <v>129</v>
      </c>
      <c r="U4304" t="s">
        <v>128</v>
      </c>
      <c r="V4304" t="s">
        <v>243</v>
      </c>
      <c r="W4304">
        <v>1</v>
      </c>
      <c r="X4304" s="1">
        <v>44585.615104247685</v>
      </c>
    </row>
    <row r="4305" spans="1:24" hidden="1" x14ac:dyDescent="0.25">
      <c r="A4305" s="4">
        <v>2021</v>
      </c>
      <c r="B4305" s="4">
        <v>12</v>
      </c>
      <c r="C4305" s="4">
        <v>2021</v>
      </c>
      <c r="D4305" s="4">
        <v>8</v>
      </c>
      <c r="E4305">
        <v>20070</v>
      </c>
      <c r="F4305" t="s">
        <v>24</v>
      </c>
      <c r="G4305">
        <v>0</v>
      </c>
      <c r="H4305" t="s">
        <v>23</v>
      </c>
      <c r="I4305" t="s">
        <v>23</v>
      </c>
      <c r="J4305" t="s">
        <v>23</v>
      </c>
      <c r="K4305" t="s">
        <v>22</v>
      </c>
      <c r="L4305" t="s">
        <v>236</v>
      </c>
      <c r="M4305">
        <v>1</v>
      </c>
      <c r="N4305" t="s">
        <v>13</v>
      </c>
      <c r="O4305" s="3">
        <v>0</v>
      </c>
      <c r="P4305" t="s">
        <v>125</v>
      </c>
      <c r="Q4305" t="s">
        <v>242</v>
      </c>
      <c r="R4305" s="2" t="s">
        <v>241</v>
      </c>
      <c r="S4305">
        <v>47</v>
      </c>
      <c r="T4305" t="s">
        <v>129</v>
      </c>
      <c r="U4305" t="s">
        <v>128</v>
      </c>
      <c r="V4305" t="s">
        <v>238</v>
      </c>
      <c r="W4305">
        <v>1</v>
      </c>
      <c r="X4305" s="1">
        <v>44585.615104247685</v>
      </c>
    </row>
    <row r="4306" spans="1:24" hidden="1" x14ac:dyDescent="0.25">
      <c r="A4306" s="4">
        <v>2021</v>
      </c>
      <c r="B4306" s="4">
        <v>12</v>
      </c>
      <c r="C4306" s="4">
        <v>2021</v>
      </c>
      <c r="D4306" s="4">
        <v>8</v>
      </c>
      <c r="E4306">
        <v>20070</v>
      </c>
      <c r="F4306" t="s">
        <v>24</v>
      </c>
      <c r="G4306">
        <v>0</v>
      </c>
      <c r="H4306" t="s">
        <v>23</v>
      </c>
      <c r="I4306" t="s">
        <v>23</v>
      </c>
      <c r="J4306" t="s">
        <v>23</v>
      </c>
      <c r="K4306" t="s">
        <v>22</v>
      </c>
      <c r="L4306" t="s">
        <v>236</v>
      </c>
      <c r="M4306">
        <v>1</v>
      </c>
      <c r="N4306" t="s">
        <v>13</v>
      </c>
      <c r="O4306" s="3">
        <v>0</v>
      </c>
      <c r="P4306" t="s">
        <v>125</v>
      </c>
      <c r="Q4306" t="s">
        <v>242</v>
      </c>
      <c r="R4306" s="2" t="s">
        <v>239</v>
      </c>
      <c r="S4306">
        <v>98</v>
      </c>
      <c r="T4306" t="s">
        <v>129</v>
      </c>
      <c r="U4306" t="s">
        <v>128</v>
      </c>
      <c r="V4306" t="s">
        <v>238</v>
      </c>
      <c r="W4306">
        <v>1</v>
      </c>
      <c r="X4306" s="1">
        <v>44585.615104247685</v>
      </c>
    </row>
    <row r="4307" spans="1:24" hidden="1" x14ac:dyDescent="0.25">
      <c r="A4307" s="4">
        <v>2021</v>
      </c>
      <c r="B4307" s="4">
        <v>12</v>
      </c>
      <c r="C4307" s="4">
        <v>2021</v>
      </c>
      <c r="D4307" s="4">
        <v>8</v>
      </c>
      <c r="E4307">
        <v>20070</v>
      </c>
      <c r="F4307" t="s">
        <v>24</v>
      </c>
      <c r="G4307">
        <v>0</v>
      </c>
      <c r="H4307" t="s">
        <v>23</v>
      </c>
      <c r="I4307" t="s">
        <v>23</v>
      </c>
      <c r="J4307" t="s">
        <v>23</v>
      </c>
      <c r="K4307" t="s">
        <v>22</v>
      </c>
      <c r="L4307" t="s">
        <v>236</v>
      </c>
      <c r="M4307">
        <v>1</v>
      </c>
      <c r="N4307" t="s">
        <v>13</v>
      </c>
      <c r="O4307" s="3">
        <v>0</v>
      </c>
      <c r="P4307" t="s">
        <v>125</v>
      </c>
      <c r="Q4307" t="s">
        <v>240</v>
      </c>
      <c r="R4307" s="2" t="s">
        <v>241</v>
      </c>
      <c r="S4307">
        <v>42</v>
      </c>
      <c r="T4307" t="s">
        <v>129</v>
      </c>
      <c r="U4307" t="s">
        <v>128</v>
      </c>
      <c r="V4307" t="s">
        <v>238</v>
      </c>
      <c r="W4307">
        <v>1</v>
      </c>
      <c r="X4307" s="1">
        <v>44585.615104247685</v>
      </c>
    </row>
    <row r="4308" spans="1:24" hidden="1" x14ac:dyDescent="0.25">
      <c r="A4308" s="4">
        <v>2021</v>
      </c>
      <c r="B4308" s="4">
        <v>12</v>
      </c>
      <c r="C4308" s="4">
        <v>2021</v>
      </c>
      <c r="D4308" s="4">
        <v>8</v>
      </c>
      <c r="E4308">
        <v>20070</v>
      </c>
      <c r="F4308" t="s">
        <v>24</v>
      </c>
      <c r="G4308">
        <v>0</v>
      </c>
      <c r="H4308" t="s">
        <v>23</v>
      </c>
      <c r="I4308" t="s">
        <v>23</v>
      </c>
      <c r="J4308" t="s">
        <v>23</v>
      </c>
      <c r="K4308" t="s">
        <v>22</v>
      </c>
      <c r="L4308" t="s">
        <v>236</v>
      </c>
      <c r="M4308">
        <v>1</v>
      </c>
      <c r="N4308" t="s">
        <v>13</v>
      </c>
      <c r="O4308" s="3">
        <v>0</v>
      </c>
      <c r="P4308" t="s">
        <v>125</v>
      </c>
      <c r="Q4308" t="s">
        <v>240</v>
      </c>
      <c r="R4308" s="2" t="s">
        <v>239</v>
      </c>
      <c r="S4308">
        <v>99</v>
      </c>
      <c r="T4308" t="s">
        <v>129</v>
      </c>
      <c r="U4308" t="s">
        <v>128</v>
      </c>
      <c r="V4308" t="s">
        <v>238</v>
      </c>
      <c r="W4308">
        <v>1</v>
      </c>
      <c r="X4308" s="1">
        <v>44585.615104247685</v>
      </c>
    </row>
    <row r="4309" spans="1:24" hidden="1" x14ac:dyDescent="0.25">
      <c r="A4309" s="4">
        <v>2021</v>
      </c>
      <c r="B4309" s="4">
        <v>12</v>
      </c>
      <c r="C4309" s="4">
        <v>2021</v>
      </c>
      <c r="D4309" s="4">
        <v>8</v>
      </c>
      <c r="E4309">
        <v>20070</v>
      </c>
      <c r="F4309" t="s">
        <v>24</v>
      </c>
      <c r="G4309">
        <v>0</v>
      </c>
      <c r="H4309" t="s">
        <v>23</v>
      </c>
      <c r="I4309" t="s">
        <v>23</v>
      </c>
      <c r="J4309" t="s">
        <v>23</v>
      </c>
      <c r="K4309" t="s">
        <v>22</v>
      </c>
      <c r="L4309" t="s">
        <v>236</v>
      </c>
      <c r="M4309">
        <v>1</v>
      </c>
      <c r="N4309" t="s">
        <v>13</v>
      </c>
      <c r="O4309" s="3">
        <v>0</v>
      </c>
      <c r="P4309" t="s">
        <v>125</v>
      </c>
      <c r="Q4309" t="s">
        <v>237</v>
      </c>
      <c r="R4309" s="2" t="s">
        <v>234</v>
      </c>
      <c r="S4309">
        <v>43</v>
      </c>
      <c r="T4309" t="s">
        <v>129</v>
      </c>
      <c r="U4309" t="s">
        <v>128</v>
      </c>
      <c r="V4309" t="s">
        <v>180</v>
      </c>
      <c r="W4309">
        <v>1</v>
      </c>
      <c r="X4309" s="1">
        <v>44585.615104247685</v>
      </c>
    </row>
    <row r="4310" spans="1:24" hidden="1" x14ac:dyDescent="0.25">
      <c r="A4310" s="4">
        <v>2021</v>
      </c>
      <c r="B4310" s="4">
        <v>12</v>
      </c>
      <c r="C4310" s="4">
        <v>2021</v>
      </c>
      <c r="D4310" s="4">
        <v>8</v>
      </c>
      <c r="E4310">
        <v>20070</v>
      </c>
      <c r="F4310" t="s">
        <v>24</v>
      </c>
      <c r="G4310">
        <v>0</v>
      </c>
      <c r="H4310" t="s">
        <v>23</v>
      </c>
      <c r="I4310" t="s">
        <v>23</v>
      </c>
      <c r="J4310" t="s">
        <v>23</v>
      </c>
      <c r="K4310" t="s">
        <v>22</v>
      </c>
      <c r="L4310" t="s">
        <v>236</v>
      </c>
      <c r="M4310">
        <v>1</v>
      </c>
      <c r="N4310" t="s">
        <v>13</v>
      </c>
      <c r="O4310" s="3">
        <v>0</v>
      </c>
      <c r="P4310" t="s">
        <v>125</v>
      </c>
      <c r="Q4310" t="s">
        <v>235</v>
      </c>
      <c r="R4310" s="2" t="s">
        <v>234</v>
      </c>
      <c r="S4310">
        <v>44</v>
      </c>
      <c r="T4310" t="s">
        <v>129</v>
      </c>
      <c r="U4310" t="s">
        <v>128</v>
      </c>
      <c r="V4310" t="s">
        <v>180</v>
      </c>
      <c r="W4310">
        <v>1</v>
      </c>
      <c r="X4310" s="1">
        <v>44585.615104247685</v>
      </c>
    </row>
    <row r="4311" spans="1:24" hidden="1" x14ac:dyDescent="0.25">
      <c r="A4311" s="4">
        <v>2021</v>
      </c>
      <c r="B4311" s="4">
        <v>12</v>
      </c>
      <c r="C4311" s="4">
        <v>2021</v>
      </c>
      <c r="D4311" s="4">
        <v>8</v>
      </c>
      <c r="E4311">
        <v>20070</v>
      </c>
      <c r="F4311" t="s">
        <v>24</v>
      </c>
      <c r="G4311">
        <v>0</v>
      </c>
      <c r="H4311" t="s">
        <v>23</v>
      </c>
      <c r="I4311" t="s">
        <v>23</v>
      </c>
      <c r="J4311" t="s">
        <v>23</v>
      </c>
      <c r="K4311" t="s">
        <v>22</v>
      </c>
      <c r="L4311" t="s">
        <v>148</v>
      </c>
      <c r="M4311">
        <v>1</v>
      </c>
      <c r="N4311" t="s">
        <v>13</v>
      </c>
      <c r="O4311" s="3">
        <v>-1.7799999999999999E-4</v>
      </c>
      <c r="P4311" t="s">
        <v>125</v>
      </c>
      <c r="Q4311" t="s">
        <v>233</v>
      </c>
      <c r="R4311" s="2" t="s">
        <v>232</v>
      </c>
      <c r="S4311">
        <v>87</v>
      </c>
      <c r="T4311" t="s">
        <v>129</v>
      </c>
      <c r="U4311" t="s">
        <v>128</v>
      </c>
      <c r="V4311" t="s">
        <v>17</v>
      </c>
      <c r="W4311">
        <v>1</v>
      </c>
      <c r="X4311" s="1">
        <v>44585.615104247685</v>
      </c>
    </row>
    <row r="4312" spans="1:24" hidden="1" x14ac:dyDescent="0.25">
      <c r="A4312" s="4">
        <v>2021</v>
      </c>
      <c r="B4312" s="4">
        <v>12</v>
      </c>
      <c r="C4312" s="4">
        <v>2021</v>
      </c>
      <c r="D4312" s="4">
        <v>8</v>
      </c>
      <c r="E4312">
        <v>20070</v>
      </c>
      <c r="F4312" t="s">
        <v>24</v>
      </c>
      <c r="G4312">
        <v>0</v>
      </c>
      <c r="H4312" t="s">
        <v>23</v>
      </c>
      <c r="I4312" t="s">
        <v>23</v>
      </c>
      <c r="J4312" t="s">
        <v>23</v>
      </c>
      <c r="K4312" t="s">
        <v>22</v>
      </c>
      <c r="L4312" t="s">
        <v>148</v>
      </c>
      <c r="M4312">
        <v>1</v>
      </c>
      <c r="N4312" t="s">
        <v>13</v>
      </c>
      <c r="O4312" s="3">
        <v>68.684156000000002</v>
      </c>
      <c r="P4312" t="s">
        <v>125</v>
      </c>
      <c r="Q4312" t="s">
        <v>143</v>
      </c>
      <c r="R4312" s="2" t="s">
        <v>231</v>
      </c>
      <c r="S4312">
        <v>79</v>
      </c>
      <c r="T4312" t="s">
        <v>141</v>
      </c>
      <c r="U4312" t="s">
        <v>140</v>
      </c>
      <c r="V4312" t="s">
        <v>230</v>
      </c>
      <c r="W4312">
        <v>1</v>
      </c>
      <c r="X4312" s="1">
        <v>44585.615104247685</v>
      </c>
    </row>
    <row r="4313" spans="1:24" hidden="1" x14ac:dyDescent="0.25">
      <c r="A4313" s="4">
        <v>2021</v>
      </c>
      <c r="B4313" s="4">
        <v>12</v>
      </c>
      <c r="C4313" s="4">
        <v>2021</v>
      </c>
      <c r="D4313" s="4">
        <v>8</v>
      </c>
      <c r="E4313">
        <v>20070</v>
      </c>
      <c r="F4313" t="s">
        <v>24</v>
      </c>
      <c r="G4313">
        <v>0</v>
      </c>
      <c r="H4313" t="s">
        <v>23</v>
      </c>
      <c r="I4313" t="s">
        <v>23</v>
      </c>
      <c r="J4313" t="s">
        <v>23</v>
      </c>
      <c r="K4313" t="s">
        <v>22</v>
      </c>
      <c r="L4313" t="s">
        <v>162</v>
      </c>
      <c r="M4313">
        <v>1</v>
      </c>
      <c r="N4313" t="s">
        <v>13</v>
      </c>
      <c r="O4313" s="3">
        <v>-23.696667000000001</v>
      </c>
      <c r="P4313" t="s">
        <v>125</v>
      </c>
      <c r="Q4313" t="s">
        <v>157</v>
      </c>
      <c r="R4313" s="2" t="s">
        <v>229</v>
      </c>
      <c r="S4313">
        <v>22</v>
      </c>
      <c r="T4313" t="s">
        <v>141</v>
      </c>
      <c r="U4313" t="s">
        <v>140</v>
      </c>
      <c r="V4313" t="s">
        <v>228</v>
      </c>
      <c r="W4313">
        <v>1</v>
      </c>
      <c r="X4313" s="1">
        <v>44585.615104247685</v>
      </c>
    </row>
    <row r="4314" spans="1:24" hidden="1" x14ac:dyDescent="0.25">
      <c r="A4314" s="4">
        <v>2021</v>
      </c>
      <c r="B4314" s="4">
        <v>12</v>
      </c>
      <c r="C4314" s="4">
        <v>2021</v>
      </c>
      <c r="D4314" s="4">
        <v>8</v>
      </c>
      <c r="E4314">
        <v>20070</v>
      </c>
      <c r="F4314" t="s">
        <v>24</v>
      </c>
      <c r="G4314">
        <v>0</v>
      </c>
      <c r="H4314" t="s">
        <v>23</v>
      </c>
      <c r="I4314" t="s">
        <v>23</v>
      </c>
      <c r="J4314" t="s">
        <v>23</v>
      </c>
      <c r="K4314" t="s">
        <v>22</v>
      </c>
      <c r="L4314" t="s">
        <v>162</v>
      </c>
      <c r="M4314">
        <v>1</v>
      </c>
      <c r="N4314" t="s">
        <v>13</v>
      </c>
      <c r="O4314" s="3">
        <v>34.926794000000001</v>
      </c>
      <c r="P4314" t="s">
        <v>125</v>
      </c>
      <c r="Q4314" t="s">
        <v>161</v>
      </c>
      <c r="R4314" s="2" t="s">
        <v>227</v>
      </c>
      <c r="S4314">
        <v>12</v>
      </c>
      <c r="T4314" t="s">
        <v>141</v>
      </c>
      <c r="U4314" t="s">
        <v>140</v>
      </c>
      <c r="V4314" t="s">
        <v>226</v>
      </c>
      <c r="W4314">
        <v>1</v>
      </c>
      <c r="X4314" s="1">
        <v>44585.615104247685</v>
      </c>
    </row>
    <row r="4315" spans="1:24" hidden="1" x14ac:dyDescent="0.25">
      <c r="A4315" s="4">
        <v>2021</v>
      </c>
      <c r="B4315" s="4">
        <v>12</v>
      </c>
      <c r="C4315" s="4">
        <v>2021</v>
      </c>
      <c r="D4315" s="4">
        <v>8</v>
      </c>
      <c r="E4315">
        <v>20070</v>
      </c>
      <c r="F4315" t="s">
        <v>24</v>
      </c>
      <c r="G4315">
        <v>0</v>
      </c>
      <c r="H4315" t="s">
        <v>23</v>
      </c>
      <c r="I4315" t="s">
        <v>23</v>
      </c>
      <c r="J4315" t="s">
        <v>23</v>
      </c>
      <c r="K4315" t="s">
        <v>22</v>
      </c>
      <c r="L4315" t="s">
        <v>132</v>
      </c>
      <c r="M4315">
        <v>1</v>
      </c>
      <c r="N4315" t="s">
        <v>13</v>
      </c>
      <c r="O4315" s="3">
        <v>-2.7030000000000001E-3</v>
      </c>
      <c r="P4315" t="s">
        <v>125</v>
      </c>
      <c r="Q4315" t="s">
        <v>131</v>
      </c>
      <c r="R4315" s="2" t="s">
        <v>130</v>
      </c>
      <c r="S4315">
        <v>91</v>
      </c>
      <c r="T4315" t="s">
        <v>129</v>
      </c>
      <c r="U4315" t="s">
        <v>128</v>
      </c>
      <c r="V4315" t="s">
        <v>127</v>
      </c>
      <c r="W4315">
        <v>1</v>
      </c>
      <c r="X4315" s="1">
        <v>44585.615104247685</v>
      </c>
    </row>
    <row r="4316" spans="1:24" hidden="1" x14ac:dyDescent="0.25">
      <c r="A4316" s="4">
        <v>2021</v>
      </c>
      <c r="B4316" s="4">
        <v>12</v>
      </c>
      <c r="C4316" s="4">
        <v>2021</v>
      </c>
      <c r="D4316" s="4">
        <v>8</v>
      </c>
      <c r="E4316">
        <v>20070</v>
      </c>
      <c r="F4316" t="s">
        <v>24</v>
      </c>
      <c r="G4316">
        <v>0</v>
      </c>
      <c r="H4316" t="s">
        <v>23</v>
      </c>
      <c r="I4316" t="s">
        <v>23</v>
      </c>
      <c r="J4316" t="s">
        <v>23</v>
      </c>
      <c r="K4316" t="s">
        <v>22</v>
      </c>
      <c r="L4316" t="s">
        <v>132</v>
      </c>
      <c r="M4316">
        <v>1</v>
      </c>
      <c r="N4316" t="s">
        <v>13</v>
      </c>
      <c r="O4316" s="3">
        <v>-2.4600000000000002E-4</v>
      </c>
      <c r="P4316" t="s">
        <v>125</v>
      </c>
      <c r="Q4316" t="s">
        <v>131</v>
      </c>
      <c r="R4316" s="2" t="s">
        <v>154</v>
      </c>
      <c r="S4316">
        <v>94</v>
      </c>
      <c r="T4316" t="s">
        <v>129</v>
      </c>
      <c r="U4316" t="s">
        <v>128</v>
      </c>
      <c r="V4316" t="s">
        <v>153</v>
      </c>
      <c r="W4316">
        <v>1</v>
      </c>
      <c r="X4316" s="1">
        <v>44585.615104247685</v>
      </c>
    </row>
    <row r="4317" spans="1:24" hidden="1" x14ac:dyDescent="0.25">
      <c r="A4317" s="4">
        <v>2021</v>
      </c>
      <c r="B4317" s="4">
        <v>12</v>
      </c>
      <c r="C4317" s="4">
        <v>2021</v>
      </c>
      <c r="D4317" s="4">
        <v>8</v>
      </c>
      <c r="E4317">
        <v>20070</v>
      </c>
      <c r="F4317" t="s">
        <v>24</v>
      </c>
      <c r="G4317">
        <v>0</v>
      </c>
      <c r="H4317" t="s">
        <v>23</v>
      </c>
      <c r="I4317" t="s">
        <v>23</v>
      </c>
      <c r="J4317" t="s">
        <v>23</v>
      </c>
      <c r="K4317" t="s">
        <v>22</v>
      </c>
      <c r="L4317" t="s">
        <v>132</v>
      </c>
      <c r="M4317">
        <v>1</v>
      </c>
      <c r="N4317" t="s">
        <v>13</v>
      </c>
      <c r="O4317" s="3">
        <v>0</v>
      </c>
      <c r="P4317" t="s">
        <v>125</v>
      </c>
      <c r="Q4317" t="s">
        <v>225</v>
      </c>
      <c r="R4317" s="2" t="s">
        <v>224</v>
      </c>
      <c r="S4317">
        <v>70</v>
      </c>
      <c r="T4317" t="s">
        <v>129</v>
      </c>
      <c r="U4317" t="s">
        <v>128</v>
      </c>
      <c r="V4317" t="s">
        <v>180</v>
      </c>
      <c r="W4317">
        <v>1</v>
      </c>
      <c r="X4317" s="1">
        <v>44585.615104247685</v>
      </c>
    </row>
    <row r="4318" spans="1:24" hidden="1" x14ac:dyDescent="0.25">
      <c r="A4318" s="4">
        <v>2021</v>
      </c>
      <c r="B4318" s="4">
        <v>12</v>
      </c>
      <c r="C4318" s="4">
        <v>2021</v>
      </c>
      <c r="D4318" s="4">
        <v>8</v>
      </c>
      <c r="E4318">
        <v>20070</v>
      </c>
      <c r="F4318" t="s">
        <v>24</v>
      </c>
      <c r="G4318">
        <v>0</v>
      </c>
      <c r="H4318" t="s">
        <v>23</v>
      </c>
      <c r="I4318" t="s">
        <v>23</v>
      </c>
      <c r="J4318" t="s">
        <v>23</v>
      </c>
      <c r="K4318" t="s">
        <v>22</v>
      </c>
      <c r="L4318" t="s">
        <v>132</v>
      </c>
      <c r="M4318">
        <v>1</v>
      </c>
      <c r="N4318" t="s">
        <v>13</v>
      </c>
      <c r="O4318" s="3">
        <v>0</v>
      </c>
      <c r="P4318" t="s">
        <v>125</v>
      </c>
      <c r="Q4318" t="s">
        <v>223</v>
      </c>
      <c r="R4318" s="2" t="s">
        <v>222</v>
      </c>
      <c r="S4318">
        <v>77</v>
      </c>
      <c r="T4318" t="s">
        <v>129</v>
      </c>
      <c r="U4318" t="s">
        <v>128</v>
      </c>
      <c r="V4318" t="s">
        <v>221</v>
      </c>
      <c r="W4318">
        <v>1</v>
      </c>
      <c r="X4318" s="1">
        <v>44585.615104247685</v>
      </c>
    </row>
    <row r="4319" spans="1:24" hidden="1" x14ac:dyDescent="0.25">
      <c r="A4319" s="4">
        <v>2021</v>
      </c>
      <c r="B4319" s="4">
        <v>12</v>
      </c>
      <c r="C4319" s="4">
        <v>2021</v>
      </c>
      <c r="D4319" s="4">
        <v>8</v>
      </c>
      <c r="E4319">
        <v>20070</v>
      </c>
      <c r="F4319" t="s">
        <v>24</v>
      </c>
      <c r="G4319">
        <v>0</v>
      </c>
      <c r="H4319" t="s">
        <v>23</v>
      </c>
      <c r="I4319" t="s">
        <v>23</v>
      </c>
      <c r="J4319" t="s">
        <v>23</v>
      </c>
      <c r="K4319" t="s">
        <v>22</v>
      </c>
      <c r="L4319" t="s">
        <v>132</v>
      </c>
      <c r="M4319">
        <v>1</v>
      </c>
      <c r="N4319" t="s">
        <v>13</v>
      </c>
      <c r="O4319" s="3">
        <v>0</v>
      </c>
      <c r="P4319" t="s">
        <v>125</v>
      </c>
      <c r="Q4319" t="s">
        <v>220</v>
      </c>
      <c r="R4319" s="2" t="s">
        <v>219</v>
      </c>
      <c r="S4319">
        <v>86</v>
      </c>
      <c r="T4319" t="s">
        <v>129</v>
      </c>
      <c r="U4319" t="s">
        <v>128</v>
      </c>
      <c r="V4319" t="s">
        <v>218</v>
      </c>
      <c r="W4319">
        <v>1</v>
      </c>
      <c r="X4319" s="1">
        <v>44585.615104247685</v>
      </c>
    </row>
    <row r="4320" spans="1:24" hidden="1" x14ac:dyDescent="0.25">
      <c r="A4320" s="4">
        <v>2021</v>
      </c>
      <c r="B4320" s="4">
        <v>12</v>
      </c>
      <c r="C4320" s="4">
        <v>2021</v>
      </c>
      <c r="D4320" s="4">
        <v>8</v>
      </c>
      <c r="E4320">
        <v>20070</v>
      </c>
      <c r="F4320" t="s">
        <v>24</v>
      </c>
      <c r="G4320">
        <v>0</v>
      </c>
      <c r="H4320" t="s">
        <v>23</v>
      </c>
      <c r="I4320" t="s">
        <v>23</v>
      </c>
      <c r="J4320" t="s">
        <v>23</v>
      </c>
      <c r="K4320" t="s">
        <v>22</v>
      </c>
      <c r="L4320" t="s">
        <v>132</v>
      </c>
      <c r="M4320">
        <v>1</v>
      </c>
      <c r="N4320" t="s">
        <v>13</v>
      </c>
      <c r="O4320" s="3">
        <v>7.6790000000000001E-3</v>
      </c>
      <c r="P4320" t="s">
        <v>125</v>
      </c>
      <c r="Q4320" t="s">
        <v>217</v>
      </c>
      <c r="R4320" s="2" t="s">
        <v>216</v>
      </c>
      <c r="S4320">
        <v>76</v>
      </c>
      <c r="T4320" t="s">
        <v>129</v>
      </c>
      <c r="U4320" t="s">
        <v>128</v>
      </c>
      <c r="V4320" t="s">
        <v>180</v>
      </c>
      <c r="W4320">
        <v>1</v>
      </c>
      <c r="X4320" s="1">
        <v>44585.615104247685</v>
      </c>
    </row>
    <row r="4321" spans="1:24" hidden="1" x14ac:dyDescent="0.25">
      <c r="A4321" s="4">
        <v>2021</v>
      </c>
      <c r="B4321" s="4">
        <v>12</v>
      </c>
      <c r="C4321" s="4">
        <v>2021</v>
      </c>
      <c r="D4321" s="4">
        <v>8</v>
      </c>
      <c r="E4321">
        <v>20070</v>
      </c>
      <c r="F4321" t="s">
        <v>24</v>
      </c>
      <c r="G4321">
        <v>0</v>
      </c>
      <c r="H4321" t="s">
        <v>23</v>
      </c>
      <c r="I4321" t="s">
        <v>23</v>
      </c>
      <c r="J4321" t="s">
        <v>23</v>
      </c>
      <c r="K4321" t="s">
        <v>22</v>
      </c>
      <c r="L4321" t="s">
        <v>215</v>
      </c>
      <c r="M4321">
        <v>1</v>
      </c>
      <c r="N4321" t="s">
        <v>13</v>
      </c>
      <c r="O4321" s="3">
        <v>381.645464</v>
      </c>
      <c r="P4321" t="s">
        <v>125</v>
      </c>
      <c r="Q4321" t="s">
        <v>161</v>
      </c>
      <c r="R4321" s="2" t="s">
        <v>214</v>
      </c>
      <c r="S4321">
        <v>89</v>
      </c>
      <c r="T4321" t="s">
        <v>129</v>
      </c>
      <c r="U4321" t="s">
        <v>128</v>
      </c>
      <c r="V4321" t="s">
        <v>213</v>
      </c>
      <c r="W4321">
        <v>1</v>
      </c>
      <c r="X4321" s="1">
        <v>44585.615104247685</v>
      </c>
    </row>
    <row r="4322" spans="1:24" hidden="1" x14ac:dyDescent="0.25">
      <c r="A4322" s="4">
        <v>2021</v>
      </c>
      <c r="B4322" s="4">
        <v>12</v>
      </c>
      <c r="C4322" s="4">
        <v>2021</v>
      </c>
      <c r="D4322" s="4">
        <v>8</v>
      </c>
      <c r="E4322">
        <v>20070</v>
      </c>
      <c r="F4322" t="s">
        <v>24</v>
      </c>
      <c r="G4322">
        <v>0</v>
      </c>
      <c r="H4322" t="s">
        <v>23</v>
      </c>
      <c r="I4322" t="s">
        <v>23</v>
      </c>
      <c r="J4322" t="s">
        <v>23</v>
      </c>
      <c r="K4322" t="s">
        <v>22</v>
      </c>
      <c r="L4322" t="s">
        <v>179</v>
      </c>
      <c r="M4322">
        <v>1</v>
      </c>
      <c r="N4322" t="s">
        <v>13</v>
      </c>
      <c r="O4322" s="3">
        <v>-2.6495380000000002</v>
      </c>
      <c r="P4322" t="s">
        <v>125</v>
      </c>
      <c r="Q4322" t="s">
        <v>150</v>
      </c>
      <c r="R4322" s="2" t="s">
        <v>212</v>
      </c>
      <c r="S4322">
        <v>65</v>
      </c>
      <c r="T4322" t="s">
        <v>129</v>
      </c>
      <c r="U4322" t="s">
        <v>176</v>
      </c>
      <c r="V4322" t="s">
        <v>211</v>
      </c>
      <c r="W4322">
        <v>1</v>
      </c>
      <c r="X4322" s="1">
        <v>44585.615104247685</v>
      </c>
    </row>
    <row r="4323" spans="1:24" hidden="1" x14ac:dyDescent="0.25">
      <c r="A4323" s="4">
        <v>2021</v>
      </c>
      <c r="B4323" s="4">
        <v>12</v>
      </c>
      <c r="C4323" s="4">
        <v>2021</v>
      </c>
      <c r="D4323" s="4">
        <v>8</v>
      </c>
      <c r="E4323">
        <v>20070</v>
      </c>
      <c r="F4323" t="s">
        <v>24</v>
      </c>
      <c r="G4323">
        <v>0</v>
      </c>
      <c r="H4323" t="s">
        <v>23</v>
      </c>
      <c r="I4323" t="s">
        <v>23</v>
      </c>
      <c r="J4323" t="s">
        <v>23</v>
      </c>
      <c r="K4323" t="s">
        <v>22</v>
      </c>
      <c r="L4323" t="s">
        <v>179</v>
      </c>
      <c r="M4323">
        <v>1</v>
      </c>
      <c r="N4323" t="s">
        <v>13</v>
      </c>
      <c r="O4323" s="3">
        <v>-1.0768500000000001</v>
      </c>
      <c r="P4323" t="s">
        <v>125</v>
      </c>
      <c r="Q4323" t="s">
        <v>150</v>
      </c>
      <c r="R4323" s="2" t="s">
        <v>210</v>
      </c>
      <c r="S4323">
        <v>67</v>
      </c>
      <c r="T4323" t="s">
        <v>129</v>
      </c>
      <c r="U4323" t="s">
        <v>128</v>
      </c>
      <c r="V4323" t="s">
        <v>209</v>
      </c>
      <c r="W4323">
        <v>1</v>
      </c>
      <c r="X4323" s="1">
        <v>44585.615104247685</v>
      </c>
    </row>
    <row r="4324" spans="1:24" hidden="1" x14ac:dyDescent="0.25">
      <c r="A4324" s="4">
        <v>2021</v>
      </c>
      <c r="B4324" s="4">
        <v>12</v>
      </c>
      <c r="C4324" s="4">
        <v>2021</v>
      </c>
      <c r="D4324" s="4">
        <v>8</v>
      </c>
      <c r="E4324">
        <v>20070</v>
      </c>
      <c r="F4324" t="s">
        <v>24</v>
      </c>
      <c r="G4324">
        <v>0</v>
      </c>
      <c r="H4324" t="s">
        <v>23</v>
      </c>
      <c r="I4324" t="s">
        <v>23</v>
      </c>
      <c r="J4324" t="s">
        <v>23</v>
      </c>
      <c r="K4324" t="s">
        <v>22</v>
      </c>
      <c r="L4324" t="s">
        <v>179</v>
      </c>
      <c r="M4324">
        <v>1</v>
      </c>
      <c r="N4324" t="s">
        <v>13</v>
      </c>
      <c r="O4324" s="3">
        <v>-0.25246200000000002</v>
      </c>
      <c r="P4324" t="s">
        <v>125</v>
      </c>
      <c r="Q4324" t="s">
        <v>150</v>
      </c>
      <c r="R4324" s="2" t="s">
        <v>208</v>
      </c>
      <c r="S4324">
        <v>134</v>
      </c>
      <c r="T4324" t="s">
        <v>129</v>
      </c>
      <c r="U4324" t="s">
        <v>128</v>
      </c>
      <c r="V4324" t="s">
        <v>180</v>
      </c>
      <c r="W4324">
        <v>1</v>
      </c>
      <c r="X4324" s="1">
        <v>44585.615104247685</v>
      </c>
    </row>
    <row r="4325" spans="1:24" hidden="1" x14ac:dyDescent="0.25">
      <c r="A4325">
        <v>2021</v>
      </c>
      <c r="B4325">
        <v>12</v>
      </c>
      <c r="C4325">
        <v>2021</v>
      </c>
      <c r="D4325">
        <v>8</v>
      </c>
      <c r="E4325">
        <v>20070</v>
      </c>
      <c r="F4325" t="s">
        <v>24</v>
      </c>
      <c r="G4325">
        <v>0</v>
      </c>
      <c r="H4325" t="s">
        <v>23</v>
      </c>
      <c r="I4325" t="s">
        <v>23</v>
      </c>
      <c r="J4325" t="s">
        <v>23</v>
      </c>
      <c r="K4325" t="s">
        <v>22</v>
      </c>
      <c r="L4325" t="s">
        <v>179</v>
      </c>
      <c r="M4325">
        <v>1</v>
      </c>
      <c r="N4325" t="s">
        <v>13</v>
      </c>
      <c r="O4325">
        <v>-0.122546</v>
      </c>
      <c r="P4325" t="s">
        <v>125</v>
      </c>
      <c r="Q4325" t="s">
        <v>150</v>
      </c>
      <c r="R4325" t="s">
        <v>207</v>
      </c>
      <c r="S4325">
        <v>133</v>
      </c>
      <c r="T4325" t="s">
        <v>129</v>
      </c>
      <c r="U4325" t="s">
        <v>128</v>
      </c>
      <c r="V4325" t="s">
        <v>180</v>
      </c>
      <c r="W4325">
        <v>1</v>
      </c>
      <c r="X4325" s="1">
        <v>44585.615104247685</v>
      </c>
    </row>
    <row r="4326" spans="1:24" hidden="1" x14ac:dyDescent="0.25">
      <c r="A4326">
        <v>2021</v>
      </c>
      <c r="B4326">
        <v>12</v>
      </c>
      <c r="C4326">
        <v>2021</v>
      </c>
      <c r="D4326">
        <v>8</v>
      </c>
      <c r="E4326">
        <v>20070</v>
      </c>
      <c r="F4326" t="s">
        <v>24</v>
      </c>
      <c r="G4326">
        <v>0</v>
      </c>
      <c r="H4326" t="s">
        <v>23</v>
      </c>
      <c r="I4326" t="s">
        <v>23</v>
      </c>
      <c r="J4326" t="s">
        <v>23</v>
      </c>
      <c r="K4326" t="s">
        <v>22</v>
      </c>
      <c r="L4326" t="s">
        <v>179</v>
      </c>
      <c r="M4326">
        <v>1</v>
      </c>
      <c r="N4326" t="s">
        <v>13</v>
      </c>
      <c r="O4326">
        <v>5.0835999999999999E-2</v>
      </c>
      <c r="P4326" t="s">
        <v>125</v>
      </c>
      <c r="Q4326" t="s">
        <v>206</v>
      </c>
      <c r="R4326" t="s">
        <v>205</v>
      </c>
      <c r="S4326">
        <v>79</v>
      </c>
      <c r="T4326" t="s">
        <v>129</v>
      </c>
      <c r="U4326" t="s">
        <v>128</v>
      </c>
      <c r="V4326" t="s">
        <v>204</v>
      </c>
      <c r="W4326">
        <v>1</v>
      </c>
      <c r="X4326" s="1">
        <v>44585.615104247685</v>
      </c>
    </row>
    <row r="4327" spans="1:24" hidden="1" x14ac:dyDescent="0.25">
      <c r="A4327">
        <v>2021</v>
      </c>
      <c r="B4327">
        <v>12</v>
      </c>
      <c r="C4327">
        <v>2021</v>
      </c>
      <c r="D4327">
        <v>8</v>
      </c>
      <c r="E4327">
        <v>20070</v>
      </c>
      <c r="F4327" t="s">
        <v>24</v>
      </c>
      <c r="G4327">
        <v>0</v>
      </c>
      <c r="H4327" t="s">
        <v>23</v>
      </c>
      <c r="I4327" t="s">
        <v>23</v>
      </c>
      <c r="J4327" t="s">
        <v>23</v>
      </c>
      <c r="K4327" t="s">
        <v>22</v>
      </c>
      <c r="L4327" t="s">
        <v>193</v>
      </c>
      <c r="M4327">
        <v>1</v>
      </c>
      <c r="N4327" t="s">
        <v>13</v>
      </c>
      <c r="O4327">
        <v>-0.17810300000000001</v>
      </c>
      <c r="P4327" t="s">
        <v>125</v>
      </c>
      <c r="Q4327" t="s">
        <v>203</v>
      </c>
      <c r="R4327" t="s">
        <v>202</v>
      </c>
      <c r="S4327">
        <v>58</v>
      </c>
      <c r="T4327" t="s">
        <v>129</v>
      </c>
      <c r="U4327" t="s">
        <v>128</v>
      </c>
      <c r="V4327" t="s">
        <v>201</v>
      </c>
      <c r="W4327">
        <v>1</v>
      </c>
      <c r="X4327" s="1">
        <v>44585.615104247685</v>
      </c>
    </row>
    <row r="4328" spans="1:24" hidden="1" x14ac:dyDescent="0.25">
      <c r="A4328">
        <v>2021</v>
      </c>
      <c r="B4328">
        <v>12</v>
      </c>
      <c r="C4328">
        <v>2021</v>
      </c>
      <c r="D4328">
        <v>8</v>
      </c>
      <c r="E4328">
        <v>20070</v>
      </c>
      <c r="F4328" t="s">
        <v>24</v>
      </c>
      <c r="G4328">
        <v>0</v>
      </c>
      <c r="H4328" t="s">
        <v>23</v>
      </c>
      <c r="I4328" t="s">
        <v>23</v>
      </c>
      <c r="J4328" t="s">
        <v>23</v>
      </c>
      <c r="K4328" t="s">
        <v>22</v>
      </c>
      <c r="L4328" t="s">
        <v>193</v>
      </c>
      <c r="M4328">
        <v>1</v>
      </c>
      <c r="N4328" t="s">
        <v>13</v>
      </c>
      <c r="O4328">
        <v>-6.0059000000000001E-2</v>
      </c>
      <c r="P4328" t="s">
        <v>125</v>
      </c>
      <c r="Q4328" t="s">
        <v>200</v>
      </c>
      <c r="R4328" t="s">
        <v>199</v>
      </c>
      <c r="S4328">
        <v>81</v>
      </c>
      <c r="T4328" t="s">
        <v>129</v>
      </c>
      <c r="U4328" t="s">
        <v>128</v>
      </c>
      <c r="V4328" t="s">
        <v>198</v>
      </c>
      <c r="W4328">
        <v>1</v>
      </c>
      <c r="X4328" s="1">
        <v>44585.615104247685</v>
      </c>
    </row>
    <row r="4329" spans="1:24" hidden="1" x14ac:dyDescent="0.25">
      <c r="A4329">
        <v>2021</v>
      </c>
      <c r="B4329">
        <v>12</v>
      </c>
      <c r="C4329">
        <v>2021</v>
      </c>
      <c r="D4329">
        <v>8</v>
      </c>
      <c r="E4329">
        <v>20070</v>
      </c>
      <c r="F4329" t="s">
        <v>24</v>
      </c>
      <c r="G4329">
        <v>0</v>
      </c>
      <c r="H4329" t="s">
        <v>23</v>
      </c>
      <c r="I4329" t="s">
        <v>23</v>
      </c>
      <c r="J4329" t="s">
        <v>23</v>
      </c>
      <c r="K4329" t="s">
        <v>22</v>
      </c>
      <c r="L4329" t="s">
        <v>193</v>
      </c>
      <c r="M4329">
        <v>1</v>
      </c>
      <c r="N4329" t="s">
        <v>13</v>
      </c>
      <c r="O4329">
        <v>0</v>
      </c>
      <c r="P4329" t="s">
        <v>125</v>
      </c>
      <c r="Q4329" t="s">
        <v>197</v>
      </c>
      <c r="R4329" t="s">
        <v>196</v>
      </c>
      <c r="S4329">
        <v>75</v>
      </c>
      <c r="T4329" t="s">
        <v>129</v>
      </c>
      <c r="U4329" t="s">
        <v>128</v>
      </c>
      <c r="V4329" t="s">
        <v>195</v>
      </c>
      <c r="W4329">
        <v>1</v>
      </c>
      <c r="X4329" s="1">
        <v>44585.615104247685</v>
      </c>
    </row>
    <row r="4330" spans="1:24" hidden="1" x14ac:dyDescent="0.25">
      <c r="A4330">
        <v>2021</v>
      </c>
      <c r="B4330">
        <v>12</v>
      </c>
      <c r="C4330">
        <v>2021</v>
      </c>
      <c r="D4330">
        <v>8</v>
      </c>
      <c r="E4330">
        <v>20070</v>
      </c>
      <c r="F4330" t="s">
        <v>24</v>
      </c>
      <c r="G4330">
        <v>0</v>
      </c>
      <c r="H4330" t="s">
        <v>23</v>
      </c>
      <c r="I4330" t="s">
        <v>23</v>
      </c>
      <c r="J4330" t="s">
        <v>23</v>
      </c>
      <c r="K4330" t="s">
        <v>22</v>
      </c>
      <c r="L4330" t="s">
        <v>193</v>
      </c>
      <c r="M4330">
        <v>1</v>
      </c>
      <c r="N4330" t="s">
        <v>13</v>
      </c>
      <c r="O4330">
        <v>0</v>
      </c>
      <c r="P4330" t="s">
        <v>125</v>
      </c>
      <c r="Q4330" t="s">
        <v>192</v>
      </c>
      <c r="R4330" t="s">
        <v>194</v>
      </c>
      <c r="S4330">
        <v>71</v>
      </c>
      <c r="T4330" t="s">
        <v>129</v>
      </c>
      <c r="U4330" t="s">
        <v>128</v>
      </c>
      <c r="V4330" t="s">
        <v>190</v>
      </c>
      <c r="W4330">
        <v>1</v>
      </c>
      <c r="X4330" s="1">
        <v>44585.615104247685</v>
      </c>
    </row>
    <row r="4331" spans="1:24" hidden="1" x14ac:dyDescent="0.25">
      <c r="A4331">
        <v>2021</v>
      </c>
      <c r="B4331">
        <v>12</v>
      </c>
      <c r="C4331">
        <v>2021</v>
      </c>
      <c r="D4331">
        <v>8</v>
      </c>
      <c r="E4331">
        <v>20070</v>
      </c>
      <c r="F4331" t="s">
        <v>24</v>
      </c>
      <c r="G4331">
        <v>0</v>
      </c>
      <c r="H4331" t="s">
        <v>23</v>
      </c>
      <c r="I4331" t="s">
        <v>23</v>
      </c>
      <c r="J4331" t="s">
        <v>23</v>
      </c>
      <c r="K4331" t="s">
        <v>22</v>
      </c>
      <c r="L4331" t="s">
        <v>193</v>
      </c>
      <c r="M4331">
        <v>1</v>
      </c>
      <c r="N4331" t="s">
        <v>13</v>
      </c>
      <c r="O4331">
        <v>0</v>
      </c>
      <c r="P4331" t="s">
        <v>125</v>
      </c>
      <c r="Q4331" t="s">
        <v>192</v>
      </c>
      <c r="R4331" t="s">
        <v>191</v>
      </c>
      <c r="S4331">
        <v>72</v>
      </c>
      <c r="T4331" t="s">
        <v>129</v>
      </c>
      <c r="U4331" t="s">
        <v>128</v>
      </c>
      <c r="V4331" t="s">
        <v>190</v>
      </c>
      <c r="W4331">
        <v>1</v>
      </c>
      <c r="X4331" s="1">
        <v>44585.615104247685</v>
      </c>
    </row>
    <row r="4332" spans="1:24" hidden="1" x14ac:dyDescent="0.25">
      <c r="A4332">
        <v>2021</v>
      </c>
      <c r="B4332">
        <v>12</v>
      </c>
      <c r="C4332">
        <v>2021</v>
      </c>
      <c r="D4332">
        <v>8</v>
      </c>
      <c r="E4332">
        <v>20070</v>
      </c>
      <c r="F4332" t="s">
        <v>24</v>
      </c>
      <c r="G4332">
        <v>0</v>
      </c>
      <c r="H4332" t="s">
        <v>23</v>
      </c>
      <c r="I4332" t="s">
        <v>23</v>
      </c>
      <c r="J4332" t="s">
        <v>23</v>
      </c>
      <c r="K4332" t="s">
        <v>22</v>
      </c>
      <c r="L4332" t="s">
        <v>126</v>
      </c>
      <c r="M4332">
        <v>1</v>
      </c>
      <c r="N4332" t="s">
        <v>13</v>
      </c>
      <c r="O4332">
        <v>-5.5570750000000002</v>
      </c>
      <c r="P4332" t="s">
        <v>125</v>
      </c>
      <c r="Q4332" t="s">
        <v>161</v>
      </c>
      <c r="R4332" t="s">
        <v>189</v>
      </c>
      <c r="S4332">
        <v>174</v>
      </c>
      <c r="T4332" t="s">
        <v>129</v>
      </c>
      <c r="U4332" t="s">
        <v>128</v>
      </c>
      <c r="V4332" t="s">
        <v>180</v>
      </c>
      <c r="W4332">
        <v>1</v>
      </c>
      <c r="X4332" s="1">
        <v>44585.615104247685</v>
      </c>
    </row>
    <row r="4333" spans="1:24" hidden="1" x14ac:dyDescent="0.25">
      <c r="A4333">
        <v>2021</v>
      </c>
      <c r="B4333">
        <v>12</v>
      </c>
      <c r="C4333">
        <v>2021</v>
      </c>
      <c r="D4333">
        <v>8</v>
      </c>
      <c r="E4333">
        <v>20070</v>
      </c>
      <c r="F4333" t="s">
        <v>24</v>
      </c>
      <c r="G4333">
        <v>0</v>
      </c>
      <c r="H4333" t="s">
        <v>23</v>
      </c>
      <c r="I4333" t="s">
        <v>23</v>
      </c>
      <c r="J4333" t="s">
        <v>23</v>
      </c>
      <c r="K4333" t="s">
        <v>22</v>
      </c>
      <c r="L4333" t="s">
        <v>187</v>
      </c>
      <c r="M4333">
        <v>1</v>
      </c>
      <c r="N4333" t="s">
        <v>13</v>
      </c>
      <c r="O4333">
        <v>-1.4543569999999999</v>
      </c>
      <c r="P4333" t="s">
        <v>125</v>
      </c>
      <c r="Q4333" t="s">
        <v>186</v>
      </c>
      <c r="R4333" t="s">
        <v>188</v>
      </c>
      <c r="S4333">
        <v>170</v>
      </c>
      <c r="T4333" t="s">
        <v>129</v>
      </c>
      <c r="U4333" t="s">
        <v>128</v>
      </c>
      <c r="V4333" t="s">
        <v>180</v>
      </c>
      <c r="W4333">
        <v>1</v>
      </c>
      <c r="X4333" s="1">
        <v>44585.615104247685</v>
      </c>
    </row>
    <row r="4334" spans="1:24" hidden="1" x14ac:dyDescent="0.25">
      <c r="A4334">
        <v>2021</v>
      </c>
      <c r="B4334">
        <v>12</v>
      </c>
      <c r="C4334">
        <v>2021</v>
      </c>
      <c r="D4334">
        <v>8</v>
      </c>
      <c r="E4334">
        <v>20070</v>
      </c>
      <c r="F4334" t="s">
        <v>24</v>
      </c>
      <c r="G4334">
        <v>0</v>
      </c>
      <c r="H4334" t="s">
        <v>23</v>
      </c>
      <c r="I4334" t="s">
        <v>23</v>
      </c>
      <c r="J4334" t="s">
        <v>23</v>
      </c>
      <c r="K4334" t="s">
        <v>22</v>
      </c>
      <c r="L4334" t="s">
        <v>187</v>
      </c>
      <c r="M4334">
        <v>1</v>
      </c>
      <c r="N4334" t="s">
        <v>13</v>
      </c>
      <c r="O4334">
        <v>0.103419</v>
      </c>
      <c r="P4334" t="s">
        <v>125</v>
      </c>
      <c r="Q4334" t="s">
        <v>186</v>
      </c>
      <c r="R4334" t="s">
        <v>185</v>
      </c>
      <c r="S4334">
        <v>171</v>
      </c>
      <c r="T4334" t="s">
        <v>129</v>
      </c>
      <c r="U4334" t="s">
        <v>128</v>
      </c>
      <c r="V4334" t="s">
        <v>180</v>
      </c>
      <c r="W4334">
        <v>1</v>
      </c>
      <c r="X4334" s="1">
        <v>44585.615104247685</v>
      </c>
    </row>
    <row r="4335" spans="1:24" hidden="1" x14ac:dyDescent="0.25">
      <c r="A4335">
        <v>2021</v>
      </c>
      <c r="B4335">
        <v>12</v>
      </c>
      <c r="C4335">
        <v>2021</v>
      </c>
      <c r="D4335">
        <v>8</v>
      </c>
      <c r="E4335">
        <v>20070</v>
      </c>
      <c r="F4335" t="s">
        <v>24</v>
      </c>
      <c r="G4335">
        <v>0</v>
      </c>
      <c r="H4335" t="s">
        <v>23</v>
      </c>
      <c r="I4335" t="s">
        <v>23</v>
      </c>
      <c r="J4335" t="s">
        <v>23</v>
      </c>
      <c r="K4335" t="s">
        <v>22</v>
      </c>
      <c r="L4335" t="s">
        <v>165</v>
      </c>
      <c r="M4335">
        <v>1</v>
      </c>
      <c r="N4335" t="s">
        <v>13</v>
      </c>
      <c r="O4335">
        <v>-1.622927</v>
      </c>
      <c r="P4335" t="s">
        <v>125</v>
      </c>
      <c r="Q4335" t="s">
        <v>165</v>
      </c>
      <c r="R4335" t="s">
        <v>184</v>
      </c>
      <c r="S4335">
        <v>28</v>
      </c>
      <c r="T4335" t="s">
        <v>129</v>
      </c>
      <c r="U4335" t="s">
        <v>128</v>
      </c>
      <c r="V4335" t="s">
        <v>180</v>
      </c>
      <c r="W4335">
        <v>1</v>
      </c>
      <c r="X4335" s="1">
        <v>44585.615104247685</v>
      </c>
    </row>
    <row r="4336" spans="1:24" hidden="1" x14ac:dyDescent="0.25">
      <c r="A4336">
        <v>2021</v>
      </c>
      <c r="B4336">
        <v>12</v>
      </c>
      <c r="C4336">
        <v>2021</v>
      </c>
      <c r="D4336">
        <v>8</v>
      </c>
      <c r="E4336">
        <v>20070</v>
      </c>
      <c r="F4336" t="s">
        <v>24</v>
      </c>
      <c r="G4336">
        <v>0</v>
      </c>
      <c r="H4336" t="s">
        <v>23</v>
      </c>
      <c r="I4336" t="s">
        <v>23</v>
      </c>
      <c r="J4336" t="s">
        <v>23</v>
      </c>
      <c r="K4336" t="s">
        <v>22</v>
      </c>
      <c r="L4336" t="s">
        <v>165</v>
      </c>
      <c r="M4336">
        <v>1</v>
      </c>
      <c r="N4336" t="s">
        <v>13</v>
      </c>
      <c r="O4336">
        <v>-0.60559700000000005</v>
      </c>
      <c r="P4336" t="s">
        <v>125</v>
      </c>
      <c r="Q4336" t="s">
        <v>165</v>
      </c>
      <c r="R4336" t="s">
        <v>183</v>
      </c>
      <c r="S4336">
        <v>36</v>
      </c>
      <c r="T4336" t="s">
        <v>129</v>
      </c>
      <c r="U4336" t="s">
        <v>128</v>
      </c>
      <c r="V4336" t="s">
        <v>180</v>
      </c>
      <c r="W4336">
        <v>1</v>
      </c>
      <c r="X4336" s="1">
        <v>44585.615104247685</v>
      </c>
    </row>
    <row r="4337" spans="1:24" hidden="1" x14ac:dyDescent="0.25">
      <c r="A4337">
        <v>2021</v>
      </c>
      <c r="B4337">
        <v>12</v>
      </c>
      <c r="C4337">
        <v>2021</v>
      </c>
      <c r="D4337">
        <v>8</v>
      </c>
      <c r="E4337">
        <v>20070</v>
      </c>
      <c r="F4337" t="s">
        <v>24</v>
      </c>
      <c r="G4337">
        <v>0</v>
      </c>
      <c r="H4337" t="s">
        <v>23</v>
      </c>
      <c r="I4337" t="s">
        <v>23</v>
      </c>
      <c r="J4337" t="s">
        <v>23</v>
      </c>
      <c r="K4337" t="s">
        <v>22</v>
      </c>
      <c r="L4337" t="s">
        <v>165</v>
      </c>
      <c r="M4337">
        <v>1</v>
      </c>
      <c r="N4337" t="s">
        <v>13</v>
      </c>
      <c r="O4337">
        <v>-0.53171999999999997</v>
      </c>
      <c r="P4337" t="s">
        <v>125</v>
      </c>
      <c r="Q4337" t="s">
        <v>165</v>
      </c>
      <c r="R4337" t="s">
        <v>182</v>
      </c>
      <c r="S4337">
        <v>37</v>
      </c>
      <c r="T4337" t="s">
        <v>129</v>
      </c>
      <c r="U4337" t="s">
        <v>128</v>
      </c>
      <c r="V4337" t="s">
        <v>180</v>
      </c>
      <c r="W4337">
        <v>1</v>
      </c>
      <c r="X4337" s="1">
        <v>44585.615104247685</v>
      </c>
    </row>
    <row r="4338" spans="1:24" hidden="1" x14ac:dyDescent="0.25">
      <c r="A4338">
        <v>2021</v>
      </c>
      <c r="B4338">
        <v>12</v>
      </c>
      <c r="C4338">
        <v>2021</v>
      </c>
      <c r="D4338">
        <v>8</v>
      </c>
      <c r="E4338">
        <v>20070</v>
      </c>
      <c r="F4338" t="s">
        <v>24</v>
      </c>
      <c r="G4338">
        <v>0</v>
      </c>
      <c r="H4338" t="s">
        <v>23</v>
      </c>
      <c r="I4338" t="s">
        <v>23</v>
      </c>
      <c r="J4338" t="s">
        <v>23</v>
      </c>
      <c r="K4338" t="s">
        <v>22</v>
      </c>
      <c r="L4338" t="s">
        <v>165</v>
      </c>
      <c r="M4338">
        <v>1</v>
      </c>
      <c r="N4338" t="s">
        <v>13</v>
      </c>
      <c r="O4338">
        <v>-0.41412700000000002</v>
      </c>
      <c r="P4338" t="s">
        <v>125</v>
      </c>
      <c r="Q4338" t="s">
        <v>165</v>
      </c>
      <c r="R4338" t="s">
        <v>181</v>
      </c>
      <c r="S4338">
        <v>30</v>
      </c>
      <c r="T4338" t="s">
        <v>129</v>
      </c>
      <c r="U4338" t="s">
        <v>128</v>
      </c>
      <c r="V4338" t="s">
        <v>180</v>
      </c>
      <c r="W4338">
        <v>1</v>
      </c>
      <c r="X4338" s="1">
        <v>44585.615104247685</v>
      </c>
    </row>
    <row r="4339" spans="1:24" hidden="1" x14ac:dyDescent="0.25">
      <c r="A4339">
        <v>2021</v>
      </c>
      <c r="B4339">
        <v>12</v>
      </c>
      <c r="C4339">
        <v>2021</v>
      </c>
      <c r="D4339">
        <v>8</v>
      </c>
      <c r="E4339">
        <v>20070</v>
      </c>
      <c r="F4339" t="s">
        <v>24</v>
      </c>
      <c r="G4339">
        <v>0</v>
      </c>
      <c r="H4339" t="s">
        <v>23</v>
      </c>
      <c r="I4339" t="s">
        <v>23</v>
      </c>
      <c r="J4339" t="s">
        <v>23</v>
      </c>
      <c r="K4339" t="s">
        <v>12</v>
      </c>
      <c r="L4339" t="s">
        <v>179</v>
      </c>
      <c r="M4339">
        <v>1</v>
      </c>
      <c r="N4339" t="s">
        <v>13</v>
      </c>
      <c r="O4339">
        <v>0.61293699999999995</v>
      </c>
      <c r="P4339" t="s">
        <v>125</v>
      </c>
      <c r="Q4339" t="s">
        <v>150</v>
      </c>
      <c r="R4339" t="s">
        <v>178</v>
      </c>
      <c r="S4339">
        <v>64</v>
      </c>
      <c r="T4339" t="s">
        <v>129</v>
      </c>
      <c r="U4339" t="s">
        <v>128</v>
      </c>
      <c r="V4339" t="s">
        <v>177</v>
      </c>
      <c r="W4339">
        <v>1</v>
      </c>
      <c r="X4339" s="1">
        <v>44585.615104247685</v>
      </c>
    </row>
    <row r="4340" spans="1:24" hidden="1" x14ac:dyDescent="0.25">
      <c r="A4340">
        <v>2021</v>
      </c>
      <c r="B4340">
        <v>12</v>
      </c>
      <c r="C4340">
        <v>2021</v>
      </c>
      <c r="D4340">
        <v>8</v>
      </c>
      <c r="E4340">
        <v>20070</v>
      </c>
      <c r="F4340" t="s">
        <v>24</v>
      </c>
      <c r="G4340">
        <v>36</v>
      </c>
      <c r="H4340" t="s">
        <v>44</v>
      </c>
      <c r="I4340" t="s">
        <v>43</v>
      </c>
      <c r="J4340" t="s">
        <v>6</v>
      </c>
      <c r="K4340" t="s">
        <v>158</v>
      </c>
      <c r="L4340" t="s">
        <v>162</v>
      </c>
      <c r="M4340">
        <v>1</v>
      </c>
      <c r="N4340" t="s">
        <v>13</v>
      </c>
      <c r="O4340">
        <v>0</v>
      </c>
      <c r="P4340" t="s">
        <v>125</v>
      </c>
      <c r="Q4340" t="s">
        <v>161</v>
      </c>
      <c r="R4340" t="s">
        <v>160</v>
      </c>
      <c r="S4340">
        <v>11</v>
      </c>
      <c r="T4340" t="s">
        <v>141</v>
      </c>
      <c r="U4340" t="s">
        <v>140</v>
      </c>
      <c r="V4340" t="s">
        <v>159</v>
      </c>
      <c r="W4340">
        <v>1</v>
      </c>
      <c r="X4340" s="1">
        <v>44585.615104247685</v>
      </c>
    </row>
    <row r="4341" spans="1:24" hidden="1" x14ac:dyDescent="0.25">
      <c r="A4341">
        <v>2021</v>
      </c>
      <c r="B4341">
        <v>12</v>
      </c>
      <c r="C4341">
        <v>2021</v>
      </c>
      <c r="D4341">
        <v>8</v>
      </c>
      <c r="E4341">
        <v>20070</v>
      </c>
      <c r="F4341" t="s">
        <v>24</v>
      </c>
      <c r="G4341">
        <v>36</v>
      </c>
      <c r="H4341" t="s">
        <v>44</v>
      </c>
      <c r="I4341" t="s">
        <v>43</v>
      </c>
      <c r="J4341" t="s">
        <v>6</v>
      </c>
      <c r="K4341" t="s">
        <v>158</v>
      </c>
      <c r="L4341" t="s">
        <v>22</v>
      </c>
      <c r="M4341">
        <v>1</v>
      </c>
      <c r="N4341" t="s">
        <v>13</v>
      </c>
      <c r="O4341">
        <v>0</v>
      </c>
      <c r="P4341" t="s">
        <v>125</v>
      </c>
      <c r="Q4341" t="s">
        <v>157</v>
      </c>
      <c r="R4341" t="s">
        <v>156</v>
      </c>
      <c r="S4341">
        <v>25</v>
      </c>
      <c r="T4341" t="s">
        <v>141</v>
      </c>
      <c r="U4341" t="s">
        <v>140</v>
      </c>
      <c r="V4341" t="s">
        <v>155</v>
      </c>
      <c r="W4341">
        <v>1</v>
      </c>
      <c r="X4341" s="1">
        <v>44585.615104247685</v>
      </c>
    </row>
    <row r="4342" spans="1:24" hidden="1" x14ac:dyDescent="0.25">
      <c r="A4342">
        <v>2021</v>
      </c>
      <c r="B4342">
        <v>12</v>
      </c>
      <c r="C4342">
        <v>2021</v>
      </c>
      <c r="D4342">
        <v>8</v>
      </c>
      <c r="E4342">
        <v>20070</v>
      </c>
      <c r="F4342" t="s">
        <v>24</v>
      </c>
      <c r="G4342">
        <v>36</v>
      </c>
      <c r="H4342" t="s">
        <v>44</v>
      </c>
      <c r="I4342" t="s">
        <v>43</v>
      </c>
      <c r="J4342" t="s">
        <v>6</v>
      </c>
      <c r="K4342" t="s">
        <v>22</v>
      </c>
      <c r="L4342" t="s">
        <v>132</v>
      </c>
      <c r="M4342">
        <v>1</v>
      </c>
      <c r="N4342" t="s">
        <v>13</v>
      </c>
      <c r="O4342">
        <v>-6.9999999999999999E-6</v>
      </c>
      <c r="P4342" t="s">
        <v>125</v>
      </c>
      <c r="Q4342" t="s">
        <v>131</v>
      </c>
      <c r="R4342" t="s">
        <v>154</v>
      </c>
      <c r="S4342">
        <v>94</v>
      </c>
      <c r="T4342" t="s">
        <v>129</v>
      </c>
      <c r="U4342" t="s">
        <v>128</v>
      </c>
      <c r="V4342" t="s">
        <v>153</v>
      </c>
      <c r="W4342">
        <v>1</v>
      </c>
      <c r="X4342" s="1">
        <v>44585.615104247685</v>
      </c>
    </row>
    <row r="4343" spans="1:24" hidden="1" x14ac:dyDescent="0.25">
      <c r="A4343">
        <v>2021</v>
      </c>
      <c r="B4343">
        <v>12</v>
      </c>
      <c r="C4343">
        <v>2021</v>
      </c>
      <c r="D4343">
        <v>8</v>
      </c>
      <c r="E4343">
        <v>20070</v>
      </c>
      <c r="F4343" t="s">
        <v>24</v>
      </c>
      <c r="G4343">
        <v>36</v>
      </c>
      <c r="H4343" t="s">
        <v>44</v>
      </c>
      <c r="I4343" t="s">
        <v>43</v>
      </c>
      <c r="J4343" t="s">
        <v>6</v>
      </c>
      <c r="K4343" t="s">
        <v>12</v>
      </c>
      <c r="L4343" t="s">
        <v>22</v>
      </c>
      <c r="M4343">
        <v>1</v>
      </c>
      <c r="N4343" t="s">
        <v>13</v>
      </c>
      <c r="O4343">
        <v>-130.21472499999999</v>
      </c>
      <c r="P4343" t="s">
        <v>125</v>
      </c>
      <c r="Q4343" t="s">
        <v>165</v>
      </c>
      <c r="R4343" t="s">
        <v>164</v>
      </c>
      <c r="S4343">
        <v>55</v>
      </c>
      <c r="T4343" t="s">
        <v>129</v>
      </c>
      <c r="U4343" t="s">
        <v>176</v>
      </c>
      <c r="V4343" t="s">
        <v>163</v>
      </c>
      <c r="W4343">
        <v>1</v>
      </c>
      <c r="X4343" s="1">
        <v>44585.615104247685</v>
      </c>
    </row>
    <row r="4344" spans="1:24" hidden="1" x14ac:dyDescent="0.25">
      <c r="A4344">
        <v>2021</v>
      </c>
      <c r="B4344">
        <v>12</v>
      </c>
      <c r="C4344">
        <v>2021</v>
      </c>
      <c r="D4344">
        <v>8</v>
      </c>
      <c r="E4344">
        <v>20070</v>
      </c>
      <c r="F4344" t="s">
        <v>24</v>
      </c>
      <c r="G4344">
        <v>36</v>
      </c>
      <c r="H4344" t="s">
        <v>44</v>
      </c>
      <c r="I4344" t="s">
        <v>43</v>
      </c>
      <c r="J4344" t="s">
        <v>6</v>
      </c>
      <c r="K4344" t="s">
        <v>12</v>
      </c>
      <c r="L4344" t="s">
        <v>22</v>
      </c>
      <c r="M4344">
        <v>1</v>
      </c>
      <c r="N4344" t="s">
        <v>13</v>
      </c>
      <c r="O4344">
        <v>-1.9999999999999999E-6</v>
      </c>
      <c r="P4344" t="s">
        <v>125</v>
      </c>
      <c r="Q4344" t="s">
        <v>150</v>
      </c>
      <c r="R4344" t="s">
        <v>152</v>
      </c>
      <c r="S4344">
        <v>66</v>
      </c>
      <c r="T4344" t="s">
        <v>129</v>
      </c>
      <c r="U4344" t="s">
        <v>128</v>
      </c>
      <c r="V4344" t="s">
        <v>151</v>
      </c>
      <c r="W4344">
        <v>1</v>
      </c>
      <c r="X4344" s="1">
        <v>44585.615104247685</v>
      </c>
    </row>
    <row r="4345" spans="1:24" hidden="1" x14ac:dyDescent="0.25">
      <c r="A4345">
        <v>2021</v>
      </c>
      <c r="B4345">
        <v>12</v>
      </c>
      <c r="C4345">
        <v>2021</v>
      </c>
      <c r="D4345">
        <v>8</v>
      </c>
      <c r="E4345">
        <v>20070</v>
      </c>
      <c r="F4345" t="s">
        <v>24</v>
      </c>
      <c r="G4345">
        <v>36</v>
      </c>
      <c r="H4345" t="s">
        <v>44</v>
      </c>
      <c r="I4345" t="s">
        <v>43</v>
      </c>
      <c r="J4345" t="s">
        <v>6</v>
      </c>
      <c r="K4345" t="s">
        <v>12</v>
      </c>
      <c r="L4345" t="s">
        <v>22</v>
      </c>
      <c r="M4345">
        <v>1</v>
      </c>
      <c r="N4345" t="s">
        <v>13</v>
      </c>
      <c r="O4345">
        <v>0</v>
      </c>
      <c r="P4345" t="s">
        <v>125</v>
      </c>
      <c r="Q4345" t="s">
        <v>150</v>
      </c>
      <c r="R4345" t="s">
        <v>149</v>
      </c>
      <c r="S4345">
        <v>136</v>
      </c>
      <c r="T4345" t="s">
        <v>129</v>
      </c>
      <c r="U4345" t="s">
        <v>128</v>
      </c>
      <c r="V4345" t="s">
        <v>17</v>
      </c>
      <c r="W4345">
        <v>1</v>
      </c>
      <c r="X4345" s="1">
        <v>44585.615104247685</v>
      </c>
    </row>
    <row r="4346" spans="1:24" hidden="1" x14ac:dyDescent="0.25">
      <c r="A4346">
        <v>2021</v>
      </c>
      <c r="B4346">
        <v>12</v>
      </c>
      <c r="C4346">
        <v>2021</v>
      </c>
      <c r="D4346">
        <v>8</v>
      </c>
      <c r="E4346">
        <v>20070</v>
      </c>
      <c r="F4346" t="s">
        <v>24</v>
      </c>
      <c r="G4346">
        <v>36</v>
      </c>
      <c r="H4346" t="s">
        <v>44</v>
      </c>
      <c r="I4346" t="s">
        <v>43</v>
      </c>
      <c r="J4346" t="s">
        <v>6</v>
      </c>
      <c r="K4346" t="s">
        <v>12</v>
      </c>
      <c r="L4346" t="s">
        <v>22</v>
      </c>
      <c r="M4346">
        <v>1</v>
      </c>
      <c r="N4346" t="s">
        <v>13</v>
      </c>
      <c r="O4346">
        <v>0</v>
      </c>
      <c r="P4346" t="s">
        <v>125</v>
      </c>
      <c r="Q4346" t="s">
        <v>150</v>
      </c>
      <c r="R4346" t="s">
        <v>171</v>
      </c>
      <c r="S4346">
        <v>137</v>
      </c>
      <c r="T4346" t="s">
        <v>129</v>
      </c>
      <c r="U4346" t="s">
        <v>128</v>
      </c>
      <c r="V4346" t="s">
        <v>17</v>
      </c>
      <c r="W4346">
        <v>1</v>
      </c>
      <c r="X4346" s="1">
        <v>44585.615104247685</v>
      </c>
    </row>
    <row r="4347" spans="1:24" hidden="1" x14ac:dyDescent="0.25">
      <c r="A4347">
        <v>2021</v>
      </c>
      <c r="B4347">
        <v>12</v>
      </c>
      <c r="C4347">
        <v>2021</v>
      </c>
      <c r="D4347">
        <v>8</v>
      </c>
      <c r="E4347">
        <v>20070</v>
      </c>
      <c r="F4347" t="s">
        <v>24</v>
      </c>
      <c r="G4347">
        <v>36</v>
      </c>
      <c r="H4347" t="s">
        <v>44</v>
      </c>
      <c r="I4347" t="s">
        <v>43</v>
      </c>
      <c r="J4347" t="s">
        <v>6</v>
      </c>
      <c r="K4347" t="s">
        <v>12</v>
      </c>
      <c r="L4347" t="s">
        <v>22</v>
      </c>
      <c r="M4347">
        <v>1</v>
      </c>
      <c r="N4347" t="s">
        <v>13</v>
      </c>
      <c r="O4347">
        <v>0</v>
      </c>
      <c r="P4347" t="s">
        <v>125</v>
      </c>
      <c r="Q4347" t="s">
        <v>165</v>
      </c>
      <c r="R4347" t="s">
        <v>169</v>
      </c>
      <c r="S4347">
        <v>56</v>
      </c>
      <c r="T4347" t="s">
        <v>129</v>
      </c>
      <c r="U4347" t="s">
        <v>128</v>
      </c>
      <c r="V4347" t="s">
        <v>168</v>
      </c>
      <c r="W4347">
        <v>1</v>
      </c>
      <c r="X4347" s="1">
        <v>44585.615104247685</v>
      </c>
    </row>
    <row r="4348" spans="1:24" hidden="1" x14ac:dyDescent="0.25">
      <c r="A4348">
        <v>2021</v>
      </c>
      <c r="B4348">
        <v>12</v>
      </c>
      <c r="C4348">
        <v>2021</v>
      </c>
      <c r="D4348">
        <v>8</v>
      </c>
      <c r="E4348">
        <v>20070</v>
      </c>
      <c r="F4348" t="s">
        <v>24</v>
      </c>
      <c r="G4348">
        <v>36</v>
      </c>
      <c r="H4348" t="s">
        <v>44</v>
      </c>
      <c r="I4348" t="s">
        <v>43</v>
      </c>
      <c r="J4348" t="s">
        <v>6</v>
      </c>
      <c r="K4348" t="s">
        <v>12</v>
      </c>
      <c r="L4348" t="s">
        <v>22</v>
      </c>
      <c r="M4348">
        <v>1</v>
      </c>
      <c r="N4348" t="s">
        <v>13</v>
      </c>
      <c r="O4348">
        <v>0</v>
      </c>
      <c r="P4348" t="s">
        <v>125</v>
      </c>
      <c r="Q4348" t="s">
        <v>165</v>
      </c>
      <c r="R4348" t="s">
        <v>167</v>
      </c>
      <c r="S4348">
        <v>139</v>
      </c>
      <c r="T4348" t="s">
        <v>129</v>
      </c>
      <c r="U4348" t="s">
        <v>128</v>
      </c>
      <c r="V4348" t="s">
        <v>17</v>
      </c>
      <c r="W4348">
        <v>1</v>
      </c>
      <c r="X4348" s="1">
        <v>44585.615104247685</v>
      </c>
    </row>
    <row r="4349" spans="1:24" hidden="1" x14ac:dyDescent="0.25">
      <c r="A4349">
        <v>2021</v>
      </c>
      <c r="B4349">
        <v>12</v>
      </c>
      <c r="C4349">
        <v>2021</v>
      </c>
      <c r="D4349">
        <v>8</v>
      </c>
      <c r="E4349">
        <v>20070</v>
      </c>
      <c r="F4349" t="s">
        <v>24</v>
      </c>
      <c r="G4349">
        <v>36</v>
      </c>
      <c r="H4349" t="s">
        <v>44</v>
      </c>
      <c r="I4349" t="s">
        <v>43</v>
      </c>
      <c r="J4349" t="s">
        <v>6</v>
      </c>
      <c r="K4349" t="s">
        <v>12</v>
      </c>
      <c r="L4349" t="s">
        <v>22</v>
      </c>
      <c r="M4349">
        <v>1</v>
      </c>
      <c r="N4349" t="s">
        <v>13</v>
      </c>
      <c r="O4349">
        <v>0</v>
      </c>
      <c r="P4349" t="s">
        <v>125</v>
      </c>
      <c r="Q4349" t="s">
        <v>165</v>
      </c>
      <c r="R4349" t="s">
        <v>175</v>
      </c>
      <c r="S4349">
        <v>140</v>
      </c>
      <c r="T4349" t="s">
        <v>129</v>
      </c>
      <c r="U4349" t="s">
        <v>128</v>
      </c>
      <c r="V4349" t="s">
        <v>17</v>
      </c>
      <c r="W4349">
        <v>1</v>
      </c>
      <c r="X4349" s="1">
        <v>44585.615104247685</v>
      </c>
    </row>
    <row r="4350" spans="1:24" hidden="1" x14ac:dyDescent="0.25">
      <c r="A4350">
        <v>2021</v>
      </c>
      <c r="B4350">
        <v>12</v>
      </c>
      <c r="C4350">
        <v>2021</v>
      </c>
      <c r="D4350">
        <v>8</v>
      </c>
      <c r="E4350">
        <v>20070</v>
      </c>
      <c r="F4350" t="s">
        <v>24</v>
      </c>
      <c r="G4350">
        <v>37</v>
      </c>
      <c r="H4350" t="s">
        <v>174</v>
      </c>
      <c r="I4350" t="s">
        <v>43</v>
      </c>
      <c r="J4350" t="s">
        <v>0</v>
      </c>
      <c r="K4350" t="s">
        <v>144</v>
      </c>
      <c r="L4350" t="s">
        <v>22</v>
      </c>
      <c r="M4350">
        <v>1</v>
      </c>
      <c r="N4350" t="s">
        <v>13</v>
      </c>
      <c r="O4350">
        <v>0</v>
      </c>
      <c r="P4350" t="s">
        <v>125</v>
      </c>
      <c r="Q4350" t="s">
        <v>173</v>
      </c>
      <c r="R4350" t="s">
        <v>172</v>
      </c>
      <c r="S4350">
        <v>177</v>
      </c>
      <c r="T4350" t="s">
        <v>129</v>
      </c>
      <c r="U4350" t="s">
        <v>128</v>
      </c>
      <c r="V4350" t="s">
        <v>17</v>
      </c>
      <c r="W4350">
        <v>1</v>
      </c>
      <c r="X4350" s="1">
        <v>44585.615104247685</v>
      </c>
    </row>
    <row r="4351" spans="1:24" hidden="1" x14ac:dyDescent="0.25">
      <c r="A4351">
        <v>2021</v>
      </c>
      <c r="B4351">
        <v>12</v>
      </c>
      <c r="C4351">
        <v>2021</v>
      </c>
      <c r="D4351">
        <v>8</v>
      </c>
      <c r="E4351">
        <v>20070</v>
      </c>
      <c r="F4351" t="s">
        <v>24</v>
      </c>
      <c r="G4351">
        <v>37</v>
      </c>
      <c r="H4351" t="s">
        <v>174</v>
      </c>
      <c r="I4351" t="s">
        <v>43</v>
      </c>
      <c r="J4351" t="s">
        <v>0</v>
      </c>
      <c r="K4351" t="s">
        <v>158</v>
      </c>
      <c r="L4351" t="s">
        <v>162</v>
      </c>
      <c r="M4351">
        <v>1</v>
      </c>
      <c r="N4351" t="s">
        <v>13</v>
      </c>
      <c r="O4351">
        <v>0</v>
      </c>
      <c r="P4351" t="s">
        <v>125</v>
      </c>
      <c r="Q4351" t="s">
        <v>161</v>
      </c>
      <c r="R4351" t="s">
        <v>160</v>
      </c>
      <c r="S4351">
        <v>11</v>
      </c>
      <c r="T4351" t="s">
        <v>141</v>
      </c>
      <c r="U4351" t="s">
        <v>140</v>
      </c>
      <c r="V4351" t="s">
        <v>159</v>
      </c>
      <c r="W4351">
        <v>1</v>
      </c>
      <c r="X4351" s="1">
        <v>44585.615104247685</v>
      </c>
    </row>
    <row r="4352" spans="1:24" hidden="1" x14ac:dyDescent="0.25">
      <c r="A4352">
        <v>2021</v>
      </c>
      <c r="B4352">
        <v>12</v>
      </c>
      <c r="C4352">
        <v>2021</v>
      </c>
      <c r="D4352">
        <v>8</v>
      </c>
      <c r="E4352">
        <v>20070</v>
      </c>
      <c r="F4352" t="s">
        <v>24</v>
      </c>
      <c r="G4352">
        <v>37</v>
      </c>
      <c r="H4352" t="s">
        <v>174</v>
      </c>
      <c r="I4352" t="s">
        <v>43</v>
      </c>
      <c r="J4352" t="s">
        <v>0</v>
      </c>
      <c r="K4352" t="s">
        <v>158</v>
      </c>
      <c r="L4352" t="s">
        <v>22</v>
      </c>
      <c r="M4352">
        <v>1</v>
      </c>
      <c r="N4352" t="s">
        <v>13</v>
      </c>
      <c r="O4352">
        <v>0</v>
      </c>
      <c r="P4352" t="s">
        <v>125</v>
      </c>
      <c r="Q4352" t="s">
        <v>157</v>
      </c>
      <c r="R4352" t="s">
        <v>156</v>
      </c>
      <c r="S4352">
        <v>25</v>
      </c>
      <c r="T4352" t="s">
        <v>141</v>
      </c>
      <c r="U4352" t="s">
        <v>140</v>
      </c>
      <c r="V4352" t="s">
        <v>155</v>
      </c>
      <c r="W4352">
        <v>1</v>
      </c>
      <c r="X4352" s="1">
        <v>44585.615104247685</v>
      </c>
    </row>
    <row r="4353" spans="1:24" hidden="1" x14ac:dyDescent="0.25">
      <c r="A4353">
        <v>2021</v>
      </c>
      <c r="B4353">
        <v>12</v>
      </c>
      <c r="C4353">
        <v>2021</v>
      </c>
      <c r="D4353">
        <v>8</v>
      </c>
      <c r="E4353">
        <v>20070</v>
      </c>
      <c r="F4353" t="s">
        <v>24</v>
      </c>
      <c r="G4353">
        <v>37</v>
      </c>
      <c r="H4353" t="s">
        <v>174</v>
      </c>
      <c r="I4353" t="s">
        <v>43</v>
      </c>
      <c r="J4353" t="s">
        <v>0</v>
      </c>
      <c r="K4353" t="s">
        <v>22</v>
      </c>
      <c r="L4353" t="s">
        <v>132</v>
      </c>
      <c r="M4353">
        <v>1</v>
      </c>
      <c r="N4353" t="s">
        <v>13</v>
      </c>
      <c r="O4353">
        <v>-1E-4</v>
      </c>
      <c r="P4353" t="s">
        <v>125</v>
      </c>
      <c r="Q4353" t="s">
        <v>131</v>
      </c>
      <c r="R4353" t="s">
        <v>154</v>
      </c>
      <c r="S4353">
        <v>94</v>
      </c>
      <c r="T4353" t="s">
        <v>129</v>
      </c>
      <c r="U4353" t="s">
        <v>128</v>
      </c>
      <c r="V4353" t="s">
        <v>153</v>
      </c>
      <c r="W4353">
        <v>1</v>
      </c>
      <c r="X4353" s="1">
        <v>44585.615104247685</v>
      </c>
    </row>
    <row r="4354" spans="1:24" hidden="1" x14ac:dyDescent="0.25">
      <c r="A4354">
        <v>2021</v>
      </c>
      <c r="B4354">
        <v>12</v>
      </c>
      <c r="C4354">
        <v>2021</v>
      </c>
      <c r="D4354">
        <v>8</v>
      </c>
      <c r="E4354">
        <v>20070</v>
      </c>
      <c r="F4354" t="s">
        <v>24</v>
      </c>
      <c r="G4354">
        <v>37</v>
      </c>
      <c r="H4354" t="s">
        <v>174</v>
      </c>
      <c r="I4354" t="s">
        <v>43</v>
      </c>
      <c r="J4354" t="s">
        <v>0</v>
      </c>
      <c r="K4354" t="s">
        <v>12</v>
      </c>
      <c r="L4354" t="s">
        <v>22</v>
      </c>
      <c r="M4354">
        <v>1</v>
      </c>
      <c r="N4354" t="s">
        <v>13</v>
      </c>
      <c r="O4354">
        <v>-3.1999999999999999E-5</v>
      </c>
      <c r="P4354" t="s">
        <v>125</v>
      </c>
      <c r="Q4354" t="s">
        <v>150</v>
      </c>
      <c r="R4354" t="s">
        <v>152</v>
      </c>
      <c r="S4354">
        <v>66</v>
      </c>
      <c r="T4354" t="s">
        <v>129</v>
      </c>
      <c r="U4354" t="s">
        <v>128</v>
      </c>
      <c r="V4354" t="s">
        <v>151</v>
      </c>
      <c r="W4354">
        <v>1</v>
      </c>
      <c r="X4354" s="1">
        <v>44585.615104247685</v>
      </c>
    </row>
    <row r="4355" spans="1:24" hidden="1" x14ac:dyDescent="0.25">
      <c r="A4355" s="4">
        <v>2021</v>
      </c>
      <c r="B4355" s="4">
        <v>12</v>
      </c>
      <c r="C4355" s="4">
        <v>2021</v>
      </c>
      <c r="D4355" s="4">
        <v>8</v>
      </c>
      <c r="E4355">
        <v>20070</v>
      </c>
      <c r="F4355" t="s">
        <v>24</v>
      </c>
      <c r="G4355">
        <v>37</v>
      </c>
      <c r="H4355" t="s">
        <v>174</v>
      </c>
      <c r="I4355" t="s">
        <v>43</v>
      </c>
      <c r="J4355" t="s">
        <v>0</v>
      </c>
      <c r="K4355" t="s">
        <v>12</v>
      </c>
      <c r="L4355" t="s">
        <v>22</v>
      </c>
      <c r="M4355">
        <v>1</v>
      </c>
      <c r="N4355" t="s">
        <v>13</v>
      </c>
      <c r="O4355" s="3">
        <v>0</v>
      </c>
      <c r="P4355" t="s">
        <v>125</v>
      </c>
      <c r="Q4355" t="s">
        <v>150</v>
      </c>
      <c r="R4355" s="2" t="s">
        <v>149</v>
      </c>
      <c r="S4355">
        <v>136</v>
      </c>
      <c r="T4355" t="s">
        <v>129</v>
      </c>
      <c r="U4355" t="s">
        <v>128</v>
      </c>
      <c r="V4355" t="s">
        <v>17</v>
      </c>
      <c r="W4355">
        <v>1</v>
      </c>
      <c r="X4355" s="1">
        <v>44585.615104247685</v>
      </c>
    </row>
    <row r="4356" spans="1:24" hidden="1" x14ac:dyDescent="0.25">
      <c r="A4356" s="4">
        <v>2021</v>
      </c>
      <c r="B4356" s="4">
        <v>12</v>
      </c>
      <c r="C4356" s="4">
        <v>2021</v>
      </c>
      <c r="D4356" s="4">
        <v>8</v>
      </c>
      <c r="E4356">
        <v>20070</v>
      </c>
      <c r="F4356" t="s">
        <v>24</v>
      </c>
      <c r="G4356">
        <v>37</v>
      </c>
      <c r="H4356" t="s">
        <v>174</v>
      </c>
      <c r="I4356" t="s">
        <v>43</v>
      </c>
      <c r="J4356" t="s">
        <v>0</v>
      </c>
      <c r="K4356" t="s">
        <v>12</v>
      </c>
      <c r="L4356" t="s">
        <v>22</v>
      </c>
      <c r="M4356">
        <v>1</v>
      </c>
      <c r="N4356" t="s">
        <v>13</v>
      </c>
      <c r="O4356" s="3">
        <v>0</v>
      </c>
      <c r="P4356" t="s">
        <v>125</v>
      </c>
      <c r="Q4356" t="s">
        <v>150</v>
      </c>
      <c r="R4356" s="2" t="s">
        <v>171</v>
      </c>
      <c r="S4356">
        <v>137</v>
      </c>
      <c r="T4356" t="s">
        <v>129</v>
      </c>
      <c r="U4356" t="s">
        <v>128</v>
      </c>
      <c r="V4356" t="s">
        <v>17</v>
      </c>
      <c r="W4356">
        <v>1</v>
      </c>
      <c r="X4356" s="1">
        <v>44585.615104247685</v>
      </c>
    </row>
    <row r="4357" spans="1:24" hidden="1" x14ac:dyDescent="0.25">
      <c r="A4357" s="4">
        <v>2021</v>
      </c>
      <c r="B4357" s="4">
        <v>12</v>
      </c>
      <c r="C4357" s="4">
        <v>2021</v>
      </c>
      <c r="D4357" s="4">
        <v>8</v>
      </c>
      <c r="E4357">
        <v>20070</v>
      </c>
      <c r="F4357" t="s">
        <v>24</v>
      </c>
      <c r="G4357">
        <v>37</v>
      </c>
      <c r="H4357" t="s">
        <v>174</v>
      </c>
      <c r="I4357" t="s">
        <v>43</v>
      </c>
      <c r="J4357" t="s">
        <v>0</v>
      </c>
      <c r="K4357" t="s">
        <v>12</v>
      </c>
      <c r="L4357" t="s">
        <v>22</v>
      </c>
      <c r="M4357">
        <v>1</v>
      </c>
      <c r="N4357" t="s">
        <v>13</v>
      </c>
      <c r="O4357" s="3">
        <v>0</v>
      </c>
      <c r="P4357" t="s">
        <v>125</v>
      </c>
      <c r="Q4357" t="s">
        <v>165</v>
      </c>
      <c r="R4357" s="2" t="s">
        <v>170</v>
      </c>
      <c r="S4357">
        <v>138</v>
      </c>
      <c r="T4357" t="s">
        <v>129</v>
      </c>
      <c r="U4357" t="s">
        <v>128</v>
      </c>
      <c r="V4357" t="s">
        <v>17</v>
      </c>
      <c r="W4357">
        <v>1</v>
      </c>
      <c r="X4357" s="1">
        <v>44585.615104247685</v>
      </c>
    </row>
    <row r="4358" spans="1:24" hidden="1" x14ac:dyDescent="0.25">
      <c r="A4358" s="4">
        <v>2021</v>
      </c>
      <c r="B4358" s="4">
        <v>12</v>
      </c>
      <c r="C4358" s="4">
        <v>2021</v>
      </c>
      <c r="D4358" s="4">
        <v>8</v>
      </c>
      <c r="E4358">
        <v>20070</v>
      </c>
      <c r="F4358" t="s">
        <v>24</v>
      </c>
      <c r="G4358">
        <v>37</v>
      </c>
      <c r="H4358" t="s">
        <v>174</v>
      </c>
      <c r="I4358" t="s">
        <v>43</v>
      </c>
      <c r="J4358" t="s">
        <v>0</v>
      </c>
      <c r="K4358" t="s">
        <v>12</v>
      </c>
      <c r="L4358" t="s">
        <v>22</v>
      </c>
      <c r="M4358">
        <v>1</v>
      </c>
      <c r="N4358" t="s">
        <v>13</v>
      </c>
      <c r="O4358" s="3">
        <v>29.697279000000002</v>
      </c>
      <c r="P4358" t="s">
        <v>125</v>
      </c>
      <c r="Q4358" t="s">
        <v>165</v>
      </c>
      <c r="R4358" s="2" t="s">
        <v>164</v>
      </c>
      <c r="S4358">
        <v>55</v>
      </c>
      <c r="T4358" t="s">
        <v>129</v>
      </c>
      <c r="U4358" t="s">
        <v>128</v>
      </c>
      <c r="V4358" t="s">
        <v>163</v>
      </c>
      <c r="W4358">
        <v>1</v>
      </c>
      <c r="X4358" s="1">
        <v>44585.615104247685</v>
      </c>
    </row>
    <row r="4359" spans="1:24" hidden="1" x14ac:dyDescent="0.25">
      <c r="A4359" s="4">
        <v>2021</v>
      </c>
      <c r="B4359" s="4">
        <v>12</v>
      </c>
      <c r="C4359" s="4">
        <v>2021</v>
      </c>
      <c r="D4359" s="4">
        <v>8</v>
      </c>
      <c r="E4359">
        <v>20070</v>
      </c>
      <c r="F4359" t="s">
        <v>24</v>
      </c>
      <c r="G4359">
        <v>39</v>
      </c>
      <c r="H4359" t="s">
        <v>166</v>
      </c>
      <c r="I4359" t="s">
        <v>43</v>
      </c>
      <c r="J4359" t="s">
        <v>0</v>
      </c>
      <c r="K4359" t="s">
        <v>144</v>
      </c>
      <c r="L4359" t="s">
        <v>22</v>
      </c>
      <c r="M4359">
        <v>1</v>
      </c>
      <c r="N4359" t="s">
        <v>13</v>
      </c>
      <c r="O4359" s="3">
        <v>0</v>
      </c>
      <c r="P4359" t="s">
        <v>125</v>
      </c>
      <c r="Q4359" t="s">
        <v>173</v>
      </c>
      <c r="R4359" s="2" t="s">
        <v>172</v>
      </c>
      <c r="S4359">
        <v>177</v>
      </c>
      <c r="T4359" t="s">
        <v>129</v>
      </c>
      <c r="U4359" t="s">
        <v>128</v>
      </c>
      <c r="V4359" t="s">
        <v>17</v>
      </c>
      <c r="W4359">
        <v>1</v>
      </c>
      <c r="X4359" s="1">
        <v>44585.615104247685</v>
      </c>
    </row>
    <row r="4360" spans="1:24" hidden="1" x14ac:dyDescent="0.25">
      <c r="A4360" s="4">
        <v>2021</v>
      </c>
      <c r="B4360" s="4">
        <v>12</v>
      </c>
      <c r="C4360" s="4">
        <v>2021</v>
      </c>
      <c r="D4360" s="4">
        <v>8</v>
      </c>
      <c r="E4360">
        <v>20070</v>
      </c>
      <c r="F4360" t="s">
        <v>24</v>
      </c>
      <c r="G4360">
        <v>39</v>
      </c>
      <c r="H4360" t="s">
        <v>166</v>
      </c>
      <c r="I4360" t="s">
        <v>43</v>
      </c>
      <c r="J4360" t="s">
        <v>0</v>
      </c>
      <c r="K4360" t="s">
        <v>158</v>
      </c>
      <c r="L4360" t="s">
        <v>162</v>
      </c>
      <c r="M4360">
        <v>1</v>
      </c>
      <c r="N4360" t="s">
        <v>13</v>
      </c>
      <c r="O4360" s="3">
        <v>0</v>
      </c>
      <c r="P4360" t="s">
        <v>125</v>
      </c>
      <c r="Q4360" t="s">
        <v>161</v>
      </c>
      <c r="R4360" s="2" t="s">
        <v>160</v>
      </c>
      <c r="S4360">
        <v>11</v>
      </c>
      <c r="T4360" t="s">
        <v>141</v>
      </c>
      <c r="U4360" t="s">
        <v>140</v>
      </c>
      <c r="V4360" t="s">
        <v>159</v>
      </c>
      <c r="W4360">
        <v>1</v>
      </c>
      <c r="X4360" s="1">
        <v>44585.615104247685</v>
      </c>
    </row>
    <row r="4361" spans="1:24" hidden="1" x14ac:dyDescent="0.25">
      <c r="A4361" s="4">
        <v>2021</v>
      </c>
      <c r="B4361" s="4">
        <v>12</v>
      </c>
      <c r="C4361" s="4">
        <v>2021</v>
      </c>
      <c r="D4361" s="4">
        <v>8</v>
      </c>
      <c r="E4361">
        <v>20070</v>
      </c>
      <c r="F4361" t="s">
        <v>24</v>
      </c>
      <c r="G4361">
        <v>39</v>
      </c>
      <c r="H4361" t="s">
        <v>166</v>
      </c>
      <c r="I4361" t="s">
        <v>43</v>
      </c>
      <c r="J4361" t="s">
        <v>0</v>
      </c>
      <c r="K4361" t="s">
        <v>158</v>
      </c>
      <c r="L4361" t="s">
        <v>22</v>
      </c>
      <c r="M4361">
        <v>1</v>
      </c>
      <c r="N4361" t="s">
        <v>13</v>
      </c>
      <c r="O4361" s="3">
        <v>0</v>
      </c>
      <c r="P4361" t="s">
        <v>125</v>
      </c>
      <c r="Q4361" t="s">
        <v>157</v>
      </c>
      <c r="R4361" s="2" t="s">
        <v>156</v>
      </c>
      <c r="S4361">
        <v>25</v>
      </c>
      <c r="T4361" t="s">
        <v>141</v>
      </c>
      <c r="U4361" t="s">
        <v>140</v>
      </c>
      <c r="V4361" t="s">
        <v>155</v>
      </c>
      <c r="W4361">
        <v>1</v>
      </c>
      <c r="X4361" s="1">
        <v>44585.615104247685</v>
      </c>
    </row>
    <row r="4362" spans="1:24" hidden="1" x14ac:dyDescent="0.25">
      <c r="A4362" s="4">
        <v>2021</v>
      </c>
      <c r="B4362" s="4">
        <v>12</v>
      </c>
      <c r="C4362" s="4">
        <v>2021</v>
      </c>
      <c r="D4362" s="4">
        <v>8</v>
      </c>
      <c r="E4362">
        <v>20070</v>
      </c>
      <c r="F4362" t="s">
        <v>24</v>
      </c>
      <c r="G4362">
        <v>39</v>
      </c>
      <c r="H4362" t="s">
        <v>166</v>
      </c>
      <c r="I4362" t="s">
        <v>43</v>
      </c>
      <c r="J4362" t="s">
        <v>0</v>
      </c>
      <c r="K4362" t="s">
        <v>22</v>
      </c>
      <c r="L4362" t="s">
        <v>132</v>
      </c>
      <c r="M4362">
        <v>1</v>
      </c>
      <c r="N4362" t="s">
        <v>13</v>
      </c>
      <c r="O4362" s="3">
        <v>-5.5000000000000002E-5</v>
      </c>
      <c r="P4362" t="s">
        <v>125</v>
      </c>
      <c r="Q4362" t="s">
        <v>131</v>
      </c>
      <c r="R4362" s="2" t="s">
        <v>154</v>
      </c>
      <c r="S4362">
        <v>94</v>
      </c>
      <c r="T4362" t="s">
        <v>129</v>
      </c>
      <c r="U4362" t="s">
        <v>128</v>
      </c>
      <c r="V4362" t="s">
        <v>153</v>
      </c>
      <c r="W4362">
        <v>1</v>
      </c>
      <c r="X4362" s="1">
        <v>44585.615104247685</v>
      </c>
    </row>
    <row r="4363" spans="1:24" hidden="1" x14ac:dyDescent="0.25">
      <c r="A4363" s="4">
        <v>2021</v>
      </c>
      <c r="B4363" s="4">
        <v>12</v>
      </c>
      <c r="C4363" s="4">
        <v>2021</v>
      </c>
      <c r="D4363" s="4">
        <v>8</v>
      </c>
      <c r="E4363">
        <v>20070</v>
      </c>
      <c r="F4363" t="s">
        <v>24</v>
      </c>
      <c r="G4363">
        <v>39</v>
      </c>
      <c r="H4363" t="s">
        <v>166</v>
      </c>
      <c r="I4363" t="s">
        <v>43</v>
      </c>
      <c r="J4363" t="s">
        <v>0</v>
      </c>
      <c r="K4363" t="s">
        <v>12</v>
      </c>
      <c r="L4363" t="s">
        <v>22</v>
      </c>
      <c r="M4363">
        <v>1</v>
      </c>
      <c r="N4363" t="s">
        <v>13</v>
      </c>
      <c r="O4363" s="3">
        <v>-1.7E-5</v>
      </c>
      <c r="P4363" t="s">
        <v>125</v>
      </c>
      <c r="Q4363" t="s">
        <v>150</v>
      </c>
      <c r="R4363" s="2" t="s">
        <v>152</v>
      </c>
      <c r="S4363">
        <v>66</v>
      </c>
      <c r="T4363" t="s">
        <v>129</v>
      </c>
      <c r="U4363" t="s">
        <v>128</v>
      </c>
      <c r="V4363" t="s">
        <v>151</v>
      </c>
      <c r="W4363">
        <v>1</v>
      </c>
      <c r="X4363" s="1">
        <v>44585.615104247685</v>
      </c>
    </row>
    <row r="4364" spans="1:24" hidden="1" x14ac:dyDescent="0.25">
      <c r="A4364" s="4">
        <v>2021</v>
      </c>
      <c r="B4364" s="4">
        <v>12</v>
      </c>
      <c r="C4364" s="4">
        <v>2021</v>
      </c>
      <c r="D4364" s="4">
        <v>8</v>
      </c>
      <c r="E4364">
        <v>20070</v>
      </c>
      <c r="F4364" t="s">
        <v>24</v>
      </c>
      <c r="G4364">
        <v>39</v>
      </c>
      <c r="H4364" t="s">
        <v>166</v>
      </c>
      <c r="I4364" t="s">
        <v>43</v>
      </c>
      <c r="J4364" t="s">
        <v>0</v>
      </c>
      <c r="K4364" t="s">
        <v>12</v>
      </c>
      <c r="L4364" t="s">
        <v>22</v>
      </c>
      <c r="M4364">
        <v>1</v>
      </c>
      <c r="N4364" t="s">
        <v>13</v>
      </c>
      <c r="O4364" s="3">
        <v>0</v>
      </c>
      <c r="P4364" t="s">
        <v>125</v>
      </c>
      <c r="Q4364" t="s">
        <v>150</v>
      </c>
      <c r="R4364" s="2" t="s">
        <v>149</v>
      </c>
      <c r="S4364">
        <v>136</v>
      </c>
      <c r="T4364" t="s">
        <v>129</v>
      </c>
      <c r="U4364" t="s">
        <v>128</v>
      </c>
      <c r="V4364" t="s">
        <v>17</v>
      </c>
      <c r="W4364">
        <v>1</v>
      </c>
      <c r="X4364" s="1">
        <v>44585.615104247685</v>
      </c>
    </row>
    <row r="4365" spans="1:24" hidden="1" x14ac:dyDescent="0.25">
      <c r="A4365" s="4">
        <v>2021</v>
      </c>
      <c r="B4365" s="4">
        <v>12</v>
      </c>
      <c r="C4365" s="4">
        <v>2021</v>
      </c>
      <c r="D4365" s="4">
        <v>8</v>
      </c>
      <c r="E4365">
        <v>20070</v>
      </c>
      <c r="F4365" t="s">
        <v>24</v>
      </c>
      <c r="G4365">
        <v>39</v>
      </c>
      <c r="H4365" t="s">
        <v>166</v>
      </c>
      <c r="I4365" t="s">
        <v>43</v>
      </c>
      <c r="J4365" t="s">
        <v>0</v>
      </c>
      <c r="K4365" t="s">
        <v>12</v>
      </c>
      <c r="L4365" t="s">
        <v>22</v>
      </c>
      <c r="M4365">
        <v>1</v>
      </c>
      <c r="N4365" t="s">
        <v>13</v>
      </c>
      <c r="O4365" s="3">
        <v>0</v>
      </c>
      <c r="P4365" t="s">
        <v>125</v>
      </c>
      <c r="Q4365" t="s">
        <v>150</v>
      </c>
      <c r="R4365" s="2" t="s">
        <v>171</v>
      </c>
      <c r="S4365">
        <v>137</v>
      </c>
      <c r="T4365" t="s">
        <v>129</v>
      </c>
      <c r="U4365" t="s">
        <v>128</v>
      </c>
      <c r="V4365" t="s">
        <v>17</v>
      </c>
      <c r="W4365">
        <v>1</v>
      </c>
      <c r="X4365" s="1">
        <v>44585.615104247685</v>
      </c>
    </row>
    <row r="4366" spans="1:24" hidden="1" x14ac:dyDescent="0.25">
      <c r="A4366" s="4">
        <v>2021</v>
      </c>
      <c r="B4366" s="4">
        <v>12</v>
      </c>
      <c r="C4366" s="4">
        <v>2021</v>
      </c>
      <c r="D4366" s="4">
        <v>8</v>
      </c>
      <c r="E4366">
        <v>20070</v>
      </c>
      <c r="F4366" t="s">
        <v>24</v>
      </c>
      <c r="G4366">
        <v>39</v>
      </c>
      <c r="H4366" t="s">
        <v>166</v>
      </c>
      <c r="I4366" t="s">
        <v>43</v>
      </c>
      <c r="J4366" t="s">
        <v>0</v>
      </c>
      <c r="K4366" t="s">
        <v>12</v>
      </c>
      <c r="L4366" t="s">
        <v>22</v>
      </c>
      <c r="M4366">
        <v>1</v>
      </c>
      <c r="N4366" t="s">
        <v>13</v>
      </c>
      <c r="O4366" s="3">
        <v>0</v>
      </c>
      <c r="P4366" t="s">
        <v>125</v>
      </c>
      <c r="Q4366" t="s">
        <v>165</v>
      </c>
      <c r="R4366" s="2" t="s">
        <v>170</v>
      </c>
      <c r="S4366">
        <v>138</v>
      </c>
      <c r="T4366" t="s">
        <v>129</v>
      </c>
      <c r="U4366" t="s">
        <v>128</v>
      </c>
      <c r="V4366" t="s">
        <v>17</v>
      </c>
      <c r="W4366">
        <v>1</v>
      </c>
      <c r="X4366" s="1">
        <v>44585.615104247685</v>
      </c>
    </row>
    <row r="4367" spans="1:24" hidden="1" x14ac:dyDescent="0.25">
      <c r="A4367" s="4">
        <v>2021</v>
      </c>
      <c r="B4367" s="4">
        <v>12</v>
      </c>
      <c r="C4367" s="4">
        <v>2021</v>
      </c>
      <c r="D4367" s="4">
        <v>8</v>
      </c>
      <c r="E4367">
        <v>20070</v>
      </c>
      <c r="F4367" t="s">
        <v>24</v>
      </c>
      <c r="G4367">
        <v>39</v>
      </c>
      <c r="H4367" t="s">
        <v>166</v>
      </c>
      <c r="I4367" t="s">
        <v>43</v>
      </c>
      <c r="J4367" t="s">
        <v>0</v>
      </c>
      <c r="K4367" t="s">
        <v>12</v>
      </c>
      <c r="L4367" t="s">
        <v>22</v>
      </c>
      <c r="M4367">
        <v>1</v>
      </c>
      <c r="N4367" t="s">
        <v>13</v>
      </c>
      <c r="O4367" s="3">
        <v>0</v>
      </c>
      <c r="P4367" t="s">
        <v>125</v>
      </c>
      <c r="Q4367" t="s">
        <v>165</v>
      </c>
      <c r="R4367" s="2" t="s">
        <v>169</v>
      </c>
      <c r="S4367">
        <v>56</v>
      </c>
      <c r="T4367" t="s">
        <v>129</v>
      </c>
      <c r="U4367" t="s">
        <v>128</v>
      </c>
      <c r="V4367" t="s">
        <v>168</v>
      </c>
      <c r="W4367">
        <v>1</v>
      </c>
      <c r="X4367" s="1">
        <v>44585.615104247685</v>
      </c>
    </row>
    <row r="4368" spans="1:24" hidden="1" x14ac:dyDescent="0.25">
      <c r="A4368" s="4">
        <v>2021</v>
      </c>
      <c r="B4368" s="4">
        <v>12</v>
      </c>
      <c r="C4368" s="4">
        <v>2021</v>
      </c>
      <c r="D4368" s="4">
        <v>8</v>
      </c>
      <c r="E4368">
        <v>20070</v>
      </c>
      <c r="F4368" t="s">
        <v>24</v>
      </c>
      <c r="G4368">
        <v>39</v>
      </c>
      <c r="H4368" t="s">
        <v>166</v>
      </c>
      <c r="I4368" t="s">
        <v>43</v>
      </c>
      <c r="J4368" t="s">
        <v>0</v>
      </c>
      <c r="K4368" t="s">
        <v>12</v>
      </c>
      <c r="L4368" t="s">
        <v>22</v>
      </c>
      <c r="M4368">
        <v>1</v>
      </c>
      <c r="N4368" t="s">
        <v>13</v>
      </c>
      <c r="O4368" s="3">
        <v>0</v>
      </c>
      <c r="P4368" t="s">
        <v>125</v>
      </c>
      <c r="Q4368" t="s">
        <v>165</v>
      </c>
      <c r="R4368" s="2" t="s">
        <v>167</v>
      </c>
      <c r="S4368">
        <v>139</v>
      </c>
      <c r="T4368" t="s">
        <v>129</v>
      </c>
      <c r="U4368" t="s">
        <v>128</v>
      </c>
      <c r="V4368" t="s">
        <v>17</v>
      </c>
      <c r="W4368">
        <v>1</v>
      </c>
      <c r="X4368" s="1">
        <v>44585.615104247685</v>
      </c>
    </row>
    <row r="4369" spans="1:24" hidden="1" x14ac:dyDescent="0.25">
      <c r="A4369" s="4">
        <v>2021</v>
      </c>
      <c r="B4369" s="4">
        <v>12</v>
      </c>
      <c r="C4369" s="4">
        <v>2021</v>
      </c>
      <c r="D4369" s="4">
        <v>8</v>
      </c>
      <c r="E4369">
        <v>20070</v>
      </c>
      <c r="F4369" t="s">
        <v>24</v>
      </c>
      <c r="G4369">
        <v>39</v>
      </c>
      <c r="H4369" t="s">
        <v>166</v>
      </c>
      <c r="I4369" t="s">
        <v>43</v>
      </c>
      <c r="J4369" t="s">
        <v>0</v>
      </c>
      <c r="K4369" t="s">
        <v>12</v>
      </c>
      <c r="L4369" t="s">
        <v>22</v>
      </c>
      <c r="M4369">
        <v>1</v>
      </c>
      <c r="N4369" t="s">
        <v>13</v>
      </c>
      <c r="O4369" s="3">
        <v>1673.5626179999999</v>
      </c>
      <c r="P4369" t="s">
        <v>125</v>
      </c>
      <c r="Q4369" t="s">
        <v>165</v>
      </c>
      <c r="R4369" s="2" t="s">
        <v>164</v>
      </c>
      <c r="S4369">
        <v>55</v>
      </c>
      <c r="T4369" t="s">
        <v>129</v>
      </c>
      <c r="U4369" t="s">
        <v>128</v>
      </c>
      <c r="V4369" t="s">
        <v>163</v>
      </c>
      <c r="W4369">
        <v>1</v>
      </c>
      <c r="X4369" s="1">
        <v>44585.615104247685</v>
      </c>
    </row>
    <row r="4370" spans="1:24" hidden="1" x14ac:dyDescent="0.25">
      <c r="A4370" s="4">
        <v>2021</v>
      </c>
      <c r="B4370" s="4">
        <v>12</v>
      </c>
      <c r="C4370" s="4">
        <v>2021</v>
      </c>
      <c r="D4370" s="4">
        <v>8</v>
      </c>
      <c r="E4370">
        <v>20070</v>
      </c>
      <c r="F4370" t="s">
        <v>24</v>
      </c>
      <c r="G4370">
        <v>53</v>
      </c>
      <c r="H4370" t="s">
        <v>7</v>
      </c>
      <c r="I4370" t="s">
        <v>43</v>
      </c>
      <c r="J4370" t="s">
        <v>7</v>
      </c>
      <c r="K4370" t="s">
        <v>158</v>
      </c>
      <c r="L4370" t="s">
        <v>162</v>
      </c>
      <c r="M4370">
        <v>1</v>
      </c>
      <c r="N4370" t="s">
        <v>13</v>
      </c>
      <c r="O4370" s="3">
        <v>0</v>
      </c>
      <c r="P4370" t="s">
        <v>125</v>
      </c>
      <c r="Q4370" t="s">
        <v>161</v>
      </c>
      <c r="R4370" s="2" t="s">
        <v>160</v>
      </c>
      <c r="S4370">
        <v>11</v>
      </c>
      <c r="T4370" t="s">
        <v>141</v>
      </c>
      <c r="U4370" t="s">
        <v>140</v>
      </c>
      <c r="V4370" t="s">
        <v>159</v>
      </c>
      <c r="W4370">
        <v>1</v>
      </c>
      <c r="X4370" s="1">
        <v>44585.615104247685</v>
      </c>
    </row>
    <row r="4371" spans="1:24" hidden="1" x14ac:dyDescent="0.25">
      <c r="A4371" s="4">
        <v>2021</v>
      </c>
      <c r="B4371" s="4">
        <v>12</v>
      </c>
      <c r="C4371" s="4">
        <v>2021</v>
      </c>
      <c r="D4371" s="4">
        <v>8</v>
      </c>
      <c r="E4371">
        <v>20070</v>
      </c>
      <c r="F4371" t="s">
        <v>24</v>
      </c>
      <c r="G4371">
        <v>53</v>
      </c>
      <c r="H4371" t="s">
        <v>7</v>
      </c>
      <c r="I4371" t="s">
        <v>43</v>
      </c>
      <c r="J4371" t="s">
        <v>7</v>
      </c>
      <c r="K4371" t="s">
        <v>158</v>
      </c>
      <c r="L4371" t="s">
        <v>22</v>
      </c>
      <c r="M4371">
        <v>1</v>
      </c>
      <c r="N4371" t="s">
        <v>13</v>
      </c>
      <c r="O4371" s="3">
        <v>0</v>
      </c>
      <c r="P4371" t="s">
        <v>125</v>
      </c>
      <c r="Q4371" t="s">
        <v>157</v>
      </c>
      <c r="R4371" s="2" t="s">
        <v>156</v>
      </c>
      <c r="S4371">
        <v>25</v>
      </c>
      <c r="T4371" t="s">
        <v>141</v>
      </c>
      <c r="U4371" t="s">
        <v>140</v>
      </c>
      <c r="V4371" t="s">
        <v>155</v>
      </c>
      <c r="W4371">
        <v>1</v>
      </c>
      <c r="X4371" s="1">
        <v>44585.615104247685</v>
      </c>
    </row>
    <row r="4372" spans="1:24" hidden="1" x14ac:dyDescent="0.25">
      <c r="A4372" s="4">
        <v>2021</v>
      </c>
      <c r="B4372" s="4">
        <v>12</v>
      </c>
      <c r="C4372" s="4">
        <v>2021</v>
      </c>
      <c r="D4372" s="4">
        <v>8</v>
      </c>
      <c r="E4372">
        <v>20070</v>
      </c>
      <c r="F4372" t="s">
        <v>24</v>
      </c>
      <c r="G4372">
        <v>53</v>
      </c>
      <c r="H4372" t="s">
        <v>7</v>
      </c>
      <c r="I4372" t="s">
        <v>43</v>
      </c>
      <c r="J4372" t="s">
        <v>7</v>
      </c>
      <c r="K4372" t="s">
        <v>22</v>
      </c>
      <c r="L4372" t="s">
        <v>132</v>
      </c>
      <c r="M4372">
        <v>1</v>
      </c>
      <c r="N4372" t="s">
        <v>13</v>
      </c>
      <c r="O4372" s="3">
        <v>-1.2999999999999999E-5</v>
      </c>
      <c r="P4372" t="s">
        <v>125</v>
      </c>
      <c r="Q4372" t="s">
        <v>131</v>
      </c>
      <c r="R4372" s="2" t="s">
        <v>154</v>
      </c>
      <c r="S4372">
        <v>94</v>
      </c>
      <c r="T4372" t="s">
        <v>129</v>
      </c>
      <c r="U4372" t="s">
        <v>128</v>
      </c>
      <c r="V4372" t="s">
        <v>153</v>
      </c>
      <c r="W4372">
        <v>1</v>
      </c>
      <c r="X4372" s="1">
        <v>44585.615104247685</v>
      </c>
    </row>
    <row r="4373" spans="1:24" hidden="1" x14ac:dyDescent="0.25">
      <c r="A4373" s="4">
        <v>2021</v>
      </c>
      <c r="B4373" s="4">
        <v>12</v>
      </c>
      <c r="C4373" s="4">
        <v>2021</v>
      </c>
      <c r="D4373" s="4">
        <v>8</v>
      </c>
      <c r="E4373">
        <v>20070</v>
      </c>
      <c r="F4373" t="s">
        <v>24</v>
      </c>
      <c r="G4373">
        <v>53</v>
      </c>
      <c r="H4373" t="s">
        <v>7</v>
      </c>
      <c r="I4373" t="s">
        <v>43</v>
      </c>
      <c r="J4373" t="s">
        <v>7</v>
      </c>
      <c r="K4373" t="s">
        <v>12</v>
      </c>
      <c r="L4373" t="s">
        <v>22</v>
      </c>
      <c r="M4373">
        <v>1</v>
      </c>
      <c r="N4373" t="s">
        <v>13</v>
      </c>
      <c r="O4373" s="3">
        <v>0</v>
      </c>
      <c r="P4373" t="s">
        <v>125</v>
      </c>
      <c r="Q4373" t="s">
        <v>150</v>
      </c>
      <c r="R4373" s="2" t="s">
        <v>152</v>
      </c>
      <c r="S4373">
        <v>66</v>
      </c>
      <c r="T4373" t="s">
        <v>129</v>
      </c>
      <c r="U4373" t="s">
        <v>128</v>
      </c>
      <c r="V4373" t="s">
        <v>151</v>
      </c>
      <c r="W4373">
        <v>1</v>
      </c>
      <c r="X4373" s="1">
        <v>44585.615104247685</v>
      </c>
    </row>
    <row r="4374" spans="1:24" hidden="1" x14ac:dyDescent="0.25">
      <c r="A4374" s="4">
        <v>2021</v>
      </c>
      <c r="B4374" s="4">
        <v>12</v>
      </c>
      <c r="C4374" s="4">
        <v>2021</v>
      </c>
      <c r="D4374" s="4">
        <v>8</v>
      </c>
      <c r="E4374">
        <v>20070</v>
      </c>
      <c r="F4374" t="s">
        <v>24</v>
      </c>
      <c r="G4374">
        <v>53</v>
      </c>
      <c r="H4374" t="s">
        <v>7</v>
      </c>
      <c r="I4374" t="s">
        <v>43</v>
      </c>
      <c r="J4374" t="s">
        <v>7</v>
      </c>
      <c r="K4374" t="s">
        <v>12</v>
      </c>
      <c r="L4374" t="s">
        <v>22</v>
      </c>
      <c r="M4374">
        <v>1</v>
      </c>
      <c r="N4374" t="s">
        <v>13</v>
      </c>
      <c r="O4374" s="3">
        <v>0</v>
      </c>
      <c r="P4374" t="s">
        <v>125</v>
      </c>
      <c r="Q4374" t="s">
        <v>150</v>
      </c>
      <c r="R4374" s="2" t="s">
        <v>149</v>
      </c>
      <c r="S4374">
        <v>136</v>
      </c>
      <c r="T4374" t="s">
        <v>129</v>
      </c>
      <c r="U4374" t="s">
        <v>128</v>
      </c>
      <c r="V4374" t="s">
        <v>17</v>
      </c>
      <c r="W4374">
        <v>1</v>
      </c>
      <c r="X4374" s="1">
        <v>44585.615104247685</v>
      </c>
    </row>
    <row r="4375" spans="1:24" hidden="1" x14ac:dyDescent="0.25">
      <c r="A4375" s="4">
        <v>2021</v>
      </c>
      <c r="B4375" s="4">
        <v>12</v>
      </c>
      <c r="C4375" s="4">
        <v>2021</v>
      </c>
      <c r="D4375" s="4">
        <v>8</v>
      </c>
      <c r="E4375">
        <v>20070</v>
      </c>
      <c r="F4375" t="s">
        <v>24</v>
      </c>
      <c r="G4375">
        <v>71</v>
      </c>
      <c r="H4375" t="s">
        <v>145</v>
      </c>
      <c r="I4375" t="s">
        <v>54</v>
      </c>
      <c r="J4375" t="s">
        <v>5</v>
      </c>
      <c r="K4375" t="s">
        <v>144</v>
      </c>
      <c r="L4375" t="s">
        <v>148</v>
      </c>
      <c r="M4375">
        <v>1</v>
      </c>
      <c r="N4375" t="s">
        <v>13</v>
      </c>
      <c r="O4375" s="3">
        <v>0</v>
      </c>
      <c r="P4375" t="s">
        <v>125</v>
      </c>
      <c r="Q4375" t="s">
        <v>143</v>
      </c>
      <c r="R4375" s="2" t="s">
        <v>147</v>
      </c>
      <c r="S4375">
        <v>82</v>
      </c>
      <c r="T4375" t="s">
        <v>141</v>
      </c>
      <c r="U4375" t="s">
        <v>140</v>
      </c>
      <c r="V4375" t="s">
        <v>146</v>
      </c>
      <c r="W4375">
        <v>1</v>
      </c>
      <c r="X4375" s="1">
        <v>44585.615104247685</v>
      </c>
    </row>
    <row r="4376" spans="1:24" hidden="1" x14ac:dyDescent="0.25">
      <c r="A4376" s="4">
        <v>2021</v>
      </c>
      <c r="B4376" s="4">
        <v>12</v>
      </c>
      <c r="C4376" s="4">
        <v>2021</v>
      </c>
      <c r="D4376" s="4">
        <v>8</v>
      </c>
      <c r="E4376">
        <v>20070</v>
      </c>
      <c r="F4376" t="s">
        <v>24</v>
      </c>
      <c r="G4376">
        <v>71</v>
      </c>
      <c r="H4376" t="s">
        <v>145</v>
      </c>
      <c r="I4376" t="s">
        <v>54</v>
      </c>
      <c r="J4376" t="s">
        <v>5</v>
      </c>
      <c r="K4376" t="s">
        <v>144</v>
      </c>
      <c r="L4376" t="s">
        <v>22</v>
      </c>
      <c r="M4376">
        <v>1</v>
      </c>
      <c r="N4376" t="s">
        <v>13</v>
      </c>
      <c r="O4376" s="3">
        <v>0</v>
      </c>
      <c r="P4376" t="s">
        <v>125</v>
      </c>
      <c r="Q4376" t="s">
        <v>143</v>
      </c>
      <c r="R4376" s="2" t="s">
        <v>142</v>
      </c>
      <c r="S4376">
        <v>9</v>
      </c>
      <c r="T4376" t="s">
        <v>141</v>
      </c>
      <c r="U4376" t="s">
        <v>140</v>
      </c>
      <c r="V4376" t="s">
        <v>139</v>
      </c>
      <c r="W4376">
        <v>1</v>
      </c>
      <c r="X4376" s="1">
        <v>44585.615104247685</v>
      </c>
    </row>
    <row r="4377" spans="1:24" hidden="1" x14ac:dyDescent="0.25">
      <c r="A4377" s="4">
        <v>2021</v>
      </c>
      <c r="B4377" s="4">
        <v>12</v>
      </c>
      <c r="C4377" s="4">
        <v>2021</v>
      </c>
      <c r="D4377" s="4">
        <v>8</v>
      </c>
      <c r="E4377">
        <v>20070</v>
      </c>
      <c r="F4377" t="s">
        <v>24</v>
      </c>
      <c r="G4377">
        <v>2183</v>
      </c>
      <c r="H4377" t="s">
        <v>138</v>
      </c>
      <c r="I4377" t="s">
        <v>133</v>
      </c>
      <c r="J4377" t="s">
        <v>3</v>
      </c>
      <c r="K4377" t="s">
        <v>22</v>
      </c>
      <c r="L4377" t="s">
        <v>132</v>
      </c>
      <c r="M4377">
        <v>1</v>
      </c>
      <c r="N4377" t="s">
        <v>13</v>
      </c>
      <c r="O4377" s="3">
        <v>-2.8730000000000001E-3</v>
      </c>
      <c r="P4377" t="s">
        <v>125</v>
      </c>
      <c r="Q4377" t="s">
        <v>131</v>
      </c>
      <c r="R4377" s="2" t="s">
        <v>130</v>
      </c>
      <c r="S4377">
        <v>91</v>
      </c>
      <c r="T4377" t="s">
        <v>129</v>
      </c>
      <c r="U4377" t="s">
        <v>128</v>
      </c>
      <c r="V4377" t="s">
        <v>127</v>
      </c>
      <c r="W4377">
        <v>1</v>
      </c>
      <c r="X4377" s="1">
        <v>44585.615104247685</v>
      </c>
    </row>
    <row r="4378" spans="1:24" hidden="1" x14ac:dyDescent="0.25">
      <c r="A4378" s="4">
        <v>2021</v>
      </c>
      <c r="B4378" s="4">
        <v>12</v>
      </c>
      <c r="C4378" s="4">
        <v>2021</v>
      </c>
      <c r="D4378" s="4">
        <v>8</v>
      </c>
      <c r="E4378">
        <v>20070</v>
      </c>
      <c r="F4378" t="s">
        <v>24</v>
      </c>
      <c r="G4378">
        <v>2346</v>
      </c>
      <c r="H4378" t="s">
        <v>137</v>
      </c>
      <c r="I4378" t="s">
        <v>133</v>
      </c>
      <c r="J4378" t="s">
        <v>4</v>
      </c>
      <c r="K4378" t="s">
        <v>22</v>
      </c>
      <c r="L4378" t="s">
        <v>132</v>
      </c>
      <c r="M4378">
        <v>1</v>
      </c>
      <c r="N4378" t="s">
        <v>13</v>
      </c>
      <c r="O4378" s="3">
        <v>-2.8730000000000001E-3</v>
      </c>
      <c r="P4378" t="s">
        <v>125</v>
      </c>
      <c r="Q4378" t="s">
        <v>131</v>
      </c>
      <c r="R4378" s="2" t="s">
        <v>130</v>
      </c>
      <c r="S4378">
        <v>91</v>
      </c>
      <c r="T4378" t="s">
        <v>129</v>
      </c>
      <c r="U4378" t="s">
        <v>128</v>
      </c>
      <c r="V4378" t="s">
        <v>127</v>
      </c>
      <c r="W4378">
        <v>1</v>
      </c>
      <c r="X4378" s="1">
        <v>44585.615104247685</v>
      </c>
    </row>
    <row r="4379" spans="1:24" hidden="1" x14ac:dyDescent="0.25">
      <c r="A4379" s="4">
        <v>2021</v>
      </c>
      <c r="B4379" s="4">
        <v>12</v>
      </c>
      <c r="C4379" s="4">
        <v>2021</v>
      </c>
      <c r="D4379" s="4">
        <v>8</v>
      </c>
      <c r="E4379">
        <v>20070</v>
      </c>
      <c r="F4379" t="s">
        <v>24</v>
      </c>
      <c r="G4379">
        <v>4116</v>
      </c>
      <c r="H4379" t="s">
        <v>136</v>
      </c>
      <c r="I4379" t="s">
        <v>133</v>
      </c>
      <c r="J4379" t="s">
        <v>1</v>
      </c>
      <c r="K4379" t="s">
        <v>22</v>
      </c>
      <c r="L4379" t="s">
        <v>132</v>
      </c>
      <c r="M4379">
        <v>1</v>
      </c>
      <c r="N4379" t="s">
        <v>13</v>
      </c>
      <c r="O4379" s="3">
        <v>-1.916E-3</v>
      </c>
      <c r="P4379" t="s">
        <v>125</v>
      </c>
      <c r="Q4379" t="s">
        <v>131</v>
      </c>
      <c r="R4379" s="2" t="s">
        <v>130</v>
      </c>
      <c r="S4379">
        <v>91</v>
      </c>
      <c r="T4379" t="s">
        <v>129</v>
      </c>
      <c r="U4379" t="s">
        <v>128</v>
      </c>
      <c r="V4379" t="s">
        <v>127</v>
      </c>
      <c r="W4379">
        <v>1</v>
      </c>
      <c r="X4379" s="1">
        <v>44585.615104247685</v>
      </c>
    </row>
    <row r="4380" spans="1:24" hidden="1" x14ac:dyDescent="0.25">
      <c r="A4380" s="4">
        <v>2021</v>
      </c>
      <c r="B4380" s="4">
        <v>12</v>
      </c>
      <c r="C4380" s="4">
        <v>2021</v>
      </c>
      <c r="D4380" s="4">
        <v>8</v>
      </c>
      <c r="E4380">
        <v>20070</v>
      </c>
      <c r="F4380" t="s">
        <v>24</v>
      </c>
      <c r="G4380">
        <v>4807</v>
      </c>
      <c r="H4380" t="s">
        <v>135</v>
      </c>
      <c r="I4380" t="s">
        <v>133</v>
      </c>
      <c r="J4380" t="s">
        <v>2</v>
      </c>
      <c r="K4380" t="s">
        <v>22</v>
      </c>
      <c r="L4380" t="s">
        <v>132</v>
      </c>
      <c r="M4380">
        <v>1</v>
      </c>
      <c r="N4380" t="s">
        <v>13</v>
      </c>
      <c r="O4380" s="3">
        <v>32.577106999999998</v>
      </c>
      <c r="P4380" t="s">
        <v>125</v>
      </c>
      <c r="Q4380" t="s">
        <v>131</v>
      </c>
      <c r="R4380" s="2" t="s">
        <v>130</v>
      </c>
      <c r="S4380">
        <v>91</v>
      </c>
      <c r="T4380" t="s">
        <v>129</v>
      </c>
      <c r="U4380" t="s">
        <v>128</v>
      </c>
      <c r="V4380" t="s">
        <v>127</v>
      </c>
      <c r="W4380">
        <v>1</v>
      </c>
      <c r="X4380" s="1">
        <v>44585.615104247685</v>
      </c>
    </row>
    <row r="4381" spans="1:24" hidden="1" x14ac:dyDescent="0.25">
      <c r="A4381" s="4">
        <v>2021</v>
      </c>
      <c r="B4381" s="4">
        <v>12</v>
      </c>
      <c r="C4381" s="4">
        <v>2021</v>
      </c>
      <c r="D4381" s="4">
        <v>8</v>
      </c>
      <c r="E4381">
        <v>20070</v>
      </c>
      <c r="F4381" t="s">
        <v>24</v>
      </c>
      <c r="G4381">
        <v>4827</v>
      </c>
      <c r="H4381" t="s">
        <v>134</v>
      </c>
      <c r="I4381" t="s">
        <v>133</v>
      </c>
      <c r="J4381" t="s">
        <v>1</v>
      </c>
      <c r="K4381" t="s">
        <v>22</v>
      </c>
      <c r="L4381" t="s">
        <v>132</v>
      </c>
      <c r="M4381">
        <v>1</v>
      </c>
      <c r="N4381" t="s">
        <v>13</v>
      </c>
      <c r="O4381" s="3">
        <v>-1.916E-3</v>
      </c>
      <c r="P4381" t="s">
        <v>125</v>
      </c>
      <c r="Q4381" t="s">
        <v>131</v>
      </c>
      <c r="R4381" s="2" t="s">
        <v>130</v>
      </c>
      <c r="S4381">
        <v>91</v>
      </c>
      <c r="T4381" t="s">
        <v>129</v>
      </c>
      <c r="U4381" t="s">
        <v>128</v>
      </c>
      <c r="V4381" t="s">
        <v>127</v>
      </c>
      <c r="W4381">
        <v>1</v>
      </c>
      <c r="X4381" s="1">
        <v>44585.615104247685</v>
      </c>
    </row>
    <row r="4382" spans="1:24" hidden="1" x14ac:dyDescent="0.25">
      <c r="A4382" s="4">
        <v>2021</v>
      </c>
      <c r="B4382" s="4">
        <v>12</v>
      </c>
      <c r="C4382" s="4">
        <v>2021</v>
      </c>
      <c r="D4382" s="4">
        <v>12</v>
      </c>
      <c r="E4382">
        <v>20070</v>
      </c>
      <c r="F4382" t="s">
        <v>24</v>
      </c>
      <c r="G4382">
        <v>0</v>
      </c>
      <c r="H4382" t="s">
        <v>23</v>
      </c>
      <c r="I4382" t="s">
        <v>23</v>
      </c>
      <c r="J4382" t="s">
        <v>23</v>
      </c>
      <c r="K4382" t="s">
        <v>22</v>
      </c>
      <c r="L4382" t="s">
        <v>126</v>
      </c>
      <c r="M4382">
        <v>1</v>
      </c>
      <c r="N4382" t="s">
        <v>13</v>
      </c>
      <c r="O4382" s="3">
        <v>-0.52451099999999995</v>
      </c>
      <c r="P4382" t="s">
        <v>125</v>
      </c>
      <c r="Q4382" t="s">
        <v>124</v>
      </c>
      <c r="R4382" s="2" t="s">
        <v>123</v>
      </c>
      <c r="S4382">
        <v>1250</v>
      </c>
      <c r="T4382" t="s">
        <v>122</v>
      </c>
      <c r="U4382" t="s">
        <v>121</v>
      </c>
      <c r="V4382" t="s">
        <v>120</v>
      </c>
      <c r="W4382">
        <v>1</v>
      </c>
      <c r="X4382" s="1">
        <v>44585.615104247685</v>
      </c>
    </row>
    <row r="4383" spans="1:24" hidden="1" x14ac:dyDescent="0.25">
      <c r="A4383" s="4">
        <v>2021</v>
      </c>
      <c r="B4383" s="4">
        <v>12</v>
      </c>
      <c r="C4383" s="4" t="s">
        <v>17</v>
      </c>
      <c r="D4383" s="4" t="s">
        <v>17</v>
      </c>
      <c r="E4383">
        <v>20070</v>
      </c>
      <c r="F4383" t="s">
        <v>24</v>
      </c>
      <c r="G4383">
        <v>0</v>
      </c>
      <c r="H4383" t="s">
        <v>23</v>
      </c>
      <c r="I4383" t="s">
        <v>23</v>
      </c>
      <c r="J4383" t="s">
        <v>23</v>
      </c>
      <c r="K4383" t="s">
        <v>22</v>
      </c>
      <c r="L4383" t="s">
        <v>119</v>
      </c>
      <c r="M4383">
        <v>1</v>
      </c>
      <c r="N4383" t="s">
        <v>13</v>
      </c>
      <c r="O4383" s="3">
        <v>257.33999599999999</v>
      </c>
      <c r="P4383" t="s">
        <v>53</v>
      </c>
      <c r="Q4383" t="s">
        <v>118</v>
      </c>
      <c r="R4383" s="2" t="s">
        <v>117</v>
      </c>
      <c r="S4383" t="s">
        <v>17</v>
      </c>
      <c r="T4383" t="s">
        <v>16</v>
      </c>
      <c r="U4383" t="s">
        <v>38</v>
      </c>
      <c r="V4383" t="s">
        <v>116</v>
      </c>
      <c r="W4383">
        <v>0</v>
      </c>
      <c r="X4383" s="1">
        <v>44585.615104247685</v>
      </c>
    </row>
    <row r="4384" spans="1:24" hidden="1" x14ac:dyDescent="0.25">
      <c r="A4384" s="4">
        <v>2021</v>
      </c>
      <c r="B4384" s="4">
        <v>12</v>
      </c>
      <c r="C4384" s="4" t="s">
        <v>17</v>
      </c>
      <c r="D4384" s="4" t="s">
        <v>17</v>
      </c>
      <c r="E4384">
        <v>20070</v>
      </c>
      <c r="F4384" t="s">
        <v>24</v>
      </c>
      <c r="G4384">
        <v>0</v>
      </c>
      <c r="H4384" t="s">
        <v>23</v>
      </c>
      <c r="I4384" t="s">
        <v>23</v>
      </c>
      <c r="J4384" t="s">
        <v>23</v>
      </c>
      <c r="K4384" t="s">
        <v>22</v>
      </c>
      <c r="L4384" t="s">
        <v>115</v>
      </c>
      <c r="M4384">
        <v>0</v>
      </c>
      <c r="N4384" t="s">
        <v>13</v>
      </c>
      <c r="O4384" s="3">
        <v>261.91000400000001</v>
      </c>
      <c r="P4384" t="s">
        <v>53</v>
      </c>
      <c r="Q4384" t="s">
        <v>114</v>
      </c>
      <c r="R4384" s="2" t="s">
        <v>113</v>
      </c>
      <c r="S4384" t="s">
        <v>17</v>
      </c>
      <c r="T4384" t="s">
        <v>16</v>
      </c>
      <c r="U4384" t="s">
        <v>38</v>
      </c>
      <c r="V4384" t="s">
        <v>112</v>
      </c>
      <c r="W4384">
        <v>0</v>
      </c>
      <c r="X4384" s="1">
        <v>44585.615104247685</v>
      </c>
    </row>
    <row r="4385" spans="1:24" hidden="1" x14ac:dyDescent="0.25">
      <c r="A4385" s="4">
        <v>2021</v>
      </c>
      <c r="B4385" s="4">
        <v>12</v>
      </c>
      <c r="C4385" s="4" t="s">
        <v>17</v>
      </c>
      <c r="D4385" s="4" t="s">
        <v>17</v>
      </c>
      <c r="E4385">
        <v>20070</v>
      </c>
      <c r="F4385" t="s">
        <v>24</v>
      </c>
      <c r="G4385">
        <v>0</v>
      </c>
      <c r="H4385" t="s">
        <v>23</v>
      </c>
      <c r="I4385" t="s">
        <v>23</v>
      </c>
      <c r="J4385" t="s">
        <v>23</v>
      </c>
      <c r="K4385" t="s">
        <v>22</v>
      </c>
      <c r="L4385" t="s">
        <v>110</v>
      </c>
      <c r="M4385">
        <v>0</v>
      </c>
      <c r="N4385" t="s">
        <v>13</v>
      </c>
      <c r="O4385" s="3">
        <v>2155.8999020000001</v>
      </c>
      <c r="P4385" t="s">
        <v>53</v>
      </c>
      <c r="Q4385" t="s">
        <v>109</v>
      </c>
      <c r="R4385" s="2" t="s">
        <v>56</v>
      </c>
      <c r="S4385" t="s">
        <v>17</v>
      </c>
      <c r="T4385" t="s">
        <v>16</v>
      </c>
      <c r="U4385" t="s">
        <v>38</v>
      </c>
      <c r="V4385" t="s">
        <v>111</v>
      </c>
      <c r="W4385">
        <v>0</v>
      </c>
      <c r="X4385" s="1">
        <v>44585.615104247685</v>
      </c>
    </row>
    <row r="4386" spans="1:24" hidden="1" x14ac:dyDescent="0.25">
      <c r="A4386" s="4">
        <v>2021</v>
      </c>
      <c r="B4386" s="4">
        <v>12</v>
      </c>
      <c r="C4386" s="4" t="s">
        <v>17</v>
      </c>
      <c r="D4386" s="4" t="s">
        <v>17</v>
      </c>
      <c r="E4386">
        <v>20070</v>
      </c>
      <c r="F4386" t="s">
        <v>24</v>
      </c>
      <c r="G4386">
        <v>0</v>
      </c>
      <c r="H4386" t="s">
        <v>23</v>
      </c>
      <c r="I4386" t="s">
        <v>23</v>
      </c>
      <c r="J4386" t="s">
        <v>23</v>
      </c>
      <c r="K4386" t="s">
        <v>22</v>
      </c>
      <c r="L4386" t="s">
        <v>110</v>
      </c>
      <c r="M4386">
        <v>0</v>
      </c>
      <c r="N4386" t="s">
        <v>13</v>
      </c>
      <c r="O4386" s="3">
        <v>0</v>
      </c>
      <c r="P4386" t="s">
        <v>53</v>
      </c>
      <c r="Q4386" t="s">
        <v>109</v>
      </c>
      <c r="R4386" s="2" t="s">
        <v>96</v>
      </c>
      <c r="S4386" t="s">
        <v>17</v>
      </c>
      <c r="T4386" t="s">
        <v>16</v>
      </c>
      <c r="U4386" t="s">
        <v>38</v>
      </c>
      <c r="V4386" t="s">
        <v>108</v>
      </c>
      <c r="W4386">
        <v>0</v>
      </c>
      <c r="X4386" s="1">
        <v>44585.615104247685</v>
      </c>
    </row>
    <row r="4387" spans="1:24" hidden="1" x14ac:dyDescent="0.25">
      <c r="A4387" s="4">
        <v>2021</v>
      </c>
      <c r="B4387" s="4">
        <v>12</v>
      </c>
      <c r="C4387" s="4" t="s">
        <v>17</v>
      </c>
      <c r="D4387" s="4" t="s">
        <v>17</v>
      </c>
      <c r="E4387">
        <v>20070</v>
      </c>
      <c r="F4387" t="s">
        <v>24</v>
      </c>
      <c r="G4387">
        <v>0</v>
      </c>
      <c r="H4387" t="s">
        <v>23</v>
      </c>
      <c r="I4387" t="s">
        <v>23</v>
      </c>
      <c r="J4387" t="s">
        <v>23</v>
      </c>
      <c r="K4387" t="s">
        <v>22</v>
      </c>
      <c r="L4387" t="s">
        <v>22</v>
      </c>
      <c r="M4387">
        <v>0</v>
      </c>
      <c r="N4387" t="s">
        <v>87</v>
      </c>
      <c r="O4387" s="3">
        <v>11626</v>
      </c>
      <c r="P4387" t="s">
        <v>103</v>
      </c>
      <c r="Q4387" t="s">
        <v>102</v>
      </c>
      <c r="R4387" s="2" t="s">
        <v>86</v>
      </c>
      <c r="S4387" t="s">
        <v>17</v>
      </c>
      <c r="T4387" t="s">
        <v>16</v>
      </c>
      <c r="U4387" t="s">
        <v>38</v>
      </c>
      <c r="V4387" t="s">
        <v>107</v>
      </c>
      <c r="W4387">
        <v>0</v>
      </c>
      <c r="X4387" s="1">
        <v>44585.615104247685</v>
      </c>
    </row>
    <row r="4388" spans="1:24" hidden="1" x14ac:dyDescent="0.25">
      <c r="A4388" s="4">
        <v>2021</v>
      </c>
      <c r="B4388" s="4">
        <v>12</v>
      </c>
      <c r="C4388" s="4" t="s">
        <v>17</v>
      </c>
      <c r="D4388" s="4" t="s">
        <v>17</v>
      </c>
      <c r="E4388">
        <v>20070</v>
      </c>
      <c r="F4388" t="s">
        <v>24</v>
      </c>
      <c r="G4388">
        <v>0</v>
      </c>
      <c r="H4388" t="s">
        <v>23</v>
      </c>
      <c r="I4388" t="s">
        <v>23</v>
      </c>
      <c r="J4388" t="s">
        <v>23</v>
      </c>
      <c r="K4388" t="s">
        <v>22</v>
      </c>
      <c r="L4388" t="s">
        <v>104</v>
      </c>
      <c r="M4388">
        <v>0</v>
      </c>
      <c r="N4388" t="s">
        <v>13</v>
      </c>
      <c r="O4388" s="3">
        <v>27814</v>
      </c>
      <c r="P4388" t="s">
        <v>103</v>
      </c>
      <c r="Q4388" t="s">
        <v>102</v>
      </c>
      <c r="R4388" s="2" t="s">
        <v>106</v>
      </c>
      <c r="S4388" t="s">
        <v>17</v>
      </c>
      <c r="T4388" t="s">
        <v>16</v>
      </c>
      <c r="U4388" t="s">
        <v>38</v>
      </c>
      <c r="V4388" t="s">
        <v>105</v>
      </c>
      <c r="W4388">
        <v>0</v>
      </c>
      <c r="X4388" s="1">
        <v>44585.615104247685</v>
      </c>
    </row>
    <row r="4389" spans="1:24" hidden="1" x14ac:dyDescent="0.25">
      <c r="A4389" s="4">
        <v>2021</v>
      </c>
      <c r="B4389" s="4">
        <v>12</v>
      </c>
      <c r="C4389" s="4" t="s">
        <v>17</v>
      </c>
      <c r="D4389" s="4" t="s">
        <v>17</v>
      </c>
      <c r="E4389">
        <v>20070</v>
      </c>
      <c r="F4389" t="s">
        <v>24</v>
      </c>
      <c r="G4389">
        <v>0</v>
      </c>
      <c r="H4389" t="s">
        <v>23</v>
      </c>
      <c r="I4389" t="s">
        <v>23</v>
      </c>
      <c r="J4389" t="s">
        <v>23</v>
      </c>
      <c r="K4389" t="s">
        <v>22</v>
      </c>
      <c r="L4389" t="s">
        <v>104</v>
      </c>
      <c r="M4389">
        <v>0</v>
      </c>
      <c r="N4389" t="s">
        <v>13</v>
      </c>
      <c r="O4389" s="3">
        <v>0</v>
      </c>
      <c r="P4389" t="s">
        <v>103</v>
      </c>
      <c r="Q4389" t="s">
        <v>102</v>
      </c>
      <c r="R4389" s="2" t="s">
        <v>101</v>
      </c>
      <c r="S4389" t="s">
        <v>17</v>
      </c>
      <c r="T4389" t="s">
        <v>16</v>
      </c>
      <c r="U4389" t="s">
        <v>38</v>
      </c>
      <c r="V4389" t="s">
        <v>100</v>
      </c>
      <c r="W4389">
        <v>0</v>
      </c>
      <c r="X4389" s="1">
        <v>44585.615104247685</v>
      </c>
    </row>
    <row r="4390" spans="1:24" hidden="1" x14ac:dyDescent="0.25">
      <c r="A4390" s="4">
        <v>2021</v>
      </c>
      <c r="B4390" s="4">
        <v>12</v>
      </c>
      <c r="C4390" s="4" t="s">
        <v>17</v>
      </c>
      <c r="D4390" s="4" t="s">
        <v>17</v>
      </c>
      <c r="E4390">
        <v>20070</v>
      </c>
      <c r="F4390" t="s">
        <v>24</v>
      </c>
      <c r="G4390">
        <v>0</v>
      </c>
      <c r="H4390" t="s">
        <v>23</v>
      </c>
      <c r="I4390" t="s">
        <v>23</v>
      </c>
      <c r="J4390" t="s">
        <v>23</v>
      </c>
      <c r="K4390" t="s">
        <v>22</v>
      </c>
      <c r="L4390" t="s">
        <v>98</v>
      </c>
      <c r="M4390">
        <v>0</v>
      </c>
      <c r="N4390" t="s">
        <v>13</v>
      </c>
      <c r="O4390" s="3">
        <v>28387.439452999999</v>
      </c>
      <c r="P4390" t="s">
        <v>53</v>
      </c>
      <c r="Q4390" t="s">
        <v>97</v>
      </c>
      <c r="R4390" s="2" t="s">
        <v>56</v>
      </c>
      <c r="S4390" t="s">
        <v>17</v>
      </c>
      <c r="T4390" t="s">
        <v>16</v>
      </c>
      <c r="U4390" t="s">
        <v>38</v>
      </c>
      <c r="V4390" t="s">
        <v>99</v>
      </c>
      <c r="W4390">
        <v>0</v>
      </c>
      <c r="X4390" s="1">
        <v>44585.615104247685</v>
      </c>
    </row>
    <row r="4391" spans="1:24" hidden="1" x14ac:dyDescent="0.25">
      <c r="A4391" s="4">
        <v>2021</v>
      </c>
      <c r="B4391" s="4">
        <v>12</v>
      </c>
      <c r="C4391" s="4" t="s">
        <v>17</v>
      </c>
      <c r="D4391" s="4" t="s">
        <v>17</v>
      </c>
      <c r="E4391">
        <v>20070</v>
      </c>
      <c r="F4391" t="s">
        <v>24</v>
      </c>
      <c r="G4391">
        <v>0</v>
      </c>
      <c r="H4391" t="s">
        <v>23</v>
      </c>
      <c r="I4391" t="s">
        <v>23</v>
      </c>
      <c r="J4391" t="s">
        <v>23</v>
      </c>
      <c r="K4391" t="s">
        <v>22</v>
      </c>
      <c r="L4391" t="s">
        <v>98</v>
      </c>
      <c r="M4391">
        <v>0</v>
      </c>
      <c r="N4391" t="s">
        <v>13</v>
      </c>
      <c r="O4391" s="3">
        <v>0</v>
      </c>
      <c r="P4391" t="s">
        <v>53</v>
      </c>
      <c r="Q4391" t="s">
        <v>97</v>
      </c>
      <c r="R4391" s="2" t="s">
        <v>96</v>
      </c>
      <c r="S4391" t="s">
        <v>17</v>
      </c>
      <c r="T4391" t="s">
        <v>16</v>
      </c>
      <c r="U4391" t="s">
        <v>38</v>
      </c>
      <c r="V4391" t="s">
        <v>95</v>
      </c>
      <c r="W4391">
        <v>0</v>
      </c>
      <c r="X4391" s="1">
        <v>44585.615104247685</v>
      </c>
    </row>
    <row r="4392" spans="1:24" hidden="1" x14ac:dyDescent="0.25">
      <c r="A4392" s="4">
        <v>2021</v>
      </c>
      <c r="B4392" s="4">
        <v>12</v>
      </c>
      <c r="C4392" s="4" t="s">
        <v>17</v>
      </c>
      <c r="D4392" s="4" t="s">
        <v>17</v>
      </c>
      <c r="E4392">
        <v>20070</v>
      </c>
      <c r="F4392" t="s">
        <v>24</v>
      </c>
      <c r="G4392">
        <v>0</v>
      </c>
      <c r="H4392" t="s">
        <v>23</v>
      </c>
      <c r="I4392" t="s">
        <v>23</v>
      </c>
      <c r="J4392" t="s">
        <v>3</v>
      </c>
      <c r="K4392" t="s">
        <v>22</v>
      </c>
      <c r="L4392" t="s">
        <v>22</v>
      </c>
      <c r="M4392">
        <v>0</v>
      </c>
      <c r="N4392" t="s">
        <v>87</v>
      </c>
      <c r="O4392" s="3">
        <v>1544</v>
      </c>
      <c r="P4392" t="s">
        <v>75</v>
      </c>
      <c r="Q4392" t="s">
        <v>90</v>
      </c>
      <c r="R4392" s="2" t="s">
        <v>86</v>
      </c>
      <c r="S4392" t="s">
        <v>17</v>
      </c>
      <c r="T4392" t="s">
        <v>16</v>
      </c>
      <c r="U4392" t="s">
        <v>38</v>
      </c>
      <c r="V4392" t="s">
        <v>94</v>
      </c>
      <c r="W4392">
        <v>0</v>
      </c>
      <c r="X4392" s="1">
        <v>44585.615104247685</v>
      </c>
    </row>
    <row r="4393" spans="1:24" hidden="1" x14ac:dyDescent="0.25">
      <c r="A4393" s="4">
        <v>2021</v>
      </c>
      <c r="B4393" s="4">
        <v>12</v>
      </c>
      <c r="C4393" s="4" t="s">
        <v>17</v>
      </c>
      <c r="D4393" s="4" t="s">
        <v>17</v>
      </c>
      <c r="E4393">
        <v>20070</v>
      </c>
      <c r="F4393" t="s">
        <v>24</v>
      </c>
      <c r="G4393">
        <v>0</v>
      </c>
      <c r="H4393" t="s">
        <v>23</v>
      </c>
      <c r="I4393" t="s">
        <v>23</v>
      </c>
      <c r="J4393" t="s">
        <v>3</v>
      </c>
      <c r="K4393" t="s">
        <v>84</v>
      </c>
      <c r="L4393" t="s">
        <v>22</v>
      </c>
      <c r="M4393">
        <v>0</v>
      </c>
      <c r="N4393" t="s">
        <v>13</v>
      </c>
      <c r="O4393" s="3">
        <v>31853.289063</v>
      </c>
      <c r="P4393" t="s">
        <v>75</v>
      </c>
      <c r="Q4393" t="s">
        <v>90</v>
      </c>
      <c r="R4393" s="2" t="s">
        <v>83</v>
      </c>
      <c r="S4393" t="s">
        <v>17</v>
      </c>
      <c r="T4393" t="s">
        <v>16</v>
      </c>
      <c r="U4393" t="s">
        <v>38</v>
      </c>
      <c r="V4393" t="s">
        <v>93</v>
      </c>
      <c r="W4393">
        <v>0</v>
      </c>
      <c r="X4393" s="1">
        <v>44585.615104247685</v>
      </c>
    </row>
    <row r="4394" spans="1:24" x14ac:dyDescent="0.25">
      <c r="A4394" s="4">
        <v>2021</v>
      </c>
      <c r="B4394" s="4">
        <v>12</v>
      </c>
      <c r="C4394" s="4" t="s">
        <v>17</v>
      </c>
      <c r="D4394" s="4" t="s">
        <v>17</v>
      </c>
      <c r="E4394">
        <v>20070</v>
      </c>
      <c r="F4394" t="s">
        <v>24</v>
      </c>
      <c r="G4394">
        <v>0</v>
      </c>
      <c r="H4394" t="s">
        <v>23</v>
      </c>
      <c r="I4394" t="s">
        <v>23</v>
      </c>
      <c r="J4394" t="s">
        <v>3</v>
      </c>
      <c r="K4394" t="s">
        <v>81</v>
      </c>
      <c r="L4394" t="s">
        <v>22</v>
      </c>
      <c r="M4394">
        <v>0</v>
      </c>
      <c r="N4394" t="s">
        <v>47</v>
      </c>
      <c r="O4394" s="3">
        <v>992877</v>
      </c>
      <c r="P4394" t="s">
        <v>75</v>
      </c>
      <c r="Q4394" t="s">
        <v>90</v>
      </c>
      <c r="R4394" s="2" t="s">
        <v>46</v>
      </c>
      <c r="S4394" t="s">
        <v>17</v>
      </c>
      <c r="T4394" t="s">
        <v>16</v>
      </c>
      <c r="U4394" t="s">
        <v>38</v>
      </c>
      <c r="V4394" t="s">
        <v>92</v>
      </c>
      <c r="W4394">
        <v>0</v>
      </c>
      <c r="X4394" s="1">
        <v>44585.615104247685</v>
      </c>
    </row>
    <row r="4395" spans="1:24" hidden="1" x14ac:dyDescent="0.25">
      <c r="A4395" s="4">
        <v>2021</v>
      </c>
      <c r="B4395" s="4">
        <v>12</v>
      </c>
      <c r="C4395" s="4" t="s">
        <v>17</v>
      </c>
      <c r="D4395" s="4" t="s">
        <v>17</v>
      </c>
      <c r="E4395">
        <v>20070</v>
      </c>
      <c r="F4395" t="s">
        <v>24</v>
      </c>
      <c r="G4395">
        <v>0</v>
      </c>
      <c r="H4395" t="s">
        <v>23</v>
      </c>
      <c r="I4395" t="s">
        <v>23</v>
      </c>
      <c r="J4395" t="s">
        <v>3</v>
      </c>
      <c r="K4395" t="s">
        <v>42</v>
      </c>
      <c r="L4395" t="s">
        <v>22</v>
      </c>
      <c r="M4395">
        <v>0</v>
      </c>
      <c r="N4395" t="s">
        <v>13</v>
      </c>
      <c r="O4395" s="3">
        <v>4884.9501950000003</v>
      </c>
      <c r="P4395" t="s">
        <v>75</v>
      </c>
      <c r="Q4395" t="s">
        <v>90</v>
      </c>
      <c r="R4395" s="2" t="s">
        <v>39</v>
      </c>
      <c r="S4395" t="s">
        <v>17</v>
      </c>
      <c r="T4395" t="s">
        <v>16</v>
      </c>
      <c r="U4395" t="s">
        <v>38</v>
      </c>
      <c r="V4395" t="s">
        <v>91</v>
      </c>
      <c r="W4395">
        <v>0</v>
      </c>
      <c r="X4395" s="1">
        <v>44585.615104247685</v>
      </c>
    </row>
    <row r="4396" spans="1:24" hidden="1" x14ac:dyDescent="0.25">
      <c r="A4396" s="4">
        <v>2021</v>
      </c>
      <c r="B4396" s="4">
        <v>12</v>
      </c>
      <c r="C4396" s="4" t="s">
        <v>17</v>
      </c>
      <c r="D4396" s="4" t="s">
        <v>17</v>
      </c>
      <c r="E4396">
        <v>20070</v>
      </c>
      <c r="F4396" t="s">
        <v>24</v>
      </c>
      <c r="G4396">
        <v>0</v>
      </c>
      <c r="H4396" t="s">
        <v>23</v>
      </c>
      <c r="I4396" t="s">
        <v>23</v>
      </c>
      <c r="J4396" t="s">
        <v>3</v>
      </c>
      <c r="K4396" t="s">
        <v>11</v>
      </c>
      <c r="L4396" t="s">
        <v>22</v>
      </c>
      <c r="M4396">
        <v>0</v>
      </c>
      <c r="N4396" t="s">
        <v>13</v>
      </c>
      <c r="O4396" s="3">
        <v>243.050003</v>
      </c>
      <c r="P4396" t="s">
        <v>75</v>
      </c>
      <c r="Q4396" t="s">
        <v>90</v>
      </c>
      <c r="R4396" s="2" t="s">
        <v>89</v>
      </c>
      <c r="S4396" t="s">
        <v>17</v>
      </c>
      <c r="T4396" t="s">
        <v>16</v>
      </c>
      <c r="U4396" t="s">
        <v>38</v>
      </c>
      <c r="V4396" t="s">
        <v>88</v>
      </c>
      <c r="W4396">
        <v>0</v>
      </c>
      <c r="X4396" s="1">
        <v>44585.615104247685</v>
      </c>
    </row>
    <row r="4397" spans="1:24" hidden="1" x14ac:dyDescent="0.25">
      <c r="A4397" s="4">
        <v>2021</v>
      </c>
      <c r="B4397" s="4">
        <v>12</v>
      </c>
      <c r="C4397" s="4" t="s">
        <v>17</v>
      </c>
      <c r="D4397" s="4" t="s">
        <v>17</v>
      </c>
      <c r="E4397">
        <v>20070</v>
      </c>
      <c r="F4397" t="s">
        <v>24</v>
      </c>
      <c r="G4397">
        <v>0</v>
      </c>
      <c r="H4397" t="s">
        <v>23</v>
      </c>
      <c r="I4397" t="s">
        <v>23</v>
      </c>
      <c r="J4397" t="s">
        <v>4</v>
      </c>
      <c r="K4397" t="s">
        <v>22</v>
      </c>
      <c r="L4397" t="s">
        <v>22</v>
      </c>
      <c r="M4397">
        <v>0</v>
      </c>
      <c r="N4397" t="s">
        <v>87</v>
      </c>
      <c r="O4397" s="3">
        <v>30.802999</v>
      </c>
      <c r="P4397" t="s">
        <v>75</v>
      </c>
      <c r="Q4397" t="s">
        <v>74</v>
      </c>
      <c r="R4397" s="2" t="s">
        <v>86</v>
      </c>
      <c r="S4397" t="s">
        <v>17</v>
      </c>
      <c r="T4397" t="s">
        <v>16</v>
      </c>
      <c r="U4397" t="s">
        <v>38</v>
      </c>
      <c r="V4397" t="s">
        <v>85</v>
      </c>
      <c r="W4397">
        <v>0</v>
      </c>
      <c r="X4397" s="1">
        <v>44585.615104247685</v>
      </c>
    </row>
    <row r="4398" spans="1:24" hidden="1" x14ac:dyDescent="0.25">
      <c r="A4398" s="4">
        <v>2021</v>
      </c>
      <c r="B4398" s="4">
        <v>12</v>
      </c>
      <c r="C4398" s="4" t="s">
        <v>17</v>
      </c>
      <c r="D4398" s="4" t="s">
        <v>17</v>
      </c>
      <c r="E4398">
        <v>20070</v>
      </c>
      <c r="F4398" t="s">
        <v>24</v>
      </c>
      <c r="G4398">
        <v>0</v>
      </c>
      <c r="H4398" t="s">
        <v>23</v>
      </c>
      <c r="I4398" t="s">
        <v>23</v>
      </c>
      <c r="J4398" t="s">
        <v>4</v>
      </c>
      <c r="K4398" t="s">
        <v>84</v>
      </c>
      <c r="L4398" t="s">
        <v>22</v>
      </c>
      <c r="M4398">
        <v>0</v>
      </c>
      <c r="N4398" t="s">
        <v>13</v>
      </c>
      <c r="O4398" s="3">
        <v>126.16999800000001</v>
      </c>
      <c r="P4398" t="s">
        <v>75</v>
      </c>
      <c r="Q4398" t="s">
        <v>74</v>
      </c>
      <c r="R4398" s="2" t="s">
        <v>83</v>
      </c>
      <c r="S4398" t="s">
        <v>17</v>
      </c>
      <c r="T4398" t="s">
        <v>16</v>
      </c>
      <c r="U4398" t="s">
        <v>38</v>
      </c>
      <c r="V4398" t="s">
        <v>82</v>
      </c>
      <c r="W4398">
        <v>0</v>
      </c>
      <c r="X4398" s="1">
        <v>44585.615104247685</v>
      </c>
    </row>
    <row r="4399" spans="1:24" x14ac:dyDescent="0.25">
      <c r="A4399" s="4">
        <v>2021</v>
      </c>
      <c r="B4399" s="4">
        <v>12</v>
      </c>
      <c r="C4399" s="4" t="s">
        <v>17</v>
      </c>
      <c r="D4399" s="4" t="s">
        <v>17</v>
      </c>
      <c r="E4399">
        <v>20070</v>
      </c>
      <c r="F4399" t="s">
        <v>24</v>
      </c>
      <c r="G4399">
        <v>0</v>
      </c>
      <c r="H4399" t="s">
        <v>23</v>
      </c>
      <c r="I4399" t="s">
        <v>23</v>
      </c>
      <c r="J4399" t="s">
        <v>4</v>
      </c>
      <c r="K4399" t="s">
        <v>81</v>
      </c>
      <c r="L4399" t="s">
        <v>22</v>
      </c>
      <c r="M4399">
        <v>0</v>
      </c>
      <c r="N4399" t="s">
        <v>47</v>
      </c>
      <c r="O4399" s="3">
        <v>21762</v>
      </c>
      <c r="P4399" t="s">
        <v>75</v>
      </c>
      <c r="Q4399" t="s">
        <v>74</v>
      </c>
      <c r="R4399" s="2" t="s">
        <v>46</v>
      </c>
      <c r="S4399" t="s">
        <v>17</v>
      </c>
      <c r="T4399" t="s">
        <v>16</v>
      </c>
      <c r="U4399" t="s">
        <v>38</v>
      </c>
      <c r="V4399" t="s">
        <v>80</v>
      </c>
      <c r="W4399">
        <v>0</v>
      </c>
      <c r="X4399" s="1">
        <v>44585.615104247685</v>
      </c>
    </row>
    <row r="4400" spans="1:24" hidden="1" x14ac:dyDescent="0.25">
      <c r="A4400" s="4">
        <v>2021</v>
      </c>
      <c r="B4400" s="4">
        <v>12</v>
      </c>
      <c r="C4400" s="4" t="s">
        <v>17</v>
      </c>
      <c r="D4400" s="4" t="s">
        <v>17</v>
      </c>
      <c r="E4400">
        <v>20070</v>
      </c>
      <c r="F4400" t="s">
        <v>24</v>
      </c>
      <c r="G4400">
        <v>0</v>
      </c>
      <c r="H4400" t="s">
        <v>23</v>
      </c>
      <c r="I4400" t="s">
        <v>23</v>
      </c>
      <c r="J4400" t="s">
        <v>4</v>
      </c>
      <c r="K4400" t="s">
        <v>42</v>
      </c>
      <c r="L4400" t="s">
        <v>22</v>
      </c>
      <c r="M4400">
        <v>0</v>
      </c>
      <c r="N4400" t="s">
        <v>13</v>
      </c>
      <c r="O4400" s="3">
        <v>107.07</v>
      </c>
      <c r="P4400" t="s">
        <v>75</v>
      </c>
      <c r="Q4400" t="s">
        <v>74</v>
      </c>
      <c r="R4400" s="2" t="s">
        <v>39</v>
      </c>
      <c r="S4400" t="s">
        <v>17</v>
      </c>
      <c r="T4400" t="s">
        <v>16</v>
      </c>
      <c r="U4400" t="s">
        <v>38</v>
      </c>
      <c r="V4400" t="s">
        <v>79</v>
      </c>
      <c r="W4400">
        <v>0</v>
      </c>
      <c r="X4400" s="1">
        <v>44585.615104247685</v>
      </c>
    </row>
    <row r="4401" spans="1:24" hidden="1" x14ac:dyDescent="0.25">
      <c r="A4401" s="4">
        <v>2021</v>
      </c>
      <c r="B4401" s="4">
        <v>12</v>
      </c>
      <c r="C4401" s="4" t="s">
        <v>17</v>
      </c>
      <c r="D4401" s="4" t="s">
        <v>17</v>
      </c>
      <c r="E4401">
        <v>20070</v>
      </c>
      <c r="F4401" t="s">
        <v>24</v>
      </c>
      <c r="G4401">
        <v>0</v>
      </c>
      <c r="H4401" t="s">
        <v>23</v>
      </c>
      <c r="I4401" t="s">
        <v>23</v>
      </c>
      <c r="J4401" t="s">
        <v>4</v>
      </c>
      <c r="K4401" t="s">
        <v>11</v>
      </c>
      <c r="L4401" t="s">
        <v>22</v>
      </c>
      <c r="M4401">
        <v>0</v>
      </c>
      <c r="N4401" t="s">
        <v>13</v>
      </c>
      <c r="O4401" s="3">
        <v>69.800003000000004</v>
      </c>
      <c r="P4401" t="s">
        <v>75</v>
      </c>
      <c r="Q4401" t="s">
        <v>74</v>
      </c>
      <c r="R4401" s="2" t="s">
        <v>78</v>
      </c>
      <c r="S4401" t="s">
        <v>17</v>
      </c>
      <c r="T4401" t="s">
        <v>16</v>
      </c>
      <c r="U4401" t="s">
        <v>38</v>
      </c>
      <c r="V4401" t="s">
        <v>77</v>
      </c>
      <c r="W4401">
        <v>0</v>
      </c>
      <c r="X4401" s="1">
        <v>44585.615104247685</v>
      </c>
    </row>
    <row r="4402" spans="1:24" hidden="1" x14ac:dyDescent="0.25">
      <c r="A4402" s="4">
        <v>2021</v>
      </c>
      <c r="B4402" s="4">
        <v>12</v>
      </c>
      <c r="C4402" s="4" t="s">
        <v>17</v>
      </c>
      <c r="D4402" s="4" t="s">
        <v>17</v>
      </c>
      <c r="E4402">
        <v>20070</v>
      </c>
      <c r="F4402" t="s">
        <v>24</v>
      </c>
      <c r="G4402">
        <v>0</v>
      </c>
      <c r="H4402" t="s">
        <v>23</v>
      </c>
      <c r="I4402" t="s">
        <v>23</v>
      </c>
      <c r="J4402" t="s">
        <v>23</v>
      </c>
      <c r="K4402" t="s">
        <v>22</v>
      </c>
      <c r="L4402" t="s">
        <v>76</v>
      </c>
      <c r="M4402">
        <v>0</v>
      </c>
      <c r="N4402" t="s">
        <v>13</v>
      </c>
      <c r="O4402" s="3">
        <v>506.48001099999999</v>
      </c>
      <c r="P4402" t="s">
        <v>75</v>
      </c>
      <c r="Q4402" t="s">
        <v>74</v>
      </c>
      <c r="R4402" s="2" t="s">
        <v>73</v>
      </c>
      <c r="S4402" t="s">
        <v>17</v>
      </c>
      <c r="T4402" t="s">
        <v>16</v>
      </c>
      <c r="U4402" t="s">
        <v>38</v>
      </c>
      <c r="V4402" t="s">
        <v>72</v>
      </c>
      <c r="W4402">
        <v>0</v>
      </c>
      <c r="X4402" s="1">
        <v>44585.615104247685</v>
      </c>
    </row>
    <row r="4403" spans="1:24" hidden="1" x14ac:dyDescent="0.25">
      <c r="A4403" s="4">
        <v>2021</v>
      </c>
      <c r="B4403" s="4">
        <v>12</v>
      </c>
      <c r="C4403" s="4" t="s">
        <v>17</v>
      </c>
      <c r="D4403" s="4" t="s">
        <v>17</v>
      </c>
      <c r="E4403">
        <v>20070</v>
      </c>
      <c r="F4403" t="s">
        <v>24</v>
      </c>
      <c r="G4403">
        <v>0</v>
      </c>
      <c r="H4403" t="s">
        <v>23</v>
      </c>
      <c r="I4403" t="s">
        <v>23</v>
      </c>
      <c r="J4403" t="s">
        <v>0</v>
      </c>
      <c r="K4403" t="s">
        <v>22</v>
      </c>
      <c r="L4403" t="s">
        <v>22</v>
      </c>
      <c r="M4403">
        <v>0</v>
      </c>
      <c r="N4403" t="s">
        <v>47</v>
      </c>
      <c r="O4403" s="3">
        <v>4156220</v>
      </c>
      <c r="P4403" t="s">
        <v>67</v>
      </c>
      <c r="Q4403" t="s">
        <v>66</v>
      </c>
      <c r="R4403" s="2" t="s">
        <v>71</v>
      </c>
      <c r="S4403" t="s">
        <v>17</v>
      </c>
      <c r="T4403" t="s">
        <v>16</v>
      </c>
      <c r="U4403" t="s">
        <v>38</v>
      </c>
      <c r="V4403" t="s">
        <v>70</v>
      </c>
      <c r="W4403">
        <v>0</v>
      </c>
      <c r="X4403" s="1">
        <v>44585.615104247685</v>
      </c>
    </row>
    <row r="4404" spans="1:24" hidden="1" x14ac:dyDescent="0.25">
      <c r="A4404" s="4">
        <v>2021</v>
      </c>
      <c r="B4404" s="4">
        <v>12</v>
      </c>
      <c r="C4404" s="4" t="s">
        <v>17</v>
      </c>
      <c r="D4404" s="4" t="s">
        <v>17</v>
      </c>
      <c r="E4404">
        <v>20070</v>
      </c>
      <c r="F4404" t="s">
        <v>24</v>
      </c>
      <c r="G4404">
        <v>0</v>
      </c>
      <c r="H4404" t="s">
        <v>23</v>
      </c>
      <c r="I4404" t="s">
        <v>23</v>
      </c>
      <c r="J4404" t="s">
        <v>0</v>
      </c>
      <c r="K4404" t="s">
        <v>42</v>
      </c>
      <c r="L4404" t="s">
        <v>22</v>
      </c>
      <c r="M4404">
        <v>0</v>
      </c>
      <c r="N4404" t="s">
        <v>13</v>
      </c>
      <c r="O4404" s="3">
        <v>0</v>
      </c>
      <c r="P4404" t="s">
        <v>67</v>
      </c>
      <c r="Q4404" t="s">
        <v>66</v>
      </c>
      <c r="R4404" s="2" t="s">
        <v>69</v>
      </c>
      <c r="S4404" t="s">
        <v>17</v>
      </c>
      <c r="T4404" t="s">
        <v>16</v>
      </c>
      <c r="U4404" t="s">
        <v>38</v>
      </c>
      <c r="V4404" t="s">
        <v>68</v>
      </c>
      <c r="W4404">
        <v>0</v>
      </c>
      <c r="X4404" s="1">
        <v>44585.615104247685</v>
      </c>
    </row>
    <row r="4405" spans="1:24" hidden="1" x14ac:dyDescent="0.25">
      <c r="A4405" s="4">
        <v>2021</v>
      </c>
      <c r="B4405" s="4">
        <v>12</v>
      </c>
      <c r="C4405" s="4" t="s">
        <v>17</v>
      </c>
      <c r="D4405" s="4" t="s">
        <v>17</v>
      </c>
      <c r="E4405">
        <v>20070</v>
      </c>
      <c r="F4405" t="s">
        <v>24</v>
      </c>
      <c r="G4405">
        <v>0</v>
      </c>
      <c r="H4405" t="s">
        <v>23</v>
      </c>
      <c r="I4405" t="s">
        <v>23</v>
      </c>
      <c r="J4405" t="s">
        <v>0</v>
      </c>
      <c r="K4405" t="s">
        <v>42</v>
      </c>
      <c r="L4405" t="s">
        <v>22</v>
      </c>
      <c r="M4405">
        <v>0</v>
      </c>
      <c r="N4405" t="s">
        <v>13</v>
      </c>
      <c r="O4405" s="3">
        <v>136917.34375</v>
      </c>
      <c r="P4405" t="s">
        <v>67</v>
      </c>
      <c r="Q4405" t="s">
        <v>66</v>
      </c>
      <c r="R4405" s="2" t="s">
        <v>65</v>
      </c>
      <c r="S4405" t="s">
        <v>17</v>
      </c>
      <c r="T4405" t="s">
        <v>16</v>
      </c>
      <c r="U4405" t="s">
        <v>38</v>
      </c>
      <c r="V4405" t="s">
        <v>64</v>
      </c>
      <c r="W4405">
        <v>0</v>
      </c>
      <c r="X4405" s="1">
        <v>44585.615104247685</v>
      </c>
    </row>
    <row r="4406" spans="1:24" hidden="1" x14ac:dyDescent="0.25">
      <c r="A4406" s="4">
        <v>2021</v>
      </c>
      <c r="B4406" s="4">
        <v>12</v>
      </c>
      <c r="C4406" s="4" t="s">
        <v>17</v>
      </c>
      <c r="D4406" s="4" t="s">
        <v>17</v>
      </c>
      <c r="E4406">
        <v>20070</v>
      </c>
      <c r="F4406" t="s">
        <v>24</v>
      </c>
      <c r="G4406">
        <v>53</v>
      </c>
      <c r="H4406" t="s">
        <v>23</v>
      </c>
      <c r="I4406" t="s">
        <v>43</v>
      </c>
      <c r="J4406" t="s">
        <v>7</v>
      </c>
      <c r="K4406" t="s">
        <v>22</v>
      </c>
      <c r="L4406" t="s">
        <v>22</v>
      </c>
      <c r="M4406">
        <v>0</v>
      </c>
      <c r="N4406" t="s">
        <v>47</v>
      </c>
      <c r="O4406" s="3">
        <v>867740</v>
      </c>
      <c r="P4406" t="s">
        <v>60</v>
      </c>
      <c r="Q4406" t="s">
        <v>59</v>
      </c>
      <c r="R4406" s="2" t="s">
        <v>46</v>
      </c>
      <c r="S4406" t="s">
        <v>17</v>
      </c>
      <c r="T4406" t="s">
        <v>16</v>
      </c>
      <c r="U4406" t="s">
        <v>38</v>
      </c>
      <c r="V4406" t="s">
        <v>63</v>
      </c>
      <c r="W4406">
        <v>0</v>
      </c>
      <c r="X4406" s="1">
        <v>44585.615104247685</v>
      </c>
    </row>
    <row r="4407" spans="1:24" hidden="1" x14ac:dyDescent="0.25">
      <c r="A4407" s="4">
        <v>2021</v>
      </c>
      <c r="B4407" s="4">
        <v>12</v>
      </c>
      <c r="C4407" s="4" t="s">
        <v>17</v>
      </c>
      <c r="D4407" s="4" t="s">
        <v>17</v>
      </c>
      <c r="E4407">
        <v>20070</v>
      </c>
      <c r="F4407" t="s">
        <v>24</v>
      </c>
      <c r="G4407">
        <v>53</v>
      </c>
      <c r="H4407" t="s">
        <v>23</v>
      </c>
      <c r="I4407" t="s">
        <v>43</v>
      </c>
      <c r="J4407" t="s">
        <v>7</v>
      </c>
      <c r="K4407" t="s">
        <v>11</v>
      </c>
      <c r="L4407" t="s">
        <v>22</v>
      </c>
      <c r="M4407">
        <v>0</v>
      </c>
      <c r="N4407" t="s">
        <v>13</v>
      </c>
      <c r="O4407" s="3">
        <v>0</v>
      </c>
      <c r="P4407" t="s">
        <v>60</v>
      </c>
      <c r="Q4407" t="s">
        <v>59</v>
      </c>
      <c r="R4407" s="2" t="s">
        <v>62</v>
      </c>
      <c r="S4407" t="s">
        <v>17</v>
      </c>
      <c r="T4407" t="s">
        <v>16</v>
      </c>
      <c r="U4407" t="s">
        <v>38</v>
      </c>
      <c r="V4407" t="s">
        <v>61</v>
      </c>
      <c r="W4407">
        <v>0</v>
      </c>
      <c r="X4407" s="1">
        <v>44585.615104247685</v>
      </c>
    </row>
    <row r="4408" spans="1:24" hidden="1" x14ac:dyDescent="0.25">
      <c r="A4408" s="4">
        <v>2021</v>
      </c>
      <c r="B4408" s="4">
        <v>12</v>
      </c>
      <c r="C4408" s="4" t="s">
        <v>17</v>
      </c>
      <c r="D4408" s="4" t="s">
        <v>17</v>
      </c>
      <c r="E4408">
        <v>20070</v>
      </c>
      <c r="F4408" t="s">
        <v>24</v>
      </c>
      <c r="G4408">
        <v>53</v>
      </c>
      <c r="H4408" t="s">
        <v>23</v>
      </c>
      <c r="I4408" t="s">
        <v>43</v>
      </c>
      <c r="J4408" t="s">
        <v>7</v>
      </c>
      <c r="K4408" t="s">
        <v>42</v>
      </c>
      <c r="L4408" t="s">
        <v>22</v>
      </c>
      <c r="M4408">
        <v>0</v>
      </c>
      <c r="N4408" t="s">
        <v>13</v>
      </c>
      <c r="O4408" s="3">
        <v>64924.210937999997</v>
      </c>
      <c r="P4408" t="s">
        <v>60</v>
      </c>
      <c r="Q4408" t="s">
        <v>59</v>
      </c>
      <c r="R4408" s="2" t="s">
        <v>58</v>
      </c>
      <c r="S4408" t="s">
        <v>17</v>
      </c>
      <c r="T4408" t="s">
        <v>16</v>
      </c>
      <c r="U4408" t="s">
        <v>38</v>
      </c>
      <c r="V4408" t="s">
        <v>57</v>
      </c>
      <c r="W4408">
        <v>0</v>
      </c>
      <c r="X4408" s="1">
        <v>44585.615104247685</v>
      </c>
    </row>
    <row r="4409" spans="1:24" hidden="1" x14ac:dyDescent="0.25">
      <c r="A4409" s="4">
        <v>2021</v>
      </c>
      <c r="B4409" s="4">
        <v>12</v>
      </c>
      <c r="C4409" s="4" t="s">
        <v>17</v>
      </c>
      <c r="D4409" s="4" t="s">
        <v>17</v>
      </c>
      <c r="E4409">
        <v>20070</v>
      </c>
      <c r="F4409" t="s">
        <v>24</v>
      </c>
      <c r="G4409">
        <v>57</v>
      </c>
      <c r="H4409" t="s">
        <v>23</v>
      </c>
      <c r="I4409" t="s">
        <v>54</v>
      </c>
      <c r="J4409" t="s">
        <v>5</v>
      </c>
      <c r="K4409" t="s">
        <v>11</v>
      </c>
      <c r="L4409" t="s">
        <v>22</v>
      </c>
      <c r="M4409">
        <v>0</v>
      </c>
      <c r="N4409" t="s">
        <v>13</v>
      </c>
      <c r="O4409" s="3">
        <v>119.760002</v>
      </c>
      <c r="P4409" t="s">
        <v>53</v>
      </c>
      <c r="Q4409" t="s">
        <v>52</v>
      </c>
      <c r="R4409" s="2" t="s">
        <v>56</v>
      </c>
      <c r="S4409" t="s">
        <v>17</v>
      </c>
      <c r="T4409" t="s">
        <v>16</v>
      </c>
      <c r="U4409" t="s">
        <v>38</v>
      </c>
      <c r="V4409" t="s">
        <v>55</v>
      </c>
      <c r="W4409">
        <v>0</v>
      </c>
      <c r="X4409" s="1">
        <v>44585.615104247685</v>
      </c>
    </row>
    <row r="4410" spans="1:24" hidden="1" x14ac:dyDescent="0.25">
      <c r="A4410" s="4">
        <v>2021</v>
      </c>
      <c r="B4410" s="4">
        <v>12</v>
      </c>
      <c r="C4410" s="4" t="s">
        <v>17</v>
      </c>
      <c r="D4410" s="4" t="s">
        <v>17</v>
      </c>
      <c r="E4410">
        <v>20070</v>
      </c>
      <c r="F4410" t="s">
        <v>24</v>
      </c>
      <c r="G4410">
        <v>57</v>
      </c>
      <c r="H4410" t="s">
        <v>23</v>
      </c>
      <c r="I4410" t="s">
        <v>54</v>
      </c>
      <c r="J4410" t="s">
        <v>5</v>
      </c>
      <c r="K4410" t="s">
        <v>11</v>
      </c>
      <c r="L4410" t="s">
        <v>22</v>
      </c>
      <c r="M4410">
        <v>0</v>
      </c>
      <c r="N4410" t="s">
        <v>13</v>
      </c>
      <c r="O4410" s="3">
        <v>0</v>
      </c>
      <c r="P4410" t="s">
        <v>53</v>
      </c>
      <c r="Q4410" t="s">
        <v>52</v>
      </c>
      <c r="R4410" s="2" t="s">
        <v>51</v>
      </c>
      <c r="S4410" t="s">
        <v>17</v>
      </c>
      <c r="T4410" t="s">
        <v>16</v>
      </c>
      <c r="U4410" t="s">
        <v>38</v>
      </c>
      <c r="V4410" t="s">
        <v>50</v>
      </c>
      <c r="W4410">
        <v>0</v>
      </c>
      <c r="X4410" s="1">
        <v>44585.615104247685</v>
      </c>
    </row>
    <row r="4411" spans="1:24" hidden="1" x14ac:dyDescent="0.25">
      <c r="A4411" s="4">
        <v>2021</v>
      </c>
      <c r="B4411" s="4">
        <v>12</v>
      </c>
      <c r="C4411" s="4" t="s">
        <v>17</v>
      </c>
      <c r="D4411" s="4" t="s">
        <v>17</v>
      </c>
      <c r="E4411">
        <v>20070</v>
      </c>
      <c r="F4411" t="s">
        <v>24</v>
      </c>
      <c r="G4411">
        <v>36</v>
      </c>
      <c r="H4411" t="s">
        <v>44</v>
      </c>
      <c r="I4411" t="s">
        <v>43</v>
      </c>
      <c r="J4411" t="s">
        <v>6</v>
      </c>
      <c r="K4411" t="s">
        <v>11</v>
      </c>
      <c r="L4411" t="s">
        <v>22</v>
      </c>
      <c r="M4411">
        <v>0</v>
      </c>
      <c r="N4411" t="s">
        <v>13</v>
      </c>
      <c r="O4411" s="3">
        <v>40.169998</v>
      </c>
      <c r="P4411" t="s">
        <v>41</v>
      </c>
      <c r="Q4411" t="s">
        <v>40</v>
      </c>
      <c r="R4411" s="2" t="s">
        <v>49</v>
      </c>
      <c r="S4411" t="s">
        <v>17</v>
      </c>
      <c r="T4411" t="s">
        <v>16</v>
      </c>
      <c r="U4411" t="s">
        <v>38</v>
      </c>
      <c r="V4411" t="s">
        <v>48</v>
      </c>
      <c r="W4411">
        <v>0</v>
      </c>
      <c r="X4411" s="1">
        <v>44585.615104247685</v>
      </c>
    </row>
    <row r="4412" spans="1:24" hidden="1" x14ac:dyDescent="0.25">
      <c r="A4412" s="4">
        <v>2021</v>
      </c>
      <c r="B4412" s="4">
        <v>12</v>
      </c>
      <c r="C4412" s="4" t="s">
        <v>17</v>
      </c>
      <c r="D4412" s="4" t="s">
        <v>17</v>
      </c>
      <c r="E4412">
        <v>20070</v>
      </c>
      <c r="F4412" t="s">
        <v>24</v>
      </c>
      <c r="G4412">
        <v>36</v>
      </c>
      <c r="H4412" t="s">
        <v>44</v>
      </c>
      <c r="I4412" t="s">
        <v>43</v>
      </c>
      <c r="J4412" t="s">
        <v>6</v>
      </c>
      <c r="K4412" t="s">
        <v>22</v>
      </c>
      <c r="L4412" t="s">
        <v>22</v>
      </c>
      <c r="M4412">
        <v>0</v>
      </c>
      <c r="N4412" t="s">
        <v>47</v>
      </c>
      <c r="O4412" s="3">
        <v>192386.921875</v>
      </c>
      <c r="P4412" t="s">
        <v>41</v>
      </c>
      <c r="Q4412" t="s">
        <v>40</v>
      </c>
      <c r="R4412" s="2" t="s">
        <v>46</v>
      </c>
      <c r="S4412" t="s">
        <v>17</v>
      </c>
      <c r="T4412" t="s">
        <v>16</v>
      </c>
      <c r="U4412" t="s">
        <v>38</v>
      </c>
      <c r="V4412" t="s">
        <v>45</v>
      </c>
      <c r="W4412">
        <v>0</v>
      </c>
      <c r="X4412" s="1">
        <v>44585.615104247685</v>
      </c>
    </row>
    <row r="4413" spans="1:24" hidden="1" x14ac:dyDescent="0.25">
      <c r="A4413" s="4">
        <v>2021</v>
      </c>
      <c r="B4413" s="4">
        <v>12</v>
      </c>
      <c r="C4413" s="4" t="s">
        <v>17</v>
      </c>
      <c r="D4413" s="4" t="s">
        <v>17</v>
      </c>
      <c r="E4413">
        <v>20070</v>
      </c>
      <c r="F4413" t="s">
        <v>24</v>
      </c>
      <c r="G4413">
        <v>36</v>
      </c>
      <c r="H4413" t="s">
        <v>44</v>
      </c>
      <c r="I4413" t="s">
        <v>43</v>
      </c>
      <c r="J4413" t="s">
        <v>6</v>
      </c>
      <c r="K4413" t="s">
        <v>42</v>
      </c>
      <c r="L4413" t="s">
        <v>22</v>
      </c>
      <c r="M4413">
        <v>0</v>
      </c>
      <c r="N4413" t="s">
        <v>13</v>
      </c>
      <c r="O4413" s="3">
        <v>20202.550781000002</v>
      </c>
      <c r="P4413" t="s">
        <v>41</v>
      </c>
      <c r="Q4413" t="s">
        <v>40</v>
      </c>
      <c r="R4413" s="2" t="s">
        <v>39</v>
      </c>
      <c r="S4413" t="s">
        <v>17</v>
      </c>
      <c r="T4413" t="s">
        <v>16</v>
      </c>
      <c r="U4413" t="s">
        <v>38</v>
      </c>
      <c r="V4413" t="s">
        <v>37</v>
      </c>
      <c r="W4413">
        <v>0</v>
      </c>
      <c r="X4413" s="1">
        <v>44585.615104247685</v>
      </c>
    </row>
    <row r="4414" spans="1:24" hidden="1" x14ac:dyDescent="0.25">
      <c r="A4414" s="4">
        <v>2021</v>
      </c>
      <c r="B4414" s="4">
        <v>12</v>
      </c>
      <c r="C4414" s="4">
        <v>2021</v>
      </c>
      <c r="D4414" s="4">
        <v>12</v>
      </c>
      <c r="E4414">
        <v>20070</v>
      </c>
      <c r="F4414" t="s">
        <v>24</v>
      </c>
      <c r="G4414" t="s">
        <v>17</v>
      </c>
      <c r="H4414" t="s">
        <v>23</v>
      </c>
      <c r="I4414" t="s">
        <v>23</v>
      </c>
      <c r="J4414" t="s">
        <v>23</v>
      </c>
      <c r="K4414" t="s">
        <v>22</v>
      </c>
      <c r="L4414" t="s">
        <v>32</v>
      </c>
      <c r="M4414">
        <v>1</v>
      </c>
      <c r="N4414" t="s">
        <v>13</v>
      </c>
      <c r="O4414" s="3">
        <v>1389</v>
      </c>
      <c r="P4414" t="s">
        <v>20</v>
      </c>
      <c r="Q4414" t="s">
        <v>19</v>
      </c>
      <c r="R4414" s="2" t="s">
        <v>36</v>
      </c>
      <c r="S4414" t="s">
        <v>17</v>
      </c>
      <c r="T4414" t="s">
        <v>16</v>
      </c>
      <c r="U4414" t="s">
        <v>15</v>
      </c>
      <c r="V4414" t="s">
        <v>35</v>
      </c>
      <c r="W4414">
        <v>0</v>
      </c>
      <c r="X4414" s="1">
        <v>44585.615104247685</v>
      </c>
    </row>
    <row r="4415" spans="1:24" hidden="1" x14ac:dyDescent="0.25">
      <c r="A4415" s="4">
        <v>2021</v>
      </c>
      <c r="B4415" s="4">
        <v>12</v>
      </c>
      <c r="C4415" s="4">
        <v>2021</v>
      </c>
      <c r="D4415" s="4">
        <v>12</v>
      </c>
      <c r="E4415">
        <v>20070</v>
      </c>
      <c r="F4415" t="s">
        <v>24</v>
      </c>
      <c r="G4415" t="s">
        <v>17</v>
      </c>
      <c r="H4415" t="s">
        <v>23</v>
      </c>
      <c r="I4415" t="s">
        <v>23</v>
      </c>
      <c r="J4415" t="s">
        <v>23</v>
      </c>
      <c r="K4415" t="s">
        <v>22</v>
      </c>
      <c r="L4415" t="s">
        <v>32</v>
      </c>
      <c r="M4415">
        <v>1</v>
      </c>
      <c r="N4415" t="s">
        <v>13</v>
      </c>
      <c r="O4415" s="3">
        <v>1298.5170000000001</v>
      </c>
      <c r="P4415" t="s">
        <v>20</v>
      </c>
      <c r="Q4415" t="s">
        <v>19</v>
      </c>
      <c r="R4415" s="2" t="s">
        <v>34</v>
      </c>
      <c r="S4415" t="s">
        <v>17</v>
      </c>
      <c r="T4415" t="s">
        <v>16</v>
      </c>
      <c r="U4415" t="s">
        <v>15</v>
      </c>
      <c r="V4415" t="s">
        <v>33</v>
      </c>
      <c r="W4415">
        <v>0</v>
      </c>
      <c r="X4415" s="1">
        <v>44585.615104247685</v>
      </c>
    </row>
    <row r="4416" spans="1:24" hidden="1" x14ac:dyDescent="0.25">
      <c r="A4416" s="4">
        <v>2021</v>
      </c>
      <c r="B4416" s="4">
        <v>12</v>
      </c>
      <c r="C4416" s="4">
        <v>2021</v>
      </c>
      <c r="D4416" s="4">
        <v>12</v>
      </c>
      <c r="E4416">
        <v>20070</v>
      </c>
      <c r="F4416" t="s">
        <v>24</v>
      </c>
      <c r="G4416" t="s">
        <v>17</v>
      </c>
      <c r="H4416" t="s">
        <v>23</v>
      </c>
      <c r="I4416" t="s">
        <v>23</v>
      </c>
      <c r="J4416" t="s">
        <v>23</v>
      </c>
      <c r="K4416" t="s">
        <v>22</v>
      </c>
      <c r="L4416" t="s">
        <v>32</v>
      </c>
      <c r="M4416">
        <v>1</v>
      </c>
      <c r="N4416" t="s">
        <v>13</v>
      </c>
      <c r="O4416" s="3">
        <v>826.88210000000004</v>
      </c>
      <c r="P4416" t="s">
        <v>20</v>
      </c>
      <c r="Q4416" t="s">
        <v>19</v>
      </c>
      <c r="R4416" s="2" t="s">
        <v>31</v>
      </c>
      <c r="S4416" t="s">
        <v>17</v>
      </c>
      <c r="T4416" t="s">
        <v>16</v>
      </c>
      <c r="U4416" t="s">
        <v>15</v>
      </c>
      <c r="V4416" t="s">
        <v>30</v>
      </c>
      <c r="W4416">
        <v>0</v>
      </c>
      <c r="X4416" s="1">
        <v>44585.615104247685</v>
      </c>
    </row>
    <row r="4417" spans="1:24" hidden="1" x14ac:dyDescent="0.25">
      <c r="A4417" s="4">
        <v>2021</v>
      </c>
      <c r="B4417" s="4">
        <v>12</v>
      </c>
      <c r="C4417" s="4">
        <v>2021</v>
      </c>
      <c r="D4417" s="4">
        <v>12</v>
      </c>
      <c r="E4417">
        <v>20070</v>
      </c>
      <c r="F4417" t="s">
        <v>24</v>
      </c>
      <c r="G4417" t="s">
        <v>17</v>
      </c>
      <c r="H4417" t="s">
        <v>23</v>
      </c>
      <c r="I4417" t="s">
        <v>23</v>
      </c>
      <c r="J4417" t="s">
        <v>23</v>
      </c>
      <c r="K4417" t="s">
        <v>22</v>
      </c>
      <c r="L4417" t="s">
        <v>27</v>
      </c>
      <c r="M4417">
        <v>1</v>
      </c>
      <c r="N4417" t="s">
        <v>13</v>
      </c>
      <c r="O4417" s="3">
        <v>100</v>
      </c>
      <c r="P4417" t="s">
        <v>20</v>
      </c>
      <c r="Q4417" t="s">
        <v>19</v>
      </c>
      <c r="R4417" s="2" t="s">
        <v>29</v>
      </c>
      <c r="S4417" t="s">
        <v>17</v>
      </c>
      <c r="T4417" t="s">
        <v>16</v>
      </c>
      <c r="U4417" t="s">
        <v>15</v>
      </c>
      <c r="V4417" t="s">
        <v>28</v>
      </c>
      <c r="W4417">
        <v>0</v>
      </c>
      <c r="X4417" s="1">
        <v>44585.615104247685</v>
      </c>
    </row>
    <row r="4418" spans="1:24" hidden="1" x14ac:dyDescent="0.25">
      <c r="A4418" s="4">
        <v>2021</v>
      </c>
      <c r="B4418" s="4">
        <v>12</v>
      </c>
      <c r="C4418" s="4">
        <v>2021</v>
      </c>
      <c r="D4418" s="4">
        <v>12</v>
      </c>
      <c r="E4418">
        <v>20070</v>
      </c>
      <c r="F4418" t="s">
        <v>24</v>
      </c>
      <c r="G4418" t="s">
        <v>17</v>
      </c>
      <c r="H4418" t="s">
        <v>23</v>
      </c>
      <c r="I4418" t="s">
        <v>23</v>
      </c>
      <c r="J4418" t="s">
        <v>23</v>
      </c>
      <c r="K4418" t="s">
        <v>22</v>
      </c>
      <c r="L4418" t="s">
        <v>27</v>
      </c>
      <c r="M4418">
        <v>1</v>
      </c>
      <c r="N4418" t="s">
        <v>13</v>
      </c>
      <c r="O4418" s="3">
        <v>1600</v>
      </c>
      <c r="P4418" t="s">
        <v>20</v>
      </c>
      <c r="Q4418" t="s">
        <v>19</v>
      </c>
      <c r="R4418" s="2" t="s">
        <v>26</v>
      </c>
      <c r="S4418" t="s">
        <v>17</v>
      </c>
      <c r="T4418" t="s">
        <v>16</v>
      </c>
      <c r="U4418" t="s">
        <v>15</v>
      </c>
      <c r="V4418" t="s">
        <v>25</v>
      </c>
      <c r="W4418">
        <v>0</v>
      </c>
      <c r="X4418" s="1">
        <v>44585.615104247685</v>
      </c>
    </row>
    <row r="4419" spans="1:24" hidden="1" x14ac:dyDescent="0.25">
      <c r="A4419" s="4">
        <v>2021</v>
      </c>
      <c r="B4419" s="4">
        <v>12</v>
      </c>
      <c r="C4419" s="4">
        <v>2021</v>
      </c>
      <c r="D4419" s="4">
        <v>12</v>
      </c>
      <c r="E4419">
        <v>20070</v>
      </c>
      <c r="F4419" t="s">
        <v>24</v>
      </c>
      <c r="G4419" t="s">
        <v>17</v>
      </c>
      <c r="H4419" t="s">
        <v>23</v>
      </c>
      <c r="I4419" t="s">
        <v>23</v>
      </c>
      <c r="J4419" t="s">
        <v>23</v>
      </c>
      <c r="K4419" t="s">
        <v>22</v>
      </c>
      <c r="L4419" t="s">
        <v>21</v>
      </c>
      <c r="M4419">
        <v>1</v>
      </c>
      <c r="N4419" t="s">
        <v>13</v>
      </c>
      <c r="O4419" s="3">
        <v>-32.785299999999999</v>
      </c>
      <c r="P4419" t="s">
        <v>20</v>
      </c>
      <c r="Q4419" t="s">
        <v>19</v>
      </c>
      <c r="R4419" s="2" t="s">
        <v>18</v>
      </c>
      <c r="S4419" t="s">
        <v>17</v>
      </c>
      <c r="T4419" t="s">
        <v>16</v>
      </c>
      <c r="U4419" t="s">
        <v>15</v>
      </c>
      <c r="V4419" t="s">
        <v>14</v>
      </c>
      <c r="W4419">
        <v>0</v>
      </c>
      <c r="X4419" s="1">
        <v>44585.615104247685</v>
      </c>
    </row>
    <row r="4420" spans="1:24" hidden="1" x14ac:dyDescent="0.25">
      <c r="A4420" s="5">
        <v>2022</v>
      </c>
      <c r="B4420" s="6">
        <v>1</v>
      </c>
      <c r="C4420" s="6">
        <v>2021</v>
      </c>
      <c r="D4420" s="6">
        <v>12</v>
      </c>
      <c r="E4420" s="7">
        <v>20070</v>
      </c>
      <c r="F4420" s="7" t="s">
        <v>24</v>
      </c>
      <c r="G4420" s="7">
        <v>0</v>
      </c>
      <c r="H4420" s="7" t="s">
        <v>23</v>
      </c>
      <c r="I4420" s="7" t="s">
        <v>23</v>
      </c>
      <c r="J4420" s="7" t="s">
        <v>23</v>
      </c>
      <c r="K4420" s="7" t="s">
        <v>22</v>
      </c>
      <c r="L4420" s="7" t="s">
        <v>22</v>
      </c>
      <c r="M4420" s="7">
        <v>0</v>
      </c>
      <c r="N4420" s="7" t="s">
        <v>47</v>
      </c>
      <c r="O4420" s="8">
        <v>-15036.4</v>
      </c>
      <c r="P4420" s="7" t="s">
        <v>704</v>
      </c>
      <c r="Q4420" s="7" t="s">
        <v>309</v>
      </c>
      <c r="R4420" s="7" t="s">
        <v>492</v>
      </c>
      <c r="S4420" s="7">
        <v>38</v>
      </c>
      <c r="T4420" s="7" t="s">
        <v>307</v>
      </c>
      <c r="U4420" s="7" t="s">
        <v>491</v>
      </c>
      <c r="V4420" s="7" t="s">
        <v>490</v>
      </c>
      <c r="W4420" s="7">
        <v>0</v>
      </c>
      <c r="X4420" s="9">
        <v>44767.629198877316</v>
      </c>
    </row>
    <row r="4421" spans="1:24" hidden="1" x14ac:dyDescent="0.25">
      <c r="A4421" s="10">
        <v>2022</v>
      </c>
      <c r="B4421" s="11">
        <v>1</v>
      </c>
      <c r="C4421" s="11">
        <v>2021</v>
      </c>
      <c r="D4421" s="11">
        <v>12</v>
      </c>
      <c r="E4421" s="12">
        <v>20070</v>
      </c>
      <c r="F4421" s="12" t="s">
        <v>24</v>
      </c>
      <c r="G4421" s="12">
        <v>0</v>
      </c>
      <c r="H4421" s="12" t="s">
        <v>23</v>
      </c>
      <c r="I4421" s="12" t="s">
        <v>23</v>
      </c>
      <c r="J4421" s="12" t="s">
        <v>23</v>
      </c>
      <c r="K4421" s="12" t="s">
        <v>22</v>
      </c>
      <c r="L4421" s="12" t="s">
        <v>22</v>
      </c>
      <c r="M4421" s="12">
        <v>0</v>
      </c>
      <c r="N4421" s="12" t="s">
        <v>47</v>
      </c>
      <c r="O4421" s="13">
        <v>7608163.1799999997</v>
      </c>
      <c r="P4421" s="12" t="s">
        <v>704</v>
      </c>
      <c r="Q4421" s="12" t="s">
        <v>309</v>
      </c>
      <c r="R4421" s="12" t="s">
        <v>329</v>
      </c>
      <c r="S4421" s="12">
        <v>49</v>
      </c>
      <c r="T4421" s="12" t="s">
        <v>307</v>
      </c>
      <c r="U4421" s="12" t="s">
        <v>328</v>
      </c>
      <c r="V4421" s="12" t="s">
        <v>327</v>
      </c>
      <c r="W4421" s="12">
        <v>0</v>
      </c>
      <c r="X4421" s="14">
        <v>44767.629198877316</v>
      </c>
    </row>
    <row r="4422" spans="1:24" hidden="1" x14ac:dyDescent="0.25">
      <c r="A4422" s="5">
        <v>2022</v>
      </c>
      <c r="B4422" s="6">
        <v>1</v>
      </c>
      <c r="C4422" s="6">
        <v>2021</v>
      </c>
      <c r="D4422" s="6">
        <v>12</v>
      </c>
      <c r="E4422" s="7">
        <v>20070</v>
      </c>
      <c r="F4422" s="7" t="s">
        <v>24</v>
      </c>
      <c r="G4422" s="7">
        <v>0</v>
      </c>
      <c r="H4422" s="7" t="s">
        <v>23</v>
      </c>
      <c r="I4422" s="7" t="s">
        <v>23</v>
      </c>
      <c r="J4422" s="7" t="s">
        <v>23</v>
      </c>
      <c r="K4422" s="7" t="s">
        <v>22</v>
      </c>
      <c r="L4422" s="7" t="s">
        <v>22</v>
      </c>
      <c r="M4422" s="7">
        <v>0</v>
      </c>
      <c r="N4422" s="7" t="s">
        <v>310</v>
      </c>
      <c r="O4422" s="8">
        <v>62</v>
      </c>
      <c r="P4422" s="7" t="s">
        <v>704</v>
      </c>
      <c r="Q4422" s="7" t="s">
        <v>309</v>
      </c>
      <c r="R4422" s="7" t="s">
        <v>308</v>
      </c>
      <c r="S4422" s="7">
        <v>50</v>
      </c>
      <c r="T4422" s="7" t="s">
        <v>307</v>
      </c>
      <c r="U4422" s="7" t="s">
        <v>306</v>
      </c>
      <c r="V4422" s="7" t="s">
        <v>305</v>
      </c>
      <c r="W4422" s="7">
        <v>0</v>
      </c>
      <c r="X4422" s="9">
        <v>44767.629198877316</v>
      </c>
    </row>
    <row r="4423" spans="1:24" hidden="1" x14ac:dyDescent="0.25">
      <c r="A4423" s="10">
        <v>2022</v>
      </c>
      <c r="B4423" s="11">
        <v>1</v>
      </c>
      <c r="C4423" s="11">
        <v>2021</v>
      </c>
      <c r="D4423" s="11">
        <v>12</v>
      </c>
      <c r="E4423" s="12">
        <v>20070</v>
      </c>
      <c r="F4423" s="12" t="s">
        <v>24</v>
      </c>
      <c r="G4423" s="12">
        <v>0</v>
      </c>
      <c r="H4423" s="12" t="s">
        <v>23</v>
      </c>
      <c r="I4423" s="12" t="s">
        <v>23</v>
      </c>
      <c r="J4423" s="12" t="s">
        <v>23</v>
      </c>
      <c r="K4423" s="12" t="s">
        <v>437</v>
      </c>
      <c r="L4423" s="12" t="s">
        <v>437</v>
      </c>
      <c r="M4423" s="12">
        <v>0</v>
      </c>
      <c r="N4423" s="12" t="s">
        <v>436</v>
      </c>
      <c r="O4423" s="13">
        <v>20211227.18</v>
      </c>
      <c r="P4423" s="12" t="s">
        <v>704</v>
      </c>
      <c r="Q4423" s="12" t="s">
        <v>309</v>
      </c>
      <c r="R4423" s="12" t="s">
        <v>489</v>
      </c>
      <c r="S4423" s="12">
        <v>98</v>
      </c>
      <c r="T4423" s="12" t="s">
        <v>307</v>
      </c>
      <c r="U4423" s="12" t="s">
        <v>488</v>
      </c>
      <c r="V4423" s="12" t="s">
        <v>487</v>
      </c>
      <c r="W4423" s="12">
        <v>0</v>
      </c>
      <c r="X4423" s="14">
        <v>44767.629198877316</v>
      </c>
    </row>
    <row r="4424" spans="1:24" hidden="1" x14ac:dyDescent="0.25">
      <c r="A4424" s="5">
        <v>2022</v>
      </c>
      <c r="B4424" s="6">
        <v>1</v>
      </c>
      <c r="C4424" s="6">
        <v>2021</v>
      </c>
      <c r="D4424" s="6">
        <v>12</v>
      </c>
      <c r="E4424" s="7">
        <v>20070</v>
      </c>
      <c r="F4424" s="7" t="s">
        <v>24</v>
      </c>
      <c r="G4424" s="7">
        <v>0</v>
      </c>
      <c r="H4424" s="7" t="s">
        <v>23</v>
      </c>
      <c r="I4424" s="7" t="s">
        <v>23</v>
      </c>
      <c r="J4424" s="7" t="s">
        <v>23</v>
      </c>
      <c r="K4424" s="7" t="s">
        <v>486</v>
      </c>
      <c r="L4424" s="7" t="s">
        <v>486</v>
      </c>
      <c r="M4424" s="7">
        <v>0</v>
      </c>
      <c r="N4424" s="7" t="s">
        <v>47</v>
      </c>
      <c r="O4424" s="8">
        <v>-15308.67</v>
      </c>
      <c r="P4424" s="7" t="s">
        <v>704</v>
      </c>
      <c r="Q4424" s="7" t="s">
        <v>309</v>
      </c>
      <c r="R4424" s="7" t="s">
        <v>485</v>
      </c>
      <c r="S4424" s="7">
        <v>7</v>
      </c>
      <c r="T4424" s="7" t="s">
        <v>307</v>
      </c>
      <c r="U4424" s="7" t="s">
        <v>484</v>
      </c>
      <c r="V4424" s="7" t="s">
        <v>483</v>
      </c>
      <c r="W4424" s="7">
        <v>0</v>
      </c>
      <c r="X4424" s="9">
        <v>44767.629198877316</v>
      </c>
    </row>
    <row r="4425" spans="1:24" hidden="1" x14ac:dyDescent="0.25">
      <c r="A4425" s="10">
        <v>2022</v>
      </c>
      <c r="B4425" s="11">
        <v>1</v>
      </c>
      <c r="C4425" s="11">
        <v>2021</v>
      </c>
      <c r="D4425" s="11">
        <v>12</v>
      </c>
      <c r="E4425" s="12">
        <v>20070</v>
      </c>
      <c r="F4425" s="12" t="s">
        <v>24</v>
      </c>
      <c r="G4425" s="12">
        <v>25</v>
      </c>
      <c r="H4425" s="12" t="s">
        <v>9</v>
      </c>
      <c r="I4425" s="12" t="s">
        <v>43</v>
      </c>
      <c r="J4425" s="12" t="s">
        <v>9</v>
      </c>
      <c r="K4425" s="12" t="s">
        <v>482</v>
      </c>
      <c r="L4425" s="12" t="s">
        <v>482</v>
      </c>
      <c r="M4425" s="12">
        <v>0</v>
      </c>
      <c r="N4425" s="12" t="s">
        <v>47</v>
      </c>
      <c r="O4425" s="13">
        <v>208</v>
      </c>
      <c r="P4425" s="12" t="s">
        <v>704</v>
      </c>
      <c r="Q4425" s="12" t="s">
        <v>309</v>
      </c>
      <c r="R4425" s="12" t="s">
        <v>481</v>
      </c>
      <c r="S4425" s="12">
        <v>33</v>
      </c>
      <c r="T4425" s="12" t="s">
        <v>307</v>
      </c>
      <c r="U4425" s="12" t="s">
        <v>480</v>
      </c>
      <c r="V4425" s="12" t="s">
        <v>479</v>
      </c>
      <c r="W4425" s="12">
        <v>0</v>
      </c>
      <c r="X4425" s="14">
        <v>44767.629198877316</v>
      </c>
    </row>
    <row r="4426" spans="1:24" hidden="1" x14ac:dyDescent="0.25">
      <c r="A4426" s="5">
        <v>2022</v>
      </c>
      <c r="B4426" s="6">
        <v>1</v>
      </c>
      <c r="C4426" s="6">
        <v>2021</v>
      </c>
      <c r="D4426" s="6">
        <v>12</v>
      </c>
      <c r="E4426" s="7">
        <v>20070</v>
      </c>
      <c r="F4426" s="7" t="s">
        <v>24</v>
      </c>
      <c r="G4426" s="7">
        <v>25</v>
      </c>
      <c r="H4426" s="7" t="s">
        <v>9</v>
      </c>
      <c r="I4426" s="7" t="s">
        <v>43</v>
      </c>
      <c r="J4426" s="7" t="s">
        <v>9</v>
      </c>
      <c r="K4426" s="7" t="s">
        <v>22</v>
      </c>
      <c r="L4426" s="7" t="s">
        <v>22</v>
      </c>
      <c r="M4426" s="7">
        <v>0</v>
      </c>
      <c r="N4426" s="7" t="s">
        <v>47</v>
      </c>
      <c r="O4426" s="8">
        <v>0.21513299999999999</v>
      </c>
      <c r="P4426" s="7" t="s">
        <v>704</v>
      </c>
      <c r="Q4426" s="7" t="s">
        <v>309</v>
      </c>
      <c r="R4426" s="7" t="s">
        <v>478</v>
      </c>
      <c r="S4426" s="7">
        <v>100</v>
      </c>
      <c r="T4426" s="7" t="s">
        <v>307</v>
      </c>
      <c r="U4426" s="7" t="s">
        <v>477</v>
      </c>
      <c r="V4426" s="7" t="s">
        <v>476</v>
      </c>
      <c r="W4426" s="7">
        <v>0</v>
      </c>
      <c r="X4426" s="9">
        <v>44767.629198877316</v>
      </c>
    </row>
    <row r="4427" spans="1:24" hidden="1" x14ac:dyDescent="0.25">
      <c r="A4427" s="10">
        <v>2022</v>
      </c>
      <c r="B4427" s="11">
        <v>1</v>
      </c>
      <c r="C4427" s="11">
        <v>2021</v>
      </c>
      <c r="D4427" s="11">
        <v>12</v>
      </c>
      <c r="E4427" s="12">
        <v>20070</v>
      </c>
      <c r="F4427" s="12" t="s">
        <v>24</v>
      </c>
      <c r="G4427" s="12">
        <v>25</v>
      </c>
      <c r="H4427" s="12" t="s">
        <v>9</v>
      </c>
      <c r="I4427" s="12" t="s">
        <v>43</v>
      </c>
      <c r="J4427" s="12" t="s">
        <v>9</v>
      </c>
      <c r="K4427" s="12" t="s">
        <v>471</v>
      </c>
      <c r="L4427" s="12" t="s">
        <v>22</v>
      </c>
      <c r="M4427" s="12">
        <v>0</v>
      </c>
      <c r="N4427" s="12" t="s">
        <v>13</v>
      </c>
      <c r="O4427" s="13">
        <v>-2219.2905150000001</v>
      </c>
      <c r="P4427" s="12" t="s">
        <v>20</v>
      </c>
      <c r="Q4427" s="12" t="s">
        <v>192</v>
      </c>
      <c r="R4427" s="12" t="s">
        <v>475</v>
      </c>
      <c r="S4427" s="12">
        <v>45</v>
      </c>
      <c r="T4427" s="12" t="s">
        <v>141</v>
      </c>
      <c r="U4427" s="12" t="s">
        <v>140</v>
      </c>
      <c r="V4427" s="12" t="s">
        <v>474</v>
      </c>
      <c r="W4427" s="12">
        <v>0</v>
      </c>
      <c r="X4427" s="14">
        <v>44767.629198877316</v>
      </c>
    </row>
    <row r="4428" spans="1:24" hidden="1" x14ac:dyDescent="0.25">
      <c r="A4428" s="5">
        <v>2022</v>
      </c>
      <c r="B4428" s="6">
        <v>1</v>
      </c>
      <c r="C4428" s="6">
        <v>2021</v>
      </c>
      <c r="D4428" s="6">
        <v>12</v>
      </c>
      <c r="E4428" s="7">
        <v>20070</v>
      </c>
      <c r="F4428" s="7" t="s">
        <v>24</v>
      </c>
      <c r="G4428" s="7">
        <v>25</v>
      </c>
      <c r="H4428" s="7" t="s">
        <v>9</v>
      </c>
      <c r="I4428" s="7" t="s">
        <v>43</v>
      </c>
      <c r="J4428" s="7" t="s">
        <v>9</v>
      </c>
      <c r="K4428" s="7" t="s">
        <v>471</v>
      </c>
      <c r="L4428" s="7" t="s">
        <v>22</v>
      </c>
      <c r="M4428" s="7">
        <v>0</v>
      </c>
      <c r="N4428" s="7" t="s">
        <v>13</v>
      </c>
      <c r="O4428" s="8">
        <v>-308.19953600000002</v>
      </c>
      <c r="P4428" s="7" t="s">
        <v>20</v>
      </c>
      <c r="Q4428" s="7" t="s">
        <v>192</v>
      </c>
      <c r="R4428" s="7" t="s">
        <v>473</v>
      </c>
      <c r="S4428" s="7">
        <v>46</v>
      </c>
      <c r="T4428" s="7" t="s">
        <v>141</v>
      </c>
      <c r="U4428" s="7" t="s">
        <v>140</v>
      </c>
      <c r="V4428" s="7" t="s">
        <v>472</v>
      </c>
      <c r="W4428" s="7">
        <v>0</v>
      </c>
      <c r="X4428" s="9">
        <v>44767.629198877316</v>
      </c>
    </row>
    <row r="4429" spans="1:24" hidden="1" x14ac:dyDescent="0.25">
      <c r="A4429" s="10">
        <v>2022</v>
      </c>
      <c r="B4429" s="11">
        <v>1</v>
      </c>
      <c r="C4429" s="11">
        <v>2021</v>
      </c>
      <c r="D4429" s="11">
        <v>12</v>
      </c>
      <c r="E4429" s="12">
        <v>20070</v>
      </c>
      <c r="F4429" s="12" t="s">
        <v>24</v>
      </c>
      <c r="G4429" s="12">
        <v>25</v>
      </c>
      <c r="H4429" s="12" t="s">
        <v>9</v>
      </c>
      <c r="I4429" s="12" t="s">
        <v>43</v>
      </c>
      <c r="J4429" s="12" t="s">
        <v>9</v>
      </c>
      <c r="K4429" s="12" t="s">
        <v>471</v>
      </c>
      <c r="L4429" s="12" t="s">
        <v>22</v>
      </c>
      <c r="M4429" s="12">
        <v>0</v>
      </c>
      <c r="N4429" s="12" t="s">
        <v>13</v>
      </c>
      <c r="O4429" s="13">
        <v>-41.692774999999997</v>
      </c>
      <c r="P4429" s="12" t="s">
        <v>20</v>
      </c>
      <c r="Q4429" s="12" t="s">
        <v>225</v>
      </c>
      <c r="R4429" s="12" t="s">
        <v>409</v>
      </c>
      <c r="S4429" s="12">
        <v>48</v>
      </c>
      <c r="T4429" s="12" t="s">
        <v>141</v>
      </c>
      <c r="U4429" s="12" t="s">
        <v>140</v>
      </c>
      <c r="V4429" s="12" t="s">
        <v>470</v>
      </c>
      <c r="W4429" s="12">
        <v>0</v>
      </c>
      <c r="X4429" s="14">
        <v>44767.629198877316</v>
      </c>
    </row>
    <row r="4430" spans="1:24" hidden="1" x14ac:dyDescent="0.25">
      <c r="A4430" s="5">
        <v>2022</v>
      </c>
      <c r="B4430" s="6">
        <v>1</v>
      </c>
      <c r="C4430" s="6">
        <v>2021</v>
      </c>
      <c r="D4430" s="6">
        <v>12</v>
      </c>
      <c r="E4430" s="7">
        <v>20070</v>
      </c>
      <c r="F4430" s="7" t="s">
        <v>24</v>
      </c>
      <c r="G4430" s="7">
        <v>25</v>
      </c>
      <c r="H4430" s="7" t="s">
        <v>9</v>
      </c>
      <c r="I4430" s="7" t="s">
        <v>43</v>
      </c>
      <c r="J4430" s="7" t="s">
        <v>9</v>
      </c>
      <c r="K4430" s="7" t="s">
        <v>471</v>
      </c>
      <c r="L4430" s="7" t="s">
        <v>22</v>
      </c>
      <c r="M4430" s="7">
        <v>0</v>
      </c>
      <c r="N4430" s="7" t="s">
        <v>13</v>
      </c>
      <c r="O4430" s="8">
        <v>-33.496208000000003</v>
      </c>
      <c r="P4430" s="7" t="s">
        <v>20</v>
      </c>
      <c r="Q4430" s="7" t="s">
        <v>197</v>
      </c>
      <c r="R4430" s="7" t="s">
        <v>409</v>
      </c>
      <c r="S4430" s="7">
        <v>47</v>
      </c>
      <c r="T4430" s="7" t="s">
        <v>141</v>
      </c>
      <c r="U4430" s="7" t="s">
        <v>140</v>
      </c>
      <c r="V4430" s="7" t="s">
        <v>470</v>
      </c>
      <c r="W4430" s="7">
        <v>0</v>
      </c>
      <c r="X4430" s="9">
        <v>44767.629198877316</v>
      </c>
    </row>
    <row r="4431" spans="1:24" hidden="1" x14ac:dyDescent="0.25">
      <c r="A4431" s="10">
        <v>2022</v>
      </c>
      <c r="B4431" s="11">
        <v>1</v>
      </c>
      <c r="C4431" s="11">
        <v>2021</v>
      </c>
      <c r="D4431" s="11">
        <v>12</v>
      </c>
      <c r="E4431" s="12">
        <v>20070</v>
      </c>
      <c r="F4431" s="12" t="s">
        <v>24</v>
      </c>
      <c r="G4431" s="12">
        <v>25</v>
      </c>
      <c r="H4431" s="12" t="s">
        <v>9</v>
      </c>
      <c r="I4431" s="12" t="s">
        <v>43</v>
      </c>
      <c r="J4431" s="12" t="s">
        <v>9</v>
      </c>
      <c r="K4431" s="12" t="s">
        <v>471</v>
      </c>
      <c r="L4431" s="12" t="s">
        <v>22</v>
      </c>
      <c r="M4431" s="12">
        <v>0</v>
      </c>
      <c r="N4431" s="12" t="s">
        <v>13</v>
      </c>
      <c r="O4431" s="13">
        <v>-1.3553379999999999</v>
      </c>
      <c r="P4431" s="12" t="s">
        <v>20</v>
      </c>
      <c r="Q4431" s="12" t="s">
        <v>220</v>
      </c>
      <c r="R4431" s="12" t="s">
        <v>409</v>
      </c>
      <c r="S4431" s="12">
        <v>49</v>
      </c>
      <c r="T4431" s="12" t="s">
        <v>141</v>
      </c>
      <c r="U4431" s="12" t="s">
        <v>140</v>
      </c>
      <c r="V4431" s="12" t="s">
        <v>470</v>
      </c>
      <c r="W4431" s="12">
        <v>0</v>
      </c>
      <c r="X4431" s="14">
        <v>44767.629198877316</v>
      </c>
    </row>
    <row r="4432" spans="1:24" hidden="1" x14ac:dyDescent="0.25">
      <c r="A4432" s="5">
        <v>2022</v>
      </c>
      <c r="B4432" s="6">
        <v>1</v>
      </c>
      <c r="C4432" s="6">
        <v>2021</v>
      </c>
      <c r="D4432" s="6">
        <v>12</v>
      </c>
      <c r="E4432" s="7">
        <v>20070</v>
      </c>
      <c r="F4432" s="7" t="s">
        <v>24</v>
      </c>
      <c r="G4432" s="7">
        <v>36</v>
      </c>
      <c r="H4432" s="7" t="s">
        <v>44</v>
      </c>
      <c r="I4432" s="7" t="s">
        <v>43</v>
      </c>
      <c r="J4432" s="7" t="s">
        <v>6</v>
      </c>
      <c r="K4432" s="7" t="s">
        <v>365</v>
      </c>
      <c r="L4432" s="7" t="s">
        <v>22</v>
      </c>
      <c r="M4432" s="7">
        <v>0</v>
      </c>
      <c r="N4432" s="7" t="s">
        <v>87</v>
      </c>
      <c r="O4432" s="8">
        <v>274.35127899999998</v>
      </c>
      <c r="P4432" s="7" t="s">
        <v>53</v>
      </c>
      <c r="Q4432" s="7" t="s">
        <v>469</v>
      </c>
      <c r="R4432" s="7" t="s">
        <v>468</v>
      </c>
      <c r="S4432" s="7">
        <v>1257</v>
      </c>
      <c r="T4432" s="7" t="s">
        <v>122</v>
      </c>
      <c r="U4432" s="7" t="s">
        <v>121</v>
      </c>
      <c r="V4432" s="7" t="s">
        <v>290</v>
      </c>
      <c r="W4432" s="7">
        <v>0</v>
      </c>
      <c r="X4432" s="9">
        <v>44767.629198877316</v>
      </c>
    </row>
    <row r="4433" spans="1:24" hidden="1" x14ac:dyDescent="0.25">
      <c r="A4433" s="10">
        <v>2022</v>
      </c>
      <c r="B4433" s="11">
        <v>1</v>
      </c>
      <c r="C4433" s="11">
        <v>2021</v>
      </c>
      <c r="D4433" s="11">
        <v>12</v>
      </c>
      <c r="E4433" s="12">
        <v>20070</v>
      </c>
      <c r="F4433" s="12" t="s">
        <v>24</v>
      </c>
      <c r="G4433" s="12">
        <v>36</v>
      </c>
      <c r="H4433" s="12" t="s">
        <v>44</v>
      </c>
      <c r="I4433" s="12" t="s">
        <v>43</v>
      </c>
      <c r="J4433" s="12" t="s">
        <v>6</v>
      </c>
      <c r="K4433" s="12" t="s">
        <v>22</v>
      </c>
      <c r="L4433" s="12" t="s">
        <v>22</v>
      </c>
      <c r="M4433" s="12">
        <v>0</v>
      </c>
      <c r="N4433" s="12" t="s">
        <v>47</v>
      </c>
      <c r="O4433" s="13">
        <v>192386.91899999999</v>
      </c>
      <c r="P4433" s="12" t="s">
        <v>704</v>
      </c>
      <c r="Q4433" s="12" t="s">
        <v>309</v>
      </c>
      <c r="R4433" s="12" t="s">
        <v>329</v>
      </c>
      <c r="S4433" s="12">
        <v>49</v>
      </c>
      <c r="T4433" s="12" t="s">
        <v>307</v>
      </c>
      <c r="U4433" s="12" t="s">
        <v>328</v>
      </c>
      <c r="V4433" s="12" t="s">
        <v>327</v>
      </c>
      <c r="W4433" s="12">
        <v>0</v>
      </c>
      <c r="X4433" s="14">
        <v>44767.629198877316</v>
      </c>
    </row>
    <row r="4434" spans="1:24" hidden="1" x14ac:dyDescent="0.25">
      <c r="A4434" s="5">
        <v>2022</v>
      </c>
      <c r="B4434" s="6">
        <v>1</v>
      </c>
      <c r="C4434" s="6">
        <v>2021</v>
      </c>
      <c r="D4434" s="6">
        <v>12</v>
      </c>
      <c r="E4434" s="7">
        <v>20070</v>
      </c>
      <c r="F4434" s="7" t="s">
        <v>24</v>
      </c>
      <c r="G4434" s="7">
        <v>37</v>
      </c>
      <c r="H4434" s="7" t="s">
        <v>174</v>
      </c>
      <c r="I4434" s="7" t="s">
        <v>43</v>
      </c>
      <c r="J4434" s="7" t="s">
        <v>0</v>
      </c>
      <c r="K4434" s="7" t="s">
        <v>22</v>
      </c>
      <c r="L4434" s="7" t="s">
        <v>22</v>
      </c>
      <c r="M4434" s="7">
        <v>0</v>
      </c>
      <c r="N4434" s="7" t="s">
        <v>47</v>
      </c>
      <c r="O4434" s="8">
        <v>2524199</v>
      </c>
      <c r="P4434" s="7" t="s">
        <v>704</v>
      </c>
      <c r="Q4434" s="7" t="s">
        <v>309</v>
      </c>
      <c r="R4434" s="7" t="s">
        <v>329</v>
      </c>
      <c r="S4434" s="7">
        <v>49</v>
      </c>
      <c r="T4434" s="7" t="s">
        <v>307</v>
      </c>
      <c r="U4434" s="7" t="s">
        <v>328</v>
      </c>
      <c r="V4434" s="7" t="s">
        <v>327</v>
      </c>
      <c r="W4434" s="7">
        <v>0</v>
      </c>
      <c r="X4434" s="9">
        <v>44767.629198877316</v>
      </c>
    </row>
    <row r="4435" spans="1:24" hidden="1" x14ac:dyDescent="0.25">
      <c r="A4435" s="10">
        <v>2022</v>
      </c>
      <c r="B4435" s="11">
        <v>1</v>
      </c>
      <c r="C4435" s="11">
        <v>2021</v>
      </c>
      <c r="D4435" s="11">
        <v>12</v>
      </c>
      <c r="E4435" s="12">
        <v>20070</v>
      </c>
      <c r="F4435" s="12" t="s">
        <v>24</v>
      </c>
      <c r="G4435" s="12">
        <v>39</v>
      </c>
      <c r="H4435" s="12" t="s">
        <v>166</v>
      </c>
      <c r="I4435" s="12" t="s">
        <v>43</v>
      </c>
      <c r="J4435" s="12" t="s">
        <v>0</v>
      </c>
      <c r="K4435" s="12" t="s">
        <v>22</v>
      </c>
      <c r="L4435" s="12" t="s">
        <v>22</v>
      </c>
      <c r="M4435" s="12">
        <v>0</v>
      </c>
      <c r="N4435" s="12" t="s">
        <v>47</v>
      </c>
      <c r="O4435" s="13">
        <v>1622606</v>
      </c>
      <c r="P4435" s="12" t="s">
        <v>704</v>
      </c>
      <c r="Q4435" s="12" t="s">
        <v>309</v>
      </c>
      <c r="R4435" s="12" t="s">
        <v>329</v>
      </c>
      <c r="S4435" s="12">
        <v>49</v>
      </c>
      <c r="T4435" s="12" t="s">
        <v>307</v>
      </c>
      <c r="U4435" s="12" t="s">
        <v>328</v>
      </c>
      <c r="V4435" s="12" t="s">
        <v>327</v>
      </c>
      <c r="W4435" s="12">
        <v>0</v>
      </c>
      <c r="X4435" s="14">
        <v>44767.629198877316</v>
      </c>
    </row>
    <row r="4436" spans="1:24" hidden="1" x14ac:dyDescent="0.25">
      <c r="A4436" s="5">
        <v>2022</v>
      </c>
      <c r="B4436" s="6">
        <v>1</v>
      </c>
      <c r="C4436" s="6">
        <v>2021</v>
      </c>
      <c r="D4436" s="6">
        <v>12</v>
      </c>
      <c r="E4436" s="7">
        <v>20070</v>
      </c>
      <c r="F4436" s="7" t="s">
        <v>24</v>
      </c>
      <c r="G4436" s="7">
        <v>53</v>
      </c>
      <c r="H4436" s="7" t="s">
        <v>7</v>
      </c>
      <c r="I4436" s="7" t="s">
        <v>43</v>
      </c>
      <c r="J4436" s="7" t="s">
        <v>7</v>
      </c>
      <c r="K4436" s="7" t="s">
        <v>22</v>
      </c>
      <c r="L4436" s="7" t="s">
        <v>22</v>
      </c>
      <c r="M4436" s="7">
        <v>0</v>
      </c>
      <c r="N4436" s="7" t="s">
        <v>47</v>
      </c>
      <c r="O4436" s="8">
        <v>867735.9</v>
      </c>
      <c r="P4436" s="7" t="s">
        <v>704</v>
      </c>
      <c r="Q4436" s="7" t="s">
        <v>309</v>
      </c>
      <c r="R4436" s="7" t="s">
        <v>329</v>
      </c>
      <c r="S4436" s="7">
        <v>49</v>
      </c>
      <c r="T4436" s="7" t="s">
        <v>307</v>
      </c>
      <c r="U4436" s="7" t="s">
        <v>328</v>
      </c>
      <c r="V4436" s="7" t="s">
        <v>327</v>
      </c>
      <c r="W4436" s="7">
        <v>0</v>
      </c>
      <c r="X4436" s="9">
        <v>44767.629198877316</v>
      </c>
    </row>
    <row r="4437" spans="1:24" hidden="1" x14ac:dyDescent="0.25">
      <c r="A4437" s="10">
        <v>2022</v>
      </c>
      <c r="B4437" s="11">
        <v>1</v>
      </c>
      <c r="C4437" s="11">
        <v>2021</v>
      </c>
      <c r="D4437" s="11">
        <v>12</v>
      </c>
      <c r="E4437" s="12">
        <v>20070</v>
      </c>
      <c r="F4437" s="12" t="s">
        <v>24</v>
      </c>
      <c r="G4437" s="12">
        <v>2183</v>
      </c>
      <c r="H4437" s="12" t="s">
        <v>138</v>
      </c>
      <c r="I4437" s="12" t="s">
        <v>133</v>
      </c>
      <c r="J4437" s="12" t="s">
        <v>3</v>
      </c>
      <c r="K4437" s="12" t="s">
        <v>22</v>
      </c>
      <c r="L4437" s="12" t="s">
        <v>22</v>
      </c>
      <c r="M4437" s="12">
        <v>0</v>
      </c>
      <c r="N4437" s="12" t="s">
        <v>310</v>
      </c>
      <c r="O4437" s="13">
        <v>68.089794999999995</v>
      </c>
      <c r="P4437" s="12" t="s">
        <v>704</v>
      </c>
      <c r="Q4437" s="12" t="s">
        <v>309</v>
      </c>
      <c r="R4437" s="12" t="s">
        <v>308</v>
      </c>
      <c r="S4437" s="12">
        <v>50</v>
      </c>
      <c r="T4437" s="12" t="s">
        <v>307</v>
      </c>
      <c r="U4437" s="12" t="s">
        <v>306</v>
      </c>
      <c r="V4437" s="12" t="s">
        <v>305</v>
      </c>
      <c r="W4437" s="12">
        <v>0</v>
      </c>
      <c r="X4437" s="14">
        <v>44767.629198877316</v>
      </c>
    </row>
    <row r="4438" spans="1:24" hidden="1" x14ac:dyDescent="0.25">
      <c r="A4438" s="5">
        <v>2022</v>
      </c>
      <c r="B4438" s="6">
        <v>1</v>
      </c>
      <c r="C4438" s="6">
        <v>2021</v>
      </c>
      <c r="D4438" s="6">
        <v>12</v>
      </c>
      <c r="E4438" s="7">
        <v>20070</v>
      </c>
      <c r="F4438" s="7" t="s">
        <v>24</v>
      </c>
      <c r="G4438" s="7">
        <v>2346</v>
      </c>
      <c r="H4438" s="7" t="s">
        <v>137</v>
      </c>
      <c r="I4438" s="7" t="s">
        <v>133</v>
      </c>
      <c r="J4438" s="7" t="s">
        <v>4</v>
      </c>
      <c r="K4438" s="7" t="s">
        <v>22</v>
      </c>
      <c r="L4438" s="7" t="s">
        <v>22</v>
      </c>
      <c r="M4438" s="7">
        <v>0</v>
      </c>
      <c r="N4438" s="7" t="s">
        <v>310</v>
      </c>
      <c r="O4438" s="8">
        <v>68.089794999999995</v>
      </c>
      <c r="P4438" s="7" t="s">
        <v>704</v>
      </c>
      <c r="Q4438" s="7" t="s">
        <v>309</v>
      </c>
      <c r="R4438" s="7" t="s">
        <v>308</v>
      </c>
      <c r="S4438" s="7">
        <v>50</v>
      </c>
      <c r="T4438" s="7" t="s">
        <v>307</v>
      </c>
      <c r="U4438" s="7" t="s">
        <v>306</v>
      </c>
      <c r="V4438" s="7" t="s">
        <v>305</v>
      </c>
      <c r="W4438" s="7">
        <v>0</v>
      </c>
      <c r="X4438" s="9">
        <v>44767.629198877316</v>
      </c>
    </row>
    <row r="4439" spans="1:24" hidden="1" x14ac:dyDescent="0.25">
      <c r="A4439" s="10">
        <v>2022</v>
      </c>
      <c r="B4439" s="11">
        <v>1</v>
      </c>
      <c r="C4439" s="11">
        <v>2021</v>
      </c>
      <c r="D4439" s="11">
        <v>12</v>
      </c>
      <c r="E4439" s="12">
        <v>20070</v>
      </c>
      <c r="F4439" s="12" t="s">
        <v>24</v>
      </c>
      <c r="G4439" s="12">
        <v>4807</v>
      </c>
      <c r="H4439" s="12" t="s">
        <v>135</v>
      </c>
      <c r="I4439" s="12" t="s">
        <v>133</v>
      </c>
      <c r="J4439" s="12" t="s">
        <v>2</v>
      </c>
      <c r="K4439" s="12" t="s">
        <v>22</v>
      </c>
      <c r="L4439" s="12" t="s">
        <v>22</v>
      </c>
      <c r="M4439" s="12">
        <v>0</v>
      </c>
      <c r="N4439" s="12" t="s">
        <v>310</v>
      </c>
      <c r="O4439" s="13">
        <v>1168</v>
      </c>
      <c r="P4439" s="12" t="s">
        <v>704</v>
      </c>
      <c r="Q4439" s="12" t="s">
        <v>309</v>
      </c>
      <c r="R4439" s="12" t="s">
        <v>308</v>
      </c>
      <c r="S4439" s="12">
        <v>50</v>
      </c>
      <c r="T4439" s="12" t="s">
        <v>307</v>
      </c>
      <c r="U4439" s="12" t="s">
        <v>306</v>
      </c>
      <c r="V4439" s="12" t="s">
        <v>305</v>
      </c>
      <c r="W4439" s="12">
        <v>0</v>
      </c>
      <c r="X4439" s="14">
        <v>44767.629198877316</v>
      </c>
    </row>
    <row r="4440" spans="1:24" hidden="1" x14ac:dyDescent="0.25">
      <c r="A4440" s="5">
        <v>2022</v>
      </c>
      <c r="B4440" s="6">
        <v>1</v>
      </c>
      <c r="C4440" s="6">
        <v>2021</v>
      </c>
      <c r="D4440" s="6">
        <v>12</v>
      </c>
      <c r="E4440" s="7">
        <v>20070</v>
      </c>
      <c r="F4440" s="7" t="s">
        <v>24</v>
      </c>
      <c r="G4440" s="7">
        <v>4871</v>
      </c>
      <c r="H4440" s="7" t="s">
        <v>134</v>
      </c>
      <c r="I4440" s="7" t="s">
        <v>133</v>
      </c>
      <c r="J4440" s="7" t="s">
        <v>1</v>
      </c>
      <c r="K4440" s="7" t="s">
        <v>22</v>
      </c>
      <c r="L4440" s="7" t="s">
        <v>22</v>
      </c>
      <c r="M4440" s="7">
        <v>0</v>
      </c>
      <c r="N4440" s="7" t="s">
        <v>310</v>
      </c>
      <c r="O4440" s="8">
        <v>45.393196000000003</v>
      </c>
      <c r="P4440" s="7" t="s">
        <v>704</v>
      </c>
      <c r="Q4440" s="7" t="s">
        <v>309</v>
      </c>
      <c r="R4440" s="7" t="s">
        <v>308</v>
      </c>
      <c r="S4440" s="7">
        <v>50</v>
      </c>
      <c r="T4440" s="7" t="s">
        <v>307</v>
      </c>
      <c r="U4440" s="7" t="s">
        <v>306</v>
      </c>
      <c r="V4440" s="7" t="s">
        <v>305</v>
      </c>
      <c r="W4440" s="7">
        <v>0</v>
      </c>
      <c r="X4440" s="9">
        <v>44767.629198877316</v>
      </c>
    </row>
    <row r="4441" spans="1:24" hidden="1" x14ac:dyDescent="0.25">
      <c r="A4441" s="10">
        <v>2022</v>
      </c>
      <c r="B4441" s="11">
        <v>1</v>
      </c>
      <c r="C4441" s="11">
        <v>2021</v>
      </c>
      <c r="D4441" s="11">
        <v>12</v>
      </c>
      <c r="E4441" s="12">
        <v>20070</v>
      </c>
      <c r="F4441" s="12" t="s">
        <v>24</v>
      </c>
      <c r="G4441" s="12">
        <v>4876</v>
      </c>
      <c r="H4441" s="12" t="s">
        <v>255</v>
      </c>
      <c r="I4441" s="12" t="s">
        <v>133</v>
      </c>
      <c r="J4441" s="12" t="s">
        <v>8</v>
      </c>
      <c r="K4441" s="12" t="s">
        <v>22</v>
      </c>
      <c r="L4441" s="12" t="s">
        <v>22</v>
      </c>
      <c r="M4441" s="12">
        <v>0</v>
      </c>
      <c r="N4441" s="12" t="s">
        <v>310</v>
      </c>
      <c r="O4441" s="13">
        <v>45.393196000000003</v>
      </c>
      <c r="P4441" s="12" t="s">
        <v>704</v>
      </c>
      <c r="Q4441" s="12" t="s">
        <v>309</v>
      </c>
      <c r="R4441" s="12" t="s">
        <v>308</v>
      </c>
      <c r="S4441" s="12">
        <v>50</v>
      </c>
      <c r="T4441" s="12" t="s">
        <v>307</v>
      </c>
      <c r="U4441" s="12" t="s">
        <v>306</v>
      </c>
      <c r="V4441" s="12" t="s">
        <v>305</v>
      </c>
      <c r="W4441" s="12">
        <v>0</v>
      </c>
      <c r="X4441" s="14">
        <v>44767.629198877316</v>
      </c>
    </row>
    <row r="4442" spans="1:24" hidden="1" x14ac:dyDescent="0.25">
      <c r="A4442" s="5">
        <v>2022</v>
      </c>
      <c r="B4442" s="6">
        <v>1</v>
      </c>
      <c r="C4442" s="6">
        <v>2022</v>
      </c>
      <c r="D4442" s="6">
        <v>1</v>
      </c>
      <c r="E4442" s="7">
        <v>20070</v>
      </c>
      <c r="F4442" s="7" t="s">
        <v>24</v>
      </c>
      <c r="G4442" s="7">
        <v>0</v>
      </c>
      <c r="H4442" s="7" t="s">
        <v>23</v>
      </c>
      <c r="I4442" s="7" t="s">
        <v>23</v>
      </c>
      <c r="J4442" s="7" t="s">
        <v>23</v>
      </c>
      <c r="K4442" s="7" t="s">
        <v>357</v>
      </c>
      <c r="L4442" s="7" t="s">
        <v>357</v>
      </c>
      <c r="M4442" s="7">
        <v>0</v>
      </c>
      <c r="N4442" s="7" t="s">
        <v>47</v>
      </c>
      <c r="O4442" s="8">
        <v>-0.45500000000000002</v>
      </c>
      <c r="P4442" s="7" t="s">
        <v>704</v>
      </c>
      <c r="Q4442" s="7" t="s">
        <v>309</v>
      </c>
      <c r="R4442" s="7" t="s">
        <v>356</v>
      </c>
      <c r="S4442" s="7">
        <v>90</v>
      </c>
      <c r="T4442" s="7" t="s">
        <v>307</v>
      </c>
      <c r="U4442" s="7" t="s">
        <v>355</v>
      </c>
      <c r="V4442" s="7" t="s">
        <v>354</v>
      </c>
      <c r="W4442" s="7">
        <v>0</v>
      </c>
      <c r="X4442" s="9">
        <v>44767.629198877316</v>
      </c>
    </row>
    <row r="4443" spans="1:24" hidden="1" x14ac:dyDescent="0.25">
      <c r="A4443" s="10">
        <v>2022</v>
      </c>
      <c r="B4443" s="11">
        <v>1</v>
      </c>
      <c r="C4443" s="11">
        <v>2022</v>
      </c>
      <c r="D4443" s="11">
        <v>1</v>
      </c>
      <c r="E4443" s="12">
        <v>20070</v>
      </c>
      <c r="F4443" s="12" t="s">
        <v>24</v>
      </c>
      <c r="G4443" s="12">
        <v>0</v>
      </c>
      <c r="H4443" s="12" t="s">
        <v>23</v>
      </c>
      <c r="I4443" s="12" t="s">
        <v>23</v>
      </c>
      <c r="J4443" s="12" t="s">
        <v>23</v>
      </c>
      <c r="K4443" s="12" t="s">
        <v>467</v>
      </c>
      <c r="L4443" s="12" t="s">
        <v>467</v>
      </c>
      <c r="M4443" s="12">
        <v>0</v>
      </c>
      <c r="N4443" s="12" t="s">
        <v>47</v>
      </c>
      <c r="O4443" s="13">
        <v>-234026.16</v>
      </c>
      <c r="P4443" s="12" t="s">
        <v>704</v>
      </c>
      <c r="Q4443" s="12" t="s">
        <v>309</v>
      </c>
      <c r="R4443" s="12" t="s">
        <v>466</v>
      </c>
      <c r="S4443" s="12">
        <v>86</v>
      </c>
      <c r="T4443" s="12" t="s">
        <v>307</v>
      </c>
      <c r="U4443" s="12" t="s">
        <v>465</v>
      </c>
      <c r="V4443" s="12" t="s">
        <v>464</v>
      </c>
      <c r="W4443" s="12">
        <v>0</v>
      </c>
      <c r="X4443" s="14">
        <v>44767.629198877316</v>
      </c>
    </row>
    <row r="4444" spans="1:24" hidden="1" x14ac:dyDescent="0.25">
      <c r="A4444" s="5">
        <v>2022</v>
      </c>
      <c r="B4444" s="6">
        <v>1</v>
      </c>
      <c r="C4444" s="6">
        <v>2022</v>
      </c>
      <c r="D4444" s="6">
        <v>1</v>
      </c>
      <c r="E4444" s="7">
        <v>20070</v>
      </c>
      <c r="F4444" s="7" t="s">
        <v>24</v>
      </c>
      <c r="G4444" s="7">
        <v>0</v>
      </c>
      <c r="H4444" s="7" t="s">
        <v>23</v>
      </c>
      <c r="I4444" s="7" t="s">
        <v>23</v>
      </c>
      <c r="J4444" s="7" t="s">
        <v>23</v>
      </c>
      <c r="K4444" s="7" t="s">
        <v>353</v>
      </c>
      <c r="L4444" s="7" t="s">
        <v>353</v>
      </c>
      <c r="M4444" s="7">
        <v>0</v>
      </c>
      <c r="N4444" s="7" t="s">
        <v>47</v>
      </c>
      <c r="O4444" s="8">
        <v>-14777.31</v>
      </c>
      <c r="P4444" s="7" t="s">
        <v>704</v>
      </c>
      <c r="Q4444" s="7" t="s">
        <v>309</v>
      </c>
      <c r="R4444" s="7" t="s">
        <v>352</v>
      </c>
      <c r="S4444" s="7">
        <v>87</v>
      </c>
      <c r="T4444" s="7" t="s">
        <v>307</v>
      </c>
      <c r="U4444" s="7" t="s">
        <v>351</v>
      </c>
      <c r="V4444" s="7" t="s">
        <v>350</v>
      </c>
      <c r="W4444" s="7">
        <v>0</v>
      </c>
      <c r="X4444" s="9">
        <v>44767.629198877316</v>
      </c>
    </row>
    <row r="4445" spans="1:24" hidden="1" x14ac:dyDescent="0.25">
      <c r="A4445" s="10">
        <v>2022</v>
      </c>
      <c r="B4445" s="11">
        <v>1</v>
      </c>
      <c r="C4445" s="11">
        <v>2022</v>
      </c>
      <c r="D4445" s="11">
        <v>1</v>
      </c>
      <c r="E4445" s="12">
        <v>20070</v>
      </c>
      <c r="F4445" s="12" t="s">
        <v>24</v>
      </c>
      <c r="G4445" s="12">
        <v>0</v>
      </c>
      <c r="H4445" s="12" t="s">
        <v>23</v>
      </c>
      <c r="I4445" s="12" t="s">
        <v>23</v>
      </c>
      <c r="J4445" s="12" t="s">
        <v>23</v>
      </c>
      <c r="K4445" s="12" t="s">
        <v>349</v>
      </c>
      <c r="L4445" s="12" t="s">
        <v>349</v>
      </c>
      <c r="M4445" s="12">
        <v>0</v>
      </c>
      <c r="N4445" s="12" t="s">
        <v>87</v>
      </c>
      <c r="O4445" s="13">
        <v>-19228.387999999999</v>
      </c>
      <c r="P4445" s="12" t="s">
        <v>704</v>
      </c>
      <c r="Q4445" s="12" t="s">
        <v>309</v>
      </c>
      <c r="R4445" s="12" t="s">
        <v>348</v>
      </c>
      <c r="S4445" s="12">
        <v>40</v>
      </c>
      <c r="T4445" s="12" t="s">
        <v>307</v>
      </c>
      <c r="U4445" s="12" t="s">
        <v>347</v>
      </c>
      <c r="V4445" s="12" t="s">
        <v>346</v>
      </c>
      <c r="W4445" s="12">
        <v>0</v>
      </c>
      <c r="X4445" s="14">
        <v>44767.629198877316</v>
      </c>
    </row>
    <row r="4446" spans="1:24" hidden="1" x14ac:dyDescent="0.25">
      <c r="A4446" s="5">
        <v>2022</v>
      </c>
      <c r="B4446" s="6">
        <v>1</v>
      </c>
      <c r="C4446" s="6">
        <v>2022</v>
      </c>
      <c r="D4446" s="6">
        <v>1</v>
      </c>
      <c r="E4446" s="7">
        <v>20070</v>
      </c>
      <c r="F4446" s="7" t="s">
        <v>24</v>
      </c>
      <c r="G4446" s="7">
        <v>0</v>
      </c>
      <c r="H4446" s="7" t="s">
        <v>23</v>
      </c>
      <c r="I4446" s="7" t="s">
        <v>23</v>
      </c>
      <c r="J4446" s="7" t="s">
        <v>23</v>
      </c>
      <c r="K4446" s="7" t="s">
        <v>463</v>
      </c>
      <c r="L4446" s="7" t="s">
        <v>463</v>
      </c>
      <c r="M4446" s="7">
        <v>0</v>
      </c>
      <c r="N4446" s="7" t="s">
        <v>47</v>
      </c>
      <c r="O4446" s="8">
        <v>-4123773.6940000001</v>
      </c>
      <c r="P4446" s="7" t="s">
        <v>704</v>
      </c>
      <c r="Q4446" s="7" t="s">
        <v>309</v>
      </c>
      <c r="R4446" s="7" t="s">
        <v>462</v>
      </c>
      <c r="S4446" s="7">
        <v>88</v>
      </c>
      <c r="T4446" s="7" t="s">
        <v>307</v>
      </c>
      <c r="U4446" s="7" t="s">
        <v>461</v>
      </c>
      <c r="V4446" s="7" t="s">
        <v>460</v>
      </c>
      <c r="W4446" s="7">
        <v>0</v>
      </c>
      <c r="X4446" s="9">
        <v>44767.629198877316</v>
      </c>
    </row>
    <row r="4447" spans="1:24" hidden="1" x14ac:dyDescent="0.25">
      <c r="A4447" s="10">
        <v>2022</v>
      </c>
      <c r="B4447" s="11">
        <v>1</v>
      </c>
      <c r="C4447" s="11">
        <v>2022</v>
      </c>
      <c r="D4447" s="11">
        <v>1</v>
      </c>
      <c r="E4447" s="12">
        <v>20070</v>
      </c>
      <c r="F4447" s="12" t="s">
        <v>24</v>
      </c>
      <c r="G4447" s="12">
        <v>0</v>
      </c>
      <c r="H4447" s="12" t="s">
        <v>23</v>
      </c>
      <c r="I4447" s="12" t="s">
        <v>23</v>
      </c>
      <c r="J4447" s="12" t="s">
        <v>23</v>
      </c>
      <c r="K4447" s="12" t="s">
        <v>459</v>
      </c>
      <c r="L4447" s="12" t="s">
        <v>459</v>
      </c>
      <c r="M4447" s="12">
        <v>0</v>
      </c>
      <c r="N4447" s="12" t="s">
        <v>47</v>
      </c>
      <c r="O4447" s="13">
        <v>-58328.099000000002</v>
      </c>
      <c r="P4447" s="12" t="s">
        <v>704</v>
      </c>
      <c r="Q4447" s="12" t="s">
        <v>309</v>
      </c>
      <c r="R4447" s="12" t="s">
        <v>458</v>
      </c>
      <c r="S4447" s="12">
        <v>89</v>
      </c>
      <c r="T4447" s="12" t="s">
        <v>307</v>
      </c>
      <c r="U4447" s="12" t="s">
        <v>457</v>
      </c>
      <c r="V4447" s="12" t="s">
        <v>456</v>
      </c>
      <c r="W4447" s="12">
        <v>0</v>
      </c>
      <c r="X4447" s="14">
        <v>44767.629198877316</v>
      </c>
    </row>
    <row r="4448" spans="1:24" hidden="1" x14ac:dyDescent="0.25">
      <c r="A4448" s="5">
        <v>2022</v>
      </c>
      <c r="B4448" s="6">
        <v>1</v>
      </c>
      <c r="C4448" s="6">
        <v>2022</v>
      </c>
      <c r="D4448" s="6">
        <v>1</v>
      </c>
      <c r="E4448" s="7">
        <v>20070</v>
      </c>
      <c r="F4448" s="7" t="s">
        <v>24</v>
      </c>
      <c r="G4448" s="7">
        <v>0</v>
      </c>
      <c r="H4448" s="7" t="s">
        <v>23</v>
      </c>
      <c r="I4448" s="7" t="s">
        <v>23</v>
      </c>
      <c r="J4448" s="7" t="s">
        <v>23</v>
      </c>
      <c r="K4448" s="7" t="s">
        <v>455</v>
      </c>
      <c r="L4448" s="7" t="s">
        <v>455</v>
      </c>
      <c r="M4448" s="7">
        <v>0</v>
      </c>
      <c r="N4448" s="7" t="s">
        <v>47</v>
      </c>
      <c r="O4448" s="8">
        <v>-43861</v>
      </c>
      <c r="P4448" s="7" t="s">
        <v>704</v>
      </c>
      <c r="Q4448" s="7" t="s">
        <v>309</v>
      </c>
      <c r="R4448" s="7" t="s">
        <v>454</v>
      </c>
      <c r="S4448" s="7">
        <v>91</v>
      </c>
      <c r="T4448" s="7" t="s">
        <v>307</v>
      </c>
      <c r="U4448" s="7" t="s">
        <v>453</v>
      </c>
      <c r="V4448" s="7" t="s">
        <v>452</v>
      </c>
      <c r="W4448" s="7">
        <v>0</v>
      </c>
      <c r="X4448" s="9">
        <v>44767.629198877316</v>
      </c>
    </row>
    <row r="4449" spans="1:24" hidden="1" x14ac:dyDescent="0.25">
      <c r="A4449" s="10">
        <v>2022</v>
      </c>
      <c r="B4449" s="11">
        <v>1</v>
      </c>
      <c r="C4449" s="11">
        <v>2022</v>
      </c>
      <c r="D4449" s="11">
        <v>1</v>
      </c>
      <c r="E4449" s="12">
        <v>20070</v>
      </c>
      <c r="F4449" s="12" t="s">
        <v>24</v>
      </c>
      <c r="G4449" s="12">
        <v>0</v>
      </c>
      <c r="H4449" s="12" t="s">
        <v>23</v>
      </c>
      <c r="I4449" s="12" t="s">
        <v>23</v>
      </c>
      <c r="J4449" s="12" t="s">
        <v>23</v>
      </c>
      <c r="K4449" s="12" t="s">
        <v>345</v>
      </c>
      <c r="L4449" s="12" t="s">
        <v>345</v>
      </c>
      <c r="M4449" s="12">
        <v>0</v>
      </c>
      <c r="N4449" s="12" t="s">
        <v>47</v>
      </c>
      <c r="O4449" s="13">
        <v>-8809650.3800000008</v>
      </c>
      <c r="P4449" s="12" t="s">
        <v>704</v>
      </c>
      <c r="Q4449" s="12" t="s">
        <v>309</v>
      </c>
      <c r="R4449" s="12" t="s">
        <v>344</v>
      </c>
      <c r="S4449" s="12">
        <v>3</v>
      </c>
      <c r="T4449" s="12" t="s">
        <v>307</v>
      </c>
      <c r="U4449" s="12" t="s">
        <v>343</v>
      </c>
      <c r="V4449" s="12" t="s">
        <v>342</v>
      </c>
      <c r="W4449" s="12">
        <v>0</v>
      </c>
      <c r="X4449" s="14">
        <v>44767.629198877316</v>
      </c>
    </row>
    <row r="4450" spans="1:24" hidden="1" x14ac:dyDescent="0.25">
      <c r="A4450" s="5">
        <v>2022</v>
      </c>
      <c r="B4450" s="6">
        <v>1</v>
      </c>
      <c r="C4450" s="6">
        <v>2022</v>
      </c>
      <c r="D4450" s="6">
        <v>1</v>
      </c>
      <c r="E4450" s="7">
        <v>20070</v>
      </c>
      <c r="F4450" s="7" t="s">
        <v>24</v>
      </c>
      <c r="G4450" s="7">
        <v>0</v>
      </c>
      <c r="H4450" s="7" t="s">
        <v>23</v>
      </c>
      <c r="I4450" s="7" t="s">
        <v>23</v>
      </c>
      <c r="J4450" s="7" t="s">
        <v>23</v>
      </c>
      <c r="K4450" s="7" t="s">
        <v>451</v>
      </c>
      <c r="L4450" s="7" t="s">
        <v>451</v>
      </c>
      <c r="M4450" s="7">
        <v>0</v>
      </c>
      <c r="N4450" s="7" t="s">
        <v>314</v>
      </c>
      <c r="O4450" s="8">
        <v>6.6316E-2</v>
      </c>
      <c r="P4450" s="7" t="s">
        <v>704</v>
      </c>
      <c r="Q4450" s="7" t="s">
        <v>309</v>
      </c>
      <c r="R4450" s="7" t="s">
        <v>450</v>
      </c>
      <c r="S4450" s="7">
        <v>97</v>
      </c>
      <c r="T4450" s="7" t="s">
        <v>307</v>
      </c>
      <c r="U4450" s="7" t="s">
        <v>449</v>
      </c>
      <c r="V4450" s="7" t="s">
        <v>448</v>
      </c>
      <c r="W4450" s="7">
        <v>0</v>
      </c>
      <c r="X4450" s="9">
        <v>44767.629198877316</v>
      </c>
    </row>
    <row r="4451" spans="1:24" hidden="1" x14ac:dyDescent="0.25">
      <c r="A4451" s="10">
        <v>2022</v>
      </c>
      <c r="B4451" s="11">
        <v>1</v>
      </c>
      <c r="C4451" s="11">
        <v>2022</v>
      </c>
      <c r="D4451" s="11">
        <v>1</v>
      </c>
      <c r="E4451" s="12">
        <v>20070</v>
      </c>
      <c r="F4451" s="12" t="s">
        <v>24</v>
      </c>
      <c r="G4451" s="12">
        <v>0</v>
      </c>
      <c r="H4451" s="12" t="s">
        <v>23</v>
      </c>
      <c r="I4451" s="12" t="s">
        <v>23</v>
      </c>
      <c r="J4451" s="12" t="s">
        <v>23</v>
      </c>
      <c r="K4451" s="12" t="s">
        <v>447</v>
      </c>
      <c r="L4451" s="12" t="s">
        <v>447</v>
      </c>
      <c r="M4451" s="12">
        <v>0</v>
      </c>
      <c r="N4451" s="12" t="s">
        <v>47</v>
      </c>
      <c r="O4451" s="13">
        <v>-4378744.6399999997</v>
      </c>
      <c r="P4451" s="12" t="s">
        <v>704</v>
      </c>
      <c r="Q4451" s="12" t="s">
        <v>309</v>
      </c>
      <c r="R4451" s="12" t="s">
        <v>446</v>
      </c>
      <c r="S4451" s="12">
        <v>85</v>
      </c>
      <c r="T4451" s="12" t="s">
        <v>307</v>
      </c>
      <c r="U4451" s="12" t="s">
        <v>445</v>
      </c>
      <c r="V4451" s="12" t="s">
        <v>444</v>
      </c>
      <c r="W4451" s="12">
        <v>0</v>
      </c>
      <c r="X4451" s="14">
        <v>44767.629198877316</v>
      </c>
    </row>
    <row r="4452" spans="1:24" hidden="1" x14ac:dyDescent="0.25">
      <c r="A4452" s="5">
        <v>2022</v>
      </c>
      <c r="B4452" s="6">
        <v>1</v>
      </c>
      <c r="C4452" s="6">
        <v>2022</v>
      </c>
      <c r="D4452" s="6">
        <v>1</v>
      </c>
      <c r="E4452" s="7">
        <v>20070</v>
      </c>
      <c r="F4452" s="7" t="s">
        <v>24</v>
      </c>
      <c r="G4452" s="7">
        <v>0</v>
      </c>
      <c r="H4452" s="7" t="s">
        <v>23</v>
      </c>
      <c r="I4452" s="7" t="s">
        <v>23</v>
      </c>
      <c r="J4452" s="7" t="s">
        <v>23</v>
      </c>
      <c r="K4452" s="7" t="s">
        <v>22</v>
      </c>
      <c r="L4452" s="7" t="s">
        <v>22</v>
      </c>
      <c r="M4452" s="7">
        <v>0</v>
      </c>
      <c r="N4452" s="7" t="s">
        <v>314</v>
      </c>
      <c r="O4452" s="8">
        <v>1</v>
      </c>
      <c r="P4452" s="7" t="s">
        <v>704</v>
      </c>
      <c r="Q4452" s="7" t="s">
        <v>309</v>
      </c>
      <c r="R4452" s="7" t="s">
        <v>443</v>
      </c>
      <c r="S4452" s="7">
        <v>96</v>
      </c>
      <c r="T4452" s="7" t="s">
        <v>307</v>
      </c>
      <c r="U4452" s="7" t="s">
        <v>442</v>
      </c>
      <c r="V4452" s="7" t="s">
        <v>441</v>
      </c>
      <c r="W4452" s="7">
        <v>0</v>
      </c>
      <c r="X4452" s="9">
        <v>44767.629198877316</v>
      </c>
    </row>
    <row r="4453" spans="1:24" hidden="1" x14ac:dyDescent="0.25">
      <c r="A4453" s="10">
        <v>2022</v>
      </c>
      <c r="B4453" s="11">
        <v>1</v>
      </c>
      <c r="C4453" s="11">
        <v>2022</v>
      </c>
      <c r="D4453" s="11">
        <v>1</v>
      </c>
      <c r="E4453" s="12">
        <v>20070</v>
      </c>
      <c r="F4453" s="12" t="s">
        <v>24</v>
      </c>
      <c r="G4453" s="12">
        <v>0</v>
      </c>
      <c r="H4453" s="12" t="s">
        <v>23</v>
      </c>
      <c r="I4453" s="12" t="s">
        <v>23</v>
      </c>
      <c r="J4453" s="12" t="s">
        <v>23</v>
      </c>
      <c r="K4453" s="12" t="s">
        <v>22</v>
      </c>
      <c r="L4453" s="12" t="s">
        <v>22</v>
      </c>
      <c r="M4453" s="12">
        <v>0</v>
      </c>
      <c r="N4453" s="12" t="s">
        <v>87</v>
      </c>
      <c r="O4453" s="13">
        <v>-19228.387999999999</v>
      </c>
      <c r="P4453" s="12" t="s">
        <v>704</v>
      </c>
      <c r="Q4453" s="12" t="s">
        <v>309</v>
      </c>
      <c r="R4453" s="12" t="s">
        <v>341</v>
      </c>
      <c r="S4453" s="12">
        <v>63</v>
      </c>
      <c r="T4453" s="12" t="s">
        <v>307</v>
      </c>
      <c r="U4453" s="12" t="s">
        <v>340</v>
      </c>
      <c r="V4453" s="12" t="s">
        <v>339</v>
      </c>
      <c r="W4453" s="12">
        <v>0</v>
      </c>
      <c r="X4453" s="14">
        <v>44767.629198877316</v>
      </c>
    </row>
    <row r="4454" spans="1:24" hidden="1" x14ac:dyDescent="0.25">
      <c r="A4454" s="5">
        <v>2022</v>
      </c>
      <c r="B4454" s="6">
        <v>1</v>
      </c>
      <c r="C4454" s="6">
        <v>2022</v>
      </c>
      <c r="D4454" s="6">
        <v>1</v>
      </c>
      <c r="E4454" s="7">
        <v>20070</v>
      </c>
      <c r="F4454" s="7" t="s">
        <v>24</v>
      </c>
      <c r="G4454" s="7">
        <v>0</v>
      </c>
      <c r="H4454" s="7" t="s">
        <v>23</v>
      </c>
      <c r="I4454" s="7" t="s">
        <v>23</v>
      </c>
      <c r="J4454" s="7" t="s">
        <v>23</v>
      </c>
      <c r="K4454" s="7" t="s">
        <v>22</v>
      </c>
      <c r="L4454" s="7" t="s">
        <v>22</v>
      </c>
      <c r="M4454" s="7">
        <v>0</v>
      </c>
      <c r="N4454" s="7" t="s">
        <v>47</v>
      </c>
      <c r="O4454" s="8">
        <v>-77512601.849999994</v>
      </c>
      <c r="P4454" s="7" t="s">
        <v>704</v>
      </c>
      <c r="Q4454" s="7" t="s">
        <v>309</v>
      </c>
      <c r="R4454" s="7" t="s">
        <v>562</v>
      </c>
      <c r="S4454" s="7">
        <v>109</v>
      </c>
      <c r="T4454" s="7" t="s">
        <v>307</v>
      </c>
      <c r="U4454" s="7" t="s">
        <v>561</v>
      </c>
      <c r="V4454" s="7" t="s">
        <v>560</v>
      </c>
      <c r="W4454" s="7">
        <v>0</v>
      </c>
      <c r="X4454" s="9">
        <v>44767.629198877316</v>
      </c>
    </row>
    <row r="4455" spans="1:24" hidden="1" x14ac:dyDescent="0.25">
      <c r="A4455" s="10">
        <v>2022</v>
      </c>
      <c r="B4455" s="11">
        <v>1</v>
      </c>
      <c r="C4455" s="11">
        <v>2022</v>
      </c>
      <c r="D4455" s="11">
        <v>1</v>
      </c>
      <c r="E4455" s="12">
        <v>20070</v>
      </c>
      <c r="F4455" s="12" t="s">
        <v>24</v>
      </c>
      <c r="G4455" s="12">
        <v>0</v>
      </c>
      <c r="H4455" s="12" t="s">
        <v>23</v>
      </c>
      <c r="I4455" s="12" t="s">
        <v>23</v>
      </c>
      <c r="J4455" s="12" t="s">
        <v>23</v>
      </c>
      <c r="K4455" s="12" t="s">
        <v>22</v>
      </c>
      <c r="L4455" s="12" t="s">
        <v>22</v>
      </c>
      <c r="M4455" s="12">
        <v>0</v>
      </c>
      <c r="N4455" s="12" t="s">
        <v>47</v>
      </c>
      <c r="O4455" s="13">
        <v>-7380063.9680000003</v>
      </c>
      <c r="P4455" s="12" t="s">
        <v>704</v>
      </c>
      <c r="Q4455" s="12" t="s">
        <v>309</v>
      </c>
      <c r="R4455" s="12" t="s">
        <v>335</v>
      </c>
      <c r="S4455" s="12">
        <v>1</v>
      </c>
      <c r="T4455" s="12" t="s">
        <v>307</v>
      </c>
      <c r="U4455" s="12" t="s">
        <v>334</v>
      </c>
      <c r="V4455" s="12" t="s">
        <v>333</v>
      </c>
      <c r="W4455" s="12">
        <v>0</v>
      </c>
      <c r="X4455" s="14">
        <v>44767.629198877316</v>
      </c>
    </row>
    <row r="4456" spans="1:24" hidden="1" x14ac:dyDescent="0.25">
      <c r="A4456" s="5">
        <v>2022</v>
      </c>
      <c r="B4456" s="6">
        <v>1</v>
      </c>
      <c r="C4456" s="6">
        <v>2022</v>
      </c>
      <c r="D4456" s="6">
        <v>1</v>
      </c>
      <c r="E4456" s="7">
        <v>20070</v>
      </c>
      <c r="F4456" s="7" t="s">
        <v>24</v>
      </c>
      <c r="G4456" s="7">
        <v>0</v>
      </c>
      <c r="H4456" s="7" t="s">
        <v>23</v>
      </c>
      <c r="I4456" s="7" t="s">
        <v>23</v>
      </c>
      <c r="J4456" s="7" t="s">
        <v>23</v>
      </c>
      <c r="K4456" s="7" t="s">
        <v>22</v>
      </c>
      <c r="L4456" s="7" t="s">
        <v>22</v>
      </c>
      <c r="M4456" s="7">
        <v>0</v>
      </c>
      <c r="N4456" s="7" t="s">
        <v>47</v>
      </c>
      <c r="O4456" s="8">
        <v>-1429586.412</v>
      </c>
      <c r="P4456" s="7" t="s">
        <v>704</v>
      </c>
      <c r="Q4456" s="7" t="s">
        <v>309</v>
      </c>
      <c r="R4456" s="7" t="s">
        <v>326</v>
      </c>
      <c r="S4456" s="7">
        <v>4</v>
      </c>
      <c r="T4456" s="7" t="s">
        <v>307</v>
      </c>
      <c r="U4456" s="7" t="s">
        <v>325</v>
      </c>
      <c r="V4456" s="7" t="s">
        <v>324</v>
      </c>
      <c r="W4456" s="7">
        <v>0</v>
      </c>
      <c r="X4456" s="9">
        <v>44767.629198877316</v>
      </c>
    </row>
    <row r="4457" spans="1:24" hidden="1" x14ac:dyDescent="0.25">
      <c r="A4457" s="10">
        <v>2022</v>
      </c>
      <c r="B4457" s="11">
        <v>1</v>
      </c>
      <c r="C4457" s="11">
        <v>2022</v>
      </c>
      <c r="D4457" s="11">
        <v>1</v>
      </c>
      <c r="E4457" s="12">
        <v>20070</v>
      </c>
      <c r="F4457" s="12" t="s">
        <v>24</v>
      </c>
      <c r="G4457" s="12">
        <v>0</v>
      </c>
      <c r="H4457" s="12" t="s">
        <v>23</v>
      </c>
      <c r="I4457" s="12" t="s">
        <v>23</v>
      </c>
      <c r="J4457" s="12" t="s">
        <v>23</v>
      </c>
      <c r="K4457" s="12" t="s">
        <v>22</v>
      </c>
      <c r="L4457" s="12" t="s">
        <v>22</v>
      </c>
      <c r="M4457" s="12">
        <v>0</v>
      </c>
      <c r="N4457" s="12" t="s">
        <v>47</v>
      </c>
      <c r="O4457" s="13">
        <v>-16627.36</v>
      </c>
      <c r="P4457" s="12" t="s">
        <v>704</v>
      </c>
      <c r="Q4457" s="12" t="s">
        <v>309</v>
      </c>
      <c r="R4457" s="12" t="s">
        <v>440</v>
      </c>
      <c r="S4457" s="12">
        <v>84</v>
      </c>
      <c r="T4457" s="12" t="s">
        <v>307</v>
      </c>
      <c r="U4457" s="12" t="s">
        <v>439</v>
      </c>
      <c r="V4457" s="12" t="s">
        <v>438</v>
      </c>
      <c r="W4457" s="12">
        <v>0</v>
      </c>
      <c r="X4457" s="14">
        <v>44767.629198877316</v>
      </c>
    </row>
    <row r="4458" spans="1:24" hidden="1" x14ac:dyDescent="0.25">
      <c r="A4458" s="5">
        <v>2022</v>
      </c>
      <c r="B4458" s="6">
        <v>1</v>
      </c>
      <c r="C4458" s="6">
        <v>2022</v>
      </c>
      <c r="D4458" s="6">
        <v>1</v>
      </c>
      <c r="E4458" s="7">
        <v>20070</v>
      </c>
      <c r="F4458" s="7" t="s">
        <v>24</v>
      </c>
      <c r="G4458" s="7">
        <v>0</v>
      </c>
      <c r="H4458" s="7" t="s">
        <v>23</v>
      </c>
      <c r="I4458" s="7" t="s">
        <v>23</v>
      </c>
      <c r="J4458" s="7" t="s">
        <v>23</v>
      </c>
      <c r="K4458" s="7" t="s">
        <v>22</v>
      </c>
      <c r="L4458" s="7" t="s">
        <v>22</v>
      </c>
      <c r="M4458" s="7">
        <v>0</v>
      </c>
      <c r="N4458" s="7" t="s">
        <v>47</v>
      </c>
      <c r="O4458" s="8">
        <v>1430518.06</v>
      </c>
      <c r="P4458" s="7" t="s">
        <v>704</v>
      </c>
      <c r="Q4458" s="7" t="s">
        <v>309</v>
      </c>
      <c r="R4458" s="7" t="s">
        <v>338</v>
      </c>
      <c r="S4458" s="7">
        <v>41</v>
      </c>
      <c r="T4458" s="7" t="s">
        <v>307</v>
      </c>
      <c r="U4458" s="7" t="s">
        <v>337</v>
      </c>
      <c r="V4458" s="7" t="s">
        <v>336</v>
      </c>
      <c r="W4458" s="7">
        <v>0</v>
      </c>
      <c r="X4458" s="9">
        <v>44767.629198877316</v>
      </c>
    </row>
    <row r="4459" spans="1:24" hidden="1" x14ac:dyDescent="0.25">
      <c r="A4459" s="10">
        <v>2022</v>
      </c>
      <c r="B4459" s="11">
        <v>1</v>
      </c>
      <c r="C4459" s="11">
        <v>2022</v>
      </c>
      <c r="D4459" s="11">
        <v>1</v>
      </c>
      <c r="E4459" s="12">
        <v>20070</v>
      </c>
      <c r="F4459" s="12" t="s">
        <v>24</v>
      </c>
      <c r="G4459" s="12">
        <v>0</v>
      </c>
      <c r="H4459" s="12" t="s">
        <v>23</v>
      </c>
      <c r="I4459" s="12" t="s">
        <v>23</v>
      </c>
      <c r="J4459" s="12" t="s">
        <v>23</v>
      </c>
      <c r="K4459" s="12" t="s">
        <v>22</v>
      </c>
      <c r="L4459" s="12" t="s">
        <v>22</v>
      </c>
      <c r="M4459" s="12">
        <v>0</v>
      </c>
      <c r="N4459" s="12" t="s">
        <v>47</v>
      </c>
      <c r="O4459" s="13">
        <v>13967085.445</v>
      </c>
      <c r="P4459" s="12" t="s">
        <v>704</v>
      </c>
      <c r="Q4459" s="12" t="s">
        <v>309</v>
      </c>
      <c r="R4459" s="12" t="s">
        <v>332</v>
      </c>
      <c r="S4459" s="12">
        <v>53</v>
      </c>
      <c r="T4459" s="12" t="s">
        <v>307</v>
      </c>
      <c r="U4459" s="12" t="s">
        <v>331</v>
      </c>
      <c r="V4459" s="12" t="s">
        <v>330</v>
      </c>
      <c r="W4459" s="12">
        <v>0</v>
      </c>
      <c r="X4459" s="14">
        <v>44767.629198877316</v>
      </c>
    </row>
    <row r="4460" spans="1:24" hidden="1" x14ac:dyDescent="0.25">
      <c r="A4460" s="5">
        <v>2022</v>
      </c>
      <c r="B4460" s="6">
        <v>1</v>
      </c>
      <c r="C4460" s="6">
        <v>2022</v>
      </c>
      <c r="D4460" s="6">
        <v>1</v>
      </c>
      <c r="E4460" s="7">
        <v>20070</v>
      </c>
      <c r="F4460" s="7" t="s">
        <v>24</v>
      </c>
      <c r="G4460" s="7">
        <v>0</v>
      </c>
      <c r="H4460" s="7" t="s">
        <v>23</v>
      </c>
      <c r="I4460" s="7" t="s">
        <v>23</v>
      </c>
      <c r="J4460" s="7" t="s">
        <v>23</v>
      </c>
      <c r="K4460" s="7" t="s">
        <v>437</v>
      </c>
      <c r="L4460" s="7" t="s">
        <v>437</v>
      </c>
      <c r="M4460" s="7">
        <v>0</v>
      </c>
      <c r="N4460" s="7" t="s">
        <v>436</v>
      </c>
      <c r="O4460" s="8">
        <v>20200727.18</v>
      </c>
      <c r="P4460" s="7" t="s">
        <v>704</v>
      </c>
      <c r="Q4460" s="7" t="s">
        <v>309</v>
      </c>
      <c r="R4460" s="7" t="s">
        <v>435</v>
      </c>
      <c r="S4460" s="7">
        <v>101</v>
      </c>
      <c r="T4460" s="7" t="s">
        <v>307</v>
      </c>
      <c r="U4460" s="7" t="s">
        <v>434</v>
      </c>
      <c r="V4460" s="7" t="s">
        <v>433</v>
      </c>
      <c r="W4460" s="7">
        <v>0</v>
      </c>
      <c r="X4460" s="9">
        <v>44767.629198877316</v>
      </c>
    </row>
    <row r="4461" spans="1:24" hidden="1" x14ac:dyDescent="0.25">
      <c r="A4461" s="10">
        <v>2022</v>
      </c>
      <c r="B4461" s="11">
        <v>1</v>
      </c>
      <c r="C4461" s="11">
        <v>2022</v>
      </c>
      <c r="D4461" s="11">
        <v>1</v>
      </c>
      <c r="E4461" s="12">
        <v>20070</v>
      </c>
      <c r="F4461" s="12" t="s">
        <v>24</v>
      </c>
      <c r="G4461" s="12">
        <v>0</v>
      </c>
      <c r="H4461" s="12" t="s">
        <v>23</v>
      </c>
      <c r="I4461" s="12" t="s">
        <v>23</v>
      </c>
      <c r="J4461" s="12" t="s">
        <v>23</v>
      </c>
      <c r="K4461" s="12" t="s">
        <v>432</v>
      </c>
      <c r="L4461" s="12" t="s">
        <v>432</v>
      </c>
      <c r="M4461" s="12">
        <v>0</v>
      </c>
      <c r="N4461" s="12" t="s">
        <v>47</v>
      </c>
      <c r="O4461" s="13">
        <v>-16976</v>
      </c>
      <c r="P4461" s="12" t="s">
        <v>704</v>
      </c>
      <c r="Q4461" s="12" t="s">
        <v>309</v>
      </c>
      <c r="R4461" s="12" t="s">
        <v>431</v>
      </c>
      <c r="S4461" s="12">
        <v>94</v>
      </c>
      <c r="T4461" s="12" t="s">
        <v>307</v>
      </c>
      <c r="U4461" s="12" t="s">
        <v>430</v>
      </c>
      <c r="V4461" s="12" t="s">
        <v>429</v>
      </c>
      <c r="W4461" s="12">
        <v>0</v>
      </c>
      <c r="X4461" s="14">
        <v>44767.629198877316</v>
      </c>
    </row>
    <row r="4462" spans="1:24" hidden="1" x14ac:dyDescent="0.25">
      <c r="A4462" s="5">
        <v>2022</v>
      </c>
      <c r="B4462" s="6">
        <v>1</v>
      </c>
      <c r="C4462" s="6">
        <v>2022</v>
      </c>
      <c r="D4462" s="6">
        <v>1</v>
      </c>
      <c r="E4462" s="7">
        <v>20070</v>
      </c>
      <c r="F4462" s="7" t="s">
        <v>24</v>
      </c>
      <c r="G4462" s="7">
        <v>0</v>
      </c>
      <c r="H4462" s="7" t="s">
        <v>23</v>
      </c>
      <c r="I4462" s="7" t="s">
        <v>23</v>
      </c>
      <c r="J4462" s="7" t="s">
        <v>23</v>
      </c>
      <c r="K4462" s="7" t="s">
        <v>428</v>
      </c>
      <c r="L4462" s="7" t="s">
        <v>428</v>
      </c>
      <c r="M4462" s="7">
        <v>0</v>
      </c>
      <c r="N4462" s="7" t="s">
        <v>47</v>
      </c>
      <c r="O4462" s="8">
        <v>-17569</v>
      </c>
      <c r="P4462" s="7" t="s">
        <v>704</v>
      </c>
      <c r="Q4462" s="7" t="s">
        <v>309</v>
      </c>
      <c r="R4462" s="7" t="s">
        <v>427</v>
      </c>
      <c r="S4462" s="7">
        <v>95</v>
      </c>
      <c r="T4462" s="7" t="s">
        <v>307</v>
      </c>
      <c r="U4462" s="7" t="s">
        <v>426</v>
      </c>
      <c r="V4462" s="7" t="s">
        <v>425</v>
      </c>
      <c r="W4462" s="7">
        <v>0</v>
      </c>
      <c r="X4462" s="9">
        <v>44767.629198877316</v>
      </c>
    </row>
    <row r="4463" spans="1:24" hidden="1" x14ac:dyDescent="0.25">
      <c r="A4463" s="10">
        <v>2022</v>
      </c>
      <c r="B4463" s="11">
        <v>1</v>
      </c>
      <c r="C4463" s="11">
        <v>2022</v>
      </c>
      <c r="D4463" s="11">
        <v>1</v>
      </c>
      <c r="E4463" s="12">
        <v>20070</v>
      </c>
      <c r="F4463" s="12" t="s">
        <v>24</v>
      </c>
      <c r="G4463" s="12">
        <v>0</v>
      </c>
      <c r="H4463" s="12" t="s">
        <v>23</v>
      </c>
      <c r="I4463" s="12" t="s">
        <v>23</v>
      </c>
      <c r="J4463" s="12" t="s">
        <v>23</v>
      </c>
      <c r="K4463" s="12" t="s">
        <v>424</v>
      </c>
      <c r="L4463" s="12" t="s">
        <v>424</v>
      </c>
      <c r="M4463" s="12">
        <v>0</v>
      </c>
      <c r="N4463" s="12" t="s">
        <v>87</v>
      </c>
      <c r="O4463" s="13">
        <v>-13295.683000000001</v>
      </c>
      <c r="P4463" s="12" t="s">
        <v>704</v>
      </c>
      <c r="Q4463" s="12" t="s">
        <v>309</v>
      </c>
      <c r="R4463" s="12" t="s">
        <v>423</v>
      </c>
      <c r="S4463" s="12">
        <v>83</v>
      </c>
      <c r="T4463" s="12" t="s">
        <v>307</v>
      </c>
      <c r="U4463" s="12" t="s">
        <v>422</v>
      </c>
      <c r="V4463" s="12" t="s">
        <v>421</v>
      </c>
      <c r="W4463" s="12">
        <v>0</v>
      </c>
      <c r="X4463" s="14">
        <v>44767.629198877316</v>
      </c>
    </row>
    <row r="4464" spans="1:24" hidden="1" x14ac:dyDescent="0.25">
      <c r="A4464" s="5">
        <v>2022</v>
      </c>
      <c r="B4464" s="6">
        <v>1</v>
      </c>
      <c r="C4464" s="6">
        <v>2022</v>
      </c>
      <c r="D4464" s="6">
        <v>1</v>
      </c>
      <c r="E4464" s="7">
        <v>20070</v>
      </c>
      <c r="F4464" s="7" t="s">
        <v>24</v>
      </c>
      <c r="G4464" s="7">
        <v>0</v>
      </c>
      <c r="H4464" s="7" t="s">
        <v>23</v>
      </c>
      <c r="I4464" s="7" t="s">
        <v>23</v>
      </c>
      <c r="J4464" s="7" t="s">
        <v>23</v>
      </c>
      <c r="K4464" s="7" t="s">
        <v>420</v>
      </c>
      <c r="L4464" s="7" t="s">
        <v>420</v>
      </c>
      <c r="M4464" s="7">
        <v>0</v>
      </c>
      <c r="N4464" s="7" t="s">
        <v>47</v>
      </c>
      <c r="O4464" s="8">
        <v>-8604707.4330000002</v>
      </c>
      <c r="P4464" s="7" t="s">
        <v>704</v>
      </c>
      <c r="Q4464" s="7" t="s">
        <v>309</v>
      </c>
      <c r="R4464" s="7" t="s">
        <v>419</v>
      </c>
      <c r="S4464" s="7">
        <v>92</v>
      </c>
      <c r="T4464" s="7" t="s">
        <v>307</v>
      </c>
      <c r="U4464" s="7" t="s">
        <v>418</v>
      </c>
      <c r="V4464" s="7" t="s">
        <v>417</v>
      </c>
      <c r="W4464" s="7">
        <v>0</v>
      </c>
      <c r="X4464" s="9">
        <v>44767.629198877316</v>
      </c>
    </row>
    <row r="4465" spans="1:24" hidden="1" x14ac:dyDescent="0.25">
      <c r="A4465" s="10">
        <v>2022</v>
      </c>
      <c r="B4465" s="11">
        <v>1</v>
      </c>
      <c r="C4465" s="11">
        <v>2022</v>
      </c>
      <c r="D4465" s="11">
        <v>1</v>
      </c>
      <c r="E4465" s="12">
        <v>20070</v>
      </c>
      <c r="F4465" s="12" t="s">
        <v>24</v>
      </c>
      <c r="G4465" s="12">
        <v>0</v>
      </c>
      <c r="H4465" s="12" t="s">
        <v>23</v>
      </c>
      <c r="I4465" s="12" t="s">
        <v>23</v>
      </c>
      <c r="J4465" s="12" t="s">
        <v>23</v>
      </c>
      <c r="K4465" s="12" t="s">
        <v>323</v>
      </c>
      <c r="L4465" s="12" t="s">
        <v>323</v>
      </c>
      <c r="M4465" s="12">
        <v>0</v>
      </c>
      <c r="N4465" s="12" t="s">
        <v>47</v>
      </c>
      <c r="O4465" s="13">
        <v>-8853510.9030000009</v>
      </c>
      <c r="P4465" s="12" t="s">
        <v>704</v>
      </c>
      <c r="Q4465" s="12" t="s">
        <v>309</v>
      </c>
      <c r="R4465" s="12" t="s">
        <v>322</v>
      </c>
      <c r="S4465" s="12">
        <v>93</v>
      </c>
      <c r="T4465" s="12" t="s">
        <v>307</v>
      </c>
      <c r="U4465" s="12" t="s">
        <v>321</v>
      </c>
      <c r="V4465" s="12" t="s">
        <v>320</v>
      </c>
      <c r="W4465" s="12">
        <v>0</v>
      </c>
      <c r="X4465" s="14">
        <v>44767.629198877316</v>
      </c>
    </row>
    <row r="4466" spans="1:24" hidden="1" x14ac:dyDescent="0.25">
      <c r="A4466" s="5">
        <v>2022</v>
      </c>
      <c r="B4466" s="6">
        <v>1</v>
      </c>
      <c r="C4466" s="6">
        <v>2022</v>
      </c>
      <c r="D4466" s="6">
        <v>1</v>
      </c>
      <c r="E4466" s="7">
        <v>20070</v>
      </c>
      <c r="F4466" s="7" t="s">
        <v>24</v>
      </c>
      <c r="G4466" s="7">
        <v>25</v>
      </c>
      <c r="H4466" s="7" t="s">
        <v>9</v>
      </c>
      <c r="I4466" s="7" t="s">
        <v>43</v>
      </c>
      <c r="J4466" s="7" t="s">
        <v>9</v>
      </c>
      <c r="K4466" s="7" t="s">
        <v>384</v>
      </c>
      <c r="L4466" s="7" t="s">
        <v>384</v>
      </c>
      <c r="M4466" s="7">
        <v>0</v>
      </c>
      <c r="N4466" s="7" t="s">
        <v>314</v>
      </c>
      <c r="O4466" s="8">
        <v>5.8952999999999998E-2</v>
      </c>
      <c r="P4466" s="7" t="s">
        <v>704</v>
      </c>
      <c r="Q4466" s="7" t="s">
        <v>309</v>
      </c>
      <c r="R4466" s="7" t="s">
        <v>383</v>
      </c>
      <c r="S4466" s="7">
        <v>108</v>
      </c>
      <c r="T4466" s="7" t="s">
        <v>307</v>
      </c>
      <c r="U4466" s="7" t="s">
        <v>382</v>
      </c>
      <c r="V4466" s="7" t="s">
        <v>381</v>
      </c>
      <c r="W4466" s="7">
        <v>0</v>
      </c>
      <c r="X4466" s="9">
        <v>44767.629198877316</v>
      </c>
    </row>
    <row r="4467" spans="1:24" hidden="1" x14ac:dyDescent="0.25">
      <c r="A4467" s="10">
        <v>2022</v>
      </c>
      <c r="B4467" s="11">
        <v>1</v>
      </c>
      <c r="C4467" s="11">
        <v>2022</v>
      </c>
      <c r="D4467" s="11">
        <v>1</v>
      </c>
      <c r="E4467" s="12">
        <v>20070</v>
      </c>
      <c r="F4467" s="12" t="s">
        <v>24</v>
      </c>
      <c r="G4467" s="12">
        <v>25</v>
      </c>
      <c r="H4467" s="12" t="s">
        <v>9</v>
      </c>
      <c r="I4467" s="12" t="s">
        <v>43</v>
      </c>
      <c r="J4467" s="12" t="s">
        <v>9</v>
      </c>
      <c r="K4467" s="12" t="s">
        <v>416</v>
      </c>
      <c r="L4467" s="12" t="s">
        <v>22</v>
      </c>
      <c r="M4467" s="12">
        <v>0</v>
      </c>
      <c r="N4467" s="12" t="s">
        <v>13</v>
      </c>
      <c r="O4467" s="13">
        <v>0</v>
      </c>
      <c r="P4467" s="12" t="s">
        <v>20</v>
      </c>
      <c r="Q4467" s="12" t="s">
        <v>143</v>
      </c>
      <c r="R4467" s="12" t="s">
        <v>409</v>
      </c>
      <c r="S4467" s="12">
        <v>52</v>
      </c>
      <c r="T4467" s="12" t="s">
        <v>141</v>
      </c>
      <c r="U4467" s="12" t="s">
        <v>140</v>
      </c>
      <c r="V4467" s="12" t="s">
        <v>705</v>
      </c>
      <c r="W4467" s="12">
        <v>0</v>
      </c>
      <c r="X4467" s="14">
        <v>44767.629198877316</v>
      </c>
    </row>
    <row r="4468" spans="1:24" x14ac:dyDescent="0.25">
      <c r="A4468" s="5">
        <v>2022</v>
      </c>
      <c r="B4468" s="6">
        <v>1</v>
      </c>
      <c r="C4468" s="6">
        <v>2022</v>
      </c>
      <c r="D4468" s="6">
        <v>1</v>
      </c>
      <c r="E4468" s="7">
        <v>20070</v>
      </c>
      <c r="F4468" s="7" t="s">
        <v>24</v>
      </c>
      <c r="G4468" s="7">
        <v>25</v>
      </c>
      <c r="H4468" s="7" t="s">
        <v>9</v>
      </c>
      <c r="I4468" s="7" t="s">
        <v>43</v>
      </c>
      <c r="J4468" s="7" t="s">
        <v>9</v>
      </c>
      <c r="K4468" s="7" t="s">
        <v>81</v>
      </c>
      <c r="L4468" s="7" t="s">
        <v>81</v>
      </c>
      <c r="M4468" s="7">
        <v>0</v>
      </c>
      <c r="N4468" s="7" t="s">
        <v>47</v>
      </c>
      <c r="O4468" s="8">
        <v>43861</v>
      </c>
      <c r="P4468" s="7" t="s">
        <v>704</v>
      </c>
      <c r="Q4468" s="7" t="s">
        <v>309</v>
      </c>
      <c r="R4468" s="7" t="s">
        <v>414</v>
      </c>
      <c r="S4468" s="7">
        <v>18</v>
      </c>
      <c r="T4468" s="7" t="s">
        <v>307</v>
      </c>
      <c r="U4468" s="7" t="s">
        <v>413</v>
      </c>
      <c r="V4468" s="7" t="s">
        <v>412</v>
      </c>
      <c r="W4468" s="7">
        <v>0</v>
      </c>
      <c r="X4468" s="9">
        <v>44767.629198877316</v>
      </c>
    </row>
    <row r="4469" spans="1:24" hidden="1" x14ac:dyDescent="0.25">
      <c r="A4469" s="10">
        <v>2022</v>
      </c>
      <c r="B4469" s="11">
        <v>1</v>
      </c>
      <c r="C4469" s="11">
        <v>2022</v>
      </c>
      <c r="D4469" s="11">
        <v>1</v>
      </c>
      <c r="E4469" s="12">
        <v>20070</v>
      </c>
      <c r="F4469" s="12" t="s">
        <v>24</v>
      </c>
      <c r="G4469" s="12">
        <v>25</v>
      </c>
      <c r="H4469" s="12" t="s">
        <v>9</v>
      </c>
      <c r="I4469" s="12" t="s">
        <v>43</v>
      </c>
      <c r="J4469" s="12" t="s">
        <v>9</v>
      </c>
      <c r="K4469" s="12" t="s">
        <v>410</v>
      </c>
      <c r="L4469" s="12" t="s">
        <v>22</v>
      </c>
      <c r="M4469" s="12">
        <v>0</v>
      </c>
      <c r="N4469" s="12" t="s">
        <v>13</v>
      </c>
      <c r="O4469" s="13">
        <v>-4998.8069999999998</v>
      </c>
      <c r="P4469" s="12" t="s">
        <v>20</v>
      </c>
      <c r="Q4469" s="12" t="s">
        <v>157</v>
      </c>
      <c r="R4469" s="12" t="s">
        <v>409</v>
      </c>
      <c r="S4469" s="12">
        <v>27</v>
      </c>
      <c r="T4469" s="12" t="s">
        <v>141</v>
      </c>
      <c r="U4469" s="12" t="s">
        <v>140</v>
      </c>
      <c r="V4469" s="12" t="s">
        <v>411</v>
      </c>
      <c r="W4469" s="12">
        <v>0</v>
      </c>
      <c r="X4469" s="14">
        <v>44767.629198877316</v>
      </c>
    </row>
    <row r="4470" spans="1:24" hidden="1" x14ac:dyDescent="0.25">
      <c r="A4470" s="5">
        <v>2022</v>
      </c>
      <c r="B4470" s="6">
        <v>1</v>
      </c>
      <c r="C4470" s="6">
        <v>2022</v>
      </c>
      <c r="D4470" s="6">
        <v>1</v>
      </c>
      <c r="E4470" s="7">
        <v>20070</v>
      </c>
      <c r="F4470" s="7" t="s">
        <v>24</v>
      </c>
      <c r="G4470" s="7">
        <v>25</v>
      </c>
      <c r="H4470" s="7" t="s">
        <v>9</v>
      </c>
      <c r="I4470" s="7" t="s">
        <v>43</v>
      </c>
      <c r="J4470" s="7" t="s">
        <v>9</v>
      </c>
      <c r="K4470" s="7" t="s">
        <v>410</v>
      </c>
      <c r="L4470" s="7" t="s">
        <v>22</v>
      </c>
      <c r="M4470" s="7">
        <v>0</v>
      </c>
      <c r="N4470" s="7" t="s">
        <v>13</v>
      </c>
      <c r="O4470" s="8">
        <v>1146.90302</v>
      </c>
      <c r="P4470" s="7" t="s">
        <v>20</v>
      </c>
      <c r="Q4470" s="7" t="s">
        <v>161</v>
      </c>
      <c r="R4470" s="7" t="s">
        <v>409</v>
      </c>
      <c r="S4470" s="7">
        <v>14</v>
      </c>
      <c r="T4470" s="7" t="s">
        <v>141</v>
      </c>
      <c r="U4470" s="7" t="s">
        <v>140</v>
      </c>
      <c r="V4470" s="7" t="s">
        <v>408</v>
      </c>
      <c r="W4470" s="7">
        <v>0</v>
      </c>
      <c r="X4470" s="9">
        <v>44767.629198877316</v>
      </c>
    </row>
    <row r="4471" spans="1:24" hidden="1" x14ac:dyDescent="0.25">
      <c r="A4471" s="10">
        <v>2022</v>
      </c>
      <c r="B4471" s="11">
        <v>1</v>
      </c>
      <c r="C4471" s="11">
        <v>2022</v>
      </c>
      <c r="D4471" s="11">
        <v>1</v>
      </c>
      <c r="E4471" s="12">
        <v>20070</v>
      </c>
      <c r="F4471" s="12" t="s">
        <v>24</v>
      </c>
      <c r="G4471" s="12">
        <v>25</v>
      </c>
      <c r="H4471" s="12" t="s">
        <v>9</v>
      </c>
      <c r="I4471" s="12" t="s">
        <v>43</v>
      </c>
      <c r="J4471" s="12" t="s">
        <v>9</v>
      </c>
      <c r="K4471" s="12" t="s">
        <v>407</v>
      </c>
      <c r="L4471" s="12" t="s">
        <v>407</v>
      </c>
      <c r="M4471" s="12">
        <v>0</v>
      </c>
      <c r="N4471" s="12" t="s">
        <v>47</v>
      </c>
      <c r="O4471" s="13">
        <v>0</v>
      </c>
      <c r="P4471" s="12" t="s">
        <v>704</v>
      </c>
      <c r="Q4471" s="12" t="s">
        <v>309</v>
      </c>
      <c r="R4471" s="12" t="s">
        <v>406</v>
      </c>
      <c r="S4471" s="12">
        <v>102</v>
      </c>
      <c r="T4471" s="12" t="s">
        <v>307</v>
      </c>
      <c r="U4471" s="12" t="s">
        <v>405</v>
      </c>
      <c r="V4471" s="12" t="s">
        <v>404</v>
      </c>
      <c r="W4471" s="12">
        <v>0</v>
      </c>
      <c r="X4471" s="14">
        <v>44767.629198877316</v>
      </c>
    </row>
    <row r="4472" spans="1:24" hidden="1" x14ac:dyDescent="0.25">
      <c r="A4472" s="5">
        <v>2022</v>
      </c>
      <c r="B4472" s="6">
        <v>1</v>
      </c>
      <c r="C4472" s="6">
        <v>2022</v>
      </c>
      <c r="D4472" s="6">
        <v>1</v>
      </c>
      <c r="E4472" s="7">
        <v>20070</v>
      </c>
      <c r="F4472" s="7" t="s">
        <v>24</v>
      </c>
      <c r="G4472" s="7">
        <v>25</v>
      </c>
      <c r="H4472" s="7" t="s">
        <v>9</v>
      </c>
      <c r="I4472" s="7" t="s">
        <v>43</v>
      </c>
      <c r="J4472" s="7" t="s">
        <v>9</v>
      </c>
      <c r="K4472" s="7" t="s">
        <v>377</v>
      </c>
      <c r="L4472" s="7" t="s">
        <v>377</v>
      </c>
      <c r="M4472" s="7">
        <v>0</v>
      </c>
      <c r="N4472" s="7" t="s">
        <v>87</v>
      </c>
      <c r="O4472" s="8">
        <v>1000</v>
      </c>
      <c r="P4472" s="7" t="s">
        <v>704</v>
      </c>
      <c r="Q4472" s="7" t="s">
        <v>309</v>
      </c>
      <c r="R4472" s="7" t="s">
        <v>376</v>
      </c>
      <c r="S4472" s="7">
        <v>107</v>
      </c>
      <c r="T4472" s="7" t="s">
        <v>307</v>
      </c>
      <c r="U4472" s="7" t="s">
        <v>375</v>
      </c>
      <c r="V4472" s="7" t="s">
        <v>374</v>
      </c>
      <c r="W4472" s="7">
        <v>0</v>
      </c>
      <c r="X4472" s="9">
        <v>44767.629198877316</v>
      </c>
    </row>
    <row r="4473" spans="1:24" hidden="1" x14ac:dyDescent="0.25">
      <c r="A4473" s="10">
        <v>2022</v>
      </c>
      <c r="B4473" s="11">
        <v>1</v>
      </c>
      <c r="C4473" s="11">
        <v>2022</v>
      </c>
      <c r="D4473" s="11">
        <v>1</v>
      </c>
      <c r="E4473" s="12">
        <v>20070</v>
      </c>
      <c r="F4473" s="12" t="s">
        <v>24</v>
      </c>
      <c r="G4473" s="12">
        <v>25</v>
      </c>
      <c r="H4473" s="12" t="s">
        <v>9</v>
      </c>
      <c r="I4473" s="12" t="s">
        <v>43</v>
      </c>
      <c r="J4473" s="12" t="s">
        <v>9</v>
      </c>
      <c r="K4473" s="12" t="s">
        <v>22</v>
      </c>
      <c r="L4473" s="12" t="s">
        <v>22</v>
      </c>
      <c r="M4473" s="12">
        <v>0</v>
      </c>
      <c r="N4473" s="12" t="s">
        <v>314</v>
      </c>
      <c r="O4473" s="13">
        <v>1</v>
      </c>
      <c r="P4473" s="12" t="s">
        <v>704</v>
      </c>
      <c r="Q4473" s="12" t="s">
        <v>309</v>
      </c>
      <c r="R4473" s="12" t="s">
        <v>313</v>
      </c>
      <c r="S4473" s="12">
        <v>2</v>
      </c>
      <c r="T4473" s="12" t="s">
        <v>307</v>
      </c>
      <c r="U4473" s="12" t="s">
        <v>358</v>
      </c>
      <c r="V4473" s="12" t="s">
        <v>311</v>
      </c>
      <c r="W4473" s="12">
        <v>0</v>
      </c>
      <c r="X4473" s="14">
        <v>44767.629198877316</v>
      </c>
    </row>
    <row r="4474" spans="1:24" hidden="1" x14ac:dyDescent="0.25">
      <c r="A4474" s="5">
        <v>2022</v>
      </c>
      <c r="B4474" s="6">
        <v>1</v>
      </c>
      <c r="C4474" s="6">
        <v>2022</v>
      </c>
      <c r="D4474" s="6">
        <v>1</v>
      </c>
      <c r="E4474" s="7">
        <v>20070</v>
      </c>
      <c r="F4474" s="7" t="s">
        <v>24</v>
      </c>
      <c r="G4474" s="7">
        <v>25</v>
      </c>
      <c r="H4474" s="7" t="s">
        <v>9</v>
      </c>
      <c r="I4474" s="7" t="s">
        <v>43</v>
      </c>
      <c r="J4474" s="7" t="s">
        <v>9</v>
      </c>
      <c r="K4474" s="7" t="s">
        <v>22</v>
      </c>
      <c r="L4474" s="7" t="s">
        <v>22</v>
      </c>
      <c r="M4474" s="7">
        <v>0</v>
      </c>
      <c r="N4474" s="7" t="s">
        <v>87</v>
      </c>
      <c r="O4474" s="8">
        <v>0</v>
      </c>
      <c r="P4474" s="7" t="s">
        <v>704</v>
      </c>
      <c r="Q4474" s="7" t="s">
        <v>309</v>
      </c>
      <c r="R4474" s="7" t="s">
        <v>403</v>
      </c>
      <c r="S4474" s="7">
        <v>58</v>
      </c>
      <c r="T4474" s="7" t="s">
        <v>307</v>
      </c>
      <c r="U4474" s="7" t="s">
        <v>402</v>
      </c>
      <c r="V4474" s="7" t="s">
        <v>401</v>
      </c>
      <c r="W4474" s="7">
        <v>0</v>
      </c>
      <c r="X4474" s="9">
        <v>44767.629198877316</v>
      </c>
    </row>
    <row r="4475" spans="1:24" hidden="1" x14ac:dyDescent="0.25">
      <c r="A4475" s="10">
        <v>2022</v>
      </c>
      <c r="B4475" s="11">
        <v>1</v>
      </c>
      <c r="C4475" s="11">
        <v>2022</v>
      </c>
      <c r="D4475" s="11">
        <v>1</v>
      </c>
      <c r="E4475" s="12">
        <v>20070</v>
      </c>
      <c r="F4475" s="12" t="s">
        <v>24</v>
      </c>
      <c r="G4475" s="12">
        <v>25</v>
      </c>
      <c r="H4475" s="12" t="s">
        <v>9</v>
      </c>
      <c r="I4475" s="12" t="s">
        <v>43</v>
      </c>
      <c r="J4475" s="12" t="s">
        <v>9</v>
      </c>
      <c r="K4475" s="12" t="s">
        <v>22</v>
      </c>
      <c r="L4475" s="12" t="s">
        <v>22</v>
      </c>
      <c r="M4475" s="12">
        <v>0</v>
      </c>
      <c r="N4475" s="12" t="s">
        <v>47</v>
      </c>
      <c r="O4475" s="13">
        <v>-2627.337</v>
      </c>
      <c r="P4475" s="12" t="s">
        <v>704</v>
      </c>
      <c r="Q4475" s="12" t="s">
        <v>309</v>
      </c>
      <c r="R4475" s="12" t="s">
        <v>397</v>
      </c>
      <c r="S4475" s="12">
        <v>55</v>
      </c>
      <c r="T4475" s="12" t="s">
        <v>307</v>
      </c>
      <c r="U4475" s="12" t="s">
        <v>396</v>
      </c>
      <c r="V4475" s="12" t="s">
        <v>395</v>
      </c>
      <c r="W4475" s="12">
        <v>0</v>
      </c>
      <c r="X4475" s="14">
        <v>44767.629198877316</v>
      </c>
    </row>
    <row r="4476" spans="1:24" hidden="1" x14ac:dyDescent="0.25">
      <c r="A4476" s="5">
        <v>2022</v>
      </c>
      <c r="B4476" s="6">
        <v>1</v>
      </c>
      <c r="C4476" s="6">
        <v>2022</v>
      </c>
      <c r="D4476" s="6">
        <v>1</v>
      </c>
      <c r="E4476" s="7">
        <v>20070</v>
      </c>
      <c r="F4476" s="7" t="s">
        <v>24</v>
      </c>
      <c r="G4476" s="7">
        <v>25</v>
      </c>
      <c r="H4476" s="7" t="s">
        <v>9</v>
      </c>
      <c r="I4476" s="7" t="s">
        <v>43</v>
      </c>
      <c r="J4476" s="7" t="s">
        <v>9</v>
      </c>
      <c r="K4476" s="7" t="s">
        <v>22</v>
      </c>
      <c r="L4476" s="7" t="s">
        <v>22</v>
      </c>
      <c r="M4476" s="7">
        <v>0</v>
      </c>
      <c r="N4476" s="7" t="s">
        <v>47</v>
      </c>
      <c r="O4476" s="8">
        <v>0</v>
      </c>
      <c r="P4476" s="7" t="s">
        <v>704</v>
      </c>
      <c r="Q4476" s="7" t="s">
        <v>309</v>
      </c>
      <c r="R4476" s="7" t="s">
        <v>400</v>
      </c>
      <c r="S4476" s="7">
        <v>104</v>
      </c>
      <c r="T4476" s="7" t="s">
        <v>307</v>
      </c>
      <c r="U4476" s="7" t="s">
        <v>399</v>
      </c>
      <c r="V4476" s="7" t="s">
        <v>398</v>
      </c>
      <c r="W4476" s="7">
        <v>0</v>
      </c>
      <c r="X4476" s="9">
        <v>44767.629198877316</v>
      </c>
    </row>
    <row r="4477" spans="1:24" hidden="1" x14ac:dyDescent="0.25">
      <c r="A4477" s="10">
        <v>2022</v>
      </c>
      <c r="B4477" s="11">
        <v>1</v>
      </c>
      <c r="C4477" s="11">
        <v>2022</v>
      </c>
      <c r="D4477" s="11">
        <v>1</v>
      </c>
      <c r="E4477" s="12">
        <v>20070</v>
      </c>
      <c r="F4477" s="12" t="s">
        <v>24</v>
      </c>
      <c r="G4477" s="12">
        <v>25</v>
      </c>
      <c r="H4477" s="12" t="s">
        <v>9</v>
      </c>
      <c r="I4477" s="12" t="s">
        <v>43</v>
      </c>
      <c r="J4477" s="12" t="s">
        <v>9</v>
      </c>
      <c r="K4477" s="12" t="s">
        <v>22</v>
      </c>
      <c r="L4477" s="12" t="s">
        <v>22</v>
      </c>
      <c r="M4477" s="12">
        <v>0</v>
      </c>
      <c r="N4477" s="12" t="s">
        <v>47</v>
      </c>
      <c r="O4477" s="13">
        <v>45372.663</v>
      </c>
      <c r="P4477" s="12" t="s">
        <v>704</v>
      </c>
      <c r="Q4477" s="12" t="s">
        <v>309</v>
      </c>
      <c r="R4477" s="12" t="s">
        <v>392</v>
      </c>
      <c r="S4477" s="12">
        <v>106</v>
      </c>
      <c r="T4477" s="12" t="s">
        <v>307</v>
      </c>
      <c r="U4477" s="12" t="s">
        <v>391</v>
      </c>
      <c r="V4477" s="12" t="s">
        <v>390</v>
      </c>
      <c r="W4477" s="12">
        <v>0</v>
      </c>
      <c r="X4477" s="14">
        <v>44767.629198877316</v>
      </c>
    </row>
    <row r="4478" spans="1:24" hidden="1" x14ac:dyDescent="0.25">
      <c r="A4478" s="5">
        <v>2022</v>
      </c>
      <c r="B4478" s="6">
        <v>1</v>
      </c>
      <c r="C4478" s="6">
        <v>2022</v>
      </c>
      <c r="D4478" s="6">
        <v>1</v>
      </c>
      <c r="E4478" s="7">
        <v>20070</v>
      </c>
      <c r="F4478" s="7" t="s">
        <v>24</v>
      </c>
      <c r="G4478" s="7">
        <v>25</v>
      </c>
      <c r="H4478" s="7" t="s">
        <v>9</v>
      </c>
      <c r="I4478" s="7" t="s">
        <v>43</v>
      </c>
      <c r="J4478" s="7" t="s">
        <v>9</v>
      </c>
      <c r="K4478" s="7" t="s">
        <v>22</v>
      </c>
      <c r="L4478" s="7" t="s">
        <v>22</v>
      </c>
      <c r="M4478" s="7">
        <v>0</v>
      </c>
      <c r="N4478" s="7" t="s">
        <v>47</v>
      </c>
      <c r="O4478" s="8">
        <v>48000</v>
      </c>
      <c r="P4478" s="7" t="s">
        <v>704</v>
      </c>
      <c r="Q4478" s="7" t="s">
        <v>309</v>
      </c>
      <c r="R4478" s="7" t="s">
        <v>394</v>
      </c>
      <c r="S4478" s="7">
        <v>8</v>
      </c>
      <c r="T4478" s="7" t="s">
        <v>307</v>
      </c>
      <c r="U4478" s="7" t="s">
        <v>334</v>
      </c>
      <c r="V4478" s="7" t="s">
        <v>393</v>
      </c>
      <c r="W4478" s="7">
        <v>0</v>
      </c>
      <c r="X4478" s="9">
        <v>44767.629198877316</v>
      </c>
    </row>
    <row r="4479" spans="1:24" hidden="1" x14ac:dyDescent="0.25">
      <c r="A4479" s="10">
        <v>2022</v>
      </c>
      <c r="B4479" s="11">
        <v>1</v>
      </c>
      <c r="C4479" s="11">
        <v>2022</v>
      </c>
      <c r="D4479" s="11">
        <v>1</v>
      </c>
      <c r="E4479" s="12">
        <v>20070</v>
      </c>
      <c r="F4479" s="12" t="s">
        <v>24</v>
      </c>
      <c r="G4479" s="12">
        <v>36</v>
      </c>
      <c r="H4479" s="12" t="s">
        <v>44</v>
      </c>
      <c r="I4479" s="12" t="s">
        <v>43</v>
      </c>
      <c r="J4479" s="12" t="s">
        <v>6</v>
      </c>
      <c r="K4479" s="12" t="s">
        <v>384</v>
      </c>
      <c r="L4479" s="12" t="s">
        <v>384</v>
      </c>
      <c r="M4479" s="12">
        <v>0</v>
      </c>
      <c r="N4479" s="12" t="s">
        <v>314</v>
      </c>
      <c r="O4479" s="13">
        <v>0.949631</v>
      </c>
      <c r="P4479" s="12" t="s">
        <v>704</v>
      </c>
      <c r="Q4479" s="12" t="s">
        <v>309</v>
      </c>
      <c r="R4479" s="12" t="s">
        <v>383</v>
      </c>
      <c r="S4479" s="12">
        <v>108</v>
      </c>
      <c r="T4479" s="12" t="s">
        <v>307</v>
      </c>
      <c r="U4479" s="12" t="s">
        <v>382</v>
      </c>
      <c r="V4479" s="12" t="s">
        <v>381</v>
      </c>
      <c r="W4479" s="12">
        <v>0</v>
      </c>
      <c r="X4479" s="14">
        <v>44767.629198877316</v>
      </c>
    </row>
    <row r="4480" spans="1:24" x14ac:dyDescent="0.25">
      <c r="A4480" s="5">
        <v>2022</v>
      </c>
      <c r="B4480" s="6">
        <v>1</v>
      </c>
      <c r="C4480" s="6">
        <v>2022</v>
      </c>
      <c r="D4480" s="6">
        <v>1</v>
      </c>
      <c r="E4480" s="7">
        <v>20070</v>
      </c>
      <c r="F4480" s="7" t="s">
        <v>24</v>
      </c>
      <c r="G4480" s="7">
        <v>36</v>
      </c>
      <c r="H4480" s="7" t="s">
        <v>44</v>
      </c>
      <c r="I4480" s="7" t="s">
        <v>43</v>
      </c>
      <c r="J4480" s="7" t="s">
        <v>6</v>
      </c>
      <c r="K4480" s="7" t="s">
        <v>81</v>
      </c>
      <c r="L4480" s="7" t="s">
        <v>81</v>
      </c>
      <c r="M4480" s="7">
        <v>0</v>
      </c>
      <c r="N4480" s="7" t="s">
        <v>47</v>
      </c>
      <c r="O4480" s="8">
        <v>212346.976</v>
      </c>
      <c r="P4480" s="7" t="s">
        <v>704</v>
      </c>
      <c r="Q4480" s="7" t="s">
        <v>309</v>
      </c>
      <c r="R4480" s="7" t="s">
        <v>380</v>
      </c>
      <c r="S4480" s="7">
        <v>11</v>
      </c>
      <c r="T4480" s="7" t="s">
        <v>307</v>
      </c>
      <c r="U4480" s="7" t="s">
        <v>379</v>
      </c>
      <c r="V4480" s="7" t="s">
        <v>378</v>
      </c>
      <c r="W4480" s="7">
        <v>0</v>
      </c>
      <c r="X4480" s="9">
        <v>44767.629198877316</v>
      </c>
    </row>
    <row r="4481" spans="1:24" hidden="1" x14ac:dyDescent="0.25">
      <c r="A4481" s="10">
        <v>2022</v>
      </c>
      <c r="B4481" s="11">
        <v>1</v>
      </c>
      <c r="C4481" s="11">
        <v>2022</v>
      </c>
      <c r="D4481" s="11">
        <v>1</v>
      </c>
      <c r="E4481" s="12">
        <v>20070</v>
      </c>
      <c r="F4481" s="12" t="s">
        <v>24</v>
      </c>
      <c r="G4481" s="12">
        <v>36</v>
      </c>
      <c r="H4481" s="12" t="s">
        <v>44</v>
      </c>
      <c r="I4481" s="12" t="s">
        <v>43</v>
      </c>
      <c r="J4481" s="12" t="s">
        <v>6</v>
      </c>
      <c r="K4481" s="12" t="s">
        <v>377</v>
      </c>
      <c r="L4481" s="12" t="s">
        <v>377</v>
      </c>
      <c r="M4481" s="12">
        <v>0</v>
      </c>
      <c r="N4481" s="12" t="s">
        <v>87</v>
      </c>
      <c r="O4481" s="13">
        <v>300.55099999999999</v>
      </c>
      <c r="P4481" s="12" t="s">
        <v>704</v>
      </c>
      <c r="Q4481" s="12" t="s">
        <v>309</v>
      </c>
      <c r="R4481" s="12" t="s">
        <v>376</v>
      </c>
      <c r="S4481" s="12">
        <v>107</v>
      </c>
      <c r="T4481" s="12" t="s">
        <v>307</v>
      </c>
      <c r="U4481" s="12" t="s">
        <v>375</v>
      </c>
      <c r="V4481" s="12" t="s">
        <v>374</v>
      </c>
      <c r="W4481" s="12">
        <v>0</v>
      </c>
      <c r="X4481" s="14">
        <v>44767.629198877316</v>
      </c>
    </row>
    <row r="4482" spans="1:24" hidden="1" x14ac:dyDescent="0.25">
      <c r="A4482" s="5">
        <v>2022</v>
      </c>
      <c r="B4482" s="6">
        <v>1</v>
      </c>
      <c r="C4482" s="6">
        <v>2022</v>
      </c>
      <c r="D4482" s="6">
        <v>1</v>
      </c>
      <c r="E4482" s="7">
        <v>20070</v>
      </c>
      <c r="F4482" s="7" t="s">
        <v>24</v>
      </c>
      <c r="G4482" s="7">
        <v>36</v>
      </c>
      <c r="H4482" s="7" t="s">
        <v>44</v>
      </c>
      <c r="I4482" s="7" t="s">
        <v>43</v>
      </c>
      <c r="J4482" s="7" t="s">
        <v>6</v>
      </c>
      <c r="K4482" s="7" t="s">
        <v>22</v>
      </c>
      <c r="L4482" s="7" t="s">
        <v>22</v>
      </c>
      <c r="M4482" s="7">
        <v>0</v>
      </c>
      <c r="N4482" s="7" t="s">
        <v>314</v>
      </c>
      <c r="O4482" s="8">
        <v>1.4661E-2</v>
      </c>
      <c r="P4482" s="7" t="s">
        <v>704</v>
      </c>
      <c r="Q4482" s="7" t="s">
        <v>309</v>
      </c>
      <c r="R4482" s="7" t="s">
        <v>313</v>
      </c>
      <c r="S4482" s="7">
        <v>2</v>
      </c>
      <c r="T4482" s="7" t="s">
        <v>307</v>
      </c>
      <c r="U4482" s="7" t="s">
        <v>358</v>
      </c>
      <c r="V4482" s="7" t="s">
        <v>311</v>
      </c>
      <c r="W4482" s="7">
        <v>0</v>
      </c>
      <c r="X4482" s="9">
        <v>44767.629198877316</v>
      </c>
    </row>
    <row r="4483" spans="1:24" hidden="1" x14ac:dyDescent="0.25">
      <c r="A4483" s="10">
        <v>2022</v>
      </c>
      <c r="B4483" s="11">
        <v>1</v>
      </c>
      <c r="C4483" s="11">
        <v>2022</v>
      </c>
      <c r="D4483" s="11">
        <v>1</v>
      </c>
      <c r="E4483" s="12">
        <v>20070</v>
      </c>
      <c r="F4483" s="12" t="s">
        <v>24</v>
      </c>
      <c r="G4483" s="12">
        <v>36</v>
      </c>
      <c r="H4483" s="12" t="s">
        <v>44</v>
      </c>
      <c r="I4483" s="12" t="s">
        <v>43</v>
      </c>
      <c r="J4483" s="12" t="s">
        <v>6</v>
      </c>
      <c r="K4483" s="12" t="s">
        <v>22</v>
      </c>
      <c r="L4483" s="12" t="s">
        <v>22</v>
      </c>
      <c r="M4483" s="12">
        <v>0</v>
      </c>
      <c r="N4483" s="12" t="s">
        <v>87</v>
      </c>
      <c r="O4483" s="13">
        <v>1049.7719999999999</v>
      </c>
      <c r="P4483" s="12" t="s">
        <v>704</v>
      </c>
      <c r="Q4483" s="12" t="s">
        <v>309</v>
      </c>
      <c r="R4483" s="12" t="s">
        <v>386</v>
      </c>
      <c r="S4483" s="12">
        <v>112</v>
      </c>
      <c r="T4483" s="12" t="s">
        <v>307</v>
      </c>
      <c r="U4483" s="12" t="s">
        <v>316</v>
      </c>
      <c r="V4483" s="12" t="s">
        <v>385</v>
      </c>
      <c r="W4483" s="12">
        <v>0</v>
      </c>
      <c r="X4483" s="14">
        <v>44767.629198877316</v>
      </c>
    </row>
    <row r="4484" spans="1:24" hidden="1" x14ac:dyDescent="0.25">
      <c r="A4484" s="5">
        <v>2022</v>
      </c>
      <c r="B4484" s="6">
        <v>1</v>
      </c>
      <c r="C4484" s="6">
        <v>2022</v>
      </c>
      <c r="D4484" s="6">
        <v>1</v>
      </c>
      <c r="E4484" s="7">
        <v>20070</v>
      </c>
      <c r="F4484" s="7" t="s">
        <v>24</v>
      </c>
      <c r="G4484" s="7">
        <v>36</v>
      </c>
      <c r="H4484" s="7" t="s">
        <v>44</v>
      </c>
      <c r="I4484" s="7" t="s">
        <v>43</v>
      </c>
      <c r="J4484" s="7" t="s">
        <v>6</v>
      </c>
      <c r="K4484" s="7" t="s">
        <v>22</v>
      </c>
      <c r="L4484" s="7" t="s">
        <v>22</v>
      </c>
      <c r="M4484" s="7">
        <v>0</v>
      </c>
      <c r="N4484" s="7" t="s">
        <v>87</v>
      </c>
      <c r="O4484" s="8">
        <v>5158.3770000000004</v>
      </c>
      <c r="P4484" s="7" t="s">
        <v>704</v>
      </c>
      <c r="Q4484" s="7" t="s">
        <v>309</v>
      </c>
      <c r="R4484" s="7" t="s">
        <v>319</v>
      </c>
      <c r="S4484" s="7">
        <v>111</v>
      </c>
      <c r="T4484" s="7" t="s">
        <v>307</v>
      </c>
      <c r="U4484" s="7" t="s">
        <v>316</v>
      </c>
      <c r="V4484" s="7" t="s">
        <v>318</v>
      </c>
      <c r="W4484" s="7">
        <v>0</v>
      </c>
      <c r="X4484" s="9">
        <v>44767.629198877316</v>
      </c>
    </row>
    <row r="4485" spans="1:24" hidden="1" x14ac:dyDescent="0.25">
      <c r="A4485" s="10">
        <v>2022</v>
      </c>
      <c r="B4485" s="11">
        <v>1</v>
      </c>
      <c r="C4485" s="11">
        <v>2022</v>
      </c>
      <c r="D4485" s="11">
        <v>1</v>
      </c>
      <c r="E4485" s="12">
        <v>20070</v>
      </c>
      <c r="F4485" s="12" t="s">
        <v>24</v>
      </c>
      <c r="G4485" s="12">
        <v>36</v>
      </c>
      <c r="H4485" s="12" t="s">
        <v>44</v>
      </c>
      <c r="I4485" s="12" t="s">
        <v>43</v>
      </c>
      <c r="J4485" s="12" t="s">
        <v>6</v>
      </c>
      <c r="K4485" s="12" t="s">
        <v>22</v>
      </c>
      <c r="L4485" s="12" t="s">
        <v>22</v>
      </c>
      <c r="M4485" s="12">
        <v>0</v>
      </c>
      <c r="N4485" s="12" t="s">
        <v>47</v>
      </c>
      <c r="O4485" s="13">
        <v>5074.5280000000002</v>
      </c>
      <c r="P4485" s="12" t="s">
        <v>704</v>
      </c>
      <c r="Q4485" s="12" t="s">
        <v>309</v>
      </c>
      <c r="R4485" s="12" t="s">
        <v>371</v>
      </c>
      <c r="S4485" s="12">
        <v>37</v>
      </c>
      <c r="T4485" s="12" t="s">
        <v>307</v>
      </c>
      <c r="U4485" s="12" t="s">
        <v>370</v>
      </c>
      <c r="V4485" s="12" t="s">
        <v>369</v>
      </c>
      <c r="W4485" s="12">
        <v>0</v>
      </c>
      <c r="X4485" s="14">
        <v>44767.629198877316</v>
      </c>
    </row>
    <row r="4486" spans="1:24" hidden="1" x14ac:dyDescent="0.25">
      <c r="A4486" s="5">
        <v>2022</v>
      </c>
      <c r="B4486" s="6">
        <v>1</v>
      </c>
      <c r="C4486" s="6">
        <v>2022</v>
      </c>
      <c r="D4486" s="6">
        <v>1</v>
      </c>
      <c r="E4486" s="7">
        <v>20070</v>
      </c>
      <c r="F4486" s="7" t="s">
        <v>24</v>
      </c>
      <c r="G4486" s="7">
        <v>36</v>
      </c>
      <c r="H4486" s="7" t="s">
        <v>44</v>
      </c>
      <c r="I4486" s="7" t="s">
        <v>43</v>
      </c>
      <c r="J4486" s="7" t="s">
        <v>6</v>
      </c>
      <c r="K4486" s="7" t="s">
        <v>22</v>
      </c>
      <c r="L4486" s="7" t="s">
        <v>22</v>
      </c>
      <c r="M4486" s="7">
        <v>0</v>
      </c>
      <c r="N4486" s="7" t="s">
        <v>47</v>
      </c>
      <c r="O4486" s="8">
        <v>207273.93599999999</v>
      </c>
      <c r="P4486" s="7" t="s">
        <v>704</v>
      </c>
      <c r="Q4486" s="7" t="s">
        <v>309</v>
      </c>
      <c r="R4486" s="7" t="s">
        <v>373</v>
      </c>
      <c r="S4486" s="7">
        <v>10</v>
      </c>
      <c r="T4486" s="7" t="s">
        <v>307</v>
      </c>
      <c r="U4486" s="7" t="s">
        <v>334</v>
      </c>
      <c r="V4486" s="7" t="s">
        <v>372</v>
      </c>
      <c r="W4486" s="7">
        <v>0</v>
      </c>
      <c r="X4486" s="9">
        <v>44767.629198877316</v>
      </c>
    </row>
    <row r="4487" spans="1:24" hidden="1" x14ac:dyDescent="0.25">
      <c r="A4487" s="10">
        <v>2022</v>
      </c>
      <c r="B4487" s="11">
        <v>1</v>
      </c>
      <c r="C4487" s="11">
        <v>2022</v>
      </c>
      <c r="D4487" s="11">
        <v>1</v>
      </c>
      <c r="E4487" s="12">
        <v>20070</v>
      </c>
      <c r="F4487" s="12" t="s">
        <v>24</v>
      </c>
      <c r="G4487" s="12">
        <v>37</v>
      </c>
      <c r="H4487" s="12" t="s">
        <v>174</v>
      </c>
      <c r="I4487" s="12" t="s">
        <v>43</v>
      </c>
      <c r="J4487" s="12" t="s">
        <v>0</v>
      </c>
      <c r="K4487" s="12" t="s">
        <v>365</v>
      </c>
      <c r="L4487" s="12" t="s">
        <v>365</v>
      </c>
      <c r="M4487" s="12">
        <v>0</v>
      </c>
      <c r="N4487" s="12" t="s">
        <v>87</v>
      </c>
      <c r="O4487" s="13">
        <v>3610</v>
      </c>
      <c r="P4487" s="12" t="s">
        <v>704</v>
      </c>
      <c r="Q4487" s="12" t="s">
        <v>309</v>
      </c>
      <c r="R4487" s="12" t="s">
        <v>389</v>
      </c>
      <c r="S4487" s="12">
        <v>17</v>
      </c>
      <c r="T4487" s="12" t="s">
        <v>307</v>
      </c>
      <c r="U4487" s="12" t="s">
        <v>388</v>
      </c>
      <c r="V4487" s="12" t="s">
        <v>387</v>
      </c>
      <c r="W4487" s="12">
        <v>0</v>
      </c>
      <c r="X4487" s="14">
        <v>44767.629198877316</v>
      </c>
    </row>
    <row r="4488" spans="1:24" hidden="1" x14ac:dyDescent="0.25">
      <c r="A4488" s="5">
        <v>2022</v>
      </c>
      <c r="B4488" s="6">
        <v>1</v>
      </c>
      <c r="C4488" s="6">
        <v>2022</v>
      </c>
      <c r="D4488" s="6">
        <v>1</v>
      </c>
      <c r="E4488" s="7">
        <v>20070</v>
      </c>
      <c r="F4488" s="7" t="s">
        <v>24</v>
      </c>
      <c r="G4488" s="7">
        <v>37</v>
      </c>
      <c r="H4488" s="7" t="s">
        <v>174</v>
      </c>
      <c r="I4488" s="7" t="s">
        <v>43</v>
      </c>
      <c r="J4488" s="7" t="s">
        <v>0</v>
      </c>
      <c r="K4488" s="7" t="s">
        <v>384</v>
      </c>
      <c r="L4488" s="7" t="s">
        <v>384</v>
      </c>
      <c r="M4488" s="7">
        <v>0</v>
      </c>
      <c r="N4488" s="7" t="s">
        <v>314</v>
      </c>
      <c r="O4488" s="8">
        <v>0.73889199999999999</v>
      </c>
      <c r="P4488" s="7" t="s">
        <v>704</v>
      </c>
      <c r="Q4488" s="7" t="s">
        <v>309</v>
      </c>
      <c r="R4488" s="7" t="s">
        <v>383</v>
      </c>
      <c r="S4488" s="7">
        <v>108</v>
      </c>
      <c r="T4488" s="7" t="s">
        <v>307</v>
      </c>
      <c r="U4488" s="7" t="s">
        <v>382</v>
      </c>
      <c r="V4488" s="7" t="s">
        <v>381</v>
      </c>
      <c r="W4488" s="7">
        <v>0</v>
      </c>
      <c r="X4488" s="9">
        <v>44767.629198877316</v>
      </c>
    </row>
    <row r="4489" spans="1:24" x14ac:dyDescent="0.25">
      <c r="A4489" s="10">
        <v>2022</v>
      </c>
      <c r="B4489" s="11">
        <v>1</v>
      </c>
      <c r="C4489" s="11">
        <v>2022</v>
      </c>
      <c r="D4489" s="11">
        <v>1</v>
      </c>
      <c r="E4489" s="12">
        <v>20070</v>
      </c>
      <c r="F4489" s="12" t="s">
        <v>24</v>
      </c>
      <c r="G4489" s="12">
        <v>37</v>
      </c>
      <c r="H4489" s="12" t="s">
        <v>174</v>
      </c>
      <c r="I4489" s="12" t="s">
        <v>43</v>
      </c>
      <c r="J4489" s="12" t="s">
        <v>0</v>
      </c>
      <c r="K4489" s="12" t="s">
        <v>81</v>
      </c>
      <c r="L4489" s="12" t="s">
        <v>81</v>
      </c>
      <c r="M4489" s="12">
        <v>0</v>
      </c>
      <c r="N4489" s="12" t="s">
        <v>47</v>
      </c>
      <c r="O4489" s="13">
        <v>2638730.048</v>
      </c>
      <c r="P4489" s="12" t="s">
        <v>704</v>
      </c>
      <c r="Q4489" s="12" t="s">
        <v>309</v>
      </c>
      <c r="R4489" s="12" t="s">
        <v>380</v>
      </c>
      <c r="S4489" s="12">
        <v>11</v>
      </c>
      <c r="T4489" s="12" t="s">
        <v>307</v>
      </c>
      <c r="U4489" s="12" t="s">
        <v>379</v>
      </c>
      <c r="V4489" s="12" t="s">
        <v>378</v>
      </c>
      <c r="W4489" s="12">
        <v>0</v>
      </c>
      <c r="X4489" s="14">
        <v>44767.629198877316</v>
      </c>
    </row>
    <row r="4490" spans="1:24" hidden="1" x14ac:dyDescent="0.25">
      <c r="A4490" s="5">
        <v>2022</v>
      </c>
      <c r="B4490" s="6">
        <v>1</v>
      </c>
      <c r="C4490" s="6">
        <v>2022</v>
      </c>
      <c r="D4490" s="6">
        <v>1</v>
      </c>
      <c r="E4490" s="7">
        <v>20070</v>
      </c>
      <c r="F4490" s="7" t="s">
        <v>24</v>
      </c>
      <c r="G4490" s="7">
        <v>37</v>
      </c>
      <c r="H4490" s="7" t="s">
        <v>174</v>
      </c>
      <c r="I4490" s="7" t="s">
        <v>43</v>
      </c>
      <c r="J4490" s="7" t="s">
        <v>0</v>
      </c>
      <c r="K4490" s="7" t="s">
        <v>377</v>
      </c>
      <c r="L4490" s="7" t="s">
        <v>377</v>
      </c>
      <c r="M4490" s="7">
        <v>0</v>
      </c>
      <c r="N4490" s="7" t="s">
        <v>87</v>
      </c>
      <c r="O4490" s="8">
        <v>4800</v>
      </c>
      <c r="P4490" s="7" t="s">
        <v>704</v>
      </c>
      <c r="Q4490" s="7" t="s">
        <v>309</v>
      </c>
      <c r="R4490" s="7" t="s">
        <v>376</v>
      </c>
      <c r="S4490" s="7">
        <v>107</v>
      </c>
      <c r="T4490" s="7" t="s">
        <v>307</v>
      </c>
      <c r="U4490" s="7" t="s">
        <v>375</v>
      </c>
      <c r="V4490" s="7" t="s">
        <v>374</v>
      </c>
      <c r="W4490" s="7">
        <v>0</v>
      </c>
      <c r="X4490" s="9">
        <v>44767.629198877316</v>
      </c>
    </row>
    <row r="4491" spans="1:24" hidden="1" x14ac:dyDescent="0.25">
      <c r="A4491" s="10">
        <v>2022</v>
      </c>
      <c r="B4491" s="11">
        <v>1</v>
      </c>
      <c r="C4491" s="11">
        <v>2022</v>
      </c>
      <c r="D4491" s="11">
        <v>1</v>
      </c>
      <c r="E4491" s="12">
        <v>20070</v>
      </c>
      <c r="F4491" s="12" t="s">
        <v>24</v>
      </c>
      <c r="G4491" s="12">
        <v>37</v>
      </c>
      <c r="H4491" s="12" t="s">
        <v>174</v>
      </c>
      <c r="I4491" s="12" t="s">
        <v>43</v>
      </c>
      <c r="J4491" s="12" t="s">
        <v>0</v>
      </c>
      <c r="K4491" s="12" t="s">
        <v>22</v>
      </c>
      <c r="L4491" s="12" t="s">
        <v>22</v>
      </c>
      <c r="M4491" s="12">
        <v>0</v>
      </c>
      <c r="N4491" s="12" t="s">
        <v>314</v>
      </c>
      <c r="O4491" s="13">
        <v>1</v>
      </c>
      <c r="P4491" s="12" t="s">
        <v>704</v>
      </c>
      <c r="Q4491" s="12" t="s">
        <v>309</v>
      </c>
      <c r="R4491" s="12" t="s">
        <v>313</v>
      </c>
      <c r="S4491" s="12">
        <v>2</v>
      </c>
      <c r="T4491" s="12" t="s">
        <v>307</v>
      </c>
      <c r="U4491" s="12" t="s">
        <v>358</v>
      </c>
      <c r="V4491" s="12" t="s">
        <v>311</v>
      </c>
      <c r="W4491" s="12">
        <v>0</v>
      </c>
      <c r="X4491" s="14">
        <v>44767.629198877316</v>
      </c>
    </row>
    <row r="4492" spans="1:24" hidden="1" x14ac:dyDescent="0.25">
      <c r="A4492" s="5">
        <v>2022</v>
      </c>
      <c r="B4492" s="6">
        <v>1</v>
      </c>
      <c r="C4492" s="6">
        <v>2022</v>
      </c>
      <c r="D4492" s="6">
        <v>1</v>
      </c>
      <c r="E4492" s="7">
        <v>20070</v>
      </c>
      <c r="F4492" s="7" t="s">
        <v>24</v>
      </c>
      <c r="G4492" s="7">
        <v>37</v>
      </c>
      <c r="H4492" s="7" t="s">
        <v>174</v>
      </c>
      <c r="I4492" s="7" t="s">
        <v>43</v>
      </c>
      <c r="J4492" s="7" t="s">
        <v>0</v>
      </c>
      <c r="K4492" s="7" t="s">
        <v>22</v>
      </c>
      <c r="L4492" s="7" t="s">
        <v>22</v>
      </c>
      <c r="M4492" s="7">
        <v>0</v>
      </c>
      <c r="N4492" s="7" t="s">
        <v>87</v>
      </c>
      <c r="O4492" s="8">
        <v>3352.83</v>
      </c>
      <c r="P4492" s="7" t="s">
        <v>704</v>
      </c>
      <c r="Q4492" s="7" t="s">
        <v>309</v>
      </c>
      <c r="R4492" s="7" t="s">
        <v>386</v>
      </c>
      <c r="S4492" s="7">
        <v>112</v>
      </c>
      <c r="T4492" s="7" t="s">
        <v>307</v>
      </c>
      <c r="U4492" s="7" t="s">
        <v>316</v>
      </c>
      <c r="V4492" s="7" t="s">
        <v>385</v>
      </c>
      <c r="W4492" s="7">
        <v>0</v>
      </c>
      <c r="X4492" s="9">
        <v>44767.629198877316</v>
      </c>
    </row>
    <row r="4493" spans="1:24" hidden="1" x14ac:dyDescent="0.25">
      <c r="A4493" s="10">
        <v>2022</v>
      </c>
      <c r="B4493" s="11">
        <v>1</v>
      </c>
      <c r="C4493" s="11">
        <v>2022</v>
      </c>
      <c r="D4493" s="11">
        <v>1</v>
      </c>
      <c r="E4493" s="12">
        <v>20070</v>
      </c>
      <c r="F4493" s="12" t="s">
        <v>24</v>
      </c>
      <c r="G4493" s="12">
        <v>37</v>
      </c>
      <c r="H4493" s="12" t="s">
        <v>174</v>
      </c>
      <c r="I4493" s="12" t="s">
        <v>43</v>
      </c>
      <c r="J4493" s="12" t="s">
        <v>0</v>
      </c>
      <c r="K4493" s="12" t="s">
        <v>22</v>
      </c>
      <c r="L4493" s="12" t="s">
        <v>22</v>
      </c>
      <c r="M4493" s="12">
        <v>0</v>
      </c>
      <c r="N4493" s="12" t="s">
        <v>87</v>
      </c>
      <c r="O4493" s="13">
        <v>80221.714999999997</v>
      </c>
      <c r="P4493" s="12" t="s">
        <v>704</v>
      </c>
      <c r="Q4493" s="12" t="s">
        <v>309</v>
      </c>
      <c r="R4493" s="12" t="s">
        <v>317</v>
      </c>
      <c r="S4493" s="12">
        <v>110</v>
      </c>
      <c r="T4493" s="12" t="s">
        <v>307</v>
      </c>
      <c r="U4493" s="12" t="s">
        <v>316</v>
      </c>
      <c r="V4493" s="12" t="s">
        <v>315</v>
      </c>
      <c r="W4493" s="12">
        <v>0</v>
      </c>
      <c r="X4493" s="14">
        <v>44767.629198877316</v>
      </c>
    </row>
    <row r="4494" spans="1:24" hidden="1" x14ac:dyDescent="0.25">
      <c r="A4494" s="5">
        <v>2022</v>
      </c>
      <c r="B4494" s="6">
        <v>1</v>
      </c>
      <c r="C4494" s="6">
        <v>2022</v>
      </c>
      <c r="D4494" s="6">
        <v>1</v>
      </c>
      <c r="E4494" s="7">
        <v>20070</v>
      </c>
      <c r="F4494" s="7" t="s">
        <v>24</v>
      </c>
      <c r="G4494" s="7">
        <v>37</v>
      </c>
      <c r="H4494" s="7" t="s">
        <v>174</v>
      </c>
      <c r="I4494" s="7" t="s">
        <v>43</v>
      </c>
      <c r="J4494" s="7" t="s">
        <v>0</v>
      </c>
      <c r="K4494" s="7" t="s">
        <v>22</v>
      </c>
      <c r="L4494" s="7" t="s">
        <v>22</v>
      </c>
      <c r="M4494" s="7">
        <v>0</v>
      </c>
      <c r="N4494" s="7" t="s">
        <v>47</v>
      </c>
      <c r="O4494" s="8">
        <v>21829.687999999998</v>
      </c>
      <c r="P4494" s="7" t="s">
        <v>704</v>
      </c>
      <c r="Q4494" s="7" t="s">
        <v>309</v>
      </c>
      <c r="R4494" s="7" t="s">
        <v>371</v>
      </c>
      <c r="S4494" s="7">
        <v>37</v>
      </c>
      <c r="T4494" s="7" t="s">
        <v>307</v>
      </c>
      <c r="U4494" s="7" t="s">
        <v>370</v>
      </c>
      <c r="V4494" s="7" t="s">
        <v>369</v>
      </c>
      <c r="W4494" s="7">
        <v>0</v>
      </c>
      <c r="X4494" s="9">
        <v>44767.629198877316</v>
      </c>
    </row>
    <row r="4495" spans="1:24" hidden="1" x14ac:dyDescent="0.25">
      <c r="A4495" s="10">
        <v>2022</v>
      </c>
      <c r="B4495" s="11">
        <v>1</v>
      </c>
      <c r="C4495" s="11">
        <v>2022</v>
      </c>
      <c r="D4495" s="11">
        <v>1</v>
      </c>
      <c r="E4495" s="12">
        <v>20070</v>
      </c>
      <c r="F4495" s="12" t="s">
        <v>24</v>
      </c>
      <c r="G4495" s="12">
        <v>37</v>
      </c>
      <c r="H4495" s="12" t="s">
        <v>174</v>
      </c>
      <c r="I4495" s="12" t="s">
        <v>43</v>
      </c>
      <c r="J4495" s="12" t="s">
        <v>0</v>
      </c>
      <c r="K4495" s="12" t="s">
        <v>22</v>
      </c>
      <c r="L4495" s="12" t="s">
        <v>22</v>
      </c>
      <c r="M4495" s="12">
        <v>0</v>
      </c>
      <c r="N4495" s="12" t="s">
        <v>47</v>
      </c>
      <c r="O4495" s="13">
        <v>2616900</v>
      </c>
      <c r="P4495" s="12" t="s">
        <v>704</v>
      </c>
      <c r="Q4495" s="12" t="s">
        <v>309</v>
      </c>
      <c r="R4495" s="12" t="s">
        <v>373</v>
      </c>
      <c r="S4495" s="12">
        <v>10</v>
      </c>
      <c r="T4495" s="12" t="s">
        <v>307</v>
      </c>
      <c r="U4495" s="12" t="s">
        <v>334</v>
      </c>
      <c r="V4495" s="12" t="s">
        <v>372</v>
      </c>
      <c r="W4495" s="12">
        <v>0</v>
      </c>
      <c r="X4495" s="14">
        <v>44767.629198877316</v>
      </c>
    </row>
    <row r="4496" spans="1:24" hidden="1" x14ac:dyDescent="0.25">
      <c r="A4496" s="5">
        <v>2022</v>
      </c>
      <c r="B4496" s="6">
        <v>1</v>
      </c>
      <c r="C4496" s="6">
        <v>2022</v>
      </c>
      <c r="D4496" s="6">
        <v>1</v>
      </c>
      <c r="E4496" s="7">
        <v>20070</v>
      </c>
      <c r="F4496" s="7" t="s">
        <v>24</v>
      </c>
      <c r="G4496" s="7">
        <v>39</v>
      </c>
      <c r="H4496" s="7" t="s">
        <v>166</v>
      </c>
      <c r="I4496" s="7" t="s">
        <v>43</v>
      </c>
      <c r="J4496" s="7" t="s">
        <v>0</v>
      </c>
      <c r="K4496" s="7" t="s">
        <v>365</v>
      </c>
      <c r="L4496" s="7" t="s">
        <v>365</v>
      </c>
      <c r="M4496" s="7">
        <v>0</v>
      </c>
      <c r="N4496" s="7" t="s">
        <v>87</v>
      </c>
      <c r="O4496" s="8">
        <v>2512</v>
      </c>
      <c r="P4496" s="7" t="s">
        <v>704</v>
      </c>
      <c r="Q4496" s="7" t="s">
        <v>309</v>
      </c>
      <c r="R4496" s="7" t="s">
        <v>389</v>
      </c>
      <c r="S4496" s="7">
        <v>17</v>
      </c>
      <c r="T4496" s="7" t="s">
        <v>307</v>
      </c>
      <c r="U4496" s="7" t="s">
        <v>388</v>
      </c>
      <c r="V4496" s="7" t="s">
        <v>387</v>
      </c>
      <c r="W4496" s="7">
        <v>0</v>
      </c>
      <c r="X4496" s="9">
        <v>44767.629198877316</v>
      </c>
    </row>
    <row r="4497" spans="1:24" hidden="1" x14ac:dyDescent="0.25">
      <c r="A4497" s="10">
        <v>2022</v>
      </c>
      <c r="B4497" s="11">
        <v>1</v>
      </c>
      <c r="C4497" s="11">
        <v>2022</v>
      </c>
      <c r="D4497" s="11">
        <v>1</v>
      </c>
      <c r="E4497" s="12">
        <v>20070</v>
      </c>
      <c r="F4497" s="12" t="s">
        <v>24</v>
      </c>
      <c r="G4497" s="12">
        <v>39</v>
      </c>
      <c r="H4497" s="12" t="s">
        <v>166</v>
      </c>
      <c r="I4497" s="12" t="s">
        <v>43</v>
      </c>
      <c r="J4497" s="12" t="s">
        <v>0</v>
      </c>
      <c r="K4497" s="12" t="s">
        <v>384</v>
      </c>
      <c r="L4497" s="12" t="s">
        <v>384</v>
      </c>
      <c r="M4497" s="12">
        <v>0</v>
      </c>
      <c r="N4497" s="12" t="s">
        <v>314</v>
      </c>
      <c r="O4497" s="13">
        <v>0.58467599999999997</v>
      </c>
      <c r="P4497" s="12" t="s">
        <v>704</v>
      </c>
      <c r="Q4497" s="12" t="s">
        <v>309</v>
      </c>
      <c r="R4497" s="12" t="s">
        <v>383</v>
      </c>
      <c r="S4497" s="12">
        <v>108</v>
      </c>
      <c r="T4497" s="12" t="s">
        <v>307</v>
      </c>
      <c r="U4497" s="12" t="s">
        <v>382</v>
      </c>
      <c r="V4497" s="12" t="s">
        <v>381</v>
      </c>
      <c r="W4497" s="12">
        <v>0</v>
      </c>
      <c r="X4497" s="14">
        <v>44767.629198877316</v>
      </c>
    </row>
    <row r="4498" spans="1:24" x14ac:dyDescent="0.25">
      <c r="A4498" s="5">
        <v>2022</v>
      </c>
      <c r="B4498" s="6">
        <v>1</v>
      </c>
      <c r="C4498" s="6">
        <v>2022</v>
      </c>
      <c r="D4498" s="6">
        <v>1</v>
      </c>
      <c r="E4498" s="7">
        <v>20070</v>
      </c>
      <c r="F4498" s="7" t="s">
        <v>24</v>
      </c>
      <c r="G4498" s="7">
        <v>39</v>
      </c>
      <c r="H4498" s="7" t="s">
        <v>166</v>
      </c>
      <c r="I4498" s="7" t="s">
        <v>43</v>
      </c>
      <c r="J4498" s="7" t="s">
        <v>0</v>
      </c>
      <c r="K4498" s="7" t="s">
        <v>81</v>
      </c>
      <c r="L4498" s="7" t="s">
        <v>81</v>
      </c>
      <c r="M4498" s="7">
        <v>0</v>
      </c>
      <c r="N4498" s="7" t="s">
        <v>47</v>
      </c>
      <c r="O4498" s="8">
        <v>1391996.013</v>
      </c>
      <c r="P4498" s="7" t="s">
        <v>704</v>
      </c>
      <c r="Q4498" s="7" t="s">
        <v>309</v>
      </c>
      <c r="R4498" s="7" t="s">
        <v>380</v>
      </c>
      <c r="S4498" s="7">
        <v>11</v>
      </c>
      <c r="T4498" s="7" t="s">
        <v>307</v>
      </c>
      <c r="U4498" s="7" t="s">
        <v>379</v>
      </c>
      <c r="V4498" s="7" t="s">
        <v>378</v>
      </c>
      <c r="W4498" s="7">
        <v>0</v>
      </c>
      <c r="X4498" s="9">
        <v>44767.629198877316</v>
      </c>
    </row>
    <row r="4499" spans="1:24" hidden="1" x14ac:dyDescent="0.25">
      <c r="A4499" s="10">
        <v>2022</v>
      </c>
      <c r="B4499" s="11">
        <v>1</v>
      </c>
      <c r="C4499" s="11">
        <v>2022</v>
      </c>
      <c r="D4499" s="11">
        <v>1</v>
      </c>
      <c r="E4499" s="12">
        <v>20070</v>
      </c>
      <c r="F4499" s="12" t="s">
        <v>24</v>
      </c>
      <c r="G4499" s="12">
        <v>39</v>
      </c>
      <c r="H4499" s="12" t="s">
        <v>166</v>
      </c>
      <c r="I4499" s="12" t="s">
        <v>43</v>
      </c>
      <c r="J4499" s="12" t="s">
        <v>0</v>
      </c>
      <c r="K4499" s="12" t="s">
        <v>377</v>
      </c>
      <c r="L4499" s="12" t="s">
        <v>377</v>
      </c>
      <c r="M4499" s="12">
        <v>0</v>
      </c>
      <c r="N4499" s="12" t="s">
        <v>87</v>
      </c>
      <c r="O4499" s="13">
        <v>3200</v>
      </c>
      <c r="P4499" s="12" t="s">
        <v>704</v>
      </c>
      <c r="Q4499" s="12" t="s">
        <v>309</v>
      </c>
      <c r="R4499" s="12" t="s">
        <v>376</v>
      </c>
      <c r="S4499" s="12">
        <v>107</v>
      </c>
      <c r="T4499" s="12" t="s">
        <v>307</v>
      </c>
      <c r="U4499" s="12" t="s">
        <v>375</v>
      </c>
      <c r="V4499" s="12" t="s">
        <v>374</v>
      </c>
      <c r="W4499" s="12">
        <v>0</v>
      </c>
      <c r="X4499" s="14">
        <v>44767.629198877316</v>
      </c>
    </row>
    <row r="4500" spans="1:24" hidden="1" x14ac:dyDescent="0.25">
      <c r="A4500" s="5">
        <v>2022</v>
      </c>
      <c r="B4500" s="6">
        <v>1</v>
      </c>
      <c r="C4500" s="6">
        <v>2022</v>
      </c>
      <c r="D4500" s="6">
        <v>1</v>
      </c>
      <c r="E4500" s="7">
        <v>20070</v>
      </c>
      <c r="F4500" s="7" t="s">
        <v>24</v>
      </c>
      <c r="G4500" s="7">
        <v>39</v>
      </c>
      <c r="H4500" s="7" t="s">
        <v>166</v>
      </c>
      <c r="I4500" s="7" t="s">
        <v>43</v>
      </c>
      <c r="J4500" s="7" t="s">
        <v>0</v>
      </c>
      <c r="K4500" s="7" t="s">
        <v>22</v>
      </c>
      <c r="L4500" s="7" t="s">
        <v>22</v>
      </c>
      <c r="M4500" s="7">
        <v>0</v>
      </c>
      <c r="N4500" s="7" t="s">
        <v>314</v>
      </c>
      <c r="O4500" s="8">
        <v>1</v>
      </c>
      <c r="P4500" s="7" t="s">
        <v>704</v>
      </c>
      <c r="Q4500" s="7" t="s">
        <v>309</v>
      </c>
      <c r="R4500" s="7" t="s">
        <v>313</v>
      </c>
      <c r="S4500" s="7">
        <v>2</v>
      </c>
      <c r="T4500" s="7" t="s">
        <v>307</v>
      </c>
      <c r="U4500" s="7" t="s">
        <v>358</v>
      </c>
      <c r="V4500" s="7" t="s">
        <v>311</v>
      </c>
      <c r="W4500" s="7">
        <v>0</v>
      </c>
      <c r="X4500" s="9">
        <v>44767.629198877316</v>
      </c>
    </row>
    <row r="4501" spans="1:24" hidden="1" x14ac:dyDescent="0.25">
      <c r="A4501" s="10">
        <v>2022</v>
      </c>
      <c r="B4501" s="11">
        <v>1</v>
      </c>
      <c r="C4501" s="11">
        <v>2022</v>
      </c>
      <c r="D4501" s="11">
        <v>1</v>
      </c>
      <c r="E4501" s="12">
        <v>20070</v>
      </c>
      <c r="F4501" s="12" t="s">
        <v>24</v>
      </c>
      <c r="G4501" s="12">
        <v>39</v>
      </c>
      <c r="H4501" s="12" t="s">
        <v>166</v>
      </c>
      <c r="I4501" s="12" t="s">
        <v>43</v>
      </c>
      <c r="J4501" s="12" t="s">
        <v>0</v>
      </c>
      <c r="K4501" s="12" t="s">
        <v>22</v>
      </c>
      <c r="L4501" s="12" t="s">
        <v>22</v>
      </c>
      <c r="M4501" s="12">
        <v>0</v>
      </c>
      <c r="N4501" s="12" t="s">
        <v>87</v>
      </c>
      <c r="O4501" s="13">
        <v>18989.157999999999</v>
      </c>
      <c r="P4501" s="12" t="s">
        <v>704</v>
      </c>
      <c r="Q4501" s="12" t="s">
        <v>309</v>
      </c>
      <c r="R4501" s="12" t="s">
        <v>386</v>
      </c>
      <c r="S4501" s="12">
        <v>112</v>
      </c>
      <c r="T4501" s="12" t="s">
        <v>307</v>
      </c>
      <c r="U4501" s="12" t="s">
        <v>316</v>
      </c>
      <c r="V4501" s="12" t="s">
        <v>385</v>
      </c>
      <c r="W4501" s="12">
        <v>0</v>
      </c>
      <c r="X4501" s="14">
        <v>44767.629198877316</v>
      </c>
    </row>
    <row r="4502" spans="1:24" hidden="1" x14ac:dyDescent="0.25">
      <c r="A4502" s="5">
        <v>2022</v>
      </c>
      <c r="B4502" s="6">
        <v>1</v>
      </c>
      <c r="C4502" s="6">
        <v>2022</v>
      </c>
      <c r="D4502" s="6">
        <v>1</v>
      </c>
      <c r="E4502" s="7">
        <v>20070</v>
      </c>
      <c r="F4502" s="7" t="s">
        <v>24</v>
      </c>
      <c r="G4502" s="7">
        <v>39</v>
      </c>
      <c r="H4502" s="7" t="s">
        <v>166</v>
      </c>
      <c r="I4502" s="7" t="s">
        <v>43</v>
      </c>
      <c r="J4502" s="7" t="s">
        <v>0</v>
      </c>
      <c r="K4502" s="7" t="s">
        <v>22</v>
      </c>
      <c r="L4502" s="7" t="s">
        <v>22</v>
      </c>
      <c r="M4502" s="7">
        <v>0</v>
      </c>
      <c r="N4502" s="7" t="s">
        <v>87</v>
      </c>
      <c r="O4502" s="8">
        <v>128937.38099999999</v>
      </c>
      <c r="P4502" s="7" t="s">
        <v>704</v>
      </c>
      <c r="Q4502" s="7" t="s">
        <v>309</v>
      </c>
      <c r="R4502" s="7" t="s">
        <v>317</v>
      </c>
      <c r="S4502" s="7">
        <v>110</v>
      </c>
      <c r="T4502" s="7" t="s">
        <v>307</v>
      </c>
      <c r="U4502" s="7" t="s">
        <v>316</v>
      </c>
      <c r="V4502" s="7" t="s">
        <v>315</v>
      </c>
      <c r="W4502" s="7">
        <v>0</v>
      </c>
      <c r="X4502" s="9">
        <v>44767.629198877316</v>
      </c>
    </row>
    <row r="4503" spans="1:24" hidden="1" x14ac:dyDescent="0.25">
      <c r="A4503" s="10">
        <v>2022</v>
      </c>
      <c r="B4503" s="11">
        <v>1</v>
      </c>
      <c r="C4503" s="11">
        <v>2022</v>
      </c>
      <c r="D4503" s="11">
        <v>1</v>
      </c>
      <c r="E4503" s="12">
        <v>20070</v>
      </c>
      <c r="F4503" s="12" t="s">
        <v>24</v>
      </c>
      <c r="G4503" s="12">
        <v>39</v>
      </c>
      <c r="H4503" s="12" t="s">
        <v>166</v>
      </c>
      <c r="I4503" s="12" t="s">
        <v>43</v>
      </c>
      <c r="J4503" s="12" t="s">
        <v>0</v>
      </c>
      <c r="K4503" s="12" t="s">
        <v>22</v>
      </c>
      <c r="L4503" s="12" t="s">
        <v>22</v>
      </c>
      <c r="M4503" s="12">
        <v>0</v>
      </c>
      <c r="N4503" s="12" t="s">
        <v>47</v>
      </c>
      <c r="O4503" s="13">
        <v>143696.853</v>
      </c>
      <c r="P4503" s="12" t="s">
        <v>704</v>
      </c>
      <c r="Q4503" s="12" t="s">
        <v>309</v>
      </c>
      <c r="R4503" s="12" t="s">
        <v>371</v>
      </c>
      <c r="S4503" s="12">
        <v>37</v>
      </c>
      <c r="T4503" s="12" t="s">
        <v>307</v>
      </c>
      <c r="U4503" s="12" t="s">
        <v>370</v>
      </c>
      <c r="V4503" s="12" t="s">
        <v>369</v>
      </c>
      <c r="W4503" s="12">
        <v>0</v>
      </c>
      <c r="X4503" s="14">
        <v>44767.629198877316</v>
      </c>
    </row>
    <row r="4504" spans="1:24" hidden="1" x14ac:dyDescent="0.25">
      <c r="A4504" s="5">
        <v>2022</v>
      </c>
      <c r="B4504" s="6">
        <v>1</v>
      </c>
      <c r="C4504" s="6">
        <v>2022</v>
      </c>
      <c r="D4504" s="6">
        <v>1</v>
      </c>
      <c r="E4504" s="7">
        <v>20070</v>
      </c>
      <c r="F4504" s="7" t="s">
        <v>24</v>
      </c>
      <c r="G4504" s="7">
        <v>39</v>
      </c>
      <c r="H4504" s="7" t="s">
        <v>166</v>
      </c>
      <c r="I4504" s="7" t="s">
        <v>43</v>
      </c>
      <c r="J4504" s="7" t="s">
        <v>0</v>
      </c>
      <c r="K4504" s="7" t="s">
        <v>22</v>
      </c>
      <c r="L4504" s="7" t="s">
        <v>22</v>
      </c>
      <c r="M4504" s="7">
        <v>0</v>
      </c>
      <c r="N4504" s="7" t="s">
        <v>47</v>
      </c>
      <c r="O4504" s="8">
        <v>1248300</v>
      </c>
      <c r="P4504" s="7" t="s">
        <v>704</v>
      </c>
      <c r="Q4504" s="7" t="s">
        <v>309</v>
      </c>
      <c r="R4504" s="7" t="s">
        <v>373</v>
      </c>
      <c r="S4504" s="7">
        <v>10</v>
      </c>
      <c r="T4504" s="7" t="s">
        <v>307</v>
      </c>
      <c r="U4504" s="7" t="s">
        <v>334</v>
      </c>
      <c r="V4504" s="7" t="s">
        <v>372</v>
      </c>
      <c r="W4504" s="7">
        <v>0</v>
      </c>
      <c r="X4504" s="9">
        <v>44767.629198877316</v>
      </c>
    </row>
    <row r="4505" spans="1:24" hidden="1" x14ac:dyDescent="0.25">
      <c r="A4505" s="10">
        <v>2022</v>
      </c>
      <c r="B4505" s="11">
        <v>1</v>
      </c>
      <c r="C4505" s="11">
        <v>2022</v>
      </c>
      <c r="D4505" s="11">
        <v>1</v>
      </c>
      <c r="E4505" s="12">
        <v>20070</v>
      </c>
      <c r="F4505" s="12" t="s">
        <v>24</v>
      </c>
      <c r="G4505" s="12">
        <v>53</v>
      </c>
      <c r="H4505" s="12" t="s">
        <v>7</v>
      </c>
      <c r="I4505" s="12" t="s">
        <v>43</v>
      </c>
      <c r="J4505" s="12" t="s">
        <v>7</v>
      </c>
      <c r="K4505" s="12" t="s">
        <v>384</v>
      </c>
      <c r="L4505" s="12" t="s">
        <v>384</v>
      </c>
      <c r="M4505" s="12">
        <v>0</v>
      </c>
      <c r="N4505" s="12" t="s">
        <v>314</v>
      </c>
      <c r="O4505" s="13">
        <v>0.30724499999999999</v>
      </c>
      <c r="P4505" s="12" t="s">
        <v>704</v>
      </c>
      <c r="Q4505" s="12" t="s">
        <v>309</v>
      </c>
      <c r="R4505" s="12" t="s">
        <v>383</v>
      </c>
      <c r="S4505" s="12">
        <v>108</v>
      </c>
      <c r="T4505" s="12" t="s">
        <v>307</v>
      </c>
      <c r="U4505" s="12" t="s">
        <v>382</v>
      </c>
      <c r="V4505" s="12" t="s">
        <v>381</v>
      </c>
      <c r="W4505" s="12">
        <v>0</v>
      </c>
      <c r="X4505" s="14">
        <v>44767.629198877316</v>
      </c>
    </row>
    <row r="4506" spans="1:24" x14ac:dyDescent="0.25">
      <c r="A4506" s="5">
        <v>2022</v>
      </c>
      <c r="B4506" s="6">
        <v>1</v>
      </c>
      <c r="C4506" s="6">
        <v>2022</v>
      </c>
      <c r="D4506" s="6">
        <v>1</v>
      </c>
      <c r="E4506" s="7">
        <v>20070</v>
      </c>
      <c r="F4506" s="7" t="s">
        <v>24</v>
      </c>
      <c r="G4506" s="7">
        <v>53</v>
      </c>
      <c r="H4506" s="7" t="s">
        <v>7</v>
      </c>
      <c r="I4506" s="7" t="s">
        <v>43</v>
      </c>
      <c r="J4506" s="7" t="s">
        <v>7</v>
      </c>
      <c r="K4506" s="7" t="s">
        <v>81</v>
      </c>
      <c r="L4506" s="7" t="s">
        <v>81</v>
      </c>
      <c r="M4506" s="7">
        <v>0</v>
      </c>
      <c r="N4506" s="7" t="s">
        <v>47</v>
      </c>
      <c r="O4506" s="8">
        <v>914362.02800000005</v>
      </c>
      <c r="P4506" s="7" t="s">
        <v>704</v>
      </c>
      <c r="Q4506" s="7" t="s">
        <v>309</v>
      </c>
      <c r="R4506" s="7" t="s">
        <v>380</v>
      </c>
      <c r="S4506" s="7">
        <v>11</v>
      </c>
      <c r="T4506" s="7" t="s">
        <v>307</v>
      </c>
      <c r="U4506" s="7" t="s">
        <v>379</v>
      </c>
      <c r="V4506" s="7" t="s">
        <v>378</v>
      </c>
      <c r="W4506" s="7">
        <v>0</v>
      </c>
      <c r="X4506" s="9">
        <v>44767.629198877316</v>
      </c>
    </row>
    <row r="4507" spans="1:24" hidden="1" x14ac:dyDescent="0.25">
      <c r="A4507" s="10">
        <v>2022</v>
      </c>
      <c r="B4507" s="11">
        <v>1</v>
      </c>
      <c r="C4507" s="11">
        <v>2022</v>
      </c>
      <c r="D4507" s="11">
        <v>1</v>
      </c>
      <c r="E4507" s="12">
        <v>20070</v>
      </c>
      <c r="F4507" s="12" t="s">
        <v>24</v>
      </c>
      <c r="G4507" s="12">
        <v>53</v>
      </c>
      <c r="H4507" s="12" t="s">
        <v>7</v>
      </c>
      <c r="I4507" s="12" t="s">
        <v>43</v>
      </c>
      <c r="J4507" s="12" t="s">
        <v>7</v>
      </c>
      <c r="K4507" s="12" t="s">
        <v>377</v>
      </c>
      <c r="L4507" s="12" t="s">
        <v>377</v>
      </c>
      <c r="M4507" s="12">
        <v>0</v>
      </c>
      <c r="N4507" s="12" t="s">
        <v>87</v>
      </c>
      <c r="O4507" s="13">
        <v>4000</v>
      </c>
      <c r="P4507" s="12" t="s">
        <v>704</v>
      </c>
      <c r="Q4507" s="12" t="s">
        <v>309</v>
      </c>
      <c r="R4507" s="12" t="s">
        <v>376</v>
      </c>
      <c r="S4507" s="12">
        <v>107</v>
      </c>
      <c r="T4507" s="12" t="s">
        <v>307</v>
      </c>
      <c r="U4507" s="12" t="s">
        <v>375</v>
      </c>
      <c r="V4507" s="12" t="s">
        <v>374</v>
      </c>
      <c r="W4507" s="12">
        <v>0</v>
      </c>
      <c r="X4507" s="14">
        <v>44767.629198877316</v>
      </c>
    </row>
    <row r="4508" spans="1:24" hidden="1" x14ac:dyDescent="0.25">
      <c r="A4508" s="5">
        <v>2022</v>
      </c>
      <c r="B4508" s="6">
        <v>1</v>
      </c>
      <c r="C4508" s="6">
        <v>2022</v>
      </c>
      <c r="D4508" s="6">
        <v>1</v>
      </c>
      <c r="E4508" s="7">
        <v>20070</v>
      </c>
      <c r="F4508" s="7" t="s">
        <v>24</v>
      </c>
      <c r="G4508" s="7">
        <v>53</v>
      </c>
      <c r="H4508" s="7" t="s">
        <v>7</v>
      </c>
      <c r="I4508" s="7" t="s">
        <v>43</v>
      </c>
      <c r="J4508" s="7" t="s">
        <v>7</v>
      </c>
      <c r="K4508" s="7" t="s">
        <v>22</v>
      </c>
      <c r="L4508" s="7" t="s">
        <v>22</v>
      </c>
      <c r="M4508" s="7">
        <v>0</v>
      </c>
      <c r="N4508" s="7" t="s">
        <v>314</v>
      </c>
      <c r="O4508" s="8">
        <v>0.1</v>
      </c>
      <c r="P4508" s="7" t="s">
        <v>704</v>
      </c>
      <c r="Q4508" s="7" t="s">
        <v>309</v>
      </c>
      <c r="R4508" s="7" t="s">
        <v>313</v>
      </c>
      <c r="S4508" s="7">
        <v>2</v>
      </c>
      <c r="T4508" s="7" t="s">
        <v>307</v>
      </c>
      <c r="U4508" s="7" t="s">
        <v>358</v>
      </c>
      <c r="V4508" s="7" t="s">
        <v>311</v>
      </c>
      <c r="W4508" s="7">
        <v>0</v>
      </c>
      <c r="X4508" s="9">
        <v>44767.629198877316</v>
      </c>
    </row>
    <row r="4509" spans="1:24" hidden="1" x14ac:dyDescent="0.25">
      <c r="A4509" s="10">
        <v>2022</v>
      </c>
      <c r="B4509" s="11">
        <v>1</v>
      </c>
      <c r="C4509" s="11">
        <v>2022</v>
      </c>
      <c r="D4509" s="11">
        <v>1</v>
      </c>
      <c r="E4509" s="12">
        <v>20070</v>
      </c>
      <c r="F4509" s="12" t="s">
        <v>24</v>
      </c>
      <c r="G4509" s="12">
        <v>53</v>
      </c>
      <c r="H4509" s="12" t="s">
        <v>7</v>
      </c>
      <c r="I4509" s="12" t="s">
        <v>43</v>
      </c>
      <c r="J4509" s="12" t="s">
        <v>7</v>
      </c>
      <c r="K4509" s="12" t="s">
        <v>22</v>
      </c>
      <c r="L4509" s="12" t="s">
        <v>22</v>
      </c>
      <c r="M4509" s="12">
        <v>0</v>
      </c>
      <c r="N4509" s="12" t="s">
        <v>47</v>
      </c>
      <c r="O4509" s="13">
        <v>245900</v>
      </c>
      <c r="P4509" s="12" t="s">
        <v>704</v>
      </c>
      <c r="Q4509" s="12" t="s">
        <v>309</v>
      </c>
      <c r="R4509" s="12" t="s">
        <v>373</v>
      </c>
      <c r="S4509" s="12">
        <v>10</v>
      </c>
      <c r="T4509" s="12" t="s">
        <v>307</v>
      </c>
      <c r="U4509" s="12" t="s">
        <v>334</v>
      </c>
      <c r="V4509" s="12" t="s">
        <v>372</v>
      </c>
      <c r="W4509" s="12">
        <v>0</v>
      </c>
      <c r="X4509" s="14">
        <v>44767.629198877316</v>
      </c>
    </row>
    <row r="4510" spans="1:24" hidden="1" x14ac:dyDescent="0.25">
      <c r="A4510" s="5">
        <v>2022</v>
      </c>
      <c r="B4510" s="6">
        <v>1</v>
      </c>
      <c r="C4510" s="6">
        <v>2022</v>
      </c>
      <c r="D4510" s="6">
        <v>1</v>
      </c>
      <c r="E4510" s="7">
        <v>20070</v>
      </c>
      <c r="F4510" s="7" t="s">
        <v>24</v>
      </c>
      <c r="G4510" s="7">
        <v>53</v>
      </c>
      <c r="H4510" s="7" t="s">
        <v>7</v>
      </c>
      <c r="I4510" s="7" t="s">
        <v>43</v>
      </c>
      <c r="J4510" s="7" t="s">
        <v>7</v>
      </c>
      <c r="K4510" s="7" t="s">
        <v>22</v>
      </c>
      <c r="L4510" s="7" t="s">
        <v>22</v>
      </c>
      <c r="M4510" s="7">
        <v>0</v>
      </c>
      <c r="N4510" s="7" t="s">
        <v>47</v>
      </c>
      <c r="O4510" s="8">
        <v>668462.02399999998</v>
      </c>
      <c r="P4510" s="7" t="s">
        <v>704</v>
      </c>
      <c r="Q4510" s="7" t="s">
        <v>309</v>
      </c>
      <c r="R4510" s="7" t="s">
        <v>371</v>
      </c>
      <c r="S4510" s="7">
        <v>37</v>
      </c>
      <c r="T4510" s="7" t="s">
        <v>307</v>
      </c>
      <c r="U4510" s="7" t="s">
        <v>370</v>
      </c>
      <c r="V4510" s="7" t="s">
        <v>369</v>
      </c>
      <c r="W4510" s="7">
        <v>0</v>
      </c>
      <c r="X4510" s="9">
        <v>44767.629198877316</v>
      </c>
    </row>
    <row r="4511" spans="1:24" hidden="1" x14ac:dyDescent="0.25">
      <c r="A4511" s="10">
        <v>2022</v>
      </c>
      <c r="B4511" s="11">
        <v>1</v>
      </c>
      <c r="C4511" s="11">
        <v>2022</v>
      </c>
      <c r="D4511" s="11">
        <v>1</v>
      </c>
      <c r="E4511" s="12">
        <v>20070</v>
      </c>
      <c r="F4511" s="12" t="s">
        <v>24</v>
      </c>
      <c r="G4511" s="12">
        <v>71</v>
      </c>
      <c r="H4511" s="12" t="s">
        <v>145</v>
      </c>
      <c r="I4511" s="12" t="s">
        <v>54</v>
      </c>
      <c r="J4511" s="12" t="s">
        <v>5</v>
      </c>
      <c r="K4511" s="12" t="s">
        <v>365</v>
      </c>
      <c r="L4511" s="12" t="s">
        <v>365</v>
      </c>
      <c r="M4511" s="12">
        <v>0</v>
      </c>
      <c r="N4511" s="12" t="s">
        <v>87</v>
      </c>
      <c r="O4511" s="13">
        <v>400.38600000000002</v>
      </c>
      <c r="P4511" s="12" t="s">
        <v>704</v>
      </c>
      <c r="Q4511" s="12" t="s">
        <v>309</v>
      </c>
      <c r="R4511" s="12" t="s">
        <v>368</v>
      </c>
      <c r="S4511" s="12">
        <v>5</v>
      </c>
      <c r="T4511" s="12" t="s">
        <v>307</v>
      </c>
      <c r="U4511" s="12" t="s">
        <v>367</v>
      </c>
      <c r="V4511" s="12" t="s">
        <v>366</v>
      </c>
      <c r="W4511" s="12">
        <v>0</v>
      </c>
      <c r="X4511" s="14">
        <v>44767.629198877316</v>
      </c>
    </row>
    <row r="4512" spans="1:24" hidden="1" x14ac:dyDescent="0.25">
      <c r="A4512" s="5">
        <v>2022</v>
      </c>
      <c r="B4512" s="6">
        <v>1</v>
      </c>
      <c r="C4512" s="6">
        <v>2022</v>
      </c>
      <c r="D4512" s="6">
        <v>1</v>
      </c>
      <c r="E4512" s="7">
        <v>20070</v>
      </c>
      <c r="F4512" s="7" t="s">
        <v>24</v>
      </c>
      <c r="G4512" s="7">
        <v>71</v>
      </c>
      <c r="H4512" s="7" t="s">
        <v>145</v>
      </c>
      <c r="I4512" s="7" t="s">
        <v>54</v>
      </c>
      <c r="J4512" s="7" t="s">
        <v>5</v>
      </c>
      <c r="K4512" s="7" t="s">
        <v>22</v>
      </c>
      <c r="L4512" s="7" t="s">
        <v>22</v>
      </c>
      <c r="M4512" s="7">
        <v>0</v>
      </c>
      <c r="N4512" s="7" t="s">
        <v>87</v>
      </c>
      <c r="O4512" s="8">
        <v>400.38600000000002</v>
      </c>
      <c r="P4512" s="7" t="s">
        <v>704</v>
      </c>
      <c r="Q4512" s="7" t="s">
        <v>309</v>
      </c>
      <c r="R4512" s="7" t="s">
        <v>341</v>
      </c>
      <c r="S4512" s="7">
        <v>63</v>
      </c>
      <c r="T4512" s="7" t="s">
        <v>307</v>
      </c>
      <c r="U4512" s="7" t="s">
        <v>340</v>
      </c>
      <c r="V4512" s="7" t="s">
        <v>339</v>
      </c>
      <c r="W4512" s="7">
        <v>0</v>
      </c>
      <c r="X4512" s="9">
        <v>44767.629198877316</v>
      </c>
    </row>
    <row r="4513" spans="1:24" hidden="1" x14ac:dyDescent="0.25">
      <c r="A4513" s="10">
        <v>2022</v>
      </c>
      <c r="B4513" s="11">
        <v>1</v>
      </c>
      <c r="C4513" s="11">
        <v>2022</v>
      </c>
      <c r="D4513" s="11">
        <v>1</v>
      </c>
      <c r="E4513" s="12">
        <v>20070</v>
      </c>
      <c r="F4513" s="12" t="s">
        <v>24</v>
      </c>
      <c r="G4513" s="12">
        <v>2183</v>
      </c>
      <c r="H4513" s="12" t="s">
        <v>138</v>
      </c>
      <c r="I4513" s="12" t="s">
        <v>133</v>
      </c>
      <c r="J4513" s="12" t="s">
        <v>3</v>
      </c>
      <c r="K4513" s="12" t="s">
        <v>22</v>
      </c>
      <c r="L4513" s="12" t="s">
        <v>22</v>
      </c>
      <c r="M4513" s="12">
        <v>0</v>
      </c>
      <c r="N4513" s="12" t="s">
        <v>314</v>
      </c>
      <c r="O4513" s="13">
        <v>0.10796600000000001</v>
      </c>
      <c r="P4513" s="12" t="s">
        <v>704</v>
      </c>
      <c r="Q4513" s="12" t="s">
        <v>309</v>
      </c>
      <c r="R4513" s="12" t="s">
        <v>313</v>
      </c>
      <c r="S4513" s="12">
        <v>2</v>
      </c>
      <c r="T4513" s="12" t="s">
        <v>307</v>
      </c>
      <c r="U4513" s="12" t="s">
        <v>358</v>
      </c>
      <c r="V4513" s="12" t="s">
        <v>311</v>
      </c>
      <c r="W4513" s="12">
        <v>0</v>
      </c>
      <c r="X4513" s="14">
        <v>44767.629198877316</v>
      </c>
    </row>
    <row r="4514" spans="1:24" hidden="1" x14ac:dyDescent="0.25">
      <c r="A4514" s="5">
        <v>2022</v>
      </c>
      <c r="B4514" s="6">
        <v>1</v>
      </c>
      <c r="C4514" s="6">
        <v>2022</v>
      </c>
      <c r="D4514" s="6">
        <v>1</v>
      </c>
      <c r="E4514" s="7">
        <v>20070</v>
      </c>
      <c r="F4514" s="7" t="s">
        <v>24</v>
      </c>
      <c r="G4514" s="7">
        <v>2346</v>
      </c>
      <c r="H4514" s="7" t="s">
        <v>137</v>
      </c>
      <c r="I4514" s="7" t="s">
        <v>133</v>
      </c>
      <c r="J4514" s="7" t="s">
        <v>4</v>
      </c>
      <c r="K4514" s="7" t="s">
        <v>22</v>
      </c>
      <c r="L4514" s="7" t="s">
        <v>22</v>
      </c>
      <c r="M4514" s="7">
        <v>0</v>
      </c>
      <c r="N4514" s="7" t="s">
        <v>314</v>
      </c>
      <c r="O4514" s="8">
        <v>3.0929999999999999E-2</v>
      </c>
      <c r="P4514" s="7" t="s">
        <v>704</v>
      </c>
      <c r="Q4514" s="7" t="s">
        <v>309</v>
      </c>
      <c r="R4514" s="7" t="s">
        <v>313</v>
      </c>
      <c r="S4514" s="7">
        <v>2</v>
      </c>
      <c r="T4514" s="7" t="s">
        <v>307</v>
      </c>
      <c r="U4514" s="7" t="s">
        <v>358</v>
      </c>
      <c r="V4514" s="7" t="s">
        <v>311</v>
      </c>
      <c r="W4514" s="7">
        <v>0</v>
      </c>
      <c r="X4514" s="9">
        <v>44767.629198877316</v>
      </c>
    </row>
    <row r="4515" spans="1:24" x14ac:dyDescent="0.25">
      <c r="A4515" s="10">
        <v>2022</v>
      </c>
      <c r="B4515" s="11">
        <v>1</v>
      </c>
      <c r="C4515" s="11">
        <v>2022</v>
      </c>
      <c r="D4515" s="11">
        <v>1</v>
      </c>
      <c r="E4515" s="12">
        <v>20070</v>
      </c>
      <c r="F4515" s="12" t="s">
        <v>24</v>
      </c>
      <c r="G4515" s="12">
        <v>4807</v>
      </c>
      <c r="H4515" s="12" t="s">
        <v>135</v>
      </c>
      <c r="I4515" s="12" t="s">
        <v>133</v>
      </c>
      <c r="J4515" s="12" t="s">
        <v>2</v>
      </c>
      <c r="K4515" s="12" t="s">
        <v>81</v>
      </c>
      <c r="L4515" s="12" t="s">
        <v>81</v>
      </c>
      <c r="M4515" s="12">
        <v>0</v>
      </c>
      <c r="N4515" s="12" t="s">
        <v>47</v>
      </c>
      <c r="O4515" s="13">
        <v>-1984000</v>
      </c>
      <c r="P4515" s="12" t="s">
        <v>704</v>
      </c>
      <c r="Q4515" s="12" t="s">
        <v>309</v>
      </c>
      <c r="R4515" s="12" t="s">
        <v>361</v>
      </c>
      <c r="S4515" s="12">
        <v>15</v>
      </c>
      <c r="T4515" s="12" t="s">
        <v>307</v>
      </c>
      <c r="U4515" s="12" t="s">
        <v>360</v>
      </c>
      <c r="V4515" s="12" t="s">
        <v>359</v>
      </c>
      <c r="W4515" s="12">
        <v>0</v>
      </c>
      <c r="X4515" s="14">
        <v>44767.629198877316</v>
      </c>
    </row>
    <row r="4516" spans="1:24" hidden="1" x14ac:dyDescent="0.25">
      <c r="A4516" s="5">
        <v>2022</v>
      </c>
      <c r="B4516" s="6">
        <v>1</v>
      </c>
      <c r="C4516" s="6">
        <v>2022</v>
      </c>
      <c r="D4516" s="6">
        <v>1</v>
      </c>
      <c r="E4516" s="7">
        <v>20070</v>
      </c>
      <c r="F4516" s="7" t="s">
        <v>24</v>
      </c>
      <c r="G4516" s="7">
        <v>4807</v>
      </c>
      <c r="H4516" s="7" t="s">
        <v>135</v>
      </c>
      <c r="I4516" s="7" t="s">
        <v>133</v>
      </c>
      <c r="J4516" s="7" t="s">
        <v>2</v>
      </c>
      <c r="K4516" s="7" t="s">
        <v>22</v>
      </c>
      <c r="L4516" s="7" t="s">
        <v>22</v>
      </c>
      <c r="M4516" s="7">
        <v>0</v>
      </c>
      <c r="N4516" s="7" t="s">
        <v>314</v>
      </c>
      <c r="O4516" s="8">
        <v>1</v>
      </c>
      <c r="P4516" s="7" t="s">
        <v>704</v>
      </c>
      <c r="Q4516" s="7" t="s">
        <v>309</v>
      </c>
      <c r="R4516" s="7" t="s">
        <v>313</v>
      </c>
      <c r="S4516" s="7">
        <v>2</v>
      </c>
      <c r="T4516" s="7" t="s">
        <v>307</v>
      </c>
      <c r="U4516" s="7" t="s">
        <v>358</v>
      </c>
      <c r="V4516" s="7" t="s">
        <v>311</v>
      </c>
      <c r="W4516" s="7">
        <v>0</v>
      </c>
      <c r="X4516" s="9">
        <v>44767.629198877316</v>
      </c>
    </row>
    <row r="4517" spans="1:24" hidden="1" x14ac:dyDescent="0.25">
      <c r="A4517" s="10">
        <v>2022</v>
      </c>
      <c r="B4517" s="11">
        <v>1</v>
      </c>
      <c r="C4517" s="11">
        <v>2022</v>
      </c>
      <c r="D4517" s="11">
        <v>1</v>
      </c>
      <c r="E4517" s="12">
        <v>20070</v>
      </c>
      <c r="F4517" s="12" t="s">
        <v>24</v>
      </c>
      <c r="G4517" s="12">
        <v>4863</v>
      </c>
      <c r="H4517" s="12" t="s">
        <v>266</v>
      </c>
      <c r="I4517" s="12" t="s">
        <v>133</v>
      </c>
      <c r="J4517" s="12" t="s">
        <v>4</v>
      </c>
      <c r="K4517" s="12" t="s">
        <v>365</v>
      </c>
      <c r="L4517" s="12" t="s">
        <v>365</v>
      </c>
      <c r="M4517" s="12">
        <v>0</v>
      </c>
      <c r="N4517" s="12" t="s">
        <v>87</v>
      </c>
      <c r="O4517" s="13">
        <v>26.34</v>
      </c>
      <c r="P4517" s="12" t="s">
        <v>704</v>
      </c>
      <c r="Q4517" s="12" t="s">
        <v>309</v>
      </c>
      <c r="R4517" s="12" t="s">
        <v>364</v>
      </c>
      <c r="S4517" s="12">
        <v>25</v>
      </c>
      <c r="T4517" s="12" t="s">
        <v>307</v>
      </c>
      <c r="U4517" s="12" t="s">
        <v>363</v>
      </c>
      <c r="V4517" s="12" t="s">
        <v>362</v>
      </c>
      <c r="W4517" s="12">
        <v>0</v>
      </c>
      <c r="X4517" s="14">
        <v>44767.629198877316</v>
      </c>
    </row>
    <row r="4518" spans="1:24" hidden="1" x14ac:dyDescent="0.25">
      <c r="A4518" s="5">
        <v>2022</v>
      </c>
      <c r="B4518" s="6">
        <v>1</v>
      </c>
      <c r="C4518" s="6">
        <v>2022</v>
      </c>
      <c r="D4518" s="6">
        <v>1</v>
      </c>
      <c r="E4518" s="7">
        <v>20070</v>
      </c>
      <c r="F4518" s="7" t="s">
        <v>24</v>
      </c>
      <c r="G4518" s="7">
        <v>4863</v>
      </c>
      <c r="H4518" s="7" t="s">
        <v>266</v>
      </c>
      <c r="I4518" s="7" t="s">
        <v>133</v>
      </c>
      <c r="J4518" s="7" t="s">
        <v>4</v>
      </c>
      <c r="K4518" s="7" t="s">
        <v>22</v>
      </c>
      <c r="L4518" s="7" t="s">
        <v>22</v>
      </c>
      <c r="M4518" s="7">
        <v>0</v>
      </c>
      <c r="N4518" s="7" t="s">
        <v>314</v>
      </c>
      <c r="O4518" s="8">
        <v>3.1E-2</v>
      </c>
      <c r="P4518" s="7" t="s">
        <v>704</v>
      </c>
      <c r="Q4518" s="7" t="s">
        <v>309</v>
      </c>
      <c r="R4518" s="7" t="s">
        <v>313</v>
      </c>
      <c r="S4518" s="7">
        <v>2</v>
      </c>
      <c r="T4518" s="7" t="s">
        <v>307</v>
      </c>
      <c r="U4518" s="7" t="s">
        <v>358</v>
      </c>
      <c r="V4518" s="7" t="s">
        <v>311</v>
      </c>
      <c r="W4518" s="7">
        <v>0</v>
      </c>
      <c r="X4518" s="9">
        <v>44767.629198877316</v>
      </c>
    </row>
    <row r="4519" spans="1:24" hidden="1" x14ac:dyDescent="0.25">
      <c r="A4519" s="10">
        <v>2022</v>
      </c>
      <c r="B4519" s="11">
        <v>1</v>
      </c>
      <c r="C4519" s="11">
        <v>2022</v>
      </c>
      <c r="D4519" s="11">
        <v>1</v>
      </c>
      <c r="E4519" s="12">
        <v>20070</v>
      </c>
      <c r="F4519" s="12" t="s">
        <v>24</v>
      </c>
      <c r="G4519" s="12">
        <v>4864</v>
      </c>
      <c r="H4519" s="12" t="s">
        <v>265</v>
      </c>
      <c r="I4519" s="12" t="s">
        <v>133</v>
      </c>
      <c r="J4519" s="12" t="s">
        <v>3</v>
      </c>
      <c r="K4519" s="12" t="s">
        <v>365</v>
      </c>
      <c r="L4519" s="12" t="s">
        <v>365</v>
      </c>
      <c r="M4519" s="12">
        <v>0</v>
      </c>
      <c r="N4519" s="12" t="s">
        <v>87</v>
      </c>
      <c r="O4519" s="13">
        <v>229.29499999999999</v>
      </c>
      <c r="P4519" s="12" t="s">
        <v>704</v>
      </c>
      <c r="Q4519" s="12" t="s">
        <v>309</v>
      </c>
      <c r="R4519" s="12" t="s">
        <v>364</v>
      </c>
      <c r="S4519" s="12">
        <v>25</v>
      </c>
      <c r="T4519" s="12" t="s">
        <v>307</v>
      </c>
      <c r="U4519" s="12" t="s">
        <v>363</v>
      </c>
      <c r="V4519" s="12" t="s">
        <v>362</v>
      </c>
      <c r="W4519" s="12">
        <v>0</v>
      </c>
      <c r="X4519" s="14">
        <v>44767.629198877316</v>
      </c>
    </row>
    <row r="4520" spans="1:24" hidden="1" x14ac:dyDescent="0.25">
      <c r="A4520" s="5">
        <v>2022</v>
      </c>
      <c r="B4520" s="6">
        <v>1</v>
      </c>
      <c r="C4520" s="6">
        <v>2022</v>
      </c>
      <c r="D4520" s="6">
        <v>1</v>
      </c>
      <c r="E4520" s="7">
        <v>20070</v>
      </c>
      <c r="F4520" s="7" t="s">
        <v>24</v>
      </c>
      <c r="G4520" s="7">
        <v>4864</v>
      </c>
      <c r="H4520" s="7" t="s">
        <v>265</v>
      </c>
      <c r="I4520" s="7" t="s">
        <v>133</v>
      </c>
      <c r="J4520" s="7" t="s">
        <v>3</v>
      </c>
      <c r="K4520" s="7" t="s">
        <v>22</v>
      </c>
      <c r="L4520" s="7" t="s">
        <v>22</v>
      </c>
      <c r="M4520" s="7">
        <v>0</v>
      </c>
      <c r="N4520" s="7" t="s">
        <v>314</v>
      </c>
      <c r="O4520" s="8">
        <v>0.107945</v>
      </c>
      <c r="P4520" s="7" t="s">
        <v>704</v>
      </c>
      <c r="Q4520" s="7" t="s">
        <v>309</v>
      </c>
      <c r="R4520" s="7" t="s">
        <v>313</v>
      </c>
      <c r="S4520" s="7">
        <v>2</v>
      </c>
      <c r="T4520" s="7" t="s">
        <v>307</v>
      </c>
      <c r="U4520" s="7" t="s">
        <v>358</v>
      </c>
      <c r="V4520" s="7" t="s">
        <v>311</v>
      </c>
      <c r="W4520" s="7">
        <v>0</v>
      </c>
      <c r="X4520" s="9">
        <v>44767.629198877316</v>
      </c>
    </row>
    <row r="4521" spans="1:24" hidden="1" x14ac:dyDescent="0.25">
      <c r="A4521" s="10">
        <v>2022</v>
      </c>
      <c r="B4521" s="11">
        <v>1</v>
      </c>
      <c r="C4521" s="11">
        <v>2022</v>
      </c>
      <c r="D4521" s="11">
        <v>1</v>
      </c>
      <c r="E4521" s="12">
        <v>20070</v>
      </c>
      <c r="F4521" s="12" t="s">
        <v>24</v>
      </c>
      <c r="G4521" s="12">
        <v>4865</v>
      </c>
      <c r="H4521" s="12" t="s">
        <v>264</v>
      </c>
      <c r="I4521" s="12" t="s">
        <v>133</v>
      </c>
      <c r="J4521" s="12" t="s">
        <v>3</v>
      </c>
      <c r="K4521" s="12" t="s">
        <v>365</v>
      </c>
      <c r="L4521" s="12" t="s">
        <v>365</v>
      </c>
      <c r="M4521" s="12">
        <v>0</v>
      </c>
      <c r="N4521" s="12" t="s">
        <v>87</v>
      </c>
      <c r="O4521" s="13">
        <v>1082.271</v>
      </c>
      <c r="P4521" s="12" t="s">
        <v>704</v>
      </c>
      <c r="Q4521" s="12" t="s">
        <v>309</v>
      </c>
      <c r="R4521" s="12" t="s">
        <v>364</v>
      </c>
      <c r="S4521" s="12">
        <v>25</v>
      </c>
      <c r="T4521" s="12" t="s">
        <v>307</v>
      </c>
      <c r="U4521" s="12" t="s">
        <v>363</v>
      </c>
      <c r="V4521" s="12" t="s">
        <v>362</v>
      </c>
      <c r="W4521" s="12">
        <v>0</v>
      </c>
      <c r="X4521" s="14">
        <v>44767.629198877316</v>
      </c>
    </row>
    <row r="4522" spans="1:24" hidden="1" x14ac:dyDescent="0.25">
      <c r="A4522" s="5">
        <v>2022</v>
      </c>
      <c r="B4522" s="6">
        <v>1</v>
      </c>
      <c r="C4522" s="6">
        <v>2022</v>
      </c>
      <c r="D4522" s="6">
        <v>1</v>
      </c>
      <c r="E4522" s="7">
        <v>20070</v>
      </c>
      <c r="F4522" s="7" t="s">
        <v>24</v>
      </c>
      <c r="G4522" s="7">
        <v>4865</v>
      </c>
      <c r="H4522" s="7" t="s">
        <v>264</v>
      </c>
      <c r="I4522" s="7" t="s">
        <v>133</v>
      </c>
      <c r="J4522" s="7" t="s">
        <v>3</v>
      </c>
      <c r="K4522" s="7" t="s">
        <v>22</v>
      </c>
      <c r="L4522" s="7" t="s">
        <v>22</v>
      </c>
      <c r="M4522" s="7">
        <v>0</v>
      </c>
      <c r="N4522" s="7" t="s">
        <v>314</v>
      </c>
      <c r="O4522" s="8">
        <v>0.107945</v>
      </c>
      <c r="P4522" s="7" t="s">
        <v>704</v>
      </c>
      <c r="Q4522" s="7" t="s">
        <v>309</v>
      </c>
      <c r="R4522" s="7" t="s">
        <v>313</v>
      </c>
      <c r="S4522" s="7">
        <v>2</v>
      </c>
      <c r="T4522" s="7" t="s">
        <v>307</v>
      </c>
      <c r="U4522" s="7" t="s">
        <v>358</v>
      </c>
      <c r="V4522" s="7" t="s">
        <v>311</v>
      </c>
      <c r="W4522" s="7">
        <v>0</v>
      </c>
      <c r="X4522" s="9">
        <v>44767.629198877316</v>
      </c>
    </row>
    <row r="4523" spans="1:24" x14ac:dyDescent="0.25">
      <c r="A4523" s="10">
        <v>2022</v>
      </c>
      <c r="B4523" s="11">
        <v>1</v>
      </c>
      <c r="C4523" s="11">
        <v>2022</v>
      </c>
      <c r="D4523" s="11">
        <v>1</v>
      </c>
      <c r="E4523" s="12">
        <v>20070</v>
      </c>
      <c r="F4523" s="12" t="s">
        <v>24</v>
      </c>
      <c r="G4523" s="12">
        <v>4871</v>
      </c>
      <c r="H4523" s="12" t="s">
        <v>134</v>
      </c>
      <c r="I4523" s="12" t="s">
        <v>133</v>
      </c>
      <c r="J4523" s="12" t="s">
        <v>1</v>
      </c>
      <c r="K4523" s="12" t="s">
        <v>81</v>
      </c>
      <c r="L4523" s="12" t="s">
        <v>81</v>
      </c>
      <c r="M4523" s="12">
        <v>0</v>
      </c>
      <c r="N4523" s="12" t="s">
        <v>47</v>
      </c>
      <c r="O4523" s="13">
        <v>1984000</v>
      </c>
      <c r="P4523" s="12" t="s">
        <v>704</v>
      </c>
      <c r="Q4523" s="12" t="s">
        <v>309</v>
      </c>
      <c r="R4523" s="12" t="s">
        <v>361</v>
      </c>
      <c r="S4523" s="12">
        <v>15</v>
      </c>
      <c r="T4523" s="12" t="s">
        <v>307</v>
      </c>
      <c r="U4523" s="12" t="s">
        <v>360</v>
      </c>
      <c r="V4523" s="12" t="s">
        <v>359</v>
      </c>
      <c r="W4523" s="12">
        <v>0</v>
      </c>
      <c r="X4523" s="14">
        <v>44767.629198877316</v>
      </c>
    </row>
    <row r="4524" spans="1:24" hidden="1" x14ac:dyDescent="0.25">
      <c r="A4524" s="5">
        <v>2022</v>
      </c>
      <c r="B4524" s="6">
        <v>1</v>
      </c>
      <c r="C4524" s="6">
        <v>2022</v>
      </c>
      <c r="D4524" s="6">
        <v>1</v>
      </c>
      <c r="E4524" s="7">
        <v>20070</v>
      </c>
      <c r="F4524" s="7" t="s">
        <v>24</v>
      </c>
      <c r="G4524" s="7">
        <v>4871</v>
      </c>
      <c r="H4524" s="7" t="s">
        <v>134</v>
      </c>
      <c r="I4524" s="7" t="s">
        <v>133</v>
      </c>
      <c r="J4524" s="7" t="s">
        <v>1</v>
      </c>
      <c r="K4524" s="7" t="s">
        <v>22</v>
      </c>
      <c r="L4524" s="7" t="s">
        <v>22</v>
      </c>
      <c r="M4524" s="7">
        <v>0</v>
      </c>
      <c r="N4524" s="7" t="s">
        <v>314</v>
      </c>
      <c r="O4524" s="8">
        <v>0.659304</v>
      </c>
      <c r="P4524" s="7" t="s">
        <v>704</v>
      </c>
      <c r="Q4524" s="7" t="s">
        <v>309</v>
      </c>
      <c r="R4524" s="7" t="s">
        <v>313</v>
      </c>
      <c r="S4524" s="7">
        <v>2</v>
      </c>
      <c r="T4524" s="7" t="s">
        <v>307</v>
      </c>
      <c r="U4524" s="7" t="s">
        <v>358</v>
      </c>
      <c r="V4524" s="7" t="s">
        <v>311</v>
      </c>
      <c r="W4524" s="7">
        <v>0</v>
      </c>
      <c r="X4524" s="9">
        <v>44767.629198877316</v>
      </c>
    </row>
    <row r="4525" spans="1:24" x14ac:dyDescent="0.25">
      <c r="A4525" s="10">
        <v>2022</v>
      </c>
      <c r="B4525" s="11">
        <v>1</v>
      </c>
      <c r="C4525" s="11">
        <v>2022</v>
      </c>
      <c r="D4525" s="11">
        <v>1</v>
      </c>
      <c r="E4525" s="12">
        <v>20070</v>
      </c>
      <c r="F4525" s="12" t="s">
        <v>24</v>
      </c>
      <c r="G4525" s="12">
        <v>4883</v>
      </c>
      <c r="H4525" s="12" t="s">
        <v>706</v>
      </c>
      <c r="I4525" s="12" t="s">
        <v>133</v>
      </c>
      <c r="J4525" s="12" t="s">
        <v>8</v>
      </c>
      <c r="K4525" s="12" t="s">
        <v>81</v>
      </c>
      <c r="L4525" s="12" t="s">
        <v>81</v>
      </c>
      <c r="M4525" s="12">
        <v>0</v>
      </c>
      <c r="N4525" s="12" t="s">
        <v>47</v>
      </c>
      <c r="O4525" s="13">
        <v>744000</v>
      </c>
      <c r="P4525" s="12" t="s">
        <v>704</v>
      </c>
      <c r="Q4525" s="12" t="s">
        <v>309</v>
      </c>
      <c r="R4525" s="12" t="s">
        <v>361</v>
      </c>
      <c r="S4525" s="12">
        <v>15</v>
      </c>
      <c r="T4525" s="12" t="s">
        <v>307</v>
      </c>
      <c r="U4525" s="12" t="s">
        <v>360</v>
      </c>
      <c r="V4525" s="12" t="s">
        <v>359</v>
      </c>
      <c r="W4525" s="12">
        <v>0</v>
      </c>
      <c r="X4525" s="14">
        <v>44767.629198877316</v>
      </c>
    </row>
    <row r="4526" spans="1:24" hidden="1" x14ac:dyDescent="0.25">
      <c r="A4526" s="5">
        <v>2022</v>
      </c>
      <c r="B4526" s="6">
        <v>1</v>
      </c>
      <c r="C4526" s="6">
        <v>2022</v>
      </c>
      <c r="D4526" s="6">
        <v>1</v>
      </c>
      <c r="E4526" s="7">
        <v>20070</v>
      </c>
      <c r="F4526" s="7" t="s">
        <v>24</v>
      </c>
      <c r="G4526" s="7">
        <v>4883</v>
      </c>
      <c r="H4526" s="7" t="s">
        <v>706</v>
      </c>
      <c r="I4526" s="7" t="s">
        <v>133</v>
      </c>
      <c r="J4526" s="7" t="s">
        <v>8</v>
      </c>
      <c r="K4526" s="7" t="s">
        <v>22</v>
      </c>
      <c r="L4526" s="7" t="s">
        <v>22</v>
      </c>
      <c r="M4526" s="7">
        <v>0</v>
      </c>
      <c r="N4526" s="7" t="s">
        <v>314</v>
      </c>
      <c r="O4526" s="8">
        <v>1</v>
      </c>
      <c r="P4526" s="7" t="s">
        <v>704</v>
      </c>
      <c r="Q4526" s="7" t="s">
        <v>309</v>
      </c>
      <c r="R4526" s="7" t="s">
        <v>313</v>
      </c>
      <c r="S4526" s="7">
        <v>2</v>
      </c>
      <c r="T4526" s="7" t="s">
        <v>307</v>
      </c>
      <c r="U4526" s="7" t="s">
        <v>358</v>
      </c>
      <c r="V4526" s="7" t="s">
        <v>311</v>
      </c>
      <c r="W4526" s="7">
        <v>0</v>
      </c>
      <c r="X4526" s="9">
        <v>44767.629198877316</v>
      </c>
    </row>
    <row r="4527" spans="1:24" hidden="1" x14ac:dyDescent="0.25">
      <c r="A4527" s="10">
        <v>2022</v>
      </c>
      <c r="B4527" s="11">
        <v>1</v>
      </c>
      <c r="C4527" s="11">
        <v>2021</v>
      </c>
      <c r="D4527" s="11">
        <v>3</v>
      </c>
      <c r="E4527" s="12">
        <v>20070</v>
      </c>
      <c r="F4527" s="12" t="s">
        <v>24</v>
      </c>
      <c r="G4527" s="12">
        <v>2183</v>
      </c>
      <c r="H4527" s="12" t="s">
        <v>138</v>
      </c>
      <c r="I4527" s="12" t="s">
        <v>133</v>
      </c>
      <c r="J4527" s="12" t="s">
        <v>3</v>
      </c>
      <c r="K4527" s="12" t="s">
        <v>22</v>
      </c>
      <c r="L4527" s="12" t="s">
        <v>22</v>
      </c>
      <c r="M4527" s="12">
        <v>0</v>
      </c>
      <c r="N4527" s="12" t="s">
        <v>310</v>
      </c>
      <c r="O4527" s="13">
        <v>5.5680009999999998</v>
      </c>
      <c r="P4527" s="12" t="s">
        <v>704</v>
      </c>
      <c r="Q4527" s="12" t="s">
        <v>309</v>
      </c>
      <c r="R4527" s="12" t="s">
        <v>308</v>
      </c>
      <c r="S4527" s="12">
        <v>50</v>
      </c>
      <c r="T4527" s="12" t="s">
        <v>307</v>
      </c>
      <c r="U4527" s="12" t="s">
        <v>306</v>
      </c>
      <c r="V4527" s="12" t="s">
        <v>305</v>
      </c>
      <c r="W4527" s="12">
        <v>1</v>
      </c>
      <c r="X4527" s="14">
        <v>44767.629198877316</v>
      </c>
    </row>
    <row r="4528" spans="1:24" hidden="1" x14ac:dyDescent="0.25">
      <c r="A4528" s="5">
        <v>2022</v>
      </c>
      <c r="B4528" s="6">
        <v>1</v>
      </c>
      <c r="C4528" s="6">
        <v>2021</v>
      </c>
      <c r="D4528" s="6">
        <v>3</v>
      </c>
      <c r="E4528" s="7">
        <v>20070</v>
      </c>
      <c r="F4528" s="7" t="s">
        <v>24</v>
      </c>
      <c r="G4528" s="7">
        <v>2346</v>
      </c>
      <c r="H4528" s="7" t="s">
        <v>137</v>
      </c>
      <c r="I4528" s="7" t="s">
        <v>133</v>
      </c>
      <c r="J4528" s="7" t="s">
        <v>4</v>
      </c>
      <c r="K4528" s="7" t="s">
        <v>22</v>
      </c>
      <c r="L4528" s="7" t="s">
        <v>22</v>
      </c>
      <c r="M4528" s="7">
        <v>0</v>
      </c>
      <c r="N4528" s="7" t="s">
        <v>310</v>
      </c>
      <c r="O4528" s="8">
        <v>5.5680009999999998</v>
      </c>
      <c r="P4528" s="7" t="s">
        <v>704</v>
      </c>
      <c r="Q4528" s="7" t="s">
        <v>309</v>
      </c>
      <c r="R4528" s="7" t="s">
        <v>308</v>
      </c>
      <c r="S4528" s="7">
        <v>50</v>
      </c>
      <c r="T4528" s="7" t="s">
        <v>307</v>
      </c>
      <c r="U4528" s="7" t="s">
        <v>306</v>
      </c>
      <c r="V4528" s="7" t="s">
        <v>305</v>
      </c>
      <c r="W4528" s="7">
        <v>1</v>
      </c>
      <c r="X4528" s="9">
        <v>44767.629198877316</v>
      </c>
    </row>
    <row r="4529" spans="1:24" hidden="1" x14ac:dyDescent="0.25">
      <c r="A4529" s="10">
        <v>2022</v>
      </c>
      <c r="B4529" s="11">
        <v>1</v>
      </c>
      <c r="C4529" s="11">
        <v>2021</v>
      </c>
      <c r="D4529" s="11">
        <v>3</v>
      </c>
      <c r="E4529" s="12">
        <v>20070</v>
      </c>
      <c r="F4529" s="12" t="s">
        <v>24</v>
      </c>
      <c r="G4529" s="12">
        <v>4116</v>
      </c>
      <c r="H4529" s="12" t="s">
        <v>136</v>
      </c>
      <c r="I4529" s="12" t="s">
        <v>133</v>
      </c>
      <c r="J4529" s="12" t="s">
        <v>1</v>
      </c>
      <c r="K4529" s="12" t="s">
        <v>22</v>
      </c>
      <c r="L4529" s="12" t="s">
        <v>22</v>
      </c>
      <c r="M4529" s="12">
        <v>0</v>
      </c>
      <c r="N4529" s="12" t="s">
        <v>314</v>
      </c>
      <c r="O4529" s="13">
        <v>-1.8919999999999999E-2</v>
      </c>
      <c r="P4529" s="12" t="s">
        <v>704</v>
      </c>
      <c r="Q4529" s="12" t="s">
        <v>309</v>
      </c>
      <c r="R4529" s="12" t="s">
        <v>313</v>
      </c>
      <c r="S4529" s="12">
        <v>2</v>
      </c>
      <c r="T4529" s="12" t="s">
        <v>307</v>
      </c>
      <c r="U4529" s="12" t="s">
        <v>312</v>
      </c>
      <c r="V4529" s="12" t="s">
        <v>311</v>
      </c>
      <c r="W4529" s="12">
        <v>1</v>
      </c>
      <c r="X4529" s="14">
        <v>44767.629198877316</v>
      </c>
    </row>
    <row r="4530" spans="1:24" hidden="1" x14ac:dyDescent="0.25">
      <c r="A4530" s="5">
        <v>2022</v>
      </c>
      <c r="B4530" s="6">
        <v>1</v>
      </c>
      <c r="C4530" s="6">
        <v>2021</v>
      </c>
      <c r="D4530" s="6">
        <v>3</v>
      </c>
      <c r="E4530" s="7">
        <v>20070</v>
      </c>
      <c r="F4530" s="7" t="s">
        <v>24</v>
      </c>
      <c r="G4530" s="7">
        <v>4116</v>
      </c>
      <c r="H4530" s="7" t="s">
        <v>136</v>
      </c>
      <c r="I4530" s="7" t="s">
        <v>133</v>
      </c>
      <c r="J4530" s="7" t="s">
        <v>1</v>
      </c>
      <c r="K4530" s="7" t="s">
        <v>22</v>
      </c>
      <c r="L4530" s="7" t="s">
        <v>22</v>
      </c>
      <c r="M4530" s="7">
        <v>0</v>
      </c>
      <c r="N4530" s="7" t="s">
        <v>310</v>
      </c>
      <c r="O4530" s="8">
        <v>-41.645727999999998</v>
      </c>
      <c r="P4530" s="7" t="s">
        <v>704</v>
      </c>
      <c r="Q4530" s="7" t="s">
        <v>309</v>
      </c>
      <c r="R4530" s="7" t="s">
        <v>308</v>
      </c>
      <c r="S4530" s="7">
        <v>50</v>
      </c>
      <c r="T4530" s="7" t="s">
        <v>307</v>
      </c>
      <c r="U4530" s="7" t="s">
        <v>312</v>
      </c>
      <c r="V4530" s="7" t="s">
        <v>305</v>
      </c>
      <c r="W4530" s="7">
        <v>1</v>
      </c>
      <c r="X4530" s="9">
        <v>44767.629198877316</v>
      </c>
    </row>
    <row r="4531" spans="1:24" hidden="1" x14ac:dyDescent="0.25">
      <c r="A4531" s="10">
        <v>2022</v>
      </c>
      <c r="B4531" s="11">
        <v>1</v>
      </c>
      <c r="C4531" s="11">
        <v>2021</v>
      </c>
      <c r="D4531" s="11">
        <v>3</v>
      </c>
      <c r="E4531" s="12">
        <v>20070</v>
      </c>
      <c r="F4531" s="12" t="s">
        <v>24</v>
      </c>
      <c r="G4531" s="12">
        <v>4827</v>
      </c>
      <c r="H4531" s="12" t="s">
        <v>134</v>
      </c>
      <c r="I4531" s="12" t="s">
        <v>133</v>
      </c>
      <c r="J4531" s="12" t="s">
        <v>1</v>
      </c>
      <c r="K4531" s="12" t="s">
        <v>22</v>
      </c>
      <c r="L4531" s="12" t="s">
        <v>22</v>
      </c>
      <c r="M4531" s="12">
        <v>0</v>
      </c>
      <c r="N4531" s="12" t="s">
        <v>310</v>
      </c>
      <c r="O4531" s="13">
        <v>3.716996</v>
      </c>
      <c r="P4531" s="12" t="s">
        <v>704</v>
      </c>
      <c r="Q4531" s="12" t="s">
        <v>309</v>
      </c>
      <c r="R4531" s="12" t="s">
        <v>308</v>
      </c>
      <c r="S4531" s="12">
        <v>50</v>
      </c>
      <c r="T4531" s="12" t="s">
        <v>307</v>
      </c>
      <c r="U4531" s="12" t="s">
        <v>306</v>
      </c>
      <c r="V4531" s="12" t="s">
        <v>305</v>
      </c>
      <c r="W4531" s="12">
        <v>1</v>
      </c>
      <c r="X4531" s="14">
        <v>44767.629198877316</v>
      </c>
    </row>
    <row r="4532" spans="1:24" hidden="1" x14ac:dyDescent="0.25">
      <c r="A4532" s="5">
        <v>2022</v>
      </c>
      <c r="B4532" s="6">
        <v>1</v>
      </c>
      <c r="C4532" s="6">
        <v>2021</v>
      </c>
      <c r="D4532" s="6">
        <v>9</v>
      </c>
      <c r="E4532" s="7">
        <v>20070</v>
      </c>
      <c r="F4532" s="7" t="s">
        <v>24</v>
      </c>
      <c r="G4532" s="7">
        <v>0</v>
      </c>
      <c r="H4532" s="7" t="s">
        <v>23</v>
      </c>
      <c r="I4532" s="7" t="s">
        <v>23</v>
      </c>
      <c r="J4532" s="7" t="s">
        <v>23</v>
      </c>
      <c r="K4532" s="7" t="s">
        <v>357</v>
      </c>
      <c r="L4532" s="7" t="s">
        <v>357</v>
      </c>
      <c r="M4532" s="7">
        <v>0</v>
      </c>
      <c r="N4532" s="7" t="s">
        <v>47</v>
      </c>
      <c r="O4532" s="8">
        <v>2E-3</v>
      </c>
      <c r="P4532" s="7" t="s">
        <v>704</v>
      </c>
      <c r="Q4532" s="7" t="s">
        <v>309</v>
      </c>
      <c r="R4532" s="7" t="s">
        <v>356</v>
      </c>
      <c r="S4532" s="7">
        <v>90</v>
      </c>
      <c r="T4532" s="7" t="s">
        <v>307</v>
      </c>
      <c r="U4532" s="7" t="s">
        <v>355</v>
      </c>
      <c r="V4532" s="7" t="s">
        <v>354</v>
      </c>
      <c r="W4532" s="7">
        <v>1</v>
      </c>
      <c r="X4532" s="9">
        <v>44767.629198877316</v>
      </c>
    </row>
    <row r="4533" spans="1:24" hidden="1" x14ac:dyDescent="0.25">
      <c r="A4533" s="10">
        <v>2022</v>
      </c>
      <c r="B4533" s="11">
        <v>1</v>
      </c>
      <c r="C4533" s="11">
        <v>2021</v>
      </c>
      <c r="D4533" s="11">
        <v>9</v>
      </c>
      <c r="E4533" s="12">
        <v>20070</v>
      </c>
      <c r="F4533" s="12" t="s">
        <v>24</v>
      </c>
      <c r="G4533" s="12">
        <v>0</v>
      </c>
      <c r="H4533" s="12" t="s">
        <v>23</v>
      </c>
      <c r="I4533" s="12" t="s">
        <v>23</v>
      </c>
      <c r="J4533" s="12" t="s">
        <v>23</v>
      </c>
      <c r="K4533" s="12" t="s">
        <v>353</v>
      </c>
      <c r="L4533" s="12" t="s">
        <v>353</v>
      </c>
      <c r="M4533" s="12">
        <v>0</v>
      </c>
      <c r="N4533" s="12" t="s">
        <v>47</v>
      </c>
      <c r="O4533" s="13">
        <v>-3.68</v>
      </c>
      <c r="P4533" s="12" t="s">
        <v>704</v>
      </c>
      <c r="Q4533" s="12" t="s">
        <v>309</v>
      </c>
      <c r="R4533" s="12" t="s">
        <v>352</v>
      </c>
      <c r="S4533" s="12">
        <v>87</v>
      </c>
      <c r="T4533" s="12" t="s">
        <v>307</v>
      </c>
      <c r="U4533" s="12" t="s">
        <v>351</v>
      </c>
      <c r="V4533" s="12" t="s">
        <v>350</v>
      </c>
      <c r="W4533" s="12">
        <v>1</v>
      </c>
      <c r="X4533" s="14">
        <v>44767.629198877316</v>
      </c>
    </row>
    <row r="4534" spans="1:24" hidden="1" x14ac:dyDescent="0.25">
      <c r="A4534" s="5">
        <v>2022</v>
      </c>
      <c r="B4534" s="6">
        <v>1</v>
      </c>
      <c r="C4534" s="6">
        <v>2021</v>
      </c>
      <c r="D4534" s="6">
        <v>9</v>
      </c>
      <c r="E4534" s="7">
        <v>20070</v>
      </c>
      <c r="F4534" s="7" t="s">
        <v>24</v>
      </c>
      <c r="G4534" s="7">
        <v>0</v>
      </c>
      <c r="H4534" s="7" t="s">
        <v>23</v>
      </c>
      <c r="I4534" s="7" t="s">
        <v>23</v>
      </c>
      <c r="J4534" s="7" t="s">
        <v>23</v>
      </c>
      <c r="K4534" s="7" t="s">
        <v>349</v>
      </c>
      <c r="L4534" s="7" t="s">
        <v>349</v>
      </c>
      <c r="M4534" s="7">
        <v>0</v>
      </c>
      <c r="N4534" s="7" t="s">
        <v>87</v>
      </c>
      <c r="O4534" s="8">
        <v>6.0000000000000001E-3</v>
      </c>
      <c r="P4534" s="7" t="s">
        <v>704</v>
      </c>
      <c r="Q4534" s="7" t="s">
        <v>309</v>
      </c>
      <c r="R4534" s="7" t="s">
        <v>348</v>
      </c>
      <c r="S4534" s="7">
        <v>40</v>
      </c>
      <c r="T4534" s="7" t="s">
        <v>307</v>
      </c>
      <c r="U4534" s="7" t="s">
        <v>347</v>
      </c>
      <c r="V4534" s="7" t="s">
        <v>346</v>
      </c>
      <c r="W4534" s="7">
        <v>1</v>
      </c>
      <c r="X4534" s="9">
        <v>44767.629198877316</v>
      </c>
    </row>
    <row r="4535" spans="1:24" hidden="1" x14ac:dyDescent="0.25">
      <c r="A4535" s="10">
        <v>2022</v>
      </c>
      <c r="B4535" s="11">
        <v>1</v>
      </c>
      <c r="C4535" s="11">
        <v>2021</v>
      </c>
      <c r="D4535" s="11">
        <v>9</v>
      </c>
      <c r="E4535" s="12">
        <v>20070</v>
      </c>
      <c r="F4535" s="12" t="s">
        <v>24</v>
      </c>
      <c r="G4535" s="12">
        <v>0</v>
      </c>
      <c r="H4535" s="12" t="s">
        <v>23</v>
      </c>
      <c r="I4535" s="12" t="s">
        <v>23</v>
      </c>
      <c r="J4535" s="12" t="s">
        <v>23</v>
      </c>
      <c r="K4535" s="12" t="s">
        <v>463</v>
      </c>
      <c r="L4535" s="12" t="s">
        <v>463</v>
      </c>
      <c r="M4535" s="12">
        <v>0</v>
      </c>
      <c r="N4535" s="12" t="s">
        <v>47</v>
      </c>
      <c r="O4535" s="13">
        <v>-4.0000000000000001E-3</v>
      </c>
      <c r="P4535" s="12" t="s">
        <v>704</v>
      </c>
      <c r="Q4535" s="12" t="s">
        <v>309</v>
      </c>
      <c r="R4535" s="12" t="s">
        <v>462</v>
      </c>
      <c r="S4535" s="12">
        <v>88</v>
      </c>
      <c r="T4535" s="12" t="s">
        <v>307</v>
      </c>
      <c r="U4535" s="12" t="s">
        <v>461</v>
      </c>
      <c r="V4535" s="12" t="s">
        <v>460</v>
      </c>
      <c r="W4535" s="12">
        <v>1</v>
      </c>
      <c r="X4535" s="14">
        <v>44767.629198877316</v>
      </c>
    </row>
    <row r="4536" spans="1:24" hidden="1" x14ac:dyDescent="0.25">
      <c r="A4536" s="5">
        <v>2022</v>
      </c>
      <c r="B4536" s="6">
        <v>1</v>
      </c>
      <c r="C4536" s="6">
        <v>2021</v>
      </c>
      <c r="D4536" s="6">
        <v>9</v>
      </c>
      <c r="E4536" s="7">
        <v>20070</v>
      </c>
      <c r="F4536" s="7" t="s">
        <v>24</v>
      </c>
      <c r="G4536" s="7">
        <v>0</v>
      </c>
      <c r="H4536" s="7" t="s">
        <v>23</v>
      </c>
      <c r="I4536" s="7" t="s">
        <v>23</v>
      </c>
      <c r="J4536" s="7" t="s">
        <v>23</v>
      </c>
      <c r="K4536" s="7" t="s">
        <v>345</v>
      </c>
      <c r="L4536" s="7" t="s">
        <v>345</v>
      </c>
      <c r="M4536" s="7">
        <v>0</v>
      </c>
      <c r="N4536" s="7" t="s">
        <v>47</v>
      </c>
      <c r="O4536" s="8">
        <v>-3.69</v>
      </c>
      <c r="P4536" s="7" t="s">
        <v>704</v>
      </c>
      <c r="Q4536" s="7" t="s">
        <v>309</v>
      </c>
      <c r="R4536" s="7" t="s">
        <v>344</v>
      </c>
      <c r="S4536" s="7">
        <v>3</v>
      </c>
      <c r="T4536" s="7" t="s">
        <v>307</v>
      </c>
      <c r="U4536" s="7" t="s">
        <v>343</v>
      </c>
      <c r="V4536" s="7" t="s">
        <v>342</v>
      </c>
      <c r="W4536" s="7">
        <v>1</v>
      </c>
      <c r="X4536" s="9">
        <v>44767.629198877316</v>
      </c>
    </row>
    <row r="4537" spans="1:24" hidden="1" x14ac:dyDescent="0.25">
      <c r="A4537" s="10">
        <v>2022</v>
      </c>
      <c r="B4537" s="11">
        <v>1</v>
      </c>
      <c r="C4537" s="11">
        <v>2021</v>
      </c>
      <c r="D4537" s="11">
        <v>9</v>
      </c>
      <c r="E4537" s="12">
        <v>20070</v>
      </c>
      <c r="F4537" s="12" t="s">
        <v>24</v>
      </c>
      <c r="G4537" s="12">
        <v>0</v>
      </c>
      <c r="H4537" s="12" t="s">
        <v>23</v>
      </c>
      <c r="I4537" s="12" t="s">
        <v>23</v>
      </c>
      <c r="J4537" s="12" t="s">
        <v>23</v>
      </c>
      <c r="K4537" s="12" t="s">
        <v>451</v>
      </c>
      <c r="L4537" s="12" t="s">
        <v>451</v>
      </c>
      <c r="M4537" s="12">
        <v>0</v>
      </c>
      <c r="N4537" s="12" t="s">
        <v>314</v>
      </c>
      <c r="O4537" s="13">
        <v>3.0000000000000001E-6</v>
      </c>
      <c r="P4537" s="12" t="s">
        <v>704</v>
      </c>
      <c r="Q4537" s="12" t="s">
        <v>309</v>
      </c>
      <c r="R4537" s="12" t="s">
        <v>450</v>
      </c>
      <c r="S4537" s="12">
        <v>97</v>
      </c>
      <c r="T4537" s="12" t="s">
        <v>307</v>
      </c>
      <c r="U4537" s="12" t="s">
        <v>449</v>
      </c>
      <c r="V4537" s="12" t="s">
        <v>448</v>
      </c>
      <c r="W4537" s="12">
        <v>1</v>
      </c>
      <c r="X4537" s="14">
        <v>44767.629198877316</v>
      </c>
    </row>
    <row r="4538" spans="1:24" hidden="1" x14ac:dyDescent="0.25">
      <c r="A4538" s="5">
        <v>2022</v>
      </c>
      <c r="B4538" s="6">
        <v>1</v>
      </c>
      <c r="C4538" s="6">
        <v>2021</v>
      </c>
      <c r="D4538" s="6">
        <v>9</v>
      </c>
      <c r="E4538" s="7">
        <v>20070</v>
      </c>
      <c r="F4538" s="7" t="s">
        <v>24</v>
      </c>
      <c r="G4538" s="7">
        <v>0</v>
      </c>
      <c r="H4538" s="7" t="s">
        <v>23</v>
      </c>
      <c r="I4538" s="7" t="s">
        <v>23</v>
      </c>
      <c r="J4538" s="7" t="s">
        <v>23</v>
      </c>
      <c r="K4538" s="7" t="s">
        <v>22</v>
      </c>
      <c r="L4538" s="7" t="s">
        <v>22</v>
      </c>
      <c r="M4538" s="7">
        <v>0</v>
      </c>
      <c r="N4538" s="7" t="s">
        <v>87</v>
      </c>
      <c r="O4538" s="8">
        <v>6.0000000000000001E-3</v>
      </c>
      <c r="P4538" s="7" t="s">
        <v>704</v>
      </c>
      <c r="Q4538" s="7" t="s">
        <v>309</v>
      </c>
      <c r="R4538" s="7" t="s">
        <v>341</v>
      </c>
      <c r="S4538" s="7">
        <v>63</v>
      </c>
      <c r="T4538" s="7" t="s">
        <v>307</v>
      </c>
      <c r="U4538" s="7" t="s">
        <v>340</v>
      </c>
      <c r="V4538" s="7" t="s">
        <v>339</v>
      </c>
      <c r="W4538" s="7">
        <v>1</v>
      </c>
      <c r="X4538" s="9">
        <v>44767.629198877316</v>
      </c>
    </row>
    <row r="4539" spans="1:24" hidden="1" x14ac:dyDescent="0.25">
      <c r="A4539" s="10">
        <v>2022</v>
      </c>
      <c r="B4539" s="11">
        <v>1</v>
      </c>
      <c r="C4539" s="11">
        <v>2021</v>
      </c>
      <c r="D4539" s="11">
        <v>9</v>
      </c>
      <c r="E4539" s="12">
        <v>20070</v>
      </c>
      <c r="F4539" s="12" t="s">
        <v>24</v>
      </c>
      <c r="G4539" s="12">
        <v>0</v>
      </c>
      <c r="H4539" s="12" t="s">
        <v>23</v>
      </c>
      <c r="I4539" s="12" t="s">
        <v>23</v>
      </c>
      <c r="J4539" s="12" t="s">
        <v>23</v>
      </c>
      <c r="K4539" s="12" t="s">
        <v>22</v>
      </c>
      <c r="L4539" s="12" t="s">
        <v>22</v>
      </c>
      <c r="M4539" s="12">
        <v>0</v>
      </c>
      <c r="N4539" s="12" t="s">
        <v>47</v>
      </c>
      <c r="O4539" s="13">
        <v>-566.29899999999998</v>
      </c>
      <c r="P4539" s="12" t="s">
        <v>704</v>
      </c>
      <c r="Q4539" s="12" t="s">
        <v>309</v>
      </c>
      <c r="R4539" s="12" t="s">
        <v>326</v>
      </c>
      <c r="S4539" s="12">
        <v>4</v>
      </c>
      <c r="T4539" s="12" t="s">
        <v>307</v>
      </c>
      <c r="U4539" s="12" t="s">
        <v>325</v>
      </c>
      <c r="V4539" s="12" t="s">
        <v>324</v>
      </c>
      <c r="W4539" s="12">
        <v>1</v>
      </c>
      <c r="X4539" s="14">
        <v>44767.629198877316</v>
      </c>
    </row>
    <row r="4540" spans="1:24" hidden="1" x14ac:dyDescent="0.25">
      <c r="A4540" s="5">
        <v>2022</v>
      </c>
      <c r="B4540" s="6">
        <v>1</v>
      </c>
      <c r="C4540" s="6">
        <v>2021</v>
      </c>
      <c r="D4540" s="6">
        <v>9</v>
      </c>
      <c r="E4540" s="7">
        <v>20070</v>
      </c>
      <c r="F4540" s="7" t="s">
        <v>24</v>
      </c>
      <c r="G4540" s="7">
        <v>0</v>
      </c>
      <c r="H4540" s="7" t="s">
        <v>23</v>
      </c>
      <c r="I4540" s="7" t="s">
        <v>23</v>
      </c>
      <c r="J4540" s="7" t="s">
        <v>23</v>
      </c>
      <c r="K4540" s="7" t="s">
        <v>22</v>
      </c>
      <c r="L4540" s="7" t="s">
        <v>22</v>
      </c>
      <c r="M4540" s="7">
        <v>0</v>
      </c>
      <c r="N4540" s="7" t="s">
        <v>47</v>
      </c>
      <c r="O4540" s="8">
        <v>3.69</v>
      </c>
      <c r="P4540" s="7" t="s">
        <v>704</v>
      </c>
      <c r="Q4540" s="7" t="s">
        <v>309</v>
      </c>
      <c r="R4540" s="7" t="s">
        <v>332</v>
      </c>
      <c r="S4540" s="7">
        <v>53</v>
      </c>
      <c r="T4540" s="7" t="s">
        <v>307</v>
      </c>
      <c r="U4540" s="7" t="s">
        <v>331</v>
      </c>
      <c r="V4540" s="7" t="s">
        <v>330</v>
      </c>
      <c r="W4540" s="7">
        <v>1</v>
      </c>
      <c r="X4540" s="9">
        <v>44767.629198877316</v>
      </c>
    </row>
    <row r="4541" spans="1:24" hidden="1" x14ac:dyDescent="0.25">
      <c r="A4541" s="10">
        <v>2022</v>
      </c>
      <c r="B4541" s="11">
        <v>1</v>
      </c>
      <c r="C4541" s="11">
        <v>2021</v>
      </c>
      <c r="D4541" s="11">
        <v>9</v>
      </c>
      <c r="E4541" s="12">
        <v>20070</v>
      </c>
      <c r="F4541" s="12" t="s">
        <v>24</v>
      </c>
      <c r="G4541" s="12">
        <v>0</v>
      </c>
      <c r="H4541" s="12" t="s">
        <v>23</v>
      </c>
      <c r="I4541" s="12" t="s">
        <v>23</v>
      </c>
      <c r="J4541" s="12" t="s">
        <v>23</v>
      </c>
      <c r="K4541" s="12" t="s">
        <v>22</v>
      </c>
      <c r="L4541" s="12" t="s">
        <v>22</v>
      </c>
      <c r="M4541" s="12">
        <v>0</v>
      </c>
      <c r="N4541" s="12" t="s">
        <v>47</v>
      </c>
      <c r="O4541" s="13">
        <v>3.69</v>
      </c>
      <c r="P4541" s="12" t="s">
        <v>704</v>
      </c>
      <c r="Q4541" s="12" t="s">
        <v>309</v>
      </c>
      <c r="R4541" s="12" t="s">
        <v>329</v>
      </c>
      <c r="S4541" s="12">
        <v>49</v>
      </c>
      <c r="T4541" s="12" t="s">
        <v>307</v>
      </c>
      <c r="U4541" s="12" t="s">
        <v>328</v>
      </c>
      <c r="V4541" s="12" t="s">
        <v>327</v>
      </c>
      <c r="W4541" s="12">
        <v>1</v>
      </c>
      <c r="X4541" s="14">
        <v>44767.629198877316</v>
      </c>
    </row>
    <row r="4542" spans="1:24" hidden="1" x14ac:dyDescent="0.25">
      <c r="A4542" s="5">
        <v>2022</v>
      </c>
      <c r="B4542" s="6">
        <v>1</v>
      </c>
      <c r="C4542" s="6">
        <v>2021</v>
      </c>
      <c r="D4542" s="6">
        <v>9</v>
      </c>
      <c r="E4542" s="7">
        <v>20070</v>
      </c>
      <c r="F4542" s="7" t="s">
        <v>24</v>
      </c>
      <c r="G4542" s="7">
        <v>0</v>
      </c>
      <c r="H4542" s="7" t="s">
        <v>23</v>
      </c>
      <c r="I4542" s="7" t="s">
        <v>23</v>
      </c>
      <c r="J4542" s="7" t="s">
        <v>23</v>
      </c>
      <c r="K4542" s="7" t="s">
        <v>22</v>
      </c>
      <c r="L4542" s="7" t="s">
        <v>22</v>
      </c>
      <c r="M4542" s="7">
        <v>0</v>
      </c>
      <c r="N4542" s="7" t="s">
        <v>47</v>
      </c>
      <c r="O4542" s="8">
        <v>562.60900000000004</v>
      </c>
      <c r="P4542" s="7" t="s">
        <v>704</v>
      </c>
      <c r="Q4542" s="7" t="s">
        <v>309</v>
      </c>
      <c r="R4542" s="7" t="s">
        <v>335</v>
      </c>
      <c r="S4542" s="7">
        <v>1</v>
      </c>
      <c r="T4542" s="7" t="s">
        <v>307</v>
      </c>
      <c r="U4542" s="7" t="s">
        <v>334</v>
      </c>
      <c r="V4542" s="7" t="s">
        <v>333</v>
      </c>
      <c r="W4542" s="7">
        <v>1</v>
      </c>
      <c r="X4542" s="9">
        <v>44767.629198877316</v>
      </c>
    </row>
    <row r="4543" spans="1:24" hidden="1" x14ac:dyDescent="0.25">
      <c r="A4543" s="10">
        <v>2022</v>
      </c>
      <c r="B4543" s="11">
        <v>1</v>
      </c>
      <c r="C4543" s="11">
        <v>2021</v>
      </c>
      <c r="D4543" s="11">
        <v>9</v>
      </c>
      <c r="E4543" s="12">
        <v>20070</v>
      </c>
      <c r="F4543" s="12" t="s">
        <v>24</v>
      </c>
      <c r="G4543" s="12">
        <v>0</v>
      </c>
      <c r="H4543" s="12" t="s">
        <v>23</v>
      </c>
      <c r="I4543" s="12" t="s">
        <v>23</v>
      </c>
      <c r="J4543" s="12" t="s">
        <v>23</v>
      </c>
      <c r="K4543" s="12" t="s">
        <v>22</v>
      </c>
      <c r="L4543" s="12" t="s">
        <v>22</v>
      </c>
      <c r="M4543" s="12">
        <v>0</v>
      </c>
      <c r="N4543" s="12" t="s">
        <v>47</v>
      </c>
      <c r="O4543" s="13">
        <v>852.58900000000006</v>
      </c>
      <c r="P4543" s="12" t="s">
        <v>704</v>
      </c>
      <c r="Q4543" s="12" t="s">
        <v>309</v>
      </c>
      <c r="R4543" s="12" t="s">
        <v>338</v>
      </c>
      <c r="S4543" s="12">
        <v>41</v>
      </c>
      <c r="T4543" s="12" t="s">
        <v>307</v>
      </c>
      <c r="U4543" s="12" t="s">
        <v>337</v>
      </c>
      <c r="V4543" s="12" t="s">
        <v>336</v>
      </c>
      <c r="W4543" s="12">
        <v>1</v>
      </c>
      <c r="X4543" s="14">
        <v>44767.629198877316</v>
      </c>
    </row>
    <row r="4544" spans="1:24" hidden="1" x14ac:dyDescent="0.25">
      <c r="A4544" s="5">
        <v>2022</v>
      </c>
      <c r="B4544" s="6">
        <v>1</v>
      </c>
      <c r="C4544" s="6">
        <v>2021</v>
      </c>
      <c r="D4544" s="6">
        <v>9</v>
      </c>
      <c r="E4544" s="7">
        <v>20070</v>
      </c>
      <c r="F4544" s="7" t="s">
        <v>24</v>
      </c>
      <c r="G4544" s="7">
        <v>0</v>
      </c>
      <c r="H4544" s="7" t="s">
        <v>23</v>
      </c>
      <c r="I4544" s="7" t="s">
        <v>23</v>
      </c>
      <c r="J4544" s="7" t="s">
        <v>23</v>
      </c>
      <c r="K4544" s="7" t="s">
        <v>420</v>
      </c>
      <c r="L4544" s="7" t="s">
        <v>420</v>
      </c>
      <c r="M4544" s="7">
        <v>0</v>
      </c>
      <c r="N4544" s="7" t="s">
        <v>47</v>
      </c>
      <c r="O4544" s="8">
        <v>-4.0000000000000001E-3</v>
      </c>
      <c r="P4544" s="7" t="s">
        <v>704</v>
      </c>
      <c r="Q4544" s="7" t="s">
        <v>309</v>
      </c>
      <c r="R4544" s="7" t="s">
        <v>419</v>
      </c>
      <c r="S4544" s="7">
        <v>92</v>
      </c>
      <c r="T4544" s="7" t="s">
        <v>307</v>
      </c>
      <c r="U4544" s="7" t="s">
        <v>418</v>
      </c>
      <c r="V4544" s="7" t="s">
        <v>417</v>
      </c>
      <c r="W4544" s="7">
        <v>1</v>
      </c>
      <c r="X4544" s="9">
        <v>44767.629198877316</v>
      </c>
    </row>
    <row r="4545" spans="1:24" hidden="1" x14ac:dyDescent="0.25">
      <c r="A4545" s="10">
        <v>2022</v>
      </c>
      <c r="B4545" s="11">
        <v>1</v>
      </c>
      <c r="C4545" s="11">
        <v>2021</v>
      </c>
      <c r="D4545" s="11">
        <v>9</v>
      </c>
      <c r="E4545" s="12">
        <v>20070</v>
      </c>
      <c r="F4545" s="12" t="s">
        <v>24</v>
      </c>
      <c r="G4545" s="12">
        <v>0</v>
      </c>
      <c r="H4545" s="12" t="s">
        <v>23</v>
      </c>
      <c r="I4545" s="12" t="s">
        <v>23</v>
      </c>
      <c r="J4545" s="12" t="s">
        <v>23</v>
      </c>
      <c r="K4545" s="12" t="s">
        <v>323</v>
      </c>
      <c r="L4545" s="12" t="s">
        <v>323</v>
      </c>
      <c r="M4545" s="12">
        <v>0</v>
      </c>
      <c r="N4545" s="12" t="s">
        <v>47</v>
      </c>
      <c r="O4545" s="13">
        <v>-3.6840000000000002</v>
      </c>
      <c r="P4545" s="12" t="s">
        <v>704</v>
      </c>
      <c r="Q4545" s="12" t="s">
        <v>309</v>
      </c>
      <c r="R4545" s="12" t="s">
        <v>322</v>
      </c>
      <c r="S4545" s="12">
        <v>93</v>
      </c>
      <c r="T4545" s="12" t="s">
        <v>307</v>
      </c>
      <c r="U4545" s="12" t="s">
        <v>321</v>
      </c>
      <c r="V4545" s="12" t="s">
        <v>320</v>
      </c>
      <c r="W4545" s="12">
        <v>1</v>
      </c>
      <c r="X4545" s="14">
        <v>44767.629198877316</v>
      </c>
    </row>
    <row r="4546" spans="1:24" hidden="1" x14ac:dyDescent="0.25">
      <c r="A4546" s="5">
        <v>2022</v>
      </c>
      <c r="B4546" s="6">
        <v>1</v>
      </c>
      <c r="C4546" s="6">
        <v>2021</v>
      </c>
      <c r="D4546" s="6">
        <v>9</v>
      </c>
      <c r="E4546" s="7">
        <v>20070</v>
      </c>
      <c r="F4546" s="7" t="s">
        <v>24</v>
      </c>
      <c r="G4546" s="7">
        <v>25</v>
      </c>
      <c r="H4546" s="7" t="s">
        <v>9</v>
      </c>
      <c r="I4546" s="7" t="s">
        <v>43</v>
      </c>
      <c r="J4546" s="7" t="s">
        <v>9</v>
      </c>
      <c r="K4546" s="7" t="s">
        <v>22</v>
      </c>
      <c r="L4546" s="7" t="s">
        <v>22</v>
      </c>
      <c r="M4546" s="7">
        <v>0</v>
      </c>
      <c r="N4546" s="7" t="s">
        <v>47</v>
      </c>
      <c r="O4546" s="8">
        <v>5.3999999999999999E-2</v>
      </c>
      <c r="P4546" s="7" t="s">
        <v>704</v>
      </c>
      <c r="Q4546" s="7" t="s">
        <v>309</v>
      </c>
      <c r="R4546" s="7" t="s">
        <v>392</v>
      </c>
      <c r="S4546" s="7">
        <v>106</v>
      </c>
      <c r="T4546" s="7" t="s">
        <v>307</v>
      </c>
      <c r="U4546" s="7" t="s">
        <v>391</v>
      </c>
      <c r="V4546" s="7" t="s">
        <v>390</v>
      </c>
      <c r="W4546" s="7">
        <v>1</v>
      </c>
      <c r="X4546" s="9">
        <v>44767.629198877316</v>
      </c>
    </row>
    <row r="4547" spans="1:24" hidden="1" x14ac:dyDescent="0.25">
      <c r="A4547" s="10">
        <v>2022</v>
      </c>
      <c r="B4547" s="11">
        <v>1</v>
      </c>
      <c r="C4547" s="11">
        <v>2021</v>
      </c>
      <c r="D4547" s="11">
        <v>9</v>
      </c>
      <c r="E4547" s="12">
        <v>20070</v>
      </c>
      <c r="F4547" s="12" t="s">
        <v>24</v>
      </c>
      <c r="G4547" s="12">
        <v>25</v>
      </c>
      <c r="H4547" s="12" t="s">
        <v>9</v>
      </c>
      <c r="I4547" s="12" t="s">
        <v>43</v>
      </c>
      <c r="J4547" s="12" t="s">
        <v>9</v>
      </c>
      <c r="K4547" s="12" t="s">
        <v>22</v>
      </c>
      <c r="L4547" s="12" t="s">
        <v>22</v>
      </c>
      <c r="M4547" s="12">
        <v>0</v>
      </c>
      <c r="N4547" s="12" t="s">
        <v>47</v>
      </c>
      <c r="O4547" s="13">
        <v>5.3999999999999999E-2</v>
      </c>
      <c r="P4547" s="12" t="s">
        <v>704</v>
      </c>
      <c r="Q4547" s="12" t="s">
        <v>309</v>
      </c>
      <c r="R4547" s="12" t="s">
        <v>397</v>
      </c>
      <c r="S4547" s="12">
        <v>55</v>
      </c>
      <c r="T4547" s="12" t="s">
        <v>307</v>
      </c>
      <c r="U4547" s="12" t="s">
        <v>396</v>
      </c>
      <c r="V4547" s="12" t="s">
        <v>395</v>
      </c>
      <c r="W4547" s="12">
        <v>1</v>
      </c>
      <c r="X4547" s="14">
        <v>44767.629198877316</v>
      </c>
    </row>
    <row r="4548" spans="1:24" hidden="1" x14ac:dyDescent="0.25">
      <c r="A4548" s="5">
        <v>2022</v>
      </c>
      <c r="B4548" s="6">
        <v>1</v>
      </c>
      <c r="C4548" s="6">
        <v>2021</v>
      </c>
      <c r="D4548" s="6">
        <v>9</v>
      </c>
      <c r="E4548" s="7">
        <v>20070</v>
      </c>
      <c r="F4548" s="7" t="s">
        <v>24</v>
      </c>
      <c r="G4548" s="7">
        <v>36</v>
      </c>
      <c r="H4548" s="7" t="s">
        <v>44</v>
      </c>
      <c r="I4548" s="7" t="s">
        <v>43</v>
      </c>
      <c r="J4548" s="7" t="s">
        <v>6</v>
      </c>
      <c r="K4548" s="7" t="s">
        <v>22</v>
      </c>
      <c r="L4548" s="7" t="s">
        <v>22</v>
      </c>
      <c r="M4548" s="7">
        <v>0</v>
      </c>
      <c r="N4548" s="7" t="s">
        <v>87</v>
      </c>
      <c r="O4548" s="8">
        <v>-2458.808</v>
      </c>
      <c r="P4548" s="7" t="s">
        <v>704</v>
      </c>
      <c r="Q4548" s="7" t="s">
        <v>309</v>
      </c>
      <c r="R4548" s="7" t="s">
        <v>317</v>
      </c>
      <c r="S4548" s="7">
        <v>110</v>
      </c>
      <c r="T4548" s="7" t="s">
        <v>307</v>
      </c>
      <c r="U4548" s="7" t="s">
        <v>312</v>
      </c>
      <c r="V4548" s="7" t="s">
        <v>315</v>
      </c>
      <c r="W4548" s="7">
        <v>1</v>
      </c>
      <c r="X4548" s="9">
        <v>44767.629198877316</v>
      </c>
    </row>
    <row r="4549" spans="1:24" hidden="1" x14ac:dyDescent="0.25">
      <c r="A4549" s="10">
        <v>2022</v>
      </c>
      <c r="B4549" s="11">
        <v>1</v>
      </c>
      <c r="C4549" s="11">
        <v>2021</v>
      </c>
      <c r="D4549" s="11">
        <v>9</v>
      </c>
      <c r="E4549" s="12">
        <v>20070</v>
      </c>
      <c r="F4549" s="12" t="s">
        <v>24</v>
      </c>
      <c r="G4549" s="12">
        <v>36</v>
      </c>
      <c r="H4549" s="12" t="s">
        <v>44</v>
      </c>
      <c r="I4549" s="12" t="s">
        <v>43</v>
      </c>
      <c r="J4549" s="12" t="s">
        <v>6</v>
      </c>
      <c r="K4549" s="12" t="s">
        <v>22</v>
      </c>
      <c r="L4549" s="12" t="s">
        <v>22</v>
      </c>
      <c r="M4549" s="12">
        <v>0</v>
      </c>
      <c r="N4549" s="12" t="s">
        <v>87</v>
      </c>
      <c r="O4549" s="13">
        <v>2458.808</v>
      </c>
      <c r="P4549" s="12" t="s">
        <v>704</v>
      </c>
      <c r="Q4549" s="12" t="s">
        <v>309</v>
      </c>
      <c r="R4549" s="12" t="s">
        <v>319</v>
      </c>
      <c r="S4549" s="12">
        <v>111</v>
      </c>
      <c r="T4549" s="12" t="s">
        <v>307</v>
      </c>
      <c r="U4549" s="12" t="s">
        <v>316</v>
      </c>
      <c r="V4549" s="12" t="s">
        <v>318</v>
      </c>
      <c r="W4549" s="12">
        <v>1</v>
      </c>
      <c r="X4549" s="14">
        <v>44767.629198877316</v>
      </c>
    </row>
    <row r="4550" spans="1:24" hidden="1" x14ac:dyDescent="0.25">
      <c r="A4550" s="5">
        <v>2022</v>
      </c>
      <c r="B4550" s="6">
        <v>1</v>
      </c>
      <c r="C4550" s="6">
        <v>2021</v>
      </c>
      <c r="D4550" s="6">
        <v>9</v>
      </c>
      <c r="E4550" s="7">
        <v>20070</v>
      </c>
      <c r="F4550" s="7" t="s">
        <v>24</v>
      </c>
      <c r="G4550" s="7">
        <v>37</v>
      </c>
      <c r="H4550" s="7" t="s">
        <v>174</v>
      </c>
      <c r="I4550" s="7" t="s">
        <v>43</v>
      </c>
      <c r="J4550" s="7" t="s">
        <v>0</v>
      </c>
      <c r="K4550" s="7" t="s">
        <v>22</v>
      </c>
      <c r="L4550" s="7" t="s">
        <v>22</v>
      </c>
      <c r="M4550" s="7">
        <v>0</v>
      </c>
      <c r="N4550" s="7" t="s">
        <v>87</v>
      </c>
      <c r="O4550" s="8">
        <v>-208752.13399999999</v>
      </c>
      <c r="P4550" s="7" t="s">
        <v>704</v>
      </c>
      <c r="Q4550" s="7" t="s">
        <v>309</v>
      </c>
      <c r="R4550" s="7" t="s">
        <v>319</v>
      </c>
      <c r="S4550" s="7">
        <v>111</v>
      </c>
      <c r="T4550" s="7" t="s">
        <v>307</v>
      </c>
      <c r="U4550" s="7" t="s">
        <v>312</v>
      </c>
      <c r="V4550" s="7" t="s">
        <v>318</v>
      </c>
      <c r="W4550" s="7">
        <v>1</v>
      </c>
      <c r="X4550" s="9">
        <v>44767.629198877316</v>
      </c>
    </row>
    <row r="4551" spans="1:24" hidden="1" x14ac:dyDescent="0.25">
      <c r="A4551" s="10">
        <v>2022</v>
      </c>
      <c r="B4551" s="11">
        <v>1</v>
      </c>
      <c r="C4551" s="11">
        <v>2021</v>
      </c>
      <c r="D4551" s="11">
        <v>9</v>
      </c>
      <c r="E4551" s="12">
        <v>20070</v>
      </c>
      <c r="F4551" s="12" t="s">
        <v>24</v>
      </c>
      <c r="G4551" s="12">
        <v>37</v>
      </c>
      <c r="H4551" s="12" t="s">
        <v>174</v>
      </c>
      <c r="I4551" s="12" t="s">
        <v>43</v>
      </c>
      <c r="J4551" s="12" t="s">
        <v>0</v>
      </c>
      <c r="K4551" s="12" t="s">
        <v>22</v>
      </c>
      <c r="L4551" s="12" t="s">
        <v>22</v>
      </c>
      <c r="M4551" s="12">
        <v>0</v>
      </c>
      <c r="N4551" s="12" t="s">
        <v>87</v>
      </c>
      <c r="O4551" s="13">
        <v>208752.13399999999</v>
      </c>
      <c r="P4551" s="12" t="s">
        <v>704</v>
      </c>
      <c r="Q4551" s="12" t="s">
        <v>309</v>
      </c>
      <c r="R4551" s="12" t="s">
        <v>317</v>
      </c>
      <c r="S4551" s="12">
        <v>110</v>
      </c>
      <c r="T4551" s="12" t="s">
        <v>307</v>
      </c>
      <c r="U4551" s="12" t="s">
        <v>316</v>
      </c>
      <c r="V4551" s="12" t="s">
        <v>315</v>
      </c>
      <c r="W4551" s="12">
        <v>1</v>
      </c>
      <c r="X4551" s="14">
        <v>44767.629198877316</v>
      </c>
    </row>
    <row r="4552" spans="1:24" hidden="1" x14ac:dyDescent="0.25">
      <c r="A4552" s="5">
        <v>2022</v>
      </c>
      <c r="B4552" s="6">
        <v>1</v>
      </c>
      <c r="C4552" s="6">
        <v>2021</v>
      </c>
      <c r="D4552" s="6">
        <v>9</v>
      </c>
      <c r="E4552" s="7">
        <v>20070</v>
      </c>
      <c r="F4552" s="7" t="s">
        <v>24</v>
      </c>
      <c r="G4552" s="7">
        <v>39</v>
      </c>
      <c r="H4552" s="7" t="s">
        <v>166</v>
      </c>
      <c r="I4552" s="7" t="s">
        <v>43</v>
      </c>
      <c r="J4552" s="7" t="s">
        <v>0</v>
      </c>
      <c r="K4552" s="7" t="s">
        <v>22</v>
      </c>
      <c r="L4552" s="7" t="s">
        <v>22</v>
      </c>
      <c r="M4552" s="7">
        <v>0</v>
      </c>
      <c r="N4552" s="7" t="s">
        <v>87</v>
      </c>
      <c r="O4552" s="8">
        <v>-59798.218000000001</v>
      </c>
      <c r="P4552" s="7" t="s">
        <v>704</v>
      </c>
      <c r="Q4552" s="7" t="s">
        <v>309</v>
      </c>
      <c r="R4552" s="7" t="s">
        <v>319</v>
      </c>
      <c r="S4552" s="7">
        <v>111</v>
      </c>
      <c r="T4552" s="7" t="s">
        <v>307</v>
      </c>
      <c r="U4552" s="7" t="s">
        <v>312</v>
      </c>
      <c r="V4552" s="7" t="s">
        <v>318</v>
      </c>
      <c r="W4552" s="7">
        <v>1</v>
      </c>
      <c r="X4552" s="9">
        <v>44767.629198877316</v>
      </c>
    </row>
    <row r="4553" spans="1:24" hidden="1" x14ac:dyDescent="0.25">
      <c r="A4553" s="10">
        <v>2022</v>
      </c>
      <c r="B4553" s="11">
        <v>1</v>
      </c>
      <c r="C4553" s="11">
        <v>2021</v>
      </c>
      <c r="D4553" s="11">
        <v>9</v>
      </c>
      <c r="E4553" s="12">
        <v>20070</v>
      </c>
      <c r="F4553" s="12" t="s">
        <v>24</v>
      </c>
      <c r="G4553" s="12">
        <v>39</v>
      </c>
      <c r="H4553" s="12" t="s">
        <v>166</v>
      </c>
      <c r="I4553" s="12" t="s">
        <v>43</v>
      </c>
      <c r="J4553" s="12" t="s">
        <v>0</v>
      </c>
      <c r="K4553" s="12" t="s">
        <v>22</v>
      </c>
      <c r="L4553" s="12" t="s">
        <v>22</v>
      </c>
      <c r="M4553" s="12">
        <v>0</v>
      </c>
      <c r="N4553" s="12" t="s">
        <v>87</v>
      </c>
      <c r="O4553" s="13">
        <v>59798.218000000001</v>
      </c>
      <c r="P4553" s="12" t="s">
        <v>704</v>
      </c>
      <c r="Q4553" s="12" t="s">
        <v>309</v>
      </c>
      <c r="R4553" s="12" t="s">
        <v>317</v>
      </c>
      <c r="S4553" s="12">
        <v>110</v>
      </c>
      <c r="T4553" s="12" t="s">
        <v>307</v>
      </c>
      <c r="U4553" s="12" t="s">
        <v>316</v>
      </c>
      <c r="V4553" s="12" t="s">
        <v>315</v>
      </c>
      <c r="W4553" s="12">
        <v>1</v>
      </c>
      <c r="X4553" s="14">
        <v>44767.629198877316</v>
      </c>
    </row>
    <row r="4554" spans="1:24" hidden="1" x14ac:dyDescent="0.25">
      <c r="A4554" s="5">
        <v>2022</v>
      </c>
      <c r="B4554" s="6">
        <v>1</v>
      </c>
      <c r="C4554" s="6">
        <v>2021</v>
      </c>
      <c r="D4554" s="6">
        <v>9</v>
      </c>
      <c r="E4554" s="7">
        <v>20070</v>
      </c>
      <c r="F4554" s="7" t="s">
        <v>24</v>
      </c>
      <c r="G4554" s="7">
        <v>2183</v>
      </c>
      <c r="H4554" s="7" t="s">
        <v>138</v>
      </c>
      <c r="I4554" s="7" t="s">
        <v>133</v>
      </c>
      <c r="J4554" s="7" t="s">
        <v>3</v>
      </c>
      <c r="K4554" s="7" t="s">
        <v>22</v>
      </c>
      <c r="L4554" s="7" t="s">
        <v>22</v>
      </c>
      <c r="M4554" s="7">
        <v>0</v>
      </c>
      <c r="N4554" s="7" t="s">
        <v>310</v>
      </c>
      <c r="O4554" s="8">
        <v>5.0859459999999999</v>
      </c>
      <c r="P4554" s="7" t="s">
        <v>704</v>
      </c>
      <c r="Q4554" s="7" t="s">
        <v>309</v>
      </c>
      <c r="R4554" s="7" t="s">
        <v>308</v>
      </c>
      <c r="S4554" s="7">
        <v>50</v>
      </c>
      <c r="T4554" s="7" t="s">
        <v>307</v>
      </c>
      <c r="U4554" s="7" t="s">
        <v>306</v>
      </c>
      <c r="V4554" s="7" t="s">
        <v>305</v>
      </c>
      <c r="W4554" s="7">
        <v>1</v>
      </c>
      <c r="X4554" s="9">
        <v>44767.629198877316</v>
      </c>
    </row>
    <row r="4555" spans="1:24" hidden="1" x14ac:dyDescent="0.25">
      <c r="A4555" s="10">
        <v>2022</v>
      </c>
      <c r="B4555" s="11">
        <v>1</v>
      </c>
      <c r="C4555" s="11">
        <v>2021</v>
      </c>
      <c r="D4555" s="11">
        <v>9</v>
      </c>
      <c r="E4555" s="12">
        <v>20070</v>
      </c>
      <c r="F4555" s="12" t="s">
        <v>24</v>
      </c>
      <c r="G4555" s="12">
        <v>2346</v>
      </c>
      <c r="H4555" s="12" t="s">
        <v>137</v>
      </c>
      <c r="I4555" s="12" t="s">
        <v>133</v>
      </c>
      <c r="J4555" s="12" t="s">
        <v>4</v>
      </c>
      <c r="K4555" s="12" t="s">
        <v>22</v>
      </c>
      <c r="L4555" s="12" t="s">
        <v>22</v>
      </c>
      <c r="M4555" s="12">
        <v>0</v>
      </c>
      <c r="N4555" s="12" t="s">
        <v>310</v>
      </c>
      <c r="O4555" s="13">
        <v>5.0859459999999999</v>
      </c>
      <c r="P4555" s="12" t="s">
        <v>704</v>
      </c>
      <c r="Q4555" s="12" t="s">
        <v>309</v>
      </c>
      <c r="R4555" s="12" t="s">
        <v>308</v>
      </c>
      <c r="S4555" s="12">
        <v>50</v>
      </c>
      <c r="T4555" s="12" t="s">
        <v>307</v>
      </c>
      <c r="U4555" s="12" t="s">
        <v>306</v>
      </c>
      <c r="V4555" s="12" t="s">
        <v>305</v>
      </c>
      <c r="W4555" s="12">
        <v>1</v>
      </c>
      <c r="X4555" s="14">
        <v>44767.629198877316</v>
      </c>
    </row>
    <row r="4556" spans="1:24" hidden="1" x14ac:dyDescent="0.25">
      <c r="A4556" s="5">
        <v>2022</v>
      </c>
      <c r="B4556" s="6">
        <v>1</v>
      </c>
      <c r="C4556" s="6">
        <v>2021</v>
      </c>
      <c r="D4556" s="6">
        <v>9</v>
      </c>
      <c r="E4556" s="7">
        <v>20070</v>
      </c>
      <c r="F4556" s="7" t="s">
        <v>24</v>
      </c>
      <c r="G4556" s="7">
        <v>4116</v>
      </c>
      <c r="H4556" s="7" t="s">
        <v>136</v>
      </c>
      <c r="I4556" s="7" t="s">
        <v>133</v>
      </c>
      <c r="J4556" s="7" t="s">
        <v>1</v>
      </c>
      <c r="K4556" s="7" t="s">
        <v>22</v>
      </c>
      <c r="L4556" s="7" t="s">
        <v>22</v>
      </c>
      <c r="M4556" s="7">
        <v>0</v>
      </c>
      <c r="N4556" s="7" t="s">
        <v>314</v>
      </c>
      <c r="O4556" s="8">
        <v>-1.8919999999999999E-2</v>
      </c>
      <c r="P4556" s="7" t="s">
        <v>704</v>
      </c>
      <c r="Q4556" s="7" t="s">
        <v>309</v>
      </c>
      <c r="R4556" s="7" t="s">
        <v>313</v>
      </c>
      <c r="S4556" s="7">
        <v>2</v>
      </c>
      <c r="T4556" s="7" t="s">
        <v>307</v>
      </c>
      <c r="U4556" s="7" t="s">
        <v>312</v>
      </c>
      <c r="V4556" s="7" t="s">
        <v>311</v>
      </c>
      <c r="W4556" s="7">
        <v>1</v>
      </c>
      <c r="X4556" s="9">
        <v>44767.629198877316</v>
      </c>
    </row>
    <row r="4557" spans="1:24" hidden="1" x14ac:dyDescent="0.25">
      <c r="A4557" s="10">
        <v>2022</v>
      </c>
      <c r="B4557" s="11">
        <v>1</v>
      </c>
      <c r="C4557" s="11">
        <v>2021</v>
      </c>
      <c r="D4557" s="11">
        <v>9</v>
      </c>
      <c r="E4557" s="12">
        <v>20070</v>
      </c>
      <c r="F4557" s="12" t="s">
        <v>24</v>
      </c>
      <c r="G4557" s="12">
        <v>4116</v>
      </c>
      <c r="H4557" s="12" t="s">
        <v>136</v>
      </c>
      <c r="I4557" s="12" t="s">
        <v>133</v>
      </c>
      <c r="J4557" s="12" t="s">
        <v>1</v>
      </c>
      <c r="K4557" s="12" t="s">
        <v>22</v>
      </c>
      <c r="L4557" s="12" t="s">
        <v>22</v>
      </c>
      <c r="M4557" s="12">
        <v>0</v>
      </c>
      <c r="N4557" s="12" t="s">
        <v>310</v>
      </c>
      <c r="O4557" s="13">
        <v>-42.467652000000001</v>
      </c>
      <c r="P4557" s="12" t="s">
        <v>704</v>
      </c>
      <c r="Q4557" s="12" t="s">
        <v>309</v>
      </c>
      <c r="R4557" s="12" t="s">
        <v>308</v>
      </c>
      <c r="S4557" s="12">
        <v>50</v>
      </c>
      <c r="T4557" s="12" t="s">
        <v>307</v>
      </c>
      <c r="U4557" s="12" t="s">
        <v>312</v>
      </c>
      <c r="V4557" s="12" t="s">
        <v>305</v>
      </c>
      <c r="W4557" s="12">
        <v>1</v>
      </c>
      <c r="X4557" s="14">
        <v>44767.629198877316</v>
      </c>
    </row>
    <row r="4558" spans="1:24" hidden="1" x14ac:dyDescent="0.25">
      <c r="A4558" s="5">
        <v>2022</v>
      </c>
      <c r="B4558" s="6">
        <v>1</v>
      </c>
      <c r="C4558" s="6">
        <v>2021</v>
      </c>
      <c r="D4558" s="6">
        <v>9</v>
      </c>
      <c r="E4558" s="7">
        <v>20070</v>
      </c>
      <c r="F4558" s="7" t="s">
        <v>24</v>
      </c>
      <c r="G4558" s="7">
        <v>4648</v>
      </c>
      <c r="H4558" s="7" t="s">
        <v>264</v>
      </c>
      <c r="I4558" s="7" t="s">
        <v>133</v>
      </c>
      <c r="J4558" s="7" t="s">
        <v>3</v>
      </c>
      <c r="K4558" s="7" t="s">
        <v>22</v>
      </c>
      <c r="L4558" s="7" t="s">
        <v>22</v>
      </c>
      <c r="M4558" s="7">
        <v>0</v>
      </c>
      <c r="N4558" s="7" t="s">
        <v>314</v>
      </c>
      <c r="O4558" s="8">
        <v>-0.107945</v>
      </c>
      <c r="P4558" s="7" t="s">
        <v>704</v>
      </c>
      <c r="Q4558" s="7" t="s">
        <v>309</v>
      </c>
      <c r="R4558" s="7" t="s">
        <v>313</v>
      </c>
      <c r="S4558" s="7">
        <v>2</v>
      </c>
      <c r="T4558" s="7" t="s">
        <v>307</v>
      </c>
      <c r="U4558" s="7" t="s">
        <v>312</v>
      </c>
      <c r="V4558" s="7" t="s">
        <v>311</v>
      </c>
      <c r="W4558" s="7">
        <v>1</v>
      </c>
      <c r="X4558" s="9">
        <v>44767.629198877316</v>
      </c>
    </row>
    <row r="4559" spans="1:24" hidden="1" x14ac:dyDescent="0.25">
      <c r="A4559" s="10">
        <v>2022</v>
      </c>
      <c r="B4559" s="11">
        <v>1</v>
      </c>
      <c r="C4559" s="11">
        <v>2021</v>
      </c>
      <c r="D4559" s="11">
        <v>9</v>
      </c>
      <c r="E4559" s="12">
        <v>20070</v>
      </c>
      <c r="F4559" s="12" t="s">
        <v>24</v>
      </c>
      <c r="G4559" s="12">
        <v>4649</v>
      </c>
      <c r="H4559" s="12" t="s">
        <v>265</v>
      </c>
      <c r="I4559" s="12" t="s">
        <v>133</v>
      </c>
      <c r="J4559" s="12" t="s">
        <v>3</v>
      </c>
      <c r="K4559" s="12" t="s">
        <v>22</v>
      </c>
      <c r="L4559" s="12" t="s">
        <v>22</v>
      </c>
      <c r="M4559" s="12">
        <v>0</v>
      </c>
      <c r="N4559" s="12" t="s">
        <v>314</v>
      </c>
      <c r="O4559" s="13">
        <v>-0.107945</v>
      </c>
      <c r="P4559" s="12" t="s">
        <v>704</v>
      </c>
      <c r="Q4559" s="12" t="s">
        <v>309</v>
      </c>
      <c r="R4559" s="12" t="s">
        <v>313</v>
      </c>
      <c r="S4559" s="12">
        <v>2</v>
      </c>
      <c r="T4559" s="12" t="s">
        <v>307</v>
      </c>
      <c r="U4559" s="12" t="s">
        <v>312</v>
      </c>
      <c r="V4559" s="12" t="s">
        <v>311</v>
      </c>
      <c r="W4559" s="12">
        <v>1</v>
      </c>
      <c r="X4559" s="14">
        <v>44767.629198877316</v>
      </c>
    </row>
    <row r="4560" spans="1:24" hidden="1" x14ac:dyDescent="0.25">
      <c r="A4560" s="5">
        <v>2022</v>
      </c>
      <c r="B4560" s="6">
        <v>1</v>
      </c>
      <c r="C4560" s="6">
        <v>2021</v>
      </c>
      <c r="D4560" s="6">
        <v>9</v>
      </c>
      <c r="E4560" s="7">
        <v>20070</v>
      </c>
      <c r="F4560" s="7" t="s">
        <v>24</v>
      </c>
      <c r="G4560" s="7">
        <v>4650</v>
      </c>
      <c r="H4560" s="7" t="s">
        <v>266</v>
      </c>
      <c r="I4560" s="7" t="s">
        <v>133</v>
      </c>
      <c r="J4560" s="7" t="s">
        <v>4</v>
      </c>
      <c r="K4560" s="7" t="s">
        <v>22</v>
      </c>
      <c r="L4560" s="7" t="s">
        <v>22</v>
      </c>
      <c r="M4560" s="7">
        <v>0</v>
      </c>
      <c r="N4560" s="7" t="s">
        <v>314</v>
      </c>
      <c r="O4560" s="8">
        <v>-3.1E-2</v>
      </c>
      <c r="P4560" s="7" t="s">
        <v>704</v>
      </c>
      <c r="Q4560" s="7" t="s">
        <v>309</v>
      </c>
      <c r="R4560" s="7" t="s">
        <v>313</v>
      </c>
      <c r="S4560" s="7">
        <v>2</v>
      </c>
      <c r="T4560" s="7" t="s">
        <v>307</v>
      </c>
      <c r="U4560" s="7" t="s">
        <v>312</v>
      </c>
      <c r="V4560" s="7" t="s">
        <v>311</v>
      </c>
      <c r="W4560" s="7">
        <v>1</v>
      </c>
      <c r="X4560" s="9">
        <v>44767.629198877316</v>
      </c>
    </row>
    <row r="4561" spans="1:24" hidden="1" x14ac:dyDescent="0.25">
      <c r="A4561" s="10">
        <v>2022</v>
      </c>
      <c r="B4561" s="11">
        <v>1</v>
      </c>
      <c r="C4561" s="11">
        <v>2021</v>
      </c>
      <c r="D4561" s="11">
        <v>9</v>
      </c>
      <c r="E4561" s="12">
        <v>20070</v>
      </c>
      <c r="F4561" s="12" t="s">
        <v>24</v>
      </c>
      <c r="G4561" s="12">
        <v>4827</v>
      </c>
      <c r="H4561" s="12" t="s">
        <v>134</v>
      </c>
      <c r="I4561" s="12" t="s">
        <v>133</v>
      </c>
      <c r="J4561" s="12" t="s">
        <v>1</v>
      </c>
      <c r="K4561" s="12" t="s">
        <v>22</v>
      </c>
      <c r="L4561" s="12" t="s">
        <v>22</v>
      </c>
      <c r="M4561" s="12">
        <v>0</v>
      </c>
      <c r="N4561" s="12" t="s">
        <v>310</v>
      </c>
      <c r="O4561" s="13">
        <v>3.390631</v>
      </c>
      <c r="P4561" s="12" t="s">
        <v>704</v>
      </c>
      <c r="Q4561" s="12" t="s">
        <v>309</v>
      </c>
      <c r="R4561" s="12" t="s">
        <v>308</v>
      </c>
      <c r="S4561" s="12">
        <v>50</v>
      </c>
      <c r="T4561" s="12" t="s">
        <v>307</v>
      </c>
      <c r="U4561" s="12" t="s">
        <v>306</v>
      </c>
      <c r="V4561" s="12" t="s">
        <v>305</v>
      </c>
      <c r="W4561" s="12">
        <v>1</v>
      </c>
      <c r="X4561" s="14">
        <v>44767.629198877316</v>
      </c>
    </row>
    <row r="4562" spans="1:24" hidden="1" x14ac:dyDescent="0.25">
      <c r="A4562" s="5">
        <v>2022</v>
      </c>
      <c r="B4562" s="6">
        <v>1</v>
      </c>
      <c r="C4562" s="6">
        <v>2021</v>
      </c>
      <c r="D4562" s="6">
        <v>12</v>
      </c>
      <c r="E4562" s="7">
        <v>20070</v>
      </c>
      <c r="F4562" s="7" t="s">
        <v>24</v>
      </c>
      <c r="G4562" s="7">
        <v>0</v>
      </c>
      <c r="H4562" s="7" t="s">
        <v>23</v>
      </c>
      <c r="I4562" s="7" t="s">
        <v>23</v>
      </c>
      <c r="J4562" s="7" t="s">
        <v>23</v>
      </c>
      <c r="K4562" s="7" t="s">
        <v>22</v>
      </c>
      <c r="L4562" s="7" t="s">
        <v>303</v>
      </c>
      <c r="M4562" s="7">
        <v>1</v>
      </c>
      <c r="N4562" s="7" t="s">
        <v>13</v>
      </c>
      <c r="O4562" s="8">
        <v>66.268826000000004</v>
      </c>
      <c r="P4562" s="7" t="s">
        <v>125</v>
      </c>
      <c r="Q4562" s="7" t="s">
        <v>303</v>
      </c>
      <c r="R4562" s="7" t="s">
        <v>302</v>
      </c>
      <c r="S4562" s="7">
        <v>105</v>
      </c>
      <c r="T4562" s="7" t="s">
        <v>129</v>
      </c>
      <c r="U4562" s="7" t="s">
        <v>128</v>
      </c>
      <c r="V4562" s="7" t="s">
        <v>180</v>
      </c>
      <c r="W4562" s="7">
        <v>0</v>
      </c>
      <c r="X4562" s="9">
        <v>44767.629198877316</v>
      </c>
    </row>
    <row r="4563" spans="1:24" hidden="1" x14ac:dyDescent="0.25">
      <c r="A4563" s="10">
        <v>2022</v>
      </c>
      <c r="B4563" s="11">
        <v>1</v>
      </c>
      <c r="C4563" s="11">
        <v>2021</v>
      </c>
      <c r="D4563" s="11">
        <v>12</v>
      </c>
      <c r="E4563" s="12">
        <v>20070</v>
      </c>
      <c r="F4563" s="12" t="s">
        <v>24</v>
      </c>
      <c r="G4563" s="12">
        <v>0</v>
      </c>
      <c r="H4563" s="12" t="s">
        <v>23</v>
      </c>
      <c r="I4563" s="12" t="s">
        <v>23</v>
      </c>
      <c r="J4563" s="12" t="s">
        <v>23</v>
      </c>
      <c r="K4563" s="12" t="s">
        <v>22</v>
      </c>
      <c r="L4563" s="12" t="s">
        <v>132</v>
      </c>
      <c r="M4563" s="12">
        <v>1</v>
      </c>
      <c r="N4563" s="12" t="s">
        <v>13</v>
      </c>
      <c r="O4563" s="13">
        <v>-52.262211999999998</v>
      </c>
      <c r="P4563" s="12" t="s">
        <v>125</v>
      </c>
      <c r="Q4563" s="12" t="s">
        <v>217</v>
      </c>
      <c r="R4563" s="12" t="s">
        <v>216</v>
      </c>
      <c r="S4563" s="12">
        <v>76</v>
      </c>
      <c r="T4563" s="12" t="s">
        <v>129</v>
      </c>
      <c r="U4563" s="12" t="s">
        <v>128</v>
      </c>
      <c r="V4563" s="12" t="s">
        <v>180</v>
      </c>
      <c r="W4563" s="12">
        <v>0</v>
      </c>
      <c r="X4563" s="14">
        <v>44767.629198877316</v>
      </c>
    </row>
    <row r="4564" spans="1:24" hidden="1" x14ac:dyDescent="0.25">
      <c r="A4564" s="5">
        <v>2022</v>
      </c>
      <c r="B4564" s="6">
        <v>1</v>
      </c>
      <c r="C4564" s="6">
        <v>2021</v>
      </c>
      <c r="D4564" s="6">
        <v>12</v>
      </c>
      <c r="E4564" s="7">
        <v>20070</v>
      </c>
      <c r="F4564" s="7" t="s">
        <v>24</v>
      </c>
      <c r="G4564" s="7">
        <v>0</v>
      </c>
      <c r="H4564" s="7" t="s">
        <v>23</v>
      </c>
      <c r="I4564" s="7" t="s">
        <v>23</v>
      </c>
      <c r="J4564" s="7" t="s">
        <v>23</v>
      </c>
      <c r="K4564" s="7" t="s">
        <v>22</v>
      </c>
      <c r="L4564" s="7" t="s">
        <v>132</v>
      </c>
      <c r="M4564" s="7">
        <v>1</v>
      </c>
      <c r="N4564" s="7" t="s">
        <v>13</v>
      </c>
      <c r="O4564" s="8">
        <v>42.14864</v>
      </c>
      <c r="P4564" s="7" t="s">
        <v>125</v>
      </c>
      <c r="Q4564" s="7" t="s">
        <v>131</v>
      </c>
      <c r="R4564" s="7" t="s">
        <v>130</v>
      </c>
      <c r="S4564" s="7">
        <v>91</v>
      </c>
      <c r="T4564" s="7" t="s">
        <v>129</v>
      </c>
      <c r="U4564" s="7" t="s">
        <v>128</v>
      </c>
      <c r="V4564" s="7" t="s">
        <v>127</v>
      </c>
      <c r="W4564" s="7">
        <v>0</v>
      </c>
      <c r="X4564" s="9">
        <v>44767.629198877316</v>
      </c>
    </row>
    <row r="4565" spans="1:24" hidden="1" x14ac:dyDescent="0.25">
      <c r="A4565" s="10">
        <v>2022</v>
      </c>
      <c r="B4565" s="11">
        <v>1</v>
      </c>
      <c r="C4565" s="11">
        <v>2021</v>
      </c>
      <c r="D4565" s="11">
        <v>12</v>
      </c>
      <c r="E4565" s="12">
        <v>20070</v>
      </c>
      <c r="F4565" s="12" t="s">
        <v>24</v>
      </c>
      <c r="G4565" s="12">
        <v>0</v>
      </c>
      <c r="H4565" s="12" t="s">
        <v>23</v>
      </c>
      <c r="I4565" s="12" t="s">
        <v>23</v>
      </c>
      <c r="J4565" s="12" t="s">
        <v>23</v>
      </c>
      <c r="K4565" s="12" t="s">
        <v>22</v>
      </c>
      <c r="L4565" s="12" t="s">
        <v>132</v>
      </c>
      <c r="M4565" s="12">
        <v>1</v>
      </c>
      <c r="N4565" s="12" t="s">
        <v>13</v>
      </c>
      <c r="O4565" s="13">
        <v>95.489624000000006</v>
      </c>
      <c r="P4565" s="12" t="s">
        <v>125</v>
      </c>
      <c r="Q4565" s="12" t="s">
        <v>220</v>
      </c>
      <c r="R4565" s="12" t="s">
        <v>219</v>
      </c>
      <c r="S4565" s="12">
        <v>86</v>
      </c>
      <c r="T4565" s="12" t="s">
        <v>129</v>
      </c>
      <c r="U4565" s="12" t="s">
        <v>128</v>
      </c>
      <c r="V4565" s="12" t="s">
        <v>218</v>
      </c>
      <c r="W4565" s="12">
        <v>0</v>
      </c>
      <c r="X4565" s="14">
        <v>44767.629198877316</v>
      </c>
    </row>
    <row r="4566" spans="1:24" hidden="1" x14ac:dyDescent="0.25">
      <c r="A4566" s="5">
        <v>2022</v>
      </c>
      <c r="B4566" s="6">
        <v>1</v>
      </c>
      <c r="C4566" s="6">
        <v>2021</v>
      </c>
      <c r="D4566" s="6">
        <v>12</v>
      </c>
      <c r="E4566" s="7">
        <v>20070</v>
      </c>
      <c r="F4566" s="7" t="s">
        <v>24</v>
      </c>
      <c r="G4566" s="7">
        <v>0</v>
      </c>
      <c r="H4566" s="7" t="s">
        <v>23</v>
      </c>
      <c r="I4566" s="7" t="s">
        <v>23</v>
      </c>
      <c r="J4566" s="7" t="s">
        <v>23</v>
      </c>
      <c r="K4566" s="7" t="s">
        <v>22</v>
      </c>
      <c r="L4566" s="7" t="s">
        <v>132</v>
      </c>
      <c r="M4566" s="7">
        <v>1</v>
      </c>
      <c r="N4566" s="7" t="s">
        <v>13</v>
      </c>
      <c r="O4566" s="8">
        <v>2956.6633769999999</v>
      </c>
      <c r="P4566" s="7" t="s">
        <v>125</v>
      </c>
      <c r="Q4566" s="7" t="s">
        <v>225</v>
      </c>
      <c r="R4566" s="7" t="s">
        <v>224</v>
      </c>
      <c r="S4566" s="7">
        <v>70</v>
      </c>
      <c r="T4566" s="7" t="s">
        <v>129</v>
      </c>
      <c r="U4566" s="7" t="s">
        <v>128</v>
      </c>
      <c r="V4566" s="7" t="s">
        <v>180</v>
      </c>
      <c r="W4566" s="7">
        <v>0</v>
      </c>
      <c r="X4566" s="9">
        <v>44767.629198877316</v>
      </c>
    </row>
    <row r="4567" spans="1:24" hidden="1" x14ac:dyDescent="0.25">
      <c r="A4567" s="10">
        <v>2022</v>
      </c>
      <c r="B4567" s="11">
        <v>1</v>
      </c>
      <c r="C4567" s="11">
        <v>2021</v>
      </c>
      <c r="D4567" s="11">
        <v>12</v>
      </c>
      <c r="E4567" s="12">
        <v>20070</v>
      </c>
      <c r="F4567" s="12" t="s">
        <v>24</v>
      </c>
      <c r="G4567" s="12">
        <v>0</v>
      </c>
      <c r="H4567" s="12" t="s">
        <v>23</v>
      </c>
      <c r="I4567" s="12" t="s">
        <v>23</v>
      </c>
      <c r="J4567" s="12" t="s">
        <v>23</v>
      </c>
      <c r="K4567" s="12" t="s">
        <v>22</v>
      </c>
      <c r="L4567" s="12" t="s">
        <v>132</v>
      </c>
      <c r="M4567" s="12">
        <v>1</v>
      </c>
      <c r="N4567" s="12" t="s">
        <v>13</v>
      </c>
      <c r="O4567" s="13">
        <v>2976.3905460000001</v>
      </c>
      <c r="P4567" s="12" t="s">
        <v>125</v>
      </c>
      <c r="Q4567" s="12" t="s">
        <v>131</v>
      </c>
      <c r="R4567" s="12" t="s">
        <v>154</v>
      </c>
      <c r="S4567" s="12">
        <v>94</v>
      </c>
      <c r="T4567" s="12" t="s">
        <v>129</v>
      </c>
      <c r="U4567" s="12" t="s">
        <v>128</v>
      </c>
      <c r="V4567" s="12" t="s">
        <v>153</v>
      </c>
      <c r="W4567" s="12">
        <v>0</v>
      </c>
      <c r="X4567" s="14">
        <v>44767.629198877316</v>
      </c>
    </row>
    <row r="4568" spans="1:24" hidden="1" x14ac:dyDescent="0.25">
      <c r="A4568" s="5">
        <v>2022</v>
      </c>
      <c r="B4568" s="6">
        <v>1</v>
      </c>
      <c r="C4568" s="6">
        <v>2021</v>
      </c>
      <c r="D4568" s="6">
        <v>12</v>
      </c>
      <c r="E4568" s="7">
        <v>20070</v>
      </c>
      <c r="F4568" s="7" t="s">
        <v>24</v>
      </c>
      <c r="G4568" s="7">
        <v>0</v>
      </c>
      <c r="H4568" s="7" t="s">
        <v>23</v>
      </c>
      <c r="I4568" s="7" t="s">
        <v>23</v>
      </c>
      <c r="J4568" s="7" t="s">
        <v>23</v>
      </c>
      <c r="K4568" s="7" t="s">
        <v>22</v>
      </c>
      <c r="L4568" s="7" t="s">
        <v>132</v>
      </c>
      <c r="M4568" s="7">
        <v>1</v>
      </c>
      <c r="N4568" s="7" t="s">
        <v>13</v>
      </c>
      <c r="O4568" s="8">
        <v>3766.3970720000002</v>
      </c>
      <c r="P4568" s="7" t="s">
        <v>125</v>
      </c>
      <c r="Q4568" s="7" t="s">
        <v>223</v>
      </c>
      <c r="R4568" s="7" t="s">
        <v>222</v>
      </c>
      <c r="S4568" s="7">
        <v>77</v>
      </c>
      <c r="T4568" s="7" t="s">
        <v>129</v>
      </c>
      <c r="U4568" s="7" t="s">
        <v>128</v>
      </c>
      <c r="V4568" s="7" t="s">
        <v>221</v>
      </c>
      <c r="W4568" s="7">
        <v>0</v>
      </c>
      <c r="X4568" s="9">
        <v>44767.629198877316</v>
      </c>
    </row>
    <row r="4569" spans="1:24" hidden="1" x14ac:dyDescent="0.25">
      <c r="A4569" s="10">
        <v>2022</v>
      </c>
      <c r="B4569" s="11">
        <v>1</v>
      </c>
      <c r="C4569" s="11">
        <v>2021</v>
      </c>
      <c r="D4569" s="11">
        <v>12</v>
      </c>
      <c r="E4569" s="12">
        <v>20070</v>
      </c>
      <c r="F4569" s="12" t="s">
        <v>24</v>
      </c>
      <c r="G4569" s="12">
        <v>0</v>
      </c>
      <c r="H4569" s="12" t="s">
        <v>23</v>
      </c>
      <c r="I4569" s="12" t="s">
        <v>23</v>
      </c>
      <c r="J4569" s="12" t="s">
        <v>23</v>
      </c>
      <c r="K4569" s="12" t="s">
        <v>22</v>
      </c>
      <c r="L4569" s="12" t="s">
        <v>193</v>
      </c>
      <c r="M4569" s="12">
        <v>1</v>
      </c>
      <c r="N4569" s="12" t="s">
        <v>13</v>
      </c>
      <c r="O4569" s="13">
        <v>16.213994</v>
      </c>
      <c r="P4569" s="12" t="s">
        <v>125</v>
      </c>
      <c r="Q4569" s="12" t="s">
        <v>200</v>
      </c>
      <c r="R4569" s="12" t="s">
        <v>301</v>
      </c>
      <c r="S4569" s="12">
        <v>89</v>
      </c>
      <c r="T4569" s="12" t="s">
        <v>141</v>
      </c>
      <c r="U4569" s="12" t="s">
        <v>140</v>
      </c>
      <c r="V4569" s="12" t="s">
        <v>300</v>
      </c>
      <c r="W4569" s="12">
        <v>0</v>
      </c>
      <c r="X4569" s="14">
        <v>44767.629198877316</v>
      </c>
    </row>
    <row r="4570" spans="1:24" hidden="1" x14ac:dyDescent="0.25">
      <c r="A4570" s="5">
        <v>2022</v>
      </c>
      <c r="B4570" s="6">
        <v>1</v>
      </c>
      <c r="C4570" s="6">
        <v>2021</v>
      </c>
      <c r="D4570" s="6">
        <v>12</v>
      </c>
      <c r="E4570" s="7">
        <v>20070</v>
      </c>
      <c r="F4570" s="7" t="s">
        <v>24</v>
      </c>
      <c r="G4570" s="7">
        <v>0</v>
      </c>
      <c r="H4570" s="7" t="s">
        <v>23</v>
      </c>
      <c r="I4570" s="7" t="s">
        <v>23</v>
      </c>
      <c r="J4570" s="7" t="s">
        <v>23</v>
      </c>
      <c r="K4570" s="7" t="s">
        <v>22</v>
      </c>
      <c r="L4570" s="7" t="s">
        <v>193</v>
      </c>
      <c r="M4570" s="7">
        <v>1</v>
      </c>
      <c r="N4570" s="7" t="s">
        <v>13</v>
      </c>
      <c r="O4570" s="8">
        <v>1372.3144010000001</v>
      </c>
      <c r="P4570" s="7" t="s">
        <v>125</v>
      </c>
      <c r="Q4570" s="7" t="s">
        <v>200</v>
      </c>
      <c r="R4570" s="7" t="s">
        <v>199</v>
      </c>
      <c r="S4570" s="7">
        <v>88</v>
      </c>
      <c r="T4570" s="7" t="s">
        <v>141</v>
      </c>
      <c r="U4570" s="7" t="s">
        <v>140</v>
      </c>
      <c r="V4570" s="7" t="s">
        <v>296</v>
      </c>
      <c r="W4570" s="7">
        <v>0</v>
      </c>
      <c r="X4570" s="9">
        <v>44767.629198877316</v>
      </c>
    </row>
    <row r="4571" spans="1:24" hidden="1" x14ac:dyDescent="0.25">
      <c r="A4571" s="10">
        <v>2022</v>
      </c>
      <c r="B4571" s="11">
        <v>1</v>
      </c>
      <c r="C4571" s="11">
        <v>2021</v>
      </c>
      <c r="D4571" s="11">
        <v>12</v>
      </c>
      <c r="E4571" s="12">
        <v>20070</v>
      </c>
      <c r="F4571" s="12" t="s">
        <v>24</v>
      </c>
      <c r="G4571" s="12">
        <v>0</v>
      </c>
      <c r="H4571" s="12" t="s">
        <v>23</v>
      </c>
      <c r="I4571" s="12" t="s">
        <v>23</v>
      </c>
      <c r="J4571" s="12" t="s">
        <v>23</v>
      </c>
      <c r="K4571" s="12" t="s">
        <v>22</v>
      </c>
      <c r="L4571" s="12" t="s">
        <v>193</v>
      </c>
      <c r="M4571" s="12">
        <v>1</v>
      </c>
      <c r="N4571" s="12" t="s">
        <v>13</v>
      </c>
      <c r="O4571" s="13">
        <v>2383.5599189999998</v>
      </c>
      <c r="P4571" s="12" t="s">
        <v>125</v>
      </c>
      <c r="Q4571" s="12" t="s">
        <v>197</v>
      </c>
      <c r="R4571" s="12" t="s">
        <v>196</v>
      </c>
      <c r="S4571" s="12">
        <v>84</v>
      </c>
      <c r="T4571" s="12" t="s">
        <v>141</v>
      </c>
      <c r="U4571" s="12" t="s">
        <v>140</v>
      </c>
      <c r="V4571" s="12" t="s">
        <v>295</v>
      </c>
      <c r="W4571" s="12">
        <v>0</v>
      </c>
      <c r="X4571" s="14">
        <v>44767.629198877316</v>
      </c>
    </row>
    <row r="4572" spans="1:24" hidden="1" x14ac:dyDescent="0.25">
      <c r="A4572" s="5">
        <v>2022</v>
      </c>
      <c r="B4572" s="6">
        <v>1</v>
      </c>
      <c r="C4572" s="6">
        <v>2021</v>
      </c>
      <c r="D4572" s="6">
        <v>12</v>
      </c>
      <c r="E4572" s="7">
        <v>20070</v>
      </c>
      <c r="F4572" s="7" t="s">
        <v>24</v>
      </c>
      <c r="G4572" s="7">
        <v>0</v>
      </c>
      <c r="H4572" s="7" t="s">
        <v>23</v>
      </c>
      <c r="I4572" s="7" t="s">
        <v>23</v>
      </c>
      <c r="J4572" s="7" t="s">
        <v>23</v>
      </c>
      <c r="K4572" s="7" t="s">
        <v>22</v>
      </c>
      <c r="L4572" s="7" t="s">
        <v>193</v>
      </c>
      <c r="M4572" s="7">
        <v>1</v>
      </c>
      <c r="N4572" s="7" t="s">
        <v>13</v>
      </c>
      <c r="O4572" s="8">
        <v>2569.5844010000001</v>
      </c>
      <c r="P4572" s="7" t="s">
        <v>125</v>
      </c>
      <c r="Q4572" s="7" t="s">
        <v>203</v>
      </c>
      <c r="R4572" s="7" t="s">
        <v>202</v>
      </c>
      <c r="S4572" s="7">
        <v>87</v>
      </c>
      <c r="T4572" s="7" t="s">
        <v>141</v>
      </c>
      <c r="U4572" s="7" t="s">
        <v>140</v>
      </c>
      <c r="V4572" s="7" t="s">
        <v>294</v>
      </c>
      <c r="W4572" s="7">
        <v>0</v>
      </c>
      <c r="X4572" s="9">
        <v>44767.629198877316</v>
      </c>
    </row>
    <row r="4573" spans="1:24" hidden="1" x14ac:dyDescent="0.25">
      <c r="A4573" s="10">
        <v>2022</v>
      </c>
      <c r="B4573" s="11">
        <v>1</v>
      </c>
      <c r="C4573" s="11">
        <v>2021</v>
      </c>
      <c r="D4573" s="11">
        <v>12</v>
      </c>
      <c r="E4573" s="12">
        <v>20070</v>
      </c>
      <c r="F4573" s="12" t="s">
        <v>24</v>
      </c>
      <c r="G4573" s="12">
        <v>0</v>
      </c>
      <c r="H4573" s="12" t="s">
        <v>23</v>
      </c>
      <c r="I4573" s="12" t="s">
        <v>23</v>
      </c>
      <c r="J4573" s="12" t="s">
        <v>23</v>
      </c>
      <c r="K4573" s="12" t="s">
        <v>22</v>
      </c>
      <c r="L4573" s="12" t="s">
        <v>193</v>
      </c>
      <c r="M4573" s="12">
        <v>1</v>
      </c>
      <c r="N4573" s="12" t="s">
        <v>13</v>
      </c>
      <c r="O4573" s="13">
        <v>21931.200642</v>
      </c>
      <c r="P4573" s="12" t="s">
        <v>125</v>
      </c>
      <c r="Q4573" s="12" t="s">
        <v>192</v>
      </c>
      <c r="R4573" s="12" t="s">
        <v>191</v>
      </c>
      <c r="S4573" s="12">
        <v>85</v>
      </c>
      <c r="T4573" s="12" t="s">
        <v>141</v>
      </c>
      <c r="U4573" s="12" t="s">
        <v>140</v>
      </c>
      <c r="V4573" s="12" t="s">
        <v>293</v>
      </c>
      <c r="W4573" s="12">
        <v>0</v>
      </c>
      <c r="X4573" s="14">
        <v>44767.629198877316</v>
      </c>
    </row>
    <row r="4574" spans="1:24" hidden="1" x14ac:dyDescent="0.25">
      <c r="A4574" s="5">
        <v>2022</v>
      </c>
      <c r="B4574" s="6">
        <v>1</v>
      </c>
      <c r="C4574" s="6">
        <v>2021</v>
      </c>
      <c r="D4574" s="6">
        <v>12</v>
      </c>
      <c r="E4574" s="7">
        <v>20070</v>
      </c>
      <c r="F4574" s="7" t="s">
        <v>24</v>
      </c>
      <c r="G4574" s="7">
        <v>0</v>
      </c>
      <c r="H4574" s="7" t="s">
        <v>23</v>
      </c>
      <c r="I4574" s="7" t="s">
        <v>23</v>
      </c>
      <c r="J4574" s="7" t="s">
        <v>23</v>
      </c>
      <c r="K4574" s="7" t="s">
        <v>22</v>
      </c>
      <c r="L4574" s="7" t="s">
        <v>193</v>
      </c>
      <c r="M4574" s="7">
        <v>1</v>
      </c>
      <c r="N4574" s="7" t="s">
        <v>13</v>
      </c>
      <c r="O4574" s="8">
        <v>157922.70885299999</v>
      </c>
      <c r="P4574" s="7" t="s">
        <v>125</v>
      </c>
      <c r="Q4574" s="7" t="s">
        <v>192</v>
      </c>
      <c r="R4574" s="7" t="s">
        <v>194</v>
      </c>
      <c r="S4574" s="7">
        <v>86</v>
      </c>
      <c r="T4574" s="7" t="s">
        <v>141</v>
      </c>
      <c r="U4574" s="7" t="s">
        <v>140</v>
      </c>
      <c r="V4574" s="7" t="s">
        <v>292</v>
      </c>
      <c r="W4574" s="7">
        <v>0</v>
      </c>
      <c r="X4574" s="9">
        <v>44767.629198877316</v>
      </c>
    </row>
    <row r="4575" spans="1:24" hidden="1" x14ac:dyDescent="0.25">
      <c r="A4575" s="10">
        <v>2022</v>
      </c>
      <c r="B4575" s="11">
        <v>1</v>
      </c>
      <c r="C4575" s="11">
        <v>2021</v>
      </c>
      <c r="D4575" s="11">
        <v>12</v>
      </c>
      <c r="E4575" s="12">
        <v>20070</v>
      </c>
      <c r="F4575" s="12" t="s">
        <v>24</v>
      </c>
      <c r="G4575" s="12">
        <v>36</v>
      </c>
      <c r="H4575" s="12" t="s">
        <v>44</v>
      </c>
      <c r="I4575" s="12" t="s">
        <v>43</v>
      </c>
      <c r="J4575" s="12" t="s">
        <v>6</v>
      </c>
      <c r="K4575" s="12" t="s">
        <v>144</v>
      </c>
      <c r="L4575" s="12" t="s">
        <v>22</v>
      </c>
      <c r="M4575" s="12">
        <v>1</v>
      </c>
      <c r="N4575" s="12" t="s">
        <v>13</v>
      </c>
      <c r="O4575" s="13">
        <v>-1270.5204180000001</v>
      </c>
      <c r="P4575" s="12" t="s">
        <v>53</v>
      </c>
      <c r="Q4575" s="12" t="s">
        <v>263</v>
      </c>
      <c r="R4575" s="12" t="s">
        <v>291</v>
      </c>
      <c r="S4575" s="12">
        <v>1260</v>
      </c>
      <c r="T4575" s="12" t="s">
        <v>122</v>
      </c>
      <c r="U4575" s="12" t="s">
        <v>121</v>
      </c>
      <c r="V4575" s="12" t="s">
        <v>290</v>
      </c>
      <c r="W4575" s="12">
        <v>0</v>
      </c>
      <c r="X4575" s="14">
        <v>44767.629198877316</v>
      </c>
    </row>
    <row r="4576" spans="1:24" hidden="1" x14ac:dyDescent="0.25">
      <c r="A4576" s="5">
        <v>2022</v>
      </c>
      <c r="B4576" s="6">
        <v>1</v>
      </c>
      <c r="C4576" s="6">
        <v>2021</v>
      </c>
      <c r="D4576" s="6">
        <v>12</v>
      </c>
      <c r="E4576" s="7">
        <v>20070</v>
      </c>
      <c r="F4576" s="7" t="s">
        <v>24</v>
      </c>
      <c r="G4576" s="7">
        <v>36</v>
      </c>
      <c r="H4576" s="7" t="s">
        <v>44</v>
      </c>
      <c r="I4576" s="7" t="s">
        <v>43</v>
      </c>
      <c r="J4576" s="7" t="s">
        <v>6</v>
      </c>
      <c r="K4576" s="7" t="s">
        <v>22</v>
      </c>
      <c r="L4576" s="7" t="s">
        <v>132</v>
      </c>
      <c r="M4576" s="7">
        <v>1</v>
      </c>
      <c r="N4576" s="7" t="s">
        <v>13</v>
      </c>
      <c r="O4576" s="8">
        <v>75.263712999999996</v>
      </c>
      <c r="P4576" s="7" t="s">
        <v>125</v>
      </c>
      <c r="Q4576" s="7" t="s">
        <v>131</v>
      </c>
      <c r="R4576" s="7" t="s">
        <v>154</v>
      </c>
      <c r="S4576" s="7">
        <v>94</v>
      </c>
      <c r="T4576" s="7" t="s">
        <v>129</v>
      </c>
      <c r="U4576" s="7" t="s">
        <v>128</v>
      </c>
      <c r="V4576" s="7" t="s">
        <v>153</v>
      </c>
      <c r="W4576" s="7">
        <v>0</v>
      </c>
      <c r="X4576" s="9">
        <v>44767.629198877316</v>
      </c>
    </row>
    <row r="4577" spans="1:24" hidden="1" x14ac:dyDescent="0.25">
      <c r="A4577" s="10">
        <v>2022</v>
      </c>
      <c r="B4577" s="11">
        <v>1</v>
      </c>
      <c r="C4577" s="11">
        <v>2021</v>
      </c>
      <c r="D4577" s="11">
        <v>12</v>
      </c>
      <c r="E4577" s="12">
        <v>20070</v>
      </c>
      <c r="F4577" s="12" t="s">
        <v>24</v>
      </c>
      <c r="G4577" s="12">
        <v>37</v>
      </c>
      <c r="H4577" s="12" t="s">
        <v>174</v>
      </c>
      <c r="I4577" s="12" t="s">
        <v>43</v>
      </c>
      <c r="J4577" s="12" t="s">
        <v>0</v>
      </c>
      <c r="K4577" s="12" t="s">
        <v>22</v>
      </c>
      <c r="L4577" s="12" t="s">
        <v>132</v>
      </c>
      <c r="M4577" s="12">
        <v>1</v>
      </c>
      <c r="N4577" s="12" t="s">
        <v>13</v>
      </c>
      <c r="O4577" s="13">
        <v>987.49223199999994</v>
      </c>
      <c r="P4577" s="12" t="s">
        <v>125</v>
      </c>
      <c r="Q4577" s="12" t="s">
        <v>131</v>
      </c>
      <c r="R4577" s="12" t="s">
        <v>154</v>
      </c>
      <c r="S4577" s="12">
        <v>94</v>
      </c>
      <c r="T4577" s="12" t="s">
        <v>129</v>
      </c>
      <c r="U4577" s="12" t="s">
        <v>128</v>
      </c>
      <c r="V4577" s="12" t="s">
        <v>153</v>
      </c>
      <c r="W4577" s="12">
        <v>0</v>
      </c>
      <c r="X4577" s="14">
        <v>44767.629198877316</v>
      </c>
    </row>
    <row r="4578" spans="1:24" hidden="1" x14ac:dyDescent="0.25">
      <c r="A4578" s="5">
        <v>2022</v>
      </c>
      <c r="B4578" s="6">
        <v>1</v>
      </c>
      <c r="C4578" s="6">
        <v>2021</v>
      </c>
      <c r="D4578" s="6">
        <v>12</v>
      </c>
      <c r="E4578" s="7">
        <v>20070</v>
      </c>
      <c r="F4578" s="7" t="s">
        <v>24</v>
      </c>
      <c r="G4578" s="7">
        <v>37</v>
      </c>
      <c r="H4578" s="7" t="s">
        <v>174</v>
      </c>
      <c r="I4578" s="7" t="s">
        <v>43</v>
      </c>
      <c r="J4578" s="7" t="s">
        <v>0</v>
      </c>
      <c r="K4578" s="7" t="s">
        <v>11</v>
      </c>
      <c r="L4578" s="7" t="s">
        <v>22</v>
      </c>
      <c r="M4578" s="7">
        <v>1</v>
      </c>
      <c r="N4578" s="7" t="s">
        <v>13</v>
      </c>
      <c r="O4578" s="8">
        <v>192.37</v>
      </c>
      <c r="P4578" s="7" t="s">
        <v>125</v>
      </c>
      <c r="Q4578" s="7" t="s">
        <v>289</v>
      </c>
      <c r="R4578" s="7" t="s">
        <v>288</v>
      </c>
      <c r="S4578" s="7">
        <v>1265</v>
      </c>
      <c r="T4578" s="7" t="s">
        <v>122</v>
      </c>
      <c r="U4578" s="7" t="s">
        <v>121</v>
      </c>
      <c r="V4578" s="7" t="s">
        <v>287</v>
      </c>
      <c r="W4578" s="7">
        <v>0</v>
      </c>
      <c r="X4578" s="9">
        <v>44767.629198877316</v>
      </c>
    </row>
    <row r="4579" spans="1:24" hidden="1" x14ac:dyDescent="0.25">
      <c r="A4579" s="10">
        <v>2022</v>
      </c>
      <c r="B4579" s="11">
        <v>1</v>
      </c>
      <c r="C4579" s="11">
        <v>2021</v>
      </c>
      <c r="D4579" s="11">
        <v>12</v>
      </c>
      <c r="E4579" s="12">
        <v>20070</v>
      </c>
      <c r="F4579" s="12" t="s">
        <v>24</v>
      </c>
      <c r="G4579" s="12">
        <v>39</v>
      </c>
      <c r="H4579" s="12" t="s">
        <v>166</v>
      </c>
      <c r="I4579" s="12" t="s">
        <v>43</v>
      </c>
      <c r="J4579" s="12" t="s">
        <v>0</v>
      </c>
      <c r="K4579" s="12" t="s">
        <v>22</v>
      </c>
      <c r="L4579" s="12" t="s">
        <v>132</v>
      </c>
      <c r="M4579" s="12">
        <v>1</v>
      </c>
      <c r="N4579" s="12" t="s">
        <v>13</v>
      </c>
      <c r="O4579" s="13">
        <v>634.77991299999996</v>
      </c>
      <c r="P4579" s="12" t="s">
        <v>125</v>
      </c>
      <c r="Q4579" s="12" t="s">
        <v>131</v>
      </c>
      <c r="R4579" s="12" t="s">
        <v>154</v>
      </c>
      <c r="S4579" s="12">
        <v>94</v>
      </c>
      <c r="T4579" s="12" t="s">
        <v>129</v>
      </c>
      <c r="U4579" s="12" t="s">
        <v>128</v>
      </c>
      <c r="V4579" s="12" t="s">
        <v>153</v>
      </c>
      <c r="W4579" s="12">
        <v>0</v>
      </c>
      <c r="X4579" s="14">
        <v>44767.629198877316</v>
      </c>
    </row>
    <row r="4580" spans="1:24" hidden="1" x14ac:dyDescent="0.25">
      <c r="A4580" s="5">
        <v>2022</v>
      </c>
      <c r="B4580" s="6">
        <v>1</v>
      </c>
      <c r="C4580" s="6">
        <v>2021</v>
      </c>
      <c r="D4580" s="6">
        <v>12</v>
      </c>
      <c r="E4580" s="7">
        <v>20070</v>
      </c>
      <c r="F4580" s="7" t="s">
        <v>24</v>
      </c>
      <c r="G4580" s="7">
        <v>39</v>
      </c>
      <c r="H4580" s="7" t="s">
        <v>166</v>
      </c>
      <c r="I4580" s="7" t="s">
        <v>43</v>
      </c>
      <c r="J4580" s="7" t="s">
        <v>0</v>
      </c>
      <c r="K4580" s="7" t="s">
        <v>11</v>
      </c>
      <c r="L4580" s="7" t="s">
        <v>22</v>
      </c>
      <c r="M4580" s="7">
        <v>1</v>
      </c>
      <c r="N4580" s="7" t="s">
        <v>13</v>
      </c>
      <c r="O4580" s="8">
        <v>192.37</v>
      </c>
      <c r="P4580" s="7" t="s">
        <v>125</v>
      </c>
      <c r="Q4580" s="7" t="s">
        <v>289</v>
      </c>
      <c r="R4580" s="7" t="s">
        <v>288</v>
      </c>
      <c r="S4580" s="7">
        <v>1265</v>
      </c>
      <c r="T4580" s="7" t="s">
        <v>122</v>
      </c>
      <c r="U4580" s="7" t="s">
        <v>121</v>
      </c>
      <c r="V4580" s="7" t="s">
        <v>287</v>
      </c>
      <c r="W4580" s="7">
        <v>0</v>
      </c>
      <c r="X4580" s="9">
        <v>44767.629198877316</v>
      </c>
    </row>
    <row r="4581" spans="1:24" hidden="1" x14ac:dyDescent="0.25">
      <c r="A4581" s="10">
        <v>2022</v>
      </c>
      <c r="B4581" s="11">
        <v>1</v>
      </c>
      <c r="C4581" s="11">
        <v>2021</v>
      </c>
      <c r="D4581" s="11">
        <v>12</v>
      </c>
      <c r="E4581" s="12">
        <v>20070</v>
      </c>
      <c r="F4581" s="12" t="s">
        <v>24</v>
      </c>
      <c r="G4581" s="12">
        <v>53</v>
      </c>
      <c r="H4581" s="12" t="s">
        <v>7</v>
      </c>
      <c r="I4581" s="12" t="s">
        <v>43</v>
      </c>
      <c r="J4581" s="12" t="s">
        <v>7</v>
      </c>
      <c r="K4581" s="12" t="s">
        <v>22</v>
      </c>
      <c r="L4581" s="12" t="s">
        <v>132</v>
      </c>
      <c r="M4581" s="12">
        <v>1</v>
      </c>
      <c r="N4581" s="12" t="s">
        <v>13</v>
      </c>
      <c r="O4581" s="13">
        <v>339.46707900000001</v>
      </c>
      <c r="P4581" s="12" t="s">
        <v>125</v>
      </c>
      <c r="Q4581" s="12" t="s">
        <v>131</v>
      </c>
      <c r="R4581" s="12" t="s">
        <v>154</v>
      </c>
      <c r="S4581" s="12">
        <v>94</v>
      </c>
      <c r="T4581" s="12" t="s">
        <v>129</v>
      </c>
      <c r="U4581" s="12" t="s">
        <v>128</v>
      </c>
      <c r="V4581" s="12" t="s">
        <v>153</v>
      </c>
      <c r="W4581" s="12">
        <v>0</v>
      </c>
      <c r="X4581" s="14">
        <v>44767.629198877316</v>
      </c>
    </row>
    <row r="4582" spans="1:24" hidden="1" x14ac:dyDescent="0.25">
      <c r="A4582" s="5">
        <v>2022</v>
      </c>
      <c r="B4582" s="6">
        <v>1</v>
      </c>
      <c r="C4582" s="6">
        <v>2021</v>
      </c>
      <c r="D4582" s="6">
        <v>12</v>
      </c>
      <c r="E4582" s="7">
        <v>20070</v>
      </c>
      <c r="F4582" s="7" t="s">
        <v>24</v>
      </c>
      <c r="G4582" s="7">
        <v>2183</v>
      </c>
      <c r="H4582" s="7" t="s">
        <v>138</v>
      </c>
      <c r="I4582" s="7" t="s">
        <v>133</v>
      </c>
      <c r="J4582" s="7" t="s">
        <v>3</v>
      </c>
      <c r="K4582" s="7" t="s">
        <v>22</v>
      </c>
      <c r="L4582" s="7" t="s">
        <v>132</v>
      </c>
      <c r="M4582" s="7">
        <v>1</v>
      </c>
      <c r="N4582" s="7" t="s">
        <v>13</v>
      </c>
      <c r="O4582" s="8">
        <v>46.288584999999998</v>
      </c>
      <c r="P4582" s="7" t="s">
        <v>125</v>
      </c>
      <c r="Q4582" s="7" t="s">
        <v>131</v>
      </c>
      <c r="R4582" s="7" t="s">
        <v>130</v>
      </c>
      <c r="S4582" s="7">
        <v>91</v>
      </c>
      <c r="T4582" s="7" t="s">
        <v>129</v>
      </c>
      <c r="U4582" s="7" t="s">
        <v>128</v>
      </c>
      <c r="V4582" s="7" t="s">
        <v>127</v>
      </c>
      <c r="W4582" s="7">
        <v>0</v>
      </c>
      <c r="X4582" s="9">
        <v>44767.629198877316</v>
      </c>
    </row>
    <row r="4583" spans="1:24" hidden="1" x14ac:dyDescent="0.25">
      <c r="A4583" s="10">
        <v>2022</v>
      </c>
      <c r="B4583" s="11">
        <v>1</v>
      </c>
      <c r="C4583" s="11">
        <v>2021</v>
      </c>
      <c r="D4583" s="11">
        <v>12</v>
      </c>
      <c r="E4583" s="12">
        <v>20070</v>
      </c>
      <c r="F4583" s="12" t="s">
        <v>24</v>
      </c>
      <c r="G4583" s="12">
        <v>2346</v>
      </c>
      <c r="H4583" s="12" t="s">
        <v>137</v>
      </c>
      <c r="I4583" s="12" t="s">
        <v>133</v>
      </c>
      <c r="J4583" s="12" t="s">
        <v>4</v>
      </c>
      <c r="K4583" s="12" t="s">
        <v>22</v>
      </c>
      <c r="L4583" s="12" t="s">
        <v>132</v>
      </c>
      <c r="M4583" s="12">
        <v>1</v>
      </c>
      <c r="N4583" s="12" t="s">
        <v>13</v>
      </c>
      <c r="O4583" s="13">
        <v>46.288584999999998</v>
      </c>
      <c r="P4583" s="12" t="s">
        <v>125</v>
      </c>
      <c r="Q4583" s="12" t="s">
        <v>131</v>
      </c>
      <c r="R4583" s="12" t="s">
        <v>130</v>
      </c>
      <c r="S4583" s="12">
        <v>91</v>
      </c>
      <c r="T4583" s="12" t="s">
        <v>129</v>
      </c>
      <c r="U4583" s="12" t="s">
        <v>128</v>
      </c>
      <c r="V4583" s="12" t="s">
        <v>127</v>
      </c>
      <c r="W4583" s="12">
        <v>0</v>
      </c>
      <c r="X4583" s="14">
        <v>44767.629198877316</v>
      </c>
    </row>
    <row r="4584" spans="1:24" hidden="1" x14ac:dyDescent="0.25">
      <c r="A4584" s="5">
        <v>2022</v>
      </c>
      <c r="B4584" s="6">
        <v>1</v>
      </c>
      <c r="C4584" s="6">
        <v>2021</v>
      </c>
      <c r="D4584" s="6">
        <v>12</v>
      </c>
      <c r="E4584" s="7">
        <v>20070</v>
      </c>
      <c r="F4584" s="7" t="s">
        <v>24</v>
      </c>
      <c r="G4584" s="7">
        <v>4807</v>
      </c>
      <c r="H4584" s="7" t="s">
        <v>135</v>
      </c>
      <c r="I4584" s="7" t="s">
        <v>133</v>
      </c>
      <c r="J4584" s="7" t="s">
        <v>2</v>
      </c>
      <c r="K4584" s="7" t="s">
        <v>22</v>
      </c>
      <c r="L4584" s="7" t="s">
        <v>132</v>
      </c>
      <c r="M4584" s="7">
        <v>1</v>
      </c>
      <c r="N4584" s="7" t="s">
        <v>13</v>
      </c>
      <c r="O4584" s="8">
        <v>794.02599999999995</v>
      </c>
      <c r="P4584" s="7" t="s">
        <v>125</v>
      </c>
      <c r="Q4584" s="7" t="s">
        <v>131</v>
      </c>
      <c r="R4584" s="7" t="s">
        <v>130</v>
      </c>
      <c r="S4584" s="7">
        <v>91</v>
      </c>
      <c r="T4584" s="7" t="s">
        <v>129</v>
      </c>
      <c r="U4584" s="7" t="s">
        <v>128</v>
      </c>
      <c r="V4584" s="7" t="s">
        <v>127</v>
      </c>
      <c r="W4584" s="7">
        <v>0</v>
      </c>
      <c r="X4584" s="9">
        <v>44767.629198877316</v>
      </c>
    </row>
    <row r="4585" spans="1:24" hidden="1" x14ac:dyDescent="0.25">
      <c r="A4585" s="10">
        <v>2022</v>
      </c>
      <c r="B4585" s="11">
        <v>1</v>
      </c>
      <c r="C4585" s="11">
        <v>2021</v>
      </c>
      <c r="D4585" s="11">
        <v>12</v>
      </c>
      <c r="E4585" s="12">
        <v>20070</v>
      </c>
      <c r="F4585" s="12" t="s">
        <v>24</v>
      </c>
      <c r="G4585" s="12">
        <v>4865</v>
      </c>
      <c r="H4585" s="12" t="s">
        <v>264</v>
      </c>
      <c r="I4585" s="12" t="s">
        <v>133</v>
      </c>
      <c r="J4585" s="12" t="s">
        <v>3</v>
      </c>
      <c r="K4585" s="12" t="s">
        <v>144</v>
      </c>
      <c r="L4585" s="12" t="s">
        <v>22</v>
      </c>
      <c r="M4585" s="12">
        <v>1</v>
      </c>
      <c r="N4585" s="12" t="s">
        <v>13</v>
      </c>
      <c r="O4585" s="13">
        <v>-5.4135000000000003E-2</v>
      </c>
      <c r="P4585" s="12" t="s">
        <v>53</v>
      </c>
      <c r="Q4585" s="12" t="s">
        <v>263</v>
      </c>
      <c r="R4585" s="12" t="s">
        <v>291</v>
      </c>
      <c r="S4585" s="12">
        <v>1263</v>
      </c>
      <c r="T4585" s="12" t="s">
        <v>122</v>
      </c>
      <c r="U4585" s="12" t="s">
        <v>121</v>
      </c>
      <c r="V4585" s="12" t="s">
        <v>502</v>
      </c>
      <c r="W4585" s="12">
        <v>0</v>
      </c>
      <c r="X4585" s="14">
        <v>44767.629198877316</v>
      </c>
    </row>
    <row r="4586" spans="1:24" hidden="1" x14ac:dyDescent="0.25">
      <c r="A4586" s="5">
        <v>2022</v>
      </c>
      <c r="B4586" s="6">
        <v>1</v>
      </c>
      <c r="C4586" s="6">
        <v>2021</v>
      </c>
      <c r="D4586" s="6">
        <v>12</v>
      </c>
      <c r="E4586" s="7">
        <v>20070</v>
      </c>
      <c r="F4586" s="7" t="s">
        <v>24</v>
      </c>
      <c r="G4586" s="7">
        <v>4871</v>
      </c>
      <c r="H4586" s="7" t="s">
        <v>134</v>
      </c>
      <c r="I4586" s="7" t="s">
        <v>133</v>
      </c>
      <c r="J4586" s="7" t="s">
        <v>1</v>
      </c>
      <c r="K4586" s="7" t="s">
        <v>22</v>
      </c>
      <c r="L4586" s="7" t="s">
        <v>132</v>
      </c>
      <c r="M4586" s="7">
        <v>1</v>
      </c>
      <c r="N4586" s="7" t="s">
        <v>13</v>
      </c>
      <c r="O4586" s="8">
        <v>30.859055999999999</v>
      </c>
      <c r="P4586" s="7" t="s">
        <v>125</v>
      </c>
      <c r="Q4586" s="7" t="s">
        <v>131</v>
      </c>
      <c r="R4586" s="7" t="s">
        <v>130</v>
      </c>
      <c r="S4586" s="7">
        <v>91</v>
      </c>
      <c r="T4586" s="7" t="s">
        <v>129</v>
      </c>
      <c r="U4586" s="7" t="s">
        <v>128</v>
      </c>
      <c r="V4586" s="7" t="s">
        <v>127</v>
      </c>
      <c r="W4586" s="7">
        <v>0</v>
      </c>
      <c r="X4586" s="9">
        <v>44767.629198877316</v>
      </c>
    </row>
    <row r="4587" spans="1:24" hidden="1" x14ac:dyDescent="0.25">
      <c r="A4587" s="10">
        <v>2022</v>
      </c>
      <c r="B4587" s="11">
        <v>1</v>
      </c>
      <c r="C4587" s="11">
        <v>2021</v>
      </c>
      <c r="D4587" s="11">
        <v>12</v>
      </c>
      <c r="E4587" s="12">
        <v>20070</v>
      </c>
      <c r="F4587" s="12" t="s">
        <v>24</v>
      </c>
      <c r="G4587" s="12">
        <v>4876</v>
      </c>
      <c r="H4587" s="12" t="s">
        <v>255</v>
      </c>
      <c r="I4587" s="12" t="s">
        <v>133</v>
      </c>
      <c r="J4587" s="12" t="s">
        <v>8</v>
      </c>
      <c r="K4587" s="12" t="s">
        <v>22</v>
      </c>
      <c r="L4587" s="12" t="s">
        <v>132</v>
      </c>
      <c r="M4587" s="12">
        <v>1</v>
      </c>
      <c r="N4587" s="12" t="s">
        <v>13</v>
      </c>
      <c r="O4587" s="13">
        <v>30.859055999999999</v>
      </c>
      <c r="P4587" s="12" t="s">
        <v>125</v>
      </c>
      <c r="Q4587" s="12" t="s">
        <v>131</v>
      </c>
      <c r="R4587" s="12" t="s">
        <v>130</v>
      </c>
      <c r="S4587" s="12">
        <v>91</v>
      </c>
      <c r="T4587" s="12" t="s">
        <v>129</v>
      </c>
      <c r="U4587" s="12" t="s">
        <v>128</v>
      </c>
      <c r="V4587" s="12" t="s">
        <v>127</v>
      </c>
      <c r="W4587" s="12">
        <v>0</v>
      </c>
      <c r="X4587" s="14">
        <v>44767.629198877316</v>
      </c>
    </row>
    <row r="4588" spans="1:24" hidden="1" x14ac:dyDescent="0.25">
      <c r="A4588" s="5">
        <v>2022</v>
      </c>
      <c r="B4588" s="6">
        <v>1</v>
      </c>
      <c r="C4588" s="6">
        <v>2022</v>
      </c>
      <c r="D4588" s="6">
        <v>1</v>
      </c>
      <c r="E4588" s="7">
        <v>20070</v>
      </c>
      <c r="F4588" s="7" t="s">
        <v>24</v>
      </c>
      <c r="G4588" s="7">
        <v>0</v>
      </c>
      <c r="H4588" s="7" t="s">
        <v>23</v>
      </c>
      <c r="I4588" s="7" t="s">
        <v>23</v>
      </c>
      <c r="J4588" s="7" t="s">
        <v>23</v>
      </c>
      <c r="K4588" s="7" t="s">
        <v>144</v>
      </c>
      <c r="L4588" s="7" t="s">
        <v>148</v>
      </c>
      <c r="M4588" s="7">
        <v>1</v>
      </c>
      <c r="N4588" s="7" t="s">
        <v>13</v>
      </c>
      <c r="O4588" s="8">
        <v>-24.042119</v>
      </c>
      <c r="P4588" s="7" t="s">
        <v>125</v>
      </c>
      <c r="Q4588" s="7" t="s">
        <v>143</v>
      </c>
      <c r="R4588" s="7" t="s">
        <v>147</v>
      </c>
      <c r="S4588" s="7">
        <v>82</v>
      </c>
      <c r="T4588" s="7" t="s">
        <v>141</v>
      </c>
      <c r="U4588" s="7" t="s">
        <v>140</v>
      </c>
      <c r="V4588" s="7" t="s">
        <v>146</v>
      </c>
      <c r="W4588" s="7">
        <v>0</v>
      </c>
      <c r="X4588" s="9">
        <v>44767.629198877316</v>
      </c>
    </row>
    <row r="4589" spans="1:24" hidden="1" x14ac:dyDescent="0.25">
      <c r="A4589" s="10">
        <v>2022</v>
      </c>
      <c r="B4589" s="11">
        <v>1</v>
      </c>
      <c r="C4589" s="11">
        <v>2022</v>
      </c>
      <c r="D4589" s="11">
        <v>1</v>
      </c>
      <c r="E4589" s="12">
        <v>20070</v>
      </c>
      <c r="F4589" s="12" t="s">
        <v>24</v>
      </c>
      <c r="G4589" s="12">
        <v>0</v>
      </c>
      <c r="H4589" s="12" t="s">
        <v>23</v>
      </c>
      <c r="I4589" s="12" t="s">
        <v>23</v>
      </c>
      <c r="J4589" s="12" t="s">
        <v>23</v>
      </c>
      <c r="K4589" s="12" t="s">
        <v>144</v>
      </c>
      <c r="L4589" s="12" t="s">
        <v>148</v>
      </c>
      <c r="M4589" s="12">
        <v>1</v>
      </c>
      <c r="N4589" s="12" t="s">
        <v>13</v>
      </c>
      <c r="O4589" s="13">
        <v>6.065029</v>
      </c>
      <c r="P4589" s="12" t="s">
        <v>125</v>
      </c>
      <c r="Q4589" s="12" t="s">
        <v>143</v>
      </c>
      <c r="R4589" s="12" t="s">
        <v>246</v>
      </c>
      <c r="S4589" s="12">
        <v>187</v>
      </c>
      <c r="T4589" s="12" t="s">
        <v>129</v>
      </c>
      <c r="U4589" s="12" t="s">
        <v>128</v>
      </c>
      <c r="V4589" s="12" t="s">
        <v>707</v>
      </c>
      <c r="W4589" s="12">
        <v>0</v>
      </c>
      <c r="X4589" s="14">
        <v>44767.629198877316</v>
      </c>
    </row>
    <row r="4590" spans="1:24" hidden="1" x14ac:dyDescent="0.25">
      <c r="A4590" s="5">
        <v>2022</v>
      </c>
      <c r="B4590" s="6">
        <v>1</v>
      </c>
      <c r="C4590" s="6">
        <v>2022</v>
      </c>
      <c r="D4590" s="6">
        <v>1</v>
      </c>
      <c r="E4590" s="7">
        <v>20070</v>
      </c>
      <c r="F4590" s="7" t="s">
        <v>24</v>
      </c>
      <c r="G4590" s="7">
        <v>0</v>
      </c>
      <c r="H4590" s="7" t="s">
        <v>23</v>
      </c>
      <c r="I4590" s="7" t="s">
        <v>23</v>
      </c>
      <c r="J4590" s="7" t="s">
        <v>23</v>
      </c>
      <c r="K4590" s="7" t="s">
        <v>158</v>
      </c>
      <c r="L4590" s="7" t="s">
        <v>162</v>
      </c>
      <c r="M4590" s="7">
        <v>1</v>
      </c>
      <c r="N4590" s="7" t="s">
        <v>13</v>
      </c>
      <c r="O4590" s="8">
        <v>1515.007175</v>
      </c>
      <c r="P4590" s="7" t="s">
        <v>125</v>
      </c>
      <c r="Q4590" s="7" t="s">
        <v>161</v>
      </c>
      <c r="R4590" s="7" t="s">
        <v>244</v>
      </c>
      <c r="S4590" s="7">
        <v>90</v>
      </c>
      <c r="T4590" s="7" t="s">
        <v>129</v>
      </c>
      <c r="U4590" s="7" t="s">
        <v>128</v>
      </c>
      <c r="V4590" s="7" t="s">
        <v>243</v>
      </c>
      <c r="W4590" s="7">
        <v>0</v>
      </c>
      <c r="X4590" s="9">
        <v>44767.629198877316</v>
      </c>
    </row>
    <row r="4591" spans="1:24" hidden="1" x14ac:dyDescent="0.25">
      <c r="A4591" s="10">
        <v>2022</v>
      </c>
      <c r="B4591" s="11">
        <v>1</v>
      </c>
      <c r="C4591" s="11">
        <v>2022</v>
      </c>
      <c r="D4591" s="11">
        <v>1</v>
      </c>
      <c r="E4591" s="12">
        <v>20070</v>
      </c>
      <c r="F4591" s="12" t="s">
        <v>24</v>
      </c>
      <c r="G4591" s="12">
        <v>0</v>
      </c>
      <c r="H4591" s="12" t="s">
        <v>23</v>
      </c>
      <c r="I4591" s="12" t="s">
        <v>23</v>
      </c>
      <c r="J4591" s="12" t="s">
        <v>23</v>
      </c>
      <c r="K4591" s="12" t="s">
        <v>22</v>
      </c>
      <c r="L4591" s="12" t="s">
        <v>236</v>
      </c>
      <c r="M4591" s="12">
        <v>1</v>
      </c>
      <c r="N4591" s="12" t="s">
        <v>13</v>
      </c>
      <c r="O4591" s="13">
        <v>-308.40512899999999</v>
      </c>
      <c r="P4591" s="12" t="s">
        <v>125</v>
      </c>
      <c r="Q4591" s="12" t="s">
        <v>237</v>
      </c>
      <c r="R4591" s="12" t="s">
        <v>234</v>
      </c>
      <c r="S4591" s="12">
        <v>43</v>
      </c>
      <c r="T4591" s="12" t="s">
        <v>129</v>
      </c>
      <c r="U4591" s="12" t="s">
        <v>128</v>
      </c>
      <c r="V4591" s="12" t="s">
        <v>180</v>
      </c>
      <c r="W4591" s="12">
        <v>0</v>
      </c>
      <c r="X4591" s="14">
        <v>44767.629198877316</v>
      </c>
    </row>
    <row r="4592" spans="1:24" hidden="1" x14ac:dyDescent="0.25">
      <c r="A4592" s="5">
        <v>2022</v>
      </c>
      <c r="B4592" s="6">
        <v>1</v>
      </c>
      <c r="C4592" s="6">
        <v>2022</v>
      </c>
      <c r="D4592" s="6">
        <v>1</v>
      </c>
      <c r="E4592" s="7">
        <v>20070</v>
      </c>
      <c r="F4592" s="7" t="s">
        <v>24</v>
      </c>
      <c r="G4592" s="7">
        <v>0</v>
      </c>
      <c r="H4592" s="7" t="s">
        <v>23</v>
      </c>
      <c r="I4592" s="7" t="s">
        <v>23</v>
      </c>
      <c r="J4592" s="7" t="s">
        <v>23</v>
      </c>
      <c r="K4592" s="7" t="s">
        <v>22</v>
      </c>
      <c r="L4592" s="7" t="s">
        <v>236</v>
      </c>
      <c r="M4592" s="7">
        <v>1</v>
      </c>
      <c r="N4592" s="7" t="s">
        <v>13</v>
      </c>
      <c r="O4592" s="8">
        <v>-273.06055300000003</v>
      </c>
      <c r="P4592" s="7" t="s">
        <v>125</v>
      </c>
      <c r="Q4592" s="7" t="s">
        <v>242</v>
      </c>
      <c r="R4592" s="7" t="s">
        <v>241</v>
      </c>
      <c r="S4592" s="7">
        <v>47</v>
      </c>
      <c r="T4592" s="7" t="s">
        <v>129</v>
      </c>
      <c r="U4592" s="7" t="s">
        <v>128</v>
      </c>
      <c r="V4592" s="7" t="s">
        <v>238</v>
      </c>
      <c r="W4592" s="7">
        <v>0</v>
      </c>
      <c r="X4592" s="9">
        <v>44767.629198877316</v>
      </c>
    </row>
    <row r="4593" spans="1:24" hidden="1" x14ac:dyDescent="0.25">
      <c r="A4593" s="10">
        <v>2022</v>
      </c>
      <c r="B4593" s="11">
        <v>1</v>
      </c>
      <c r="C4593" s="11">
        <v>2022</v>
      </c>
      <c r="D4593" s="11">
        <v>1</v>
      </c>
      <c r="E4593" s="12">
        <v>20070</v>
      </c>
      <c r="F4593" s="12" t="s">
        <v>24</v>
      </c>
      <c r="G4593" s="12">
        <v>0</v>
      </c>
      <c r="H4593" s="12" t="s">
        <v>23</v>
      </c>
      <c r="I4593" s="12" t="s">
        <v>23</v>
      </c>
      <c r="J4593" s="12" t="s">
        <v>23</v>
      </c>
      <c r="K4593" s="12" t="s">
        <v>22</v>
      </c>
      <c r="L4593" s="12" t="s">
        <v>236</v>
      </c>
      <c r="M4593" s="12">
        <v>1</v>
      </c>
      <c r="N4593" s="12" t="s">
        <v>13</v>
      </c>
      <c r="O4593" s="13">
        <v>-245.39780099999999</v>
      </c>
      <c r="P4593" s="12" t="s">
        <v>125</v>
      </c>
      <c r="Q4593" s="12" t="s">
        <v>240</v>
      </c>
      <c r="R4593" s="12" t="s">
        <v>241</v>
      </c>
      <c r="S4593" s="12">
        <v>42</v>
      </c>
      <c r="T4593" s="12" t="s">
        <v>129</v>
      </c>
      <c r="U4593" s="12" t="s">
        <v>128</v>
      </c>
      <c r="V4593" s="12" t="s">
        <v>238</v>
      </c>
      <c r="W4593" s="12">
        <v>0</v>
      </c>
      <c r="X4593" s="14">
        <v>44767.629198877316</v>
      </c>
    </row>
    <row r="4594" spans="1:24" hidden="1" x14ac:dyDescent="0.25">
      <c r="A4594" s="5">
        <v>2022</v>
      </c>
      <c r="B4594" s="6">
        <v>1</v>
      </c>
      <c r="C4594" s="6">
        <v>2022</v>
      </c>
      <c r="D4594" s="6">
        <v>1</v>
      </c>
      <c r="E4594" s="7">
        <v>20070</v>
      </c>
      <c r="F4594" s="7" t="s">
        <v>24</v>
      </c>
      <c r="G4594" s="7">
        <v>0</v>
      </c>
      <c r="H4594" s="7" t="s">
        <v>23</v>
      </c>
      <c r="I4594" s="7" t="s">
        <v>23</v>
      </c>
      <c r="J4594" s="7" t="s">
        <v>23</v>
      </c>
      <c r="K4594" s="7" t="s">
        <v>22</v>
      </c>
      <c r="L4594" s="7" t="s">
        <v>236</v>
      </c>
      <c r="M4594" s="7">
        <v>1</v>
      </c>
      <c r="N4594" s="7" t="s">
        <v>13</v>
      </c>
      <c r="O4594" s="8">
        <v>-235.76994400000001</v>
      </c>
      <c r="P4594" s="7" t="s">
        <v>125</v>
      </c>
      <c r="Q4594" s="7" t="s">
        <v>235</v>
      </c>
      <c r="R4594" s="7" t="s">
        <v>234</v>
      </c>
      <c r="S4594" s="7">
        <v>44</v>
      </c>
      <c r="T4594" s="7" t="s">
        <v>129</v>
      </c>
      <c r="U4594" s="7" t="s">
        <v>128</v>
      </c>
      <c r="V4594" s="7" t="s">
        <v>180</v>
      </c>
      <c r="W4594" s="7">
        <v>0</v>
      </c>
      <c r="X4594" s="9">
        <v>44767.629198877316</v>
      </c>
    </row>
    <row r="4595" spans="1:24" hidden="1" x14ac:dyDescent="0.25">
      <c r="A4595" s="10">
        <v>2022</v>
      </c>
      <c r="B4595" s="11">
        <v>1</v>
      </c>
      <c r="C4595" s="11">
        <v>2022</v>
      </c>
      <c r="D4595" s="11">
        <v>1</v>
      </c>
      <c r="E4595" s="12">
        <v>20070</v>
      </c>
      <c r="F4595" s="12" t="s">
        <v>24</v>
      </c>
      <c r="G4595" s="12">
        <v>0</v>
      </c>
      <c r="H4595" s="12" t="s">
        <v>23</v>
      </c>
      <c r="I4595" s="12" t="s">
        <v>23</v>
      </c>
      <c r="J4595" s="12" t="s">
        <v>23</v>
      </c>
      <c r="K4595" s="12" t="s">
        <v>22</v>
      </c>
      <c r="L4595" s="12" t="s">
        <v>236</v>
      </c>
      <c r="M4595" s="12">
        <v>1</v>
      </c>
      <c r="N4595" s="12" t="s">
        <v>13</v>
      </c>
      <c r="O4595" s="13">
        <v>-212.603981</v>
      </c>
      <c r="P4595" s="12" t="s">
        <v>125</v>
      </c>
      <c r="Q4595" s="12" t="s">
        <v>240</v>
      </c>
      <c r="R4595" s="12" t="s">
        <v>239</v>
      </c>
      <c r="S4595" s="12">
        <v>99</v>
      </c>
      <c r="T4595" s="12" t="s">
        <v>129</v>
      </c>
      <c r="U4595" s="12" t="s">
        <v>128</v>
      </c>
      <c r="V4595" s="12" t="s">
        <v>238</v>
      </c>
      <c r="W4595" s="12">
        <v>0</v>
      </c>
      <c r="X4595" s="14">
        <v>44767.629198877316</v>
      </c>
    </row>
    <row r="4596" spans="1:24" hidden="1" x14ac:dyDescent="0.25">
      <c r="A4596" s="5">
        <v>2022</v>
      </c>
      <c r="B4596" s="6">
        <v>1</v>
      </c>
      <c r="C4596" s="6">
        <v>2022</v>
      </c>
      <c r="D4596" s="6">
        <v>1</v>
      </c>
      <c r="E4596" s="7">
        <v>20070</v>
      </c>
      <c r="F4596" s="7" t="s">
        <v>24</v>
      </c>
      <c r="G4596" s="7">
        <v>0</v>
      </c>
      <c r="H4596" s="7" t="s">
        <v>23</v>
      </c>
      <c r="I4596" s="7" t="s">
        <v>23</v>
      </c>
      <c r="J4596" s="7" t="s">
        <v>23</v>
      </c>
      <c r="K4596" s="7" t="s">
        <v>22</v>
      </c>
      <c r="L4596" s="7" t="s">
        <v>236</v>
      </c>
      <c r="M4596" s="7">
        <v>1</v>
      </c>
      <c r="N4596" s="7" t="s">
        <v>13</v>
      </c>
      <c r="O4596" s="8">
        <v>-167.897536</v>
      </c>
      <c r="P4596" s="7" t="s">
        <v>125</v>
      </c>
      <c r="Q4596" s="7" t="s">
        <v>242</v>
      </c>
      <c r="R4596" s="7" t="s">
        <v>239</v>
      </c>
      <c r="S4596" s="7">
        <v>98</v>
      </c>
      <c r="T4596" s="7" t="s">
        <v>129</v>
      </c>
      <c r="U4596" s="7" t="s">
        <v>128</v>
      </c>
      <c r="V4596" s="7" t="s">
        <v>238</v>
      </c>
      <c r="W4596" s="7">
        <v>0</v>
      </c>
      <c r="X4596" s="9">
        <v>44767.629198877316</v>
      </c>
    </row>
    <row r="4597" spans="1:24" hidden="1" x14ac:dyDescent="0.25">
      <c r="A4597" s="10">
        <v>2022</v>
      </c>
      <c r="B4597" s="11">
        <v>1</v>
      </c>
      <c r="C4597" s="11">
        <v>2022</v>
      </c>
      <c r="D4597" s="11">
        <v>1</v>
      </c>
      <c r="E4597" s="12">
        <v>20070</v>
      </c>
      <c r="F4597" s="12" t="s">
        <v>24</v>
      </c>
      <c r="G4597" s="12">
        <v>0</v>
      </c>
      <c r="H4597" s="12" t="s">
        <v>23</v>
      </c>
      <c r="I4597" s="12" t="s">
        <v>23</v>
      </c>
      <c r="J4597" s="12" t="s">
        <v>23</v>
      </c>
      <c r="K4597" s="12" t="s">
        <v>22</v>
      </c>
      <c r="L4597" s="12" t="s">
        <v>148</v>
      </c>
      <c r="M4597" s="12">
        <v>1</v>
      </c>
      <c r="N4597" s="12" t="s">
        <v>13</v>
      </c>
      <c r="O4597" s="13">
        <v>-13.688827</v>
      </c>
      <c r="P4597" s="12" t="s">
        <v>125</v>
      </c>
      <c r="Q4597" s="12" t="s">
        <v>233</v>
      </c>
      <c r="R4597" s="12" t="s">
        <v>232</v>
      </c>
      <c r="S4597" s="12">
        <v>87</v>
      </c>
      <c r="T4597" s="12" t="s">
        <v>129</v>
      </c>
      <c r="U4597" s="12" t="s">
        <v>128</v>
      </c>
      <c r="V4597" s="12" t="s">
        <v>708</v>
      </c>
      <c r="W4597" s="12">
        <v>0</v>
      </c>
      <c r="X4597" s="14">
        <v>44767.629198877316</v>
      </c>
    </row>
    <row r="4598" spans="1:24" hidden="1" x14ac:dyDescent="0.25">
      <c r="A4598" s="5">
        <v>2022</v>
      </c>
      <c r="B4598" s="6">
        <v>1</v>
      </c>
      <c r="C4598" s="6">
        <v>2022</v>
      </c>
      <c r="D4598" s="6">
        <v>1</v>
      </c>
      <c r="E4598" s="7">
        <v>20070</v>
      </c>
      <c r="F4598" s="7" t="s">
        <v>24</v>
      </c>
      <c r="G4598" s="7">
        <v>0</v>
      </c>
      <c r="H4598" s="7" t="s">
        <v>23</v>
      </c>
      <c r="I4598" s="7" t="s">
        <v>23</v>
      </c>
      <c r="J4598" s="7" t="s">
        <v>23</v>
      </c>
      <c r="K4598" s="7" t="s">
        <v>22</v>
      </c>
      <c r="L4598" s="7" t="s">
        <v>148</v>
      </c>
      <c r="M4598" s="7">
        <v>1</v>
      </c>
      <c r="N4598" s="7" t="s">
        <v>13</v>
      </c>
      <c r="O4598" s="8">
        <v>88677.479777999994</v>
      </c>
      <c r="P4598" s="7" t="s">
        <v>125</v>
      </c>
      <c r="Q4598" s="7" t="s">
        <v>143</v>
      </c>
      <c r="R4598" s="7" t="s">
        <v>231</v>
      </c>
      <c r="S4598" s="7">
        <v>79</v>
      </c>
      <c r="T4598" s="7" t="s">
        <v>141</v>
      </c>
      <c r="U4598" s="7" t="s">
        <v>140</v>
      </c>
      <c r="V4598" s="7" t="s">
        <v>709</v>
      </c>
      <c r="W4598" s="7">
        <v>0</v>
      </c>
      <c r="X4598" s="9">
        <v>44767.629198877316</v>
      </c>
    </row>
    <row r="4599" spans="1:24" hidden="1" x14ac:dyDescent="0.25">
      <c r="A4599" s="10">
        <v>2022</v>
      </c>
      <c r="B4599" s="11">
        <v>1</v>
      </c>
      <c r="C4599" s="11">
        <v>2022</v>
      </c>
      <c r="D4599" s="11">
        <v>1</v>
      </c>
      <c r="E4599" s="12">
        <v>20070</v>
      </c>
      <c r="F4599" s="12" t="s">
        <v>24</v>
      </c>
      <c r="G4599" s="12">
        <v>0</v>
      </c>
      <c r="H4599" s="12" t="s">
        <v>23</v>
      </c>
      <c r="I4599" s="12" t="s">
        <v>23</v>
      </c>
      <c r="J4599" s="12" t="s">
        <v>23</v>
      </c>
      <c r="K4599" s="12" t="s">
        <v>22</v>
      </c>
      <c r="L4599" s="12" t="s">
        <v>162</v>
      </c>
      <c r="M4599" s="12">
        <v>1</v>
      </c>
      <c r="N4599" s="12" t="s">
        <v>13</v>
      </c>
      <c r="O4599" s="13">
        <v>225066.28481799999</v>
      </c>
      <c r="P4599" s="12" t="s">
        <v>125</v>
      </c>
      <c r="Q4599" s="12" t="s">
        <v>161</v>
      </c>
      <c r="R4599" s="12" t="s">
        <v>227</v>
      </c>
      <c r="S4599" s="12">
        <v>12</v>
      </c>
      <c r="T4599" s="12" t="s">
        <v>141</v>
      </c>
      <c r="U4599" s="12" t="s">
        <v>140</v>
      </c>
      <c r="V4599" s="12" t="s">
        <v>226</v>
      </c>
      <c r="W4599" s="12">
        <v>0</v>
      </c>
      <c r="X4599" s="14">
        <v>44767.629198877316</v>
      </c>
    </row>
    <row r="4600" spans="1:24" hidden="1" x14ac:dyDescent="0.25">
      <c r="A4600" s="5">
        <v>2022</v>
      </c>
      <c r="B4600" s="6">
        <v>1</v>
      </c>
      <c r="C4600" s="6">
        <v>2022</v>
      </c>
      <c r="D4600" s="6">
        <v>1</v>
      </c>
      <c r="E4600" s="7">
        <v>20070</v>
      </c>
      <c r="F4600" s="7" t="s">
        <v>24</v>
      </c>
      <c r="G4600" s="7">
        <v>0</v>
      </c>
      <c r="H4600" s="7" t="s">
        <v>23</v>
      </c>
      <c r="I4600" s="7" t="s">
        <v>23</v>
      </c>
      <c r="J4600" s="7" t="s">
        <v>23</v>
      </c>
      <c r="K4600" s="7" t="s">
        <v>22</v>
      </c>
      <c r="L4600" s="7" t="s">
        <v>162</v>
      </c>
      <c r="M4600" s="7">
        <v>1</v>
      </c>
      <c r="N4600" s="7" t="s">
        <v>13</v>
      </c>
      <c r="O4600" s="8">
        <v>1129398.2834979999</v>
      </c>
      <c r="P4600" s="7" t="s">
        <v>125</v>
      </c>
      <c r="Q4600" s="7" t="s">
        <v>157</v>
      </c>
      <c r="R4600" s="7" t="s">
        <v>229</v>
      </c>
      <c r="S4600" s="7">
        <v>22</v>
      </c>
      <c r="T4600" s="7" t="s">
        <v>141</v>
      </c>
      <c r="U4600" s="7" t="s">
        <v>140</v>
      </c>
      <c r="V4600" s="7" t="s">
        <v>228</v>
      </c>
      <c r="W4600" s="7">
        <v>0</v>
      </c>
      <c r="X4600" s="9">
        <v>44767.629198877316</v>
      </c>
    </row>
    <row r="4601" spans="1:24" hidden="1" x14ac:dyDescent="0.25">
      <c r="A4601" s="10">
        <v>2022</v>
      </c>
      <c r="B4601" s="11">
        <v>1</v>
      </c>
      <c r="C4601" s="11">
        <v>2022</v>
      </c>
      <c r="D4601" s="11">
        <v>1</v>
      </c>
      <c r="E4601" s="12">
        <v>20070</v>
      </c>
      <c r="F4601" s="12" t="s">
        <v>24</v>
      </c>
      <c r="G4601" s="12">
        <v>0</v>
      </c>
      <c r="H4601" s="12" t="s">
        <v>23</v>
      </c>
      <c r="I4601" s="12" t="s">
        <v>23</v>
      </c>
      <c r="J4601" s="12" t="s">
        <v>23</v>
      </c>
      <c r="K4601" s="12" t="s">
        <v>22</v>
      </c>
      <c r="L4601" s="12" t="s">
        <v>215</v>
      </c>
      <c r="M4601" s="12">
        <v>1</v>
      </c>
      <c r="N4601" s="12" t="s">
        <v>13</v>
      </c>
      <c r="O4601" s="13">
        <v>-4959.2277750000003</v>
      </c>
      <c r="P4601" s="12" t="s">
        <v>125</v>
      </c>
      <c r="Q4601" s="12" t="s">
        <v>161</v>
      </c>
      <c r="R4601" s="12" t="s">
        <v>214</v>
      </c>
      <c r="S4601" s="12">
        <v>89</v>
      </c>
      <c r="T4601" s="12" t="s">
        <v>129</v>
      </c>
      <c r="U4601" s="12" t="s">
        <v>128</v>
      </c>
      <c r="V4601" s="12" t="s">
        <v>213</v>
      </c>
      <c r="W4601" s="12">
        <v>0</v>
      </c>
      <c r="X4601" s="14">
        <v>44767.629198877316</v>
      </c>
    </row>
    <row r="4602" spans="1:24" hidden="1" x14ac:dyDescent="0.25">
      <c r="A4602" s="5">
        <v>2022</v>
      </c>
      <c r="B4602" s="6">
        <v>1</v>
      </c>
      <c r="C4602" s="6">
        <v>2022</v>
      </c>
      <c r="D4602" s="6">
        <v>1</v>
      </c>
      <c r="E4602" s="7">
        <v>20070</v>
      </c>
      <c r="F4602" s="7" t="s">
        <v>24</v>
      </c>
      <c r="G4602" s="7">
        <v>0</v>
      </c>
      <c r="H4602" s="7" t="s">
        <v>23</v>
      </c>
      <c r="I4602" s="7" t="s">
        <v>23</v>
      </c>
      <c r="J4602" s="7" t="s">
        <v>23</v>
      </c>
      <c r="K4602" s="7" t="s">
        <v>22</v>
      </c>
      <c r="L4602" s="7" t="s">
        <v>179</v>
      </c>
      <c r="M4602" s="7">
        <v>1</v>
      </c>
      <c r="N4602" s="7" t="s">
        <v>13</v>
      </c>
      <c r="O4602" s="8">
        <v>50.957687999999997</v>
      </c>
      <c r="P4602" s="7" t="s">
        <v>125</v>
      </c>
      <c r="Q4602" s="7" t="s">
        <v>150</v>
      </c>
      <c r="R4602" s="7" t="s">
        <v>210</v>
      </c>
      <c r="S4602" s="7">
        <v>67</v>
      </c>
      <c r="T4602" s="7" t="s">
        <v>129</v>
      </c>
      <c r="U4602" s="7" t="s">
        <v>128</v>
      </c>
      <c r="V4602" s="7" t="s">
        <v>209</v>
      </c>
      <c r="W4602" s="7">
        <v>0</v>
      </c>
      <c r="X4602" s="9">
        <v>44767.629198877316</v>
      </c>
    </row>
    <row r="4603" spans="1:24" hidden="1" x14ac:dyDescent="0.25">
      <c r="A4603" s="10">
        <v>2022</v>
      </c>
      <c r="B4603" s="11">
        <v>1</v>
      </c>
      <c r="C4603" s="11">
        <v>2022</v>
      </c>
      <c r="D4603" s="11">
        <v>1</v>
      </c>
      <c r="E4603" s="12">
        <v>20070</v>
      </c>
      <c r="F4603" s="12" t="s">
        <v>24</v>
      </c>
      <c r="G4603" s="12">
        <v>0</v>
      </c>
      <c r="H4603" s="12" t="s">
        <v>23</v>
      </c>
      <c r="I4603" s="12" t="s">
        <v>23</v>
      </c>
      <c r="J4603" s="12" t="s">
        <v>23</v>
      </c>
      <c r="K4603" s="12" t="s">
        <v>22</v>
      </c>
      <c r="L4603" s="12" t="s">
        <v>179</v>
      </c>
      <c r="M4603" s="12">
        <v>1</v>
      </c>
      <c r="N4603" s="12" t="s">
        <v>13</v>
      </c>
      <c r="O4603" s="13">
        <v>368.81007699999998</v>
      </c>
      <c r="P4603" s="12" t="s">
        <v>125</v>
      </c>
      <c r="Q4603" s="12" t="s">
        <v>150</v>
      </c>
      <c r="R4603" s="12" t="s">
        <v>208</v>
      </c>
      <c r="S4603" s="12">
        <v>134</v>
      </c>
      <c r="T4603" s="12" t="s">
        <v>129</v>
      </c>
      <c r="U4603" s="12" t="s">
        <v>128</v>
      </c>
      <c r="V4603" s="12" t="s">
        <v>180</v>
      </c>
      <c r="W4603" s="12">
        <v>0</v>
      </c>
      <c r="X4603" s="14">
        <v>44767.629198877316</v>
      </c>
    </row>
    <row r="4604" spans="1:24" hidden="1" x14ac:dyDescent="0.25">
      <c r="A4604" s="5">
        <v>2022</v>
      </c>
      <c r="B4604" s="6">
        <v>1</v>
      </c>
      <c r="C4604" s="6">
        <v>2022</v>
      </c>
      <c r="D4604" s="6">
        <v>1</v>
      </c>
      <c r="E4604" s="7">
        <v>20070</v>
      </c>
      <c r="F4604" s="7" t="s">
        <v>24</v>
      </c>
      <c r="G4604" s="7">
        <v>0</v>
      </c>
      <c r="H4604" s="7" t="s">
        <v>23</v>
      </c>
      <c r="I4604" s="7" t="s">
        <v>23</v>
      </c>
      <c r="J4604" s="7" t="s">
        <v>23</v>
      </c>
      <c r="K4604" s="7" t="s">
        <v>22</v>
      </c>
      <c r="L4604" s="7" t="s">
        <v>179</v>
      </c>
      <c r="M4604" s="7">
        <v>1</v>
      </c>
      <c r="N4604" s="7" t="s">
        <v>13</v>
      </c>
      <c r="O4604" s="8">
        <v>522.72234200000003</v>
      </c>
      <c r="P4604" s="7" t="s">
        <v>125</v>
      </c>
      <c r="Q4604" s="7" t="s">
        <v>206</v>
      </c>
      <c r="R4604" s="7" t="s">
        <v>205</v>
      </c>
      <c r="S4604" s="7">
        <v>79</v>
      </c>
      <c r="T4604" s="7" t="s">
        <v>129</v>
      </c>
      <c r="U4604" s="7" t="s">
        <v>128</v>
      </c>
      <c r="V4604" s="7" t="s">
        <v>204</v>
      </c>
      <c r="W4604" s="7">
        <v>0</v>
      </c>
      <c r="X4604" s="9">
        <v>44767.629198877316</v>
      </c>
    </row>
    <row r="4605" spans="1:24" hidden="1" x14ac:dyDescent="0.25">
      <c r="A4605" s="10">
        <v>2022</v>
      </c>
      <c r="B4605" s="11">
        <v>1</v>
      </c>
      <c r="C4605" s="11">
        <v>2022</v>
      </c>
      <c r="D4605" s="11">
        <v>1</v>
      </c>
      <c r="E4605" s="12">
        <v>20070</v>
      </c>
      <c r="F4605" s="12" t="s">
        <v>24</v>
      </c>
      <c r="G4605" s="12">
        <v>0</v>
      </c>
      <c r="H4605" s="12" t="s">
        <v>23</v>
      </c>
      <c r="I4605" s="12" t="s">
        <v>23</v>
      </c>
      <c r="J4605" s="12" t="s">
        <v>23</v>
      </c>
      <c r="K4605" s="12" t="s">
        <v>22</v>
      </c>
      <c r="L4605" s="12" t="s">
        <v>179</v>
      </c>
      <c r="M4605" s="12">
        <v>1</v>
      </c>
      <c r="N4605" s="12" t="s">
        <v>13</v>
      </c>
      <c r="O4605" s="13">
        <v>528.42072800000005</v>
      </c>
      <c r="P4605" s="12" t="s">
        <v>125</v>
      </c>
      <c r="Q4605" s="12" t="s">
        <v>150</v>
      </c>
      <c r="R4605" s="12" t="s">
        <v>207</v>
      </c>
      <c r="S4605" s="12">
        <v>133</v>
      </c>
      <c r="T4605" s="12" t="s">
        <v>129</v>
      </c>
      <c r="U4605" s="12" t="s">
        <v>128</v>
      </c>
      <c r="V4605" s="12" t="s">
        <v>180</v>
      </c>
      <c r="W4605" s="12">
        <v>0</v>
      </c>
      <c r="X4605" s="14">
        <v>44767.629198877316</v>
      </c>
    </row>
    <row r="4606" spans="1:24" hidden="1" x14ac:dyDescent="0.25">
      <c r="A4606" s="5">
        <v>2022</v>
      </c>
      <c r="B4606" s="6">
        <v>1</v>
      </c>
      <c r="C4606" s="6">
        <v>2022</v>
      </c>
      <c r="D4606" s="6">
        <v>1</v>
      </c>
      <c r="E4606" s="7">
        <v>20070</v>
      </c>
      <c r="F4606" s="7" t="s">
        <v>24</v>
      </c>
      <c r="G4606" s="7">
        <v>0</v>
      </c>
      <c r="H4606" s="7" t="s">
        <v>23</v>
      </c>
      <c r="I4606" s="7" t="s">
        <v>23</v>
      </c>
      <c r="J4606" s="7" t="s">
        <v>23</v>
      </c>
      <c r="K4606" s="7" t="s">
        <v>22</v>
      </c>
      <c r="L4606" s="7" t="s">
        <v>126</v>
      </c>
      <c r="M4606" s="7">
        <v>1</v>
      </c>
      <c r="N4606" s="7" t="s">
        <v>13</v>
      </c>
      <c r="O4606" s="8">
        <v>-5703.25</v>
      </c>
      <c r="P4606" s="7" t="s">
        <v>125</v>
      </c>
      <c r="Q4606" s="7" t="s">
        <v>623</v>
      </c>
      <c r="R4606" s="7" t="s">
        <v>578</v>
      </c>
      <c r="S4606" s="7">
        <v>1270</v>
      </c>
      <c r="T4606" s="7" t="s">
        <v>122</v>
      </c>
      <c r="U4606" s="7" t="s">
        <v>121</v>
      </c>
      <c r="V4606" s="7" t="s">
        <v>710</v>
      </c>
      <c r="W4606" s="7">
        <v>0</v>
      </c>
      <c r="X4606" s="9">
        <v>44767.629198877316</v>
      </c>
    </row>
    <row r="4607" spans="1:24" hidden="1" x14ac:dyDescent="0.25">
      <c r="A4607" s="10">
        <v>2022</v>
      </c>
      <c r="B4607" s="11">
        <v>1</v>
      </c>
      <c r="C4607" s="11">
        <v>2022</v>
      </c>
      <c r="D4607" s="11">
        <v>1</v>
      </c>
      <c r="E4607" s="12">
        <v>20070</v>
      </c>
      <c r="F4607" s="12" t="s">
        <v>24</v>
      </c>
      <c r="G4607" s="12">
        <v>0</v>
      </c>
      <c r="H4607" s="12" t="s">
        <v>23</v>
      </c>
      <c r="I4607" s="12" t="s">
        <v>23</v>
      </c>
      <c r="J4607" s="12" t="s">
        <v>23</v>
      </c>
      <c r="K4607" s="12" t="s">
        <v>22</v>
      </c>
      <c r="L4607" s="12" t="s">
        <v>126</v>
      </c>
      <c r="M4607" s="12">
        <v>1</v>
      </c>
      <c r="N4607" s="12" t="s">
        <v>13</v>
      </c>
      <c r="O4607" s="13">
        <v>-1792.1231479999999</v>
      </c>
      <c r="P4607" s="12" t="s">
        <v>125</v>
      </c>
      <c r="Q4607" s="12" t="s">
        <v>276</v>
      </c>
      <c r="R4607" s="12" t="s">
        <v>275</v>
      </c>
      <c r="S4607" s="12">
        <v>88</v>
      </c>
      <c r="T4607" s="12" t="s">
        <v>129</v>
      </c>
      <c r="U4607" s="12" t="s">
        <v>128</v>
      </c>
      <c r="V4607" s="12" t="s">
        <v>274</v>
      </c>
      <c r="W4607" s="12">
        <v>0</v>
      </c>
      <c r="X4607" s="14">
        <v>44767.629198877316</v>
      </c>
    </row>
    <row r="4608" spans="1:24" hidden="1" x14ac:dyDescent="0.25">
      <c r="A4608" s="5">
        <v>2022</v>
      </c>
      <c r="B4608" s="6">
        <v>1</v>
      </c>
      <c r="C4608" s="6">
        <v>2022</v>
      </c>
      <c r="D4608" s="6">
        <v>1</v>
      </c>
      <c r="E4608" s="7">
        <v>20070</v>
      </c>
      <c r="F4608" s="7" t="s">
        <v>24</v>
      </c>
      <c r="G4608" s="7">
        <v>0</v>
      </c>
      <c r="H4608" s="7" t="s">
        <v>23</v>
      </c>
      <c r="I4608" s="7" t="s">
        <v>23</v>
      </c>
      <c r="J4608" s="7" t="s">
        <v>23</v>
      </c>
      <c r="K4608" s="7" t="s">
        <v>22</v>
      </c>
      <c r="L4608" s="7" t="s">
        <v>126</v>
      </c>
      <c r="M4608" s="7">
        <v>1</v>
      </c>
      <c r="N4608" s="7" t="s">
        <v>13</v>
      </c>
      <c r="O4608" s="8">
        <v>-0.85159799999999997</v>
      </c>
      <c r="P4608" s="7" t="s">
        <v>125</v>
      </c>
      <c r="Q4608" s="7" t="s">
        <v>124</v>
      </c>
      <c r="R4608" s="7" t="s">
        <v>123</v>
      </c>
      <c r="S4608" s="7">
        <v>1271</v>
      </c>
      <c r="T4608" s="7" t="s">
        <v>122</v>
      </c>
      <c r="U4608" s="7" t="s">
        <v>121</v>
      </c>
      <c r="V4608" s="7" t="s">
        <v>280</v>
      </c>
      <c r="W4608" s="7">
        <v>0</v>
      </c>
      <c r="X4608" s="9">
        <v>44767.629198877316</v>
      </c>
    </row>
    <row r="4609" spans="1:24" hidden="1" x14ac:dyDescent="0.25">
      <c r="A4609" s="10">
        <v>2022</v>
      </c>
      <c r="B4609" s="11">
        <v>1</v>
      </c>
      <c r="C4609" s="11">
        <v>2022</v>
      </c>
      <c r="D4609" s="11">
        <v>1</v>
      </c>
      <c r="E4609" s="12">
        <v>20070</v>
      </c>
      <c r="F4609" s="12" t="s">
        <v>24</v>
      </c>
      <c r="G4609" s="12">
        <v>0</v>
      </c>
      <c r="H4609" s="12" t="s">
        <v>23</v>
      </c>
      <c r="I4609" s="12" t="s">
        <v>23</v>
      </c>
      <c r="J4609" s="12" t="s">
        <v>23</v>
      </c>
      <c r="K4609" s="12" t="s">
        <v>22</v>
      </c>
      <c r="L4609" s="12" t="s">
        <v>126</v>
      </c>
      <c r="M4609" s="12">
        <v>1</v>
      </c>
      <c r="N4609" s="12" t="s">
        <v>13</v>
      </c>
      <c r="O4609" s="13">
        <v>707.21087</v>
      </c>
      <c r="P4609" s="12" t="s">
        <v>125</v>
      </c>
      <c r="Q4609" s="12" t="s">
        <v>161</v>
      </c>
      <c r="R4609" s="12" t="s">
        <v>189</v>
      </c>
      <c r="S4609" s="12">
        <v>174</v>
      </c>
      <c r="T4609" s="12" t="s">
        <v>129</v>
      </c>
      <c r="U4609" s="12" t="s">
        <v>128</v>
      </c>
      <c r="V4609" s="12" t="s">
        <v>180</v>
      </c>
      <c r="W4609" s="12">
        <v>0</v>
      </c>
      <c r="X4609" s="14">
        <v>44767.629198877316</v>
      </c>
    </row>
    <row r="4610" spans="1:24" hidden="1" x14ac:dyDescent="0.25">
      <c r="A4610" s="5">
        <v>2022</v>
      </c>
      <c r="B4610" s="6">
        <v>1</v>
      </c>
      <c r="C4610" s="6">
        <v>2022</v>
      </c>
      <c r="D4610" s="6">
        <v>1</v>
      </c>
      <c r="E4610" s="7">
        <v>20070</v>
      </c>
      <c r="F4610" s="7" t="s">
        <v>24</v>
      </c>
      <c r="G4610" s="7">
        <v>0</v>
      </c>
      <c r="H4610" s="7" t="s">
        <v>23</v>
      </c>
      <c r="I4610" s="7" t="s">
        <v>23</v>
      </c>
      <c r="J4610" s="7" t="s">
        <v>23</v>
      </c>
      <c r="K4610" s="7" t="s">
        <v>22</v>
      </c>
      <c r="L4610" s="7" t="s">
        <v>187</v>
      </c>
      <c r="M4610" s="7">
        <v>1</v>
      </c>
      <c r="N4610" s="7" t="s">
        <v>13</v>
      </c>
      <c r="O4610" s="8">
        <v>-39.409647</v>
      </c>
      <c r="P4610" s="7" t="s">
        <v>125</v>
      </c>
      <c r="Q4610" s="7" t="s">
        <v>186</v>
      </c>
      <c r="R4610" s="7" t="s">
        <v>185</v>
      </c>
      <c r="S4610" s="7">
        <v>171</v>
      </c>
      <c r="T4610" s="7" t="s">
        <v>129</v>
      </c>
      <c r="U4610" s="7" t="s">
        <v>128</v>
      </c>
      <c r="V4610" s="7" t="s">
        <v>180</v>
      </c>
      <c r="W4610" s="7">
        <v>0</v>
      </c>
      <c r="X4610" s="9">
        <v>44767.629198877316</v>
      </c>
    </row>
    <row r="4611" spans="1:24" hidden="1" x14ac:dyDescent="0.25">
      <c r="A4611" s="10">
        <v>2022</v>
      </c>
      <c r="B4611" s="11">
        <v>1</v>
      </c>
      <c r="C4611" s="11">
        <v>2022</v>
      </c>
      <c r="D4611" s="11">
        <v>1</v>
      </c>
      <c r="E4611" s="12">
        <v>20070</v>
      </c>
      <c r="F4611" s="12" t="s">
        <v>24</v>
      </c>
      <c r="G4611" s="12">
        <v>0</v>
      </c>
      <c r="H4611" s="12" t="s">
        <v>23</v>
      </c>
      <c r="I4611" s="12" t="s">
        <v>23</v>
      </c>
      <c r="J4611" s="12" t="s">
        <v>23</v>
      </c>
      <c r="K4611" s="12" t="s">
        <v>22</v>
      </c>
      <c r="L4611" s="12" t="s">
        <v>187</v>
      </c>
      <c r="M4611" s="12">
        <v>1</v>
      </c>
      <c r="N4611" s="12" t="s">
        <v>13</v>
      </c>
      <c r="O4611" s="13">
        <v>3896.0267859999999</v>
      </c>
      <c r="P4611" s="12" t="s">
        <v>125</v>
      </c>
      <c r="Q4611" s="12" t="s">
        <v>186</v>
      </c>
      <c r="R4611" s="12" t="s">
        <v>188</v>
      </c>
      <c r="S4611" s="12">
        <v>170</v>
      </c>
      <c r="T4611" s="12" t="s">
        <v>129</v>
      </c>
      <c r="U4611" s="12" t="s">
        <v>128</v>
      </c>
      <c r="V4611" s="12" t="s">
        <v>180</v>
      </c>
      <c r="W4611" s="12">
        <v>0</v>
      </c>
      <c r="X4611" s="14">
        <v>44767.629198877316</v>
      </c>
    </row>
    <row r="4612" spans="1:24" hidden="1" x14ac:dyDescent="0.25">
      <c r="A4612" s="5">
        <v>2022</v>
      </c>
      <c r="B4612" s="6">
        <v>1</v>
      </c>
      <c r="C4612" s="6">
        <v>2022</v>
      </c>
      <c r="D4612" s="6">
        <v>1</v>
      </c>
      <c r="E4612" s="7">
        <v>20070</v>
      </c>
      <c r="F4612" s="7" t="s">
        <v>24</v>
      </c>
      <c r="G4612" s="7">
        <v>0</v>
      </c>
      <c r="H4612" s="7" t="s">
        <v>23</v>
      </c>
      <c r="I4612" s="7" t="s">
        <v>23</v>
      </c>
      <c r="J4612" s="7" t="s">
        <v>23</v>
      </c>
      <c r="K4612" s="7" t="s">
        <v>22</v>
      </c>
      <c r="L4612" s="7" t="s">
        <v>165</v>
      </c>
      <c r="M4612" s="7">
        <v>1</v>
      </c>
      <c r="N4612" s="7" t="s">
        <v>13</v>
      </c>
      <c r="O4612" s="8">
        <v>658.00638300000003</v>
      </c>
      <c r="P4612" s="7" t="s">
        <v>125</v>
      </c>
      <c r="Q4612" s="7" t="s">
        <v>165</v>
      </c>
      <c r="R4612" s="7" t="s">
        <v>182</v>
      </c>
      <c r="S4612" s="7">
        <v>37</v>
      </c>
      <c r="T4612" s="7" t="s">
        <v>129</v>
      </c>
      <c r="U4612" s="7" t="s">
        <v>128</v>
      </c>
      <c r="V4612" s="7" t="s">
        <v>180</v>
      </c>
      <c r="W4612" s="7">
        <v>0</v>
      </c>
      <c r="X4612" s="9">
        <v>44767.629198877316</v>
      </c>
    </row>
    <row r="4613" spans="1:24" hidden="1" x14ac:dyDescent="0.25">
      <c r="A4613" s="10">
        <v>2022</v>
      </c>
      <c r="B4613" s="11">
        <v>1</v>
      </c>
      <c r="C4613" s="11">
        <v>2022</v>
      </c>
      <c r="D4613" s="11">
        <v>1</v>
      </c>
      <c r="E4613" s="12">
        <v>20070</v>
      </c>
      <c r="F4613" s="12" t="s">
        <v>24</v>
      </c>
      <c r="G4613" s="12">
        <v>0</v>
      </c>
      <c r="H4613" s="12" t="s">
        <v>23</v>
      </c>
      <c r="I4613" s="12" t="s">
        <v>23</v>
      </c>
      <c r="J4613" s="12" t="s">
        <v>23</v>
      </c>
      <c r="K4613" s="12" t="s">
        <v>22</v>
      </c>
      <c r="L4613" s="12" t="s">
        <v>165</v>
      </c>
      <c r="M4613" s="12">
        <v>1</v>
      </c>
      <c r="N4613" s="12" t="s">
        <v>13</v>
      </c>
      <c r="O4613" s="13">
        <v>1005.845206</v>
      </c>
      <c r="P4613" s="12" t="s">
        <v>125</v>
      </c>
      <c r="Q4613" s="12" t="s">
        <v>165</v>
      </c>
      <c r="R4613" s="12" t="s">
        <v>184</v>
      </c>
      <c r="S4613" s="12">
        <v>28</v>
      </c>
      <c r="T4613" s="12" t="s">
        <v>129</v>
      </c>
      <c r="U4613" s="12" t="s">
        <v>128</v>
      </c>
      <c r="V4613" s="12" t="s">
        <v>180</v>
      </c>
      <c r="W4613" s="12">
        <v>0</v>
      </c>
      <c r="X4613" s="14">
        <v>44767.629198877316</v>
      </c>
    </row>
    <row r="4614" spans="1:24" hidden="1" x14ac:dyDescent="0.25">
      <c r="A4614" s="5">
        <v>2022</v>
      </c>
      <c r="B4614" s="6">
        <v>1</v>
      </c>
      <c r="C4614" s="6">
        <v>2022</v>
      </c>
      <c r="D4614" s="6">
        <v>1</v>
      </c>
      <c r="E4614" s="7">
        <v>20070</v>
      </c>
      <c r="F4614" s="7" t="s">
        <v>24</v>
      </c>
      <c r="G4614" s="7">
        <v>0</v>
      </c>
      <c r="H4614" s="7" t="s">
        <v>23</v>
      </c>
      <c r="I4614" s="7" t="s">
        <v>23</v>
      </c>
      <c r="J4614" s="7" t="s">
        <v>23</v>
      </c>
      <c r="K4614" s="7" t="s">
        <v>22</v>
      </c>
      <c r="L4614" s="7" t="s">
        <v>250</v>
      </c>
      <c r="M4614" s="7">
        <v>1</v>
      </c>
      <c r="N4614" s="7" t="s">
        <v>13</v>
      </c>
      <c r="O4614" s="8">
        <v>228.12067200000001</v>
      </c>
      <c r="P4614" s="7" t="s">
        <v>53</v>
      </c>
      <c r="Q4614" s="7" t="s">
        <v>263</v>
      </c>
      <c r="R4614" s="7" t="s">
        <v>273</v>
      </c>
      <c r="S4614" s="7">
        <v>159</v>
      </c>
      <c r="T4614" s="7" t="s">
        <v>129</v>
      </c>
      <c r="U4614" s="7" t="s">
        <v>128</v>
      </c>
      <c r="V4614" s="7" t="s">
        <v>272</v>
      </c>
      <c r="W4614" s="7">
        <v>0</v>
      </c>
      <c r="X4614" s="9">
        <v>44767.629198877316</v>
      </c>
    </row>
    <row r="4615" spans="1:24" hidden="1" x14ac:dyDescent="0.25">
      <c r="A4615" s="10">
        <v>2022</v>
      </c>
      <c r="B4615" s="11">
        <v>1</v>
      </c>
      <c r="C4615" s="11">
        <v>2022</v>
      </c>
      <c r="D4615" s="11">
        <v>1</v>
      </c>
      <c r="E4615" s="12">
        <v>20070</v>
      </c>
      <c r="F4615" s="12" t="s">
        <v>24</v>
      </c>
      <c r="G4615" s="12">
        <v>0</v>
      </c>
      <c r="H4615" s="12" t="s">
        <v>23</v>
      </c>
      <c r="I4615" s="12" t="s">
        <v>23</v>
      </c>
      <c r="J4615" s="12" t="s">
        <v>23</v>
      </c>
      <c r="K4615" s="12" t="s">
        <v>12</v>
      </c>
      <c r="L4615" s="12" t="s">
        <v>179</v>
      </c>
      <c r="M4615" s="12">
        <v>1</v>
      </c>
      <c r="N4615" s="12" t="s">
        <v>13</v>
      </c>
      <c r="O4615" s="13">
        <v>1450.050403</v>
      </c>
      <c r="P4615" s="12" t="s">
        <v>125</v>
      </c>
      <c r="Q4615" s="12" t="s">
        <v>150</v>
      </c>
      <c r="R4615" s="12" t="s">
        <v>178</v>
      </c>
      <c r="S4615" s="12">
        <v>64</v>
      </c>
      <c r="T4615" s="12" t="s">
        <v>129</v>
      </c>
      <c r="U4615" s="12" t="s">
        <v>128</v>
      </c>
      <c r="V4615" s="12" t="s">
        <v>177</v>
      </c>
      <c r="W4615" s="12">
        <v>0</v>
      </c>
      <c r="X4615" s="14">
        <v>44767.629198877316</v>
      </c>
    </row>
    <row r="4616" spans="1:24" hidden="1" x14ac:dyDescent="0.25">
      <c r="A4616" s="5">
        <v>2022</v>
      </c>
      <c r="B4616" s="6">
        <v>1</v>
      </c>
      <c r="C4616" s="6">
        <v>2022</v>
      </c>
      <c r="D4616" s="6">
        <v>1</v>
      </c>
      <c r="E4616" s="7">
        <v>20070</v>
      </c>
      <c r="F4616" s="7" t="s">
        <v>24</v>
      </c>
      <c r="G4616" s="7">
        <v>36</v>
      </c>
      <c r="H4616" s="7" t="s">
        <v>44</v>
      </c>
      <c r="I4616" s="7" t="s">
        <v>43</v>
      </c>
      <c r="J4616" s="7" t="s">
        <v>6</v>
      </c>
      <c r="K4616" s="7" t="s">
        <v>158</v>
      </c>
      <c r="L4616" s="7" t="s">
        <v>162</v>
      </c>
      <c r="M4616" s="7">
        <v>1</v>
      </c>
      <c r="N4616" s="7" t="s">
        <v>13</v>
      </c>
      <c r="O4616" s="8">
        <v>-755.53355899999997</v>
      </c>
      <c r="P4616" s="7" t="s">
        <v>125</v>
      </c>
      <c r="Q4616" s="7" t="s">
        <v>161</v>
      </c>
      <c r="R4616" s="7" t="s">
        <v>160</v>
      </c>
      <c r="S4616" s="7">
        <v>11</v>
      </c>
      <c r="T4616" s="7" t="s">
        <v>141</v>
      </c>
      <c r="U4616" s="7" t="s">
        <v>140</v>
      </c>
      <c r="V4616" s="7" t="s">
        <v>159</v>
      </c>
      <c r="W4616" s="7">
        <v>0</v>
      </c>
      <c r="X4616" s="9">
        <v>44767.629198877316</v>
      </c>
    </row>
    <row r="4617" spans="1:24" hidden="1" x14ac:dyDescent="0.25">
      <c r="A4617" s="10">
        <v>2022</v>
      </c>
      <c r="B4617" s="11">
        <v>1</v>
      </c>
      <c r="C4617" s="11">
        <v>2022</v>
      </c>
      <c r="D4617" s="11">
        <v>1</v>
      </c>
      <c r="E4617" s="12">
        <v>20070</v>
      </c>
      <c r="F4617" s="12" t="s">
        <v>24</v>
      </c>
      <c r="G4617" s="12">
        <v>36</v>
      </c>
      <c r="H4617" s="12" t="s">
        <v>44</v>
      </c>
      <c r="I4617" s="12" t="s">
        <v>43</v>
      </c>
      <c r="J4617" s="12" t="s">
        <v>6</v>
      </c>
      <c r="K4617" s="12" t="s">
        <v>158</v>
      </c>
      <c r="L4617" s="12" t="s">
        <v>22</v>
      </c>
      <c r="M4617" s="12">
        <v>1</v>
      </c>
      <c r="N4617" s="12" t="s">
        <v>13</v>
      </c>
      <c r="O4617" s="13">
        <v>-31118.958149999999</v>
      </c>
      <c r="P4617" s="12" t="s">
        <v>125</v>
      </c>
      <c r="Q4617" s="12" t="s">
        <v>157</v>
      </c>
      <c r="R4617" s="12" t="s">
        <v>156</v>
      </c>
      <c r="S4617" s="12">
        <v>25</v>
      </c>
      <c r="T4617" s="12" t="s">
        <v>141</v>
      </c>
      <c r="U4617" s="12" t="s">
        <v>140</v>
      </c>
      <c r="V4617" s="12" t="s">
        <v>155</v>
      </c>
      <c r="W4617" s="12">
        <v>0</v>
      </c>
      <c r="X4617" s="14">
        <v>44767.629198877316</v>
      </c>
    </row>
    <row r="4618" spans="1:24" hidden="1" x14ac:dyDescent="0.25">
      <c r="A4618" s="5">
        <v>2022</v>
      </c>
      <c r="B4618" s="6">
        <v>1</v>
      </c>
      <c r="C4618" s="6">
        <v>2022</v>
      </c>
      <c r="D4618" s="6">
        <v>1</v>
      </c>
      <c r="E4618" s="7">
        <v>20070</v>
      </c>
      <c r="F4618" s="7" t="s">
        <v>24</v>
      </c>
      <c r="G4618" s="7">
        <v>36</v>
      </c>
      <c r="H4618" s="7" t="s">
        <v>44</v>
      </c>
      <c r="I4618" s="7" t="s">
        <v>43</v>
      </c>
      <c r="J4618" s="7" t="s">
        <v>6</v>
      </c>
      <c r="K4618" s="7" t="s">
        <v>12</v>
      </c>
      <c r="L4618" s="7" t="s">
        <v>22</v>
      </c>
      <c r="M4618" s="7">
        <v>1</v>
      </c>
      <c r="N4618" s="7" t="s">
        <v>13</v>
      </c>
      <c r="O4618" s="8">
        <v>-9.0808440000000008</v>
      </c>
      <c r="P4618" s="7" t="s">
        <v>125</v>
      </c>
      <c r="Q4618" s="7" t="s">
        <v>165</v>
      </c>
      <c r="R4618" s="7" t="s">
        <v>175</v>
      </c>
      <c r="S4618" s="7">
        <v>140</v>
      </c>
      <c r="T4618" s="7" t="s">
        <v>129</v>
      </c>
      <c r="U4618" s="7" t="s">
        <v>128</v>
      </c>
      <c r="V4618" s="7"/>
      <c r="W4618" s="7">
        <v>0</v>
      </c>
      <c r="X4618" s="9">
        <v>44767.629198877316</v>
      </c>
    </row>
    <row r="4619" spans="1:24" hidden="1" x14ac:dyDescent="0.25">
      <c r="A4619" s="10">
        <v>2022</v>
      </c>
      <c r="B4619" s="11">
        <v>1</v>
      </c>
      <c r="C4619" s="11">
        <v>2022</v>
      </c>
      <c r="D4619" s="11">
        <v>1</v>
      </c>
      <c r="E4619" s="12">
        <v>20070</v>
      </c>
      <c r="F4619" s="12" t="s">
        <v>24</v>
      </c>
      <c r="G4619" s="12">
        <v>36</v>
      </c>
      <c r="H4619" s="12" t="s">
        <v>44</v>
      </c>
      <c r="I4619" s="12" t="s">
        <v>43</v>
      </c>
      <c r="J4619" s="12" t="s">
        <v>6</v>
      </c>
      <c r="K4619" s="12" t="s">
        <v>12</v>
      </c>
      <c r="L4619" s="12" t="s">
        <v>22</v>
      </c>
      <c r="M4619" s="12">
        <v>1</v>
      </c>
      <c r="N4619" s="12" t="s">
        <v>13</v>
      </c>
      <c r="O4619" s="13">
        <v>-1.7571399999999999</v>
      </c>
      <c r="P4619" s="12" t="s">
        <v>125</v>
      </c>
      <c r="Q4619" s="12" t="s">
        <v>150</v>
      </c>
      <c r="R4619" s="12" t="s">
        <v>171</v>
      </c>
      <c r="S4619" s="12">
        <v>137</v>
      </c>
      <c r="T4619" s="12" t="s">
        <v>129</v>
      </c>
      <c r="U4619" s="12" t="s">
        <v>128</v>
      </c>
      <c r="V4619" s="12"/>
      <c r="W4619" s="12">
        <v>0</v>
      </c>
      <c r="X4619" s="14">
        <v>44767.629198877316</v>
      </c>
    </row>
    <row r="4620" spans="1:24" hidden="1" x14ac:dyDescent="0.25">
      <c r="A4620" s="5">
        <v>2022</v>
      </c>
      <c r="B4620" s="6">
        <v>1</v>
      </c>
      <c r="C4620" s="6">
        <v>2022</v>
      </c>
      <c r="D4620" s="6">
        <v>1</v>
      </c>
      <c r="E4620" s="7">
        <v>20070</v>
      </c>
      <c r="F4620" s="7" t="s">
        <v>24</v>
      </c>
      <c r="G4620" s="7">
        <v>36</v>
      </c>
      <c r="H4620" s="7" t="s">
        <v>44</v>
      </c>
      <c r="I4620" s="7" t="s">
        <v>43</v>
      </c>
      <c r="J4620" s="7" t="s">
        <v>6</v>
      </c>
      <c r="K4620" s="7" t="s">
        <v>12</v>
      </c>
      <c r="L4620" s="7" t="s">
        <v>22</v>
      </c>
      <c r="M4620" s="7">
        <v>1</v>
      </c>
      <c r="N4620" s="7" t="s">
        <v>13</v>
      </c>
      <c r="O4620" s="8">
        <v>-0.150257</v>
      </c>
      <c r="P4620" s="7" t="s">
        <v>125</v>
      </c>
      <c r="Q4620" s="7" t="s">
        <v>150</v>
      </c>
      <c r="R4620" s="7" t="s">
        <v>252</v>
      </c>
      <c r="S4620" s="7">
        <v>150</v>
      </c>
      <c r="T4620" s="7" t="s">
        <v>129</v>
      </c>
      <c r="U4620" s="7" t="s">
        <v>128</v>
      </c>
      <c r="V4620" s="7" t="s">
        <v>251</v>
      </c>
      <c r="W4620" s="7">
        <v>0</v>
      </c>
      <c r="X4620" s="9">
        <v>44767.629198877316</v>
      </c>
    </row>
    <row r="4621" spans="1:24" hidden="1" x14ac:dyDescent="0.25">
      <c r="A4621" s="10">
        <v>2022</v>
      </c>
      <c r="B4621" s="11">
        <v>1</v>
      </c>
      <c r="C4621" s="11">
        <v>2022</v>
      </c>
      <c r="D4621" s="11">
        <v>1</v>
      </c>
      <c r="E4621" s="12">
        <v>20070</v>
      </c>
      <c r="F4621" s="12" t="s">
        <v>24</v>
      </c>
      <c r="G4621" s="12">
        <v>37</v>
      </c>
      <c r="H4621" s="12" t="s">
        <v>174</v>
      </c>
      <c r="I4621" s="12" t="s">
        <v>43</v>
      </c>
      <c r="J4621" s="12" t="s">
        <v>0</v>
      </c>
      <c r="K4621" s="12" t="s">
        <v>144</v>
      </c>
      <c r="L4621" s="12" t="s">
        <v>22</v>
      </c>
      <c r="M4621" s="12">
        <v>1</v>
      </c>
      <c r="N4621" s="12" t="s">
        <v>13</v>
      </c>
      <c r="O4621" s="13">
        <v>-16717.91</v>
      </c>
      <c r="P4621" s="12" t="s">
        <v>125</v>
      </c>
      <c r="Q4621" s="12" t="s">
        <v>173</v>
      </c>
      <c r="R4621" s="12" t="s">
        <v>172</v>
      </c>
      <c r="S4621" s="12">
        <v>177</v>
      </c>
      <c r="T4621" s="12" t="s">
        <v>129</v>
      </c>
      <c r="U4621" s="12" t="s">
        <v>128</v>
      </c>
      <c r="V4621" s="12" t="s">
        <v>711</v>
      </c>
      <c r="W4621" s="12">
        <v>0</v>
      </c>
      <c r="X4621" s="14">
        <v>44767.629198877316</v>
      </c>
    </row>
    <row r="4622" spans="1:24" hidden="1" x14ac:dyDescent="0.25">
      <c r="A4622" s="5">
        <v>2022</v>
      </c>
      <c r="B4622" s="6">
        <v>1</v>
      </c>
      <c r="C4622" s="6">
        <v>2022</v>
      </c>
      <c r="D4622" s="6">
        <v>1</v>
      </c>
      <c r="E4622" s="7">
        <v>20070</v>
      </c>
      <c r="F4622" s="7" t="s">
        <v>24</v>
      </c>
      <c r="G4622" s="7">
        <v>37</v>
      </c>
      <c r="H4622" s="7" t="s">
        <v>174</v>
      </c>
      <c r="I4622" s="7" t="s">
        <v>43</v>
      </c>
      <c r="J4622" s="7" t="s">
        <v>0</v>
      </c>
      <c r="K4622" s="7" t="s">
        <v>158</v>
      </c>
      <c r="L4622" s="7" t="s">
        <v>162</v>
      </c>
      <c r="M4622" s="7">
        <v>1</v>
      </c>
      <c r="N4622" s="7" t="s">
        <v>13</v>
      </c>
      <c r="O4622" s="8">
        <v>3141.9085989999999</v>
      </c>
      <c r="P4622" s="7" t="s">
        <v>125</v>
      </c>
      <c r="Q4622" s="7" t="s">
        <v>161</v>
      </c>
      <c r="R4622" s="7" t="s">
        <v>160</v>
      </c>
      <c r="S4622" s="7">
        <v>11</v>
      </c>
      <c r="T4622" s="7" t="s">
        <v>141</v>
      </c>
      <c r="U4622" s="7" t="s">
        <v>140</v>
      </c>
      <c r="V4622" s="7" t="s">
        <v>159</v>
      </c>
      <c r="W4622" s="7">
        <v>0</v>
      </c>
      <c r="X4622" s="9">
        <v>44767.629198877316</v>
      </c>
    </row>
    <row r="4623" spans="1:24" hidden="1" x14ac:dyDescent="0.25">
      <c r="A4623" s="10">
        <v>2022</v>
      </c>
      <c r="B4623" s="11">
        <v>1</v>
      </c>
      <c r="C4623" s="11">
        <v>2022</v>
      </c>
      <c r="D4623" s="11">
        <v>1</v>
      </c>
      <c r="E4623" s="12">
        <v>20070</v>
      </c>
      <c r="F4623" s="12" t="s">
        <v>24</v>
      </c>
      <c r="G4623" s="12">
        <v>37</v>
      </c>
      <c r="H4623" s="12" t="s">
        <v>174</v>
      </c>
      <c r="I4623" s="12" t="s">
        <v>43</v>
      </c>
      <c r="J4623" s="12" t="s">
        <v>0</v>
      </c>
      <c r="K4623" s="12" t="s">
        <v>158</v>
      </c>
      <c r="L4623" s="12" t="s">
        <v>22</v>
      </c>
      <c r="M4623" s="12">
        <v>1</v>
      </c>
      <c r="N4623" s="12" t="s">
        <v>13</v>
      </c>
      <c r="O4623" s="13">
        <v>-374043.90600000002</v>
      </c>
      <c r="P4623" s="12" t="s">
        <v>125</v>
      </c>
      <c r="Q4623" s="12" t="s">
        <v>157</v>
      </c>
      <c r="R4623" s="12" t="s">
        <v>156</v>
      </c>
      <c r="S4623" s="12">
        <v>25</v>
      </c>
      <c r="T4623" s="12" t="s">
        <v>141</v>
      </c>
      <c r="U4623" s="12" t="s">
        <v>140</v>
      </c>
      <c r="V4623" s="12" t="s">
        <v>155</v>
      </c>
      <c r="W4623" s="12">
        <v>0</v>
      </c>
      <c r="X4623" s="14">
        <v>44767.629198877316</v>
      </c>
    </row>
    <row r="4624" spans="1:24" hidden="1" x14ac:dyDescent="0.25">
      <c r="A4624" s="5">
        <v>2022</v>
      </c>
      <c r="B4624" s="6">
        <v>1</v>
      </c>
      <c r="C4624" s="6">
        <v>2022</v>
      </c>
      <c r="D4624" s="6">
        <v>1</v>
      </c>
      <c r="E4624" s="7">
        <v>20070</v>
      </c>
      <c r="F4624" s="7" t="s">
        <v>24</v>
      </c>
      <c r="G4624" s="7">
        <v>37</v>
      </c>
      <c r="H4624" s="7" t="s">
        <v>174</v>
      </c>
      <c r="I4624" s="7" t="s">
        <v>43</v>
      </c>
      <c r="J4624" s="7" t="s">
        <v>0</v>
      </c>
      <c r="K4624" s="7" t="s">
        <v>12</v>
      </c>
      <c r="L4624" s="7" t="s">
        <v>22</v>
      </c>
      <c r="M4624" s="7">
        <v>1</v>
      </c>
      <c r="N4624" s="7" t="s">
        <v>13</v>
      </c>
      <c r="O4624" s="8">
        <v>-70.47</v>
      </c>
      <c r="P4624" s="7" t="s">
        <v>125</v>
      </c>
      <c r="Q4624" s="7" t="s">
        <v>150</v>
      </c>
      <c r="R4624" s="7" t="s">
        <v>149</v>
      </c>
      <c r="S4624" s="7">
        <v>136</v>
      </c>
      <c r="T4624" s="7" t="s">
        <v>129</v>
      </c>
      <c r="U4624" s="7" t="s">
        <v>128</v>
      </c>
      <c r="V4624" s="7"/>
      <c r="W4624" s="7">
        <v>0</v>
      </c>
      <c r="X4624" s="9">
        <v>44767.629198877316</v>
      </c>
    </row>
    <row r="4625" spans="1:24" hidden="1" x14ac:dyDescent="0.25">
      <c r="A4625" s="10">
        <v>2022</v>
      </c>
      <c r="B4625" s="11">
        <v>1</v>
      </c>
      <c r="C4625" s="11">
        <v>2022</v>
      </c>
      <c r="D4625" s="11">
        <v>1</v>
      </c>
      <c r="E4625" s="12">
        <v>20070</v>
      </c>
      <c r="F4625" s="12" t="s">
        <v>24</v>
      </c>
      <c r="G4625" s="12">
        <v>37</v>
      </c>
      <c r="H4625" s="12" t="s">
        <v>174</v>
      </c>
      <c r="I4625" s="12" t="s">
        <v>43</v>
      </c>
      <c r="J4625" s="12" t="s">
        <v>0</v>
      </c>
      <c r="K4625" s="12" t="s">
        <v>12</v>
      </c>
      <c r="L4625" s="12" t="s">
        <v>22</v>
      </c>
      <c r="M4625" s="12">
        <v>1</v>
      </c>
      <c r="N4625" s="12" t="s">
        <v>13</v>
      </c>
      <c r="O4625" s="13">
        <v>-2.44</v>
      </c>
      <c r="P4625" s="12" t="s">
        <v>125</v>
      </c>
      <c r="Q4625" s="12" t="s">
        <v>150</v>
      </c>
      <c r="R4625" s="12" t="s">
        <v>171</v>
      </c>
      <c r="S4625" s="12">
        <v>137</v>
      </c>
      <c r="T4625" s="12" t="s">
        <v>129</v>
      </c>
      <c r="U4625" s="12" t="s">
        <v>128</v>
      </c>
      <c r="V4625" s="12"/>
      <c r="W4625" s="12">
        <v>0</v>
      </c>
      <c r="X4625" s="14">
        <v>44767.629198877316</v>
      </c>
    </row>
    <row r="4626" spans="1:24" hidden="1" x14ac:dyDescent="0.25">
      <c r="A4626" s="5">
        <v>2022</v>
      </c>
      <c r="B4626" s="6">
        <v>1</v>
      </c>
      <c r="C4626" s="6">
        <v>2022</v>
      </c>
      <c r="D4626" s="6">
        <v>1</v>
      </c>
      <c r="E4626" s="7">
        <v>20070</v>
      </c>
      <c r="F4626" s="7" t="s">
        <v>24</v>
      </c>
      <c r="G4626" s="7">
        <v>39</v>
      </c>
      <c r="H4626" s="7" t="s">
        <v>166</v>
      </c>
      <c r="I4626" s="7" t="s">
        <v>43</v>
      </c>
      <c r="J4626" s="7" t="s">
        <v>0</v>
      </c>
      <c r="K4626" s="7" t="s">
        <v>144</v>
      </c>
      <c r="L4626" s="7" t="s">
        <v>22</v>
      </c>
      <c r="M4626" s="7">
        <v>1</v>
      </c>
      <c r="N4626" s="7" t="s">
        <v>13</v>
      </c>
      <c r="O4626" s="8">
        <v>-11633.07</v>
      </c>
      <c r="P4626" s="7" t="s">
        <v>125</v>
      </c>
      <c r="Q4626" s="7" t="s">
        <v>173</v>
      </c>
      <c r="R4626" s="7" t="s">
        <v>172</v>
      </c>
      <c r="S4626" s="7">
        <v>177</v>
      </c>
      <c r="T4626" s="7" t="s">
        <v>129</v>
      </c>
      <c r="U4626" s="7" t="s">
        <v>128</v>
      </c>
      <c r="V4626" s="7" t="s">
        <v>711</v>
      </c>
      <c r="W4626" s="7">
        <v>0</v>
      </c>
      <c r="X4626" s="9">
        <v>44767.629198877316</v>
      </c>
    </row>
    <row r="4627" spans="1:24" hidden="1" x14ac:dyDescent="0.25">
      <c r="A4627" s="10">
        <v>2022</v>
      </c>
      <c r="B4627" s="11">
        <v>1</v>
      </c>
      <c r="C4627" s="11">
        <v>2022</v>
      </c>
      <c r="D4627" s="11">
        <v>1</v>
      </c>
      <c r="E4627" s="12">
        <v>20070</v>
      </c>
      <c r="F4627" s="12" t="s">
        <v>24</v>
      </c>
      <c r="G4627" s="12">
        <v>39</v>
      </c>
      <c r="H4627" s="12" t="s">
        <v>166</v>
      </c>
      <c r="I4627" s="12" t="s">
        <v>43</v>
      </c>
      <c r="J4627" s="12" t="s">
        <v>0</v>
      </c>
      <c r="K4627" s="12" t="s">
        <v>158</v>
      </c>
      <c r="L4627" s="12" t="s">
        <v>162</v>
      </c>
      <c r="M4627" s="12">
        <v>1</v>
      </c>
      <c r="N4627" s="12" t="s">
        <v>13</v>
      </c>
      <c r="O4627" s="13">
        <v>-23495.415332</v>
      </c>
      <c r="P4627" s="12" t="s">
        <v>125</v>
      </c>
      <c r="Q4627" s="12" t="s">
        <v>161</v>
      </c>
      <c r="R4627" s="12" t="s">
        <v>160</v>
      </c>
      <c r="S4627" s="12">
        <v>11</v>
      </c>
      <c r="T4627" s="12" t="s">
        <v>141</v>
      </c>
      <c r="U4627" s="12" t="s">
        <v>140</v>
      </c>
      <c r="V4627" s="12" t="s">
        <v>159</v>
      </c>
      <c r="W4627" s="12">
        <v>0</v>
      </c>
      <c r="X4627" s="14">
        <v>44767.629198877316</v>
      </c>
    </row>
    <row r="4628" spans="1:24" hidden="1" x14ac:dyDescent="0.25">
      <c r="A4628" s="5">
        <v>2022</v>
      </c>
      <c r="B4628" s="6">
        <v>1</v>
      </c>
      <c r="C4628" s="6">
        <v>2022</v>
      </c>
      <c r="D4628" s="6">
        <v>1</v>
      </c>
      <c r="E4628" s="7">
        <v>20070</v>
      </c>
      <c r="F4628" s="7" t="s">
        <v>24</v>
      </c>
      <c r="G4628" s="7">
        <v>39</v>
      </c>
      <c r="H4628" s="7" t="s">
        <v>166</v>
      </c>
      <c r="I4628" s="7" t="s">
        <v>43</v>
      </c>
      <c r="J4628" s="7" t="s">
        <v>0</v>
      </c>
      <c r="K4628" s="7" t="s">
        <v>158</v>
      </c>
      <c r="L4628" s="7" t="s">
        <v>22</v>
      </c>
      <c r="M4628" s="7">
        <v>1</v>
      </c>
      <c r="N4628" s="7" t="s">
        <v>13</v>
      </c>
      <c r="O4628" s="8">
        <v>-181562.50399999999</v>
      </c>
      <c r="P4628" s="7" t="s">
        <v>125</v>
      </c>
      <c r="Q4628" s="7" t="s">
        <v>157</v>
      </c>
      <c r="R4628" s="7" t="s">
        <v>156</v>
      </c>
      <c r="S4628" s="7">
        <v>25</v>
      </c>
      <c r="T4628" s="7" t="s">
        <v>141</v>
      </c>
      <c r="U4628" s="7" t="s">
        <v>140</v>
      </c>
      <c r="V4628" s="7" t="s">
        <v>155</v>
      </c>
      <c r="W4628" s="7">
        <v>0</v>
      </c>
      <c r="X4628" s="9">
        <v>44767.629198877316</v>
      </c>
    </row>
    <row r="4629" spans="1:24" hidden="1" x14ac:dyDescent="0.25">
      <c r="A4629" s="10">
        <v>2022</v>
      </c>
      <c r="B4629" s="11">
        <v>1</v>
      </c>
      <c r="C4629" s="11">
        <v>2022</v>
      </c>
      <c r="D4629" s="11">
        <v>1</v>
      </c>
      <c r="E4629" s="12">
        <v>20070</v>
      </c>
      <c r="F4629" s="12" t="s">
        <v>24</v>
      </c>
      <c r="G4629" s="12">
        <v>39</v>
      </c>
      <c r="H4629" s="12" t="s">
        <v>166</v>
      </c>
      <c r="I4629" s="12" t="s">
        <v>43</v>
      </c>
      <c r="J4629" s="12" t="s">
        <v>0</v>
      </c>
      <c r="K4629" s="12" t="s">
        <v>12</v>
      </c>
      <c r="L4629" s="12" t="s">
        <v>22</v>
      </c>
      <c r="M4629" s="12">
        <v>1</v>
      </c>
      <c r="N4629" s="12" t="s">
        <v>13</v>
      </c>
      <c r="O4629" s="13">
        <v>-44.34</v>
      </c>
      <c r="P4629" s="12" t="s">
        <v>125</v>
      </c>
      <c r="Q4629" s="12" t="s">
        <v>150</v>
      </c>
      <c r="R4629" s="12" t="s">
        <v>149</v>
      </c>
      <c r="S4629" s="12">
        <v>136</v>
      </c>
      <c r="T4629" s="12" t="s">
        <v>129</v>
      </c>
      <c r="U4629" s="12" t="s">
        <v>128</v>
      </c>
      <c r="V4629" s="12"/>
      <c r="W4629" s="12">
        <v>0</v>
      </c>
      <c r="X4629" s="14">
        <v>44767.629198877316</v>
      </c>
    </row>
    <row r="4630" spans="1:24" hidden="1" x14ac:dyDescent="0.25">
      <c r="A4630" s="5">
        <v>2022</v>
      </c>
      <c r="B4630" s="6">
        <v>1</v>
      </c>
      <c r="C4630" s="6">
        <v>2022</v>
      </c>
      <c r="D4630" s="6">
        <v>1</v>
      </c>
      <c r="E4630" s="7">
        <v>20070</v>
      </c>
      <c r="F4630" s="7" t="s">
        <v>24</v>
      </c>
      <c r="G4630" s="7">
        <v>39</v>
      </c>
      <c r="H4630" s="7" t="s">
        <v>166</v>
      </c>
      <c r="I4630" s="7" t="s">
        <v>43</v>
      </c>
      <c r="J4630" s="7" t="s">
        <v>0</v>
      </c>
      <c r="K4630" s="7" t="s">
        <v>12</v>
      </c>
      <c r="L4630" s="7" t="s">
        <v>22</v>
      </c>
      <c r="M4630" s="7">
        <v>1</v>
      </c>
      <c r="N4630" s="7" t="s">
        <v>13</v>
      </c>
      <c r="O4630" s="8">
        <v>-0.18</v>
      </c>
      <c r="P4630" s="7" t="s">
        <v>125</v>
      </c>
      <c r="Q4630" s="7" t="s">
        <v>150</v>
      </c>
      <c r="R4630" s="7" t="s">
        <v>171</v>
      </c>
      <c r="S4630" s="7">
        <v>137</v>
      </c>
      <c r="T4630" s="7" t="s">
        <v>129</v>
      </c>
      <c r="U4630" s="7" t="s">
        <v>128</v>
      </c>
      <c r="V4630" s="7"/>
      <c r="W4630" s="7">
        <v>0</v>
      </c>
      <c r="X4630" s="9">
        <v>44767.629198877316</v>
      </c>
    </row>
    <row r="4631" spans="1:24" hidden="1" x14ac:dyDescent="0.25">
      <c r="A4631" s="10">
        <v>2022</v>
      </c>
      <c r="B4631" s="11">
        <v>1</v>
      </c>
      <c r="C4631" s="11">
        <v>2022</v>
      </c>
      <c r="D4631" s="11">
        <v>1</v>
      </c>
      <c r="E4631" s="12">
        <v>20070</v>
      </c>
      <c r="F4631" s="12" t="s">
        <v>24</v>
      </c>
      <c r="G4631" s="12">
        <v>53</v>
      </c>
      <c r="H4631" s="12" t="s">
        <v>7</v>
      </c>
      <c r="I4631" s="12" t="s">
        <v>43</v>
      </c>
      <c r="J4631" s="12" t="s">
        <v>7</v>
      </c>
      <c r="K4631" s="12" t="s">
        <v>158</v>
      </c>
      <c r="L4631" s="12" t="s">
        <v>162</v>
      </c>
      <c r="M4631" s="12">
        <v>1</v>
      </c>
      <c r="N4631" s="12" t="s">
        <v>13</v>
      </c>
      <c r="O4631" s="13">
        <v>-83992.285149000003</v>
      </c>
      <c r="P4631" s="12" t="s">
        <v>125</v>
      </c>
      <c r="Q4631" s="12" t="s">
        <v>161</v>
      </c>
      <c r="R4631" s="12" t="s">
        <v>160</v>
      </c>
      <c r="S4631" s="12">
        <v>11</v>
      </c>
      <c r="T4631" s="12" t="s">
        <v>141</v>
      </c>
      <c r="U4631" s="12" t="s">
        <v>140</v>
      </c>
      <c r="V4631" s="12" t="s">
        <v>159</v>
      </c>
      <c r="W4631" s="12">
        <v>0</v>
      </c>
      <c r="X4631" s="14">
        <v>44767.629198877316</v>
      </c>
    </row>
    <row r="4632" spans="1:24" hidden="1" x14ac:dyDescent="0.25">
      <c r="A4632" s="5">
        <v>2022</v>
      </c>
      <c r="B4632" s="6">
        <v>1</v>
      </c>
      <c r="C4632" s="6">
        <v>2022</v>
      </c>
      <c r="D4632" s="6">
        <v>1</v>
      </c>
      <c r="E4632" s="7">
        <v>20070</v>
      </c>
      <c r="F4632" s="7" t="s">
        <v>24</v>
      </c>
      <c r="G4632" s="7">
        <v>53</v>
      </c>
      <c r="H4632" s="7" t="s">
        <v>7</v>
      </c>
      <c r="I4632" s="7" t="s">
        <v>43</v>
      </c>
      <c r="J4632" s="7" t="s">
        <v>7</v>
      </c>
      <c r="K4632" s="7" t="s">
        <v>158</v>
      </c>
      <c r="L4632" s="7" t="s">
        <v>22</v>
      </c>
      <c r="M4632" s="7">
        <v>1</v>
      </c>
      <c r="N4632" s="7" t="s">
        <v>13</v>
      </c>
      <c r="O4632" s="8">
        <v>-34088.337</v>
      </c>
      <c r="P4632" s="7" t="s">
        <v>125</v>
      </c>
      <c r="Q4632" s="7" t="s">
        <v>157</v>
      </c>
      <c r="R4632" s="7" t="s">
        <v>156</v>
      </c>
      <c r="S4632" s="7">
        <v>25</v>
      </c>
      <c r="T4632" s="7" t="s">
        <v>141</v>
      </c>
      <c r="U4632" s="7" t="s">
        <v>140</v>
      </c>
      <c r="V4632" s="7" t="s">
        <v>155</v>
      </c>
      <c r="W4632" s="7">
        <v>0</v>
      </c>
      <c r="X4632" s="9">
        <v>44767.629198877316</v>
      </c>
    </row>
    <row r="4633" spans="1:24" hidden="1" x14ac:dyDescent="0.25">
      <c r="A4633" s="10">
        <v>2022</v>
      </c>
      <c r="B4633" s="11">
        <v>1</v>
      </c>
      <c r="C4633" s="11">
        <v>2022</v>
      </c>
      <c r="D4633" s="11">
        <v>1</v>
      </c>
      <c r="E4633" s="12">
        <v>20070</v>
      </c>
      <c r="F4633" s="12" t="s">
        <v>24</v>
      </c>
      <c r="G4633" s="12">
        <v>53</v>
      </c>
      <c r="H4633" s="12" t="s">
        <v>7</v>
      </c>
      <c r="I4633" s="12" t="s">
        <v>43</v>
      </c>
      <c r="J4633" s="12" t="s">
        <v>7</v>
      </c>
      <c r="K4633" s="12" t="s">
        <v>12</v>
      </c>
      <c r="L4633" s="12" t="s">
        <v>22</v>
      </c>
      <c r="M4633" s="12">
        <v>1</v>
      </c>
      <c r="N4633" s="12" t="s">
        <v>13</v>
      </c>
      <c r="O4633" s="13">
        <v>-1094.9100000000001</v>
      </c>
      <c r="P4633" s="12" t="s">
        <v>125</v>
      </c>
      <c r="Q4633" s="12" t="s">
        <v>150</v>
      </c>
      <c r="R4633" s="12" t="s">
        <v>149</v>
      </c>
      <c r="S4633" s="12">
        <v>136</v>
      </c>
      <c r="T4633" s="12" t="s">
        <v>129</v>
      </c>
      <c r="U4633" s="12" t="s">
        <v>128</v>
      </c>
      <c r="V4633" s="12"/>
      <c r="W4633" s="12">
        <v>0</v>
      </c>
      <c r="X4633" s="14">
        <v>44767.629198877316</v>
      </c>
    </row>
    <row r="4634" spans="1:24" hidden="1" x14ac:dyDescent="0.25">
      <c r="A4634" s="5">
        <v>2022</v>
      </c>
      <c r="B4634" s="6">
        <v>1</v>
      </c>
      <c r="C4634" s="6">
        <v>2022</v>
      </c>
      <c r="D4634" s="6">
        <v>1</v>
      </c>
      <c r="E4634" s="7">
        <v>20070</v>
      </c>
      <c r="F4634" s="7" t="s">
        <v>24</v>
      </c>
      <c r="G4634" s="7">
        <v>53</v>
      </c>
      <c r="H4634" s="7" t="s">
        <v>7</v>
      </c>
      <c r="I4634" s="7" t="s">
        <v>43</v>
      </c>
      <c r="J4634" s="7" t="s">
        <v>7</v>
      </c>
      <c r="K4634" s="7" t="s">
        <v>12</v>
      </c>
      <c r="L4634" s="7" t="s">
        <v>22</v>
      </c>
      <c r="M4634" s="7">
        <v>1</v>
      </c>
      <c r="N4634" s="7" t="s">
        <v>13</v>
      </c>
      <c r="O4634" s="8">
        <v>-13.17</v>
      </c>
      <c r="P4634" s="7" t="s">
        <v>125</v>
      </c>
      <c r="Q4634" s="7" t="s">
        <v>150</v>
      </c>
      <c r="R4634" s="7" t="s">
        <v>252</v>
      </c>
      <c r="S4634" s="7">
        <v>150</v>
      </c>
      <c r="T4634" s="7" t="s">
        <v>129</v>
      </c>
      <c r="U4634" s="7" t="s">
        <v>128</v>
      </c>
      <c r="V4634" s="7" t="s">
        <v>251</v>
      </c>
      <c r="W4634" s="7">
        <v>0</v>
      </c>
      <c r="X4634" s="9">
        <v>44767.629198877316</v>
      </c>
    </row>
    <row r="4635" spans="1:24" hidden="1" x14ac:dyDescent="0.25">
      <c r="A4635" s="10">
        <v>2022</v>
      </c>
      <c r="B4635" s="11">
        <v>1</v>
      </c>
      <c r="C4635" s="11">
        <v>2022</v>
      </c>
      <c r="D4635" s="11">
        <v>1</v>
      </c>
      <c r="E4635" s="12">
        <v>20070</v>
      </c>
      <c r="F4635" s="12" t="s">
        <v>24</v>
      </c>
      <c r="G4635" s="12">
        <v>71</v>
      </c>
      <c r="H4635" s="12" t="s">
        <v>145</v>
      </c>
      <c r="I4635" s="12" t="s">
        <v>54</v>
      </c>
      <c r="J4635" s="12" t="s">
        <v>5</v>
      </c>
      <c r="K4635" s="12" t="s">
        <v>144</v>
      </c>
      <c r="L4635" s="12" t="s">
        <v>148</v>
      </c>
      <c r="M4635" s="12">
        <v>1</v>
      </c>
      <c r="N4635" s="12" t="s">
        <v>13</v>
      </c>
      <c r="O4635" s="13">
        <v>2.4712860000000001</v>
      </c>
      <c r="P4635" s="12" t="s">
        <v>125</v>
      </c>
      <c r="Q4635" s="12" t="s">
        <v>143</v>
      </c>
      <c r="R4635" s="12" t="s">
        <v>147</v>
      </c>
      <c r="S4635" s="12">
        <v>82</v>
      </c>
      <c r="T4635" s="12" t="s">
        <v>141</v>
      </c>
      <c r="U4635" s="12" t="s">
        <v>140</v>
      </c>
      <c r="V4635" s="12" t="s">
        <v>146</v>
      </c>
      <c r="W4635" s="12">
        <v>0</v>
      </c>
      <c r="X4635" s="14">
        <v>44767.629198877316</v>
      </c>
    </row>
    <row r="4636" spans="1:24" hidden="1" x14ac:dyDescent="0.25">
      <c r="A4636" s="5">
        <v>2022</v>
      </c>
      <c r="B4636" s="6">
        <v>1</v>
      </c>
      <c r="C4636" s="6">
        <v>2022</v>
      </c>
      <c r="D4636" s="6">
        <v>1</v>
      </c>
      <c r="E4636" s="7">
        <v>20070</v>
      </c>
      <c r="F4636" s="7" t="s">
        <v>24</v>
      </c>
      <c r="G4636" s="7">
        <v>71</v>
      </c>
      <c r="H4636" s="7" t="s">
        <v>145</v>
      </c>
      <c r="I4636" s="7" t="s">
        <v>54</v>
      </c>
      <c r="J4636" s="7" t="s">
        <v>5</v>
      </c>
      <c r="K4636" s="7" t="s">
        <v>144</v>
      </c>
      <c r="L4636" s="7" t="s">
        <v>22</v>
      </c>
      <c r="M4636" s="7">
        <v>1</v>
      </c>
      <c r="N4636" s="7" t="s">
        <v>13</v>
      </c>
      <c r="O4636" s="8">
        <v>-2037.804586</v>
      </c>
      <c r="P4636" s="7" t="s">
        <v>125</v>
      </c>
      <c r="Q4636" s="7" t="s">
        <v>143</v>
      </c>
      <c r="R4636" s="7" t="s">
        <v>142</v>
      </c>
      <c r="S4636" s="7">
        <v>9</v>
      </c>
      <c r="T4636" s="7" t="s">
        <v>141</v>
      </c>
      <c r="U4636" s="7" t="s">
        <v>140</v>
      </c>
      <c r="V4636" s="7" t="s">
        <v>712</v>
      </c>
      <c r="W4636" s="7">
        <v>0</v>
      </c>
      <c r="X4636" s="9">
        <v>44767.629198877316</v>
      </c>
    </row>
    <row r="4637" spans="1:24" hidden="1" x14ac:dyDescent="0.25">
      <c r="A4637" s="10">
        <v>2022</v>
      </c>
      <c r="B4637" s="11">
        <v>1</v>
      </c>
      <c r="C4637" s="11">
        <v>2022</v>
      </c>
      <c r="D4637" s="11">
        <v>1</v>
      </c>
      <c r="E4637" s="12">
        <v>20070</v>
      </c>
      <c r="F4637" s="12" t="s">
        <v>24</v>
      </c>
      <c r="G4637" s="12">
        <v>2183</v>
      </c>
      <c r="H4637" s="12" t="s">
        <v>138</v>
      </c>
      <c r="I4637" s="12" t="s">
        <v>133</v>
      </c>
      <c r="J4637" s="12" t="s">
        <v>3</v>
      </c>
      <c r="K4637" s="12" t="s">
        <v>158</v>
      </c>
      <c r="L4637" s="12" t="s">
        <v>22</v>
      </c>
      <c r="M4637" s="12">
        <v>1</v>
      </c>
      <c r="N4637" s="12" t="s">
        <v>13</v>
      </c>
      <c r="O4637" s="13">
        <v>-141051.79952299999</v>
      </c>
      <c r="P4637" s="12" t="s">
        <v>125</v>
      </c>
      <c r="Q4637" s="12" t="s">
        <v>157</v>
      </c>
      <c r="R4637" s="12" t="s">
        <v>254</v>
      </c>
      <c r="S4637" s="12">
        <v>23</v>
      </c>
      <c r="T4637" s="12" t="s">
        <v>141</v>
      </c>
      <c r="U4637" s="12" t="s">
        <v>140</v>
      </c>
      <c r="V4637" s="12" t="s">
        <v>253</v>
      </c>
      <c r="W4637" s="12">
        <v>0</v>
      </c>
      <c r="X4637" s="14">
        <v>44767.629198877316</v>
      </c>
    </row>
    <row r="4638" spans="1:24" hidden="1" x14ac:dyDescent="0.25">
      <c r="A4638" s="5">
        <v>2022</v>
      </c>
      <c r="B4638" s="6">
        <v>1</v>
      </c>
      <c r="C4638" s="6">
        <v>2022</v>
      </c>
      <c r="D4638" s="6">
        <v>1</v>
      </c>
      <c r="E4638" s="7">
        <v>20070</v>
      </c>
      <c r="F4638" s="7" t="s">
        <v>24</v>
      </c>
      <c r="G4638" s="7">
        <v>2183</v>
      </c>
      <c r="H4638" s="7" t="s">
        <v>138</v>
      </c>
      <c r="I4638" s="7" t="s">
        <v>133</v>
      </c>
      <c r="J4638" s="7" t="s">
        <v>3</v>
      </c>
      <c r="K4638" s="7" t="s">
        <v>158</v>
      </c>
      <c r="L4638" s="7" t="s">
        <v>22</v>
      </c>
      <c r="M4638" s="7">
        <v>1</v>
      </c>
      <c r="N4638" s="7" t="s">
        <v>13</v>
      </c>
      <c r="O4638" s="8">
        <v>-558.09553800000003</v>
      </c>
      <c r="P4638" s="7" t="s">
        <v>53</v>
      </c>
      <c r="Q4638" s="7" t="s">
        <v>263</v>
      </c>
      <c r="R4638" s="7" t="s">
        <v>271</v>
      </c>
      <c r="S4638" s="7">
        <v>182</v>
      </c>
      <c r="T4638" s="7" t="s">
        <v>129</v>
      </c>
      <c r="U4638" s="7" t="s">
        <v>128</v>
      </c>
      <c r="V4638" s="7" t="s">
        <v>270</v>
      </c>
      <c r="W4638" s="7">
        <v>0</v>
      </c>
      <c r="X4638" s="9">
        <v>44767.629198877316</v>
      </c>
    </row>
    <row r="4639" spans="1:24" hidden="1" x14ac:dyDescent="0.25">
      <c r="A4639" s="10">
        <v>2022</v>
      </c>
      <c r="B4639" s="11">
        <v>1</v>
      </c>
      <c r="C4639" s="11">
        <v>2022</v>
      </c>
      <c r="D4639" s="11">
        <v>1</v>
      </c>
      <c r="E4639" s="12">
        <v>20070</v>
      </c>
      <c r="F4639" s="12" t="s">
        <v>24</v>
      </c>
      <c r="G4639" s="12">
        <v>2183</v>
      </c>
      <c r="H4639" s="12" t="s">
        <v>138</v>
      </c>
      <c r="I4639" s="12" t="s">
        <v>133</v>
      </c>
      <c r="J4639" s="12" t="s">
        <v>3</v>
      </c>
      <c r="K4639" s="12" t="s">
        <v>158</v>
      </c>
      <c r="L4639" s="12" t="s">
        <v>22</v>
      </c>
      <c r="M4639" s="12">
        <v>1</v>
      </c>
      <c r="N4639" s="12" t="s">
        <v>13</v>
      </c>
      <c r="O4639" s="13">
        <v>-483.34151900000001</v>
      </c>
      <c r="P4639" s="12" t="s">
        <v>53</v>
      </c>
      <c r="Q4639" s="12" t="s">
        <v>263</v>
      </c>
      <c r="R4639" s="12" t="s">
        <v>269</v>
      </c>
      <c r="S4639" s="12">
        <v>181</v>
      </c>
      <c r="T4639" s="12" t="s">
        <v>129</v>
      </c>
      <c r="U4639" s="12" t="s">
        <v>128</v>
      </c>
      <c r="V4639" s="12" t="s">
        <v>268</v>
      </c>
      <c r="W4639" s="12">
        <v>0</v>
      </c>
      <c r="X4639" s="14">
        <v>44767.629198877316</v>
      </c>
    </row>
    <row r="4640" spans="1:24" hidden="1" x14ac:dyDescent="0.25">
      <c r="A4640" s="5">
        <v>2022</v>
      </c>
      <c r="B4640" s="6">
        <v>1</v>
      </c>
      <c r="C4640" s="6">
        <v>2022</v>
      </c>
      <c r="D4640" s="6">
        <v>1</v>
      </c>
      <c r="E4640" s="7">
        <v>20070</v>
      </c>
      <c r="F4640" s="7" t="s">
        <v>24</v>
      </c>
      <c r="G4640" s="7">
        <v>2346</v>
      </c>
      <c r="H4640" s="7" t="s">
        <v>137</v>
      </c>
      <c r="I4640" s="7" t="s">
        <v>133</v>
      </c>
      <c r="J4640" s="7" t="s">
        <v>4</v>
      </c>
      <c r="K4640" s="7" t="s">
        <v>158</v>
      </c>
      <c r="L4640" s="7" t="s">
        <v>22</v>
      </c>
      <c r="M4640" s="7">
        <v>1</v>
      </c>
      <c r="N4640" s="7" t="s">
        <v>13</v>
      </c>
      <c r="O4640" s="8">
        <v>-3735.2892000000002</v>
      </c>
      <c r="P4640" s="7" t="s">
        <v>125</v>
      </c>
      <c r="Q4640" s="7" t="s">
        <v>157</v>
      </c>
      <c r="R4640" s="7" t="s">
        <v>254</v>
      </c>
      <c r="S4640" s="7">
        <v>23</v>
      </c>
      <c r="T4640" s="7" t="s">
        <v>141</v>
      </c>
      <c r="U4640" s="7" t="s">
        <v>140</v>
      </c>
      <c r="V4640" s="7" t="s">
        <v>253</v>
      </c>
      <c r="W4640" s="7">
        <v>0</v>
      </c>
      <c r="X4640" s="9">
        <v>44767.629198877316</v>
      </c>
    </row>
    <row r="4641" spans="1:24" hidden="1" x14ac:dyDescent="0.25">
      <c r="A4641" s="10">
        <v>2022</v>
      </c>
      <c r="B4641" s="11">
        <v>1</v>
      </c>
      <c r="C4641" s="11">
        <v>2022</v>
      </c>
      <c r="D4641" s="11">
        <v>1</v>
      </c>
      <c r="E4641" s="12">
        <v>20070</v>
      </c>
      <c r="F4641" s="12" t="s">
        <v>24</v>
      </c>
      <c r="G4641" s="12">
        <v>2346</v>
      </c>
      <c r="H4641" s="12" t="s">
        <v>137</v>
      </c>
      <c r="I4641" s="12" t="s">
        <v>133</v>
      </c>
      <c r="J4641" s="12" t="s">
        <v>4</v>
      </c>
      <c r="K4641" s="12" t="s">
        <v>158</v>
      </c>
      <c r="L4641" s="12" t="s">
        <v>22</v>
      </c>
      <c r="M4641" s="12">
        <v>1</v>
      </c>
      <c r="N4641" s="12" t="s">
        <v>13</v>
      </c>
      <c r="O4641" s="13">
        <v>32.968854999999998</v>
      </c>
      <c r="P4641" s="12" t="s">
        <v>53</v>
      </c>
      <c r="Q4641" s="12" t="s">
        <v>263</v>
      </c>
      <c r="R4641" s="12" t="s">
        <v>269</v>
      </c>
      <c r="S4641" s="12">
        <v>181</v>
      </c>
      <c r="T4641" s="12" t="s">
        <v>129</v>
      </c>
      <c r="U4641" s="12" t="s">
        <v>128</v>
      </c>
      <c r="V4641" s="12" t="s">
        <v>268</v>
      </c>
      <c r="W4641" s="12">
        <v>0</v>
      </c>
      <c r="X4641" s="14">
        <v>44767.629198877316</v>
      </c>
    </row>
    <row r="4642" spans="1:24" hidden="1" x14ac:dyDescent="0.25">
      <c r="A4642" s="5">
        <v>2022</v>
      </c>
      <c r="B4642" s="6">
        <v>1</v>
      </c>
      <c r="C4642" s="6">
        <v>2022</v>
      </c>
      <c r="D4642" s="6">
        <v>1</v>
      </c>
      <c r="E4642" s="7">
        <v>20070</v>
      </c>
      <c r="F4642" s="7" t="s">
        <v>24</v>
      </c>
      <c r="G4642" s="7">
        <v>2346</v>
      </c>
      <c r="H4642" s="7" t="s">
        <v>137</v>
      </c>
      <c r="I4642" s="7" t="s">
        <v>133</v>
      </c>
      <c r="J4642" s="7" t="s">
        <v>4</v>
      </c>
      <c r="K4642" s="7" t="s">
        <v>158</v>
      </c>
      <c r="L4642" s="7" t="s">
        <v>22</v>
      </c>
      <c r="M4642" s="7">
        <v>1</v>
      </c>
      <c r="N4642" s="7" t="s">
        <v>13</v>
      </c>
      <c r="O4642" s="8">
        <v>38.067847</v>
      </c>
      <c r="P4642" s="7" t="s">
        <v>53</v>
      </c>
      <c r="Q4642" s="7" t="s">
        <v>263</v>
      </c>
      <c r="R4642" s="7" t="s">
        <v>271</v>
      </c>
      <c r="S4642" s="7">
        <v>182</v>
      </c>
      <c r="T4642" s="7" t="s">
        <v>129</v>
      </c>
      <c r="U4642" s="7" t="s">
        <v>128</v>
      </c>
      <c r="V4642" s="7" t="s">
        <v>270</v>
      </c>
      <c r="W4642" s="7">
        <v>0</v>
      </c>
      <c r="X4642" s="9">
        <v>44767.629198877316</v>
      </c>
    </row>
    <row r="4643" spans="1:24" hidden="1" x14ac:dyDescent="0.25">
      <c r="A4643" s="10">
        <v>2022</v>
      </c>
      <c r="B4643" s="11">
        <v>1</v>
      </c>
      <c r="C4643" s="11">
        <v>2022</v>
      </c>
      <c r="D4643" s="11">
        <v>1</v>
      </c>
      <c r="E4643" s="12">
        <v>20070</v>
      </c>
      <c r="F4643" s="12" t="s">
        <v>24</v>
      </c>
      <c r="G4643" s="12">
        <v>4807</v>
      </c>
      <c r="H4643" s="12" t="s">
        <v>135</v>
      </c>
      <c r="I4643" s="12" t="s">
        <v>133</v>
      </c>
      <c r="J4643" s="12" t="s">
        <v>2</v>
      </c>
      <c r="K4643" s="12" t="s">
        <v>42</v>
      </c>
      <c r="L4643" s="12" t="s">
        <v>22</v>
      </c>
      <c r="M4643" s="12">
        <v>1</v>
      </c>
      <c r="N4643" s="12" t="s">
        <v>13</v>
      </c>
      <c r="O4643" s="13">
        <v>0</v>
      </c>
      <c r="P4643" s="12" t="s">
        <v>267</v>
      </c>
      <c r="Q4643" s="12" t="s">
        <v>258</v>
      </c>
      <c r="R4643" s="12" t="s">
        <v>257</v>
      </c>
      <c r="S4643" s="12">
        <v>33</v>
      </c>
      <c r="T4643" s="12" t="s">
        <v>141</v>
      </c>
      <c r="U4643" s="12" t="s">
        <v>140</v>
      </c>
      <c r="V4643" s="12" t="s">
        <v>256</v>
      </c>
      <c r="W4643" s="12">
        <v>0</v>
      </c>
      <c r="X4643" s="14">
        <v>44767.629198877316</v>
      </c>
    </row>
    <row r="4644" spans="1:24" hidden="1" x14ac:dyDescent="0.25">
      <c r="A4644" s="5">
        <v>2022</v>
      </c>
      <c r="B4644" s="6">
        <v>1</v>
      </c>
      <c r="C4644" s="6">
        <v>2022</v>
      </c>
      <c r="D4644" s="6">
        <v>1</v>
      </c>
      <c r="E4644" s="7">
        <v>20070</v>
      </c>
      <c r="F4644" s="7" t="s">
        <v>24</v>
      </c>
      <c r="G4644" s="7">
        <v>4807</v>
      </c>
      <c r="H4644" s="7" t="s">
        <v>135</v>
      </c>
      <c r="I4644" s="7" t="s">
        <v>133</v>
      </c>
      <c r="J4644" s="7" t="s">
        <v>2</v>
      </c>
      <c r="K4644" s="7" t="s">
        <v>158</v>
      </c>
      <c r="L4644" s="7" t="s">
        <v>22</v>
      </c>
      <c r="M4644" s="7">
        <v>1</v>
      </c>
      <c r="N4644" s="7" t="s">
        <v>13</v>
      </c>
      <c r="O4644" s="8">
        <v>285005.8</v>
      </c>
      <c r="P4644" s="7" t="s">
        <v>125</v>
      </c>
      <c r="Q4644" s="7" t="s">
        <v>157</v>
      </c>
      <c r="R4644" s="7" t="s">
        <v>254</v>
      </c>
      <c r="S4644" s="7">
        <v>23</v>
      </c>
      <c r="T4644" s="7" t="s">
        <v>141</v>
      </c>
      <c r="U4644" s="7" t="s">
        <v>140</v>
      </c>
      <c r="V4644" s="7" t="s">
        <v>253</v>
      </c>
      <c r="W4644" s="7">
        <v>0</v>
      </c>
      <c r="X4644" s="9">
        <v>44767.629198877316</v>
      </c>
    </row>
    <row r="4645" spans="1:24" hidden="1" x14ac:dyDescent="0.25">
      <c r="A4645" s="10">
        <v>2022</v>
      </c>
      <c r="B4645" s="11">
        <v>1</v>
      </c>
      <c r="C4645" s="11">
        <v>2022</v>
      </c>
      <c r="D4645" s="11">
        <v>1</v>
      </c>
      <c r="E4645" s="12">
        <v>20070</v>
      </c>
      <c r="F4645" s="12" t="s">
        <v>24</v>
      </c>
      <c r="G4645" s="12">
        <v>4863</v>
      </c>
      <c r="H4645" s="12" t="s">
        <v>266</v>
      </c>
      <c r="I4645" s="12" t="s">
        <v>133</v>
      </c>
      <c r="J4645" s="12" t="s">
        <v>4</v>
      </c>
      <c r="K4645" s="12" t="s">
        <v>144</v>
      </c>
      <c r="L4645" s="12" t="s">
        <v>22</v>
      </c>
      <c r="M4645" s="12">
        <v>1</v>
      </c>
      <c r="N4645" s="12" t="s">
        <v>13</v>
      </c>
      <c r="O4645" s="13">
        <v>-121.98054</v>
      </c>
      <c r="P4645" s="12" t="s">
        <v>53</v>
      </c>
      <c r="Q4645" s="12" t="s">
        <v>263</v>
      </c>
      <c r="R4645" s="12" t="s">
        <v>262</v>
      </c>
      <c r="S4645" s="12">
        <v>76</v>
      </c>
      <c r="T4645" s="12" t="s">
        <v>141</v>
      </c>
      <c r="U4645" s="12" t="s">
        <v>140</v>
      </c>
      <c r="V4645" s="12" t="s">
        <v>713</v>
      </c>
      <c r="W4645" s="12">
        <v>0</v>
      </c>
      <c r="X4645" s="14">
        <v>44767.629198877316</v>
      </c>
    </row>
    <row r="4646" spans="1:24" hidden="1" x14ac:dyDescent="0.25">
      <c r="A4646" s="5">
        <v>2022</v>
      </c>
      <c r="B4646" s="6">
        <v>1</v>
      </c>
      <c r="C4646" s="6">
        <v>2022</v>
      </c>
      <c r="D4646" s="6">
        <v>1</v>
      </c>
      <c r="E4646" s="7">
        <v>20070</v>
      </c>
      <c r="F4646" s="7" t="s">
        <v>24</v>
      </c>
      <c r="G4646" s="7">
        <v>4864</v>
      </c>
      <c r="H4646" s="7" t="s">
        <v>265</v>
      </c>
      <c r="I4646" s="7" t="s">
        <v>133</v>
      </c>
      <c r="J4646" s="7" t="s">
        <v>3</v>
      </c>
      <c r="K4646" s="7" t="s">
        <v>144</v>
      </c>
      <c r="L4646" s="7" t="s">
        <v>22</v>
      </c>
      <c r="M4646" s="7">
        <v>1</v>
      </c>
      <c r="N4646" s="7" t="s">
        <v>13</v>
      </c>
      <c r="O4646" s="8">
        <v>-1061.865145</v>
      </c>
      <c r="P4646" s="7" t="s">
        <v>53</v>
      </c>
      <c r="Q4646" s="7" t="s">
        <v>263</v>
      </c>
      <c r="R4646" s="7" t="s">
        <v>262</v>
      </c>
      <c r="S4646" s="7">
        <v>76</v>
      </c>
      <c r="T4646" s="7" t="s">
        <v>141</v>
      </c>
      <c r="U4646" s="7" t="s">
        <v>140</v>
      </c>
      <c r="V4646" s="7" t="s">
        <v>713</v>
      </c>
      <c r="W4646" s="7">
        <v>0</v>
      </c>
      <c r="X4646" s="9">
        <v>44767.629198877316</v>
      </c>
    </row>
    <row r="4647" spans="1:24" hidden="1" x14ac:dyDescent="0.25">
      <c r="A4647" s="10">
        <v>2022</v>
      </c>
      <c r="B4647" s="11">
        <v>1</v>
      </c>
      <c r="C4647" s="11">
        <v>2022</v>
      </c>
      <c r="D4647" s="11">
        <v>1</v>
      </c>
      <c r="E4647" s="12">
        <v>20070</v>
      </c>
      <c r="F4647" s="12" t="s">
        <v>24</v>
      </c>
      <c r="G4647" s="12">
        <v>4865</v>
      </c>
      <c r="H4647" s="12" t="s">
        <v>264</v>
      </c>
      <c r="I4647" s="12" t="s">
        <v>133</v>
      </c>
      <c r="J4647" s="12" t="s">
        <v>3</v>
      </c>
      <c r="K4647" s="12" t="s">
        <v>144</v>
      </c>
      <c r="L4647" s="12" t="s">
        <v>22</v>
      </c>
      <c r="M4647" s="12">
        <v>1</v>
      </c>
      <c r="N4647" s="12" t="s">
        <v>13</v>
      </c>
      <c r="O4647" s="13">
        <v>-5011.9970009999997</v>
      </c>
      <c r="P4647" s="12" t="s">
        <v>53</v>
      </c>
      <c r="Q4647" s="12" t="s">
        <v>263</v>
      </c>
      <c r="R4647" s="12" t="s">
        <v>262</v>
      </c>
      <c r="S4647" s="12">
        <v>76</v>
      </c>
      <c r="T4647" s="12" t="s">
        <v>141</v>
      </c>
      <c r="U4647" s="12" t="s">
        <v>140</v>
      </c>
      <c r="V4647" s="12" t="s">
        <v>713</v>
      </c>
      <c r="W4647" s="12">
        <v>0</v>
      </c>
      <c r="X4647" s="14">
        <v>44767.629198877316</v>
      </c>
    </row>
    <row r="4648" spans="1:24" hidden="1" x14ac:dyDescent="0.25">
      <c r="A4648" s="5">
        <v>2022</v>
      </c>
      <c r="B4648" s="6">
        <v>1</v>
      </c>
      <c r="C4648" s="6">
        <v>2022</v>
      </c>
      <c r="D4648" s="6">
        <v>1</v>
      </c>
      <c r="E4648" s="7">
        <v>20070</v>
      </c>
      <c r="F4648" s="7" t="s">
        <v>24</v>
      </c>
      <c r="G4648" s="7">
        <v>4871</v>
      </c>
      <c r="H4648" s="7" t="s">
        <v>134</v>
      </c>
      <c r="I4648" s="7" t="s">
        <v>133</v>
      </c>
      <c r="J4648" s="7" t="s">
        <v>1</v>
      </c>
      <c r="K4648" s="7" t="s">
        <v>42</v>
      </c>
      <c r="L4648" s="7" t="s">
        <v>22</v>
      </c>
      <c r="M4648" s="7">
        <v>1</v>
      </c>
      <c r="N4648" s="7" t="s">
        <v>13</v>
      </c>
      <c r="O4648" s="8">
        <v>113107.84</v>
      </c>
      <c r="P4648" s="7" t="s">
        <v>260</v>
      </c>
      <c r="Q4648" s="7" t="s">
        <v>258</v>
      </c>
      <c r="R4648" s="7" t="s">
        <v>257</v>
      </c>
      <c r="S4648" s="7">
        <v>33</v>
      </c>
      <c r="T4648" s="7" t="s">
        <v>141</v>
      </c>
      <c r="U4648" s="7" t="s">
        <v>140</v>
      </c>
      <c r="V4648" s="7" t="s">
        <v>256</v>
      </c>
      <c r="W4648" s="7">
        <v>0</v>
      </c>
      <c r="X4648" s="9">
        <v>44767.629198877316</v>
      </c>
    </row>
    <row r="4649" spans="1:24" hidden="1" x14ac:dyDescent="0.25">
      <c r="A4649" s="10">
        <v>2022</v>
      </c>
      <c r="B4649" s="11">
        <v>1</v>
      </c>
      <c r="C4649" s="11">
        <v>2022</v>
      </c>
      <c r="D4649" s="11">
        <v>1</v>
      </c>
      <c r="E4649" s="12">
        <v>20070</v>
      </c>
      <c r="F4649" s="12" t="s">
        <v>24</v>
      </c>
      <c r="G4649" s="12">
        <v>4871</v>
      </c>
      <c r="H4649" s="12" t="s">
        <v>134</v>
      </c>
      <c r="I4649" s="12" t="s">
        <v>133</v>
      </c>
      <c r="J4649" s="12" t="s">
        <v>1</v>
      </c>
      <c r="K4649" s="12" t="s">
        <v>158</v>
      </c>
      <c r="L4649" s="12" t="s">
        <v>22</v>
      </c>
      <c r="M4649" s="12">
        <v>1</v>
      </c>
      <c r="N4649" s="12" t="s">
        <v>13</v>
      </c>
      <c r="O4649" s="13">
        <v>-285005.8</v>
      </c>
      <c r="P4649" s="12" t="s">
        <v>125</v>
      </c>
      <c r="Q4649" s="12" t="s">
        <v>157</v>
      </c>
      <c r="R4649" s="12" t="s">
        <v>254</v>
      </c>
      <c r="S4649" s="12">
        <v>23</v>
      </c>
      <c r="T4649" s="12" t="s">
        <v>141</v>
      </c>
      <c r="U4649" s="12" t="s">
        <v>140</v>
      </c>
      <c r="V4649" s="12" t="s">
        <v>253</v>
      </c>
      <c r="W4649" s="12">
        <v>0</v>
      </c>
      <c r="X4649" s="14">
        <v>44767.629198877316</v>
      </c>
    </row>
    <row r="4650" spans="1:24" hidden="1" x14ac:dyDescent="0.25">
      <c r="A4650" s="5">
        <v>2022</v>
      </c>
      <c r="B4650" s="6">
        <v>1</v>
      </c>
      <c r="C4650" s="6">
        <v>2022</v>
      </c>
      <c r="D4650" s="6">
        <v>1</v>
      </c>
      <c r="E4650" s="7">
        <v>20070</v>
      </c>
      <c r="F4650" s="7" t="s">
        <v>24</v>
      </c>
      <c r="G4650" s="7">
        <v>4883</v>
      </c>
      <c r="H4650" s="7" t="s">
        <v>706</v>
      </c>
      <c r="I4650" s="7" t="s">
        <v>133</v>
      </c>
      <c r="J4650" s="7" t="s">
        <v>8</v>
      </c>
      <c r="K4650" s="7" t="s">
        <v>42</v>
      </c>
      <c r="L4650" s="7" t="s">
        <v>22</v>
      </c>
      <c r="M4650" s="7">
        <v>1</v>
      </c>
      <c r="N4650" s="7" t="s">
        <v>13</v>
      </c>
      <c r="O4650" s="8">
        <v>174840</v>
      </c>
      <c r="P4650" s="7" t="s">
        <v>259</v>
      </c>
      <c r="Q4650" s="7" t="s">
        <v>258</v>
      </c>
      <c r="R4650" s="7" t="s">
        <v>257</v>
      </c>
      <c r="S4650" s="7">
        <v>33</v>
      </c>
      <c r="T4650" s="7" t="s">
        <v>141</v>
      </c>
      <c r="U4650" s="7" t="s">
        <v>140</v>
      </c>
      <c r="V4650" s="7" t="s">
        <v>256</v>
      </c>
      <c r="W4650" s="7">
        <v>0</v>
      </c>
      <c r="X4650" s="9">
        <v>44767.629198877316</v>
      </c>
    </row>
    <row r="4651" spans="1:24" hidden="1" x14ac:dyDescent="0.25">
      <c r="A4651" s="10">
        <v>2022</v>
      </c>
      <c r="B4651" s="11">
        <v>1</v>
      </c>
      <c r="C4651" s="11">
        <v>2022</v>
      </c>
      <c r="D4651" s="11">
        <v>1</v>
      </c>
      <c r="E4651" s="12">
        <v>20070</v>
      </c>
      <c r="F4651" s="12" t="s">
        <v>24</v>
      </c>
      <c r="G4651" s="12">
        <v>4883</v>
      </c>
      <c r="H4651" s="12" t="s">
        <v>706</v>
      </c>
      <c r="I4651" s="12" t="s">
        <v>133</v>
      </c>
      <c r="J4651" s="12" t="s">
        <v>8</v>
      </c>
      <c r="K4651" s="12" t="s">
        <v>158</v>
      </c>
      <c r="L4651" s="12" t="s">
        <v>22</v>
      </c>
      <c r="M4651" s="12">
        <v>1</v>
      </c>
      <c r="N4651" s="12" t="s">
        <v>13</v>
      </c>
      <c r="O4651" s="13">
        <v>-116377.30499999999</v>
      </c>
      <c r="P4651" s="12" t="s">
        <v>125</v>
      </c>
      <c r="Q4651" s="12" t="s">
        <v>157</v>
      </c>
      <c r="R4651" s="12" t="s">
        <v>254</v>
      </c>
      <c r="S4651" s="12">
        <v>23</v>
      </c>
      <c r="T4651" s="12" t="s">
        <v>141</v>
      </c>
      <c r="U4651" s="12" t="s">
        <v>140</v>
      </c>
      <c r="V4651" s="12" t="s">
        <v>253</v>
      </c>
      <c r="W4651" s="12">
        <v>0</v>
      </c>
      <c r="X4651" s="14">
        <v>44767.629198877316</v>
      </c>
    </row>
    <row r="4652" spans="1:24" hidden="1" x14ac:dyDescent="0.25">
      <c r="A4652" s="5">
        <v>2022</v>
      </c>
      <c r="B4652" s="6">
        <v>1</v>
      </c>
      <c r="C4652" s="6">
        <v>2021</v>
      </c>
      <c r="D4652" s="6">
        <v>3</v>
      </c>
      <c r="E4652" s="7">
        <v>20070</v>
      </c>
      <c r="F4652" s="7" t="s">
        <v>24</v>
      </c>
      <c r="G4652" s="7">
        <v>0</v>
      </c>
      <c r="H4652" s="7" t="s">
        <v>23</v>
      </c>
      <c r="I4652" s="7" t="s">
        <v>23</v>
      </c>
      <c r="J4652" s="7" t="s">
        <v>23</v>
      </c>
      <c r="K4652" s="7" t="s">
        <v>158</v>
      </c>
      <c r="L4652" s="7" t="s">
        <v>162</v>
      </c>
      <c r="M4652" s="7">
        <v>1</v>
      </c>
      <c r="N4652" s="7" t="s">
        <v>13</v>
      </c>
      <c r="O4652" s="8">
        <v>-2.1939E-2</v>
      </c>
      <c r="P4652" s="7" t="s">
        <v>125</v>
      </c>
      <c r="Q4652" s="7" t="s">
        <v>161</v>
      </c>
      <c r="R4652" s="7" t="s">
        <v>244</v>
      </c>
      <c r="S4652" s="7">
        <v>90</v>
      </c>
      <c r="T4652" s="7" t="s">
        <v>129</v>
      </c>
      <c r="U4652" s="7" t="s">
        <v>128</v>
      </c>
      <c r="V4652" s="7" t="s">
        <v>243</v>
      </c>
      <c r="W4652" s="7">
        <v>1</v>
      </c>
      <c r="X4652" s="9">
        <v>44767.629198877316</v>
      </c>
    </row>
    <row r="4653" spans="1:24" hidden="1" x14ac:dyDescent="0.25">
      <c r="A4653" s="10">
        <v>2022</v>
      </c>
      <c r="B4653" s="11">
        <v>1</v>
      </c>
      <c r="C4653" s="11">
        <v>2021</v>
      </c>
      <c r="D4653" s="11">
        <v>3</v>
      </c>
      <c r="E4653" s="12">
        <v>20070</v>
      </c>
      <c r="F4653" s="12" t="s">
        <v>24</v>
      </c>
      <c r="G4653" s="12">
        <v>0</v>
      </c>
      <c r="H4653" s="12" t="s">
        <v>23</v>
      </c>
      <c r="I4653" s="12" t="s">
        <v>23</v>
      </c>
      <c r="J4653" s="12" t="s">
        <v>23</v>
      </c>
      <c r="K4653" s="12" t="s">
        <v>22</v>
      </c>
      <c r="L4653" s="12" t="s">
        <v>236</v>
      </c>
      <c r="M4653" s="12">
        <v>1</v>
      </c>
      <c r="N4653" s="12" t="s">
        <v>13</v>
      </c>
      <c r="O4653" s="13">
        <v>0</v>
      </c>
      <c r="P4653" s="12" t="s">
        <v>125</v>
      </c>
      <c r="Q4653" s="12" t="s">
        <v>242</v>
      </c>
      <c r="R4653" s="12" t="s">
        <v>241</v>
      </c>
      <c r="S4653" s="12">
        <v>47</v>
      </c>
      <c r="T4653" s="12" t="s">
        <v>129</v>
      </c>
      <c r="U4653" s="12" t="s">
        <v>128</v>
      </c>
      <c r="V4653" s="12" t="s">
        <v>238</v>
      </c>
      <c r="W4653" s="12">
        <v>1</v>
      </c>
      <c r="X4653" s="14">
        <v>44767.629198877316</v>
      </c>
    </row>
    <row r="4654" spans="1:24" hidden="1" x14ac:dyDescent="0.25">
      <c r="A4654" s="5">
        <v>2022</v>
      </c>
      <c r="B4654" s="6">
        <v>1</v>
      </c>
      <c r="C4654" s="6">
        <v>2021</v>
      </c>
      <c r="D4654" s="6">
        <v>3</v>
      </c>
      <c r="E4654" s="7">
        <v>20070</v>
      </c>
      <c r="F4654" s="7" t="s">
        <v>24</v>
      </c>
      <c r="G4654" s="7">
        <v>0</v>
      </c>
      <c r="H4654" s="7" t="s">
        <v>23</v>
      </c>
      <c r="I4654" s="7" t="s">
        <v>23</v>
      </c>
      <c r="J4654" s="7" t="s">
        <v>23</v>
      </c>
      <c r="K4654" s="7" t="s">
        <v>22</v>
      </c>
      <c r="L4654" s="7" t="s">
        <v>236</v>
      </c>
      <c r="M4654" s="7">
        <v>1</v>
      </c>
      <c r="N4654" s="7" t="s">
        <v>13</v>
      </c>
      <c r="O4654" s="8">
        <v>0</v>
      </c>
      <c r="P4654" s="7" t="s">
        <v>125</v>
      </c>
      <c r="Q4654" s="7" t="s">
        <v>242</v>
      </c>
      <c r="R4654" s="7" t="s">
        <v>239</v>
      </c>
      <c r="S4654" s="7">
        <v>98</v>
      </c>
      <c r="T4654" s="7" t="s">
        <v>129</v>
      </c>
      <c r="U4654" s="7" t="s">
        <v>128</v>
      </c>
      <c r="V4654" s="7" t="s">
        <v>238</v>
      </c>
      <c r="W4654" s="7">
        <v>1</v>
      </c>
      <c r="X4654" s="9">
        <v>44767.629198877316</v>
      </c>
    </row>
    <row r="4655" spans="1:24" hidden="1" x14ac:dyDescent="0.25">
      <c r="A4655" s="10">
        <v>2022</v>
      </c>
      <c r="B4655" s="11">
        <v>1</v>
      </c>
      <c r="C4655" s="11">
        <v>2021</v>
      </c>
      <c r="D4655" s="11">
        <v>3</v>
      </c>
      <c r="E4655" s="12">
        <v>20070</v>
      </c>
      <c r="F4655" s="12" t="s">
        <v>24</v>
      </c>
      <c r="G4655" s="12">
        <v>0</v>
      </c>
      <c r="H4655" s="12" t="s">
        <v>23</v>
      </c>
      <c r="I4655" s="12" t="s">
        <v>23</v>
      </c>
      <c r="J4655" s="12" t="s">
        <v>23</v>
      </c>
      <c r="K4655" s="12" t="s">
        <v>22</v>
      </c>
      <c r="L4655" s="12" t="s">
        <v>236</v>
      </c>
      <c r="M4655" s="12">
        <v>1</v>
      </c>
      <c r="N4655" s="12" t="s">
        <v>13</v>
      </c>
      <c r="O4655" s="13">
        <v>0</v>
      </c>
      <c r="P4655" s="12" t="s">
        <v>125</v>
      </c>
      <c r="Q4655" s="12" t="s">
        <v>240</v>
      </c>
      <c r="R4655" s="12" t="s">
        <v>241</v>
      </c>
      <c r="S4655" s="12">
        <v>42</v>
      </c>
      <c r="T4655" s="12" t="s">
        <v>129</v>
      </c>
      <c r="U4655" s="12" t="s">
        <v>128</v>
      </c>
      <c r="V4655" s="12" t="s">
        <v>238</v>
      </c>
      <c r="W4655" s="12">
        <v>1</v>
      </c>
      <c r="X4655" s="14">
        <v>44767.629198877316</v>
      </c>
    </row>
    <row r="4656" spans="1:24" hidden="1" x14ac:dyDescent="0.25">
      <c r="A4656" s="5">
        <v>2022</v>
      </c>
      <c r="B4656" s="6">
        <v>1</v>
      </c>
      <c r="C4656" s="6">
        <v>2021</v>
      </c>
      <c r="D4656" s="6">
        <v>3</v>
      </c>
      <c r="E4656" s="7">
        <v>20070</v>
      </c>
      <c r="F4656" s="7" t="s">
        <v>24</v>
      </c>
      <c r="G4656" s="7">
        <v>0</v>
      </c>
      <c r="H4656" s="7" t="s">
        <v>23</v>
      </c>
      <c r="I4656" s="7" t="s">
        <v>23</v>
      </c>
      <c r="J4656" s="7" t="s">
        <v>23</v>
      </c>
      <c r="K4656" s="7" t="s">
        <v>22</v>
      </c>
      <c r="L4656" s="7" t="s">
        <v>236</v>
      </c>
      <c r="M4656" s="7">
        <v>1</v>
      </c>
      <c r="N4656" s="7" t="s">
        <v>13</v>
      </c>
      <c r="O4656" s="8">
        <v>0</v>
      </c>
      <c r="P4656" s="7" t="s">
        <v>125</v>
      </c>
      <c r="Q4656" s="7" t="s">
        <v>240</v>
      </c>
      <c r="R4656" s="7" t="s">
        <v>239</v>
      </c>
      <c r="S4656" s="7">
        <v>99</v>
      </c>
      <c r="T4656" s="7" t="s">
        <v>129</v>
      </c>
      <c r="U4656" s="7" t="s">
        <v>128</v>
      </c>
      <c r="V4656" s="7" t="s">
        <v>238</v>
      </c>
      <c r="W4656" s="7">
        <v>1</v>
      </c>
      <c r="X4656" s="9">
        <v>44767.629198877316</v>
      </c>
    </row>
    <row r="4657" spans="1:24" hidden="1" x14ac:dyDescent="0.25">
      <c r="A4657" s="10">
        <v>2022</v>
      </c>
      <c r="B4657" s="11">
        <v>1</v>
      </c>
      <c r="C4657" s="11">
        <v>2021</v>
      </c>
      <c r="D4657" s="11">
        <v>3</v>
      </c>
      <c r="E4657" s="12">
        <v>20070</v>
      </c>
      <c r="F4657" s="12" t="s">
        <v>24</v>
      </c>
      <c r="G4657" s="12">
        <v>0</v>
      </c>
      <c r="H4657" s="12" t="s">
        <v>23</v>
      </c>
      <c r="I4657" s="12" t="s">
        <v>23</v>
      </c>
      <c r="J4657" s="12" t="s">
        <v>23</v>
      </c>
      <c r="K4657" s="12" t="s">
        <v>22</v>
      </c>
      <c r="L4657" s="12" t="s">
        <v>236</v>
      </c>
      <c r="M4657" s="12">
        <v>1</v>
      </c>
      <c r="N4657" s="12" t="s">
        <v>13</v>
      </c>
      <c r="O4657" s="13">
        <v>0</v>
      </c>
      <c r="P4657" s="12" t="s">
        <v>125</v>
      </c>
      <c r="Q4657" s="12" t="s">
        <v>237</v>
      </c>
      <c r="R4657" s="12" t="s">
        <v>234</v>
      </c>
      <c r="S4657" s="12">
        <v>43</v>
      </c>
      <c r="T4657" s="12" t="s">
        <v>129</v>
      </c>
      <c r="U4657" s="12" t="s">
        <v>128</v>
      </c>
      <c r="V4657" s="12" t="s">
        <v>180</v>
      </c>
      <c r="W4657" s="12">
        <v>1</v>
      </c>
      <c r="X4657" s="14">
        <v>44767.629198877316</v>
      </c>
    </row>
    <row r="4658" spans="1:24" hidden="1" x14ac:dyDescent="0.25">
      <c r="A4658" s="5">
        <v>2022</v>
      </c>
      <c r="B4658" s="6">
        <v>1</v>
      </c>
      <c r="C4658" s="6">
        <v>2021</v>
      </c>
      <c r="D4658" s="6">
        <v>3</v>
      </c>
      <c r="E4658" s="7">
        <v>20070</v>
      </c>
      <c r="F4658" s="7" t="s">
        <v>24</v>
      </c>
      <c r="G4658" s="7">
        <v>0</v>
      </c>
      <c r="H4658" s="7" t="s">
        <v>23</v>
      </c>
      <c r="I4658" s="7" t="s">
        <v>23</v>
      </c>
      <c r="J4658" s="7" t="s">
        <v>23</v>
      </c>
      <c r="K4658" s="7" t="s">
        <v>22</v>
      </c>
      <c r="L4658" s="7" t="s">
        <v>236</v>
      </c>
      <c r="M4658" s="7">
        <v>1</v>
      </c>
      <c r="N4658" s="7" t="s">
        <v>13</v>
      </c>
      <c r="O4658" s="8">
        <v>0</v>
      </c>
      <c r="P4658" s="7" t="s">
        <v>125</v>
      </c>
      <c r="Q4658" s="7" t="s">
        <v>235</v>
      </c>
      <c r="R4658" s="7" t="s">
        <v>234</v>
      </c>
      <c r="S4658" s="7">
        <v>44</v>
      </c>
      <c r="T4658" s="7" t="s">
        <v>129</v>
      </c>
      <c r="U4658" s="7" t="s">
        <v>128</v>
      </c>
      <c r="V4658" s="7" t="s">
        <v>180</v>
      </c>
      <c r="W4658" s="7">
        <v>1</v>
      </c>
      <c r="X4658" s="9">
        <v>44767.629198877316</v>
      </c>
    </row>
    <row r="4659" spans="1:24" hidden="1" x14ac:dyDescent="0.25">
      <c r="A4659" s="10">
        <v>2022</v>
      </c>
      <c r="B4659" s="11">
        <v>1</v>
      </c>
      <c r="C4659" s="11">
        <v>2021</v>
      </c>
      <c r="D4659" s="11">
        <v>3</v>
      </c>
      <c r="E4659" s="12">
        <v>20070</v>
      </c>
      <c r="F4659" s="12" t="s">
        <v>24</v>
      </c>
      <c r="G4659" s="12">
        <v>0</v>
      </c>
      <c r="H4659" s="12" t="s">
        <v>23</v>
      </c>
      <c r="I4659" s="12" t="s">
        <v>23</v>
      </c>
      <c r="J4659" s="12" t="s">
        <v>23</v>
      </c>
      <c r="K4659" s="12" t="s">
        <v>22</v>
      </c>
      <c r="L4659" s="12" t="s">
        <v>148</v>
      </c>
      <c r="M4659" s="12">
        <v>1</v>
      </c>
      <c r="N4659" s="12" t="s">
        <v>13</v>
      </c>
      <c r="O4659" s="13">
        <v>0</v>
      </c>
      <c r="P4659" s="12" t="s">
        <v>125</v>
      </c>
      <c r="Q4659" s="12" t="s">
        <v>143</v>
      </c>
      <c r="R4659" s="12" t="s">
        <v>231</v>
      </c>
      <c r="S4659" s="12">
        <v>79</v>
      </c>
      <c r="T4659" s="12" t="s">
        <v>141</v>
      </c>
      <c r="U4659" s="12" t="s">
        <v>140</v>
      </c>
      <c r="V4659" s="12" t="s">
        <v>709</v>
      </c>
      <c r="W4659" s="12">
        <v>1</v>
      </c>
      <c r="X4659" s="14">
        <v>44767.629198877316</v>
      </c>
    </row>
    <row r="4660" spans="1:24" hidden="1" x14ac:dyDescent="0.25">
      <c r="A4660" s="5">
        <v>2022</v>
      </c>
      <c r="B4660" s="6">
        <v>1</v>
      </c>
      <c r="C4660" s="6">
        <v>2021</v>
      </c>
      <c r="D4660" s="6">
        <v>3</v>
      </c>
      <c r="E4660" s="7">
        <v>20070</v>
      </c>
      <c r="F4660" s="7" t="s">
        <v>24</v>
      </c>
      <c r="G4660" s="7">
        <v>0</v>
      </c>
      <c r="H4660" s="7" t="s">
        <v>23</v>
      </c>
      <c r="I4660" s="7" t="s">
        <v>23</v>
      </c>
      <c r="J4660" s="7" t="s">
        <v>23</v>
      </c>
      <c r="K4660" s="7" t="s">
        <v>22</v>
      </c>
      <c r="L4660" s="7" t="s">
        <v>162</v>
      </c>
      <c r="M4660" s="7">
        <v>1</v>
      </c>
      <c r="N4660" s="7" t="s">
        <v>13</v>
      </c>
      <c r="O4660" s="8">
        <v>-10.645960000000001</v>
      </c>
      <c r="P4660" s="7" t="s">
        <v>125</v>
      </c>
      <c r="Q4660" s="7" t="s">
        <v>161</v>
      </c>
      <c r="R4660" s="7" t="s">
        <v>227</v>
      </c>
      <c r="S4660" s="7">
        <v>12</v>
      </c>
      <c r="T4660" s="7" t="s">
        <v>141</v>
      </c>
      <c r="U4660" s="7" t="s">
        <v>140</v>
      </c>
      <c r="V4660" s="7" t="s">
        <v>226</v>
      </c>
      <c r="W4660" s="7">
        <v>1</v>
      </c>
      <c r="X4660" s="9">
        <v>44767.629198877316</v>
      </c>
    </row>
    <row r="4661" spans="1:24" hidden="1" x14ac:dyDescent="0.25">
      <c r="A4661" s="10">
        <v>2022</v>
      </c>
      <c r="B4661" s="11">
        <v>1</v>
      </c>
      <c r="C4661" s="11">
        <v>2021</v>
      </c>
      <c r="D4661" s="11">
        <v>3</v>
      </c>
      <c r="E4661" s="12">
        <v>20070</v>
      </c>
      <c r="F4661" s="12" t="s">
        <v>24</v>
      </c>
      <c r="G4661" s="12">
        <v>0</v>
      </c>
      <c r="H4661" s="12" t="s">
        <v>23</v>
      </c>
      <c r="I4661" s="12" t="s">
        <v>23</v>
      </c>
      <c r="J4661" s="12" t="s">
        <v>23</v>
      </c>
      <c r="K4661" s="12" t="s">
        <v>22</v>
      </c>
      <c r="L4661" s="12" t="s">
        <v>162</v>
      </c>
      <c r="M4661" s="12">
        <v>1</v>
      </c>
      <c r="N4661" s="12" t="s">
        <v>13</v>
      </c>
      <c r="O4661" s="13">
        <v>14.206302000000001</v>
      </c>
      <c r="P4661" s="12" t="s">
        <v>125</v>
      </c>
      <c r="Q4661" s="12" t="s">
        <v>157</v>
      </c>
      <c r="R4661" s="12" t="s">
        <v>229</v>
      </c>
      <c r="S4661" s="12">
        <v>22</v>
      </c>
      <c r="T4661" s="12" t="s">
        <v>141</v>
      </c>
      <c r="U4661" s="12" t="s">
        <v>140</v>
      </c>
      <c r="V4661" s="12" t="s">
        <v>228</v>
      </c>
      <c r="W4661" s="12">
        <v>1</v>
      </c>
      <c r="X4661" s="14">
        <v>44767.629198877316</v>
      </c>
    </row>
    <row r="4662" spans="1:24" hidden="1" x14ac:dyDescent="0.25">
      <c r="A4662" s="5">
        <v>2022</v>
      </c>
      <c r="B4662" s="6">
        <v>1</v>
      </c>
      <c r="C4662" s="6">
        <v>2021</v>
      </c>
      <c r="D4662" s="6">
        <v>3</v>
      </c>
      <c r="E4662" s="7">
        <v>20070</v>
      </c>
      <c r="F4662" s="7" t="s">
        <v>24</v>
      </c>
      <c r="G4662" s="7">
        <v>0</v>
      </c>
      <c r="H4662" s="7" t="s">
        <v>23</v>
      </c>
      <c r="I4662" s="7" t="s">
        <v>23</v>
      </c>
      <c r="J4662" s="7" t="s">
        <v>23</v>
      </c>
      <c r="K4662" s="7" t="s">
        <v>22</v>
      </c>
      <c r="L4662" s="7" t="s">
        <v>132</v>
      </c>
      <c r="M4662" s="7">
        <v>1</v>
      </c>
      <c r="N4662" s="7" t="s">
        <v>13</v>
      </c>
      <c r="O4662" s="8">
        <v>0</v>
      </c>
      <c r="P4662" s="7" t="s">
        <v>125</v>
      </c>
      <c r="Q4662" s="7" t="s">
        <v>131</v>
      </c>
      <c r="R4662" s="7" t="s">
        <v>130</v>
      </c>
      <c r="S4662" s="7">
        <v>91</v>
      </c>
      <c r="T4662" s="7" t="s">
        <v>129</v>
      </c>
      <c r="U4662" s="7" t="s">
        <v>128</v>
      </c>
      <c r="V4662" s="7" t="s">
        <v>127</v>
      </c>
      <c r="W4662" s="7">
        <v>1</v>
      </c>
      <c r="X4662" s="9">
        <v>44767.629198877316</v>
      </c>
    </row>
    <row r="4663" spans="1:24" hidden="1" x14ac:dyDescent="0.25">
      <c r="A4663" s="10">
        <v>2022</v>
      </c>
      <c r="B4663" s="11">
        <v>1</v>
      </c>
      <c r="C4663" s="11">
        <v>2021</v>
      </c>
      <c r="D4663" s="11">
        <v>3</v>
      </c>
      <c r="E4663" s="12">
        <v>20070</v>
      </c>
      <c r="F4663" s="12" t="s">
        <v>24</v>
      </c>
      <c r="G4663" s="12">
        <v>0</v>
      </c>
      <c r="H4663" s="12" t="s">
        <v>23</v>
      </c>
      <c r="I4663" s="12" t="s">
        <v>23</v>
      </c>
      <c r="J4663" s="12" t="s">
        <v>23</v>
      </c>
      <c r="K4663" s="12" t="s">
        <v>22</v>
      </c>
      <c r="L4663" s="12" t="s">
        <v>132</v>
      </c>
      <c r="M4663" s="12">
        <v>1</v>
      </c>
      <c r="N4663" s="12" t="s">
        <v>13</v>
      </c>
      <c r="O4663" s="13">
        <v>0</v>
      </c>
      <c r="P4663" s="12" t="s">
        <v>125</v>
      </c>
      <c r="Q4663" s="12" t="s">
        <v>131</v>
      </c>
      <c r="R4663" s="12" t="s">
        <v>154</v>
      </c>
      <c r="S4663" s="12">
        <v>94</v>
      </c>
      <c r="T4663" s="12" t="s">
        <v>129</v>
      </c>
      <c r="U4663" s="12" t="s">
        <v>128</v>
      </c>
      <c r="V4663" s="12" t="s">
        <v>153</v>
      </c>
      <c r="W4663" s="12">
        <v>1</v>
      </c>
      <c r="X4663" s="14">
        <v>44767.629198877316</v>
      </c>
    </row>
    <row r="4664" spans="1:24" hidden="1" x14ac:dyDescent="0.25">
      <c r="A4664" s="5">
        <v>2022</v>
      </c>
      <c r="B4664" s="6">
        <v>1</v>
      </c>
      <c r="C4664" s="6">
        <v>2021</v>
      </c>
      <c r="D4664" s="6">
        <v>3</v>
      </c>
      <c r="E4664" s="7">
        <v>20070</v>
      </c>
      <c r="F4664" s="7" t="s">
        <v>24</v>
      </c>
      <c r="G4664" s="7">
        <v>0</v>
      </c>
      <c r="H4664" s="7" t="s">
        <v>23</v>
      </c>
      <c r="I4664" s="7" t="s">
        <v>23</v>
      </c>
      <c r="J4664" s="7" t="s">
        <v>23</v>
      </c>
      <c r="K4664" s="7" t="s">
        <v>22</v>
      </c>
      <c r="L4664" s="7" t="s">
        <v>132</v>
      </c>
      <c r="M4664" s="7">
        <v>1</v>
      </c>
      <c r="N4664" s="7" t="s">
        <v>13</v>
      </c>
      <c r="O4664" s="8">
        <v>0</v>
      </c>
      <c r="P4664" s="7" t="s">
        <v>125</v>
      </c>
      <c r="Q4664" s="7" t="s">
        <v>223</v>
      </c>
      <c r="R4664" s="7" t="s">
        <v>222</v>
      </c>
      <c r="S4664" s="7">
        <v>77</v>
      </c>
      <c r="T4664" s="7" t="s">
        <v>129</v>
      </c>
      <c r="U4664" s="7" t="s">
        <v>128</v>
      </c>
      <c r="V4664" s="7" t="s">
        <v>221</v>
      </c>
      <c r="W4664" s="7">
        <v>1</v>
      </c>
      <c r="X4664" s="9">
        <v>44767.629198877316</v>
      </c>
    </row>
    <row r="4665" spans="1:24" hidden="1" x14ac:dyDescent="0.25">
      <c r="A4665" s="10">
        <v>2022</v>
      </c>
      <c r="B4665" s="11">
        <v>1</v>
      </c>
      <c r="C4665" s="11">
        <v>2021</v>
      </c>
      <c r="D4665" s="11">
        <v>3</v>
      </c>
      <c r="E4665" s="12">
        <v>20070</v>
      </c>
      <c r="F4665" s="12" t="s">
        <v>24</v>
      </c>
      <c r="G4665" s="12">
        <v>0</v>
      </c>
      <c r="H4665" s="12" t="s">
        <v>23</v>
      </c>
      <c r="I4665" s="12" t="s">
        <v>23</v>
      </c>
      <c r="J4665" s="12" t="s">
        <v>23</v>
      </c>
      <c r="K4665" s="12" t="s">
        <v>22</v>
      </c>
      <c r="L4665" s="12" t="s">
        <v>215</v>
      </c>
      <c r="M4665" s="12">
        <v>1</v>
      </c>
      <c r="N4665" s="12" t="s">
        <v>13</v>
      </c>
      <c r="O4665" s="13">
        <v>0.35016599999999998</v>
      </c>
      <c r="P4665" s="12" t="s">
        <v>125</v>
      </c>
      <c r="Q4665" s="12" t="s">
        <v>161</v>
      </c>
      <c r="R4665" s="12" t="s">
        <v>214</v>
      </c>
      <c r="S4665" s="12">
        <v>89</v>
      </c>
      <c r="T4665" s="12" t="s">
        <v>129</v>
      </c>
      <c r="U4665" s="12" t="s">
        <v>128</v>
      </c>
      <c r="V4665" s="12" t="s">
        <v>213</v>
      </c>
      <c r="W4665" s="12">
        <v>1</v>
      </c>
      <c r="X4665" s="14">
        <v>44767.629198877316</v>
      </c>
    </row>
    <row r="4666" spans="1:24" hidden="1" x14ac:dyDescent="0.25">
      <c r="A4666" s="5">
        <v>2022</v>
      </c>
      <c r="B4666" s="6">
        <v>1</v>
      </c>
      <c r="C4666" s="6">
        <v>2021</v>
      </c>
      <c r="D4666" s="6">
        <v>3</v>
      </c>
      <c r="E4666" s="7">
        <v>20070</v>
      </c>
      <c r="F4666" s="7" t="s">
        <v>24</v>
      </c>
      <c r="G4666" s="7">
        <v>0</v>
      </c>
      <c r="H4666" s="7" t="s">
        <v>23</v>
      </c>
      <c r="I4666" s="7" t="s">
        <v>23</v>
      </c>
      <c r="J4666" s="7" t="s">
        <v>23</v>
      </c>
      <c r="K4666" s="7" t="s">
        <v>22</v>
      </c>
      <c r="L4666" s="7" t="s">
        <v>179</v>
      </c>
      <c r="M4666" s="7">
        <v>1</v>
      </c>
      <c r="N4666" s="7" t="s">
        <v>13</v>
      </c>
      <c r="O4666" s="8">
        <v>-0.120194</v>
      </c>
      <c r="P4666" s="7" t="s">
        <v>125</v>
      </c>
      <c r="Q4666" s="7" t="s">
        <v>150</v>
      </c>
      <c r="R4666" s="7" t="s">
        <v>207</v>
      </c>
      <c r="S4666" s="7">
        <v>133</v>
      </c>
      <c r="T4666" s="7" t="s">
        <v>129</v>
      </c>
      <c r="U4666" s="7" t="s">
        <v>128</v>
      </c>
      <c r="V4666" s="7" t="s">
        <v>180</v>
      </c>
      <c r="W4666" s="7">
        <v>1</v>
      </c>
      <c r="X4666" s="9">
        <v>44767.629198877316</v>
      </c>
    </row>
    <row r="4667" spans="1:24" hidden="1" x14ac:dyDescent="0.25">
      <c r="A4667" s="10">
        <v>2022</v>
      </c>
      <c r="B4667" s="11">
        <v>1</v>
      </c>
      <c r="C4667" s="11">
        <v>2021</v>
      </c>
      <c r="D4667" s="11">
        <v>3</v>
      </c>
      <c r="E4667" s="12">
        <v>20070</v>
      </c>
      <c r="F4667" s="12" t="s">
        <v>24</v>
      </c>
      <c r="G4667" s="12">
        <v>0</v>
      </c>
      <c r="H4667" s="12" t="s">
        <v>23</v>
      </c>
      <c r="I4667" s="12" t="s">
        <v>23</v>
      </c>
      <c r="J4667" s="12" t="s">
        <v>23</v>
      </c>
      <c r="K4667" s="12" t="s">
        <v>22</v>
      </c>
      <c r="L4667" s="12" t="s">
        <v>179</v>
      </c>
      <c r="M4667" s="12">
        <v>1</v>
      </c>
      <c r="N4667" s="12" t="s">
        <v>13</v>
      </c>
      <c r="O4667" s="13">
        <v>-9.0460000000000002E-3</v>
      </c>
      <c r="P4667" s="12" t="s">
        <v>125</v>
      </c>
      <c r="Q4667" s="12" t="s">
        <v>150</v>
      </c>
      <c r="R4667" s="12" t="s">
        <v>208</v>
      </c>
      <c r="S4667" s="12">
        <v>134</v>
      </c>
      <c r="T4667" s="12" t="s">
        <v>129</v>
      </c>
      <c r="U4667" s="12" t="s">
        <v>128</v>
      </c>
      <c r="V4667" s="12" t="s">
        <v>180</v>
      </c>
      <c r="W4667" s="12">
        <v>1</v>
      </c>
      <c r="X4667" s="14">
        <v>44767.629198877316</v>
      </c>
    </row>
    <row r="4668" spans="1:24" hidden="1" x14ac:dyDescent="0.25">
      <c r="A4668" s="5">
        <v>2022</v>
      </c>
      <c r="B4668" s="6">
        <v>1</v>
      </c>
      <c r="C4668" s="6">
        <v>2021</v>
      </c>
      <c r="D4668" s="6">
        <v>3</v>
      </c>
      <c r="E4668" s="7">
        <v>20070</v>
      </c>
      <c r="F4668" s="7" t="s">
        <v>24</v>
      </c>
      <c r="G4668" s="7">
        <v>0</v>
      </c>
      <c r="H4668" s="7" t="s">
        <v>23</v>
      </c>
      <c r="I4668" s="7" t="s">
        <v>23</v>
      </c>
      <c r="J4668" s="7" t="s">
        <v>23</v>
      </c>
      <c r="K4668" s="7" t="s">
        <v>22</v>
      </c>
      <c r="L4668" s="7" t="s">
        <v>179</v>
      </c>
      <c r="M4668" s="7">
        <v>1</v>
      </c>
      <c r="N4668" s="7" t="s">
        <v>13</v>
      </c>
      <c r="O4668" s="8">
        <v>1.8103000000000001E-2</v>
      </c>
      <c r="P4668" s="7" t="s">
        <v>125</v>
      </c>
      <c r="Q4668" s="7" t="s">
        <v>150</v>
      </c>
      <c r="R4668" s="7" t="s">
        <v>212</v>
      </c>
      <c r="S4668" s="7">
        <v>65</v>
      </c>
      <c r="T4668" s="7" t="s">
        <v>129</v>
      </c>
      <c r="U4668" s="7" t="s">
        <v>128</v>
      </c>
      <c r="V4668" s="7" t="s">
        <v>211</v>
      </c>
      <c r="W4668" s="7">
        <v>1</v>
      </c>
      <c r="X4668" s="9">
        <v>44767.629198877316</v>
      </c>
    </row>
    <row r="4669" spans="1:24" hidden="1" x14ac:dyDescent="0.25">
      <c r="A4669" s="10">
        <v>2022</v>
      </c>
      <c r="B4669" s="11">
        <v>1</v>
      </c>
      <c r="C4669" s="11">
        <v>2021</v>
      </c>
      <c r="D4669" s="11">
        <v>3</v>
      </c>
      <c r="E4669" s="12">
        <v>20070</v>
      </c>
      <c r="F4669" s="12" t="s">
        <v>24</v>
      </c>
      <c r="G4669" s="12">
        <v>0</v>
      </c>
      <c r="H4669" s="12" t="s">
        <v>23</v>
      </c>
      <c r="I4669" s="12" t="s">
        <v>23</v>
      </c>
      <c r="J4669" s="12" t="s">
        <v>23</v>
      </c>
      <c r="K4669" s="12" t="s">
        <v>22</v>
      </c>
      <c r="L4669" s="12" t="s">
        <v>179</v>
      </c>
      <c r="M4669" s="12">
        <v>1</v>
      </c>
      <c r="N4669" s="12" t="s">
        <v>13</v>
      </c>
      <c r="O4669" s="13">
        <v>2.8917999999999999E-2</v>
      </c>
      <c r="P4669" s="12" t="s">
        <v>125</v>
      </c>
      <c r="Q4669" s="12" t="s">
        <v>206</v>
      </c>
      <c r="R4669" s="12" t="s">
        <v>205</v>
      </c>
      <c r="S4669" s="12">
        <v>79</v>
      </c>
      <c r="T4669" s="12" t="s">
        <v>129</v>
      </c>
      <c r="U4669" s="12" t="s">
        <v>128</v>
      </c>
      <c r="V4669" s="12" t="s">
        <v>204</v>
      </c>
      <c r="W4669" s="12">
        <v>1</v>
      </c>
      <c r="X4669" s="14">
        <v>44767.629198877316</v>
      </c>
    </row>
    <row r="4670" spans="1:24" hidden="1" x14ac:dyDescent="0.25">
      <c r="A4670" s="5">
        <v>2022</v>
      </c>
      <c r="B4670" s="6">
        <v>1</v>
      </c>
      <c r="C4670" s="6">
        <v>2021</v>
      </c>
      <c r="D4670" s="6">
        <v>3</v>
      </c>
      <c r="E4670" s="7">
        <v>20070</v>
      </c>
      <c r="F4670" s="7" t="s">
        <v>24</v>
      </c>
      <c r="G4670" s="7">
        <v>0</v>
      </c>
      <c r="H4670" s="7" t="s">
        <v>23</v>
      </c>
      <c r="I4670" s="7" t="s">
        <v>23</v>
      </c>
      <c r="J4670" s="7" t="s">
        <v>23</v>
      </c>
      <c r="K4670" s="7" t="s">
        <v>22</v>
      </c>
      <c r="L4670" s="7" t="s">
        <v>193</v>
      </c>
      <c r="M4670" s="7">
        <v>1</v>
      </c>
      <c r="N4670" s="7" t="s">
        <v>13</v>
      </c>
      <c r="O4670" s="8">
        <v>0</v>
      </c>
      <c r="P4670" s="7" t="s">
        <v>125</v>
      </c>
      <c r="Q4670" s="7" t="s">
        <v>200</v>
      </c>
      <c r="R4670" s="7" t="s">
        <v>199</v>
      </c>
      <c r="S4670" s="7">
        <v>81</v>
      </c>
      <c r="T4670" s="7" t="s">
        <v>129</v>
      </c>
      <c r="U4670" s="7" t="s">
        <v>128</v>
      </c>
      <c r="V4670" s="7" t="s">
        <v>198</v>
      </c>
      <c r="W4670" s="7">
        <v>1</v>
      </c>
      <c r="X4670" s="9">
        <v>44767.629198877316</v>
      </c>
    </row>
    <row r="4671" spans="1:24" hidden="1" x14ac:dyDescent="0.25">
      <c r="A4671" s="10">
        <v>2022</v>
      </c>
      <c r="B4671" s="11">
        <v>1</v>
      </c>
      <c r="C4671" s="11">
        <v>2021</v>
      </c>
      <c r="D4671" s="11">
        <v>3</v>
      </c>
      <c r="E4671" s="12">
        <v>20070</v>
      </c>
      <c r="F4671" s="12" t="s">
        <v>24</v>
      </c>
      <c r="G4671" s="12">
        <v>0</v>
      </c>
      <c r="H4671" s="12" t="s">
        <v>23</v>
      </c>
      <c r="I4671" s="12" t="s">
        <v>23</v>
      </c>
      <c r="J4671" s="12" t="s">
        <v>23</v>
      </c>
      <c r="K4671" s="12" t="s">
        <v>22</v>
      </c>
      <c r="L4671" s="12" t="s">
        <v>126</v>
      </c>
      <c r="M4671" s="12">
        <v>1</v>
      </c>
      <c r="N4671" s="12" t="s">
        <v>13</v>
      </c>
      <c r="O4671" s="13">
        <v>1.8990000000000001E-3</v>
      </c>
      <c r="P4671" s="12" t="s">
        <v>125</v>
      </c>
      <c r="Q4671" s="12" t="s">
        <v>161</v>
      </c>
      <c r="R4671" s="12" t="s">
        <v>189</v>
      </c>
      <c r="S4671" s="12">
        <v>174</v>
      </c>
      <c r="T4671" s="12" t="s">
        <v>129</v>
      </c>
      <c r="U4671" s="12" t="s">
        <v>128</v>
      </c>
      <c r="V4671" s="12" t="s">
        <v>180</v>
      </c>
      <c r="W4671" s="12">
        <v>1</v>
      </c>
      <c r="X4671" s="14">
        <v>44767.629198877316</v>
      </c>
    </row>
    <row r="4672" spans="1:24" hidden="1" x14ac:dyDescent="0.25">
      <c r="A4672" s="5">
        <v>2022</v>
      </c>
      <c r="B4672" s="6">
        <v>1</v>
      </c>
      <c r="C4672" s="6">
        <v>2021</v>
      </c>
      <c r="D4672" s="6">
        <v>3</v>
      </c>
      <c r="E4672" s="7">
        <v>20070</v>
      </c>
      <c r="F4672" s="7" t="s">
        <v>24</v>
      </c>
      <c r="G4672" s="7">
        <v>0</v>
      </c>
      <c r="H4672" s="7" t="s">
        <v>23</v>
      </c>
      <c r="I4672" s="7" t="s">
        <v>23</v>
      </c>
      <c r="J4672" s="7" t="s">
        <v>23</v>
      </c>
      <c r="K4672" s="7" t="s">
        <v>22</v>
      </c>
      <c r="L4672" s="7" t="s">
        <v>187</v>
      </c>
      <c r="M4672" s="7">
        <v>1</v>
      </c>
      <c r="N4672" s="7" t="s">
        <v>13</v>
      </c>
      <c r="O4672" s="8">
        <v>-5.3920000000000001E-3</v>
      </c>
      <c r="P4672" s="7" t="s">
        <v>125</v>
      </c>
      <c r="Q4672" s="7" t="s">
        <v>186</v>
      </c>
      <c r="R4672" s="7" t="s">
        <v>185</v>
      </c>
      <c r="S4672" s="7">
        <v>171</v>
      </c>
      <c r="T4672" s="7" t="s">
        <v>129</v>
      </c>
      <c r="U4672" s="7" t="s">
        <v>128</v>
      </c>
      <c r="V4672" s="7" t="s">
        <v>180</v>
      </c>
      <c r="W4672" s="7">
        <v>1</v>
      </c>
      <c r="X4672" s="9">
        <v>44767.629198877316</v>
      </c>
    </row>
    <row r="4673" spans="1:24" hidden="1" x14ac:dyDescent="0.25">
      <c r="A4673" s="10">
        <v>2022</v>
      </c>
      <c r="B4673" s="11">
        <v>1</v>
      </c>
      <c r="C4673" s="11">
        <v>2021</v>
      </c>
      <c r="D4673" s="11">
        <v>3</v>
      </c>
      <c r="E4673" s="12">
        <v>20070</v>
      </c>
      <c r="F4673" s="12" t="s">
        <v>24</v>
      </c>
      <c r="G4673" s="12">
        <v>0</v>
      </c>
      <c r="H4673" s="12" t="s">
        <v>23</v>
      </c>
      <c r="I4673" s="12" t="s">
        <v>23</v>
      </c>
      <c r="J4673" s="12" t="s">
        <v>23</v>
      </c>
      <c r="K4673" s="12" t="s">
        <v>22</v>
      </c>
      <c r="L4673" s="12" t="s">
        <v>187</v>
      </c>
      <c r="M4673" s="12">
        <v>1</v>
      </c>
      <c r="N4673" s="12" t="s">
        <v>13</v>
      </c>
      <c r="O4673" s="13">
        <v>0.17477999999999999</v>
      </c>
      <c r="P4673" s="12" t="s">
        <v>125</v>
      </c>
      <c r="Q4673" s="12" t="s">
        <v>186</v>
      </c>
      <c r="R4673" s="12" t="s">
        <v>188</v>
      </c>
      <c r="S4673" s="12">
        <v>170</v>
      </c>
      <c r="T4673" s="12" t="s">
        <v>129</v>
      </c>
      <c r="U4673" s="12" t="s">
        <v>128</v>
      </c>
      <c r="V4673" s="12" t="s">
        <v>180</v>
      </c>
      <c r="W4673" s="12">
        <v>1</v>
      </c>
      <c r="X4673" s="14">
        <v>44767.629198877316</v>
      </c>
    </row>
    <row r="4674" spans="1:24" hidden="1" x14ac:dyDescent="0.25">
      <c r="A4674" s="5">
        <v>2022</v>
      </c>
      <c r="B4674" s="6">
        <v>1</v>
      </c>
      <c r="C4674" s="6">
        <v>2021</v>
      </c>
      <c r="D4674" s="6">
        <v>3</v>
      </c>
      <c r="E4674" s="7">
        <v>20070</v>
      </c>
      <c r="F4674" s="7" t="s">
        <v>24</v>
      </c>
      <c r="G4674" s="7">
        <v>0</v>
      </c>
      <c r="H4674" s="7" t="s">
        <v>23</v>
      </c>
      <c r="I4674" s="7" t="s">
        <v>23</v>
      </c>
      <c r="J4674" s="7" t="s">
        <v>23</v>
      </c>
      <c r="K4674" s="7" t="s">
        <v>22</v>
      </c>
      <c r="L4674" s="7" t="s">
        <v>165</v>
      </c>
      <c r="M4674" s="7">
        <v>1</v>
      </c>
      <c r="N4674" s="7" t="s">
        <v>13</v>
      </c>
      <c r="O4674" s="8">
        <v>0.12067799999999999</v>
      </c>
      <c r="P4674" s="7" t="s">
        <v>125</v>
      </c>
      <c r="Q4674" s="7" t="s">
        <v>165</v>
      </c>
      <c r="R4674" s="7" t="s">
        <v>184</v>
      </c>
      <c r="S4674" s="7">
        <v>28</v>
      </c>
      <c r="T4674" s="7" t="s">
        <v>129</v>
      </c>
      <c r="U4674" s="7" t="s">
        <v>128</v>
      </c>
      <c r="V4674" s="7" t="s">
        <v>180</v>
      </c>
      <c r="W4674" s="7">
        <v>1</v>
      </c>
      <c r="X4674" s="9">
        <v>44767.629198877316</v>
      </c>
    </row>
    <row r="4675" spans="1:24" hidden="1" x14ac:dyDescent="0.25">
      <c r="A4675" s="10">
        <v>2022</v>
      </c>
      <c r="B4675" s="11">
        <v>1</v>
      </c>
      <c r="C4675" s="11">
        <v>2021</v>
      </c>
      <c r="D4675" s="11">
        <v>3</v>
      </c>
      <c r="E4675" s="12">
        <v>20070</v>
      </c>
      <c r="F4675" s="12" t="s">
        <v>24</v>
      </c>
      <c r="G4675" s="12">
        <v>0</v>
      </c>
      <c r="H4675" s="12" t="s">
        <v>23</v>
      </c>
      <c r="I4675" s="12" t="s">
        <v>23</v>
      </c>
      <c r="J4675" s="12" t="s">
        <v>23</v>
      </c>
      <c r="K4675" s="12" t="s">
        <v>22</v>
      </c>
      <c r="L4675" s="12" t="s">
        <v>165</v>
      </c>
      <c r="M4675" s="12">
        <v>1</v>
      </c>
      <c r="N4675" s="12" t="s">
        <v>13</v>
      </c>
      <c r="O4675" s="13">
        <v>1.2649729999999999</v>
      </c>
      <c r="P4675" s="12" t="s">
        <v>125</v>
      </c>
      <c r="Q4675" s="12" t="s">
        <v>165</v>
      </c>
      <c r="R4675" s="12" t="s">
        <v>182</v>
      </c>
      <c r="S4675" s="12">
        <v>37</v>
      </c>
      <c r="T4675" s="12" t="s">
        <v>129</v>
      </c>
      <c r="U4675" s="12" t="s">
        <v>128</v>
      </c>
      <c r="V4675" s="12" t="s">
        <v>180</v>
      </c>
      <c r="W4675" s="12">
        <v>1</v>
      </c>
      <c r="X4675" s="14">
        <v>44767.629198877316</v>
      </c>
    </row>
    <row r="4676" spans="1:24" hidden="1" x14ac:dyDescent="0.25">
      <c r="A4676" s="5">
        <v>2022</v>
      </c>
      <c r="B4676" s="6">
        <v>1</v>
      </c>
      <c r="C4676" s="6">
        <v>2021</v>
      </c>
      <c r="D4676" s="6">
        <v>3</v>
      </c>
      <c r="E4676" s="7">
        <v>20070</v>
      </c>
      <c r="F4676" s="7" t="s">
        <v>24</v>
      </c>
      <c r="G4676" s="7">
        <v>0</v>
      </c>
      <c r="H4676" s="7" t="s">
        <v>23</v>
      </c>
      <c r="I4676" s="7" t="s">
        <v>23</v>
      </c>
      <c r="J4676" s="7" t="s">
        <v>23</v>
      </c>
      <c r="K4676" s="7" t="s">
        <v>12</v>
      </c>
      <c r="L4676" s="7" t="s">
        <v>179</v>
      </c>
      <c r="M4676" s="7">
        <v>1</v>
      </c>
      <c r="N4676" s="7" t="s">
        <v>13</v>
      </c>
      <c r="O4676" s="8">
        <v>0.63327199999999995</v>
      </c>
      <c r="P4676" s="7" t="s">
        <v>125</v>
      </c>
      <c r="Q4676" s="7" t="s">
        <v>150</v>
      </c>
      <c r="R4676" s="7" t="s">
        <v>178</v>
      </c>
      <c r="S4676" s="7">
        <v>64</v>
      </c>
      <c r="T4676" s="7" t="s">
        <v>129</v>
      </c>
      <c r="U4676" s="7" t="s">
        <v>128</v>
      </c>
      <c r="V4676" s="7" t="s">
        <v>177</v>
      </c>
      <c r="W4676" s="7">
        <v>1</v>
      </c>
      <c r="X4676" s="9">
        <v>44767.629198877316</v>
      </c>
    </row>
    <row r="4677" spans="1:24" hidden="1" x14ac:dyDescent="0.25">
      <c r="A4677" s="10">
        <v>2022</v>
      </c>
      <c r="B4677" s="11">
        <v>1</v>
      </c>
      <c r="C4677" s="11">
        <v>2021</v>
      </c>
      <c r="D4677" s="11">
        <v>3</v>
      </c>
      <c r="E4677" s="12">
        <v>20070</v>
      </c>
      <c r="F4677" s="12" t="s">
        <v>24</v>
      </c>
      <c r="G4677" s="12">
        <v>36</v>
      </c>
      <c r="H4677" s="12" t="s">
        <v>44</v>
      </c>
      <c r="I4677" s="12" t="s">
        <v>43</v>
      </c>
      <c r="J4677" s="12" t="s">
        <v>6</v>
      </c>
      <c r="K4677" s="12" t="s">
        <v>158</v>
      </c>
      <c r="L4677" s="12" t="s">
        <v>162</v>
      </c>
      <c r="M4677" s="12">
        <v>1</v>
      </c>
      <c r="N4677" s="12" t="s">
        <v>13</v>
      </c>
      <c r="O4677" s="13">
        <v>0</v>
      </c>
      <c r="P4677" s="12" t="s">
        <v>125</v>
      </c>
      <c r="Q4677" s="12" t="s">
        <v>161</v>
      </c>
      <c r="R4677" s="12" t="s">
        <v>160</v>
      </c>
      <c r="S4677" s="12">
        <v>11</v>
      </c>
      <c r="T4677" s="12" t="s">
        <v>141</v>
      </c>
      <c r="U4677" s="12" t="s">
        <v>140</v>
      </c>
      <c r="V4677" s="12" t="s">
        <v>159</v>
      </c>
      <c r="W4677" s="12">
        <v>1</v>
      </c>
      <c r="X4677" s="14">
        <v>44767.629198877316</v>
      </c>
    </row>
    <row r="4678" spans="1:24" hidden="1" x14ac:dyDescent="0.25">
      <c r="A4678" s="5">
        <v>2022</v>
      </c>
      <c r="B4678" s="6">
        <v>1</v>
      </c>
      <c r="C4678" s="6">
        <v>2021</v>
      </c>
      <c r="D4678" s="6">
        <v>3</v>
      </c>
      <c r="E4678" s="7">
        <v>20070</v>
      </c>
      <c r="F4678" s="7" t="s">
        <v>24</v>
      </c>
      <c r="G4678" s="7">
        <v>36</v>
      </c>
      <c r="H4678" s="7" t="s">
        <v>44</v>
      </c>
      <c r="I4678" s="7" t="s">
        <v>43</v>
      </c>
      <c r="J4678" s="7" t="s">
        <v>6</v>
      </c>
      <c r="K4678" s="7" t="s">
        <v>158</v>
      </c>
      <c r="L4678" s="7" t="s">
        <v>22</v>
      </c>
      <c r="M4678" s="7">
        <v>1</v>
      </c>
      <c r="N4678" s="7" t="s">
        <v>13</v>
      </c>
      <c r="O4678" s="8">
        <v>0</v>
      </c>
      <c r="P4678" s="7" t="s">
        <v>125</v>
      </c>
      <c r="Q4678" s="7" t="s">
        <v>157</v>
      </c>
      <c r="R4678" s="7" t="s">
        <v>156</v>
      </c>
      <c r="S4678" s="7">
        <v>25</v>
      </c>
      <c r="T4678" s="7" t="s">
        <v>141</v>
      </c>
      <c r="U4678" s="7" t="s">
        <v>140</v>
      </c>
      <c r="V4678" s="7" t="s">
        <v>155</v>
      </c>
      <c r="W4678" s="7">
        <v>1</v>
      </c>
      <c r="X4678" s="9">
        <v>44767.629198877316</v>
      </c>
    </row>
    <row r="4679" spans="1:24" hidden="1" x14ac:dyDescent="0.25">
      <c r="A4679" s="10">
        <v>2022</v>
      </c>
      <c r="B4679" s="11">
        <v>1</v>
      </c>
      <c r="C4679" s="11">
        <v>2021</v>
      </c>
      <c r="D4679" s="11">
        <v>3</v>
      </c>
      <c r="E4679" s="12">
        <v>20070</v>
      </c>
      <c r="F4679" s="12" t="s">
        <v>24</v>
      </c>
      <c r="G4679" s="12">
        <v>36</v>
      </c>
      <c r="H4679" s="12" t="s">
        <v>44</v>
      </c>
      <c r="I4679" s="12" t="s">
        <v>43</v>
      </c>
      <c r="J4679" s="12" t="s">
        <v>6</v>
      </c>
      <c r="K4679" s="12" t="s">
        <v>22</v>
      </c>
      <c r="L4679" s="12" t="s">
        <v>132</v>
      </c>
      <c r="M4679" s="12">
        <v>1</v>
      </c>
      <c r="N4679" s="12" t="s">
        <v>13</v>
      </c>
      <c r="O4679" s="13">
        <v>0</v>
      </c>
      <c r="P4679" s="12" t="s">
        <v>125</v>
      </c>
      <c r="Q4679" s="12" t="s">
        <v>131</v>
      </c>
      <c r="R4679" s="12" t="s">
        <v>154</v>
      </c>
      <c r="S4679" s="12">
        <v>94</v>
      </c>
      <c r="T4679" s="12" t="s">
        <v>129</v>
      </c>
      <c r="U4679" s="12" t="s">
        <v>128</v>
      </c>
      <c r="V4679" s="12" t="s">
        <v>153</v>
      </c>
      <c r="W4679" s="12">
        <v>1</v>
      </c>
      <c r="X4679" s="14">
        <v>44767.629198877316</v>
      </c>
    </row>
    <row r="4680" spans="1:24" hidden="1" x14ac:dyDescent="0.25">
      <c r="A4680" s="5">
        <v>2022</v>
      </c>
      <c r="B4680" s="6">
        <v>1</v>
      </c>
      <c r="C4680" s="6">
        <v>2021</v>
      </c>
      <c r="D4680" s="6">
        <v>3</v>
      </c>
      <c r="E4680" s="7">
        <v>20070</v>
      </c>
      <c r="F4680" s="7" t="s">
        <v>24</v>
      </c>
      <c r="G4680" s="7">
        <v>36</v>
      </c>
      <c r="H4680" s="7" t="s">
        <v>44</v>
      </c>
      <c r="I4680" s="7" t="s">
        <v>43</v>
      </c>
      <c r="J4680" s="7" t="s">
        <v>6</v>
      </c>
      <c r="K4680" s="7" t="s">
        <v>12</v>
      </c>
      <c r="L4680" s="7" t="s">
        <v>22</v>
      </c>
      <c r="M4680" s="7">
        <v>1</v>
      </c>
      <c r="N4680" s="7" t="s">
        <v>13</v>
      </c>
      <c r="O4680" s="8">
        <v>0</v>
      </c>
      <c r="P4680" s="7" t="s">
        <v>125</v>
      </c>
      <c r="Q4680" s="7" t="s">
        <v>150</v>
      </c>
      <c r="R4680" s="7" t="s">
        <v>252</v>
      </c>
      <c r="S4680" s="7">
        <v>150</v>
      </c>
      <c r="T4680" s="7" t="s">
        <v>129</v>
      </c>
      <c r="U4680" s="7" t="s">
        <v>128</v>
      </c>
      <c r="V4680" s="7" t="s">
        <v>251</v>
      </c>
      <c r="W4680" s="7">
        <v>1</v>
      </c>
      <c r="X4680" s="9">
        <v>44767.629198877316</v>
      </c>
    </row>
    <row r="4681" spans="1:24" hidden="1" x14ac:dyDescent="0.25">
      <c r="A4681" s="10">
        <v>2022</v>
      </c>
      <c r="B4681" s="11">
        <v>1</v>
      </c>
      <c r="C4681" s="11">
        <v>2021</v>
      </c>
      <c r="D4681" s="11">
        <v>3</v>
      </c>
      <c r="E4681" s="12">
        <v>20070</v>
      </c>
      <c r="F4681" s="12" t="s">
        <v>24</v>
      </c>
      <c r="G4681" s="12">
        <v>36</v>
      </c>
      <c r="H4681" s="12" t="s">
        <v>44</v>
      </c>
      <c r="I4681" s="12" t="s">
        <v>43</v>
      </c>
      <c r="J4681" s="12" t="s">
        <v>6</v>
      </c>
      <c r="K4681" s="12" t="s">
        <v>12</v>
      </c>
      <c r="L4681" s="12" t="s">
        <v>22</v>
      </c>
      <c r="M4681" s="12">
        <v>1</v>
      </c>
      <c r="N4681" s="12" t="s">
        <v>13</v>
      </c>
      <c r="O4681" s="13">
        <v>0</v>
      </c>
      <c r="P4681" s="12" t="s">
        <v>125</v>
      </c>
      <c r="Q4681" s="12" t="s">
        <v>150</v>
      </c>
      <c r="R4681" s="12" t="s">
        <v>149</v>
      </c>
      <c r="S4681" s="12">
        <v>136</v>
      </c>
      <c r="T4681" s="12" t="s">
        <v>129</v>
      </c>
      <c r="U4681" s="12" t="s">
        <v>128</v>
      </c>
      <c r="V4681" s="12"/>
      <c r="W4681" s="12">
        <v>1</v>
      </c>
      <c r="X4681" s="14">
        <v>44767.629198877316</v>
      </c>
    </row>
    <row r="4682" spans="1:24" hidden="1" x14ac:dyDescent="0.25">
      <c r="A4682" s="5">
        <v>2022</v>
      </c>
      <c r="B4682" s="6">
        <v>1</v>
      </c>
      <c r="C4682" s="6">
        <v>2021</v>
      </c>
      <c r="D4682" s="6">
        <v>3</v>
      </c>
      <c r="E4682" s="7">
        <v>20070</v>
      </c>
      <c r="F4682" s="7" t="s">
        <v>24</v>
      </c>
      <c r="G4682" s="7">
        <v>36</v>
      </c>
      <c r="H4682" s="7" t="s">
        <v>44</v>
      </c>
      <c r="I4682" s="7" t="s">
        <v>43</v>
      </c>
      <c r="J4682" s="7" t="s">
        <v>6</v>
      </c>
      <c r="K4682" s="7" t="s">
        <v>12</v>
      </c>
      <c r="L4682" s="7" t="s">
        <v>22</v>
      </c>
      <c r="M4682" s="7">
        <v>1</v>
      </c>
      <c r="N4682" s="7" t="s">
        <v>13</v>
      </c>
      <c r="O4682" s="8">
        <v>0</v>
      </c>
      <c r="P4682" s="7" t="s">
        <v>125</v>
      </c>
      <c r="Q4682" s="7" t="s">
        <v>150</v>
      </c>
      <c r="R4682" s="7" t="s">
        <v>171</v>
      </c>
      <c r="S4682" s="7">
        <v>137</v>
      </c>
      <c r="T4682" s="7" t="s">
        <v>129</v>
      </c>
      <c r="U4682" s="7" t="s">
        <v>128</v>
      </c>
      <c r="V4682" s="7"/>
      <c r="W4682" s="7">
        <v>1</v>
      </c>
      <c r="X4682" s="9">
        <v>44767.629198877316</v>
      </c>
    </row>
    <row r="4683" spans="1:24" hidden="1" x14ac:dyDescent="0.25">
      <c r="A4683" s="10">
        <v>2022</v>
      </c>
      <c r="B4683" s="11">
        <v>1</v>
      </c>
      <c r="C4683" s="11">
        <v>2021</v>
      </c>
      <c r="D4683" s="11">
        <v>3</v>
      </c>
      <c r="E4683" s="12">
        <v>20070</v>
      </c>
      <c r="F4683" s="12" t="s">
        <v>24</v>
      </c>
      <c r="G4683" s="12">
        <v>36</v>
      </c>
      <c r="H4683" s="12" t="s">
        <v>44</v>
      </c>
      <c r="I4683" s="12" t="s">
        <v>43</v>
      </c>
      <c r="J4683" s="12" t="s">
        <v>6</v>
      </c>
      <c r="K4683" s="12" t="s">
        <v>12</v>
      </c>
      <c r="L4683" s="12" t="s">
        <v>22</v>
      </c>
      <c r="M4683" s="12">
        <v>1</v>
      </c>
      <c r="N4683" s="12" t="s">
        <v>13</v>
      </c>
      <c r="O4683" s="13">
        <v>0</v>
      </c>
      <c r="P4683" s="12" t="s">
        <v>125</v>
      </c>
      <c r="Q4683" s="12" t="s">
        <v>165</v>
      </c>
      <c r="R4683" s="12" t="s">
        <v>175</v>
      </c>
      <c r="S4683" s="12">
        <v>140</v>
      </c>
      <c r="T4683" s="12" t="s">
        <v>129</v>
      </c>
      <c r="U4683" s="12" t="s">
        <v>128</v>
      </c>
      <c r="V4683" s="12"/>
      <c r="W4683" s="12">
        <v>1</v>
      </c>
      <c r="X4683" s="14">
        <v>44767.629198877316</v>
      </c>
    </row>
    <row r="4684" spans="1:24" hidden="1" x14ac:dyDescent="0.25">
      <c r="A4684" s="5">
        <v>2022</v>
      </c>
      <c r="B4684" s="6">
        <v>1</v>
      </c>
      <c r="C4684" s="6">
        <v>2021</v>
      </c>
      <c r="D4684" s="6">
        <v>3</v>
      </c>
      <c r="E4684" s="7">
        <v>20070</v>
      </c>
      <c r="F4684" s="7" t="s">
        <v>24</v>
      </c>
      <c r="G4684" s="7">
        <v>37</v>
      </c>
      <c r="H4684" s="7" t="s">
        <v>174</v>
      </c>
      <c r="I4684" s="7" t="s">
        <v>43</v>
      </c>
      <c r="J4684" s="7" t="s">
        <v>0</v>
      </c>
      <c r="K4684" s="7" t="s">
        <v>158</v>
      </c>
      <c r="L4684" s="7" t="s">
        <v>162</v>
      </c>
      <c r="M4684" s="7">
        <v>1</v>
      </c>
      <c r="N4684" s="7" t="s">
        <v>13</v>
      </c>
      <c r="O4684" s="8">
        <v>0</v>
      </c>
      <c r="P4684" s="7" t="s">
        <v>125</v>
      </c>
      <c r="Q4684" s="7" t="s">
        <v>161</v>
      </c>
      <c r="R4684" s="7" t="s">
        <v>160</v>
      </c>
      <c r="S4684" s="7">
        <v>11</v>
      </c>
      <c r="T4684" s="7" t="s">
        <v>141</v>
      </c>
      <c r="U4684" s="7" t="s">
        <v>140</v>
      </c>
      <c r="V4684" s="7" t="s">
        <v>159</v>
      </c>
      <c r="W4684" s="7">
        <v>1</v>
      </c>
      <c r="X4684" s="9">
        <v>44767.629198877316</v>
      </c>
    </row>
    <row r="4685" spans="1:24" hidden="1" x14ac:dyDescent="0.25">
      <c r="A4685" s="10">
        <v>2022</v>
      </c>
      <c r="B4685" s="11">
        <v>1</v>
      </c>
      <c r="C4685" s="11">
        <v>2021</v>
      </c>
      <c r="D4685" s="11">
        <v>3</v>
      </c>
      <c r="E4685" s="12">
        <v>20070</v>
      </c>
      <c r="F4685" s="12" t="s">
        <v>24</v>
      </c>
      <c r="G4685" s="12">
        <v>37</v>
      </c>
      <c r="H4685" s="12" t="s">
        <v>174</v>
      </c>
      <c r="I4685" s="12" t="s">
        <v>43</v>
      </c>
      <c r="J4685" s="12" t="s">
        <v>0</v>
      </c>
      <c r="K4685" s="12" t="s">
        <v>158</v>
      </c>
      <c r="L4685" s="12" t="s">
        <v>22</v>
      </c>
      <c r="M4685" s="12">
        <v>1</v>
      </c>
      <c r="N4685" s="12" t="s">
        <v>13</v>
      </c>
      <c r="O4685" s="13">
        <v>0</v>
      </c>
      <c r="P4685" s="12" t="s">
        <v>125</v>
      </c>
      <c r="Q4685" s="12" t="s">
        <v>157</v>
      </c>
      <c r="R4685" s="12" t="s">
        <v>156</v>
      </c>
      <c r="S4685" s="12">
        <v>25</v>
      </c>
      <c r="T4685" s="12" t="s">
        <v>141</v>
      </c>
      <c r="U4685" s="12" t="s">
        <v>140</v>
      </c>
      <c r="V4685" s="12" t="s">
        <v>155</v>
      </c>
      <c r="W4685" s="12">
        <v>1</v>
      </c>
      <c r="X4685" s="14">
        <v>44767.629198877316</v>
      </c>
    </row>
    <row r="4686" spans="1:24" hidden="1" x14ac:dyDescent="0.25">
      <c r="A4686" s="5">
        <v>2022</v>
      </c>
      <c r="B4686" s="6">
        <v>1</v>
      </c>
      <c r="C4686" s="6">
        <v>2021</v>
      </c>
      <c r="D4686" s="6">
        <v>3</v>
      </c>
      <c r="E4686" s="7">
        <v>20070</v>
      </c>
      <c r="F4686" s="7" t="s">
        <v>24</v>
      </c>
      <c r="G4686" s="7">
        <v>37</v>
      </c>
      <c r="H4686" s="7" t="s">
        <v>174</v>
      </c>
      <c r="I4686" s="7" t="s">
        <v>43</v>
      </c>
      <c r="J4686" s="7" t="s">
        <v>0</v>
      </c>
      <c r="K4686" s="7" t="s">
        <v>22</v>
      </c>
      <c r="L4686" s="7" t="s">
        <v>132</v>
      </c>
      <c r="M4686" s="7">
        <v>1</v>
      </c>
      <c r="N4686" s="7" t="s">
        <v>13</v>
      </c>
      <c r="O4686" s="8">
        <v>0</v>
      </c>
      <c r="P4686" s="7" t="s">
        <v>125</v>
      </c>
      <c r="Q4686" s="7" t="s">
        <v>131</v>
      </c>
      <c r="R4686" s="7" t="s">
        <v>154</v>
      </c>
      <c r="S4686" s="7">
        <v>94</v>
      </c>
      <c r="T4686" s="7" t="s">
        <v>129</v>
      </c>
      <c r="U4686" s="7" t="s">
        <v>128</v>
      </c>
      <c r="V4686" s="7" t="s">
        <v>153</v>
      </c>
      <c r="W4686" s="7">
        <v>1</v>
      </c>
      <c r="X4686" s="9">
        <v>44767.629198877316</v>
      </c>
    </row>
    <row r="4687" spans="1:24" hidden="1" x14ac:dyDescent="0.25">
      <c r="A4687" s="10">
        <v>2022</v>
      </c>
      <c r="B4687" s="11">
        <v>1</v>
      </c>
      <c r="C4687" s="11">
        <v>2021</v>
      </c>
      <c r="D4687" s="11">
        <v>3</v>
      </c>
      <c r="E4687" s="12">
        <v>20070</v>
      </c>
      <c r="F4687" s="12" t="s">
        <v>24</v>
      </c>
      <c r="G4687" s="12">
        <v>37</v>
      </c>
      <c r="H4687" s="12" t="s">
        <v>174</v>
      </c>
      <c r="I4687" s="12" t="s">
        <v>43</v>
      </c>
      <c r="J4687" s="12" t="s">
        <v>0</v>
      </c>
      <c r="K4687" s="12" t="s">
        <v>12</v>
      </c>
      <c r="L4687" s="12" t="s">
        <v>22</v>
      </c>
      <c r="M4687" s="12">
        <v>1</v>
      </c>
      <c r="N4687" s="12" t="s">
        <v>13</v>
      </c>
      <c r="O4687" s="13">
        <v>0</v>
      </c>
      <c r="P4687" s="12" t="s">
        <v>125</v>
      </c>
      <c r="Q4687" s="12" t="s">
        <v>150</v>
      </c>
      <c r="R4687" s="12" t="s">
        <v>149</v>
      </c>
      <c r="S4687" s="12">
        <v>136</v>
      </c>
      <c r="T4687" s="12" t="s">
        <v>129</v>
      </c>
      <c r="U4687" s="12" t="s">
        <v>128</v>
      </c>
      <c r="V4687" s="12"/>
      <c r="W4687" s="12">
        <v>1</v>
      </c>
      <c r="X4687" s="14">
        <v>44767.629198877316</v>
      </c>
    </row>
    <row r="4688" spans="1:24" hidden="1" x14ac:dyDescent="0.25">
      <c r="A4688" s="5">
        <v>2022</v>
      </c>
      <c r="B4688" s="6">
        <v>1</v>
      </c>
      <c r="C4688" s="6">
        <v>2021</v>
      </c>
      <c r="D4688" s="6">
        <v>3</v>
      </c>
      <c r="E4688" s="7">
        <v>20070</v>
      </c>
      <c r="F4688" s="7" t="s">
        <v>24</v>
      </c>
      <c r="G4688" s="7">
        <v>37</v>
      </c>
      <c r="H4688" s="7" t="s">
        <v>174</v>
      </c>
      <c r="I4688" s="7" t="s">
        <v>43</v>
      </c>
      <c r="J4688" s="7" t="s">
        <v>0</v>
      </c>
      <c r="K4688" s="7" t="s">
        <v>12</v>
      </c>
      <c r="L4688" s="7" t="s">
        <v>22</v>
      </c>
      <c r="M4688" s="7">
        <v>1</v>
      </c>
      <c r="N4688" s="7" t="s">
        <v>13</v>
      </c>
      <c r="O4688" s="8">
        <v>0</v>
      </c>
      <c r="P4688" s="7" t="s">
        <v>125</v>
      </c>
      <c r="Q4688" s="7" t="s">
        <v>150</v>
      </c>
      <c r="R4688" s="7" t="s">
        <v>171</v>
      </c>
      <c r="S4688" s="7">
        <v>137</v>
      </c>
      <c r="T4688" s="7" t="s">
        <v>129</v>
      </c>
      <c r="U4688" s="7" t="s">
        <v>128</v>
      </c>
      <c r="V4688" s="7"/>
      <c r="W4688" s="7">
        <v>1</v>
      </c>
      <c r="X4688" s="9">
        <v>44767.629198877316</v>
      </c>
    </row>
    <row r="4689" spans="1:24" hidden="1" x14ac:dyDescent="0.25">
      <c r="A4689" s="10">
        <v>2022</v>
      </c>
      <c r="B4689" s="11">
        <v>1</v>
      </c>
      <c r="C4689" s="11">
        <v>2021</v>
      </c>
      <c r="D4689" s="11">
        <v>3</v>
      </c>
      <c r="E4689" s="12">
        <v>20070</v>
      </c>
      <c r="F4689" s="12" t="s">
        <v>24</v>
      </c>
      <c r="G4689" s="12">
        <v>37</v>
      </c>
      <c r="H4689" s="12" t="s">
        <v>174</v>
      </c>
      <c r="I4689" s="12" t="s">
        <v>43</v>
      </c>
      <c r="J4689" s="12" t="s">
        <v>0</v>
      </c>
      <c r="K4689" s="12" t="s">
        <v>12</v>
      </c>
      <c r="L4689" s="12" t="s">
        <v>22</v>
      </c>
      <c r="M4689" s="12">
        <v>1</v>
      </c>
      <c r="N4689" s="12" t="s">
        <v>13</v>
      </c>
      <c r="O4689" s="13">
        <v>0</v>
      </c>
      <c r="P4689" s="12" t="s">
        <v>125</v>
      </c>
      <c r="Q4689" s="12" t="s">
        <v>165</v>
      </c>
      <c r="R4689" s="12" t="s">
        <v>175</v>
      </c>
      <c r="S4689" s="12">
        <v>140</v>
      </c>
      <c r="T4689" s="12" t="s">
        <v>129</v>
      </c>
      <c r="U4689" s="12" t="s">
        <v>128</v>
      </c>
      <c r="V4689" s="12"/>
      <c r="W4689" s="12">
        <v>1</v>
      </c>
      <c r="X4689" s="14">
        <v>44767.629198877316</v>
      </c>
    </row>
    <row r="4690" spans="1:24" hidden="1" x14ac:dyDescent="0.25">
      <c r="A4690" s="5">
        <v>2022</v>
      </c>
      <c r="B4690" s="6">
        <v>1</v>
      </c>
      <c r="C4690" s="6">
        <v>2021</v>
      </c>
      <c r="D4690" s="6">
        <v>3</v>
      </c>
      <c r="E4690" s="7">
        <v>20070</v>
      </c>
      <c r="F4690" s="7" t="s">
        <v>24</v>
      </c>
      <c r="G4690" s="7">
        <v>39</v>
      </c>
      <c r="H4690" s="7" t="s">
        <v>166</v>
      </c>
      <c r="I4690" s="7" t="s">
        <v>43</v>
      </c>
      <c r="J4690" s="7" t="s">
        <v>0</v>
      </c>
      <c r="K4690" s="7" t="s">
        <v>158</v>
      </c>
      <c r="L4690" s="7" t="s">
        <v>162</v>
      </c>
      <c r="M4690" s="7">
        <v>1</v>
      </c>
      <c r="N4690" s="7" t="s">
        <v>13</v>
      </c>
      <c r="O4690" s="8">
        <v>0</v>
      </c>
      <c r="P4690" s="7" t="s">
        <v>125</v>
      </c>
      <c r="Q4690" s="7" t="s">
        <v>161</v>
      </c>
      <c r="R4690" s="7" t="s">
        <v>160</v>
      </c>
      <c r="S4690" s="7">
        <v>11</v>
      </c>
      <c r="T4690" s="7" t="s">
        <v>141</v>
      </c>
      <c r="U4690" s="7" t="s">
        <v>140</v>
      </c>
      <c r="V4690" s="7" t="s">
        <v>159</v>
      </c>
      <c r="W4690" s="7">
        <v>1</v>
      </c>
      <c r="X4690" s="9">
        <v>44767.629198877316</v>
      </c>
    </row>
    <row r="4691" spans="1:24" hidden="1" x14ac:dyDescent="0.25">
      <c r="A4691" s="10">
        <v>2022</v>
      </c>
      <c r="B4691" s="11">
        <v>1</v>
      </c>
      <c r="C4691" s="11">
        <v>2021</v>
      </c>
      <c r="D4691" s="11">
        <v>3</v>
      </c>
      <c r="E4691" s="12">
        <v>20070</v>
      </c>
      <c r="F4691" s="12" t="s">
        <v>24</v>
      </c>
      <c r="G4691" s="12">
        <v>39</v>
      </c>
      <c r="H4691" s="12" t="s">
        <v>166</v>
      </c>
      <c r="I4691" s="12" t="s">
        <v>43</v>
      </c>
      <c r="J4691" s="12" t="s">
        <v>0</v>
      </c>
      <c r="K4691" s="12" t="s">
        <v>158</v>
      </c>
      <c r="L4691" s="12" t="s">
        <v>22</v>
      </c>
      <c r="M4691" s="12">
        <v>1</v>
      </c>
      <c r="N4691" s="12" t="s">
        <v>13</v>
      </c>
      <c r="O4691" s="13">
        <v>0</v>
      </c>
      <c r="P4691" s="12" t="s">
        <v>125</v>
      </c>
      <c r="Q4691" s="12" t="s">
        <v>157</v>
      </c>
      <c r="R4691" s="12" t="s">
        <v>156</v>
      </c>
      <c r="S4691" s="12">
        <v>25</v>
      </c>
      <c r="T4691" s="12" t="s">
        <v>141</v>
      </c>
      <c r="U4691" s="12" t="s">
        <v>140</v>
      </c>
      <c r="V4691" s="12" t="s">
        <v>155</v>
      </c>
      <c r="W4691" s="12">
        <v>1</v>
      </c>
      <c r="X4691" s="14">
        <v>44767.629198877316</v>
      </c>
    </row>
    <row r="4692" spans="1:24" hidden="1" x14ac:dyDescent="0.25">
      <c r="A4692" s="5">
        <v>2022</v>
      </c>
      <c r="B4692" s="6">
        <v>1</v>
      </c>
      <c r="C4692" s="6">
        <v>2021</v>
      </c>
      <c r="D4692" s="6">
        <v>3</v>
      </c>
      <c r="E4692" s="7">
        <v>20070</v>
      </c>
      <c r="F4692" s="7" t="s">
        <v>24</v>
      </c>
      <c r="G4692" s="7">
        <v>39</v>
      </c>
      <c r="H4692" s="7" t="s">
        <v>166</v>
      </c>
      <c r="I4692" s="7" t="s">
        <v>43</v>
      </c>
      <c r="J4692" s="7" t="s">
        <v>0</v>
      </c>
      <c r="K4692" s="7" t="s">
        <v>22</v>
      </c>
      <c r="L4692" s="7" t="s">
        <v>132</v>
      </c>
      <c r="M4692" s="7">
        <v>1</v>
      </c>
      <c r="N4692" s="7" t="s">
        <v>13</v>
      </c>
      <c r="O4692" s="8">
        <v>0</v>
      </c>
      <c r="P4692" s="7" t="s">
        <v>125</v>
      </c>
      <c r="Q4692" s="7" t="s">
        <v>131</v>
      </c>
      <c r="R4692" s="7" t="s">
        <v>154</v>
      </c>
      <c r="S4692" s="7">
        <v>94</v>
      </c>
      <c r="T4692" s="7" t="s">
        <v>129</v>
      </c>
      <c r="U4692" s="7" t="s">
        <v>128</v>
      </c>
      <c r="V4692" s="7" t="s">
        <v>153</v>
      </c>
      <c r="W4692" s="7">
        <v>1</v>
      </c>
      <c r="X4692" s="9">
        <v>44767.629198877316</v>
      </c>
    </row>
    <row r="4693" spans="1:24" hidden="1" x14ac:dyDescent="0.25">
      <c r="A4693" s="10">
        <v>2022</v>
      </c>
      <c r="B4693" s="11">
        <v>1</v>
      </c>
      <c r="C4693" s="11">
        <v>2021</v>
      </c>
      <c r="D4693" s="11">
        <v>3</v>
      </c>
      <c r="E4693" s="12">
        <v>20070</v>
      </c>
      <c r="F4693" s="12" t="s">
        <v>24</v>
      </c>
      <c r="G4693" s="12">
        <v>39</v>
      </c>
      <c r="H4693" s="12" t="s">
        <v>166</v>
      </c>
      <c r="I4693" s="12" t="s">
        <v>43</v>
      </c>
      <c r="J4693" s="12" t="s">
        <v>0</v>
      </c>
      <c r="K4693" s="12" t="s">
        <v>12</v>
      </c>
      <c r="L4693" s="12" t="s">
        <v>22</v>
      </c>
      <c r="M4693" s="12">
        <v>1</v>
      </c>
      <c r="N4693" s="12" t="s">
        <v>13</v>
      </c>
      <c r="O4693" s="13">
        <v>0</v>
      </c>
      <c r="P4693" s="12" t="s">
        <v>125</v>
      </c>
      <c r="Q4693" s="12" t="s">
        <v>150</v>
      </c>
      <c r="R4693" s="12" t="s">
        <v>149</v>
      </c>
      <c r="S4693" s="12">
        <v>136</v>
      </c>
      <c r="T4693" s="12" t="s">
        <v>129</v>
      </c>
      <c r="U4693" s="12" t="s">
        <v>128</v>
      </c>
      <c r="V4693" s="12"/>
      <c r="W4693" s="12">
        <v>1</v>
      </c>
      <c r="X4693" s="14">
        <v>44767.629198877316</v>
      </c>
    </row>
    <row r="4694" spans="1:24" hidden="1" x14ac:dyDescent="0.25">
      <c r="A4694" s="5">
        <v>2022</v>
      </c>
      <c r="B4694" s="6">
        <v>1</v>
      </c>
      <c r="C4694" s="6">
        <v>2021</v>
      </c>
      <c r="D4694" s="6">
        <v>3</v>
      </c>
      <c r="E4694" s="7">
        <v>20070</v>
      </c>
      <c r="F4694" s="7" t="s">
        <v>24</v>
      </c>
      <c r="G4694" s="7">
        <v>39</v>
      </c>
      <c r="H4694" s="7" t="s">
        <v>166</v>
      </c>
      <c r="I4694" s="7" t="s">
        <v>43</v>
      </c>
      <c r="J4694" s="7" t="s">
        <v>0</v>
      </c>
      <c r="K4694" s="7" t="s">
        <v>12</v>
      </c>
      <c r="L4694" s="7" t="s">
        <v>22</v>
      </c>
      <c r="M4694" s="7">
        <v>1</v>
      </c>
      <c r="N4694" s="7" t="s">
        <v>13</v>
      </c>
      <c r="O4694" s="8">
        <v>0</v>
      </c>
      <c r="P4694" s="7" t="s">
        <v>125</v>
      </c>
      <c r="Q4694" s="7" t="s">
        <v>150</v>
      </c>
      <c r="R4694" s="7" t="s">
        <v>171</v>
      </c>
      <c r="S4694" s="7">
        <v>137</v>
      </c>
      <c r="T4694" s="7" t="s">
        <v>129</v>
      </c>
      <c r="U4694" s="7" t="s">
        <v>128</v>
      </c>
      <c r="V4694" s="7"/>
      <c r="W4694" s="7">
        <v>1</v>
      </c>
      <c r="X4694" s="9">
        <v>44767.629198877316</v>
      </c>
    </row>
    <row r="4695" spans="1:24" hidden="1" x14ac:dyDescent="0.25">
      <c r="A4695" s="10">
        <v>2022</v>
      </c>
      <c r="B4695" s="11">
        <v>1</v>
      </c>
      <c r="C4695" s="11">
        <v>2021</v>
      </c>
      <c r="D4695" s="11">
        <v>3</v>
      </c>
      <c r="E4695" s="12">
        <v>20070</v>
      </c>
      <c r="F4695" s="12" t="s">
        <v>24</v>
      </c>
      <c r="G4695" s="12">
        <v>39</v>
      </c>
      <c r="H4695" s="12" t="s">
        <v>166</v>
      </c>
      <c r="I4695" s="12" t="s">
        <v>43</v>
      </c>
      <c r="J4695" s="12" t="s">
        <v>0</v>
      </c>
      <c r="K4695" s="12" t="s">
        <v>12</v>
      </c>
      <c r="L4695" s="12" t="s">
        <v>22</v>
      </c>
      <c r="M4695" s="12">
        <v>1</v>
      </c>
      <c r="N4695" s="12" t="s">
        <v>13</v>
      </c>
      <c r="O4695" s="13">
        <v>0</v>
      </c>
      <c r="P4695" s="12" t="s">
        <v>125</v>
      </c>
      <c r="Q4695" s="12" t="s">
        <v>165</v>
      </c>
      <c r="R4695" s="12" t="s">
        <v>175</v>
      </c>
      <c r="S4695" s="12">
        <v>140</v>
      </c>
      <c r="T4695" s="12" t="s">
        <v>129</v>
      </c>
      <c r="U4695" s="12" t="s">
        <v>128</v>
      </c>
      <c r="V4695" s="12"/>
      <c r="W4695" s="12">
        <v>1</v>
      </c>
      <c r="X4695" s="14">
        <v>44767.629198877316</v>
      </c>
    </row>
    <row r="4696" spans="1:24" hidden="1" x14ac:dyDescent="0.25">
      <c r="A4696" s="5">
        <v>2022</v>
      </c>
      <c r="B4696" s="6">
        <v>1</v>
      </c>
      <c r="C4696" s="6">
        <v>2021</v>
      </c>
      <c r="D4696" s="6">
        <v>3</v>
      </c>
      <c r="E4696" s="7">
        <v>20070</v>
      </c>
      <c r="F4696" s="7" t="s">
        <v>24</v>
      </c>
      <c r="G4696" s="7">
        <v>53</v>
      </c>
      <c r="H4696" s="7" t="s">
        <v>7</v>
      </c>
      <c r="I4696" s="7" t="s">
        <v>43</v>
      </c>
      <c r="J4696" s="7" t="s">
        <v>7</v>
      </c>
      <c r="K4696" s="7" t="s">
        <v>158</v>
      </c>
      <c r="L4696" s="7" t="s">
        <v>162</v>
      </c>
      <c r="M4696" s="7">
        <v>1</v>
      </c>
      <c r="N4696" s="7" t="s">
        <v>13</v>
      </c>
      <c r="O4696" s="8">
        <v>0</v>
      </c>
      <c r="P4696" s="7" t="s">
        <v>125</v>
      </c>
      <c r="Q4696" s="7" t="s">
        <v>161</v>
      </c>
      <c r="R4696" s="7" t="s">
        <v>160</v>
      </c>
      <c r="S4696" s="7">
        <v>11</v>
      </c>
      <c r="T4696" s="7" t="s">
        <v>141</v>
      </c>
      <c r="U4696" s="7" t="s">
        <v>140</v>
      </c>
      <c r="V4696" s="7" t="s">
        <v>159</v>
      </c>
      <c r="W4696" s="7">
        <v>1</v>
      </c>
      <c r="X4696" s="9">
        <v>44767.629198877316</v>
      </c>
    </row>
    <row r="4697" spans="1:24" hidden="1" x14ac:dyDescent="0.25">
      <c r="A4697" s="10">
        <v>2022</v>
      </c>
      <c r="B4697" s="11">
        <v>1</v>
      </c>
      <c r="C4697" s="11">
        <v>2021</v>
      </c>
      <c r="D4697" s="11">
        <v>3</v>
      </c>
      <c r="E4697" s="12">
        <v>20070</v>
      </c>
      <c r="F4697" s="12" t="s">
        <v>24</v>
      </c>
      <c r="G4697" s="12">
        <v>53</v>
      </c>
      <c r="H4697" s="12" t="s">
        <v>7</v>
      </c>
      <c r="I4697" s="12" t="s">
        <v>43</v>
      </c>
      <c r="J4697" s="12" t="s">
        <v>7</v>
      </c>
      <c r="K4697" s="12" t="s">
        <v>158</v>
      </c>
      <c r="L4697" s="12" t="s">
        <v>22</v>
      </c>
      <c r="M4697" s="12">
        <v>1</v>
      </c>
      <c r="N4697" s="12" t="s">
        <v>13</v>
      </c>
      <c r="O4697" s="13">
        <v>0</v>
      </c>
      <c r="P4697" s="12" t="s">
        <v>125</v>
      </c>
      <c r="Q4697" s="12" t="s">
        <v>157</v>
      </c>
      <c r="R4697" s="12" t="s">
        <v>156</v>
      </c>
      <c r="S4697" s="12">
        <v>25</v>
      </c>
      <c r="T4697" s="12" t="s">
        <v>141</v>
      </c>
      <c r="U4697" s="12" t="s">
        <v>140</v>
      </c>
      <c r="V4697" s="12" t="s">
        <v>155</v>
      </c>
      <c r="W4697" s="12">
        <v>1</v>
      </c>
      <c r="X4697" s="14">
        <v>44767.629198877316</v>
      </c>
    </row>
    <row r="4698" spans="1:24" hidden="1" x14ac:dyDescent="0.25">
      <c r="A4698" s="5">
        <v>2022</v>
      </c>
      <c r="B4698" s="6">
        <v>1</v>
      </c>
      <c r="C4698" s="6">
        <v>2021</v>
      </c>
      <c r="D4698" s="6">
        <v>3</v>
      </c>
      <c r="E4698" s="7">
        <v>20070</v>
      </c>
      <c r="F4698" s="7" t="s">
        <v>24</v>
      </c>
      <c r="G4698" s="7">
        <v>53</v>
      </c>
      <c r="H4698" s="7" t="s">
        <v>7</v>
      </c>
      <c r="I4698" s="7" t="s">
        <v>43</v>
      </c>
      <c r="J4698" s="7" t="s">
        <v>7</v>
      </c>
      <c r="K4698" s="7" t="s">
        <v>22</v>
      </c>
      <c r="L4698" s="7" t="s">
        <v>132</v>
      </c>
      <c r="M4698" s="7">
        <v>1</v>
      </c>
      <c r="N4698" s="7" t="s">
        <v>13</v>
      </c>
      <c r="O4698" s="8">
        <v>0</v>
      </c>
      <c r="P4698" s="7" t="s">
        <v>125</v>
      </c>
      <c r="Q4698" s="7" t="s">
        <v>131</v>
      </c>
      <c r="R4698" s="7" t="s">
        <v>154</v>
      </c>
      <c r="S4698" s="7">
        <v>94</v>
      </c>
      <c r="T4698" s="7" t="s">
        <v>129</v>
      </c>
      <c r="U4698" s="7" t="s">
        <v>128</v>
      </c>
      <c r="V4698" s="7" t="s">
        <v>153</v>
      </c>
      <c r="W4698" s="7">
        <v>1</v>
      </c>
      <c r="X4698" s="9">
        <v>44767.629198877316</v>
      </c>
    </row>
    <row r="4699" spans="1:24" hidden="1" x14ac:dyDescent="0.25">
      <c r="A4699" s="10">
        <v>2022</v>
      </c>
      <c r="B4699" s="11">
        <v>1</v>
      </c>
      <c r="C4699" s="11">
        <v>2021</v>
      </c>
      <c r="D4699" s="11">
        <v>3</v>
      </c>
      <c r="E4699" s="12">
        <v>20070</v>
      </c>
      <c r="F4699" s="12" t="s">
        <v>24</v>
      </c>
      <c r="G4699" s="12">
        <v>53</v>
      </c>
      <c r="H4699" s="12" t="s">
        <v>7</v>
      </c>
      <c r="I4699" s="12" t="s">
        <v>43</v>
      </c>
      <c r="J4699" s="12" t="s">
        <v>7</v>
      </c>
      <c r="K4699" s="12" t="s">
        <v>12</v>
      </c>
      <c r="L4699" s="12" t="s">
        <v>22</v>
      </c>
      <c r="M4699" s="12">
        <v>1</v>
      </c>
      <c r="N4699" s="12" t="s">
        <v>13</v>
      </c>
      <c r="O4699" s="13">
        <v>0</v>
      </c>
      <c r="P4699" s="12" t="s">
        <v>125</v>
      </c>
      <c r="Q4699" s="12" t="s">
        <v>150</v>
      </c>
      <c r="R4699" s="12" t="s">
        <v>252</v>
      </c>
      <c r="S4699" s="12">
        <v>150</v>
      </c>
      <c r="T4699" s="12" t="s">
        <v>129</v>
      </c>
      <c r="U4699" s="12" t="s">
        <v>128</v>
      </c>
      <c r="V4699" s="12" t="s">
        <v>251</v>
      </c>
      <c r="W4699" s="12">
        <v>1</v>
      </c>
      <c r="X4699" s="14">
        <v>44767.629198877316</v>
      </c>
    </row>
    <row r="4700" spans="1:24" hidden="1" x14ac:dyDescent="0.25">
      <c r="A4700" s="5">
        <v>2022</v>
      </c>
      <c r="B4700" s="6">
        <v>1</v>
      </c>
      <c r="C4700" s="6">
        <v>2021</v>
      </c>
      <c r="D4700" s="6">
        <v>3</v>
      </c>
      <c r="E4700" s="7">
        <v>20070</v>
      </c>
      <c r="F4700" s="7" t="s">
        <v>24</v>
      </c>
      <c r="G4700" s="7">
        <v>53</v>
      </c>
      <c r="H4700" s="7" t="s">
        <v>7</v>
      </c>
      <c r="I4700" s="7" t="s">
        <v>43</v>
      </c>
      <c r="J4700" s="7" t="s">
        <v>7</v>
      </c>
      <c r="K4700" s="7" t="s">
        <v>12</v>
      </c>
      <c r="L4700" s="7" t="s">
        <v>22</v>
      </c>
      <c r="M4700" s="7">
        <v>1</v>
      </c>
      <c r="N4700" s="7" t="s">
        <v>13</v>
      </c>
      <c r="O4700" s="8">
        <v>0</v>
      </c>
      <c r="P4700" s="7" t="s">
        <v>125</v>
      </c>
      <c r="Q4700" s="7" t="s">
        <v>150</v>
      </c>
      <c r="R4700" s="7" t="s">
        <v>149</v>
      </c>
      <c r="S4700" s="7">
        <v>136</v>
      </c>
      <c r="T4700" s="7" t="s">
        <v>129</v>
      </c>
      <c r="U4700" s="7" t="s">
        <v>128</v>
      </c>
      <c r="V4700" s="7"/>
      <c r="W4700" s="7">
        <v>1</v>
      </c>
      <c r="X4700" s="9">
        <v>44767.629198877316</v>
      </c>
    </row>
    <row r="4701" spans="1:24" hidden="1" x14ac:dyDescent="0.25">
      <c r="A4701" s="10">
        <v>2022</v>
      </c>
      <c r="B4701" s="11">
        <v>1</v>
      </c>
      <c r="C4701" s="11">
        <v>2021</v>
      </c>
      <c r="D4701" s="11">
        <v>3</v>
      </c>
      <c r="E4701" s="12">
        <v>20070</v>
      </c>
      <c r="F4701" s="12" t="s">
        <v>24</v>
      </c>
      <c r="G4701" s="12">
        <v>53</v>
      </c>
      <c r="H4701" s="12" t="s">
        <v>7</v>
      </c>
      <c r="I4701" s="12" t="s">
        <v>43</v>
      </c>
      <c r="J4701" s="12" t="s">
        <v>7</v>
      </c>
      <c r="K4701" s="12" t="s">
        <v>12</v>
      </c>
      <c r="L4701" s="12" t="s">
        <v>22</v>
      </c>
      <c r="M4701" s="12">
        <v>1</v>
      </c>
      <c r="N4701" s="12" t="s">
        <v>13</v>
      </c>
      <c r="O4701" s="13">
        <v>0</v>
      </c>
      <c r="P4701" s="12" t="s">
        <v>125</v>
      </c>
      <c r="Q4701" s="12" t="s">
        <v>150</v>
      </c>
      <c r="R4701" s="12" t="s">
        <v>171</v>
      </c>
      <c r="S4701" s="12">
        <v>137</v>
      </c>
      <c r="T4701" s="12" t="s">
        <v>129</v>
      </c>
      <c r="U4701" s="12" t="s">
        <v>128</v>
      </c>
      <c r="V4701" s="12"/>
      <c r="W4701" s="12">
        <v>1</v>
      </c>
      <c r="X4701" s="14">
        <v>44767.629198877316</v>
      </c>
    </row>
    <row r="4702" spans="1:24" hidden="1" x14ac:dyDescent="0.25">
      <c r="A4702" s="5">
        <v>2022</v>
      </c>
      <c r="B4702" s="6">
        <v>1</v>
      </c>
      <c r="C4702" s="6">
        <v>2021</v>
      </c>
      <c r="D4702" s="6">
        <v>3</v>
      </c>
      <c r="E4702" s="7">
        <v>20070</v>
      </c>
      <c r="F4702" s="7" t="s">
        <v>24</v>
      </c>
      <c r="G4702" s="7">
        <v>71</v>
      </c>
      <c r="H4702" s="7" t="s">
        <v>145</v>
      </c>
      <c r="I4702" s="7" t="s">
        <v>54</v>
      </c>
      <c r="J4702" s="7" t="s">
        <v>5</v>
      </c>
      <c r="K4702" s="7" t="s">
        <v>144</v>
      </c>
      <c r="L4702" s="7" t="s">
        <v>22</v>
      </c>
      <c r="M4702" s="7">
        <v>1</v>
      </c>
      <c r="N4702" s="7" t="s">
        <v>13</v>
      </c>
      <c r="O4702" s="8">
        <v>0</v>
      </c>
      <c r="P4702" s="7" t="s">
        <v>125</v>
      </c>
      <c r="Q4702" s="7" t="s">
        <v>143</v>
      </c>
      <c r="R4702" s="7" t="s">
        <v>142</v>
      </c>
      <c r="S4702" s="7">
        <v>9</v>
      </c>
      <c r="T4702" s="7" t="s">
        <v>141</v>
      </c>
      <c r="U4702" s="7" t="s">
        <v>140</v>
      </c>
      <c r="V4702" s="7" t="s">
        <v>712</v>
      </c>
      <c r="W4702" s="7">
        <v>1</v>
      </c>
      <c r="X4702" s="9">
        <v>44767.629198877316</v>
      </c>
    </row>
    <row r="4703" spans="1:24" hidden="1" x14ac:dyDescent="0.25">
      <c r="A4703" s="10">
        <v>2022</v>
      </c>
      <c r="B4703" s="11">
        <v>1</v>
      </c>
      <c r="C4703" s="11">
        <v>2021</v>
      </c>
      <c r="D4703" s="11">
        <v>3</v>
      </c>
      <c r="E4703" s="12">
        <v>20070</v>
      </c>
      <c r="F4703" s="12" t="s">
        <v>24</v>
      </c>
      <c r="G4703" s="12">
        <v>2183</v>
      </c>
      <c r="H4703" s="12" t="s">
        <v>138</v>
      </c>
      <c r="I4703" s="12" t="s">
        <v>133</v>
      </c>
      <c r="J4703" s="12" t="s">
        <v>3</v>
      </c>
      <c r="K4703" s="12" t="s">
        <v>22</v>
      </c>
      <c r="L4703" s="12" t="s">
        <v>132</v>
      </c>
      <c r="M4703" s="12">
        <v>1</v>
      </c>
      <c r="N4703" s="12" t="s">
        <v>13</v>
      </c>
      <c r="O4703" s="13">
        <v>3.798962</v>
      </c>
      <c r="P4703" s="12" t="s">
        <v>125</v>
      </c>
      <c r="Q4703" s="12" t="s">
        <v>131</v>
      </c>
      <c r="R4703" s="12" t="s">
        <v>130</v>
      </c>
      <c r="S4703" s="12">
        <v>91</v>
      </c>
      <c r="T4703" s="12" t="s">
        <v>129</v>
      </c>
      <c r="U4703" s="12" t="s">
        <v>128</v>
      </c>
      <c r="V4703" s="12" t="s">
        <v>127</v>
      </c>
      <c r="W4703" s="12">
        <v>1</v>
      </c>
      <c r="X4703" s="14">
        <v>44767.629198877316</v>
      </c>
    </row>
    <row r="4704" spans="1:24" hidden="1" x14ac:dyDescent="0.25">
      <c r="A4704" s="5">
        <v>2022</v>
      </c>
      <c r="B4704" s="6">
        <v>1</v>
      </c>
      <c r="C4704" s="6">
        <v>2021</v>
      </c>
      <c r="D4704" s="6">
        <v>3</v>
      </c>
      <c r="E4704" s="7">
        <v>20070</v>
      </c>
      <c r="F4704" s="7" t="s">
        <v>24</v>
      </c>
      <c r="G4704" s="7">
        <v>2346</v>
      </c>
      <c r="H4704" s="7" t="s">
        <v>137</v>
      </c>
      <c r="I4704" s="7" t="s">
        <v>133</v>
      </c>
      <c r="J4704" s="7" t="s">
        <v>4</v>
      </c>
      <c r="K4704" s="7" t="s">
        <v>22</v>
      </c>
      <c r="L4704" s="7" t="s">
        <v>132</v>
      </c>
      <c r="M4704" s="7">
        <v>1</v>
      </c>
      <c r="N4704" s="7" t="s">
        <v>13</v>
      </c>
      <c r="O4704" s="8">
        <v>3.798962</v>
      </c>
      <c r="P4704" s="7" t="s">
        <v>125</v>
      </c>
      <c r="Q4704" s="7" t="s">
        <v>131</v>
      </c>
      <c r="R4704" s="7" t="s">
        <v>130</v>
      </c>
      <c r="S4704" s="7">
        <v>91</v>
      </c>
      <c r="T4704" s="7" t="s">
        <v>129</v>
      </c>
      <c r="U4704" s="7" t="s">
        <v>128</v>
      </c>
      <c r="V4704" s="7" t="s">
        <v>127</v>
      </c>
      <c r="W4704" s="7">
        <v>1</v>
      </c>
      <c r="X4704" s="9">
        <v>44767.629198877316</v>
      </c>
    </row>
    <row r="4705" spans="1:24" hidden="1" x14ac:dyDescent="0.25">
      <c r="A4705" s="10">
        <v>2022</v>
      </c>
      <c r="B4705" s="11">
        <v>1</v>
      </c>
      <c r="C4705" s="11">
        <v>2021</v>
      </c>
      <c r="D4705" s="11">
        <v>3</v>
      </c>
      <c r="E4705" s="12">
        <v>20070</v>
      </c>
      <c r="F4705" s="12" t="s">
        <v>24</v>
      </c>
      <c r="G4705" s="12">
        <v>4116</v>
      </c>
      <c r="H4705" s="12" t="s">
        <v>136</v>
      </c>
      <c r="I4705" s="12" t="s">
        <v>133</v>
      </c>
      <c r="J4705" s="12" t="s">
        <v>1</v>
      </c>
      <c r="K4705" s="12" t="s">
        <v>22</v>
      </c>
      <c r="L4705" s="12" t="s">
        <v>132</v>
      </c>
      <c r="M4705" s="12">
        <v>1</v>
      </c>
      <c r="N4705" s="12" t="s">
        <v>13</v>
      </c>
      <c r="O4705" s="13">
        <v>-28.414244</v>
      </c>
      <c r="P4705" s="12" t="s">
        <v>125</v>
      </c>
      <c r="Q4705" s="12" t="s">
        <v>131</v>
      </c>
      <c r="R4705" s="12" t="s">
        <v>130</v>
      </c>
      <c r="S4705" s="12">
        <v>91</v>
      </c>
      <c r="T4705" s="12" t="s">
        <v>129</v>
      </c>
      <c r="U4705" s="12" t="s">
        <v>176</v>
      </c>
      <c r="V4705" s="12" t="s">
        <v>127</v>
      </c>
      <c r="W4705" s="12">
        <v>1</v>
      </c>
      <c r="X4705" s="14">
        <v>44767.629198877316</v>
      </c>
    </row>
    <row r="4706" spans="1:24" hidden="1" x14ac:dyDescent="0.25">
      <c r="A4706" s="5">
        <v>2022</v>
      </c>
      <c r="B4706" s="6">
        <v>1</v>
      </c>
      <c r="C4706" s="6">
        <v>2021</v>
      </c>
      <c r="D4706" s="6">
        <v>3</v>
      </c>
      <c r="E4706" s="7">
        <v>20070</v>
      </c>
      <c r="F4706" s="7" t="s">
        <v>24</v>
      </c>
      <c r="G4706" s="7">
        <v>4807</v>
      </c>
      <c r="H4706" s="7" t="s">
        <v>135</v>
      </c>
      <c r="I4706" s="7" t="s">
        <v>133</v>
      </c>
      <c r="J4706" s="7" t="s">
        <v>2</v>
      </c>
      <c r="K4706" s="7" t="s">
        <v>22</v>
      </c>
      <c r="L4706" s="7" t="s">
        <v>132</v>
      </c>
      <c r="M4706" s="7">
        <v>1</v>
      </c>
      <c r="N4706" s="7" t="s">
        <v>13</v>
      </c>
      <c r="O4706" s="8">
        <v>0</v>
      </c>
      <c r="P4706" s="7" t="s">
        <v>125</v>
      </c>
      <c r="Q4706" s="7" t="s">
        <v>131</v>
      </c>
      <c r="R4706" s="7" t="s">
        <v>130</v>
      </c>
      <c r="S4706" s="7">
        <v>91</v>
      </c>
      <c r="T4706" s="7" t="s">
        <v>129</v>
      </c>
      <c r="U4706" s="7" t="s">
        <v>128</v>
      </c>
      <c r="V4706" s="7" t="s">
        <v>127</v>
      </c>
      <c r="W4706" s="7">
        <v>1</v>
      </c>
      <c r="X4706" s="9">
        <v>44767.629198877316</v>
      </c>
    </row>
    <row r="4707" spans="1:24" hidden="1" x14ac:dyDescent="0.25">
      <c r="A4707" s="10">
        <v>2022</v>
      </c>
      <c r="B4707" s="11">
        <v>1</v>
      </c>
      <c r="C4707" s="11">
        <v>2021</v>
      </c>
      <c r="D4707" s="11">
        <v>3</v>
      </c>
      <c r="E4707" s="12">
        <v>20070</v>
      </c>
      <c r="F4707" s="12" t="s">
        <v>24</v>
      </c>
      <c r="G4707" s="12">
        <v>4827</v>
      </c>
      <c r="H4707" s="12" t="s">
        <v>134</v>
      </c>
      <c r="I4707" s="12" t="s">
        <v>133</v>
      </c>
      <c r="J4707" s="12" t="s">
        <v>1</v>
      </c>
      <c r="K4707" s="12" t="s">
        <v>22</v>
      </c>
      <c r="L4707" s="12" t="s">
        <v>132</v>
      </c>
      <c r="M4707" s="12">
        <v>1</v>
      </c>
      <c r="N4707" s="12" t="s">
        <v>13</v>
      </c>
      <c r="O4707" s="13">
        <v>2.5360499999999999</v>
      </c>
      <c r="P4707" s="12" t="s">
        <v>125</v>
      </c>
      <c r="Q4707" s="12" t="s">
        <v>131</v>
      </c>
      <c r="R4707" s="12" t="s">
        <v>130</v>
      </c>
      <c r="S4707" s="12">
        <v>91</v>
      </c>
      <c r="T4707" s="12" t="s">
        <v>129</v>
      </c>
      <c r="U4707" s="12" t="s">
        <v>128</v>
      </c>
      <c r="V4707" s="12" t="s">
        <v>127</v>
      </c>
      <c r="W4707" s="12">
        <v>1</v>
      </c>
      <c r="X4707" s="14">
        <v>44767.629198877316</v>
      </c>
    </row>
    <row r="4708" spans="1:24" hidden="1" x14ac:dyDescent="0.25">
      <c r="A4708" s="5">
        <v>2022</v>
      </c>
      <c r="B4708" s="6">
        <v>1</v>
      </c>
      <c r="C4708" s="6">
        <v>2021</v>
      </c>
      <c r="D4708" s="6">
        <v>8</v>
      </c>
      <c r="E4708" s="7">
        <v>20070</v>
      </c>
      <c r="F4708" s="7" t="s">
        <v>24</v>
      </c>
      <c r="G4708" s="7">
        <v>0</v>
      </c>
      <c r="H4708" s="7" t="s">
        <v>23</v>
      </c>
      <c r="I4708" s="7" t="s">
        <v>23</v>
      </c>
      <c r="J4708" s="7" t="s">
        <v>23</v>
      </c>
      <c r="K4708" s="7" t="s">
        <v>22</v>
      </c>
      <c r="L4708" s="7" t="s">
        <v>250</v>
      </c>
      <c r="M4708" s="7">
        <v>1</v>
      </c>
      <c r="N4708" s="7" t="s">
        <v>13</v>
      </c>
      <c r="O4708" s="8">
        <v>70.731166000000002</v>
      </c>
      <c r="P4708" s="7" t="s">
        <v>53</v>
      </c>
      <c r="Q4708" s="7" t="s">
        <v>249</v>
      </c>
      <c r="R4708" s="7" t="s">
        <v>248</v>
      </c>
      <c r="S4708" s="7">
        <v>1254</v>
      </c>
      <c r="T4708" s="7" t="s">
        <v>122</v>
      </c>
      <c r="U4708" s="7" t="s">
        <v>121</v>
      </c>
      <c r="V4708" s="7" t="s">
        <v>247</v>
      </c>
      <c r="W4708" s="7">
        <v>1</v>
      </c>
      <c r="X4708" s="9">
        <v>44767.629198877316</v>
      </c>
    </row>
    <row r="4709" spans="1:24" hidden="1" x14ac:dyDescent="0.25">
      <c r="A4709" s="10">
        <v>2022</v>
      </c>
      <c r="B4709" s="11">
        <v>1</v>
      </c>
      <c r="C4709" s="11">
        <v>2021</v>
      </c>
      <c r="D4709" s="11">
        <v>9</v>
      </c>
      <c r="E4709" s="12">
        <v>20070</v>
      </c>
      <c r="F4709" s="12" t="s">
        <v>24</v>
      </c>
      <c r="G4709" s="12">
        <v>0</v>
      </c>
      <c r="H4709" s="12" t="s">
        <v>23</v>
      </c>
      <c r="I4709" s="12" t="s">
        <v>23</v>
      </c>
      <c r="J4709" s="12" t="s">
        <v>23</v>
      </c>
      <c r="K4709" s="12" t="s">
        <v>144</v>
      </c>
      <c r="L4709" s="12" t="s">
        <v>148</v>
      </c>
      <c r="M4709" s="12">
        <v>1</v>
      </c>
      <c r="N4709" s="12" t="s">
        <v>13</v>
      </c>
      <c r="O4709" s="13">
        <v>0</v>
      </c>
      <c r="P4709" s="12" t="s">
        <v>125</v>
      </c>
      <c r="Q4709" s="12" t="s">
        <v>143</v>
      </c>
      <c r="R4709" s="12" t="s">
        <v>147</v>
      </c>
      <c r="S4709" s="12">
        <v>82</v>
      </c>
      <c r="T4709" s="12" t="s">
        <v>141</v>
      </c>
      <c r="U4709" s="12" t="s">
        <v>140</v>
      </c>
      <c r="V4709" s="12" t="s">
        <v>146</v>
      </c>
      <c r="W4709" s="12">
        <v>1</v>
      </c>
      <c r="X4709" s="14">
        <v>44767.629198877316</v>
      </c>
    </row>
    <row r="4710" spans="1:24" hidden="1" x14ac:dyDescent="0.25">
      <c r="A4710" s="5">
        <v>2022</v>
      </c>
      <c r="B4710" s="6">
        <v>1</v>
      </c>
      <c r="C4710" s="6">
        <v>2021</v>
      </c>
      <c r="D4710" s="6">
        <v>9</v>
      </c>
      <c r="E4710" s="7">
        <v>20070</v>
      </c>
      <c r="F4710" s="7" t="s">
        <v>24</v>
      </c>
      <c r="G4710" s="7">
        <v>0</v>
      </c>
      <c r="H4710" s="7" t="s">
        <v>23</v>
      </c>
      <c r="I4710" s="7" t="s">
        <v>23</v>
      </c>
      <c r="J4710" s="7" t="s">
        <v>23</v>
      </c>
      <c r="K4710" s="7" t="s">
        <v>144</v>
      </c>
      <c r="L4710" s="7" t="s">
        <v>148</v>
      </c>
      <c r="M4710" s="7">
        <v>1</v>
      </c>
      <c r="N4710" s="7" t="s">
        <v>13</v>
      </c>
      <c r="O4710" s="8">
        <v>6.3100000000000005E-4</v>
      </c>
      <c r="P4710" s="7" t="s">
        <v>125</v>
      </c>
      <c r="Q4710" s="7" t="s">
        <v>143</v>
      </c>
      <c r="R4710" s="7" t="s">
        <v>246</v>
      </c>
      <c r="S4710" s="7">
        <v>187</v>
      </c>
      <c r="T4710" s="7" t="s">
        <v>129</v>
      </c>
      <c r="U4710" s="7" t="s">
        <v>128</v>
      </c>
      <c r="V4710" s="7" t="s">
        <v>707</v>
      </c>
      <c r="W4710" s="7">
        <v>1</v>
      </c>
      <c r="X4710" s="9">
        <v>44767.629198877316</v>
      </c>
    </row>
    <row r="4711" spans="1:24" hidden="1" x14ac:dyDescent="0.25">
      <c r="A4711" s="10">
        <v>2022</v>
      </c>
      <c r="B4711" s="11">
        <v>1</v>
      </c>
      <c r="C4711" s="11">
        <v>2021</v>
      </c>
      <c r="D4711" s="11">
        <v>9</v>
      </c>
      <c r="E4711" s="12">
        <v>20070</v>
      </c>
      <c r="F4711" s="12" t="s">
        <v>24</v>
      </c>
      <c r="G4711" s="12">
        <v>0</v>
      </c>
      <c r="H4711" s="12" t="s">
        <v>23</v>
      </c>
      <c r="I4711" s="12" t="s">
        <v>23</v>
      </c>
      <c r="J4711" s="12" t="s">
        <v>23</v>
      </c>
      <c r="K4711" s="12" t="s">
        <v>158</v>
      </c>
      <c r="L4711" s="12" t="s">
        <v>162</v>
      </c>
      <c r="M4711" s="12">
        <v>1</v>
      </c>
      <c r="N4711" s="12" t="s">
        <v>13</v>
      </c>
      <c r="O4711" s="13">
        <v>-229.616646</v>
      </c>
      <c r="P4711" s="12" t="s">
        <v>125</v>
      </c>
      <c r="Q4711" s="12" t="s">
        <v>161</v>
      </c>
      <c r="R4711" s="12" t="s">
        <v>244</v>
      </c>
      <c r="S4711" s="12">
        <v>90</v>
      </c>
      <c r="T4711" s="12" t="s">
        <v>129</v>
      </c>
      <c r="U4711" s="12" t="s">
        <v>128</v>
      </c>
      <c r="V4711" s="12" t="s">
        <v>243</v>
      </c>
      <c r="W4711" s="12">
        <v>1</v>
      </c>
      <c r="X4711" s="14">
        <v>44767.629198877316</v>
      </c>
    </row>
    <row r="4712" spans="1:24" hidden="1" x14ac:dyDescent="0.25">
      <c r="A4712" s="5">
        <v>2022</v>
      </c>
      <c r="B4712" s="6">
        <v>1</v>
      </c>
      <c r="C4712" s="6">
        <v>2021</v>
      </c>
      <c r="D4712" s="6">
        <v>9</v>
      </c>
      <c r="E4712" s="7">
        <v>20070</v>
      </c>
      <c r="F4712" s="7" t="s">
        <v>24</v>
      </c>
      <c r="G4712" s="7">
        <v>0</v>
      </c>
      <c r="H4712" s="7" t="s">
        <v>23</v>
      </c>
      <c r="I4712" s="7" t="s">
        <v>23</v>
      </c>
      <c r="J4712" s="7" t="s">
        <v>23</v>
      </c>
      <c r="K4712" s="7" t="s">
        <v>22</v>
      </c>
      <c r="L4712" s="7" t="s">
        <v>236</v>
      </c>
      <c r="M4712" s="7">
        <v>1</v>
      </c>
      <c r="N4712" s="7" t="s">
        <v>13</v>
      </c>
      <c r="O4712" s="8">
        <v>0</v>
      </c>
      <c r="P4712" s="7" t="s">
        <v>125</v>
      </c>
      <c r="Q4712" s="7" t="s">
        <v>242</v>
      </c>
      <c r="R4712" s="7" t="s">
        <v>241</v>
      </c>
      <c r="S4712" s="7">
        <v>47</v>
      </c>
      <c r="T4712" s="7" t="s">
        <v>129</v>
      </c>
      <c r="U4712" s="7" t="s">
        <v>128</v>
      </c>
      <c r="V4712" s="7" t="s">
        <v>238</v>
      </c>
      <c r="W4712" s="7">
        <v>1</v>
      </c>
      <c r="X4712" s="9">
        <v>44767.629198877316</v>
      </c>
    </row>
    <row r="4713" spans="1:24" hidden="1" x14ac:dyDescent="0.25">
      <c r="A4713" s="10">
        <v>2022</v>
      </c>
      <c r="B4713" s="11">
        <v>1</v>
      </c>
      <c r="C4713" s="11">
        <v>2021</v>
      </c>
      <c r="D4713" s="11">
        <v>9</v>
      </c>
      <c r="E4713" s="12">
        <v>20070</v>
      </c>
      <c r="F4713" s="12" t="s">
        <v>24</v>
      </c>
      <c r="G4713" s="12">
        <v>0</v>
      </c>
      <c r="H4713" s="12" t="s">
        <v>23</v>
      </c>
      <c r="I4713" s="12" t="s">
        <v>23</v>
      </c>
      <c r="J4713" s="12" t="s">
        <v>23</v>
      </c>
      <c r="K4713" s="12" t="s">
        <v>22</v>
      </c>
      <c r="L4713" s="12" t="s">
        <v>236</v>
      </c>
      <c r="M4713" s="12">
        <v>1</v>
      </c>
      <c r="N4713" s="12" t="s">
        <v>13</v>
      </c>
      <c r="O4713" s="13">
        <v>0</v>
      </c>
      <c r="P4713" s="12" t="s">
        <v>125</v>
      </c>
      <c r="Q4713" s="12" t="s">
        <v>242</v>
      </c>
      <c r="R4713" s="12" t="s">
        <v>239</v>
      </c>
      <c r="S4713" s="12">
        <v>98</v>
      </c>
      <c r="T4713" s="12" t="s">
        <v>129</v>
      </c>
      <c r="U4713" s="12" t="s">
        <v>128</v>
      </c>
      <c r="V4713" s="12" t="s">
        <v>238</v>
      </c>
      <c r="W4713" s="12">
        <v>1</v>
      </c>
      <c r="X4713" s="14">
        <v>44767.629198877316</v>
      </c>
    </row>
    <row r="4714" spans="1:24" hidden="1" x14ac:dyDescent="0.25">
      <c r="A4714" s="5">
        <v>2022</v>
      </c>
      <c r="B4714" s="6">
        <v>1</v>
      </c>
      <c r="C4714" s="6">
        <v>2021</v>
      </c>
      <c r="D4714" s="6">
        <v>9</v>
      </c>
      <c r="E4714" s="7">
        <v>20070</v>
      </c>
      <c r="F4714" s="7" t="s">
        <v>24</v>
      </c>
      <c r="G4714" s="7">
        <v>0</v>
      </c>
      <c r="H4714" s="7" t="s">
        <v>23</v>
      </c>
      <c r="I4714" s="7" t="s">
        <v>23</v>
      </c>
      <c r="J4714" s="7" t="s">
        <v>23</v>
      </c>
      <c r="K4714" s="7" t="s">
        <v>22</v>
      </c>
      <c r="L4714" s="7" t="s">
        <v>236</v>
      </c>
      <c r="M4714" s="7">
        <v>1</v>
      </c>
      <c r="N4714" s="7" t="s">
        <v>13</v>
      </c>
      <c r="O4714" s="8">
        <v>0</v>
      </c>
      <c r="P4714" s="7" t="s">
        <v>125</v>
      </c>
      <c r="Q4714" s="7" t="s">
        <v>240</v>
      </c>
      <c r="R4714" s="7" t="s">
        <v>241</v>
      </c>
      <c r="S4714" s="7">
        <v>42</v>
      </c>
      <c r="T4714" s="7" t="s">
        <v>129</v>
      </c>
      <c r="U4714" s="7" t="s">
        <v>128</v>
      </c>
      <c r="V4714" s="7" t="s">
        <v>238</v>
      </c>
      <c r="W4714" s="7">
        <v>1</v>
      </c>
      <c r="X4714" s="9">
        <v>44767.629198877316</v>
      </c>
    </row>
    <row r="4715" spans="1:24" hidden="1" x14ac:dyDescent="0.25">
      <c r="A4715" s="10">
        <v>2022</v>
      </c>
      <c r="B4715" s="11">
        <v>1</v>
      </c>
      <c r="C4715" s="11">
        <v>2021</v>
      </c>
      <c r="D4715" s="11">
        <v>9</v>
      </c>
      <c r="E4715" s="12">
        <v>20070</v>
      </c>
      <c r="F4715" s="12" t="s">
        <v>24</v>
      </c>
      <c r="G4715" s="12">
        <v>0</v>
      </c>
      <c r="H4715" s="12" t="s">
        <v>23</v>
      </c>
      <c r="I4715" s="12" t="s">
        <v>23</v>
      </c>
      <c r="J4715" s="12" t="s">
        <v>23</v>
      </c>
      <c r="K4715" s="12" t="s">
        <v>22</v>
      </c>
      <c r="L4715" s="12" t="s">
        <v>236</v>
      </c>
      <c r="M4715" s="12">
        <v>1</v>
      </c>
      <c r="N4715" s="12" t="s">
        <v>13</v>
      </c>
      <c r="O4715" s="13">
        <v>0</v>
      </c>
      <c r="P4715" s="12" t="s">
        <v>125</v>
      </c>
      <c r="Q4715" s="12" t="s">
        <v>240</v>
      </c>
      <c r="R4715" s="12" t="s">
        <v>239</v>
      </c>
      <c r="S4715" s="12">
        <v>99</v>
      </c>
      <c r="T4715" s="12" t="s">
        <v>129</v>
      </c>
      <c r="U4715" s="12" t="s">
        <v>128</v>
      </c>
      <c r="V4715" s="12" t="s">
        <v>238</v>
      </c>
      <c r="W4715" s="12">
        <v>1</v>
      </c>
      <c r="X4715" s="14">
        <v>44767.629198877316</v>
      </c>
    </row>
    <row r="4716" spans="1:24" hidden="1" x14ac:dyDescent="0.25">
      <c r="A4716" s="5">
        <v>2022</v>
      </c>
      <c r="B4716" s="6">
        <v>1</v>
      </c>
      <c r="C4716" s="6">
        <v>2021</v>
      </c>
      <c r="D4716" s="6">
        <v>9</v>
      </c>
      <c r="E4716" s="7">
        <v>20070</v>
      </c>
      <c r="F4716" s="7" t="s">
        <v>24</v>
      </c>
      <c r="G4716" s="7">
        <v>0</v>
      </c>
      <c r="H4716" s="7" t="s">
        <v>23</v>
      </c>
      <c r="I4716" s="7" t="s">
        <v>23</v>
      </c>
      <c r="J4716" s="7" t="s">
        <v>23</v>
      </c>
      <c r="K4716" s="7" t="s">
        <v>22</v>
      </c>
      <c r="L4716" s="7" t="s">
        <v>236</v>
      </c>
      <c r="M4716" s="7">
        <v>1</v>
      </c>
      <c r="N4716" s="7" t="s">
        <v>13</v>
      </c>
      <c r="O4716" s="8">
        <v>0</v>
      </c>
      <c r="P4716" s="7" t="s">
        <v>125</v>
      </c>
      <c r="Q4716" s="7" t="s">
        <v>237</v>
      </c>
      <c r="R4716" s="7" t="s">
        <v>234</v>
      </c>
      <c r="S4716" s="7">
        <v>43</v>
      </c>
      <c r="T4716" s="7" t="s">
        <v>129</v>
      </c>
      <c r="U4716" s="7" t="s">
        <v>128</v>
      </c>
      <c r="V4716" s="7" t="s">
        <v>180</v>
      </c>
      <c r="W4716" s="7">
        <v>1</v>
      </c>
      <c r="X4716" s="9">
        <v>44767.629198877316</v>
      </c>
    </row>
    <row r="4717" spans="1:24" hidden="1" x14ac:dyDescent="0.25">
      <c r="A4717" s="10">
        <v>2022</v>
      </c>
      <c r="B4717" s="11">
        <v>1</v>
      </c>
      <c r="C4717" s="11">
        <v>2021</v>
      </c>
      <c r="D4717" s="11">
        <v>9</v>
      </c>
      <c r="E4717" s="12">
        <v>20070</v>
      </c>
      <c r="F4717" s="12" t="s">
        <v>24</v>
      </c>
      <c r="G4717" s="12">
        <v>0</v>
      </c>
      <c r="H4717" s="12" t="s">
        <v>23</v>
      </c>
      <c r="I4717" s="12" t="s">
        <v>23</v>
      </c>
      <c r="J4717" s="12" t="s">
        <v>23</v>
      </c>
      <c r="K4717" s="12" t="s">
        <v>22</v>
      </c>
      <c r="L4717" s="12" t="s">
        <v>236</v>
      </c>
      <c r="M4717" s="12">
        <v>1</v>
      </c>
      <c r="N4717" s="12" t="s">
        <v>13</v>
      </c>
      <c r="O4717" s="13">
        <v>0</v>
      </c>
      <c r="P4717" s="12" t="s">
        <v>125</v>
      </c>
      <c r="Q4717" s="12" t="s">
        <v>235</v>
      </c>
      <c r="R4717" s="12" t="s">
        <v>234</v>
      </c>
      <c r="S4717" s="12">
        <v>44</v>
      </c>
      <c r="T4717" s="12" t="s">
        <v>129</v>
      </c>
      <c r="U4717" s="12" t="s">
        <v>128</v>
      </c>
      <c r="V4717" s="12" t="s">
        <v>180</v>
      </c>
      <c r="W4717" s="12">
        <v>1</v>
      </c>
      <c r="X4717" s="14">
        <v>44767.629198877316</v>
      </c>
    </row>
    <row r="4718" spans="1:24" hidden="1" x14ac:dyDescent="0.25">
      <c r="A4718" s="5">
        <v>2022</v>
      </c>
      <c r="B4718" s="6">
        <v>1</v>
      </c>
      <c r="C4718" s="6">
        <v>2021</v>
      </c>
      <c r="D4718" s="6">
        <v>9</v>
      </c>
      <c r="E4718" s="7">
        <v>20070</v>
      </c>
      <c r="F4718" s="7" t="s">
        <v>24</v>
      </c>
      <c r="G4718" s="7">
        <v>0</v>
      </c>
      <c r="H4718" s="7" t="s">
        <v>23</v>
      </c>
      <c r="I4718" s="7" t="s">
        <v>23</v>
      </c>
      <c r="J4718" s="7" t="s">
        <v>23</v>
      </c>
      <c r="K4718" s="7" t="s">
        <v>22</v>
      </c>
      <c r="L4718" s="7" t="s">
        <v>148</v>
      </c>
      <c r="M4718" s="7">
        <v>1</v>
      </c>
      <c r="N4718" s="7" t="s">
        <v>13</v>
      </c>
      <c r="O4718" s="8">
        <v>-2.7918999999999999E-2</v>
      </c>
      <c r="P4718" s="7" t="s">
        <v>125</v>
      </c>
      <c r="Q4718" s="7" t="s">
        <v>143</v>
      </c>
      <c r="R4718" s="7" t="s">
        <v>231</v>
      </c>
      <c r="S4718" s="7">
        <v>79</v>
      </c>
      <c r="T4718" s="7" t="s">
        <v>141</v>
      </c>
      <c r="U4718" s="7" t="s">
        <v>140</v>
      </c>
      <c r="V4718" s="7" t="s">
        <v>709</v>
      </c>
      <c r="W4718" s="7">
        <v>1</v>
      </c>
      <c r="X4718" s="9">
        <v>44767.629198877316</v>
      </c>
    </row>
    <row r="4719" spans="1:24" hidden="1" x14ac:dyDescent="0.25">
      <c r="A4719" s="10">
        <v>2022</v>
      </c>
      <c r="B4719" s="11">
        <v>1</v>
      </c>
      <c r="C4719" s="11">
        <v>2021</v>
      </c>
      <c r="D4719" s="11">
        <v>9</v>
      </c>
      <c r="E4719" s="12">
        <v>20070</v>
      </c>
      <c r="F4719" s="12" t="s">
        <v>24</v>
      </c>
      <c r="G4719" s="12">
        <v>0</v>
      </c>
      <c r="H4719" s="12" t="s">
        <v>23</v>
      </c>
      <c r="I4719" s="12" t="s">
        <v>23</v>
      </c>
      <c r="J4719" s="12" t="s">
        <v>23</v>
      </c>
      <c r="K4719" s="12" t="s">
        <v>22</v>
      </c>
      <c r="L4719" s="12" t="s">
        <v>148</v>
      </c>
      <c r="M4719" s="12">
        <v>1</v>
      </c>
      <c r="N4719" s="12" t="s">
        <v>13</v>
      </c>
      <c r="O4719" s="13">
        <v>-4.7100000000000001E-4</v>
      </c>
      <c r="P4719" s="12" t="s">
        <v>125</v>
      </c>
      <c r="Q4719" s="12" t="s">
        <v>233</v>
      </c>
      <c r="R4719" s="12" t="s">
        <v>232</v>
      </c>
      <c r="S4719" s="12">
        <v>87</v>
      </c>
      <c r="T4719" s="12" t="s">
        <v>129</v>
      </c>
      <c r="U4719" s="12" t="s">
        <v>128</v>
      </c>
      <c r="V4719" s="12" t="s">
        <v>708</v>
      </c>
      <c r="W4719" s="12">
        <v>1</v>
      </c>
      <c r="X4719" s="14">
        <v>44767.629198877316</v>
      </c>
    </row>
    <row r="4720" spans="1:24" hidden="1" x14ac:dyDescent="0.25">
      <c r="A4720" s="5">
        <v>2022</v>
      </c>
      <c r="B4720" s="6">
        <v>1</v>
      </c>
      <c r="C4720" s="6">
        <v>2021</v>
      </c>
      <c r="D4720" s="6">
        <v>9</v>
      </c>
      <c r="E4720" s="7">
        <v>20070</v>
      </c>
      <c r="F4720" s="7" t="s">
        <v>24</v>
      </c>
      <c r="G4720" s="7">
        <v>0</v>
      </c>
      <c r="H4720" s="7" t="s">
        <v>23</v>
      </c>
      <c r="I4720" s="7" t="s">
        <v>23</v>
      </c>
      <c r="J4720" s="7" t="s">
        <v>23</v>
      </c>
      <c r="K4720" s="7" t="s">
        <v>22</v>
      </c>
      <c r="L4720" s="7" t="s">
        <v>162</v>
      </c>
      <c r="M4720" s="7">
        <v>1</v>
      </c>
      <c r="N4720" s="7" t="s">
        <v>13</v>
      </c>
      <c r="O4720" s="8">
        <v>-10.36473</v>
      </c>
      <c r="P4720" s="7" t="s">
        <v>125</v>
      </c>
      <c r="Q4720" s="7" t="s">
        <v>157</v>
      </c>
      <c r="R4720" s="7" t="s">
        <v>229</v>
      </c>
      <c r="S4720" s="7">
        <v>22</v>
      </c>
      <c r="T4720" s="7" t="s">
        <v>141</v>
      </c>
      <c r="U4720" s="7" t="s">
        <v>140</v>
      </c>
      <c r="V4720" s="7" t="s">
        <v>228</v>
      </c>
      <c r="W4720" s="7">
        <v>1</v>
      </c>
      <c r="X4720" s="9">
        <v>44767.629198877316</v>
      </c>
    </row>
    <row r="4721" spans="1:24" hidden="1" x14ac:dyDescent="0.25">
      <c r="A4721" s="10">
        <v>2022</v>
      </c>
      <c r="B4721" s="11">
        <v>1</v>
      </c>
      <c r="C4721" s="11">
        <v>2021</v>
      </c>
      <c r="D4721" s="11">
        <v>9</v>
      </c>
      <c r="E4721" s="12">
        <v>20070</v>
      </c>
      <c r="F4721" s="12" t="s">
        <v>24</v>
      </c>
      <c r="G4721" s="12">
        <v>0</v>
      </c>
      <c r="H4721" s="12" t="s">
        <v>23</v>
      </c>
      <c r="I4721" s="12" t="s">
        <v>23</v>
      </c>
      <c r="J4721" s="12" t="s">
        <v>23</v>
      </c>
      <c r="K4721" s="12" t="s">
        <v>22</v>
      </c>
      <c r="L4721" s="12" t="s">
        <v>162</v>
      </c>
      <c r="M4721" s="12">
        <v>1</v>
      </c>
      <c r="N4721" s="12" t="s">
        <v>13</v>
      </c>
      <c r="O4721" s="13">
        <v>20.200298</v>
      </c>
      <c r="P4721" s="12" t="s">
        <v>125</v>
      </c>
      <c r="Q4721" s="12" t="s">
        <v>161</v>
      </c>
      <c r="R4721" s="12" t="s">
        <v>227</v>
      </c>
      <c r="S4721" s="12">
        <v>12</v>
      </c>
      <c r="T4721" s="12" t="s">
        <v>141</v>
      </c>
      <c r="U4721" s="12" t="s">
        <v>140</v>
      </c>
      <c r="V4721" s="12" t="s">
        <v>226</v>
      </c>
      <c r="W4721" s="12">
        <v>1</v>
      </c>
      <c r="X4721" s="14">
        <v>44767.629198877316</v>
      </c>
    </row>
    <row r="4722" spans="1:24" hidden="1" x14ac:dyDescent="0.25">
      <c r="A4722" s="5">
        <v>2022</v>
      </c>
      <c r="B4722" s="6">
        <v>1</v>
      </c>
      <c r="C4722" s="6">
        <v>2021</v>
      </c>
      <c r="D4722" s="6">
        <v>9</v>
      </c>
      <c r="E4722" s="7">
        <v>20070</v>
      </c>
      <c r="F4722" s="7" t="s">
        <v>24</v>
      </c>
      <c r="G4722" s="7">
        <v>0</v>
      </c>
      <c r="H4722" s="7" t="s">
        <v>23</v>
      </c>
      <c r="I4722" s="7" t="s">
        <v>23</v>
      </c>
      <c r="J4722" s="7" t="s">
        <v>23</v>
      </c>
      <c r="K4722" s="7" t="s">
        <v>22</v>
      </c>
      <c r="L4722" s="7" t="s">
        <v>132</v>
      </c>
      <c r="M4722" s="7">
        <v>1</v>
      </c>
      <c r="N4722" s="7" t="s">
        <v>13</v>
      </c>
      <c r="O4722" s="8">
        <v>-0.67422599999999999</v>
      </c>
      <c r="P4722" s="7" t="s">
        <v>125</v>
      </c>
      <c r="Q4722" s="7" t="s">
        <v>217</v>
      </c>
      <c r="R4722" s="7" t="s">
        <v>216</v>
      </c>
      <c r="S4722" s="7">
        <v>76</v>
      </c>
      <c r="T4722" s="7" t="s">
        <v>129</v>
      </c>
      <c r="U4722" s="7" t="s">
        <v>128</v>
      </c>
      <c r="V4722" s="7" t="s">
        <v>180</v>
      </c>
      <c r="W4722" s="7">
        <v>1</v>
      </c>
      <c r="X4722" s="9">
        <v>44767.629198877316</v>
      </c>
    </row>
    <row r="4723" spans="1:24" hidden="1" x14ac:dyDescent="0.25">
      <c r="A4723" s="10">
        <v>2022</v>
      </c>
      <c r="B4723" s="11">
        <v>1</v>
      </c>
      <c r="C4723" s="11">
        <v>2021</v>
      </c>
      <c r="D4723" s="11">
        <v>9</v>
      </c>
      <c r="E4723" s="12">
        <v>20070</v>
      </c>
      <c r="F4723" s="12" t="s">
        <v>24</v>
      </c>
      <c r="G4723" s="12">
        <v>0</v>
      </c>
      <c r="H4723" s="12" t="s">
        <v>23</v>
      </c>
      <c r="I4723" s="12" t="s">
        <v>23</v>
      </c>
      <c r="J4723" s="12" t="s">
        <v>23</v>
      </c>
      <c r="K4723" s="12" t="s">
        <v>22</v>
      </c>
      <c r="L4723" s="12" t="s">
        <v>132</v>
      </c>
      <c r="M4723" s="12">
        <v>1</v>
      </c>
      <c r="N4723" s="12" t="s">
        <v>13</v>
      </c>
      <c r="O4723" s="13">
        <v>0</v>
      </c>
      <c r="P4723" s="12" t="s">
        <v>125</v>
      </c>
      <c r="Q4723" s="12" t="s">
        <v>225</v>
      </c>
      <c r="R4723" s="12" t="s">
        <v>224</v>
      </c>
      <c r="S4723" s="12">
        <v>70</v>
      </c>
      <c r="T4723" s="12" t="s">
        <v>129</v>
      </c>
      <c r="U4723" s="12" t="s">
        <v>128</v>
      </c>
      <c r="V4723" s="12" t="s">
        <v>180</v>
      </c>
      <c r="W4723" s="12">
        <v>1</v>
      </c>
      <c r="X4723" s="14">
        <v>44767.629198877316</v>
      </c>
    </row>
    <row r="4724" spans="1:24" hidden="1" x14ac:dyDescent="0.25">
      <c r="A4724" s="5">
        <v>2022</v>
      </c>
      <c r="B4724" s="6">
        <v>1</v>
      </c>
      <c r="C4724" s="6">
        <v>2021</v>
      </c>
      <c r="D4724" s="6">
        <v>9</v>
      </c>
      <c r="E4724" s="7">
        <v>20070</v>
      </c>
      <c r="F4724" s="7" t="s">
        <v>24</v>
      </c>
      <c r="G4724" s="7">
        <v>0</v>
      </c>
      <c r="H4724" s="7" t="s">
        <v>23</v>
      </c>
      <c r="I4724" s="7" t="s">
        <v>23</v>
      </c>
      <c r="J4724" s="7" t="s">
        <v>23</v>
      </c>
      <c r="K4724" s="7" t="s">
        <v>22</v>
      </c>
      <c r="L4724" s="7" t="s">
        <v>132</v>
      </c>
      <c r="M4724" s="7">
        <v>1</v>
      </c>
      <c r="N4724" s="7" t="s">
        <v>13</v>
      </c>
      <c r="O4724" s="8">
        <v>0</v>
      </c>
      <c r="P4724" s="7" t="s">
        <v>125</v>
      </c>
      <c r="Q4724" s="7" t="s">
        <v>131</v>
      </c>
      <c r="R4724" s="7" t="s">
        <v>130</v>
      </c>
      <c r="S4724" s="7">
        <v>91</v>
      </c>
      <c r="T4724" s="7" t="s">
        <v>129</v>
      </c>
      <c r="U4724" s="7" t="s">
        <v>128</v>
      </c>
      <c r="V4724" s="7" t="s">
        <v>127</v>
      </c>
      <c r="W4724" s="7">
        <v>1</v>
      </c>
      <c r="X4724" s="9">
        <v>44767.629198877316</v>
      </c>
    </row>
    <row r="4725" spans="1:24" hidden="1" x14ac:dyDescent="0.25">
      <c r="A4725" s="10">
        <v>2022</v>
      </c>
      <c r="B4725" s="11">
        <v>1</v>
      </c>
      <c r="C4725" s="11">
        <v>2021</v>
      </c>
      <c r="D4725" s="11">
        <v>9</v>
      </c>
      <c r="E4725" s="12">
        <v>20070</v>
      </c>
      <c r="F4725" s="12" t="s">
        <v>24</v>
      </c>
      <c r="G4725" s="12">
        <v>0</v>
      </c>
      <c r="H4725" s="12" t="s">
        <v>23</v>
      </c>
      <c r="I4725" s="12" t="s">
        <v>23</v>
      </c>
      <c r="J4725" s="12" t="s">
        <v>23</v>
      </c>
      <c r="K4725" s="12" t="s">
        <v>22</v>
      </c>
      <c r="L4725" s="12" t="s">
        <v>132</v>
      </c>
      <c r="M4725" s="12">
        <v>1</v>
      </c>
      <c r="N4725" s="12" t="s">
        <v>13</v>
      </c>
      <c r="O4725" s="13">
        <v>0</v>
      </c>
      <c r="P4725" s="12" t="s">
        <v>125</v>
      </c>
      <c r="Q4725" s="12" t="s">
        <v>223</v>
      </c>
      <c r="R4725" s="12" t="s">
        <v>222</v>
      </c>
      <c r="S4725" s="12">
        <v>77</v>
      </c>
      <c r="T4725" s="12" t="s">
        <v>129</v>
      </c>
      <c r="U4725" s="12" t="s">
        <v>128</v>
      </c>
      <c r="V4725" s="12" t="s">
        <v>221</v>
      </c>
      <c r="W4725" s="12">
        <v>1</v>
      </c>
      <c r="X4725" s="14">
        <v>44767.629198877316</v>
      </c>
    </row>
    <row r="4726" spans="1:24" hidden="1" x14ac:dyDescent="0.25">
      <c r="A4726" s="5">
        <v>2022</v>
      </c>
      <c r="B4726" s="6">
        <v>1</v>
      </c>
      <c r="C4726" s="6">
        <v>2021</v>
      </c>
      <c r="D4726" s="6">
        <v>9</v>
      </c>
      <c r="E4726" s="7">
        <v>20070</v>
      </c>
      <c r="F4726" s="7" t="s">
        <v>24</v>
      </c>
      <c r="G4726" s="7">
        <v>0</v>
      </c>
      <c r="H4726" s="7" t="s">
        <v>23</v>
      </c>
      <c r="I4726" s="7" t="s">
        <v>23</v>
      </c>
      <c r="J4726" s="7" t="s">
        <v>23</v>
      </c>
      <c r="K4726" s="7" t="s">
        <v>22</v>
      </c>
      <c r="L4726" s="7" t="s">
        <v>132</v>
      </c>
      <c r="M4726" s="7">
        <v>1</v>
      </c>
      <c r="N4726" s="7" t="s">
        <v>13</v>
      </c>
      <c r="O4726" s="8">
        <v>0</v>
      </c>
      <c r="P4726" s="7" t="s">
        <v>125</v>
      </c>
      <c r="Q4726" s="7" t="s">
        <v>220</v>
      </c>
      <c r="R4726" s="7" t="s">
        <v>219</v>
      </c>
      <c r="S4726" s="7">
        <v>86</v>
      </c>
      <c r="T4726" s="7" t="s">
        <v>129</v>
      </c>
      <c r="U4726" s="7" t="s">
        <v>128</v>
      </c>
      <c r="V4726" s="7" t="s">
        <v>218</v>
      </c>
      <c r="W4726" s="7">
        <v>1</v>
      </c>
      <c r="X4726" s="9">
        <v>44767.629198877316</v>
      </c>
    </row>
    <row r="4727" spans="1:24" hidden="1" x14ac:dyDescent="0.25">
      <c r="A4727" s="10">
        <v>2022</v>
      </c>
      <c r="B4727" s="11">
        <v>1</v>
      </c>
      <c r="C4727" s="11">
        <v>2021</v>
      </c>
      <c r="D4727" s="11">
        <v>9</v>
      </c>
      <c r="E4727" s="12">
        <v>20070</v>
      </c>
      <c r="F4727" s="12" t="s">
        <v>24</v>
      </c>
      <c r="G4727" s="12">
        <v>0</v>
      </c>
      <c r="H4727" s="12" t="s">
        <v>23</v>
      </c>
      <c r="I4727" s="12" t="s">
        <v>23</v>
      </c>
      <c r="J4727" s="12" t="s">
        <v>23</v>
      </c>
      <c r="K4727" s="12" t="s">
        <v>22</v>
      </c>
      <c r="L4727" s="12" t="s">
        <v>132</v>
      </c>
      <c r="M4727" s="12">
        <v>1</v>
      </c>
      <c r="N4727" s="12" t="s">
        <v>13</v>
      </c>
      <c r="O4727" s="13">
        <v>1.356E-3</v>
      </c>
      <c r="P4727" s="12" t="s">
        <v>125</v>
      </c>
      <c r="Q4727" s="12" t="s">
        <v>131</v>
      </c>
      <c r="R4727" s="12" t="s">
        <v>154</v>
      </c>
      <c r="S4727" s="12">
        <v>94</v>
      </c>
      <c r="T4727" s="12" t="s">
        <v>129</v>
      </c>
      <c r="U4727" s="12" t="s">
        <v>128</v>
      </c>
      <c r="V4727" s="12" t="s">
        <v>153</v>
      </c>
      <c r="W4727" s="12">
        <v>1</v>
      </c>
      <c r="X4727" s="14">
        <v>44767.629198877316</v>
      </c>
    </row>
    <row r="4728" spans="1:24" hidden="1" x14ac:dyDescent="0.25">
      <c r="A4728" s="5">
        <v>2022</v>
      </c>
      <c r="B4728" s="6">
        <v>1</v>
      </c>
      <c r="C4728" s="6">
        <v>2021</v>
      </c>
      <c r="D4728" s="6">
        <v>9</v>
      </c>
      <c r="E4728" s="7">
        <v>20070</v>
      </c>
      <c r="F4728" s="7" t="s">
        <v>24</v>
      </c>
      <c r="G4728" s="7">
        <v>0</v>
      </c>
      <c r="H4728" s="7" t="s">
        <v>23</v>
      </c>
      <c r="I4728" s="7" t="s">
        <v>23</v>
      </c>
      <c r="J4728" s="7" t="s">
        <v>23</v>
      </c>
      <c r="K4728" s="7" t="s">
        <v>22</v>
      </c>
      <c r="L4728" s="7" t="s">
        <v>215</v>
      </c>
      <c r="M4728" s="7">
        <v>1</v>
      </c>
      <c r="N4728" s="7" t="s">
        <v>13</v>
      </c>
      <c r="O4728" s="8">
        <v>89.947687000000002</v>
      </c>
      <c r="P4728" s="7" t="s">
        <v>125</v>
      </c>
      <c r="Q4728" s="7" t="s">
        <v>161</v>
      </c>
      <c r="R4728" s="7" t="s">
        <v>214</v>
      </c>
      <c r="S4728" s="7">
        <v>89</v>
      </c>
      <c r="T4728" s="7" t="s">
        <v>129</v>
      </c>
      <c r="U4728" s="7" t="s">
        <v>128</v>
      </c>
      <c r="V4728" s="7" t="s">
        <v>213</v>
      </c>
      <c r="W4728" s="7">
        <v>1</v>
      </c>
      <c r="X4728" s="9">
        <v>44767.629198877316</v>
      </c>
    </row>
    <row r="4729" spans="1:24" hidden="1" x14ac:dyDescent="0.25">
      <c r="A4729" s="10">
        <v>2022</v>
      </c>
      <c r="B4729" s="11">
        <v>1</v>
      </c>
      <c r="C4729" s="11">
        <v>2021</v>
      </c>
      <c r="D4729" s="11">
        <v>9</v>
      </c>
      <c r="E4729" s="12">
        <v>20070</v>
      </c>
      <c r="F4729" s="12" t="s">
        <v>24</v>
      </c>
      <c r="G4729" s="12">
        <v>0</v>
      </c>
      <c r="H4729" s="12" t="s">
        <v>23</v>
      </c>
      <c r="I4729" s="12" t="s">
        <v>23</v>
      </c>
      <c r="J4729" s="12" t="s">
        <v>23</v>
      </c>
      <c r="K4729" s="12" t="s">
        <v>22</v>
      </c>
      <c r="L4729" s="12" t="s">
        <v>179</v>
      </c>
      <c r="M4729" s="12">
        <v>1</v>
      </c>
      <c r="N4729" s="12" t="s">
        <v>13</v>
      </c>
      <c r="O4729" s="13">
        <v>-0.10634399999999999</v>
      </c>
      <c r="P4729" s="12" t="s">
        <v>125</v>
      </c>
      <c r="Q4729" s="12" t="s">
        <v>150</v>
      </c>
      <c r="R4729" s="12" t="s">
        <v>208</v>
      </c>
      <c r="S4729" s="12">
        <v>134</v>
      </c>
      <c r="T4729" s="12" t="s">
        <v>129</v>
      </c>
      <c r="U4729" s="12" t="s">
        <v>128</v>
      </c>
      <c r="V4729" s="12" t="s">
        <v>180</v>
      </c>
      <c r="W4729" s="12">
        <v>1</v>
      </c>
      <c r="X4729" s="14">
        <v>44767.629198877316</v>
      </c>
    </row>
    <row r="4730" spans="1:24" hidden="1" x14ac:dyDescent="0.25">
      <c r="A4730" s="5">
        <v>2022</v>
      </c>
      <c r="B4730" s="6">
        <v>1</v>
      </c>
      <c r="C4730" s="6">
        <v>2021</v>
      </c>
      <c r="D4730" s="6">
        <v>9</v>
      </c>
      <c r="E4730" s="7">
        <v>20070</v>
      </c>
      <c r="F4730" s="7" t="s">
        <v>24</v>
      </c>
      <c r="G4730" s="7">
        <v>0</v>
      </c>
      <c r="H4730" s="7" t="s">
        <v>23</v>
      </c>
      <c r="I4730" s="7" t="s">
        <v>23</v>
      </c>
      <c r="J4730" s="7" t="s">
        <v>23</v>
      </c>
      <c r="K4730" s="7" t="s">
        <v>22</v>
      </c>
      <c r="L4730" s="7" t="s">
        <v>179</v>
      </c>
      <c r="M4730" s="7">
        <v>1</v>
      </c>
      <c r="N4730" s="7" t="s">
        <v>13</v>
      </c>
      <c r="O4730" s="8">
        <v>-4.0378999999999998E-2</v>
      </c>
      <c r="P4730" s="7" t="s">
        <v>125</v>
      </c>
      <c r="Q4730" s="7" t="s">
        <v>150</v>
      </c>
      <c r="R4730" s="7" t="s">
        <v>207</v>
      </c>
      <c r="S4730" s="7">
        <v>133</v>
      </c>
      <c r="T4730" s="7" t="s">
        <v>129</v>
      </c>
      <c r="U4730" s="7" t="s">
        <v>128</v>
      </c>
      <c r="V4730" s="7" t="s">
        <v>180</v>
      </c>
      <c r="W4730" s="7">
        <v>1</v>
      </c>
      <c r="X4730" s="9">
        <v>44767.629198877316</v>
      </c>
    </row>
    <row r="4731" spans="1:24" hidden="1" x14ac:dyDescent="0.25">
      <c r="A4731" s="10">
        <v>2022</v>
      </c>
      <c r="B4731" s="11">
        <v>1</v>
      </c>
      <c r="C4731" s="11">
        <v>2021</v>
      </c>
      <c r="D4731" s="11">
        <v>9</v>
      </c>
      <c r="E4731" s="12">
        <v>20070</v>
      </c>
      <c r="F4731" s="12" t="s">
        <v>24</v>
      </c>
      <c r="G4731" s="12">
        <v>0</v>
      </c>
      <c r="H4731" s="12" t="s">
        <v>23</v>
      </c>
      <c r="I4731" s="12" t="s">
        <v>23</v>
      </c>
      <c r="J4731" s="12" t="s">
        <v>23</v>
      </c>
      <c r="K4731" s="12" t="s">
        <v>22</v>
      </c>
      <c r="L4731" s="12" t="s">
        <v>179</v>
      </c>
      <c r="M4731" s="12">
        <v>1</v>
      </c>
      <c r="N4731" s="12" t="s">
        <v>13</v>
      </c>
      <c r="O4731" s="13">
        <v>-2.7956999999999999E-2</v>
      </c>
      <c r="P4731" s="12" t="s">
        <v>125</v>
      </c>
      <c r="Q4731" s="12" t="s">
        <v>206</v>
      </c>
      <c r="R4731" s="12" t="s">
        <v>205</v>
      </c>
      <c r="S4731" s="12">
        <v>79</v>
      </c>
      <c r="T4731" s="12" t="s">
        <v>129</v>
      </c>
      <c r="U4731" s="12" t="s">
        <v>128</v>
      </c>
      <c r="V4731" s="12" t="s">
        <v>204</v>
      </c>
      <c r="W4731" s="12">
        <v>1</v>
      </c>
      <c r="X4731" s="14">
        <v>44767.629198877316</v>
      </c>
    </row>
    <row r="4732" spans="1:24" hidden="1" x14ac:dyDescent="0.25">
      <c r="A4732" s="5">
        <v>2022</v>
      </c>
      <c r="B4732" s="6">
        <v>1</v>
      </c>
      <c r="C4732" s="6">
        <v>2021</v>
      </c>
      <c r="D4732" s="6">
        <v>9</v>
      </c>
      <c r="E4732" s="7">
        <v>20070</v>
      </c>
      <c r="F4732" s="7" t="s">
        <v>24</v>
      </c>
      <c r="G4732" s="7">
        <v>0</v>
      </c>
      <c r="H4732" s="7" t="s">
        <v>23</v>
      </c>
      <c r="I4732" s="7" t="s">
        <v>23</v>
      </c>
      <c r="J4732" s="7" t="s">
        <v>23</v>
      </c>
      <c r="K4732" s="7" t="s">
        <v>22</v>
      </c>
      <c r="L4732" s="7" t="s">
        <v>179</v>
      </c>
      <c r="M4732" s="7">
        <v>1</v>
      </c>
      <c r="N4732" s="7" t="s">
        <v>13</v>
      </c>
      <c r="O4732" s="8">
        <v>-2.5000000000000001E-5</v>
      </c>
      <c r="P4732" s="7" t="s">
        <v>125</v>
      </c>
      <c r="Q4732" s="7" t="s">
        <v>150</v>
      </c>
      <c r="R4732" s="7" t="s">
        <v>210</v>
      </c>
      <c r="S4732" s="7">
        <v>67</v>
      </c>
      <c r="T4732" s="7" t="s">
        <v>129</v>
      </c>
      <c r="U4732" s="7" t="s">
        <v>128</v>
      </c>
      <c r="V4732" s="7" t="s">
        <v>209</v>
      </c>
      <c r="W4732" s="7">
        <v>1</v>
      </c>
      <c r="X4732" s="9">
        <v>44767.629198877316</v>
      </c>
    </row>
    <row r="4733" spans="1:24" hidden="1" x14ac:dyDescent="0.25">
      <c r="A4733" s="10">
        <v>2022</v>
      </c>
      <c r="B4733" s="11">
        <v>1</v>
      </c>
      <c r="C4733" s="11">
        <v>2021</v>
      </c>
      <c r="D4733" s="11">
        <v>9</v>
      </c>
      <c r="E4733" s="12">
        <v>20070</v>
      </c>
      <c r="F4733" s="12" t="s">
        <v>24</v>
      </c>
      <c r="G4733" s="12">
        <v>0</v>
      </c>
      <c r="H4733" s="12" t="s">
        <v>23</v>
      </c>
      <c r="I4733" s="12" t="s">
        <v>23</v>
      </c>
      <c r="J4733" s="12" t="s">
        <v>23</v>
      </c>
      <c r="K4733" s="12" t="s">
        <v>22</v>
      </c>
      <c r="L4733" s="12" t="s">
        <v>193</v>
      </c>
      <c r="M4733" s="12">
        <v>1</v>
      </c>
      <c r="N4733" s="12" t="s">
        <v>13</v>
      </c>
      <c r="O4733" s="13">
        <v>0</v>
      </c>
      <c r="P4733" s="12" t="s">
        <v>125</v>
      </c>
      <c r="Q4733" s="12" t="s">
        <v>197</v>
      </c>
      <c r="R4733" s="12" t="s">
        <v>196</v>
      </c>
      <c r="S4733" s="12">
        <v>75</v>
      </c>
      <c r="T4733" s="12" t="s">
        <v>129</v>
      </c>
      <c r="U4733" s="12" t="s">
        <v>128</v>
      </c>
      <c r="V4733" s="12" t="s">
        <v>195</v>
      </c>
      <c r="W4733" s="12">
        <v>1</v>
      </c>
      <c r="X4733" s="14">
        <v>44767.629198877316</v>
      </c>
    </row>
    <row r="4734" spans="1:24" hidden="1" x14ac:dyDescent="0.25">
      <c r="A4734" s="5">
        <v>2022</v>
      </c>
      <c r="B4734" s="6">
        <v>1</v>
      </c>
      <c r="C4734" s="6">
        <v>2021</v>
      </c>
      <c r="D4734" s="6">
        <v>9</v>
      </c>
      <c r="E4734" s="7">
        <v>20070</v>
      </c>
      <c r="F4734" s="7" t="s">
        <v>24</v>
      </c>
      <c r="G4734" s="7">
        <v>0</v>
      </c>
      <c r="H4734" s="7" t="s">
        <v>23</v>
      </c>
      <c r="I4734" s="7" t="s">
        <v>23</v>
      </c>
      <c r="J4734" s="7" t="s">
        <v>23</v>
      </c>
      <c r="K4734" s="7" t="s">
        <v>22</v>
      </c>
      <c r="L4734" s="7" t="s">
        <v>193</v>
      </c>
      <c r="M4734" s="7">
        <v>1</v>
      </c>
      <c r="N4734" s="7" t="s">
        <v>13</v>
      </c>
      <c r="O4734" s="8">
        <v>0</v>
      </c>
      <c r="P4734" s="7" t="s">
        <v>125</v>
      </c>
      <c r="Q4734" s="7" t="s">
        <v>192</v>
      </c>
      <c r="R4734" s="7" t="s">
        <v>194</v>
      </c>
      <c r="S4734" s="7">
        <v>71</v>
      </c>
      <c r="T4734" s="7" t="s">
        <v>129</v>
      </c>
      <c r="U4734" s="7" t="s">
        <v>128</v>
      </c>
      <c r="V4734" s="7" t="s">
        <v>190</v>
      </c>
      <c r="W4734" s="7">
        <v>1</v>
      </c>
      <c r="X4734" s="9">
        <v>44767.629198877316</v>
      </c>
    </row>
    <row r="4735" spans="1:24" hidden="1" x14ac:dyDescent="0.25">
      <c r="A4735" s="10">
        <v>2022</v>
      </c>
      <c r="B4735" s="11">
        <v>1</v>
      </c>
      <c r="C4735" s="11">
        <v>2021</v>
      </c>
      <c r="D4735" s="11">
        <v>9</v>
      </c>
      <c r="E4735" s="12">
        <v>20070</v>
      </c>
      <c r="F4735" s="12" t="s">
        <v>24</v>
      </c>
      <c r="G4735" s="12">
        <v>0</v>
      </c>
      <c r="H4735" s="12" t="s">
        <v>23</v>
      </c>
      <c r="I4735" s="12" t="s">
        <v>23</v>
      </c>
      <c r="J4735" s="12" t="s">
        <v>23</v>
      </c>
      <c r="K4735" s="12" t="s">
        <v>22</v>
      </c>
      <c r="L4735" s="12" t="s">
        <v>193</v>
      </c>
      <c r="M4735" s="12">
        <v>1</v>
      </c>
      <c r="N4735" s="12" t="s">
        <v>13</v>
      </c>
      <c r="O4735" s="13">
        <v>0</v>
      </c>
      <c r="P4735" s="12" t="s">
        <v>125</v>
      </c>
      <c r="Q4735" s="12" t="s">
        <v>192</v>
      </c>
      <c r="R4735" s="12" t="s">
        <v>191</v>
      </c>
      <c r="S4735" s="12">
        <v>72</v>
      </c>
      <c r="T4735" s="12" t="s">
        <v>129</v>
      </c>
      <c r="U4735" s="12" t="s">
        <v>128</v>
      </c>
      <c r="V4735" s="12" t="s">
        <v>190</v>
      </c>
      <c r="W4735" s="12">
        <v>1</v>
      </c>
      <c r="X4735" s="14">
        <v>44767.629198877316</v>
      </c>
    </row>
    <row r="4736" spans="1:24" hidden="1" x14ac:dyDescent="0.25">
      <c r="A4736" s="5">
        <v>2022</v>
      </c>
      <c r="B4736" s="6">
        <v>1</v>
      </c>
      <c r="C4736" s="6">
        <v>2021</v>
      </c>
      <c r="D4736" s="6">
        <v>9</v>
      </c>
      <c r="E4736" s="7">
        <v>20070</v>
      </c>
      <c r="F4736" s="7" t="s">
        <v>24</v>
      </c>
      <c r="G4736" s="7">
        <v>0</v>
      </c>
      <c r="H4736" s="7" t="s">
        <v>23</v>
      </c>
      <c r="I4736" s="7" t="s">
        <v>23</v>
      </c>
      <c r="J4736" s="7" t="s">
        <v>23</v>
      </c>
      <c r="K4736" s="7" t="s">
        <v>22</v>
      </c>
      <c r="L4736" s="7" t="s">
        <v>193</v>
      </c>
      <c r="M4736" s="7">
        <v>1</v>
      </c>
      <c r="N4736" s="7" t="s">
        <v>13</v>
      </c>
      <c r="O4736" s="8">
        <v>10.866952</v>
      </c>
      <c r="P4736" s="7" t="s">
        <v>125</v>
      </c>
      <c r="Q4736" s="7" t="s">
        <v>200</v>
      </c>
      <c r="R4736" s="7" t="s">
        <v>199</v>
      </c>
      <c r="S4736" s="7">
        <v>81</v>
      </c>
      <c r="T4736" s="7" t="s">
        <v>129</v>
      </c>
      <c r="U4736" s="7" t="s">
        <v>128</v>
      </c>
      <c r="V4736" s="7" t="s">
        <v>198</v>
      </c>
      <c r="W4736" s="7">
        <v>1</v>
      </c>
      <c r="X4736" s="9">
        <v>44767.629198877316</v>
      </c>
    </row>
    <row r="4737" spans="1:24" hidden="1" x14ac:dyDescent="0.25">
      <c r="A4737" s="10">
        <v>2022</v>
      </c>
      <c r="B4737" s="11">
        <v>1</v>
      </c>
      <c r="C4737" s="11">
        <v>2021</v>
      </c>
      <c r="D4737" s="11">
        <v>9</v>
      </c>
      <c r="E4737" s="12">
        <v>20070</v>
      </c>
      <c r="F4737" s="12" t="s">
        <v>24</v>
      </c>
      <c r="G4737" s="12">
        <v>0</v>
      </c>
      <c r="H4737" s="12" t="s">
        <v>23</v>
      </c>
      <c r="I4737" s="12" t="s">
        <v>23</v>
      </c>
      <c r="J4737" s="12" t="s">
        <v>23</v>
      </c>
      <c r="K4737" s="12" t="s">
        <v>22</v>
      </c>
      <c r="L4737" s="12" t="s">
        <v>193</v>
      </c>
      <c r="M4737" s="12">
        <v>1</v>
      </c>
      <c r="N4737" s="12" t="s">
        <v>13</v>
      </c>
      <c r="O4737" s="13">
        <v>20.788567</v>
      </c>
      <c r="P4737" s="12" t="s">
        <v>125</v>
      </c>
      <c r="Q4737" s="12" t="s">
        <v>203</v>
      </c>
      <c r="R4737" s="12" t="s">
        <v>202</v>
      </c>
      <c r="S4737" s="12">
        <v>58</v>
      </c>
      <c r="T4737" s="12" t="s">
        <v>129</v>
      </c>
      <c r="U4737" s="12" t="s">
        <v>128</v>
      </c>
      <c r="V4737" s="12" t="s">
        <v>201</v>
      </c>
      <c r="W4737" s="12">
        <v>1</v>
      </c>
      <c r="X4737" s="14">
        <v>44767.629198877316</v>
      </c>
    </row>
    <row r="4738" spans="1:24" hidden="1" x14ac:dyDescent="0.25">
      <c r="A4738" s="5">
        <v>2022</v>
      </c>
      <c r="B4738" s="6">
        <v>1</v>
      </c>
      <c r="C4738" s="6">
        <v>2021</v>
      </c>
      <c r="D4738" s="6">
        <v>9</v>
      </c>
      <c r="E4738" s="7">
        <v>20070</v>
      </c>
      <c r="F4738" s="7" t="s">
        <v>24</v>
      </c>
      <c r="G4738" s="7">
        <v>0</v>
      </c>
      <c r="H4738" s="7" t="s">
        <v>23</v>
      </c>
      <c r="I4738" s="7" t="s">
        <v>23</v>
      </c>
      <c r="J4738" s="7" t="s">
        <v>23</v>
      </c>
      <c r="K4738" s="7" t="s">
        <v>22</v>
      </c>
      <c r="L4738" s="7" t="s">
        <v>126</v>
      </c>
      <c r="M4738" s="7">
        <v>1</v>
      </c>
      <c r="N4738" s="7" t="s">
        <v>13</v>
      </c>
      <c r="O4738" s="8">
        <v>1.6283369999999999</v>
      </c>
      <c r="P4738" s="7" t="s">
        <v>125</v>
      </c>
      <c r="Q4738" s="7" t="s">
        <v>161</v>
      </c>
      <c r="R4738" s="7" t="s">
        <v>189</v>
      </c>
      <c r="S4738" s="7">
        <v>174</v>
      </c>
      <c r="T4738" s="7" t="s">
        <v>129</v>
      </c>
      <c r="U4738" s="7" t="s">
        <v>128</v>
      </c>
      <c r="V4738" s="7" t="s">
        <v>180</v>
      </c>
      <c r="W4738" s="7">
        <v>1</v>
      </c>
      <c r="X4738" s="9">
        <v>44767.629198877316</v>
      </c>
    </row>
    <row r="4739" spans="1:24" hidden="1" x14ac:dyDescent="0.25">
      <c r="A4739" s="10">
        <v>2022</v>
      </c>
      <c r="B4739" s="11">
        <v>1</v>
      </c>
      <c r="C4739" s="11">
        <v>2021</v>
      </c>
      <c r="D4739" s="11">
        <v>9</v>
      </c>
      <c r="E4739" s="12">
        <v>20070</v>
      </c>
      <c r="F4739" s="12" t="s">
        <v>24</v>
      </c>
      <c r="G4739" s="12">
        <v>0</v>
      </c>
      <c r="H4739" s="12" t="s">
        <v>23</v>
      </c>
      <c r="I4739" s="12" t="s">
        <v>23</v>
      </c>
      <c r="J4739" s="12" t="s">
        <v>23</v>
      </c>
      <c r="K4739" s="12" t="s">
        <v>22</v>
      </c>
      <c r="L4739" s="12" t="s">
        <v>187</v>
      </c>
      <c r="M4739" s="12">
        <v>1</v>
      </c>
      <c r="N4739" s="12" t="s">
        <v>13</v>
      </c>
      <c r="O4739" s="13">
        <v>-0.68536200000000003</v>
      </c>
      <c r="P4739" s="12" t="s">
        <v>125</v>
      </c>
      <c r="Q4739" s="12" t="s">
        <v>186</v>
      </c>
      <c r="R4739" s="12" t="s">
        <v>188</v>
      </c>
      <c r="S4739" s="12">
        <v>170</v>
      </c>
      <c r="T4739" s="12" t="s">
        <v>129</v>
      </c>
      <c r="U4739" s="12" t="s">
        <v>128</v>
      </c>
      <c r="V4739" s="12" t="s">
        <v>180</v>
      </c>
      <c r="W4739" s="12">
        <v>1</v>
      </c>
      <c r="X4739" s="14">
        <v>44767.629198877316</v>
      </c>
    </row>
    <row r="4740" spans="1:24" hidden="1" x14ac:dyDescent="0.25">
      <c r="A4740" s="5">
        <v>2022</v>
      </c>
      <c r="B4740" s="6">
        <v>1</v>
      </c>
      <c r="C4740" s="6">
        <v>2021</v>
      </c>
      <c r="D4740" s="6">
        <v>9</v>
      </c>
      <c r="E4740" s="7">
        <v>20070</v>
      </c>
      <c r="F4740" s="7" t="s">
        <v>24</v>
      </c>
      <c r="G4740" s="7">
        <v>0</v>
      </c>
      <c r="H4740" s="7" t="s">
        <v>23</v>
      </c>
      <c r="I4740" s="7" t="s">
        <v>23</v>
      </c>
      <c r="J4740" s="7" t="s">
        <v>23</v>
      </c>
      <c r="K4740" s="7" t="s">
        <v>22</v>
      </c>
      <c r="L4740" s="7" t="s">
        <v>187</v>
      </c>
      <c r="M4740" s="7">
        <v>1</v>
      </c>
      <c r="N4740" s="7" t="s">
        <v>13</v>
      </c>
      <c r="O4740" s="8">
        <v>1.5322000000000001E-2</v>
      </c>
      <c r="P4740" s="7" t="s">
        <v>125</v>
      </c>
      <c r="Q4740" s="7" t="s">
        <v>186</v>
      </c>
      <c r="R4740" s="7" t="s">
        <v>185</v>
      </c>
      <c r="S4740" s="7">
        <v>171</v>
      </c>
      <c r="T4740" s="7" t="s">
        <v>129</v>
      </c>
      <c r="U4740" s="7" t="s">
        <v>128</v>
      </c>
      <c r="V4740" s="7" t="s">
        <v>180</v>
      </c>
      <c r="W4740" s="7">
        <v>1</v>
      </c>
      <c r="X4740" s="9">
        <v>44767.629198877316</v>
      </c>
    </row>
    <row r="4741" spans="1:24" hidden="1" x14ac:dyDescent="0.25">
      <c r="A4741" s="10">
        <v>2022</v>
      </c>
      <c r="B4741" s="11">
        <v>1</v>
      </c>
      <c r="C4741" s="11">
        <v>2021</v>
      </c>
      <c r="D4741" s="11">
        <v>9</v>
      </c>
      <c r="E4741" s="12">
        <v>20070</v>
      </c>
      <c r="F4741" s="12" t="s">
        <v>24</v>
      </c>
      <c r="G4741" s="12">
        <v>0</v>
      </c>
      <c r="H4741" s="12" t="s">
        <v>23</v>
      </c>
      <c r="I4741" s="12" t="s">
        <v>23</v>
      </c>
      <c r="J4741" s="12" t="s">
        <v>23</v>
      </c>
      <c r="K4741" s="12" t="s">
        <v>22</v>
      </c>
      <c r="L4741" s="12" t="s">
        <v>165</v>
      </c>
      <c r="M4741" s="12">
        <v>1</v>
      </c>
      <c r="N4741" s="12" t="s">
        <v>13</v>
      </c>
      <c r="O4741" s="13">
        <v>-1.4989710000000001</v>
      </c>
      <c r="P4741" s="12" t="s">
        <v>125</v>
      </c>
      <c r="Q4741" s="12" t="s">
        <v>165</v>
      </c>
      <c r="R4741" s="12" t="s">
        <v>184</v>
      </c>
      <c r="S4741" s="12">
        <v>28</v>
      </c>
      <c r="T4741" s="12" t="s">
        <v>129</v>
      </c>
      <c r="U4741" s="12" t="s">
        <v>128</v>
      </c>
      <c r="V4741" s="12" t="s">
        <v>180</v>
      </c>
      <c r="W4741" s="12">
        <v>1</v>
      </c>
      <c r="X4741" s="14">
        <v>44767.629198877316</v>
      </c>
    </row>
    <row r="4742" spans="1:24" hidden="1" x14ac:dyDescent="0.25">
      <c r="A4742" s="5">
        <v>2022</v>
      </c>
      <c r="B4742" s="6">
        <v>1</v>
      </c>
      <c r="C4742" s="6">
        <v>2021</v>
      </c>
      <c r="D4742" s="6">
        <v>9</v>
      </c>
      <c r="E4742" s="7">
        <v>20070</v>
      </c>
      <c r="F4742" s="7" t="s">
        <v>24</v>
      </c>
      <c r="G4742" s="7">
        <v>0</v>
      </c>
      <c r="H4742" s="7" t="s">
        <v>23</v>
      </c>
      <c r="I4742" s="7" t="s">
        <v>23</v>
      </c>
      <c r="J4742" s="7" t="s">
        <v>23</v>
      </c>
      <c r="K4742" s="7" t="s">
        <v>22</v>
      </c>
      <c r="L4742" s="7" t="s">
        <v>165</v>
      </c>
      <c r="M4742" s="7">
        <v>1</v>
      </c>
      <c r="N4742" s="7" t="s">
        <v>13</v>
      </c>
      <c r="O4742" s="8">
        <v>-0.27279999999999999</v>
      </c>
      <c r="P4742" s="7" t="s">
        <v>125</v>
      </c>
      <c r="Q4742" s="7" t="s">
        <v>165</v>
      </c>
      <c r="R4742" s="7" t="s">
        <v>182</v>
      </c>
      <c r="S4742" s="7">
        <v>37</v>
      </c>
      <c r="T4742" s="7" t="s">
        <v>129</v>
      </c>
      <c r="U4742" s="7" t="s">
        <v>128</v>
      </c>
      <c r="V4742" s="7" t="s">
        <v>180</v>
      </c>
      <c r="W4742" s="7">
        <v>1</v>
      </c>
      <c r="X4742" s="9">
        <v>44767.629198877316</v>
      </c>
    </row>
    <row r="4743" spans="1:24" hidden="1" x14ac:dyDescent="0.25">
      <c r="A4743" s="10">
        <v>2022</v>
      </c>
      <c r="B4743" s="11">
        <v>1</v>
      </c>
      <c r="C4743" s="11">
        <v>2021</v>
      </c>
      <c r="D4743" s="11">
        <v>9</v>
      </c>
      <c r="E4743" s="12">
        <v>20070</v>
      </c>
      <c r="F4743" s="12" t="s">
        <v>24</v>
      </c>
      <c r="G4743" s="12">
        <v>0</v>
      </c>
      <c r="H4743" s="12" t="s">
        <v>23</v>
      </c>
      <c r="I4743" s="12" t="s">
        <v>23</v>
      </c>
      <c r="J4743" s="12" t="s">
        <v>23</v>
      </c>
      <c r="K4743" s="12" t="s">
        <v>12</v>
      </c>
      <c r="L4743" s="12" t="s">
        <v>179</v>
      </c>
      <c r="M4743" s="12">
        <v>1</v>
      </c>
      <c r="N4743" s="12" t="s">
        <v>13</v>
      </c>
      <c r="O4743" s="13">
        <v>1.551987</v>
      </c>
      <c r="P4743" s="12" t="s">
        <v>125</v>
      </c>
      <c r="Q4743" s="12" t="s">
        <v>150</v>
      </c>
      <c r="R4743" s="12" t="s">
        <v>178</v>
      </c>
      <c r="S4743" s="12">
        <v>64</v>
      </c>
      <c r="T4743" s="12" t="s">
        <v>129</v>
      </c>
      <c r="U4743" s="12" t="s">
        <v>128</v>
      </c>
      <c r="V4743" s="12" t="s">
        <v>177</v>
      </c>
      <c r="W4743" s="12">
        <v>1</v>
      </c>
      <c r="X4743" s="14">
        <v>44767.629198877316</v>
      </c>
    </row>
    <row r="4744" spans="1:24" hidden="1" x14ac:dyDescent="0.25">
      <c r="A4744" s="5">
        <v>2022</v>
      </c>
      <c r="B4744" s="6">
        <v>1</v>
      </c>
      <c r="C4744" s="6">
        <v>2021</v>
      </c>
      <c r="D4744" s="6">
        <v>9</v>
      </c>
      <c r="E4744" s="7">
        <v>20070</v>
      </c>
      <c r="F4744" s="7" t="s">
        <v>24</v>
      </c>
      <c r="G4744" s="7">
        <v>36</v>
      </c>
      <c r="H4744" s="7" t="s">
        <v>44</v>
      </c>
      <c r="I4744" s="7" t="s">
        <v>43</v>
      </c>
      <c r="J4744" s="7" t="s">
        <v>6</v>
      </c>
      <c r="K4744" s="7" t="s">
        <v>158</v>
      </c>
      <c r="L4744" s="7" t="s">
        <v>162</v>
      </c>
      <c r="M4744" s="7">
        <v>1</v>
      </c>
      <c r="N4744" s="7" t="s">
        <v>13</v>
      </c>
      <c r="O4744" s="8">
        <v>0</v>
      </c>
      <c r="P4744" s="7" t="s">
        <v>125</v>
      </c>
      <c r="Q4744" s="7" t="s">
        <v>161</v>
      </c>
      <c r="R4744" s="7" t="s">
        <v>160</v>
      </c>
      <c r="S4744" s="7">
        <v>11</v>
      </c>
      <c r="T4744" s="7" t="s">
        <v>141</v>
      </c>
      <c r="U4744" s="7" t="s">
        <v>140</v>
      </c>
      <c r="V4744" s="7" t="s">
        <v>159</v>
      </c>
      <c r="W4744" s="7">
        <v>1</v>
      </c>
      <c r="X4744" s="9">
        <v>44767.629198877316</v>
      </c>
    </row>
    <row r="4745" spans="1:24" hidden="1" x14ac:dyDescent="0.25">
      <c r="A4745" s="10">
        <v>2022</v>
      </c>
      <c r="B4745" s="11">
        <v>1</v>
      </c>
      <c r="C4745" s="11">
        <v>2021</v>
      </c>
      <c r="D4745" s="11">
        <v>9</v>
      </c>
      <c r="E4745" s="12">
        <v>20070</v>
      </c>
      <c r="F4745" s="12" t="s">
        <v>24</v>
      </c>
      <c r="G4745" s="12">
        <v>36</v>
      </c>
      <c r="H4745" s="12" t="s">
        <v>44</v>
      </c>
      <c r="I4745" s="12" t="s">
        <v>43</v>
      </c>
      <c r="J4745" s="12" t="s">
        <v>6</v>
      </c>
      <c r="K4745" s="12" t="s">
        <v>158</v>
      </c>
      <c r="L4745" s="12" t="s">
        <v>22</v>
      </c>
      <c r="M4745" s="12">
        <v>1</v>
      </c>
      <c r="N4745" s="12" t="s">
        <v>13</v>
      </c>
      <c r="O4745" s="13">
        <v>0</v>
      </c>
      <c r="P4745" s="12" t="s">
        <v>125</v>
      </c>
      <c r="Q4745" s="12" t="s">
        <v>157</v>
      </c>
      <c r="R4745" s="12" t="s">
        <v>156</v>
      </c>
      <c r="S4745" s="12">
        <v>25</v>
      </c>
      <c r="T4745" s="12" t="s">
        <v>141</v>
      </c>
      <c r="U4745" s="12" t="s">
        <v>140</v>
      </c>
      <c r="V4745" s="12" t="s">
        <v>155</v>
      </c>
      <c r="W4745" s="12">
        <v>1</v>
      </c>
      <c r="X4745" s="14">
        <v>44767.629198877316</v>
      </c>
    </row>
    <row r="4746" spans="1:24" hidden="1" x14ac:dyDescent="0.25">
      <c r="A4746" s="5">
        <v>2022</v>
      </c>
      <c r="B4746" s="6">
        <v>1</v>
      </c>
      <c r="C4746" s="6">
        <v>2021</v>
      </c>
      <c r="D4746" s="6">
        <v>9</v>
      </c>
      <c r="E4746" s="7">
        <v>20070</v>
      </c>
      <c r="F4746" s="7" t="s">
        <v>24</v>
      </c>
      <c r="G4746" s="7">
        <v>36</v>
      </c>
      <c r="H4746" s="7" t="s">
        <v>44</v>
      </c>
      <c r="I4746" s="7" t="s">
        <v>43</v>
      </c>
      <c r="J4746" s="7" t="s">
        <v>6</v>
      </c>
      <c r="K4746" s="7" t="s">
        <v>22</v>
      </c>
      <c r="L4746" s="7" t="s">
        <v>132</v>
      </c>
      <c r="M4746" s="7">
        <v>1</v>
      </c>
      <c r="N4746" s="7" t="s">
        <v>13</v>
      </c>
      <c r="O4746" s="8">
        <v>-1.9999999999999999E-6</v>
      </c>
      <c r="P4746" s="7" t="s">
        <v>125</v>
      </c>
      <c r="Q4746" s="7" t="s">
        <v>131</v>
      </c>
      <c r="R4746" s="7" t="s">
        <v>154</v>
      </c>
      <c r="S4746" s="7">
        <v>94</v>
      </c>
      <c r="T4746" s="7" t="s">
        <v>129</v>
      </c>
      <c r="U4746" s="7" t="s">
        <v>128</v>
      </c>
      <c r="V4746" s="7" t="s">
        <v>153</v>
      </c>
      <c r="W4746" s="7">
        <v>1</v>
      </c>
      <c r="X4746" s="9">
        <v>44767.629198877316</v>
      </c>
    </row>
    <row r="4747" spans="1:24" hidden="1" x14ac:dyDescent="0.25">
      <c r="A4747" s="10">
        <v>2022</v>
      </c>
      <c r="B4747" s="11">
        <v>1</v>
      </c>
      <c r="C4747" s="11">
        <v>2021</v>
      </c>
      <c r="D4747" s="11">
        <v>9</v>
      </c>
      <c r="E4747" s="12">
        <v>20070</v>
      </c>
      <c r="F4747" s="12" t="s">
        <v>24</v>
      </c>
      <c r="G4747" s="12">
        <v>36</v>
      </c>
      <c r="H4747" s="12" t="s">
        <v>44</v>
      </c>
      <c r="I4747" s="12" t="s">
        <v>43</v>
      </c>
      <c r="J4747" s="12" t="s">
        <v>6</v>
      </c>
      <c r="K4747" s="12" t="s">
        <v>12</v>
      </c>
      <c r="L4747" s="12" t="s">
        <v>22</v>
      </c>
      <c r="M4747" s="12">
        <v>1</v>
      </c>
      <c r="N4747" s="12" t="s">
        <v>13</v>
      </c>
      <c r="O4747" s="13">
        <v>0</v>
      </c>
      <c r="P4747" s="12" t="s">
        <v>125</v>
      </c>
      <c r="Q4747" s="12" t="s">
        <v>150</v>
      </c>
      <c r="R4747" s="12" t="s">
        <v>252</v>
      </c>
      <c r="S4747" s="12">
        <v>150</v>
      </c>
      <c r="T4747" s="12" t="s">
        <v>129</v>
      </c>
      <c r="U4747" s="12" t="s">
        <v>128</v>
      </c>
      <c r="V4747" s="12" t="s">
        <v>251</v>
      </c>
      <c r="W4747" s="12">
        <v>1</v>
      </c>
      <c r="X4747" s="14">
        <v>44767.629198877316</v>
      </c>
    </row>
    <row r="4748" spans="1:24" hidden="1" x14ac:dyDescent="0.25">
      <c r="A4748" s="5">
        <v>2022</v>
      </c>
      <c r="B4748" s="6">
        <v>1</v>
      </c>
      <c r="C4748" s="6">
        <v>2021</v>
      </c>
      <c r="D4748" s="6">
        <v>9</v>
      </c>
      <c r="E4748" s="7">
        <v>20070</v>
      </c>
      <c r="F4748" s="7" t="s">
        <v>24</v>
      </c>
      <c r="G4748" s="7">
        <v>36</v>
      </c>
      <c r="H4748" s="7" t="s">
        <v>44</v>
      </c>
      <c r="I4748" s="7" t="s">
        <v>43</v>
      </c>
      <c r="J4748" s="7" t="s">
        <v>6</v>
      </c>
      <c r="K4748" s="7" t="s">
        <v>12</v>
      </c>
      <c r="L4748" s="7" t="s">
        <v>22</v>
      </c>
      <c r="M4748" s="7">
        <v>1</v>
      </c>
      <c r="N4748" s="7" t="s">
        <v>13</v>
      </c>
      <c r="O4748" s="8">
        <v>0</v>
      </c>
      <c r="P4748" s="7" t="s">
        <v>125</v>
      </c>
      <c r="Q4748" s="7" t="s">
        <v>150</v>
      </c>
      <c r="R4748" s="7" t="s">
        <v>149</v>
      </c>
      <c r="S4748" s="7">
        <v>136</v>
      </c>
      <c r="T4748" s="7" t="s">
        <v>129</v>
      </c>
      <c r="U4748" s="7" t="s">
        <v>128</v>
      </c>
      <c r="V4748" s="7"/>
      <c r="W4748" s="7">
        <v>1</v>
      </c>
      <c r="X4748" s="9">
        <v>44767.629198877316</v>
      </c>
    </row>
    <row r="4749" spans="1:24" hidden="1" x14ac:dyDescent="0.25">
      <c r="A4749" s="10">
        <v>2022</v>
      </c>
      <c r="B4749" s="11">
        <v>1</v>
      </c>
      <c r="C4749" s="11">
        <v>2021</v>
      </c>
      <c r="D4749" s="11">
        <v>9</v>
      </c>
      <c r="E4749" s="12">
        <v>20070</v>
      </c>
      <c r="F4749" s="12" t="s">
        <v>24</v>
      </c>
      <c r="G4749" s="12">
        <v>36</v>
      </c>
      <c r="H4749" s="12" t="s">
        <v>44</v>
      </c>
      <c r="I4749" s="12" t="s">
        <v>43</v>
      </c>
      <c r="J4749" s="12" t="s">
        <v>6</v>
      </c>
      <c r="K4749" s="12" t="s">
        <v>12</v>
      </c>
      <c r="L4749" s="12" t="s">
        <v>22</v>
      </c>
      <c r="M4749" s="12">
        <v>1</v>
      </c>
      <c r="N4749" s="12" t="s">
        <v>13</v>
      </c>
      <c r="O4749" s="13">
        <v>0</v>
      </c>
      <c r="P4749" s="12" t="s">
        <v>125</v>
      </c>
      <c r="Q4749" s="12" t="s">
        <v>150</v>
      </c>
      <c r="R4749" s="12" t="s">
        <v>171</v>
      </c>
      <c r="S4749" s="12">
        <v>137</v>
      </c>
      <c r="T4749" s="12" t="s">
        <v>129</v>
      </c>
      <c r="U4749" s="12" t="s">
        <v>128</v>
      </c>
      <c r="V4749" s="12"/>
      <c r="W4749" s="12">
        <v>1</v>
      </c>
      <c r="X4749" s="14">
        <v>44767.629198877316</v>
      </c>
    </row>
    <row r="4750" spans="1:24" hidden="1" x14ac:dyDescent="0.25">
      <c r="A4750" s="5">
        <v>2022</v>
      </c>
      <c r="B4750" s="6">
        <v>1</v>
      </c>
      <c r="C4750" s="6">
        <v>2021</v>
      </c>
      <c r="D4750" s="6">
        <v>9</v>
      </c>
      <c r="E4750" s="7">
        <v>20070</v>
      </c>
      <c r="F4750" s="7" t="s">
        <v>24</v>
      </c>
      <c r="G4750" s="7">
        <v>36</v>
      </c>
      <c r="H4750" s="7" t="s">
        <v>44</v>
      </c>
      <c r="I4750" s="7" t="s">
        <v>43</v>
      </c>
      <c r="J4750" s="7" t="s">
        <v>6</v>
      </c>
      <c r="K4750" s="7" t="s">
        <v>12</v>
      </c>
      <c r="L4750" s="7" t="s">
        <v>22</v>
      </c>
      <c r="M4750" s="7">
        <v>1</v>
      </c>
      <c r="N4750" s="7" t="s">
        <v>13</v>
      </c>
      <c r="O4750" s="8">
        <v>0</v>
      </c>
      <c r="P4750" s="7" t="s">
        <v>125</v>
      </c>
      <c r="Q4750" s="7" t="s">
        <v>165</v>
      </c>
      <c r="R4750" s="7" t="s">
        <v>175</v>
      </c>
      <c r="S4750" s="7">
        <v>140</v>
      </c>
      <c r="T4750" s="7" t="s">
        <v>129</v>
      </c>
      <c r="U4750" s="7" t="s">
        <v>128</v>
      </c>
      <c r="V4750" s="7"/>
      <c r="W4750" s="7">
        <v>1</v>
      </c>
      <c r="X4750" s="9">
        <v>44767.629198877316</v>
      </c>
    </row>
    <row r="4751" spans="1:24" hidden="1" x14ac:dyDescent="0.25">
      <c r="A4751" s="10">
        <v>2022</v>
      </c>
      <c r="B4751" s="11">
        <v>1</v>
      </c>
      <c r="C4751" s="11">
        <v>2021</v>
      </c>
      <c r="D4751" s="11">
        <v>9</v>
      </c>
      <c r="E4751" s="12">
        <v>20070</v>
      </c>
      <c r="F4751" s="12" t="s">
        <v>24</v>
      </c>
      <c r="G4751" s="12">
        <v>37</v>
      </c>
      <c r="H4751" s="12" t="s">
        <v>174</v>
      </c>
      <c r="I4751" s="12" t="s">
        <v>43</v>
      </c>
      <c r="J4751" s="12" t="s">
        <v>0</v>
      </c>
      <c r="K4751" s="12" t="s">
        <v>144</v>
      </c>
      <c r="L4751" s="12" t="s">
        <v>22</v>
      </c>
      <c r="M4751" s="12">
        <v>1</v>
      </c>
      <c r="N4751" s="12" t="s">
        <v>13</v>
      </c>
      <c r="O4751" s="13">
        <v>0</v>
      </c>
      <c r="P4751" s="12" t="s">
        <v>125</v>
      </c>
      <c r="Q4751" s="12" t="s">
        <v>173</v>
      </c>
      <c r="R4751" s="12" t="s">
        <v>172</v>
      </c>
      <c r="S4751" s="12">
        <v>177</v>
      </c>
      <c r="T4751" s="12" t="s">
        <v>129</v>
      </c>
      <c r="U4751" s="12" t="s">
        <v>128</v>
      </c>
      <c r="V4751" s="12" t="s">
        <v>711</v>
      </c>
      <c r="W4751" s="12">
        <v>1</v>
      </c>
      <c r="X4751" s="14">
        <v>44767.629198877316</v>
      </c>
    </row>
    <row r="4752" spans="1:24" hidden="1" x14ac:dyDescent="0.25">
      <c r="A4752" s="5">
        <v>2022</v>
      </c>
      <c r="B4752" s="6">
        <v>1</v>
      </c>
      <c r="C4752" s="6">
        <v>2021</v>
      </c>
      <c r="D4752" s="6">
        <v>9</v>
      </c>
      <c r="E4752" s="7">
        <v>20070</v>
      </c>
      <c r="F4752" s="7" t="s">
        <v>24</v>
      </c>
      <c r="G4752" s="7">
        <v>37</v>
      </c>
      <c r="H4752" s="7" t="s">
        <v>174</v>
      </c>
      <c r="I4752" s="7" t="s">
        <v>43</v>
      </c>
      <c r="J4752" s="7" t="s">
        <v>0</v>
      </c>
      <c r="K4752" s="7" t="s">
        <v>158</v>
      </c>
      <c r="L4752" s="7" t="s">
        <v>162</v>
      </c>
      <c r="M4752" s="7">
        <v>1</v>
      </c>
      <c r="N4752" s="7" t="s">
        <v>13</v>
      </c>
      <c r="O4752" s="8">
        <v>0</v>
      </c>
      <c r="P4752" s="7" t="s">
        <v>125</v>
      </c>
      <c r="Q4752" s="7" t="s">
        <v>161</v>
      </c>
      <c r="R4752" s="7" t="s">
        <v>160</v>
      </c>
      <c r="S4752" s="7">
        <v>11</v>
      </c>
      <c r="T4752" s="7" t="s">
        <v>141</v>
      </c>
      <c r="U4752" s="7" t="s">
        <v>140</v>
      </c>
      <c r="V4752" s="7" t="s">
        <v>159</v>
      </c>
      <c r="W4752" s="7">
        <v>1</v>
      </c>
      <c r="X4752" s="9">
        <v>44767.629198877316</v>
      </c>
    </row>
    <row r="4753" spans="1:24" hidden="1" x14ac:dyDescent="0.25">
      <c r="A4753" s="10">
        <v>2022</v>
      </c>
      <c r="B4753" s="11">
        <v>1</v>
      </c>
      <c r="C4753" s="11">
        <v>2021</v>
      </c>
      <c r="D4753" s="11">
        <v>9</v>
      </c>
      <c r="E4753" s="12">
        <v>20070</v>
      </c>
      <c r="F4753" s="12" t="s">
        <v>24</v>
      </c>
      <c r="G4753" s="12">
        <v>37</v>
      </c>
      <c r="H4753" s="12" t="s">
        <v>174</v>
      </c>
      <c r="I4753" s="12" t="s">
        <v>43</v>
      </c>
      <c r="J4753" s="12" t="s">
        <v>0</v>
      </c>
      <c r="K4753" s="12" t="s">
        <v>158</v>
      </c>
      <c r="L4753" s="12" t="s">
        <v>22</v>
      </c>
      <c r="M4753" s="12">
        <v>1</v>
      </c>
      <c r="N4753" s="12" t="s">
        <v>13</v>
      </c>
      <c r="O4753" s="13">
        <v>0</v>
      </c>
      <c r="P4753" s="12" t="s">
        <v>125</v>
      </c>
      <c r="Q4753" s="12" t="s">
        <v>157</v>
      </c>
      <c r="R4753" s="12" t="s">
        <v>156</v>
      </c>
      <c r="S4753" s="12">
        <v>25</v>
      </c>
      <c r="T4753" s="12" t="s">
        <v>141</v>
      </c>
      <c r="U4753" s="12" t="s">
        <v>140</v>
      </c>
      <c r="V4753" s="12" t="s">
        <v>155</v>
      </c>
      <c r="W4753" s="12">
        <v>1</v>
      </c>
      <c r="X4753" s="14">
        <v>44767.629198877316</v>
      </c>
    </row>
    <row r="4754" spans="1:24" hidden="1" x14ac:dyDescent="0.25">
      <c r="A4754" s="5">
        <v>2022</v>
      </c>
      <c r="B4754" s="6">
        <v>1</v>
      </c>
      <c r="C4754" s="6">
        <v>2021</v>
      </c>
      <c r="D4754" s="6">
        <v>9</v>
      </c>
      <c r="E4754" s="7">
        <v>20070</v>
      </c>
      <c r="F4754" s="7" t="s">
        <v>24</v>
      </c>
      <c r="G4754" s="7">
        <v>37</v>
      </c>
      <c r="H4754" s="7" t="s">
        <v>174</v>
      </c>
      <c r="I4754" s="7" t="s">
        <v>43</v>
      </c>
      <c r="J4754" s="7" t="s">
        <v>0</v>
      </c>
      <c r="K4754" s="7" t="s">
        <v>22</v>
      </c>
      <c r="L4754" s="7" t="s">
        <v>132</v>
      </c>
      <c r="M4754" s="7">
        <v>1</v>
      </c>
      <c r="N4754" s="7" t="s">
        <v>13</v>
      </c>
      <c r="O4754" s="8">
        <v>-3.6000000000000001E-5</v>
      </c>
      <c r="P4754" s="7" t="s">
        <v>125</v>
      </c>
      <c r="Q4754" s="7" t="s">
        <v>131</v>
      </c>
      <c r="R4754" s="7" t="s">
        <v>154</v>
      </c>
      <c r="S4754" s="7">
        <v>94</v>
      </c>
      <c r="T4754" s="7" t="s">
        <v>129</v>
      </c>
      <c r="U4754" s="7" t="s">
        <v>128</v>
      </c>
      <c r="V4754" s="7" t="s">
        <v>153</v>
      </c>
      <c r="W4754" s="7">
        <v>1</v>
      </c>
      <c r="X4754" s="9">
        <v>44767.629198877316</v>
      </c>
    </row>
    <row r="4755" spans="1:24" hidden="1" x14ac:dyDescent="0.25">
      <c r="A4755" s="10">
        <v>2022</v>
      </c>
      <c r="B4755" s="11">
        <v>1</v>
      </c>
      <c r="C4755" s="11">
        <v>2021</v>
      </c>
      <c r="D4755" s="11">
        <v>9</v>
      </c>
      <c r="E4755" s="12">
        <v>20070</v>
      </c>
      <c r="F4755" s="12" t="s">
        <v>24</v>
      </c>
      <c r="G4755" s="12">
        <v>37</v>
      </c>
      <c r="H4755" s="12" t="s">
        <v>174</v>
      </c>
      <c r="I4755" s="12" t="s">
        <v>43</v>
      </c>
      <c r="J4755" s="12" t="s">
        <v>0</v>
      </c>
      <c r="K4755" s="12" t="s">
        <v>12</v>
      </c>
      <c r="L4755" s="12" t="s">
        <v>22</v>
      </c>
      <c r="M4755" s="12">
        <v>1</v>
      </c>
      <c r="N4755" s="12" t="s">
        <v>13</v>
      </c>
      <c r="O4755" s="13">
        <v>0</v>
      </c>
      <c r="P4755" s="12" t="s">
        <v>125</v>
      </c>
      <c r="Q4755" s="12" t="s">
        <v>150</v>
      </c>
      <c r="R4755" s="12" t="s">
        <v>149</v>
      </c>
      <c r="S4755" s="12">
        <v>136</v>
      </c>
      <c r="T4755" s="12" t="s">
        <v>129</v>
      </c>
      <c r="U4755" s="12" t="s">
        <v>128</v>
      </c>
      <c r="V4755" s="12"/>
      <c r="W4755" s="12">
        <v>1</v>
      </c>
      <c r="X4755" s="14">
        <v>44767.629198877316</v>
      </c>
    </row>
    <row r="4756" spans="1:24" hidden="1" x14ac:dyDescent="0.25">
      <c r="A4756" s="5">
        <v>2022</v>
      </c>
      <c r="B4756" s="6">
        <v>1</v>
      </c>
      <c r="C4756" s="6">
        <v>2021</v>
      </c>
      <c r="D4756" s="6">
        <v>9</v>
      </c>
      <c r="E4756" s="7">
        <v>20070</v>
      </c>
      <c r="F4756" s="7" t="s">
        <v>24</v>
      </c>
      <c r="G4756" s="7">
        <v>37</v>
      </c>
      <c r="H4756" s="7" t="s">
        <v>174</v>
      </c>
      <c r="I4756" s="7" t="s">
        <v>43</v>
      </c>
      <c r="J4756" s="7" t="s">
        <v>0</v>
      </c>
      <c r="K4756" s="7" t="s">
        <v>12</v>
      </c>
      <c r="L4756" s="7" t="s">
        <v>22</v>
      </c>
      <c r="M4756" s="7">
        <v>1</v>
      </c>
      <c r="N4756" s="7" t="s">
        <v>13</v>
      </c>
      <c r="O4756" s="8">
        <v>0</v>
      </c>
      <c r="P4756" s="7" t="s">
        <v>125</v>
      </c>
      <c r="Q4756" s="7" t="s">
        <v>150</v>
      </c>
      <c r="R4756" s="7" t="s">
        <v>171</v>
      </c>
      <c r="S4756" s="7">
        <v>137</v>
      </c>
      <c r="T4756" s="7" t="s">
        <v>129</v>
      </c>
      <c r="U4756" s="7" t="s">
        <v>128</v>
      </c>
      <c r="V4756" s="7"/>
      <c r="W4756" s="7">
        <v>1</v>
      </c>
      <c r="X4756" s="9">
        <v>44767.629198877316</v>
      </c>
    </row>
    <row r="4757" spans="1:24" hidden="1" x14ac:dyDescent="0.25">
      <c r="A4757" s="10">
        <v>2022</v>
      </c>
      <c r="B4757" s="11">
        <v>1</v>
      </c>
      <c r="C4757" s="11">
        <v>2021</v>
      </c>
      <c r="D4757" s="11">
        <v>9</v>
      </c>
      <c r="E4757" s="12">
        <v>20070</v>
      </c>
      <c r="F4757" s="12" t="s">
        <v>24</v>
      </c>
      <c r="G4757" s="12">
        <v>39</v>
      </c>
      <c r="H4757" s="12" t="s">
        <v>166</v>
      </c>
      <c r="I4757" s="12" t="s">
        <v>43</v>
      </c>
      <c r="J4757" s="12" t="s">
        <v>0</v>
      </c>
      <c r="K4757" s="12" t="s">
        <v>144</v>
      </c>
      <c r="L4757" s="12" t="s">
        <v>22</v>
      </c>
      <c r="M4757" s="12">
        <v>1</v>
      </c>
      <c r="N4757" s="12" t="s">
        <v>13</v>
      </c>
      <c r="O4757" s="13">
        <v>0</v>
      </c>
      <c r="P4757" s="12" t="s">
        <v>125</v>
      </c>
      <c r="Q4757" s="12" t="s">
        <v>173</v>
      </c>
      <c r="R4757" s="12" t="s">
        <v>172</v>
      </c>
      <c r="S4757" s="12">
        <v>177</v>
      </c>
      <c r="T4757" s="12" t="s">
        <v>129</v>
      </c>
      <c r="U4757" s="12" t="s">
        <v>128</v>
      </c>
      <c r="V4757" s="12" t="s">
        <v>711</v>
      </c>
      <c r="W4757" s="12">
        <v>1</v>
      </c>
      <c r="X4757" s="14">
        <v>44767.629198877316</v>
      </c>
    </row>
    <row r="4758" spans="1:24" hidden="1" x14ac:dyDescent="0.25">
      <c r="A4758" s="5">
        <v>2022</v>
      </c>
      <c r="B4758" s="6">
        <v>1</v>
      </c>
      <c r="C4758" s="6">
        <v>2021</v>
      </c>
      <c r="D4758" s="6">
        <v>9</v>
      </c>
      <c r="E4758" s="7">
        <v>20070</v>
      </c>
      <c r="F4758" s="7" t="s">
        <v>24</v>
      </c>
      <c r="G4758" s="7">
        <v>39</v>
      </c>
      <c r="H4758" s="7" t="s">
        <v>166</v>
      </c>
      <c r="I4758" s="7" t="s">
        <v>43</v>
      </c>
      <c r="J4758" s="7" t="s">
        <v>0</v>
      </c>
      <c r="K4758" s="7" t="s">
        <v>158</v>
      </c>
      <c r="L4758" s="7" t="s">
        <v>162</v>
      </c>
      <c r="M4758" s="7">
        <v>1</v>
      </c>
      <c r="N4758" s="7" t="s">
        <v>13</v>
      </c>
      <c r="O4758" s="8">
        <v>0</v>
      </c>
      <c r="P4758" s="7" t="s">
        <v>125</v>
      </c>
      <c r="Q4758" s="7" t="s">
        <v>161</v>
      </c>
      <c r="R4758" s="7" t="s">
        <v>160</v>
      </c>
      <c r="S4758" s="7">
        <v>11</v>
      </c>
      <c r="T4758" s="7" t="s">
        <v>141</v>
      </c>
      <c r="U4758" s="7" t="s">
        <v>140</v>
      </c>
      <c r="V4758" s="7" t="s">
        <v>159</v>
      </c>
      <c r="W4758" s="7">
        <v>1</v>
      </c>
      <c r="X4758" s="9">
        <v>44767.629198877316</v>
      </c>
    </row>
    <row r="4759" spans="1:24" hidden="1" x14ac:dyDescent="0.25">
      <c r="A4759" s="10">
        <v>2022</v>
      </c>
      <c r="B4759" s="11">
        <v>1</v>
      </c>
      <c r="C4759" s="11">
        <v>2021</v>
      </c>
      <c r="D4759" s="11">
        <v>9</v>
      </c>
      <c r="E4759" s="12">
        <v>20070</v>
      </c>
      <c r="F4759" s="12" t="s">
        <v>24</v>
      </c>
      <c r="G4759" s="12">
        <v>39</v>
      </c>
      <c r="H4759" s="12" t="s">
        <v>166</v>
      </c>
      <c r="I4759" s="12" t="s">
        <v>43</v>
      </c>
      <c r="J4759" s="12" t="s">
        <v>0</v>
      </c>
      <c r="K4759" s="12" t="s">
        <v>158</v>
      </c>
      <c r="L4759" s="12" t="s">
        <v>22</v>
      </c>
      <c r="M4759" s="12">
        <v>1</v>
      </c>
      <c r="N4759" s="12" t="s">
        <v>13</v>
      </c>
      <c r="O4759" s="13">
        <v>0</v>
      </c>
      <c r="P4759" s="12" t="s">
        <v>125</v>
      </c>
      <c r="Q4759" s="12" t="s">
        <v>157</v>
      </c>
      <c r="R4759" s="12" t="s">
        <v>156</v>
      </c>
      <c r="S4759" s="12">
        <v>25</v>
      </c>
      <c r="T4759" s="12" t="s">
        <v>141</v>
      </c>
      <c r="U4759" s="12" t="s">
        <v>140</v>
      </c>
      <c r="V4759" s="12" t="s">
        <v>155</v>
      </c>
      <c r="W4759" s="12">
        <v>1</v>
      </c>
      <c r="X4759" s="14">
        <v>44767.629198877316</v>
      </c>
    </row>
    <row r="4760" spans="1:24" hidden="1" x14ac:dyDescent="0.25">
      <c r="A4760" s="5">
        <v>2022</v>
      </c>
      <c r="B4760" s="6">
        <v>1</v>
      </c>
      <c r="C4760" s="6">
        <v>2021</v>
      </c>
      <c r="D4760" s="6">
        <v>9</v>
      </c>
      <c r="E4760" s="7">
        <v>20070</v>
      </c>
      <c r="F4760" s="7" t="s">
        <v>24</v>
      </c>
      <c r="G4760" s="7">
        <v>39</v>
      </c>
      <c r="H4760" s="7" t="s">
        <v>166</v>
      </c>
      <c r="I4760" s="7" t="s">
        <v>43</v>
      </c>
      <c r="J4760" s="7" t="s">
        <v>0</v>
      </c>
      <c r="K4760" s="7" t="s">
        <v>22</v>
      </c>
      <c r="L4760" s="7" t="s">
        <v>132</v>
      </c>
      <c r="M4760" s="7">
        <v>1</v>
      </c>
      <c r="N4760" s="7" t="s">
        <v>13</v>
      </c>
      <c r="O4760" s="8">
        <v>-2.5999999999999998E-5</v>
      </c>
      <c r="P4760" s="7" t="s">
        <v>125</v>
      </c>
      <c r="Q4760" s="7" t="s">
        <v>131</v>
      </c>
      <c r="R4760" s="7" t="s">
        <v>154</v>
      </c>
      <c r="S4760" s="7">
        <v>94</v>
      </c>
      <c r="T4760" s="7" t="s">
        <v>129</v>
      </c>
      <c r="U4760" s="7" t="s">
        <v>128</v>
      </c>
      <c r="V4760" s="7" t="s">
        <v>153</v>
      </c>
      <c r="W4760" s="7">
        <v>1</v>
      </c>
      <c r="X4760" s="9">
        <v>44767.629198877316</v>
      </c>
    </row>
    <row r="4761" spans="1:24" hidden="1" x14ac:dyDescent="0.25">
      <c r="A4761" s="10">
        <v>2022</v>
      </c>
      <c r="B4761" s="11">
        <v>1</v>
      </c>
      <c r="C4761" s="11">
        <v>2021</v>
      </c>
      <c r="D4761" s="11">
        <v>9</v>
      </c>
      <c r="E4761" s="12">
        <v>20070</v>
      </c>
      <c r="F4761" s="12" t="s">
        <v>24</v>
      </c>
      <c r="G4761" s="12">
        <v>39</v>
      </c>
      <c r="H4761" s="12" t="s">
        <v>166</v>
      </c>
      <c r="I4761" s="12" t="s">
        <v>43</v>
      </c>
      <c r="J4761" s="12" t="s">
        <v>0</v>
      </c>
      <c r="K4761" s="12" t="s">
        <v>12</v>
      </c>
      <c r="L4761" s="12" t="s">
        <v>22</v>
      </c>
      <c r="M4761" s="12">
        <v>1</v>
      </c>
      <c r="N4761" s="12" t="s">
        <v>13</v>
      </c>
      <c r="O4761" s="13">
        <v>0</v>
      </c>
      <c r="P4761" s="12" t="s">
        <v>125</v>
      </c>
      <c r="Q4761" s="12" t="s">
        <v>150</v>
      </c>
      <c r="R4761" s="12" t="s">
        <v>149</v>
      </c>
      <c r="S4761" s="12">
        <v>136</v>
      </c>
      <c r="T4761" s="12" t="s">
        <v>129</v>
      </c>
      <c r="U4761" s="12" t="s">
        <v>128</v>
      </c>
      <c r="V4761" s="12"/>
      <c r="W4761" s="12">
        <v>1</v>
      </c>
      <c r="X4761" s="14">
        <v>44767.629198877316</v>
      </c>
    </row>
    <row r="4762" spans="1:24" hidden="1" x14ac:dyDescent="0.25">
      <c r="A4762" s="5">
        <v>2022</v>
      </c>
      <c r="B4762" s="6">
        <v>1</v>
      </c>
      <c r="C4762" s="6">
        <v>2021</v>
      </c>
      <c r="D4762" s="6">
        <v>9</v>
      </c>
      <c r="E4762" s="7">
        <v>20070</v>
      </c>
      <c r="F4762" s="7" t="s">
        <v>24</v>
      </c>
      <c r="G4762" s="7">
        <v>39</v>
      </c>
      <c r="H4762" s="7" t="s">
        <v>166</v>
      </c>
      <c r="I4762" s="7" t="s">
        <v>43</v>
      </c>
      <c r="J4762" s="7" t="s">
        <v>0</v>
      </c>
      <c r="K4762" s="7" t="s">
        <v>12</v>
      </c>
      <c r="L4762" s="7" t="s">
        <v>22</v>
      </c>
      <c r="M4762" s="7">
        <v>1</v>
      </c>
      <c r="N4762" s="7" t="s">
        <v>13</v>
      </c>
      <c r="O4762" s="8">
        <v>0</v>
      </c>
      <c r="P4762" s="7" t="s">
        <v>125</v>
      </c>
      <c r="Q4762" s="7" t="s">
        <v>150</v>
      </c>
      <c r="R4762" s="7" t="s">
        <v>171</v>
      </c>
      <c r="S4762" s="7">
        <v>137</v>
      </c>
      <c r="T4762" s="7" t="s">
        <v>129</v>
      </c>
      <c r="U4762" s="7" t="s">
        <v>128</v>
      </c>
      <c r="V4762" s="7"/>
      <c r="W4762" s="7">
        <v>1</v>
      </c>
      <c r="X4762" s="9">
        <v>44767.629198877316</v>
      </c>
    </row>
    <row r="4763" spans="1:24" hidden="1" x14ac:dyDescent="0.25">
      <c r="A4763" s="10">
        <v>2022</v>
      </c>
      <c r="B4763" s="11">
        <v>1</v>
      </c>
      <c r="C4763" s="11">
        <v>2021</v>
      </c>
      <c r="D4763" s="11">
        <v>9</v>
      </c>
      <c r="E4763" s="12">
        <v>20070</v>
      </c>
      <c r="F4763" s="12" t="s">
        <v>24</v>
      </c>
      <c r="G4763" s="12">
        <v>53</v>
      </c>
      <c r="H4763" s="12" t="s">
        <v>7</v>
      </c>
      <c r="I4763" s="12" t="s">
        <v>43</v>
      </c>
      <c r="J4763" s="12" t="s">
        <v>7</v>
      </c>
      <c r="K4763" s="12" t="s">
        <v>158</v>
      </c>
      <c r="L4763" s="12" t="s">
        <v>162</v>
      </c>
      <c r="M4763" s="12">
        <v>1</v>
      </c>
      <c r="N4763" s="12" t="s">
        <v>13</v>
      </c>
      <c r="O4763" s="13">
        <v>0</v>
      </c>
      <c r="P4763" s="12" t="s">
        <v>125</v>
      </c>
      <c r="Q4763" s="12" t="s">
        <v>161</v>
      </c>
      <c r="R4763" s="12" t="s">
        <v>160</v>
      </c>
      <c r="S4763" s="12">
        <v>11</v>
      </c>
      <c r="T4763" s="12" t="s">
        <v>141</v>
      </c>
      <c r="U4763" s="12" t="s">
        <v>140</v>
      </c>
      <c r="V4763" s="12" t="s">
        <v>159</v>
      </c>
      <c r="W4763" s="12">
        <v>1</v>
      </c>
      <c r="X4763" s="14">
        <v>44767.629198877316</v>
      </c>
    </row>
    <row r="4764" spans="1:24" hidden="1" x14ac:dyDescent="0.25">
      <c r="A4764" s="5">
        <v>2022</v>
      </c>
      <c r="B4764" s="6">
        <v>1</v>
      </c>
      <c r="C4764" s="6">
        <v>2021</v>
      </c>
      <c r="D4764" s="6">
        <v>9</v>
      </c>
      <c r="E4764" s="7">
        <v>20070</v>
      </c>
      <c r="F4764" s="7" t="s">
        <v>24</v>
      </c>
      <c r="G4764" s="7">
        <v>53</v>
      </c>
      <c r="H4764" s="7" t="s">
        <v>7</v>
      </c>
      <c r="I4764" s="7" t="s">
        <v>43</v>
      </c>
      <c r="J4764" s="7" t="s">
        <v>7</v>
      </c>
      <c r="K4764" s="7" t="s">
        <v>158</v>
      </c>
      <c r="L4764" s="7" t="s">
        <v>22</v>
      </c>
      <c r="M4764" s="7">
        <v>1</v>
      </c>
      <c r="N4764" s="7" t="s">
        <v>13</v>
      </c>
      <c r="O4764" s="8">
        <v>0</v>
      </c>
      <c r="P4764" s="7" t="s">
        <v>125</v>
      </c>
      <c r="Q4764" s="7" t="s">
        <v>157</v>
      </c>
      <c r="R4764" s="7" t="s">
        <v>156</v>
      </c>
      <c r="S4764" s="7">
        <v>25</v>
      </c>
      <c r="T4764" s="7" t="s">
        <v>141</v>
      </c>
      <c r="U4764" s="7" t="s">
        <v>140</v>
      </c>
      <c r="V4764" s="7" t="s">
        <v>155</v>
      </c>
      <c r="W4764" s="7">
        <v>1</v>
      </c>
      <c r="X4764" s="9">
        <v>44767.629198877316</v>
      </c>
    </row>
    <row r="4765" spans="1:24" hidden="1" x14ac:dyDescent="0.25">
      <c r="A4765" s="10">
        <v>2022</v>
      </c>
      <c r="B4765" s="11">
        <v>1</v>
      </c>
      <c r="C4765" s="11">
        <v>2021</v>
      </c>
      <c r="D4765" s="11">
        <v>9</v>
      </c>
      <c r="E4765" s="12">
        <v>20070</v>
      </c>
      <c r="F4765" s="12" t="s">
        <v>24</v>
      </c>
      <c r="G4765" s="12">
        <v>53</v>
      </c>
      <c r="H4765" s="12" t="s">
        <v>7</v>
      </c>
      <c r="I4765" s="12" t="s">
        <v>43</v>
      </c>
      <c r="J4765" s="12" t="s">
        <v>7</v>
      </c>
      <c r="K4765" s="12" t="s">
        <v>22</v>
      </c>
      <c r="L4765" s="12" t="s">
        <v>132</v>
      </c>
      <c r="M4765" s="12">
        <v>1</v>
      </c>
      <c r="N4765" s="12" t="s">
        <v>13</v>
      </c>
      <c r="O4765" s="13">
        <v>-6.9999999999999999E-6</v>
      </c>
      <c r="P4765" s="12" t="s">
        <v>125</v>
      </c>
      <c r="Q4765" s="12" t="s">
        <v>131</v>
      </c>
      <c r="R4765" s="12" t="s">
        <v>154</v>
      </c>
      <c r="S4765" s="12">
        <v>94</v>
      </c>
      <c r="T4765" s="12" t="s">
        <v>129</v>
      </c>
      <c r="U4765" s="12" t="s">
        <v>128</v>
      </c>
      <c r="V4765" s="12" t="s">
        <v>153</v>
      </c>
      <c r="W4765" s="12">
        <v>1</v>
      </c>
      <c r="X4765" s="14">
        <v>44767.629198877316</v>
      </c>
    </row>
    <row r="4766" spans="1:24" hidden="1" x14ac:dyDescent="0.25">
      <c r="A4766" s="5">
        <v>2022</v>
      </c>
      <c r="B4766" s="6">
        <v>1</v>
      </c>
      <c r="C4766" s="6">
        <v>2021</v>
      </c>
      <c r="D4766" s="6">
        <v>9</v>
      </c>
      <c r="E4766" s="7">
        <v>20070</v>
      </c>
      <c r="F4766" s="7" t="s">
        <v>24</v>
      </c>
      <c r="G4766" s="7">
        <v>53</v>
      </c>
      <c r="H4766" s="7" t="s">
        <v>7</v>
      </c>
      <c r="I4766" s="7" t="s">
        <v>43</v>
      </c>
      <c r="J4766" s="7" t="s">
        <v>7</v>
      </c>
      <c r="K4766" s="7" t="s">
        <v>12</v>
      </c>
      <c r="L4766" s="7" t="s">
        <v>22</v>
      </c>
      <c r="M4766" s="7">
        <v>1</v>
      </c>
      <c r="N4766" s="7" t="s">
        <v>13</v>
      </c>
      <c r="O4766" s="8">
        <v>0</v>
      </c>
      <c r="P4766" s="7" t="s">
        <v>125</v>
      </c>
      <c r="Q4766" s="7" t="s">
        <v>150</v>
      </c>
      <c r="R4766" s="7" t="s">
        <v>149</v>
      </c>
      <c r="S4766" s="7">
        <v>136</v>
      </c>
      <c r="T4766" s="7" t="s">
        <v>129</v>
      </c>
      <c r="U4766" s="7" t="s">
        <v>128</v>
      </c>
      <c r="V4766" s="7"/>
      <c r="W4766" s="7">
        <v>1</v>
      </c>
      <c r="X4766" s="9">
        <v>44767.629198877316</v>
      </c>
    </row>
    <row r="4767" spans="1:24" hidden="1" x14ac:dyDescent="0.25">
      <c r="A4767" s="10">
        <v>2022</v>
      </c>
      <c r="B4767" s="11">
        <v>1</v>
      </c>
      <c r="C4767" s="11">
        <v>2021</v>
      </c>
      <c r="D4767" s="11">
        <v>9</v>
      </c>
      <c r="E4767" s="12">
        <v>20070</v>
      </c>
      <c r="F4767" s="12" t="s">
        <v>24</v>
      </c>
      <c r="G4767" s="12">
        <v>71</v>
      </c>
      <c r="H4767" s="12" t="s">
        <v>145</v>
      </c>
      <c r="I4767" s="12" t="s">
        <v>54</v>
      </c>
      <c r="J4767" s="12" t="s">
        <v>5</v>
      </c>
      <c r="K4767" s="12" t="s">
        <v>144</v>
      </c>
      <c r="L4767" s="12" t="s">
        <v>148</v>
      </c>
      <c r="M4767" s="12">
        <v>1</v>
      </c>
      <c r="N4767" s="12" t="s">
        <v>13</v>
      </c>
      <c r="O4767" s="13">
        <v>0</v>
      </c>
      <c r="P4767" s="12" t="s">
        <v>125</v>
      </c>
      <c r="Q4767" s="12" t="s">
        <v>143</v>
      </c>
      <c r="R4767" s="12" t="s">
        <v>147</v>
      </c>
      <c r="S4767" s="12">
        <v>82</v>
      </c>
      <c r="T4767" s="12" t="s">
        <v>141</v>
      </c>
      <c r="U4767" s="12" t="s">
        <v>140</v>
      </c>
      <c r="V4767" s="12" t="s">
        <v>146</v>
      </c>
      <c r="W4767" s="12">
        <v>1</v>
      </c>
      <c r="X4767" s="14">
        <v>44767.629198877316</v>
      </c>
    </row>
    <row r="4768" spans="1:24" hidden="1" x14ac:dyDescent="0.25">
      <c r="A4768" s="5">
        <v>2022</v>
      </c>
      <c r="B4768" s="6">
        <v>1</v>
      </c>
      <c r="C4768" s="6">
        <v>2021</v>
      </c>
      <c r="D4768" s="6">
        <v>9</v>
      </c>
      <c r="E4768" s="7">
        <v>20070</v>
      </c>
      <c r="F4768" s="7" t="s">
        <v>24</v>
      </c>
      <c r="G4768" s="7">
        <v>71</v>
      </c>
      <c r="H4768" s="7" t="s">
        <v>145</v>
      </c>
      <c r="I4768" s="7" t="s">
        <v>54</v>
      </c>
      <c r="J4768" s="7" t="s">
        <v>5</v>
      </c>
      <c r="K4768" s="7" t="s">
        <v>144</v>
      </c>
      <c r="L4768" s="7" t="s">
        <v>22</v>
      </c>
      <c r="M4768" s="7">
        <v>1</v>
      </c>
      <c r="N4768" s="7" t="s">
        <v>13</v>
      </c>
      <c r="O4768" s="8">
        <v>0</v>
      </c>
      <c r="P4768" s="7" t="s">
        <v>125</v>
      </c>
      <c r="Q4768" s="7" t="s">
        <v>143</v>
      </c>
      <c r="R4768" s="7" t="s">
        <v>142</v>
      </c>
      <c r="S4768" s="7">
        <v>9</v>
      </c>
      <c r="T4768" s="7" t="s">
        <v>141</v>
      </c>
      <c r="U4768" s="7" t="s">
        <v>140</v>
      </c>
      <c r="V4768" s="7" t="s">
        <v>712</v>
      </c>
      <c r="W4768" s="7">
        <v>1</v>
      </c>
      <c r="X4768" s="9">
        <v>44767.629198877316</v>
      </c>
    </row>
    <row r="4769" spans="1:24" hidden="1" x14ac:dyDescent="0.25">
      <c r="A4769" s="10">
        <v>2022</v>
      </c>
      <c r="B4769" s="11">
        <v>1</v>
      </c>
      <c r="C4769" s="11">
        <v>2021</v>
      </c>
      <c r="D4769" s="11">
        <v>9</v>
      </c>
      <c r="E4769" s="12">
        <v>20070</v>
      </c>
      <c r="F4769" s="12" t="s">
        <v>24</v>
      </c>
      <c r="G4769" s="12">
        <v>2183</v>
      </c>
      <c r="H4769" s="12" t="s">
        <v>138</v>
      </c>
      <c r="I4769" s="12" t="s">
        <v>133</v>
      </c>
      <c r="J4769" s="12" t="s">
        <v>3</v>
      </c>
      <c r="K4769" s="12" t="s">
        <v>22</v>
      </c>
      <c r="L4769" s="12" t="s">
        <v>132</v>
      </c>
      <c r="M4769" s="12">
        <v>1</v>
      </c>
      <c r="N4769" s="12" t="s">
        <v>13</v>
      </c>
      <c r="O4769" s="13">
        <v>3.4573140000000002</v>
      </c>
      <c r="P4769" s="12" t="s">
        <v>125</v>
      </c>
      <c r="Q4769" s="12" t="s">
        <v>131</v>
      </c>
      <c r="R4769" s="12" t="s">
        <v>130</v>
      </c>
      <c r="S4769" s="12">
        <v>91</v>
      </c>
      <c r="T4769" s="12" t="s">
        <v>129</v>
      </c>
      <c r="U4769" s="12" t="s">
        <v>128</v>
      </c>
      <c r="V4769" s="12" t="s">
        <v>127</v>
      </c>
      <c r="W4769" s="12">
        <v>1</v>
      </c>
      <c r="X4769" s="14">
        <v>44767.629198877316</v>
      </c>
    </row>
    <row r="4770" spans="1:24" hidden="1" x14ac:dyDescent="0.25">
      <c r="A4770" s="5">
        <v>2022</v>
      </c>
      <c r="B4770" s="6">
        <v>1</v>
      </c>
      <c r="C4770" s="6">
        <v>2021</v>
      </c>
      <c r="D4770" s="6">
        <v>9</v>
      </c>
      <c r="E4770" s="7">
        <v>20070</v>
      </c>
      <c r="F4770" s="7" t="s">
        <v>24</v>
      </c>
      <c r="G4770" s="7">
        <v>2346</v>
      </c>
      <c r="H4770" s="7" t="s">
        <v>137</v>
      </c>
      <c r="I4770" s="7" t="s">
        <v>133</v>
      </c>
      <c r="J4770" s="7" t="s">
        <v>4</v>
      </c>
      <c r="K4770" s="7" t="s">
        <v>22</v>
      </c>
      <c r="L4770" s="7" t="s">
        <v>132</v>
      </c>
      <c r="M4770" s="7">
        <v>1</v>
      </c>
      <c r="N4770" s="7" t="s">
        <v>13</v>
      </c>
      <c r="O4770" s="8">
        <v>3.4573140000000002</v>
      </c>
      <c r="P4770" s="7" t="s">
        <v>125</v>
      </c>
      <c r="Q4770" s="7" t="s">
        <v>131</v>
      </c>
      <c r="R4770" s="7" t="s">
        <v>130</v>
      </c>
      <c r="S4770" s="7">
        <v>91</v>
      </c>
      <c r="T4770" s="7" t="s">
        <v>129</v>
      </c>
      <c r="U4770" s="7" t="s">
        <v>128</v>
      </c>
      <c r="V4770" s="7" t="s">
        <v>127</v>
      </c>
      <c r="W4770" s="7">
        <v>1</v>
      </c>
      <c r="X4770" s="9">
        <v>44767.629198877316</v>
      </c>
    </row>
    <row r="4771" spans="1:24" hidden="1" x14ac:dyDescent="0.25">
      <c r="A4771" s="10">
        <v>2022</v>
      </c>
      <c r="B4771" s="11">
        <v>1</v>
      </c>
      <c r="C4771" s="11">
        <v>2021</v>
      </c>
      <c r="D4771" s="11">
        <v>9</v>
      </c>
      <c r="E4771" s="12">
        <v>20070</v>
      </c>
      <c r="F4771" s="12" t="s">
        <v>24</v>
      </c>
      <c r="G4771" s="12">
        <v>4116</v>
      </c>
      <c r="H4771" s="12" t="s">
        <v>136</v>
      </c>
      <c r="I4771" s="12" t="s">
        <v>133</v>
      </c>
      <c r="J4771" s="12" t="s">
        <v>1</v>
      </c>
      <c r="K4771" s="12" t="s">
        <v>22</v>
      </c>
      <c r="L4771" s="12" t="s">
        <v>132</v>
      </c>
      <c r="M4771" s="12">
        <v>1</v>
      </c>
      <c r="N4771" s="12" t="s">
        <v>13</v>
      </c>
      <c r="O4771" s="13">
        <v>-28.868575</v>
      </c>
      <c r="P4771" s="12" t="s">
        <v>125</v>
      </c>
      <c r="Q4771" s="12" t="s">
        <v>131</v>
      </c>
      <c r="R4771" s="12" t="s">
        <v>130</v>
      </c>
      <c r="S4771" s="12">
        <v>91</v>
      </c>
      <c r="T4771" s="12" t="s">
        <v>129</v>
      </c>
      <c r="U4771" s="12" t="s">
        <v>176</v>
      </c>
      <c r="V4771" s="12" t="s">
        <v>127</v>
      </c>
      <c r="W4771" s="12">
        <v>1</v>
      </c>
      <c r="X4771" s="14">
        <v>44767.629198877316</v>
      </c>
    </row>
    <row r="4772" spans="1:24" hidden="1" x14ac:dyDescent="0.25">
      <c r="A4772" s="5">
        <v>2022</v>
      </c>
      <c r="B4772" s="6">
        <v>1</v>
      </c>
      <c r="C4772" s="6">
        <v>2021</v>
      </c>
      <c r="D4772" s="6">
        <v>9</v>
      </c>
      <c r="E4772" s="7">
        <v>20070</v>
      </c>
      <c r="F4772" s="7" t="s">
        <v>24</v>
      </c>
      <c r="G4772" s="7">
        <v>4807</v>
      </c>
      <c r="H4772" s="7" t="s">
        <v>135</v>
      </c>
      <c r="I4772" s="7" t="s">
        <v>133</v>
      </c>
      <c r="J4772" s="7" t="s">
        <v>2</v>
      </c>
      <c r="K4772" s="7" t="s">
        <v>22</v>
      </c>
      <c r="L4772" s="7" t="s">
        <v>132</v>
      </c>
      <c r="M4772" s="7">
        <v>1</v>
      </c>
      <c r="N4772" s="7" t="s">
        <v>13</v>
      </c>
      <c r="O4772" s="8">
        <v>1.9999999999999999E-6</v>
      </c>
      <c r="P4772" s="7" t="s">
        <v>125</v>
      </c>
      <c r="Q4772" s="7" t="s">
        <v>131</v>
      </c>
      <c r="R4772" s="7" t="s">
        <v>130</v>
      </c>
      <c r="S4772" s="7">
        <v>91</v>
      </c>
      <c r="T4772" s="7" t="s">
        <v>129</v>
      </c>
      <c r="U4772" s="7" t="s">
        <v>128</v>
      </c>
      <c r="V4772" s="7" t="s">
        <v>127</v>
      </c>
      <c r="W4772" s="7">
        <v>1</v>
      </c>
      <c r="X4772" s="9">
        <v>44767.629198877316</v>
      </c>
    </row>
    <row r="4773" spans="1:24" hidden="1" x14ac:dyDescent="0.25">
      <c r="A4773" s="10">
        <v>2022</v>
      </c>
      <c r="B4773" s="11">
        <v>1</v>
      </c>
      <c r="C4773" s="11">
        <v>2021</v>
      </c>
      <c r="D4773" s="11">
        <v>9</v>
      </c>
      <c r="E4773" s="12">
        <v>20070</v>
      </c>
      <c r="F4773" s="12" t="s">
        <v>24</v>
      </c>
      <c r="G4773" s="12">
        <v>4827</v>
      </c>
      <c r="H4773" s="12" t="s">
        <v>134</v>
      </c>
      <c r="I4773" s="12" t="s">
        <v>133</v>
      </c>
      <c r="J4773" s="12" t="s">
        <v>1</v>
      </c>
      <c r="K4773" s="12" t="s">
        <v>22</v>
      </c>
      <c r="L4773" s="12" t="s">
        <v>132</v>
      </c>
      <c r="M4773" s="12">
        <v>1</v>
      </c>
      <c r="N4773" s="12" t="s">
        <v>13</v>
      </c>
      <c r="O4773" s="13">
        <v>2.3048760000000001</v>
      </c>
      <c r="P4773" s="12" t="s">
        <v>125</v>
      </c>
      <c r="Q4773" s="12" t="s">
        <v>131</v>
      </c>
      <c r="R4773" s="12" t="s">
        <v>130</v>
      </c>
      <c r="S4773" s="12">
        <v>91</v>
      </c>
      <c r="T4773" s="12" t="s">
        <v>129</v>
      </c>
      <c r="U4773" s="12" t="s">
        <v>128</v>
      </c>
      <c r="V4773" s="12" t="s">
        <v>127</v>
      </c>
      <c r="W4773" s="12">
        <v>1</v>
      </c>
      <c r="X4773" s="14">
        <v>44767.629198877316</v>
      </c>
    </row>
    <row r="4774" spans="1:24" hidden="1" x14ac:dyDescent="0.25">
      <c r="A4774" s="5">
        <v>2022</v>
      </c>
      <c r="B4774" s="6">
        <v>1</v>
      </c>
      <c r="C4774" s="6">
        <v>2022</v>
      </c>
      <c r="D4774" s="6">
        <v>1</v>
      </c>
      <c r="E4774" s="7">
        <v>20070</v>
      </c>
      <c r="F4774" s="7" t="s">
        <v>24</v>
      </c>
      <c r="G4774" s="7">
        <v>0</v>
      </c>
      <c r="H4774" s="7" t="s">
        <v>23</v>
      </c>
      <c r="I4774" s="7" t="s">
        <v>23</v>
      </c>
      <c r="J4774" s="7" t="s">
        <v>23</v>
      </c>
      <c r="K4774" s="7" t="s">
        <v>22</v>
      </c>
      <c r="L4774" s="7" t="s">
        <v>126</v>
      </c>
      <c r="M4774" s="7">
        <v>1</v>
      </c>
      <c r="N4774" s="7" t="s">
        <v>13</v>
      </c>
      <c r="O4774" s="8">
        <v>0.38841599999999998</v>
      </c>
      <c r="P4774" s="7" t="s">
        <v>125</v>
      </c>
      <c r="Q4774" s="7" t="s">
        <v>124</v>
      </c>
      <c r="R4774" s="7" t="s">
        <v>123</v>
      </c>
      <c r="S4774" s="7">
        <v>1268</v>
      </c>
      <c r="T4774" s="7" t="s">
        <v>122</v>
      </c>
      <c r="U4774" s="7" t="s">
        <v>121</v>
      </c>
      <c r="V4774" s="7" t="s">
        <v>714</v>
      </c>
      <c r="W4774" s="7">
        <v>1</v>
      </c>
      <c r="X4774" s="9">
        <v>44767.629198877316</v>
      </c>
    </row>
    <row r="4775" spans="1:24" hidden="1" x14ac:dyDescent="0.25">
      <c r="A4775" s="10">
        <v>2022</v>
      </c>
      <c r="B4775" s="11">
        <v>2</v>
      </c>
      <c r="C4775" s="11">
        <v>2022</v>
      </c>
      <c r="D4775" s="11">
        <v>1</v>
      </c>
      <c r="E4775" s="12">
        <v>20070</v>
      </c>
      <c r="F4775" s="12" t="s">
        <v>24</v>
      </c>
      <c r="G4775" s="12">
        <v>0</v>
      </c>
      <c r="H4775" s="12" t="s">
        <v>23</v>
      </c>
      <c r="I4775" s="12" t="s">
        <v>23</v>
      </c>
      <c r="J4775" s="12" t="s">
        <v>23</v>
      </c>
      <c r="K4775" s="12" t="s">
        <v>22</v>
      </c>
      <c r="L4775" s="12" t="s">
        <v>22</v>
      </c>
      <c r="M4775" s="12">
        <v>0</v>
      </c>
      <c r="N4775" s="12" t="s">
        <v>47</v>
      </c>
      <c r="O4775" s="13">
        <v>-16975.86</v>
      </c>
      <c r="P4775" s="12" t="s">
        <v>704</v>
      </c>
      <c r="Q4775" s="12" t="s">
        <v>309</v>
      </c>
      <c r="R4775" s="12" t="s">
        <v>492</v>
      </c>
      <c r="S4775" s="12">
        <v>38</v>
      </c>
      <c r="T4775" s="12" t="s">
        <v>307</v>
      </c>
      <c r="U4775" s="12" t="s">
        <v>491</v>
      </c>
      <c r="V4775" s="12" t="s">
        <v>490</v>
      </c>
      <c r="W4775" s="12">
        <v>0</v>
      </c>
      <c r="X4775" s="14">
        <v>44767.629198877316</v>
      </c>
    </row>
    <row r="4776" spans="1:24" hidden="1" x14ac:dyDescent="0.25">
      <c r="A4776" s="5">
        <v>2022</v>
      </c>
      <c r="B4776" s="6">
        <v>2</v>
      </c>
      <c r="C4776" s="6">
        <v>2022</v>
      </c>
      <c r="D4776" s="6">
        <v>1</v>
      </c>
      <c r="E4776" s="7">
        <v>20070</v>
      </c>
      <c r="F4776" s="7" t="s">
        <v>24</v>
      </c>
      <c r="G4776" s="7">
        <v>0</v>
      </c>
      <c r="H4776" s="7" t="s">
        <v>23</v>
      </c>
      <c r="I4776" s="7" t="s">
        <v>23</v>
      </c>
      <c r="J4776" s="7" t="s">
        <v>23</v>
      </c>
      <c r="K4776" s="7" t="s">
        <v>22</v>
      </c>
      <c r="L4776" s="7" t="s">
        <v>22</v>
      </c>
      <c r="M4776" s="7">
        <v>0</v>
      </c>
      <c r="N4776" s="7" t="s">
        <v>47</v>
      </c>
      <c r="O4776" s="8">
        <v>8809598.5500000007</v>
      </c>
      <c r="P4776" s="7" t="s">
        <v>704</v>
      </c>
      <c r="Q4776" s="7" t="s">
        <v>309</v>
      </c>
      <c r="R4776" s="7" t="s">
        <v>329</v>
      </c>
      <c r="S4776" s="7">
        <v>49</v>
      </c>
      <c r="T4776" s="7" t="s">
        <v>307</v>
      </c>
      <c r="U4776" s="7" t="s">
        <v>328</v>
      </c>
      <c r="V4776" s="7" t="s">
        <v>327</v>
      </c>
      <c r="W4776" s="7">
        <v>0</v>
      </c>
      <c r="X4776" s="9">
        <v>44767.629198877316</v>
      </c>
    </row>
    <row r="4777" spans="1:24" hidden="1" x14ac:dyDescent="0.25">
      <c r="A4777" s="10">
        <v>2022</v>
      </c>
      <c r="B4777" s="11">
        <v>2</v>
      </c>
      <c r="C4777" s="11">
        <v>2022</v>
      </c>
      <c r="D4777" s="11">
        <v>1</v>
      </c>
      <c r="E4777" s="12">
        <v>20070</v>
      </c>
      <c r="F4777" s="12" t="s">
        <v>24</v>
      </c>
      <c r="G4777" s="12">
        <v>0</v>
      </c>
      <c r="H4777" s="12" t="s">
        <v>23</v>
      </c>
      <c r="I4777" s="12" t="s">
        <v>23</v>
      </c>
      <c r="J4777" s="12" t="s">
        <v>23</v>
      </c>
      <c r="K4777" s="12" t="s">
        <v>22</v>
      </c>
      <c r="L4777" s="12" t="s">
        <v>22</v>
      </c>
      <c r="M4777" s="12">
        <v>0</v>
      </c>
      <c r="N4777" s="12" t="s">
        <v>310</v>
      </c>
      <c r="O4777" s="13">
        <v>62</v>
      </c>
      <c r="P4777" s="12" t="s">
        <v>704</v>
      </c>
      <c r="Q4777" s="12" t="s">
        <v>309</v>
      </c>
      <c r="R4777" s="12" t="s">
        <v>308</v>
      </c>
      <c r="S4777" s="12">
        <v>50</v>
      </c>
      <c r="T4777" s="12" t="s">
        <v>307</v>
      </c>
      <c r="U4777" s="12" t="s">
        <v>306</v>
      </c>
      <c r="V4777" s="12" t="s">
        <v>305</v>
      </c>
      <c r="W4777" s="12">
        <v>0</v>
      </c>
      <c r="X4777" s="14">
        <v>44767.629198877316</v>
      </c>
    </row>
    <row r="4778" spans="1:24" hidden="1" x14ac:dyDescent="0.25">
      <c r="A4778" s="5">
        <v>2022</v>
      </c>
      <c r="B4778" s="6">
        <v>2</v>
      </c>
      <c r="C4778" s="6">
        <v>2022</v>
      </c>
      <c r="D4778" s="6">
        <v>1</v>
      </c>
      <c r="E4778" s="7">
        <v>20070</v>
      </c>
      <c r="F4778" s="7" t="s">
        <v>24</v>
      </c>
      <c r="G4778" s="7">
        <v>0</v>
      </c>
      <c r="H4778" s="7" t="s">
        <v>23</v>
      </c>
      <c r="I4778" s="7" t="s">
        <v>23</v>
      </c>
      <c r="J4778" s="7" t="s">
        <v>23</v>
      </c>
      <c r="K4778" s="7" t="s">
        <v>437</v>
      </c>
      <c r="L4778" s="7" t="s">
        <v>437</v>
      </c>
      <c r="M4778" s="7">
        <v>0</v>
      </c>
      <c r="N4778" s="7" t="s">
        <v>436</v>
      </c>
      <c r="O4778" s="8">
        <v>20220129.18</v>
      </c>
      <c r="P4778" s="7" t="s">
        <v>704</v>
      </c>
      <c r="Q4778" s="7" t="s">
        <v>309</v>
      </c>
      <c r="R4778" s="7" t="s">
        <v>489</v>
      </c>
      <c r="S4778" s="7">
        <v>98</v>
      </c>
      <c r="T4778" s="7" t="s">
        <v>307</v>
      </c>
      <c r="U4778" s="7" t="s">
        <v>488</v>
      </c>
      <c r="V4778" s="7" t="s">
        <v>487</v>
      </c>
      <c r="W4778" s="7">
        <v>0</v>
      </c>
      <c r="X4778" s="9">
        <v>44767.629198877316</v>
      </c>
    </row>
    <row r="4779" spans="1:24" hidden="1" x14ac:dyDescent="0.25">
      <c r="A4779" s="10">
        <v>2022</v>
      </c>
      <c r="B4779" s="11">
        <v>2</v>
      </c>
      <c r="C4779" s="11">
        <v>2022</v>
      </c>
      <c r="D4779" s="11">
        <v>1</v>
      </c>
      <c r="E4779" s="12">
        <v>20070</v>
      </c>
      <c r="F4779" s="12" t="s">
        <v>24</v>
      </c>
      <c r="G4779" s="12">
        <v>0</v>
      </c>
      <c r="H4779" s="12" t="s">
        <v>23</v>
      </c>
      <c r="I4779" s="12" t="s">
        <v>23</v>
      </c>
      <c r="J4779" s="12" t="s">
        <v>23</v>
      </c>
      <c r="K4779" s="12" t="s">
        <v>486</v>
      </c>
      <c r="L4779" s="12" t="s">
        <v>486</v>
      </c>
      <c r="M4779" s="12">
        <v>0</v>
      </c>
      <c r="N4779" s="12" t="s">
        <v>47</v>
      </c>
      <c r="O4779" s="13">
        <v>-16975.86</v>
      </c>
      <c r="P4779" s="12" t="s">
        <v>704</v>
      </c>
      <c r="Q4779" s="12" t="s">
        <v>309</v>
      </c>
      <c r="R4779" s="12" t="s">
        <v>485</v>
      </c>
      <c r="S4779" s="12">
        <v>7</v>
      </c>
      <c r="T4779" s="12" t="s">
        <v>307</v>
      </c>
      <c r="U4779" s="12" t="s">
        <v>484</v>
      </c>
      <c r="V4779" s="12" t="s">
        <v>483</v>
      </c>
      <c r="W4779" s="12">
        <v>0</v>
      </c>
      <c r="X4779" s="14">
        <v>44767.629198877316</v>
      </c>
    </row>
    <row r="4780" spans="1:24" hidden="1" x14ac:dyDescent="0.25">
      <c r="A4780" s="5">
        <v>2022</v>
      </c>
      <c r="B4780" s="6">
        <v>2</v>
      </c>
      <c r="C4780" s="6">
        <v>2022</v>
      </c>
      <c r="D4780" s="6">
        <v>1</v>
      </c>
      <c r="E4780" s="7">
        <v>20070</v>
      </c>
      <c r="F4780" s="7" t="s">
        <v>24</v>
      </c>
      <c r="G4780" s="7">
        <v>25</v>
      </c>
      <c r="H4780" s="7" t="s">
        <v>9</v>
      </c>
      <c r="I4780" s="7" t="s">
        <v>43</v>
      </c>
      <c r="J4780" s="7" t="s">
        <v>9</v>
      </c>
      <c r="K4780" s="7" t="s">
        <v>482</v>
      </c>
      <c r="L4780" s="7" t="s">
        <v>482</v>
      </c>
      <c r="M4780" s="7">
        <v>0</v>
      </c>
      <c r="N4780" s="7" t="s">
        <v>47</v>
      </c>
      <c r="O4780" s="8">
        <v>0</v>
      </c>
      <c r="P4780" s="7" t="s">
        <v>704</v>
      </c>
      <c r="Q4780" s="7" t="s">
        <v>309</v>
      </c>
      <c r="R4780" s="7" t="s">
        <v>481</v>
      </c>
      <c r="S4780" s="7">
        <v>33</v>
      </c>
      <c r="T4780" s="7" t="s">
        <v>307</v>
      </c>
      <c r="U4780" s="7" t="s">
        <v>480</v>
      </c>
      <c r="V4780" s="7" t="s">
        <v>479</v>
      </c>
      <c r="W4780" s="7">
        <v>0</v>
      </c>
      <c r="X4780" s="9">
        <v>44767.629198877316</v>
      </c>
    </row>
    <row r="4781" spans="1:24" hidden="1" x14ac:dyDescent="0.25">
      <c r="A4781" s="10">
        <v>2022</v>
      </c>
      <c r="B4781" s="11">
        <v>2</v>
      </c>
      <c r="C4781" s="11">
        <v>2022</v>
      </c>
      <c r="D4781" s="11">
        <v>1</v>
      </c>
      <c r="E4781" s="12">
        <v>20070</v>
      </c>
      <c r="F4781" s="12" t="s">
        <v>24</v>
      </c>
      <c r="G4781" s="12">
        <v>25</v>
      </c>
      <c r="H4781" s="12" t="s">
        <v>9</v>
      </c>
      <c r="I4781" s="12" t="s">
        <v>43</v>
      </c>
      <c r="J4781" s="12" t="s">
        <v>9</v>
      </c>
      <c r="K4781" s="12" t="s">
        <v>22</v>
      </c>
      <c r="L4781" s="12" t="s">
        <v>22</v>
      </c>
      <c r="M4781" s="12">
        <v>0</v>
      </c>
      <c r="N4781" s="12" t="s">
        <v>47</v>
      </c>
      <c r="O4781" s="13">
        <v>0</v>
      </c>
      <c r="P4781" s="12" t="s">
        <v>704</v>
      </c>
      <c r="Q4781" s="12" t="s">
        <v>309</v>
      </c>
      <c r="R4781" s="12" t="s">
        <v>478</v>
      </c>
      <c r="S4781" s="12">
        <v>100</v>
      </c>
      <c r="T4781" s="12" t="s">
        <v>307</v>
      </c>
      <c r="U4781" s="12" t="s">
        <v>477</v>
      </c>
      <c r="V4781" s="12" t="s">
        <v>476</v>
      </c>
      <c r="W4781" s="12">
        <v>0</v>
      </c>
      <c r="X4781" s="14">
        <v>44767.629198877316</v>
      </c>
    </row>
    <row r="4782" spans="1:24" hidden="1" x14ac:dyDescent="0.25">
      <c r="A4782" s="5">
        <v>2022</v>
      </c>
      <c r="B4782" s="6">
        <v>2</v>
      </c>
      <c r="C4782" s="6">
        <v>2022</v>
      </c>
      <c r="D4782" s="6">
        <v>1</v>
      </c>
      <c r="E4782" s="7">
        <v>20070</v>
      </c>
      <c r="F4782" s="7" t="s">
        <v>24</v>
      </c>
      <c r="G4782" s="7">
        <v>25</v>
      </c>
      <c r="H4782" s="7" t="s">
        <v>9</v>
      </c>
      <c r="I4782" s="7" t="s">
        <v>43</v>
      </c>
      <c r="J4782" s="7" t="s">
        <v>9</v>
      </c>
      <c r="K4782" s="7" t="s">
        <v>471</v>
      </c>
      <c r="L4782" s="7" t="s">
        <v>22</v>
      </c>
      <c r="M4782" s="7">
        <v>0</v>
      </c>
      <c r="N4782" s="7" t="s">
        <v>13</v>
      </c>
      <c r="O4782" s="8">
        <v>0</v>
      </c>
      <c r="P4782" s="7" t="s">
        <v>20</v>
      </c>
      <c r="Q4782" s="7" t="s">
        <v>225</v>
      </c>
      <c r="R4782" s="7" t="s">
        <v>409</v>
      </c>
      <c r="S4782" s="7">
        <v>48</v>
      </c>
      <c r="T4782" s="7" t="s">
        <v>141</v>
      </c>
      <c r="U4782" s="7" t="s">
        <v>140</v>
      </c>
      <c r="V4782" s="7" t="s">
        <v>470</v>
      </c>
      <c r="W4782" s="7">
        <v>0</v>
      </c>
      <c r="X4782" s="9">
        <v>44767.629198877316</v>
      </c>
    </row>
    <row r="4783" spans="1:24" hidden="1" x14ac:dyDescent="0.25">
      <c r="A4783" s="10">
        <v>2022</v>
      </c>
      <c r="B4783" s="11">
        <v>2</v>
      </c>
      <c r="C4783" s="11">
        <v>2022</v>
      </c>
      <c r="D4783" s="11">
        <v>1</v>
      </c>
      <c r="E4783" s="12">
        <v>20070</v>
      </c>
      <c r="F4783" s="12" t="s">
        <v>24</v>
      </c>
      <c r="G4783" s="12">
        <v>25</v>
      </c>
      <c r="H4783" s="12" t="s">
        <v>9</v>
      </c>
      <c r="I4783" s="12" t="s">
        <v>43</v>
      </c>
      <c r="J4783" s="12" t="s">
        <v>9</v>
      </c>
      <c r="K4783" s="12" t="s">
        <v>471</v>
      </c>
      <c r="L4783" s="12" t="s">
        <v>22</v>
      </c>
      <c r="M4783" s="12">
        <v>0</v>
      </c>
      <c r="N4783" s="12" t="s">
        <v>13</v>
      </c>
      <c r="O4783" s="13">
        <v>0</v>
      </c>
      <c r="P4783" s="12" t="s">
        <v>20</v>
      </c>
      <c r="Q4783" s="12" t="s">
        <v>220</v>
      </c>
      <c r="R4783" s="12" t="s">
        <v>409</v>
      </c>
      <c r="S4783" s="12">
        <v>49</v>
      </c>
      <c r="T4783" s="12" t="s">
        <v>141</v>
      </c>
      <c r="U4783" s="12" t="s">
        <v>140</v>
      </c>
      <c r="V4783" s="12" t="s">
        <v>470</v>
      </c>
      <c r="W4783" s="12">
        <v>0</v>
      </c>
      <c r="X4783" s="14">
        <v>44767.629198877316</v>
      </c>
    </row>
    <row r="4784" spans="1:24" hidden="1" x14ac:dyDescent="0.25">
      <c r="A4784" s="5">
        <v>2022</v>
      </c>
      <c r="B4784" s="6">
        <v>2</v>
      </c>
      <c r="C4784" s="6">
        <v>2022</v>
      </c>
      <c r="D4784" s="6">
        <v>1</v>
      </c>
      <c r="E4784" s="7">
        <v>20070</v>
      </c>
      <c r="F4784" s="7" t="s">
        <v>24</v>
      </c>
      <c r="G4784" s="7">
        <v>25</v>
      </c>
      <c r="H4784" s="7" t="s">
        <v>9</v>
      </c>
      <c r="I4784" s="7" t="s">
        <v>43</v>
      </c>
      <c r="J4784" s="7" t="s">
        <v>9</v>
      </c>
      <c r="K4784" s="7" t="s">
        <v>471</v>
      </c>
      <c r="L4784" s="7" t="s">
        <v>22</v>
      </c>
      <c r="M4784" s="7">
        <v>0</v>
      </c>
      <c r="N4784" s="7" t="s">
        <v>13</v>
      </c>
      <c r="O4784" s="8">
        <v>0</v>
      </c>
      <c r="P4784" s="7" t="s">
        <v>20</v>
      </c>
      <c r="Q4784" s="7" t="s">
        <v>197</v>
      </c>
      <c r="R4784" s="7" t="s">
        <v>409</v>
      </c>
      <c r="S4784" s="7">
        <v>47</v>
      </c>
      <c r="T4784" s="7" t="s">
        <v>141</v>
      </c>
      <c r="U4784" s="7" t="s">
        <v>140</v>
      </c>
      <c r="V4784" s="7" t="s">
        <v>470</v>
      </c>
      <c r="W4784" s="7">
        <v>0</v>
      </c>
      <c r="X4784" s="9">
        <v>44767.629198877316</v>
      </c>
    </row>
    <row r="4785" spans="1:24" hidden="1" x14ac:dyDescent="0.25">
      <c r="A4785" s="10">
        <v>2022</v>
      </c>
      <c r="B4785" s="11">
        <v>2</v>
      </c>
      <c r="C4785" s="11">
        <v>2022</v>
      </c>
      <c r="D4785" s="11">
        <v>1</v>
      </c>
      <c r="E4785" s="12">
        <v>20070</v>
      </c>
      <c r="F4785" s="12" t="s">
        <v>24</v>
      </c>
      <c r="G4785" s="12">
        <v>36</v>
      </c>
      <c r="H4785" s="12" t="s">
        <v>44</v>
      </c>
      <c r="I4785" s="12" t="s">
        <v>43</v>
      </c>
      <c r="J4785" s="12" t="s">
        <v>6</v>
      </c>
      <c r="K4785" s="12" t="s">
        <v>365</v>
      </c>
      <c r="L4785" s="12" t="s">
        <v>22</v>
      </c>
      <c r="M4785" s="12">
        <v>0</v>
      </c>
      <c r="N4785" s="12" t="s">
        <v>87</v>
      </c>
      <c r="O4785" s="13">
        <v>274.35127899999998</v>
      </c>
      <c r="P4785" s="12" t="s">
        <v>53</v>
      </c>
      <c r="Q4785" s="12" t="s">
        <v>469</v>
      </c>
      <c r="R4785" s="12" t="s">
        <v>468</v>
      </c>
      <c r="S4785" s="12">
        <v>1275</v>
      </c>
      <c r="T4785" s="12" t="s">
        <v>122</v>
      </c>
      <c r="U4785" s="12" t="s">
        <v>121</v>
      </c>
      <c r="V4785" s="12" t="s">
        <v>290</v>
      </c>
      <c r="W4785" s="12">
        <v>0</v>
      </c>
      <c r="X4785" s="14">
        <v>44767.629198877316</v>
      </c>
    </row>
    <row r="4786" spans="1:24" hidden="1" x14ac:dyDescent="0.25">
      <c r="A4786" s="5">
        <v>2022</v>
      </c>
      <c r="B4786" s="6">
        <v>2</v>
      </c>
      <c r="C4786" s="6">
        <v>2022</v>
      </c>
      <c r="D4786" s="6">
        <v>1</v>
      </c>
      <c r="E4786" s="7">
        <v>20070</v>
      </c>
      <c r="F4786" s="7" t="s">
        <v>24</v>
      </c>
      <c r="G4786" s="7">
        <v>36</v>
      </c>
      <c r="H4786" s="7" t="s">
        <v>44</v>
      </c>
      <c r="I4786" s="7" t="s">
        <v>43</v>
      </c>
      <c r="J4786" s="7" t="s">
        <v>6</v>
      </c>
      <c r="K4786" s="7" t="s">
        <v>22</v>
      </c>
      <c r="L4786" s="7" t="s">
        <v>22</v>
      </c>
      <c r="M4786" s="7">
        <v>0</v>
      </c>
      <c r="N4786" s="7" t="s">
        <v>47</v>
      </c>
      <c r="O4786" s="8">
        <v>212346.99100000001</v>
      </c>
      <c r="P4786" s="7" t="s">
        <v>704</v>
      </c>
      <c r="Q4786" s="7" t="s">
        <v>309</v>
      </c>
      <c r="R4786" s="7" t="s">
        <v>329</v>
      </c>
      <c r="S4786" s="7">
        <v>49</v>
      </c>
      <c r="T4786" s="7" t="s">
        <v>307</v>
      </c>
      <c r="U4786" s="7" t="s">
        <v>328</v>
      </c>
      <c r="V4786" s="7" t="s">
        <v>327</v>
      </c>
      <c r="W4786" s="7">
        <v>0</v>
      </c>
      <c r="X4786" s="9">
        <v>44767.629198877316</v>
      </c>
    </row>
    <row r="4787" spans="1:24" hidden="1" x14ac:dyDescent="0.25">
      <c r="A4787" s="10">
        <v>2022</v>
      </c>
      <c r="B4787" s="11">
        <v>2</v>
      </c>
      <c r="C4787" s="11">
        <v>2022</v>
      </c>
      <c r="D4787" s="11">
        <v>1</v>
      </c>
      <c r="E4787" s="12">
        <v>20070</v>
      </c>
      <c r="F4787" s="12" t="s">
        <v>24</v>
      </c>
      <c r="G4787" s="12">
        <v>37</v>
      </c>
      <c r="H4787" s="12" t="s">
        <v>174</v>
      </c>
      <c r="I4787" s="12" t="s">
        <v>43</v>
      </c>
      <c r="J4787" s="12" t="s">
        <v>0</v>
      </c>
      <c r="K4787" s="12" t="s">
        <v>22</v>
      </c>
      <c r="L4787" s="12" t="s">
        <v>22</v>
      </c>
      <c r="M4787" s="12">
        <v>0</v>
      </c>
      <c r="N4787" s="12" t="s">
        <v>47</v>
      </c>
      <c r="O4787" s="13">
        <v>2638730</v>
      </c>
      <c r="P4787" s="12" t="s">
        <v>704</v>
      </c>
      <c r="Q4787" s="12" t="s">
        <v>309</v>
      </c>
      <c r="R4787" s="12" t="s">
        <v>329</v>
      </c>
      <c r="S4787" s="12">
        <v>49</v>
      </c>
      <c r="T4787" s="12" t="s">
        <v>307</v>
      </c>
      <c r="U4787" s="12" t="s">
        <v>328</v>
      </c>
      <c r="V4787" s="12" t="s">
        <v>327</v>
      </c>
      <c r="W4787" s="12">
        <v>0</v>
      </c>
      <c r="X4787" s="14">
        <v>44767.629198877316</v>
      </c>
    </row>
    <row r="4788" spans="1:24" hidden="1" x14ac:dyDescent="0.25">
      <c r="A4788" s="5">
        <v>2022</v>
      </c>
      <c r="B4788" s="6">
        <v>2</v>
      </c>
      <c r="C4788" s="6">
        <v>2022</v>
      </c>
      <c r="D4788" s="6">
        <v>1</v>
      </c>
      <c r="E4788" s="7">
        <v>20070</v>
      </c>
      <c r="F4788" s="7" t="s">
        <v>24</v>
      </c>
      <c r="G4788" s="7">
        <v>39</v>
      </c>
      <c r="H4788" s="7" t="s">
        <v>166</v>
      </c>
      <c r="I4788" s="7" t="s">
        <v>43</v>
      </c>
      <c r="J4788" s="7" t="s">
        <v>0</v>
      </c>
      <c r="K4788" s="7" t="s">
        <v>22</v>
      </c>
      <c r="L4788" s="7" t="s">
        <v>22</v>
      </c>
      <c r="M4788" s="7">
        <v>0</v>
      </c>
      <c r="N4788" s="7" t="s">
        <v>47</v>
      </c>
      <c r="O4788" s="8">
        <v>1391996</v>
      </c>
      <c r="P4788" s="7" t="s">
        <v>704</v>
      </c>
      <c r="Q4788" s="7" t="s">
        <v>309</v>
      </c>
      <c r="R4788" s="7" t="s">
        <v>329</v>
      </c>
      <c r="S4788" s="7">
        <v>49</v>
      </c>
      <c r="T4788" s="7" t="s">
        <v>307</v>
      </c>
      <c r="U4788" s="7" t="s">
        <v>328</v>
      </c>
      <c r="V4788" s="7" t="s">
        <v>327</v>
      </c>
      <c r="W4788" s="7">
        <v>0</v>
      </c>
      <c r="X4788" s="9">
        <v>44767.629198877316</v>
      </c>
    </row>
    <row r="4789" spans="1:24" hidden="1" x14ac:dyDescent="0.25">
      <c r="A4789" s="10">
        <v>2022</v>
      </c>
      <c r="B4789" s="11">
        <v>2</v>
      </c>
      <c r="C4789" s="11">
        <v>2022</v>
      </c>
      <c r="D4789" s="11">
        <v>1</v>
      </c>
      <c r="E4789" s="12">
        <v>20070</v>
      </c>
      <c r="F4789" s="12" t="s">
        <v>24</v>
      </c>
      <c r="G4789" s="12">
        <v>53</v>
      </c>
      <c r="H4789" s="12" t="s">
        <v>7</v>
      </c>
      <c r="I4789" s="12" t="s">
        <v>43</v>
      </c>
      <c r="J4789" s="12" t="s">
        <v>7</v>
      </c>
      <c r="K4789" s="12" t="s">
        <v>22</v>
      </c>
      <c r="L4789" s="12" t="s">
        <v>22</v>
      </c>
      <c r="M4789" s="12">
        <v>0</v>
      </c>
      <c r="N4789" s="12" t="s">
        <v>47</v>
      </c>
      <c r="O4789" s="13">
        <v>914362</v>
      </c>
      <c r="P4789" s="12" t="s">
        <v>704</v>
      </c>
      <c r="Q4789" s="12" t="s">
        <v>309</v>
      </c>
      <c r="R4789" s="12" t="s">
        <v>329</v>
      </c>
      <c r="S4789" s="12">
        <v>49</v>
      </c>
      <c r="T4789" s="12" t="s">
        <v>307</v>
      </c>
      <c r="U4789" s="12" t="s">
        <v>328</v>
      </c>
      <c r="V4789" s="12" t="s">
        <v>327</v>
      </c>
      <c r="W4789" s="12">
        <v>0</v>
      </c>
      <c r="X4789" s="14">
        <v>44767.629198877316</v>
      </c>
    </row>
    <row r="4790" spans="1:24" hidden="1" x14ac:dyDescent="0.25">
      <c r="A4790" s="5">
        <v>2022</v>
      </c>
      <c r="B4790" s="6">
        <v>2</v>
      </c>
      <c r="C4790" s="6">
        <v>2022</v>
      </c>
      <c r="D4790" s="6">
        <v>1</v>
      </c>
      <c r="E4790" s="7">
        <v>20070</v>
      </c>
      <c r="F4790" s="7" t="s">
        <v>24</v>
      </c>
      <c r="G4790" s="7">
        <v>2183</v>
      </c>
      <c r="H4790" s="7" t="s">
        <v>138</v>
      </c>
      <c r="I4790" s="7" t="s">
        <v>133</v>
      </c>
      <c r="J4790" s="7" t="s">
        <v>3</v>
      </c>
      <c r="K4790" s="7" t="s">
        <v>22</v>
      </c>
      <c r="L4790" s="7" t="s">
        <v>22</v>
      </c>
      <c r="M4790" s="7">
        <v>0</v>
      </c>
      <c r="N4790" s="7" t="s">
        <v>310</v>
      </c>
      <c r="O4790" s="8">
        <v>46.249367999999997</v>
      </c>
      <c r="P4790" s="7" t="s">
        <v>704</v>
      </c>
      <c r="Q4790" s="7" t="s">
        <v>309</v>
      </c>
      <c r="R4790" s="7" t="s">
        <v>308</v>
      </c>
      <c r="S4790" s="7">
        <v>50</v>
      </c>
      <c r="T4790" s="7" t="s">
        <v>307</v>
      </c>
      <c r="U4790" s="7" t="s">
        <v>306</v>
      </c>
      <c r="V4790" s="7" t="s">
        <v>305</v>
      </c>
      <c r="W4790" s="7">
        <v>0</v>
      </c>
      <c r="X4790" s="9">
        <v>44767.629198877316</v>
      </c>
    </row>
    <row r="4791" spans="1:24" hidden="1" x14ac:dyDescent="0.25">
      <c r="A4791" s="10">
        <v>2022</v>
      </c>
      <c r="B4791" s="11">
        <v>2</v>
      </c>
      <c r="C4791" s="11">
        <v>2022</v>
      </c>
      <c r="D4791" s="11">
        <v>1</v>
      </c>
      <c r="E4791" s="12">
        <v>20070</v>
      </c>
      <c r="F4791" s="12" t="s">
        <v>24</v>
      </c>
      <c r="G4791" s="12">
        <v>2346</v>
      </c>
      <c r="H4791" s="12" t="s">
        <v>137</v>
      </c>
      <c r="I4791" s="12" t="s">
        <v>133</v>
      </c>
      <c r="J4791" s="12" t="s">
        <v>4</v>
      </c>
      <c r="K4791" s="12" t="s">
        <v>22</v>
      </c>
      <c r="L4791" s="12" t="s">
        <v>22</v>
      </c>
      <c r="M4791" s="12">
        <v>0</v>
      </c>
      <c r="N4791" s="12" t="s">
        <v>310</v>
      </c>
      <c r="O4791" s="13">
        <v>46.249367999999997</v>
      </c>
      <c r="P4791" s="12" t="s">
        <v>704</v>
      </c>
      <c r="Q4791" s="12" t="s">
        <v>309</v>
      </c>
      <c r="R4791" s="12" t="s">
        <v>308</v>
      </c>
      <c r="S4791" s="12">
        <v>50</v>
      </c>
      <c r="T4791" s="12" t="s">
        <v>307</v>
      </c>
      <c r="U4791" s="12" t="s">
        <v>306</v>
      </c>
      <c r="V4791" s="12" t="s">
        <v>305</v>
      </c>
      <c r="W4791" s="12">
        <v>0</v>
      </c>
      <c r="X4791" s="14">
        <v>44767.629198877316</v>
      </c>
    </row>
    <row r="4792" spans="1:24" hidden="1" x14ac:dyDescent="0.25">
      <c r="A4792" s="5">
        <v>2022</v>
      </c>
      <c r="B4792" s="6">
        <v>2</v>
      </c>
      <c r="C4792" s="6">
        <v>2022</v>
      </c>
      <c r="D4792" s="6">
        <v>1</v>
      </c>
      <c r="E4792" s="7">
        <v>20070</v>
      </c>
      <c r="F4792" s="7" t="s">
        <v>24</v>
      </c>
      <c r="G4792" s="7">
        <v>4807</v>
      </c>
      <c r="H4792" s="7" t="s">
        <v>135</v>
      </c>
      <c r="I4792" s="7" t="s">
        <v>133</v>
      </c>
      <c r="J4792" s="7" t="s">
        <v>2</v>
      </c>
      <c r="K4792" s="7" t="s">
        <v>22</v>
      </c>
      <c r="L4792" s="7" t="s">
        <v>22</v>
      </c>
      <c r="M4792" s="7">
        <v>0</v>
      </c>
      <c r="N4792" s="7" t="s">
        <v>310</v>
      </c>
      <c r="O4792" s="8">
        <v>1072</v>
      </c>
      <c r="P4792" s="7" t="s">
        <v>704</v>
      </c>
      <c r="Q4792" s="7" t="s">
        <v>309</v>
      </c>
      <c r="R4792" s="7" t="s">
        <v>308</v>
      </c>
      <c r="S4792" s="7">
        <v>50</v>
      </c>
      <c r="T4792" s="7" t="s">
        <v>307</v>
      </c>
      <c r="U4792" s="7" t="s">
        <v>306</v>
      </c>
      <c r="V4792" s="7" t="s">
        <v>305</v>
      </c>
      <c r="W4792" s="7">
        <v>0</v>
      </c>
      <c r="X4792" s="9">
        <v>44767.629198877316</v>
      </c>
    </row>
    <row r="4793" spans="1:24" hidden="1" x14ac:dyDescent="0.25">
      <c r="A4793" s="10">
        <v>2022</v>
      </c>
      <c r="B4793" s="11">
        <v>2</v>
      </c>
      <c r="C4793" s="11">
        <v>2022</v>
      </c>
      <c r="D4793" s="11">
        <v>1</v>
      </c>
      <c r="E4793" s="12">
        <v>20070</v>
      </c>
      <c r="F4793" s="12" t="s">
        <v>24</v>
      </c>
      <c r="G4793" s="12">
        <v>4871</v>
      </c>
      <c r="H4793" s="12" t="s">
        <v>134</v>
      </c>
      <c r="I4793" s="12" t="s">
        <v>133</v>
      </c>
      <c r="J4793" s="12" t="s">
        <v>1</v>
      </c>
      <c r="K4793" s="12" t="s">
        <v>22</v>
      </c>
      <c r="L4793" s="12" t="s">
        <v>22</v>
      </c>
      <c r="M4793" s="12">
        <v>0</v>
      </c>
      <c r="N4793" s="12" t="s">
        <v>310</v>
      </c>
      <c r="O4793" s="13">
        <v>30.832912</v>
      </c>
      <c r="P4793" s="12" t="s">
        <v>704</v>
      </c>
      <c r="Q4793" s="12" t="s">
        <v>309</v>
      </c>
      <c r="R4793" s="12" t="s">
        <v>308</v>
      </c>
      <c r="S4793" s="12">
        <v>50</v>
      </c>
      <c r="T4793" s="12" t="s">
        <v>307</v>
      </c>
      <c r="U4793" s="12" t="s">
        <v>306</v>
      </c>
      <c r="V4793" s="12" t="s">
        <v>305</v>
      </c>
      <c r="W4793" s="12">
        <v>0</v>
      </c>
      <c r="X4793" s="14">
        <v>44767.629198877316</v>
      </c>
    </row>
    <row r="4794" spans="1:24" hidden="1" x14ac:dyDescent="0.25">
      <c r="A4794" s="5">
        <v>2022</v>
      </c>
      <c r="B4794" s="6">
        <v>2</v>
      </c>
      <c r="C4794" s="6">
        <v>2022</v>
      </c>
      <c r="D4794" s="6">
        <v>1</v>
      </c>
      <c r="E4794" s="7">
        <v>20070</v>
      </c>
      <c r="F4794" s="7" t="s">
        <v>24</v>
      </c>
      <c r="G4794" s="7">
        <v>4883</v>
      </c>
      <c r="H4794" s="7" t="s">
        <v>706</v>
      </c>
      <c r="I4794" s="7" t="s">
        <v>133</v>
      </c>
      <c r="J4794" s="7" t="s">
        <v>8</v>
      </c>
      <c r="K4794" s="7" t="s">
        <v>22</v>
      </c>
      <c r="L4794" s="7" t="s">
        <v>22</v>
      </c>
      <c r="M4794" s="7">
        <v>0</v>
      </c>
      <c r="N4794" s="7" t="s">
        <v>310</v>
      </c>
      <c r="O4794" s="8">
        <v>30.832912</v>
      </c>
      <c r="P4794" s="7" t="s">
        <v>704</v>
      </c>
      <c r="Q4794" s="7" t="s">
        <v>309</v>
      </c>
      <c r="R4794" s="7" t="s">
        <v>308</v>
      </c>
      <c r="S4794" s="7">
        <v>50</v>
      </c>
      <c r="T4794" s="7" t="s">
        <v>307</v>
      </c>
      <c r="U4794" s="7" t="s">
        <v>306</v>
      </c>
      <c r="V4794" s="7" t="s">
        <v>305</v>
      </c>
      <c r="W4794" s="7">
        <v>0</v>
      </c>
      <c r="X4794" s="9">
        <v>44767.629198877316</v>
      </c>
    </row>
    <row r="4795" spans="1:24" hidden="1" x14ac:dyDescent="0.25">
      <c r="A4795" s="10">
        <v>2022</v>
      </c>
      <c r="B4795" s="11">
        <v>2</v>
      </c>
      <c r="C4795" s="11">
        <v>2022</v>
      </c>
      <c r="D4795" s="11">
        <v>2</v>
      </c>
      <c r="E4795" s="12">
        <v>20070</v>
      </c>
      <c r="F4795" s="12" t="s">
        <v>24</v>
      </c>
      <c r="G4795" s="12">
        <v>0</v>
      </c>
      <c r="H4795" s="12" t="s">
        <v>23</v>
      </c>
      <c r="I4795" s="12" t="s">
        <v>23</v>
      </c>
      <c r="J4795" s="12" t="s">
        <v>23</v>
      </c>
      <c r="K4795" s="12" t="s">
        <v>357</v>
      </c>
      <c r="L4795" s="12" t="s">
        <v>357</v>
      </c>
      <c r="M4795" s="12">
        <v>0</v>
      </c>
      <c r="N4795" s="12" t="s">
        <v>47</v>
      </c>
      <c r="O4795" s="13">
        <v>-127854.46400000001</v>
      </c>
      <c r="P4795" s="12" t="s">
        <v>704</v>
      </c>
      <c r="Q4795" s="12" t="s">
        <v>309</v>
      </c>
      <c r="R4795" s="12" t="s">
        <v>356</v>
      </c>
      <c r="S4795" s="12">
        <v>90</v>
      </c>
      <c r="T4795" s="12" t="s">
        <v>307</v>
      </c>
      <c r="U4795" s="12" t="s">
        <v>355</v>
      </c>
      <c r="V4795" s="12" t="s">
        <v>354</v>
      </c>
      <c r="W4795" s="12">
        <v>0</v>
      </c>
      <c r="X4795" s="14">
        <v>44767.629198877316</v>
      </c>
    </row>
    <row r="4796" spans="1:24" hidden="1" x14ac:dyDescent="0.25">
      <c r="A4796" s="5">
        <v>2022</v>
      </c>
      <c r="B4796" s="6">
        <v>2</v>
      </c>
      <c r="C4796" s="6">
        <v>2022</v>
      </c>
      <c r="D4796" s="6">
        <v>2</v>
      </c>
      <c r="E4796" s="7">
        <v>20070</v>
      </c>
      <c r="F4796" s="7" t="s">
        <v>24</v>
      </c>
      <c r="G4796" s="7">
        <v>0</v>
      </c>
      <c r="H4796" s="7" t="s">
        <v>23</v>
      </c>
      <c r="I4796" s="7" t="s">
        <v>23</v>
      </c>
      <c r="J4796" s="7" t="s">
        <v>23</v>
      </c>
      <c r="K4796" s="7" t="s">
        <v>467</v>
      </c>
      <c r="L4796" s="7" t="s">
        <v>467</v>
      </c>
      <c r="M4796" s="7">
        <v>0</v>
      </c>
      <c r="N4796" s="7" t="s">
        <v>47</v>
      </c>
      <c r="O4796" s="8">
        <v>-190258.53</v>
      </c>
      <c r="P4796" s="7" t="s">
        <v>704</v>
      </c>
      <c r="Q4796" s="7" t="s">
        <v>309</v>
      </c>
      <c r="R4796" s="7" t="s">
        <v>466</v>
      </c>
      <c r="S4796" s="7">
        <v>86</v>
      </c>
      <c r="T4796" s="7" t="s">
        <v>307</v>
      </c>
      <c r="U4796" s="7" t="s">
        <v>465</v>
      </c>
      <c r="V4796" s="7" t="s">
        <v>464</v>
      </c>
      <c r="W4796" s="7">
        <v>0</v>
      </c>
      <c r="X4796" s="9">
        <v>44767.629198877316</v>
      </c>
    </row>
    <row r="4797" spans="1:24" hidden="1" x14ac:dyDescent="0.25">
      <c r="A4797" s="10">
        <v>2022</v>
      </c>
      <c r="B4797" s="11">
        <v>2</v>
      </c>
      <c r="C4797" s="11">
        <v>2022</v>
      </c>
      <c r="D4797" s="11">
        <v>2</v>
      </c>
      <c r="E4797" s="12">
        <v>20070</v>
      </c>
      <c r="F4797" s="12" t="s">
        <v>24</v>
      </c>
      <c r="G4797" s="12">
        <v>0</v>
      </c>
      <c r="H4797" s="12" t="s">
        <v>23</v>
      </c>
      <c r="I4797" s="12" t="s">
        <v>23</v>
      </c>
      <c r="J4797" s="12" t="s">
        <v>23</v>
      </c>
      <c r="K4797" s="12" t="s">
        <v>353</v>
      </c>
      <c r="L4797" s="12" t="s">
        <v>353</v>
      </c>
      <c r="M4797" s="12">
        <v>0</v>
      </c>
      <c r="N4797" s="12" t="s">
        <v>47</v>
      </c>
      <c r="O4797" s="13">
        <v>-10203.48</v>
      </c>
      <c r="P4797" s="12" t="s">
        <v>704</v>
      </c>
      <c r="Q4797" s="12" t="s">
        <v>309</v>
      </c>
      <c r="R4797" s="12" t="s">
        <v>352</v>
      </c>
      <c r="S4797" s="12">
        <v>87</v>
      </c>
      <c r="T4797" s="12" t="s">
        <v>307</v>
      </c>
      <c r="U4797" s="12" t="s">
        <v>351</v>
      </c>
      <c r="V4797" s="12" t="s">
        <v>350</v>
      </c>
      <c r="W4797" s="12">
        <v>0</v>
      </c>
      <c r="X4797" s="14">
        <v>44767.629198877316</v>
      </c>
    </row>
    <row r="4798" spans="1:24" hidden="1" x14ac:dyDescent="0.25">
      <c r="A4798" s="5">
        <v>2022</v>
      </c>
      <c r="B4798" s="6">
        <v>2</v>
      </c>
      <c r="C4798" s="6">
        <v>2022</v>
      </c>
      <c r="D4798" s="6">
        <v>2</v>
      </c>
      <c r="E4798" s="7">
        <v>20070</v>
      </c>
      <c r="F4798" s="7" t="s">
        <v>24</v>
      </c>
      <c r="G4798" s="7">
        <v>0</v>
      </c>
      <c r="H4798" s="7" t="s">
        <v>23</v>
      </c>
      <c r="I4798" s="7" t="s">
        <v>23</v>
      </c>
      <c r="J4798" s="7" t="s">
        <v>23</v>
      </c>
      <c r="K4798" s="7" t="s">
        <v>349</v>
      </c>
      <c r="L4798" s="7" t="s">
        <v>349</v>
      </c>
      <c r="M4798" s="7">
        <v>0</v>
      </c>
      <c r="N4798" s="7" t="s">
        <v>87</v>
      </c>
      <c r="O4798" s="8">
        <v>-19228.373</v>
      </c>
      <c r="P4798" s="7" t="s">
        <v>704</v>
      </c>
      <c r="Q4798" s="7" t="s">
        <v>309</v>
      </c>
      <c r="R4798" s="7" t="s">
        <v>348</v>
      </c>
      <c r="S4798" s="7">
        <v>40</v>
      </c>
      <c r="T4798" s="7" t="s">
        <v>307</v>
      </c>
      <c r="U4798" s="7" t="s">
        <v>347</v>
      </c>
      <c r="V4798" s="7" t="s">
        <v>346</v>
      </c>
      <c r="W4798" s="7">
        <v>0</v>
      </c>
      <c r="X4798" s="9">
        <v>44767.629198877316</v>
      </c>
    </row>
    <row r="4799" spans="1:24" hidden="1" x14ac:dyDescent="0.25">
      <c r="A4799" s="10">
        <v>2022</v>
      </c>
      <c r="B4799" s="11">
        <v>2</v>
      </c>
      <c r="C4799" s="11">
        <v>2022</v>
      </c>
      <c r="D4799" s="11">
        <v>2</v>
      </c>
      <c r="E4799" s="12">
        <v>20070</v>
      </c>
      <c r="F4799" s="12" t="s">
        <v>24</v>
      </c>
      <c r="G4799" s="12">
        <v>0</v>
      </c>
      <c r="H4799" s="12" t="s">
        <v>23</v>
      </c>
      <c r="I4799" s="12" t="s">
        <v>23</v>
      </c>
      <c r="J4799" s="12" t="s">
        <v>23</v>
      </c>
      <c r="K4799" s="12" t="s">
        <v>463</v>
      </c>
      <c r="L4799" s="12" t="s">
        <v>463</v>
      </c>
      <c r="M4799" s="12">
        <v>0</v>
      </c>
      <c r="N4799" s="12" t="s">
        <v>47</v>
      </c>
      <c r="O4799" s="13">
        <v>-3591783.4330000002</v>
      </c>
      <c r="P4799" s="12" t="s">
        <v>704</v>
      </c>
      <c r="Q4799" s="12" t="s">
        <v>309</v>
      </c>
      <c r="R4799" s="12" t="s">
        <v>462</v>
      </c>
      <c r="S4799" s="12">
        <v>88</v>
      </c>
      <c r="T4799" s="12" t="s">
        <v>307</v>
      </c>
      <c r="U4799" s="12" t="s">
        <v>461</v>
      </c>
      <c r="V4799" s="12" t="s">
        <v>460</v>
      </c>
      <c r="W4799" s="12">
        <v>0</v>
      </c>
      <c r="X4799" s="14">
        <v>44767.629198877316</v>
      </c>
    </row>
    <row r="4800" spans="1:24" hidden="1" x14ac:dyDescent="0.25">
      <c r="A4800" s="5">
        <v>2022</v>
      </c>
      <c r="B4800" s="6">
        <v>2</v>
      </c>
      <c r="C4800" s="6">
        <v>2022</v>
      </c>
      <c r="D4800" s="6">
        <v>2</v>
      </c>
      <c r="E4800" s="7">
        <v>20070</v>
      </c>
      <c r="F4800" s="7" t="s">
        <v>24</v>
      </c>
      <c r="G4800" s="7">
        <v>0</v>
      </c>
      <c r="H4800" s="7" t="s">
        <v>23</v>
      </c>
      <c r="I4800" s="7" t="s">
        <v>23</v>
      </c>
      <c r="J4800" s="7" t="s">
        <v>23</v>
      </c>
      <c r="K4800" s="7" t="s">
        <v>459</v>
      </c>
      <c r="L4800" s="7" t="s">
        <v>459</v>
      </c>
      <c r="M4800" s="7">
        <v>0</v>
      </c>
      <c r="N4800" s="7" t="s">
        <v>47</v>
      </c>
      <c r="O4800" s="8">
        <v>-183349.23699999999</v>
      </c>
      <c r="P4800" s="7" t="s">
        <v>704</v>
      </c>
      <c r="Q4800" s="7" t="s">
        <v>309</v>
      </c>
      <c r="R4800" s="7" t="s">
        <v>458</v>
      </c>
      <c r="S4800" s="7">
        <v>89</v>
      </c>
      <c r="T4800" s="7" t="s">
        <v>307</v>
      </c>
      <c r="U4800" s="7" t="s">
        <v>457</v>
      </c>
      <c r="V4800" s="7" t="s">
        <v>456</v>
      </c>
      <c r="W4800" s="7">
        <v>0</v>
      </c>
      <c r="X4800" s="9">
        <v>44767.629198877316</v>
      </c>
    </row>
    <row r="4801" spans="1:24" hidden="1" x14ac:dyDescent="0.25">
      <c r="A4801" s="10">
        <v>2022</v>
      </c>
      <c r="B4801" s="11">
        <v>2</v>
      </c>
      <c r="C4801" s="11">
        <v>2022</v>
      </c>
      <c r="D4801" s="11">
        <v>2</v>
      </c>
      <c r="E4801" s="12">
        <v>20070</v>
      </c>
      <c r="F4801" s="12" t="s">
        <v>24</v>
      </c>
      <c r="G4801" s="12">
        <v>0</v>
      </c>
      <c r="H4801" s="12" t="s">
        <v>23</v>
      </c>
      <c r="I4801" s="12" t="s">
        <v>23</v>
      </c>
      <c r="J4801" s="12" t="s">
        <v>23</v>
      </c>
      <c r="K4801" s="12" t="s">
        <v>345</v>
      </c>
      <c r="L4801" s="12" t="s">
        <v>345</v>
      </c>
      <c r="M4801" s="12">
        <v>0</v>
      </c>
      <c r="N4801" s="12" t="s">
        <v>47</v>
      </c>
      <c r="O4801" s="13">
        <v>-7273480.5199999996</v>
      </c>
      <c r="P4801" s="12" t="s">
        <v>704</v>
      </c>
      <c r="Q4801" s="12" t="s">
        <v>309</v>
      </c>
      <c r="R4801" s="12" t="s">
        <v>344</v>
      </c>
      <c r="S4801" s="12">
        <v>3</v>
      </c>
      <c r="T4801" s="12" t="s">
        <v>307</v>
      </c>
      <c r="U4801" s="12" t="s">
        <v>343</v>
      </c>
      <c r="V4801" s="12" t="s">
        <v>342</v>
      </c>
      <c r="W4801" s="12">
        <v>0</v>
      </c>
      <c r="X4801" s="14">
        <v>44767.629198877316</v>
      </c>
    </row>
    <row r="4802" spans="1:24" hidden="1" x14ac:dyDescent="0.25">
      <c r="A4802" s="5">
        <v>2022</v>
      </c>
      <c r="B4802" s="6">
        <v>2</v>
      </c>
      <c r="C4802" s="6">
        <v>2022</v>
      </c>
      <c r="D4802" s="6">
        <v>2</v>
      </c>
      <c r="E4802" s="7">
        <v>20070</v>
      </c>
      <c r="F4802" s="7" t="s">
        <v>24</v>
      </c>
      <c r="G4802" s="7">
        <v>0</v>
      </c>
      <c r="H4802" s="7" t="s">
        <v>23</v>
      </c>
      <c r="I4802" s="7" t="s">
        <v>23</v>
      </c>
      <c r="J4802" s="7" t="s">
        <v>23</v>
      </c>
      <c r="K4802" s="7" t="s">
        <v>451</v>
      </c>
      <c r="L4802" s="7" t="s">
        <v>451</v>
      </c>
      <c r="M4802" s="7">
        <v>0</v>
      </c>
      <c r="N4802" s="7" t="s">
        <v>314</v>
      </c>
      <c r="O4802" s="8">
        <v>8.0922999999999995E-2</v>
      </c>
      <c r="P4802" s="7" t="s">
        <v>704</v>
      </c>
      <c r="Q4802" s="7" t="s">
        <v>309</v>
      </c>
      <c r="R4802" s="7" t="s">
        <v>450</v>
      </c>
      <c r="S4802" s="7">
        <v>97</v>
      </c>
      <c r="T4802" s="7" t="s">
        <v>307</v>
      </c>
      <c r="U4802" s="7" t="s">
        <v>449</v>
      </c>
      <c r="V4802" s="7" t="s">
        <v>448</v>
      </c>
      <c r="W4802" s="7">
        <v>0</v>
      </c>
      <c r="X4802" s="9">
        <v>44767.629198877316</v>
      </c>
    </row>
    <row r="4803" spans="1:24" hidden="1" x14ac:dyDescent="0.25">
      <c r="A4803" s="10">
        <v>2022</v>
      </c>
      <c r="B4803" s="11">
        <v>2</v>
      </c>
      <c r="C4803" s="11">
        <v>2022</v>
      </c>
      <c r="D4803" s="11">
        <v>2</v>
      </c>
      <c r="E4803" s="12">
        <v>20070</v>
      </c>
      <c r="F4803" s="12" t="s">
        <v>24</v>
      </c>
      <c r="G4803" s="12">
        <v>0</v>
      </c>
      <c r="H4803" s="12" t="s">
        <v>23</v>
      </c>
      <c r="I4803" s="12" t="s">
        <v>23</v>
      </c>
      <c r="J4803" s="12" t="s">
        <v>23</v>
      </c>
      <c r="K4803" s="12" t="s">
        <v>447</v>
      </c>
      <c r="L4803" s="12" t="s">
        <v>447</v>
      </c>
      <c r="M4803" s="12">
        <v>0</v>
      </c>
      <c r="N4803" s="12" t="s">
        <v>47</v>
      </c>
      <c r="O4803" s="13">
        <v>-3170031.52</v>
      </c>
      <c r="P4803" s="12" t="s">
        <v>704</v>
      </c>
      <c r="Q4803" s="12" t="s">
        <v>309</v>
      </c>
      <c r="R4803" s="12" t="s">
        <v>446</v>
      </c>
      <c r="S4803" s="12">
        <v>85</v>
      </c>
      <c r="T4803" s="12" t="s">
        <v>307</v>
      </c>
      <c r="U4803" s="12" t="s">
        <v>445</v>
      </c>
      <c r="V4803" s="12" t="s">
        <v>444</v>
      </c>
      <c r="W4803" s="12">
        <v>0</v>
      </c>
      <c r="X4803" s="14">
        <v>44767.629198877316</v>
      </c>
    </row>
    <row r="4804" spans="1:24" hidden="1" x14ac:dyDescent="0.25">
      <c r="A4804" s="5">
        <v>2022</v>
      </c>
      <c r="B4804" s="6">
        <v>2</v>
      </c>
      <c r="C4804" s="6">
        <v>2022</v>
      </c>
      <c r="D4804" s="6">
        <v>2</v>
      </c>
      <c r="E4804" s="7">
        <v>20070</v>
      </c>
      <c r="F4804" s="7" t="s">
        <v>24</v>
      </c>
      <c r="G4804" s="7">
        <v>0</v>
      </c>
      <c r="H4804" s="7" t="s">
        <v>23</v>
      </c>
      <c r="I4804" s="7" t="s">
        <v>23</v>
      </c>
      <c r="J4804" s="7" t="s">
        <v>23</v>
      </c>
      <c r="K4804" s="7" t="s">
        <v>22</v>
      </c>
      <c r="L4804" s="7" t="s">
        <v>22</v>
      </c>
      <c r="M4804" s="7">
        <v>0</v>
      </c>
      <c r="N4804" s="7" t="s">
        <v>314</v>
      </c>
      <c r="O4804" s="8">
        <v>1</v>
      </c>
      <c r="P4804" s="7" t="s">
        <v>704</v>
      </c>
      <c r="Q4804" s="7" t="s">
        <v>309</v>
      </c>
      <c r="R4804" s="7" t="s">
        <v>443</v>
      </c>
      <c r="S4804" s="7">
        <v>96</v>
      </c>
      <c r="T4804" s="7" t="s">
        <v>307</v>
      </c>
      <c r="U4804" s="7" t="s">
        <v>442</v>
      </c>
      <c r="V4804" s="7" t="s">
        <v>441</v>
      </c>
      <c r="W4804" s="7">
        <v>0</v>
      </c>
      <c r="X4804" s="9">
        <v>44767.629198877316</v>
      </c>
    </row>
    <row r="4805" spans="1:24" hidden="1" x14ac:dyDescent="0.25">
      <c r="A4805" s="10">
        <v>2022</v>
      </c>
      <c r="B4805" s="11">
        <v>2</v>
      </c>
      <c r="C4805" s="11">
        <v>2022</v>
      </c>
      <c r="D4805" s="11">
        <v>2</v>
      </c>
      <c r="E4805" s="12">
        <v>20070</v>
      </c>
      <c r="F4805" s="12" t="s">
        <v>24</v>
      </c>
      <c r="G4805" s="12">
        <v>0</v>
      </c>
      <c r="H4805" s="12" t="s">
        <v>23</v>
      </c>
      <c r="I4805" s="12" t="s">
        <v>23</v>
      </c>
      <c r="J4805" s="12" t="s">
        <v>23</v>
      </c>
      <c r="K4805" s="12" t="s">
        <v>22</v>
      </c>
      <c r="L4805" s="12" t="s">
        <v>22</v>
      </c>
      <c r="M4805" s="12">
        <v>0</v>
      </c>
      <c r="N4805" s="12" t="s">
        <v>87</v>
      </c>
      <c r="O4805" s="13">
        <v>-19228.373</v>
      </c>
      <c r="P4805" s="12" t="s">
        <v>704</v>
      </c>
      <c r="Q4805" s="12" t="s">
        <v>309</v>
      </c>
      <c r="R4805" s="12" t="s">
        <v>341</v>
      </c>
      <c r="S4805" s="12">
        <v>63</v>
      </c>
      <c r="T4805" s="12" t="s">
        <v>307</v>
      </c>
      <c r="U4805" s="12" t="s">
        <v>340</v>
      </c>
      <c r="V4805" s="12" t="s">
        <v>339</v>
      </c>
      <c r="W4805" s="12">
        <v>0</v>
      </c>
      <c r="X4805" s="14">
        <v>44767.629198877316</v>
      </c>
    </row>
    <row r="4806" spans="1:24" hidden="1" x14ac:dyDescent="0.25">
      <c r="A4806" s="5">
        <v>2022</v>
      </c>
      <c r="B4806" s="6">
        <v>2</v>
      </c>
      <c r="C4806" s="6">
        <v>2022</v>
      </c>
      <c r="D4806" s="6">
        <v>2</v>
      </c>
      <c r="E4806" s="7">
        <v>20070</v>
      </c>
      <c r="F4806" s="7" t="s">
        <v>24</v>
      </c>
      <c r="G4806" s="7">
        <v>0</v>
      </c>
      <c r="H4806" s="7" t="s">
        <v>23</v>
      </c>
      <c r="I4806" s="7" t="s">
        <v>23</v>
      </c>
      <c r="J4806" s="7" t="s">
        <v>23</v>
      </c>
      <c r="K4806" s="7" t="s">
        <v>22</v>
      </c>
      <c r="L4806" s="7" t="s">
        <v>22</v>
      </c>
      <c r="M4806" s="7">
        <v>0</v>
      </c>
      <c r="N4806" s="7" t="s">
        <v>47</v>
      </c>
      <c r="O4806" s="8">
        <v>-6155344.0140000004</v>
      </c>
      <c r="P4806" s="7" t="s">
        <v>704</v>
      </c>
      <c r="Q4806" s="7" t="s">
        <v>309</v>
      </c>
      <c r="R4806" s="7" t="s">
        <v>335</v>
      </c>
      <c r="S4806" s="7">
        <v>1</v>
      </c>
      <c r="T4806" s="7" t="s">
        <v>307</v>
      </c>
      <c r="U4806" s="7" t="s">
        <v>334</v>
      </c>
      <c r="V4806" s="7" t="s">
        <v>333</v>
      </c>
      <c r="W4806" s="7">
        <v>0</v>
      </c>
      <c r="X4806" s="9">
        <v>44767.629198877316</v>
      </c>
    </row>
    <row r="4807" spans="1:24" hidden="1" x14ac:dyDescent="0.25">
      <c r="A4807" s="10">
        <v>2022</v>
      </c>
      <c r="B4807" s="11">
        <v>2</v>
      </c>
      <c r="C4807" s="11">
        <v>2022</v>
      </c>
      <c r="D4807" s="11">
        <v>2</v>
      </c>
      <c r="E4807" s="12">
        <v>20070</v>
      </c>
      <c r="F4807" s="12" t="s">
        <v>24</v>
      </c>
      <c r="G4807" s="12">
        <v>0</v>
      </c>
      <c r="H4807" s="12" t="s">
        <v>23</v>
      </c>
      <c r="I4807" s="12" t="s">
        <v>23</v>
      </c>
      <c r="J4807" s="12" t="s">
        <v>23</v>
      </c>
      <c r="K4807" s="12" t="s">
        <v>22</v>
      </c>
      <c r="L4807" s="12" t="s">
        <v>22</v>
      </c>
      <c r="M4807" s="12">
        <v>0</v>
      </c>
      <c r="N4807" s="12" t="s">
        <v>47</v>
      </c>
      <c r="O4807" s="13">
        <v>-1118136.5060000001</v>
      </c>
      <c r="P4807" s="12" t="s">
        <v>704</v>
      </c>
      <c r="Q4807" s="12" t="s">
        <v>309</v>
      </c>
      <c r="R4807" s="12" t="s">
        <v>326</v>
      </c>
      <c r="S4807" s="12">
        <v>4</v>
      </c>
      <c r="T4807" s="12" t="s">
        <v>307</v>
      </c>
      <c r="U4807" s="12" t="s">
        <v>325</v>
      </c>
      <c r="V4807" s="12" t="s">
        <v>324</v>
      </c>
      <c r="W4807" s="12">
        <v>0</v>
      </c>
      <c r="X4807" s="14">
        <v>44767.629198877316</v>
      </c>
    </row>
    <row r="4808" spans="1:24" hidden="1" x14ac:dyDescent="0.25">
      <c r="A4808" s="5">
        <v>2022</v>
      </c>
      <c r="B4808" s="6">
        <v>2</v>
      </c>
      <c r="C4808" s="6">
        <v>2022</v>
      </c>
      <c r="D4808" s="6">
        <v>2</v>
      </c>
      <c r="E4808" s="7">
        <v>20070</v>
      </c>
      <c r="F4808" s="7" t="s">
        <v>24</v>
      </c>
      <c r="G4808" s="7">
        <v>0</v>
      </c>
      <c r="H4808" s="7" t="s">
        <v>23</v>
      </c>
      <c r="I4808" s="7" t="s">
        <v>23</v>
      </c>
      <c r="J4808" s="7" t="s">
        <v>23</v>
      </c>
      <c r="K4808" s="7" t="s">
        <v>22</v>
      </c>
      <c r="L4808" s="7" t="s">
        <v>22</v>
      </c>
      <c r="M4808" s="7">
        <v>0</v>
      </c>
      <c r="N4808" s="7" t="s">
        <v>47</v>
      </c>
      <c r="O4808" s="8">
        <v>-15800.38</v>
      </c>
      <c r="P4808" s="7" t="s">
        <v>704</v>
      </c>
      <c r="Q4808" s="7" t="s">
        <v>309</v>
      </c>
      <c r="R4808" s="7" t="s">
        <v>440</v>
      </c>
      <c r="S4808" s="7">
        <v>84</v>
      </c>
      <c r="T4808" s="7" t="s">
        <v>307</v>
      </c>
      <c r="U4808" s="7" t="s">
        <v>439</v>
      </c>
      <c r="V4808" s="7" t="s">
        <v>438</v>
      </c>
      <c r="W4808" s="7">
        <v>0</v>
      </c>
      <c r="X4808" s="9">
        <v>44767.629198877316</v>
      </c>
    </row>
    <row r="4809" spans="1:24" hidden="1" x14ac:dyDescent="0.25">
      <c r="A4809" s="10">
        <v>2022</v>
      </c>
      <c r="B4809" s="11">
        <v>2</v>
      </c>
      <c r="C4809" s="11">
        <v>2022</v>
      </c>
      <c r="D4809" s="11">
        <v>2</v>
      </c>
      <c r="E4809" s="12">
        <v>20070</v>
      </c>
      <c r="F4809" s="12" t="s">
        <v>24</v>
      </c>
      <c r="G4809" s="12">
        <v>0</v>
      </c>
      <c r="H4809" s="12" t="s">
        <v>23</v>
      </c>
      <c r="I4809" s="12" t="s">
        <v>23</v>
      </c>
      <c r="J4809" s="12" t="s">
        <v>23</v>
      </c>
      <c r="K4809" s="12" t="s">
        <v>22</v>
      </c>
      <c r="L4809" s="12" t="s">
        <v>22</v>
      </c>
      <c r="M4809" s="12">
        <v>0</v>
      </c>
      <c r="N4809" s="12" t="s">
        <v>47</v>
      </c>
      <c r="O4809" s="13">
        <v>1165690.1740000001</v>
      </c>
      <c r="P4809" s="12" t="s">
        <v>704</v>
      </c>
      <c r="Q4809" s="12" t="s">
        <v>309</v>
      </c>
      <c r="R4809" s="12" t="s">
        <v>338</v>
      </c>
      <c r="S4809" s="12">
        <v>41</v>
      </c>
      <c r="T4809" s="12" t="s">
        <v>307</v>
      </c>
      <c r="U4809" s="12" t="s">
        <v>337</v>
      </c>
      <c r="V4809" s="12" t="s">
        <v>336</v>
      </c>
      <c r="W4809" s="12">
        <v>0</v>
      </c>
      <c r="X4809" s="14">
        <v>44767.629198877316</v>
      </c>
    </row>
    <row r="4810" spans="1:24" hidden="1" x14ac:dyDescent="0.25">
      <c r="A4810" s="5">
        <v>2022</v>
      </c>
      <c r="B4810" s="6">
        <v>2</v>
      </c>
      <c r="C4810" s="6">
        <v>2022</v>
      </c>
      <c r="D4810" s="6">
        <v>2</v>
      </c>
      <c r="E4810" s="7">
        <v>20070</v>
      </c>
      <c r="F4810" s="7" t="s">
        <v>24</v>
      </c>
      <c r="G4810" s="7">
        <v>0</v>
      </c>
      <c r="H4810" s="7" t="s">
        <v>23</v>
      </c>
      <c r="I4810" s="7" t="s">
        <v>23</v>
      </c>
      <c r="J4810" s="7" t="s">
        <v>23</v>
      </c>
      <c r="K4810" s="7" t="s">
        <v>22</v>
      </c>
      <c r="L4810" s="7" t="s">
        <v>22</v>
      </c>
      <c r="M4810" s="7">
        <v>0</v>
      </c>
      <c r="N4810" s="7" t="s">
        <v>47</v>
      </c>
      <c r="O4810" s="8">
        <v>12044961.755999999</v>
      </c>
      <c r="P4810" s="7" t="s">
        <v>704</v>
      </c>
      <c r="Q4810" s="7" t="s">
        <v>309</v>
      </c>
      <c r="R4810" s="7" t="s">
        <v>332</v>
      </c>
      <c r="S4810" s="7">
        <v>53</v>
      </c>
      <c r="T4810" s="7" t="s">
        <v>307</v>
      </c>
      <c r="U4810" s="7" t="s">
        <v>331</v>
      </c>
      <c r="V4810" s="7" t="s">
        <v>330</v>
      </c>
      <c r="W4810" s="7">
        <v>0</v>
      </c>
      <c r="X4810" s="9">
        <v>44767.629198877316</v>
      </c>
    </row>
    <row r="4811" spans="1:24" hidden="1" x14ac:dyDescent="0.25">
      <c r="A4811" s="10">
        <v>2022</v>
      </c>
      <c r="B4811" s="11">
        <v>2</v>
      </c>
      <c r="C4811" s="11">
        <v>2022</v>
      </c>
      <c r="D4811" s="11">
        <v>2</v>
      </c>
      <c r="E4811" s="12">
        <v>20070</v>
      </c>
      <c r="F4811" s="12" t="s">
        <v>24</v>
      </c>
      <c r="G4811" s="12">
        <v>0</v>
      </c>
      <c r="H4811" s="12" t="s">
        <v>23</v>
      </c>
      <c r="I4811" s="12" t="s">
        <v>23</v>
      </c>
      <c r="J4811" s="12" t="s">
        <v>23</v>
      </c>
      <c r="K4811" s="12" t="s">
        <v>437</v>
      </c>
      <c r="L4811" s="12" t="s">
        <v>437</v>
      </c>
      <c r="M4811" s="12">
        <v>0</v>
      </c>
      <c r="N4811" s="12" t="s">
        <v>436</v>
      </c>
      <c r="O4811" s="13">
        <v>20200727.18</v>
      </c>
      <c r="P4811" s="12" t="s">
        <v>704</v>
      </c>
      <c r="Q4811" s="12" t="s">
        <v>309</v>
      </c>
      <c r="R4811" s="12" t="s">
        <v>435</v>
      </c>
      <c r="S4811" s="12">
        <v>101</v>
      </c>
      <c r="T4811" s="12" t="s">
        <v>307</v>
      </c>
      <c r="U4811" s="12" t="s">
        <v>434</v>
      </c>
      <c r="V4811" s="12" t="s">
        <v>433</v>
      </c>
      <c r="W4811" s="12">
        <v>0</v>
      </c>
      <c r="X4811" s="14">
        <v>44767.629198877316</v>
      </c>
    </row>
    <row r="4812" spans="1:24" hidden="1" x14ac:dyDescent="0.25">
      <c r="A4812" s="5">
        <v>2022</v>
      </c>
      <c r="B4812" s="6">
        <v>2</v>
      </c>
      <c r="C4812" s="6">
        <v>2022</v>
      </c>
      <c r="D4812" s="6">
        <v>2</v>
      </c>
      <c r="E4812" s="7">
        <v>20070</v>
      </c>
      <c r="F4812" s="7" t="s">
        <v>24</v>
      </c>
      <c r="G4812" s="7">
        <v>0</v>
      </c>
      <c r="H4812" s="7" t="s">
        <v>23</v>
      </c>
      <c r="I4812" s="7" t="s">
        <v>23</v>
      </c>
      <c r="J4812" s="7" t="s">
        <v>23</v>
      </c>
      <c r="K4812" s="7" t="s">
        <v>432</v>
      </c>
      <c r="L4812" s="7" t="s">
        <v>432</v>
      </c>
      <c r="M4812" s="7">
        <v>0</v>
      </c>
      <c r="N4812" s="7" t="s">
        <v>47</v>
      </c>
      <c r="O4812" s="8">
        <v>-16976</v>
      </c>
      <c r="P4812" s="7" t="s">
        <v>704</v>
      </c>
      <c r="Q4812" s="7" t="s">
        <v>309</v>
      </c>
      <c r="R4812" s="7" t="s">
        <v>431</v>
      </c>
      <c r="S4812" s="7">
        <v>94</v>
      </c>
      <c r="T4812" s="7" t="s">
        <v>307</v>
      </c>
      <c r="U4812" s="7" t="s">
        <v>430</v>
      </c>
      <c r="V4812" s="7" t="s">
        <v>429</v>
      </c>
      <c r="W4812" s="7">
        <v>0</v>
      </c>
      <c r="X4812" s="9">
        <v>44767.629198877316</v>
      </c>
    </row>
    <row r="4813" spans="1:24" hidden="1" x14ac:dyDescent="0.25">
      <c r="A4813" s="10">
        <v>2022</v>
      </c>
      <c r="B4813" s="11">
        <v>2</v>
      </c>
      <c r="C4813" s="11">
        <v>2022</v>
      </c>
      <c r="D4813" s="11">
        <v>2</v>
      </c>
      <c r="E4813" s="12">
        <v>20070</v>
      </c>
      <c r="F4813" s="12" t="s">
        <v>24</v>
      </c>
      <c r="G4813" s="12">
        <v>0</v>
      </c>
      <c r="H4813" s="12" t="s">
        <v>23</v>
      </c>
      <c r="I4813" s="12" t="s">
        <v>23</v>
      </c>
      <c r="J4813" s="12" t="s">
        <v>23</v>
      </c>
      <c r="K4813" s="12" t="s">
        <v>428</v>
      </c>
      <c r="L4813" s="12" t="s">
        <v>428</v>
      </c>
      <c r="M4813" s="12">
        <v>0</v>
      </c>
      <c r="N4813" s="12" t="s">
        <v>47</v>
      </c>
      <c r="O4813" s="13">
        <v>-17569</v>
      </c>
      <c r="P4813" s="12" t="s">
        <v>704</v>
      </c>
      <c r="Q4813" s="12" t="s">
        <v>309</v>
      </c>
      <c r="R4813" s="12" t="s">
        <v>427</v>
      </c>
      <c r="S4813" s="12">
        <v>95</v>
      </c>
      <c r="T4813" s="12" t="s">
        <v>307</v>
      </c>
      <c r="U4813" s="12" t="s">
        <v>426</v>
      </c>
      <c r="V4813" s="12" t="s">
        <v>425</v>
      </c>
      <c r="W4813" s="12">
        <v>0</v>
      </c>
      <c r="X4813" s="14">
        <v>44767.629198877316</v>
      </c>
    </row>
    <row r="4814" spans="1:24" hidden="1" x14ac:dyDescent="0.25">
      <c r="A4814" s="5">
        <v>2022</v>
      </c>
      <c r="B4814" s="6">
        <v>2</v>
      </c>
      <c r="C4814" s="6">
        <v>2022</v>
      </c>
      <c r="D4814" s="6">
        <v>2</v>
      </c>
      <c r="E4814" s="7">
        <v>20070</v>
      </c>
      <c r="F4814" s="7" t="s">
        <v>24</v>
      </c>
      <c r="G4814" s="7">
        <v>0</v>
      </c>
      <c r="H4814" s="7" t="s">
        <v>23</v>
      </c>
      <c r="I4814" s="7" t="s">
        <v>23</v>
      </c>
      <c r="J4814" s="7" t="s">
        <v>23</v>
      </c>
      <c r="K4814" s="7" t="s">
        <v>424</v>
      </c>
      <c r="L4814" s="7" t="s">
        <v>424</v>
      </c>
      <c r="M4814" s="7">
        <v>0</v>
      </c>
      <c r="N4814" s="7" t="s">
        <v>87</v>
      </c>
      <c r="O4814" s="8">
        <v>-13295.683000000001</v>
      </c>
      <c r="P4814" s="7" t="s">
        <v>704</v>
      </c>
      <c r="Q4814" s="7" t="s">
        <v>309</v>
      </c>
      <c r="R4814" s="7" t="s">
        <v>423</v>
      </c>
      <c r="S4814" s="7">
        <v>83</v>
      </c>
      <c r="T4814" s="7" t="s">
        <v>307</v>
      </c>
      <c r="U4814" s="7" t="s">
        <v>422</v>
      </c>
      <c r="V4814" s="7" t="s">
        <v>421</v>
      </c>
      <c r="W4814" s="7">
        <v>0</v>
      </c>
      <c r="X4814" s="9">
        <v>44767.629198877316</v>
      </c>
    </row>
    <row r="4815" spans="1:24" hidden="1" x14ac:dyDescent="0.25">
      <c r="A4815" s="10">
        <v>2022</v>
      </c>
      <c r="B4815" s="11">
        <v>2</v>
      </c>
      <c r="C4815" s="11">
        <v>2022</v>
      </c>
      <c r="D4815" s="11">
        <v>2</v>
      </c>
      <c r="E4815" s="12">
        <v>20070</v>
      </c>
      <c r="F4815" s="12" t="s">
        <v>24</v>
      </c>
      <c r="G4815" s="12">
        <v>0</v>
      </c>
      <c r="H4815" s="12" t="s">
        <v>23</v>
      </c>
      <c r="I4815" s="12" t="s">
        <v>23</v>
      </c>
      <c r="J4815" s="12" t="s">
        <v>23</v>
      </c>
      <c r="K4815" s="12" t="s">
        <v>420</v>
      </c>
      <c r="L4815" s="12" t="s">
        <v>420</v>
      </c>
      <c r="M4815" s="12">
        <v>0</v>
      </c>
      <c r="N4815" s="12" t="s">
        <v>47</v>
      </c>
      <c r="O4815" s="13">
        <v>-6945164.1900000004</v>
      </c>
      <c r="P4815" s="12" t="s">
        <v>704</v>
      </c>
      <c r="Q4815" s="12" t="s">
        <v>309</v>
      </c>
      <c r="R4815" s="12" t="s">
        <v>419</v>
      </c>
      <c r="S4815" s="12">
        <v>92</v>
      </c>
      <c r="T4815" s="12" t="s">
        <v>307</v>
      </c>
      <c r="U4815" s="12" t="s">
        <v>418</v>
      </c>
      <c r="V4815" s="12" t="s">
        <v>417</v>
      </c>
      <c r="W4815" s="12">
        <v>0</v>
      </c>
      <c r="X4815" s="14">
        <v>44767.629198877316</v>
      </c>
    </row>
    <row r="4816" spans="1:24" hidden="1" x14ac:dyDescent="0.25">
      <c r="A4816" s="5">
        <v>2022</v>
      </c>
      <c r="B4816" s="6">
        <v>2</v>
      </c>
      <c r="C4816" s="6">
        <v>2022</v>
      </c>
      <c r="D4816" s="6">
        <v>2</v>
      </c>
      <c r="E4816" s="7">
        <v>20070</v>
      </c>
      <c r="F4816" s="7" t="s">
        <v>24</v>
      </c>
      <c r="G4816" s="7">
        <v>0</v>
      </c>
      <c r="H4816" s="7" t="s">
        <v>23</v>
      </c>
      <c r="I4816" s="7" t="s">
        <v>23</v>
      </c>
      <c r="J4816" s="7" t="s">
        <v>23</v>
      </c>
      <c r="K4816" s="7" t="s">
        <v>323</v>
      </c>
      <c r="L4816" s="7" t="s">
        <v>323</v>
      </c>
      <c r="M4816" s="7">
        <v>0</v>
      </c>
      <c r="N4816" s="7" t="s">
        <v>47</v>
      </c>
      <c r="O4816" s="8">
        <v>-7145626.2000000002</v>
      </c>
      <c r="P4816" s="7" t="s">
        <v>704</v>
      </c>
      <c r="Q4816" s="7" t="s">
        <v>309</v>
      </c>
      <c r="R4816" s="7" t="s">
        <v>322</v>
      </c>
      <c r="S4816" s="7">
        <v>93</v>
      </c>
      <c r="T4816" s="7" t="s">
        <v>307</v>
      </c>
      <c r="U4816" s="7" t="s">
        <v>321</v>
      </c>
      <c r="V4816" s="7" t="s">
        <v>320</v>
      </c>
      <c r="W4816" s="7">
        <v>0</v>
      </c>
      <c r="X4816" s="9">
        <v>44767.629198877316</v>
      </c>
    </row>
    <row r="4817" spans="1:24" hidden="1" x14ac:dyDescent="0.25">
      <c r="A4817" s="10">
        <v>2022</v>
      </c>
      <c r="B4817" s="11">
        <v>2</v>
      </c>
      <c r="C4817" s="11">
        <v>2022</v>
      </c>
      <c r="D4817" s="11">
        <v>2</v>
      </c>
      <c r="E4817" s="12">
        <v>20070</v>
      </c>
      <c r="F4817" s="12" t="s">
        <v>24</v>
      </c>
      <c r="G4817" s="12">
        <v>25</v>
      </c>
      <c r="H4817" s="12" t="s">
        <v>9</v>
      </c>
      <c r="I4817" s="12" t="s">
        <v>43</v>
      </c>
      <c r="J4817" s="12" t="s">
        <v>9</v>
      </c>
      <c r="K4817" s="12" t="s">
        <v>384</v>
      </c>
      <c r="L4817" s="12" t="s">
        <v>384</v>
      </c>
      <c r="M4817" s="12">
        <v>0</v>
      </c>
      <c r="N4817" s="12" t="s">
        <v>314</v>
      </c>
      <c r="O4817" s="13">
        <v>0</v>
      </c>
      <c r="P4817" s="12" t="s">
        <v>704</v>
      </c>
      <c r="Q4817" s="12" t="s">
        <v>309</v>
      </c>
      <c r="R4817" s="12" t="s">
        <v>383</v>
      </c>
      <c r="S4817" s="12">
        <v>108</v>
      </c>
      <c r="T4817" s="12" t="s">
        <v>307</v>
      </c>
      <c r="U4817" s="12" t="s">
        <v>382</v>
      </c>
      <c r="V4817" s="12" t="s">
        <v>381</v>
      </c>
      <c r="W4817" s="12">
        <v>0</v>
      </c>
      <c r="X4817" s="14">
        <v>44767.629198877316</v>
      </c>
    </row>
    <row r="4818" spans="1:24" hidden="1" x14ac:dyDescent="0.25">
      <c r="A4818" s="5">
        <v>2022</v>
      </c>
      <c r="B4818" s="6">
        <v>2</v>
      </c>
      <c r="C4818" s="6">
        <v>2022</v>
      </c>
      <c r="D4818" s="6">
        <v>2</v>
      </c>
      <c r="E4818" s="7">
        <v>20070</v>
      </c>
      <c r="F4818" s="7" t="s">
        <v>24</v>
      </c>
      <c r="G4818" s="7">
        <v>25</v>
      </c>
      <c r="H4818" s="7" t="s">
        <v>9</v>
      </c>
      <c r="I4818" s="7" t="s">
        <v>43</v>
      </c>
      <c r="J4818" s="7" t="s">
        <v>9</v>
      </c>
      <c r="K4818" s="7" t="s">
        <v>416</v>
      </c>
      <c r="L4818" s="7" t="s">
        <v>22</v>
      </c>
      <c r="M4818" s="7">
        <v>0</v>
      </c>
      <c r="N4818" s="7" t="s">
        <v>13</v>
      </c>
      <c r="O4818" s="8">
        <v>0</v>
      </c>
      <c r="P4818" s="7" t="s">
        <v>20</v>
      </c>
      <c r="Q4818" s="7" t="s">
        <v>143</v>
      </c>
      <c r="R4818" s="7" t="s">
        <v>409</v>
      </c>
      <c r="S4818" s="7">
        <v>52</v>
      </c>
      <c r="T4818" s="7" t="s">
        <v>141</v>
      </c>
      <c r="U4818" s="7" t="s">
        <v>140</v>
      </c>
      <c r="V4818" s="7" t="s">
        <v>705</v>
      </c>
      <c r="W4818" s="7">
        <v>0</v>
      </c>
      <c r="X4818" s="9">
        <v>44767.629198877316</v>
      </c>
    </row>
    <row r="4819" spans="1:24" hidden="1" x14ac:dyDescent="0.25">
      <c r="A4819" s="10">
        <v>2022</v>
      </c>
      <c r="B4819" s="11">
        <v>2</v>
      </c>
      <c r="C4819" s="11">
        <v>2022</v>
      </c>
      <c r="D4819" s="11">
        <v>2</v>
      </c>
      <c r="E4819" s="12">
        <v>20070</v>
      </c>
      <c r="F4819" s="12" t="s">
        <v>24</v>
      </c>
      <c r="G4819" s="12">
        <v>25</v>
      </c>
      <c r="H4819" s="12" t="s">
        <v>9</v>
      </c>
      <c r="I4819" s="12" t="s">
        <v>43</v>
      </c>
      <c r="J4819" s="12" t="s">
        <v>9</v>
      </c>
      <c r="K4819" s="12" t="s">
        <v>407</v>
      </c>
      <c r="L4819" s="12" t="s">
        <v>407</v>
      </c>
      <c r="M4819" s="12">
        <v>0</v>
      </c>
      <c r="N4819" s="12" t="s">
        <v>47</v>
      </c>
      <c r="O4819" s="13">
        <v>0</v>
      </c>
      <c r="P4819" s="12" t="s">
        <v>704</v>
      </c>
      <c r="Q4819" s="12" t="s">
        <v>309</v>
      </c>
      <c r="R4819" s="12" t="s">
        <v>406</v>
      </c>
      <c r="S4819" s="12">
        <v>102</v>
      </c>
      <c r="T4819" s="12" t="s">
        <v>307</v>
      </c>
      <c r="U4819" s="12" t="s">
        <v>405</v>
      </c>
      <c r="V4819" s="12" t="s">
        <v>404</v>
      </c>
      <c r="W4819" s="12">
        <v>0</v>
      </c>
      <c r="X4819" s="14">
        <v>44767.629198877316</v>
      </c>
    </row>
    <row r="4820" spans="1:24" hidden="1" x14ac:dyDescent="0.25">
      <c r="A4820" s="5">
        <v>2022</v>
      </c>
      <c r="B4820" s="6">
        <v>2</v>
      </c>
      <c r="C4820" s="6">
        <v>2022</v>
      </c>
      <c r="D4820" s="6">
        <v>2</v>
      </c>
      <c r="E4820" s="7">
        <v>20070</v>
      </c>
      <c r="F4820" s="7" t="s">
        <v>24</v>
      </c>
      <c r="G4820" s="7">
        <v>25</v>
      </c>
      <c r="H4820" s="7" t="s">
        <v>9</v>
      </c>
      <c r="I4820" s="7" t="s">
        <v>43</v>
      </c>
      <c r="J4820" s="7" t="s">
        <v>9</v>
      </c>
      <c r="K4820" s="7" t="s">
        <v>377</v>
      </c>
      <c r="L4820" s="7" t="s">
        <v>377</v>
      </c>
      <c r="M4820" s="7">
        <v>0</v>
      </c>
      <c r="N4820" s="7" t="s">
        <v>87</v>
      </c>
      <c r="O4820" s="8">
        <v>1000</v>
      </c>
      <c r="P4820" s="7" t="s">
        <v>704</v>
      </c>
      <c r="Q4820" s="7" t="s">
        <v>309</v>
      </c>
      <c r="R4820" s="7" t="s">
        <v>376</v>
      </c>
      <c r="S4820" s="7">
        <v>107</v>
      </c>
      <c r="T4820" s="7" t="s">
        <v>307</v>
      </c>
      <c r="U4820" s="7" t="s">
        <v>375</v>
      </c>
      <c r="V4820" s="7" t="s">
        <v>374</v>
      </c>
      <c r="W4820" s="7">
        <v>0</v>
      </c>
      <c r="X4820" s="9">
        <v>44767.629198877316</v>
      </c>
    </row>
    <row r="4821" spans="1:24" hidden="1" x14ac:dyDescent="0.25">
      <c r="A4821" s="10">
        <v>2022</v>
      </c>
      <c r="B4821" s="11">
        <v>2</v>
      </c>
      <c r="C4821" s="11">
        <v>2022</v>
      </c>
      <c r="D4821" s="11">
        <v>2</v>
      </c>
      <c r="E4821" s="12">
        <v>20070</v>
      </c>
      <c r="F4821" s="12" t="s">
        <v>24</v>
      </c>
      <c r="G4821" s="12">
        <v>25</v>
      </c>
      <c r="H4821" s="12" t="s">
        <v>9</v>
      </c>
      <c r="I4821" s="12" t="s">
        <v>43</v>
      </c>
      <c r="J4821" s="12" t="s">
        <v>9</v>
      </c>
      <c r="K4821" s="12" t="s">
        <v>22</v>
      </c>
      <c r="L4821" s="12" t="s">
        <v>22</v>
      </c>
      <c r="M4821" s="12">
        <v>0</v>
      </c>
      <c r="N4821" s="12" t="s">
        <v>314</v>
      </c>
      <c r="O4821" s="13">
        <v>1</v>
      </c>
      <c r="P4821" s="12" t="s">
        <v>704</v>
      </c>
      <c r="Q4821" s="12" t="s">
        <v>309</v>
      </c>
      <c r="R4821" s="12" t="s">
        <v>313</v>
      </c>
      <c r="S4821" s="12">
        <v>2</v>
      </c>
      <c r="T4821" s="12" t="s">
        <v>307</v>
      </c>
      <c r="U4821" s="12" t="s">
        <v>358</v>
      </c>
      <c r="V4821" s="12" t="s">
        <v>311</v>
      </c>
      <c r="W4821" s="12">
        <v>0</v>
      </c>
      <c r="X4821" s="14">
        <v>44767.629198877316</v>
      </c>
    </row>
    <row r="4822" spans="1:24" hidden="1" x14ac:dyDescent="0.25">
      <c r="A4822" s="5">
        <v>2022</v>
      </c>
      <c r="B4822" s="6">
        <v>2</v>
      </c>
      <c r="C4822" s="6">
        <v>2022</v>
      </c>
      <c r="D4822" s="6">
        <v>2</v>
      </c>
      <c r="E4822" s="7">
        <v>20070</v>
      </c>
      <c r="F4822" s="7" t="s">
        <v>24</v>
      </c>
      <c r="G4822" s="7">
        <v>25</v>
      </c>
      <c r="H4822" s="7" t="s">
        <v>9</v>
      </c>
      <c r="I4822" s="7" t="s">
        <v>43</v>
      </c>
      <c r="J4822" s="7" t="s">
        <v>9</v>
      </c>
      <c r="K4822" s="7" t="s">
        <v>22</v>
      </c>
      <c r="L4822" s="7" t="s">
        <v>22</v>
      </c>
      <c r="M4822" s="7">
        <v>0</v>
      </c>
      <c r="N4822" s="7" t="s">
        <v>87</v>
      </c>
      <c r="O4822" s="8">
        <v>0</v>
      </c>
      <c r="P4822" s="7" t="s">
        <v>704</v>
      </c>
      <c r="Q4822" s="7" t="s">
        <v>309</v>
      </c>
      <c r="R4822" s="7" t="s">
        <v>403</v>
      </c>
      <c r="S4822" s="7">
        <v>58</v>
      </c>
      <c r="T4822" s="7" t="s">
        <v>307</v>
      </c>
      <c r="U4822" s="7" t="s">
        <v>402</v>
      </c>
      <c r="V4822" s="7" t="s">
        <v>401</v>
      </c>
      <c r="W4822" s="7">
        <v>0</v>
      </c>
      <c r="X4822" s="9">
        <v>44767.629198877316</v>
      </c>
    </row>
    <row r="4823" spans="1:24" hidden="1" x14ac:dyDescent="0.25">
      <c r="A4823" s="10">
        <v>2022</v>
      </c>
      <c r="B4823" s="11">
        <v>2</v>
      </c>
      <c r="C4823" s="11">
        <v>2022</v>
      </c>
      <c r="D4823" s="11">
        <v>2</v>
      </c>
      <c r="E4823" s="12">
        <v>20070</v>
      </c>
      <c r="F4823" s="12" t="s">
        <v>24</v>
      </c>
      <c r="G4823" s="12">
        <v>25</v>
      </c>
      <c r="H4823" s="12" t="s">
        <v>9</v>
      </c>
      <c r="I4823" s="12" t="s">
        <v>43</v>
      </c>
      <c r="J4823" s="12" t="s">
        <v>9</v>
      </c>
      <c r="K4823" s="12" t="s">
        <v>22</v>
      </c>
      <c r="L4823" s="12" t="s">
        <v>22</v>
      </c>
      <c r="M4823" s="12">
        <v>0</v>
      </c>
      <c r="N4823" s="12" t="s">
        <v>47</v>
      </c>
      <c r="O4823" s="13">
        <v>0</v>
      </c>
      <c r="P4823" s="12" t="s">
        <v>704</v>
      </c>
      <c r="Q4823" s="12" t="s">
        <v>309</v>
      </c>
      <c r="R4823" s="12" t="s">
        <v>400</v>
      </c>
      <c r="S4823" s="12">
        <v>104</v>
      </c>
      <c r="T4823" s="12" t="s">
        <v>307</v>
      </c>
      <c r="U4823" s="12" t="s">
        <v>399</v>
      </c>
      <c r="V4823" s="12" t="s">
        <v>398</v>
      </c>
      <c r="W4823" s="12">
        <v>0</v>
      </c>
      <c r="X4823" s="14">
        <v>44767.629198877316</v>
      </c>
    </row>
    <row r="4824" spans="1:24" hidden="1" x14ac:dyDescent="0.25">
      <c r="A4824" s="5">
        <v>2022</v>
      </c>
      <c r="B4824" s="6">
        <v>2</v>
      </c>
      <c r="C4824" s="6">
        <v>2022</v>
      </c>
      <c r="D4824" s="6">
        <v>2</v>
      </c>
      <c r="E4824" s="7">
        <v>20070</v>
      </c>
      <c r="F4824" s="7" t="s">
        <v>24</v>
      </c>
      <c r="G4824" s="7">
        <v>36</v>
      </c>
      <c r="H4824" s="7" t="s">
        <v>44</v>
      </c>
      <c r="I4824" s="7" t="s">
        <v>43</v>
      </c>
      <c r="J4824" s="7" t="s">
        <v>6</v>
      </c>
      <c r="K4824" s="7" t="s">
        <v>384</v>
      </c>
      <c r="L4824" s="7" t="s">
        <v>384</v>
      </c>
      <c r="M4824" s="7">
        <v>0</v>
      </c>
      <c r="N4824" s="7" t="s">
        <v>314</v>
      </c>
      <c r="O4824" s="8">
        <v>0.95502799999999999</v>
      </c>
      <c r="P4824" s="7" t="s">
        <v>704</v>
      </c>
      <c r="Q4824" s="7" t="s">
        <v>309</v>
      </c>
      <c r="R4824" s="7" t="s">
        <v>383</v>
      </c>
      <c r="S4824" s="7">
        <v>108</v>
      </c>
      <c r="T4824" s="7" t="s">
        <v>307</v>
      </c>
      <c r="U4824" s="7" t="s">
        <v>382</v>
      </c>
      <c r="V4824" s="7" t="s">
        <v>381</v>
      </c>
      <c r="W4824" s="7">
        <v>0</v>
      </c>
      <c r="X4824" s="9">
        <v>44767.629198877316</v>
      </c>
    </row>
    <row r="4825" spans="1:24" x14ac:dyDescent="0.25">
      <c r="A4825" s="10">
        <v>2022</v>
      </c>
      <c r="B4825" s="11">
        <v>2</v>
      </c>
      <c r="C4825" s="11">
        <v>2022</v>
      </c>
      <c r="D4825" s="11">
        <v>2</v>
      </c>
      <c r="E4825" s="12">
        <v>20070</v>
      </c>
      <c r="F4825" s="12" t="s">
        <v>24</v>
      </c>
      <c r="G4825" s="12">
        <v>36</v>
      </c>
      <c r="H4825" s="12" t="s">
        <v>44</v>
      </c>
      <c r="I4825" s="12" t="s">
        <v>43</v>
      </c>
      <c r="J4825" s="12" t="s">
        <v>6</v>
      </c>
      <c r="K4825" s="12" t="s">
        <v>81</v>
      </c>
      <c r="L4825" s="12" t="s">
        <v>81</v>
      </c>
      <c r="M4825" s="12">
        <v>0</v>
      </c>
      <c r="N4825" s="12" t="s">
        <v>47</v>
      </c>
      <c r="O4825" s="13">
        <v>192887.18799999999</v>
      </c>
      <c r="P4825" s="12" t="s">
        <v>704</v>
      </c>
      <c r="Q4825" s="12" t="s">
        <v>309</v>
      </c>
      <c r="R4825" s="12" t="s">
        <v>380</v>
      </c>
      <c r="S4825" s="12">
        <v>11</v>
      </c>
      <c r="T4825" s="12" t="s">
        <v>307</v>
      </c>
      <c r="U4825" s="12" t="s">
        <v>379</v>
      </c>
      <c r="V4825" s="12" t="s">
        <v>378</v>
      </c>
      <c r="W4825" s="12">
        <v>0</v>
      </c>
      <c r="X4825" s="14">
        <v>44767.629198877316</v>
      </c>
    </row>
    <row r="4826" spans="1:24" hidden="1" x14ac:dyDescent="0.25">
      <c r="A4826" s="5">
        <v>2022</v>
      </c>
      <c r="B4826" s="6">
        <v>2</v>
      </c>
      <c r="C4826" s="6">
        <v>2022</v>
      </c>
      <c r="D4826" s="6">
        <v>2</v>
      </c>
      <c r="E4826" s="7">
        <v>20070</v>
      </c>
      <c r="F4826" s="7" t="s">
        <v>24</v>
      </c>
      <c r="G4826" s="7">
        <v>36</v>
      </c>
      <c r="H4826" s="7" t="s">
        <v>44</v>
      </c>
      <c r="I4826" s="7" t="s">
        <v>43</v>
      </c>
      <c r="J4826" s="7" t="s">
        <v>6</v>
      </c>
      <c r="K4826" s="7" t="s">
        <v>377</v>
      </c>
      <c r="L4826" s="7" t="s">
        <v>377</v>
      </c>
      <c r="M4826" s="7">
        <v>0</v>
      </c>
      <c r="N4826" s="7" t="s">
        <v>87</v>
      </c>
      <c r="O4826" s="8">
        <v>300.55099999999999</v>
      </c>
      <c r="P4826" s="7" t="s">
        <v>704</v>
      </c>
      <c r="Q4826" s="7" t="s">
        <v>309</v>
      </c>
      <c r="R4826" s="7" t="s">
        <v>376</v>
      </c>
      <c r="S4826" s="7">
        <v>107</v>
      </c>
      <c r="T4826" s="7" t="s">
        <v>307</v>
      </c>
      <c r="U4826" s="7" t="s">
        <v>375</v>
      </c>
      <c r="V4826" s="7" t="s">
        <v>374</v>
      </c>
      <c r="W4826" s="7">
        <v>0</v>
      </c>
      <c r="X4826" s="9">
        <v>44767.629198877316</v>
      </c>
    </row>
    <row r="4827" spans="1:24" hidden="1" x14ac:dyDescent="0.25">
      <c r="A4827" s="10">
        <v>2022</v>
      </c>
      <c r="B4827" s="11">
        <v>2</v>
      </c>
      <c r="C4827" s="11">
        <v>2022</v>
      </c>
      <c r="D4827" s="11">
        <v>2</v>
      </c>
      <c r="E4827" s="12">
        <v>20070</v>
      </c>
      <c r="F4827" s="12" t="s">
        <v>24</v>
      </c>
      <c r="G4827" s="12">
        <v>36</v>
      </c>
      <c r="H4827" s="12" t="s">
        <v>44</v>
      </c>
      <c r="I4827" s="12" t="s">
        <v>43</v>
      </c>
      <c r="J4827" s="12" t="s">
        <v>6</v>
      </c>
      <c r="K4827" s="12" t="s">
        <v>22</v>
      </c>
      <c r="L4827" s="12" t="s">
        <v>22</v>
      </c>
      <c r="M4827" s="12">
        <v>0</v>
      </c>
      <c r="N4827" s="12" t="s">
        <v>314</v>
      </c>
      <c r="O4827" s="13">
        <v>1.4661E-2</v>
      </c>
      <c r="P4827" s="12" t="s">
        <v>704</v>
      </c>
      <c r="Q4827" s="12" t="s">
        <v>309</v>
      </c>
      <c r="R4827" s="12" t="s">
        <v>313</v>
      </c>
      <c r="S4827" s="12">
        <v>2</v>
      </c>
      <c r="T4827" s="12" t="s">
        <v>307</v>
      </c>
      <c r="U4827" s="12" t="s">
        <v>358</v>
      </c>
      <c r="V4827" s="12" t="s">
        <v>311</v>
      </c>
      <c r="W4827" s="12">
        <v>0</v>
      </c>
      <c r="X4827" s="14">
        <v>44767.629198877316</v>
      </c>
    </row>
    <row r="4828" spans="1:24" hidden="1" x14ac:dyDescent="0.25">
      <c r="A4828" s="5">
        <v>2022</v>
      </c>
      <c r="B4828" s="6">
        <v>2</v>
      </c>
      <c r="C4828" s="6">
        <v>2022</v>
      </c>
      <c r="D4828" s="6">
        <v>2</v>
      </c>
      <c r="E4828" s="7">
        <v>20070</v>
      </c>
      <c r="F4828" s="7" t="s">
        <v>24</v>
      </c>
      <c r="G4828" s="7">
        <v>36</v>
      </c>
      <c r="H4828" s="7" t="s">
        <v>44</v>
      </c>
      <c r="I4828" s="7" t="s">
        <v>43</v>
      </c>
      <c r="J4828" s="7" t="s">
        <v>6</v>
      </c>
      <c r="K4828" s="7" t="s">
        <v>22</v>
      </c>
      <c r="L4828" s="7" t="s">
        <v>22</v>
      </c>
      <c r="M4828" s="7">
        <v>0</v>
      </c>
      <c r="N4828" s="7" t="s">
        <v>87</v>
      </c>
      <c r="O4828" s="8">
        <v>490.04500000000002</v>
      </c>
      <c r="P4828" s="7" t="s">
        <v>704</v>
      </c>
      <c r="Q4828" s="7" t="s">
        <v>309</v>
      </c>
      <c r="R4828" s="7" t="s">
        <v>386</v>
      </c>
      <c r="S4828" s="7">
        <v>112</v>
      </c>
      <c r="T4828" s="7" t="s">
        <v>307</v>
      </c>
      <c r="U4828" s="7" t="s">
        <v>316</v>
      </c>
      <c r="V4828" s="7" t="s">
        <v>385</v>
      </c>
      <c r="W4828" s="7">
        <v>0</v>
      </c>
      <c r="X4828" s="9">
        <v>44767.629198877316</v>
      </c>
    </row>
    <row r="4829" spans="1:24" hidden="1" x14ac:dyDescent="0.25">
      <c r="A4829" s="10">
        <v>2022</v>
      </c>
      <c r="B4829" s="11">
        <v>2</v>
      </c>
      <c r="C4829" s="11">
        <v>2022</v>
      </c>
      <c r="D4829" s="11">
        <v>2</v>
      </c>
      <c r="E4829" s="12">
        <v>20070</v>
      </c>
      <c r="F4829" s="12" t="s">
        <v>24</v>
      </c>
      <c r="G4829" s="12">
        <v>36</v>
      </c>
      <c r="H4829" s="12" t="s">
        <v>44</v>
      </c>
      <c r="I4829" s="12" t="s">
        <v>43</v>
      </c>
      <c r="J4829" s="12" t="s">
        <v>6</v>
      </c>
      <c r="K4829" s="12" t="s">
        <v>22</v>
      </c>
      <c r="L4829" s="12" t="s">
        <v>22</v>
      </c>
      <c r="M4829" s="12">
        <v>0</v>
      </c>
      <c r="N4829" s="12" t="s">
        <v>87</v>
      </c>
      <c r="O4829" s="13">
        <v>3964.2429999999999</v>
      </c>
      <c r="P4829" s="12" t="s">
        <v>704</v>
      </c>
      <c r="Q4829" s="12" t="s">
        <v>309</v>
      </c>
      <c r="R4829" s="12" t="s">
        <v>319</v>
      </c>
      <c r="S4829" s="12">
        <v>111</v>
      </c>
      <c r="T4829" s="12" t="s">
        <v>307</v>
      </c>
      <c r="U4829" s="12" t="s">
        <v>316</v>
      </c>
      <c r="V4829" s="12" t="s">
        <v>318</v>
      </c>
      <c r="W4829" s="12">
        <v>0</v>
      </c>
      <c r="X4829" s="14">
        <v>44767.629198877316</v>
      </c>
    </row>
    <row r="4830" spans="1:24" hidden="1" x14ac:dyDescent="0.25">
      <c r="A4830" s="5">
        <v>2022</v>
      </c>
      <c r="B4830" s="6">
        <v>2</v>
      </c>
      <c r="C4830" s="6">
        <v>2022</v>
      </c>
      <c r="D4830" s="6">
        <v>2</v>
      </c>
      <c r="E4830" s="7">
        <v>20070</v>
      </c>
      <c r="F4830" s="7" t="s">
        <v>24</v>
      </c>
      <c r="G4830" s="7">
        <v>36</v>
      </c>
      <c r="H4830" s="7" t="s">
        <v>44</v>
      </c>
      <c r="I4830" s="7" t="s">
        <v>43</v>
      </c>
      <c r="J4830" s="7" t="s">
        <v>6</v>
      </c>
      <c r="K4830" s="7" t="s">
        <v>22</v>
      </c>
      <c r="L4830" s="7" t="s">
        <v>22</v>
      </c>
      <c r="M4830" s="7">
        <v>0</v>
      </c>
      <c r="N4830" s="7" t="s">
        <v>47</v>
      </c>
      <c r="O4830" s="8">
        <v>5673.3639999999996</v>
      </c>
      <c r="P4830" s="7" t="s">
        <v>704</v>
      </c>
      <c r="Q4830" s="7" t="s">
        <v>309</v>
      </c>
      <c r="R4830" s="7" t="s">
        <v>371</v>
      </c>
      <c r="S4830" s="7">
        <v>37</v>
      </c>
      <c r="T4830" s="7" t="s">
        <v>307</v>
      </c>
      <c r="U4830" s="7" t="s">
        <v>370</v>
      </c>
      <c r="V4830" s="7" t="s">
        <v>369</v>
      </c>
      <c r="W4830" s="7">
        <v>0</v>
      </c>
      <c r="X4830" s="9">
        <v>44767.629198877316</v>
      </c>
    </row>
    <row r="4831" spans="1:24" hidden="1" x14ac:dyDescent="0.25">
      <c r="A4831" s="10">
        <v>2022</v>
      </c>
      <c r="B4831" s="11">
        <v>2</v>
      </c>
      <c r="C4831" s="11">
        <v>2022</v>
      </c>
      <c r="D4831" s="11">
        <v>2</v>
      </c>
      <c r="E4831" s="12">
        <v>20070</v>
      </c>
      <c r="F4831" s="12" t="s">
        <v>24</v>
      </c>
      <c r="G4831" s="12">
        <v>36</v>
      </c>
      <c r="H4831" s="12" t="s">
        <v>44</v>
      </c>
      <c r="I4831" s="12" t="s">
        <v>43</v>
      </c>
      <c r="J4831" s="12" t="s">
        <v>6</v>
      </c>
      <c r="K4831" s="12" t="s">
        <v>22</v>
      </c>
      <c r="L4831" s="12" t="s">
        <v>22</v>
      </c>
      <c r="M4831" s="12">
        <v>0</v>
      </c>
      <c r="N4831" s="12" t="s">
        <v>47</v>
      </c>
      <c r="O4831" s="13">
        <v>187215.16800000001</v>
      </c>
      <c r="P4831" s="12" t="s">
        <v>704</v>
      </c>
      <c r="Q4831" s="12" t="s">
        <v>309</v>
      </c>
      <c r="R4831" s="12" t="s">
        <v>373</v>
      </c>
      <c r="S4831" s="12">
        <v>10</v>
      </c>
      <c r="T4831" s="12" t="s">
        <v>307</v>
      </c>
      <c r="U4831" s="12" t="s">
        <v>334</v>
      </c>
      <c r="V4831" s="12" t="s">
        <v>372</v>
      </c>
      <c r="W4831" s="12">
        <v>0</v>
      </c>
      <c r="X4831" s="14">
        <v>44767.629198877316</v>
      </c>
    </row>
    <row r="4832" spans="1:24" hidden="1" x14ac:dyDescent="0.25">
      <c r="A4832" s="5">
        <v>2022</v>
      </c>
      <c r="B4832" s="6">
        <v>2</v>
      </c>
      <c r="C4832" s="6">
        <v>2022</v>
      </c>
      <c r="D4832" s="6">
        <v>2</v>
      </c>
      <c r="E4832" s="7">
        <v>20070</v>
      </c>
      <c r="F4832" s="7" t="s">
        <v>24</v>
      </c>
      <c r="G4832" s="7">
        <v>37</v>
      </c>
      <c r="H4832" s="7" t="s">
        <v>174</v>
      </c>
      <c r="I4832" s="7" t="s">
        <v>43</v>
      </c>
      <c r="J4832" s="7" t="s">
        <v>0</v>
      </c>
      <c r="K4832" s="7" t="s">
        <v>365</v>
      </c>
      <c r="L4832" s="7" t="s">
        <v>365</v>
      </c>
      <c r="M4832" s="7">
        <v>0</v>
      </c>
      <c r="N4832" s="7" t="s">
        <v>87</v>
      </c>
      <c r="O4832" s="8">
        <v>3610</v>
      </c>
      <c r="P4832" s="7" t="s">
        <v>704</v>
      </c>
      <c r="Q4832" s="7" t="s">
        <v>309</v>
      </c>
      <c r="R4832" s="7" t="s">
        <v>389</v>
      </c>
      <c r="S4832" s="7">
        <v>17</v>
      </c>
      <c r="T4832" s="7" t="s">
        <v>307</v>
      </c>
      <c r="U4832" s="7" t="s">
        <v>388</v>
      </c>
      <c r="V4832" s="7" t="s">
        <v>387</v>
      </c>
      <c r="W4832" s="7">
        <v>0</v>
      </c>
      <c r="X4832" s="9">
        <v>44767.629198877316</v>
      </c>
    </row>
    <row r="4833" spans="1:24" hidden="1" x14ac:dyDescent="0.25">
      <c r="A4833" s="10">
        <v>2022</v>
      </c>
      <c r="B4833" s="11">
        <v>2</v>
      </c>
      <c r="C4833" s="11">
        <v>2022</v>
      </c>
      <c r="D4833" s="11">
        <v>2</v>
      </c>
      <c r="E4833" s="12">
        <v>20070</v>
      </c>
      <c r="F4833" s="12" t="s">
        <v>24</v>
      </c>
      <c r="G4833" s="12">
        <v>37</v>
      </c>
      <c r="H4833" s="12" t="s">
        <v>174</v>
      </c>
      <c r="I4833" s="12" t="s">
        <v>43</v>
      </c>
      <c r="J4833" s="12" t="s">
        <v>0</v>
      </c>
      <c r="K4833" s="12" t="s">
        <v>384</v>
      </c>
      <c r="L4833" s="12" t="s">
        <v>384</v>
      </c>
      <c r="M4833" s="12">
        <v>0</v>
      </c>
      <c r="N4833" s="12" t="s">
        <v>314</v>
      </c>
      <c r="O4833" s="13">
        <v>0.70659899999999998</v>
      </c>
      <c r="P4833" s="12" t="s">
        <v>704</v>
      </c>
      <c r="Q4833" s="12" t="s">
        <v>309</v>
      </c>
      <c r="R4833" s="12" t="s">
        <v>383</v>
      </c>
      <c r="S4833" s="12">
        <v>108</v>
      </c>
      <c r="T4833" s="12" t="s">
        <v>307</v>
      </c>
      <c r="U4833" s="12" t="s">
        <v>382</v>
      </c>
      <c r="V4833" s="12" t="s">
        <v>381</v>
      </c>
      <c r="W4833" s="12">
        <v>0</v>
      </c>
      <c r="X4833" s="14">
        <v>44767.629198877316</v>
      </c>
    </row>
    <row r="4834" spans="1:24" x14ac:dyDescent="0.25">
      <c r="A4834" s="5">
        <v>2022</v>
      </c>
      <c r="B4834" s="6">
        <v>2</v>
      </c>
      <c r="C4834" s="6">
        <v>2022</v>
      </c>
      <c r="D4834" s="6">
        <v>2</v>
      </c>
      <c r="E4834" s="7">
        <v>20070</v>
      </c>
      <c r="F4834" s="7" t="s">
        <v>24</v>
      </c>
      <c r="G4834" s="7">
        <v>37</v>
      </c>
      <c r="H4834" s="7" t="s">
        <v>174</v>
      </c>
      <c r="I4834" s="7" t="s">
        <v>43</v>
      </c>
      <c r="J4834" s="7" t="s">
        <v>0</v>
      </c>
      <c r="K4834" s="7" t="s">
        <v>81</v>
      </c>
      <c r="L4834" s="7" t="s">
        <v>81</v>
      </c>
      <c r="M4834" s="7">
        <v>0</v>
      </c>
      <c r="N4834" s="7" t="s">
        <v>47</v>
      </c>
      <c r="O4834" s="8">
        <v>2279206</v>
      </c>
      <c r="P4834" s="7" t="s">
        <v>704</v>
      </c>
      <c r="Q4834" s="7" t="s">
        <v>309</v>
      </c>
      <c r="R4834" s="7" t="s">
        <v>380</v>
      </c>
      <c r="S4834" s="7">
        <v>11</v>
      </c>
      <c r="T4834" s="7" t="s">
        <v>307</v>
      </c>
      <c r="U4834" s="7" t="s">
        <v>379</v>
      </c>
      <c r="V4834" s="7" t="s">
        <v>378</v>
      </c>
      <c r="W4834" s="7">
        <v>0</v>
      </c>
      <c r="X4834" s="9">
        <v>44767.629198877316</v>
      </c>
    </row>
    <row r="4835" spans="1:24" hidden="1" x14ac:dyDescent="0.25">
      <c r="A4835" s="10">
        <v>2022</v>
      </c>
      <c r="B4835" s="11">
        <v>2</v>
      </c>
      <c r="C4835" s="11">
        <v>2022</v>
      </c>
      <c r="D4835" s="11">
        <v>2</v>
      </c>
      <c r="E4835" s="12">
        <v>20070</v>
      </c>
      <c r="F4835" s="12" t="s">
        <v>24</v>
      </c>
      <c r="G4835" s="12">
        <v>37</v>
      </c>
      <c r="H4835" s="12" t="s">
        <v>174</v>
      </c>
      <c r="I4835" s="12" t="s">
        <v>43</v>
      </c>
      <c r="J4835" s="12" t="s">
        <v>0</v>
      </c>
      <c r="K4835" s="12" t="s">
        <v>377</v>
      </c>
      <c r="L4835" s="12" t="s">
        <v>377</v>
      </c>
      <c r="M4835" s="12">
        <v>0</v>
      </c>
      <c r="N4835" s="12" t="s">
        <v>87</v>
      </c>
      <c r="O4835" s="13">
        <v>4800</v>
      </c>
      <c r="P4835" s="12" t="s">
        <v>704</v>
      </c>
      <c r="Q4835" s="12" t="s">
        <v>309</v>
      </c>
      <c r="R4835" s="12" t="s">
        <v>376</v>
      </c>
      <c r="S4835" s="12">
        <v>107</v>
      </c>
      <c r="T4835" s="12" t="s">
        <v>307</v>
      </c>
      <c r="U4835" s="12" t="s">
        <v>375</v>
      </c>
      <c r="V4835" s="12" t="s">
        <v>374</v>
      </c>
      <c r="W4835" s="12">
        <v>0</v>
      </c>
      <c r="X4835" s="14">
        <v>44767.629198877316</v>
      </c>
    </row>
    <row r="4836" spans="1:24" hidden="1" x14ac:dyDescent="0.25">
      <c r="A4836" s="5">
        <v>2022</v>
      </c>
      <c r="B4836" s="6">
        <v>2</v>
      </c>
      <c r="C4836" s="6">
        <v>2022</v>
      </c>
      <c r="D4836" s="6">
        <v>2</v>
      </c>
      <c r="E4836" s="7">
        <v>20070</v>
      </c>
      <c r="F4836" s="7" t="s">
        <v>24</v>
      </c>
      <c r="G4836" s="7">
        <v>37</v>
      </c>
      <c r="H4836" s="7" t="s">
        <v>174</v>
      </c>
      <c r="I4836" s="7" t="s">
        <v>43</v>
      </c>
      <c r="J4836" s="7" t="s">
        <v>0</v>
      </c>
      <c r="K4836" s="7" t="s">
        <v>22</v>
      </c>
      <c r="L4836" s="7" t="s">
        <v>22</v>
      </c>
      <c r="M4836" s="7">
        <v>0</v>
      </c>
      <c r="N4836" s="7" t="s">
        <v>314</v>
      </c>
      <c r="O4836" s="8">
        <v>1</v>
      </c>
      <c r="P4836" s="7" t="s">
        <v>704</v>
      </c>
      <c r="Q4836" s="7" t="s">
        <v>309</v>
      </c>
      <c r="R4836" s="7" t="s">
        <v>313</v>
      </c>
      <c r="S4836" s="7">
        <v>2</v>
      </c>
      <c r="T4836" s="7" t="s">
        <v>307</v>
      </c>
      <c r="U4836" s="7" t="s">
        <v>358</v>
      </c>
      <c r="V4836" s="7" t="s">
        <v>311</v>
      </c>
      <c r="W4836" s="7">
        <v>0</v>
      </c>
      <c r="X4836" s="9">
        <v>44767.629198877316</v>
      </c>
    </row>
    <row r="4837" spans="1:24" hidden="1" x14ac:dyDescent="0.25">
      <c r="A4837" s="10">
        <v>2022</v>
      </c>
      <c r="B4837" s="11">
        <v>2</v>
      </c>
      <c r="C4837" s="11">
        <v>2022</v>
      </c>
      <c r="D4837" s="11">
        <v>2</v>
      </c>
      <c r="E4837" s="12">
        <v>20070</v>
      </c>
      <c r="F4837" s="12" t="s">
        <v>24</v>
      </c>
      <c r="G4837" s="12">
        <v>37</v>
      </c>
      <c r="H4837" s="12" t="s">
        <v>174</v>
      </c>
      <c r="I4837" s="12" t="s">
        <v>43</v>
      </c>
      <c r="J4837" s="12" t="s">
        <v>0</v>
      </c>
      <c r="K4837" s="12" t="s">
        <v>22</v>
      </c>
      <c r="L4837" s="12" t="s">
        <v>22</v>
      </c>
      <c r="M4837" s="12">
        <v>0</v>
      </c>
      <c r="N4837" s="12" t="s">
        <v>87</v>
      </c>
      <c r="O4837" s="13">
        <v>20194.080000000002</v>
      </c>
      <c r="P4837" s="12" t="s">
        <v>704</v>
      </c>
      <c r="Q4837" s="12" t="s">
        <v>309</v>
      </c>
      <c r="R4837" s="12" t="s">
        <v>386</v>
      </c>
      <c r="S4837" s="12">
        <v>112</v>
      </c>
      <c r="T4837" s="12" t="s">
        <v>307</v>
      </c>
      <c r="U4837" s="12" t="s">
        <v>316</v>
      </c>
      <c r="V4837" s="12" t="s">
        <v>385</v>
      </c>
      <c r="W4837" s="12">
        <v>0</v>
      </c>
      <c r="X4837" s="14">
        <v>44767.629198877316</v>
      </c>
    </row>
    <row r="4838" spans="1:24" hidden="1" x14ac:dyDescent="0.25">
      <c r="A4838" s="5">
        <v>2022</v>
      </c>
      <c r="B4838" s="6">
        <v>2</v>
      </c>
      <c r="C4838" s="6">
        <v>2022</v>
      </c>
      <c r="D4838" s="6">
        <v>2</v>
      </c>
      <c r="E4838" s="7">
        <v>20070</v>
      </c>
      <c r="F4838" s="7" t="s">
        <v>24</v>
      </c>
      <c r="G4838" s="7">
        <v>37</v>
      </c>
      <c r="H4838" s="7" t="s">
        <v>174</v>
      </c>
      <c r="I4838" s="7" t="s">
        <v>43</v>
      </c>
      <c r="J4838" s="7" t="s">
        <v>0</v>
      </c>
      <c r="K4838" s="7" t="s">
        <v>22</v>
      </c>
      <c r="L4838" s="7" t="s">
        <v>22</v>
      </c>
      <c r="M4838" s="7">
        <v>0</v>
      </c>
      <c r="N4838" s="7" t="s">
        <v>87</v>
      </c>
      <c r="O4838" s="8">
        <v>91795.217999999993</v>
      </c>
      <c r="P4838" s="7" t="s">
        <v>704</v>
      </c>
      <c r="Q4838" s="7" t="s">
        <v>309</v>
      </c>
      <c r="R4838" s="7" t="s">
        <v>317</v>
      </c>
      <c r="S4838" s="7">
        <v>110</v>
      </c>
      <c r="T4838" s="7" t="s">
        <v>307</v>
      </c>
      <c r="U4838" s="7" t="s">
        <v>316</v>
      </c>
      <c r="V4838" s="7" t="s">
        <v>315</v>
      </c>
      <c r="W4838" s="7">
        <v>0</v>
      </c>
      <c r="X4838" s="9">
        <v>44767.629198877316</v>
      </c>
    </row>
    <row r="4839" spans="1:24" hidden="1" x14ac:dyDescent="0.25">
      <c r="A4839" s="10">
        <v>2022</v>
      </c>
      <c r="B4839" s="11">
        <v>2</v>
      </c>
      <c r="C4839" s="11">
        <v>2022</v>
      </c>
      <c r="D4839" s="11">
        <v>2</v>
      </c>
      <c r="E4839" s="12">
        <v>20070</v>
      </c>
      <c r="F4839" s="12" t="s">
        <v>24</v>
      </c>
      <c r="G4839" s="12">
        <v>37</v>
      </c>
      <c r="H4839" s="12" t="s">
        <v>174</v>
      </c>
      <c r="I4839" s="12" t="s">
        <v>43</v>
      </c>
      <c r="J4839" s="12" t="s">
        <v>0</v>
      </c>
      <c r="K4839" s="12" t="s">
        <v>22</v>
      </c>
      <c r="L4839" s="12" t="s">
        <v>22</v>
      </c>
      <c r="M4839" s="12">
        <v>0</v>
      </c>
      <c r="N4839" s="12" t="s">
        <v>47</v>
      </c>
      <c r="O4839" s="13">
        <v>48906.004000000001</v>
      </c>
      <c r="P4839" s="12" t="s">
        <v>704</v>
      </c>
      <c r="Q4839" s="12" t="s">
        <v>309</v>
      </c>
      <c r="R4839" s="12" t="s">
        <v>371</v>
      </c>
      <c r="S4839" s="12">
        <v>37</v>
      </c>
      <c r="T4839" s="12" t="s">
        <v>307</v>
      </c>
      <c r="U4839" s="12" t="s">
        <v>370</v>
      </c>
      <c r="V4839" s="12" t="s">
        <v>369</v>
      </c>
      <c r="W4839" s="12">
        <v>0</v>
      </c>
      <c r="X4839" s="14">
        <v>44767.629198877316</v>
      </c>
    </row>
    <row r="4840" spans="1:24" hidden="1" x14ac:dyDescent="0.25">
      <c r="A4840" s="5">
        <v>2022</v>
      </c>
      <c r="B4840" s="6">
        <v>2</v>
      </c>
      <c r="C4840" s="6">
        <v>2022</v>
      </c>
      <c r="D4840" s="6">
        <v>2</v>
      </c>
      <c r="E4840" s="7">
        <v>20070</v>
      </c>
      <c r="F4840" s="7" t="s">
        <v>24</v>
      </c>
      <c r="G4840" s="7">
        <v>37</v>
      </c>
      <c r="H4840" s="7" t="s">
        <v>174</v>
      </c>
      <c r="I4840" s="7" t="s">
        <v>43</v>
      </c>
      <c r="J4840" s="7" t="s">
        <v>0</v>
      </c>
      <c r="K4840" s="7" t="s">
        <v>22</v>
      </c>
      <c r="L4840" s="7" t="s">
        <v>22</v>
      </c>
      <c r="M4840" s="7">
        <v>0</v>
      </c>
      <c r="N4840" s="7" t="s">
        <v>47</v>
      </c>
      <c r="O4840" s="8">
        <v>2230300</v>
      </c>
      <c r="P4840" s="7" t="s">
        <v>704</v>
      </c>
      <c r="Q4840" s="7" t="s">
        <v>309</v>
      </c>
      <c r="R4840" s="7" t="s">
        <v>373</v>
      </c>
      <c r="S4840" s="7">
        <v>10</v>
      </c>
      <c r="T4840" s="7" t="s">
        <v>307</v>
      </c>
      <c r="U4840" s="7" t="s">
        <v>334</v>
      </c>
      <c r="V4840" s="7" t="s">
        <v>372</v>
      </c>
      <c r="W4840" s="7">
        <v>0</v>
      </c>
      <c r="X4840" s="9">
        <v>44767.629198877316</v>
      </c>
    </row>
    <row r="4841" spans="1:24" hidden="1" x14ac:dyDescent="0.25">
      <c r="A4841" s="10">
        <v>2022</v>
      </c>
      <c r="B4841" s="11">
        <v>2</v>
      </c>
      <c r="C4841" s="11">
        <v>2022</v>
      </c>
      <c r="D4841" s="11">
        <v>2</v>
      </c>
      <c r="E4841" s="12">
        <v>20070</v>
      </c>
      <c r="F4841" s="12" t="s">
        <v>24</v>
      </c>
      <c r="G4841" s="12">
        <v>39</v>
      </c>
      <c r="H4841" s="12" t="s">
        <v>166</v>
      </c>
      <c r="I4841" s="12" t="s">
        <v>43</v>
      </c>
      <c r="J4841" s="12" t="s">
        <v>0</v>
      </c>
      <c r="K4841" s="12" t="s">
        <v>365</v>
      </c>
      <c r="L4841" s="12" t="s">
        <v>365</v>
      </c>
      <c r="M4841" s="12">
        <v>0</v>
      </c>
      <c r="N4841" s="12" t="s">
        <v>87</v>
      </c>
      <c r="O4841" s="13">
        <v>2512</v>
      </c>
      <c r="P4841" s="12" t="s">
        <v>704</v>
      </c>
      <c r="Q4841" s="12" t="s">
        <v>309</v>
      </c>
      <c r="R4841" s="12" t="s">
        <v>389</v>
      </c>
      <c r="S4841" s="12">
        <v>17</v>
      </c>
      <c r="T4841" s="12" t="s">
        <v>307</v>
      </c>
      <c r="U4841" s="12" t="s">
        <v>388</v>
      </c>
      <c r="V4841" s="12" t="s">
        <v>387</v>
      </c>
      <c r="W4841" s="12">
        <v>0</v>
      </c>
      <c r="X4841" s="14">
        <v>44767.629198877316</v>
      </c>
    </row>
    <row r="4842" spans="1:24" hidden="1" x14ac:dyDescent="0.25">
      <c r="A4842" s="5">
        <v>2022</v>
      </c>
      <c r="B4842" s="6">
        <v>2</v>
      </c>
      <c r="C4842" s="6">
        <v>2022</v>
      </c>
      <c r="D4842" s="6">
        <v>2</v>
      </c>
      <c r="E4842" s="7">
        <v>20070</v>
      </c>
      <c r="F4842" s="7" t="s">
        <v>24</v>
      </c>
      <c r="G4842" s="7">
        <v>39</v>
      </c>
      <c r="H4842" s="7" t="s">
        <v>166</v>
      </c>
      <c r="I4842" s="7" t="s">
        <v>43</v>
      </c>
      <c r="J4842" s="7" t="s">
        <v>0</v>
      </c>
      <c r="K4842" s="7" t="s">
        <v>384</v>
      </c>
      <c r="L4842" s="7" t="s">
        <v>384</v>
      </c>
      <c r="M4842" s="7">
        <v>0</v>
      </c>
      <c r="N4842" s="7" t="s">
        <v>314</v>
      </c>
      <c r="O4842" s="8">
        <v>0.63915599999999995</v>
      </c>
      <c r="P4842" s="7" t="s">
        <v>704</v>
      </c>
      <c r="Q4842" s="7" t="s">
        <v>309</v>
      </c>
      <c r="R4842" s="7" t="s">
        <v>383</v>
      </c>
      <c r="S4842" s="7">
        <v>108</v>
      </c>
      <c r="T4842" s="7" t="s">
        <v>307</v>
      </c>
      <c r="U4842" s="7" t="s">
        <v>382</v>
      </c>
      <c r="V4842" s="7" t="s">
        <v>381</v>
      </c>
      <c r="W4842" s="7">
        <v>0</v>
      </c>
      <c r="X4842" s="9">
        <v>44767.629198877316</v>
      </c>
    </row>
    <row r="4843" spans="1:24" x14ac:dyDescent="0.25">
      <c r="A4843" s="10">
        <v>2022</v>
      </c>
      <c r="B4843" s="11">
        <v>2</v>
      </c>
      <c r="C4843" s="11">
        <v>2022</v>
      </c>
      <c r="D4843" s="11">
        <v>2</v>
      </c>
      <c r="E4843" s="12">
        <v>20070</v>
      </c>
      <c r="F4843" s="12" t="s">
        <v>24</v>
      </c>
      <c r="G4843" s="12">
        <v>39</v>
      </c>
      <c r="H4843" s="12" t="s">
        <v>166</v>
      </c>
      <c r="I4843" s="12" t="s">
        <v>43</v>
      </c>
      <c r="J4843" s="12" t="s">
        <v>0</v>
      </c>
      <c r="K4843" s="12" t="s">
        <v>81</v>
      </c>
      <c r="L4843" s="12" t="s">
        <v>81</v>
      </c>
      <c r="M4843" s="12">
        <v>0</v>
      </c>
      <c r="N4843" s="12" t="s">
        <v>47</v>
      </c>
      <c r="O4843" s="13">
        <v>1374440.007</v>
      </c>
      <c r="P4843" s="12" t="s">
        <v>704</v>
      </c>
      <c r="Q4843" s="12" t="s">
        <v>309</v>
      </c>
      <c r="R4843" s="12" t="s">
        <v>380</v>
      </c>
      <c r="S4843" s="12">
        <v>11</v>
      </c>
      <c r="T4843" s="12" t="s">
        <v>307</v>
      </c>
      <c r="U4843" s="12" t="s">
        <v>379</v>
      </c>
      <c r="V4843" s="12" t="s">
        <v>378</v>
      </c>
      <c r="W4843" s="12">
        <v>0</v>
      </c>
      <c r="X4843" s="14">
        <v>44767.629198877316</v>
      </c>
    </row>
    <row r="4844" spans="1:24" hidden="1" x14ac:dyDescent="0.25">
      <c r="A4844" s="5">
        <v>2022</v>
      </c>
      <c r="B4844" s="6">
        <v>2</v>
      </c>
      <c r="C4844" s="6">
        <v>2022</v>
      </c>
      <c r="D4844" s="6">
        <v>2</v>
      </c>
      <c r="E4844" s="7">
        <v>20070</v>
      </c>
      <c r="F4844" s="7" t="s">
        <v>24</v>
      </c>
      <c r="G4844" s="7">
        <v>39</v>
      </c>
      <c r="H4844" s="7" t="s">
        <v>166</v>
      </c>
      <c r="I4844" s="7" t="s">
        <v>43</v>
      </c>
      <c r="J4844" s="7" t="s">
        <v>0</v>
      </c>
      <c r="K4844" s="7" t="s">
        <v>377</v>
      </c>
      <c r="L4844" s="7" t="s">
        <v>377</v>
      </c>
      <c r="M4844" s="7">
        <v>0</v>
      </c>
      <c r="N4844" s="7" t="s">
        <v>87</v>
      </c>
      <c r="O4844" s="8">
        <v>3200</v>
      </c>
      <c r="P4844" s="7" t="s">
        <v>704</v>
      </c>
      <c r="Q4844" s="7" t="s">
        <v>309</v>
      </c>
      <c r="R4844" s="7" t="s">
        <v>376</v>
      </c>
      <c r="S4844" s="7">
        <v>107</v>
      </c>
      <c r="T4844" s="7" t="s">
        <v>307</v>
      </c>
      <c r="U4844" s="7" t="s">
        <v>375</v>
      </c>
      <c r="V4844" s="7" t="s">
        <v>374</v>
      </c>
      <c r="W4844" s="7">
        <v>0</v>
      </c>
      <c r="X4844" s="9">
        <v>44767.629198877316</v>
      </c>
    </row>
    <row r="4845" spans="1:24" hidden="1" x14ac:dyDescent="0.25">
      <c r="A4845" s="10">
        <v>2022</v>
      </c>
      <c r="B4845" s="11">
        <v>2</v>
      </c>
      <c r="C4845" s="11">
        <v>2022</v>
      </c>
      <c r="D4845" s="11">
        <v>2</v>
      </c>
      <c r="E4845" s="12">
        <v>20070</v>
      </c>
      <c r="F4845" s="12" t="s">
        <v>24</v>
      </c>
      <c r="G4845" s="12">
        <v>39</v>
      </c>
      <c r="H4845" s="12" t="s">
        <v>166</v>
      </c>
      <c r="I4845" s="12" t="s">
        <v>43</v>
      </c>
      <c r="J4845" s="12" t="s">
        <v>0</v>
      </c>
      <c r="K4845" s="12" t="s">
        <v>22</v>
      </c>
      <c r="L4845" s="12" t="s">
        <v>22</v>
      </c>
      <c r="M4845" s="12">
        <v>0</v>
      </c>
      <c r="N4845" s="12" t="s">
        <v>314</v>
      </c>
      <c r="O4845" s="13">
        <v>1</v>
      </c>
      <c r="P4845" s="12" t="s">
        <v>704</v>
      </c>
      <c r="Q4845" s="12" t="s">
        <v>309</v>
      </c>
      <c r="R4845" s="12" t="s">
        <v>313</v>
      </c>
      <c r="S4845" s="12">
        <v>2</v>
      </c>
      <c r="T4845" s="12" t="s">
        <v>307</v>
      </c>
      <c r="U4845" s="12" t="s">
        <v>358</v>
      </c>
      <c r="V4845" s="12" t="s">
        <v>311</v>
      </c>
      <c r="W4845" s="12">
        <v>0</v>
      </c>
      <c r="X4845" s="14">
        <v>44767.629198877316</v>
      </c>
    </row>
    <row r="4846" spans="1:24" hidden="1" x14ac:dyDescent="0.25">
      <c r="A4846" s="5">
        <v>2022</v>
      </c>
      <c r="B4846" s="6">
        <v>2</v>
      </c>
      <c r="C4846" s="6">
        <v>2022</v>
      </c>
      <c r="D4846" s="6">
        <v>2</v>
      </c>
      <c r="E4846" s="7">
        <v>20070</v>
      </c>
      <c r="F4846" s="7" t="s">
        <v>24</v>
      </c>
      <c r="G4846" s="7">
        <v>39</v>
      </c>
      <c r="H4846" s="7" t="s">
        <v>166</v>
      </c>
      <c r="I4846" s="7" t="s">
        <v>43</v>
      </c>
      <c r="J4846" s="7" t="s">
        <v>0</v>
      </c>
      <c r="K4846" s="7" t="s">
        <v>22</v>
      </c>
      <c r="L4846" s="7" t="s">
        <v>22</v>
      </c>
      <c r="M4846" s="7">
        <v>0</v>
      </c>
      <c r="N4846" s="7" t="s">
        <v>87</v>
      </c>
      <c r="O4846" s="8">
        <v>9217.4089999999997</v>
      </c>
      <c r="P4846" s="7" t="s">
        <v>704</v>
      </c>
      <c r="Q4846" s="7" t="s">
        <v>309</v>
      </c>
      <c r="R4846" s="7" t="s">
        <v>386</v>
      </c>
      <c r="S4846" s="7">
        <v>112</v>
      </c>
      <c r="T4846" s="7" t="s">
        <v>307</v>
      </c>
      <c r="U4846" s="7" t="s">
        <v>316</v>
      </c>
      <c r="V4846" s="7" t="s">
        <v>385</v>
      </c>
      <c r="W4846" s="7">
        <v>0</v>
      </c>
      <c r="X4846" s="9">
        <v>44767.629198877316</v>
      </c>
    </row>
    <row r="4847" spans="1:24" hidden="1" x14ac:dyDescent="0.25">
      <c r="A4847" s="10">
        <v>2022</v>
      </c>
      <c r="B4847" s="11">
        <v>2</v>
      </c>
      <c r="C4847" s="11">
        <v>2022</v>
      </c>
      <c r="D4847" s="11">
        <v>2</v>
      </c>
      <c r="E4847" s="12">
        <v>20070</v>
      </c>
      <c r="F4847" s="12" t="s">
        <v>24</v>
      </c>
      <c r="G4847" s="12">
        <v>39</v>
      </c>
      <c r="H4847" s="12" t="s">
        <v>166</v>
      </c>
      <c r="I4847" s="12" t="s">
        <v>43</v>
      </c>
      <c r="J4847" s="12" t="s">
        <v>0</v>
      </c>
      <c r="K4847" s="12" t="s">
        <v>22</v>
      </c>
      <c r="L4847" s="12" t="s">
        <v>22</v>
      </c>
      <c r="M4847" s="12">
        <v>0</v>
      </c>
      <c r="N4847" s="12" t="s">
        <v>87</v>
      </c>
      <c r="O4847" s="13">
        <v>75804.381999999998</v>
      </c>
      <c r="P4847" s="12" t="s">
        <v>704</v>
      </c>
      <c r="Q4847" s="12" t="s">
        <v>309</v>
      </c>
      <c r="R4847" s="12" t="s">
        <v>317</v>
      </c>
      <c r="S4847" s="12">
        <v>110</v>
      </c>
      <c r="T4847" s="12" t="s">
        <v>307</v>
      </c>
      <c r="U4847" s="12" t="s">
        <v>316</v>
      </c>
      <c r="V4847" s="12" t="s">
        <v>315</v>
      </c>
      <c r="W4847" s="12">
        <v>0</v>
      </c>
      <c r="X4847" s="14">
        <v>44767.629198877316</v>
      </c>
    </row>
    <row r="4848" spans="1:24" hidden="1" x14ac:dyDescent="0.25">
      <c r="A4848" s="5">
        <v>2022</v>
      </c>
      <c r="B4848" s="6">
        <v>2</v>
      </c>
      <c r="C4848" s="6">
        <v>2022</v>
      </c>
      <c r="D4848" s="6">
        <v>2</v>
      </c>
      <c r="E4848" s="7">
        <v>20070</v>
      </c>
      <c r="F4848" s="7" t="s">
        <v>24</v>
      </c>
      <c r="G4848" s="7">
        <v>39</v>
      </c>
      <c r="H4848" s="7" t="s">
        <v>166</v>
      </c>
      <c r="I4848" s="7" t="s">
        <v>43</v>
      </c>
      <c r="J4848" s="7" t="s">
        <v>0</v>
      </c>
      <c r="K4848" s="7" t="s">
        <v>22</v>
      </c>
      <c r="L4848" s="7" t="s">
        <v>22</v>
      </c>
      <c r="M4848" s="7">
        <v>0</v>
      </c>
      <c r="N4848" s="7" t="s">
        <v>47</v>
      </c>
      <c r="O4848" s="8">
        <v>10639.503000000001</v>
      </c>
      <c r="P4848" s="7" t="s">
        <v>704</v>
      </c>
      <c r="Q4848" s="7" t="s">
        <v>309</v>
      </c>
      <c r="R4848" s="7" t="s">
        <v>371</v>
      </c>
      <c r="S4848" s="7">
        <v>37</v>
      </c>
      <c r="T4848" s="7" t="s">
        <v>307</v>
      </c>
      <c r="U4848" s="7" t="s">
        <v>370</v>
      </c>
      <c r="V4848" s="7" t="s">
        <v>369</v>
      </c>
      <c r="W4848" s="7">
        <v>0</v>
      </c>
      <c r="X4848" s="9">
        <v>44767.629198877316</v>
      </c>
    </row>
    <row r="4849" spans="1:24" hidden="1" x14ac:dyDescent="0.25">
      <c r="A4849" s="10">
        <v>2022</v>
      </c>
      <c r="B4849" s="11">
        <v>2</v>
      </c>
      <c r="C4849" s="11">
        <v>2022</v>
      </c>
      <c r="D4849" s="11">
        <v>2</v>
      </c>
      <c r="E4849" s="12">
        <v>20070</v>
      </c>
      <c r="F4849" s="12" t="s">
        <v>24</v>
      </c>
      <c r="G4849" s="12">
        <v>39</v>
      </c>
      <c r="H4849" s="12" t="s">
        <v>166</v>
      </c>
      <c r="I4849" s="12" t="s">
        <v>43</v>
      </c>
      <c r="J4849" s="12" t="s">
        <v>0</v>
      </c>
      <c r="K4849" s="12" t="s">
        <v>22</v>
      </c>
      <c r="L4849" s="12" t="s">
        <v>22</v>
      </c>
      <c r="M4849" s="12">
        <v>0</v>
      </c>
      <c r="N4849" s="12" t="s">
        <v>47</v>
      </c>
      <c r="O4849" s="13">
        <v>1363800</v>
      </c>
      <c r="P4849" s="12" t="s">
        <v>704</v>
      </c>
      <c r="Q4849" s="12" t="s">
        <v>309</v>
      </c>
      <c r="R4849" s="12" t="s">
        <v>373</v>
      </c>
      <c r="S4849" s="12">
        <v>10</v>
      </c>
      <c r="T4849" s="12" t="s">
        <v>307</v>
      </c>
      <c r="U4849" s="12" t="s">
        <v>334</v>
      </c>
      <c r="V4849" s="12" t="s">
        <v>372</v>
      </c>
      <c r="W4849" s="12">
        <v>0</v>
      </c>
      <c r="X4849" s="14">
        <v>44767.629198877316</v>
      </c>
    </row>
    <row r="4850" spans="1:24" hidden="1" x14ac:dyDescent="0.25">
      <c r="A4850" s="5">
        <v>2022</v>
      </c>
      <c r="B4850" s="6">
        <v>2</v>
      </c>
      <c r="C4850" s="6">
        <v>2022</v>
      </c>
      <c r="D4850" s="6">
        <v>2</v>
      </c>
      <c r="E4850" s="7">
        <v>20070</v>
      </c>
      <c r="F4850" s="7" t="s">
        <v>24</v>
      </c>
      <c r="G4850" s="7">
        <v>53</v>
      </c>
      <c r="H4850" s="7" t="s">
        <v>7</v>
      </c>
      <c r="I4850" s="7" t="s">
        <v>43</v>
      </c>
      <c r="J4850" s="7" t="s">
        <v>7</v>
      </c>
      <c r="K4850" s="7" t="s">
        <v>384</v>
      </c>
      <c r="L4850" s="7" t="s">
        <v>384</v>
      </c>
      <c r="M4850" s="7">
        <v>0</v>
      </c>
      <c r="N4850" s="7" t="s">
        <v>314</v>
      </c>
      <c r="O4850" s="8">
        <v>0.34410299999999999</v>
      </c>
      <c r="P4850" s="7" t="s">
        <v>704</v>
      </c>
      <c r="Q4850" s="7" t="s">
        <v>309</v>
      </c>
      <c r="R4850" s="7" t="s">
        <v>383</v>
      </c>
      <c r="S4850" s="7">
        <v>108</v>
      </c>
      <c r="T4850" s="7" t="s">
        <v>307</v>
      </c>
      <c r="U4850" s="7" t="s">
        <v>382</v>
      </c>
      <c r="V4850" s="7" t="s">
        <v>381</v>
      </c>
      <c r="W4850" s="7">
        <v>0</v>
      </c>
      <c r="X4850" s="9">
        <v>44767.629198877316</v>
      </c>
    </row>
    <row r="4851" spans="1:24" x14ac:dyDescent="0.25">
      <c r="A4851" s="10">
        <v>2022</v>
      </c>
      <c r="B4851" s="11">
        <v>2</v>
      </c>
      <c r="C4851" s="11">
        <v>2022</v>
      </c>
      <c r="D4851" s="11">
        <v>2</v>
      </c>
      <c r="E4851" s="12">
        <v>20070</v>
      </c>
      <c r="F4851" s="12" t="s">
        <v>24</v>
      </c>
      <c r="G4851" s="12">
        <v>53</v>
      </c>
      <c r="H4851" s="12" t="s">
        <v>7</v>
      </c>
      <c r="I4851" s="12" t="s">
        <v>43</v>
      </c>
      <c r="J4851" s="12" t="s">
        <v>7</v>
      </c>
      <c r="K4851" s="12" t="s">
        <v>81</v>
      </c>
      <c r="L4851" s="12" t="s">
        <v>81</v>
      </c>
      <c r="M4851" s="12">
        <v>0</v>
      </c>
      <c r="N4851" s="12" t="s">
        <v>47</v>
      </c>
      <c r="O4851" s="13">
        <v>924948.04099999997</v>
      </c>
      <c r="P4851" s="12" t="s">
        <v>704</v>
      </c>
      <c r="Q4851" s="12" t="s">
        <v>309</v>
      </c>
      <c r="R4851" s="12" t="s">
        <v>380</v>
      </c>
      <c r="S4851" s="12">
        <v>11</v>
      </c>
      <c r="T4851" s="12" t="s">
        <v>307</v>
      </c>
      <c r="U4851" s="12" t="s">
        <v>379</v>
      </c>
      <c r="V4851" s="12" t="s">
        <v>378</v>
      </c>
      <c r="W4851" s="12">
        <v>0</v>
      </c>
      <c r="X4851" s="14">
        <v>44767.629198877316</v>
      </c>
    </row>
    <row r="4852" spans="1:24" hidden="1" x14ac:dyDescent="0.25">
      <c r="A4852" s="5">
        <v>2022</v>
      </c>
      <c r="B4852" s="6">
        <v>2</v>
      </c>
      <c r="C4852" s="6">
        <v>2022</v>
      </c>
      <c r="D4852" s="6">
        <v>2</v>
      </c>
      <c r="E4852" s="7">
        <v>20070</v>
      </c>
      <c r="F4852" s="7" t="s">
        <v>24</v>
      </c>
      <c r="G4852" s="7">
        <v>53</v>
      </c>
      <c r="H4852" s="7" t="s">
        <v>7</v>
      </c>
      <c r="I4852" s="7" t="s">
        <v>43</v>
      </c>
      <c r="J4852" s="7" t="s">
        <v>7</v>
      </c>
      <c r="K4852" s="7" t="s">
        <v>377</v>
      </c>
      <c r="L4852" s="7" t="s">
        <v>377</v>
      </c>
      <c r="M4852" s="7">
        <v>0</v>
      </c>
      <c r="N4852" s="7" t="s">
        <v>87</v>
      </c>
      <c r="O4852" s="8">
        <v>4000</v>
      </c>
      <c r="P4852" s="7" t="s">
        <v>704</v>
      </c>
      <c r="Q4852" s="7" t="s">
        <v>309</v>
      </c>
      <c r="R4852" s="7" t="s">
        <v>376</v>
      </c>
      <c r="S4852" s="7">
        <v>107</v>
      </c>
      <c r="T4852" s="7" t="s">
        <v>307</v>
      </c>
      <c r="U4852" s="7" t="s">
        <v>375</v>
      </c>
      <c r="V4852" s="7" t="s">
        <v>374</v>
      </c>
      <c r="W4852" s="7">
        <v>0</v>
      </c>
      <c r="X4852" s="9">
        <v>44767.629198877316</v>
      </c>
    </row>
    <row r="4853" spans="1:24" hidden="1" x14ac:dyDescent="0.25">
      <c r="A4853" s="10">
        <v>2022</v>
      </c>
      <c r="B4853" s="11">
        <v>2</v>
      </c>
      <c r="C4853" s="11">
        <v>2022</v>
      </c>
      <c r="D4853" s="11">
        <v>2</v>
      </c>
      <c r="E4853" s="12">
        <v>20070</v>
      </c>
      <c r="F4853" s="12" t="s">
        <v>24</v>
      </c>
      <c r="G4853" s="12">
        <v>53</v>
      </c>
      <c r="H4853" s="12" t="s">
        <v>7</v>
      </c>
      <c r="I4853" s="12" t="s">
        <v>43</v>
      </c>
      <c r="J4853" s="12" t="s">
        <v>7</v>
      </c>
      <c r="K4853" s="12" t="s">
        <v>22</v>
      </c>
      <c r="L4853" s="12" t="s">
        <v>22</v>
      </c>
      <c r="M4853" s="12">
        <v>0</v>
      </c>
      <c r="N4853" s="12" t="s">
        <v>314</v>
      </c>
      <c r="O4853" s="13">
        <v>0.1</v>
      </c>
      <c r="P4853" s="12" t="s">
        <v>704</v>
      </c>
      <c r="Q4853" s="12" t="s">
        <v>309</v>
      </c>
      <c r="R4853" s="12" t="s">
        <v>313</v>
      </c>
      <c r="S4853" s="12">
        <v>2</v>
      </c>
      <c r="T4853" s="12" t="s">
        <v>307</v>
      </c>
      <c r="U4853" s="12" t="s">
        <v>358</v>
      </c>
      <c r="V4853" s="12" t="s">
        <v>311</v>
      </c>
      <c r="W4853" s="12">
        <v>0</v>
      </c>
      <c r="X4853" s="14">
        <v>44767.629198877316</v>
      </c>
    </row>
    <row r="4854" spans="1:24" hidden="1" x14ac:dyDescent="0.25">
      <c r="A4854" s="5">
        <v>2022</v>
      </c>
      <c r="B4854" s="6">
        <v>2</v>
      </c>
      <c r="C4854" s="6">
        <v>2022</v>
      </c>
      <c r="D4854" s="6">
        <v>2</v>
      </c>
      <c r="E4854" s="7">
        <v>20070</v>
      </c>
      <c r="F4854" s="7" t="s">
        <v>24</v>
      </c>
      <c r="G4854" s="7">
        <v>53</v>
      </c>
      <c r="H4854" s="7" t="s">
        <v>7</v>
      </c>
      <c r="I4854" s="7" t="s">
        <v>43</v>
      </c>
      <c r="J4854" s="7" t="s">
        <v>7</v>
      </c>
      <c r="K4854" s="7" t="s">
        <v>22</v>
      </c>
      <c r="L4854" s="7" t="s">
        <v>22</v>
      </c>
      <c r="M4854" s="7">
        <v>0</v>
      </c>
      <c r="N4854" s="7" t="s">
        <v>47</v>
      </c>
      <c r="O4854" s="8">
        <v>294200</v>
      </c>
      <c r="P4854" s="7" t="s">
        <v>704</v>
      </c>
      <c r="Q4854" s="7" t="s">
        <v>309</v>
      </c>
      <c r="R4854" s="7" t="s">
        <v>373</v>
      </c>
      <c r="S4854" s="7">
        <v>10</v>
      </c>
      <c r="T4854" s="7" t="s">
        <v>307</v>
      </c>
      <c r="U4854" s="7" t="s">
        <v>334</v>
      </c>
      <c r="V4854" s="7" t="s">
        <v>372</v>
      </c>
      <c r="W4854" s="7">
        <v>0</v>
      </c>
      <c r="X4854" s="9">
        <v>44767.629198877316</v>
      </c>
    </row>
    <row r="4855" spans="1:24" hidden="1" x14ac:dyDescent="0.25">
      <c r="A4855" s="10">
        <v>2022</v>
      </c>
      <c r="B4855" s="11">
        <v>2</v>
      </c>
      <c r="C4855" s="11">
        <v>2022</v>
      </c>
      <c r="D4855" s="11">
        <v>2</v>
      </c>
      <c r="E4855" s="12">
        <v>20070</v>
      </c>
      <c r="F4855" s="12" t="s">
        <v>24</v>
      </c>
      <c r="G4855" s="12">
        <v>53</v>
      </c>
      <c r="H4855" s="12" t="s">
        <v>7</v>
      </c>
      <c r="I4855" s="12" t="s">
        <v>43</v>
      </c>
      <c r="J4855" s="12" t="s">
        <v>7</v>
      </c>
      <c r="K4855" s="12" t="s">
        <v>22</v>
      </c>
      <c r="L4855" s="12" t="s">
        <v>22</v>
      </c>
      <c r="M4855" s="12">
        <v>0</v>
      </c>
      <c r="N4855" s="12" t="s">
        <v>47</v>
      </c>
      <c r="O4855" s="13">
        <v>630748.10900000005</v>
      </c>
      <c r="P4855" s="12" t="s">
        <v>704</v>
      </c>
      <c r="Q4855" s="12" t="s">
        <v>309</v>
      </c>
      <c r="R4855" s="12" t="s">
        <v>371</v>
      </c>
      <c r="S4855" s="12">
        <v>37</v>
      </c>
      <c r="T4855" s="12" t="s">
        <v>307</v>
      </c>
      <c r="U4855" s="12" t="s">
        <v>370</v>
      </c>
      <c r="V4855" s="12" t="s">
        <v>369</v>
      </c>
      <c r="W4855" s="12">
        <v>0</v>
      </c>
      <c r="X4855" s="14">
        <v>44767.629198877316</v>
      </c>
    </row>
    <row r="4856" spans="1:24" hidden="1" x14ac:dyDescent="0.25">
      <c r="A4856" s="5">
        <v>2022</v>
      </c>
      <c r="B4856" s="6">
        <v>2</v>
      </c>
      <c r="C4856" s="6">
        <v>2022</v>
      </c>
      <c r="D4856" s="6">
        <v>2</v>
      </c>
      <c r="E4856" s="7">
        <v>20070</v>
      </c>
      <c r="F4856" s="7" t="s">
        <v>24</v>
      </c>
      <c r="G4856" s="7">
        <v>71</v>
      </c>
      <c r="H4856" s="7" t="s">
        <v>145</v>
      </c>
      <c r="I4856" s="7" t="s">
        <v>54</v>
      </c>
      <c r="J4856" s="7" t="s">
        <v>5</v>
      </c>
      <c r="K4856" s="7" t="s">
        <v>365</v>
      </c>
      <c r="L4856" s="7" t="s">
        <v>365</v>
      </c>
      <c r="M4856" s="7">
        <v>0</v>
      </c>
      <c r="N4856" s="7" t="s">
        <v>87</v>
      </c>
      <c r="O4856" s="8">
        <v>400.38600000000002</v>
      </c>
      <c r="P4856" s="7" t="s">
        <v>704</v>
      </c>
      <c r="Q4856" s="7" t="s">
        <v>309</v>
      </c>
      <c r="R4856" s="7" t="s">
        <v>368</v>
      </c>
      <c r="S4856" s="7">
        <v>5</v>
      </c>
      <c r="T4856" s="7" t="s">
        <v>307</v>
      </c>
      <c r="U4856" s="7" t="s">
        <v>367</v>
      </c>
      <c r="V4856" s="7" t="s">
        <v>366</v>
      </c>
      <c r="W4856" s="7">
        <v>0</v>
      </c>
      <c r="X4856" s="9">
        <v>44767.629198877316</v>
      </c>
    </row>
    <row r="4857" spans="1:24" hidden="1" x14ac:dyDescent="0.25">
      <c r="A4857" s="10">
        <v>2022</v>
      </c>
      <c r="B4857" s="11">
        <v>2</v>
      </c>
      <c r="C4857" s="11">
        <v>2022</v>
      </c>
      <c r="D4857" s="11">
        <v>2</v>
      </c>
      <c r="E4857" s="12">
        <v>20070</v>
      </c>
      <c r="F4857" s="12" t="s">
        <v>24</v>
      </c>
      <c r="G4857" s="12">
        <v>71</v>
      </c>
      <c r="H4857" s="12" t="s">
        <v>145</v>
      </c>
      <c r="I4857" s="12" t="s">
        <v>54</v>
      </c>
      <c r="J4857" s="12" t="s">
        <v>5</v>
      </c>
      <c r="K4857" s="12" t="s">
        <v>22</v>
      </c>
      <c r="L4857" s="12" t="s">
        <v>22</v>
      </c>
      <c r="M4857" s="12">
        <v>0</v>
      </c>
      <c r="N4857" s="12" t="s">
        <v>87</v>
      </c>
      <c r="O4857" s="13">
        <v>400.38600000000002</v>
      </c>
      <c r="P4857" s="12" t="s">
        <v>704</v>
      </c>
      <c r="Q4857" s="12" t="s">
        <v>309</v>
      </c>
      <c r="R4857" s="12" t="s">
        <v>341</v>
      </c>
      <c r="S4857" s="12">
        <v>63</v>
      </c>
      <c r="T4857" s="12" t="s">
        <v>307</v>
      </c>
      <c r="U4857" s="12" t="s">
        <v>340</v>
      </c>
      <c r="V4857" s="12" t="s">
        <v>339</v>
      </c>
      <c r="W4857" s="12">
        <v>0</v>
      </c>
      <c r="X4857" s="14">
        <v>44767.629198877316</v>
      </c>
    </row>
    <row r="4858" spans="1:24" hidden="1" x14ac:dyDescent="0.25">
      <c r="A4858" s="5">
        <v>2022</v>
      </c>
      <c r="B4858" s="6">
        <v>2</v>
      </c>
      <c r="C4858" s="6">
        <v>2022</v>
      </c>
      <c r="D4858" s="6">
        <v>2</v>
      </c>
      <c r="E4858" s="7">
        <v>20070</v>
      </c>
      <c r="F4858" s="7" t="s">
        <v>24</v>
      </c>
      <c r="G4858" s="7">
        <v>2183</v>
      </c>
      <c r="H4858" s="7" t="s">
        <v>138</v>
      </c>
      <c r="I4858" s="7" t="s">
        <v>133</v>
      </c>
      <c r="J4858" s="7" t="s">
        <v>3</v>
      </c>
      <c r="K4858" s="7" t="s">
        <v>22</v>
      </c>
      <c r="L4858" s="7" t="s">
        <v>22</v>
      </c>
      <c r="M4858" s="7">
        <v>0</v>
      </c>
      <c r="N4858" s="7" t="s">
        <v>314</v>
      </c>
      <c r="O4858" s="8">
        <v>0.10796600000000001</v>
      </c>
      <c r="P4858" s="7" t="s">
        <v>704</v>
      </c>
      <c r="Q4858" s="7" t="s">
        <v>309</v>
      </c>
      <c r="R4858" s="7" t="s">
        <v>313</v>
      </c>
      <c r="S4858" s="7">
        <v>2</v>
      </c>
      <c r="T4858" s="7" t="s">
        <v>307</v>
      </c>
      <c r="U4858" s="7" t="s">
        <v>358</v>
      </c>
      <c r="V4858" s="7" t="s">
        <v>311</v>
      </c>
      <c r="W4858" s="7">
        <v>0</v>
      </c>
      <c r="X4858" s="9">
        <v>44767.629198877316</v>
      </c>
    </row>
    <row r="4859" spans="1:24" hidden="1" x14ac:dyDescent="0.25">
      <c r="A4859" s="10">
        <v>2022</v>
      </c>
      <c r="B4859" s="11">
        <v>2</v>
      </c>
      <c r="C4859" s="11">
        <v>2022</v>
      </c>
      <c r="D4859" s="11">
        <v>2</v>
      </c>
      <c r="E4859" s="12">
        <v>20070</v>
      </c>
      <c r="F4859" s="12" t="s">
        <v>24</v>
      </c>
      <c r="G4859" s="12">
        <v>2346</v>
      </c>
      <c r="H4859" s="12" t="s">
        <v>137</v>
      </c>
      <c r="I4859" s="12" t="s">
        <v>133</v>
      </c>
      <c r="J4859" s="12" t="s">
        <v>4</v>
      </c>
      <c r="K4859" s="12" t="s">
        <v>22</v>
      </c>
      <c r="L4859" s="12" t="s">
        <v>22</v>
      </c>
      <c r="M4859" s="12">
        <v>0</v>
      </c>
      <c r="N4859" s="12" t="s">
        <v>314</v>
      </c>
      <c r="O4859" s="13">
        <v>3.0929999999999999E-2</v>
      </c>
      <c r="P4859" s="12" t="s">
        <v>704</v>
      </c>
      <c r="Q4859" s="12" t="s">
        <v>309</v>
      </c>
      <c r="R4859" s="12" t="s">
        <v>313</v>
      </c>
      <c r="S4859" s="12">
        <v>2</v>
      </c>
      <c r="T4859" s="12" t="s">
        <v>307</v>
      </c>
      <c r="U4859" s="12" t="s">
        <v>358</v>
      </c>
      <c r="V4859" s="12" t="s">
        <v>311</v>
      </c>
      <c r="W4859" s="12">
        <v>0</v>
      </c>
      <c r="X4859" s="14">
        <v>44767.629198877316</v>
      </c>
    </row>
    <row r="4860" spans="1:24" x14ac:dyDescent="0.25">
      <c r="A4860" s="5">
        <v>2022</v>
      </c>
      <c r="B4860" s="6">
        <v>2</v>
      </c>
      <c r="C4860" s="6">
        <v>2022</v>
      </c>
      <c r="D4860" s="6">
        <v>2</v>
      </c>
      <c r="E4860" s="7">
        <v>20070</v>
      </c>
      <c r="F4860" s="7" t="s">
        <v>24</v>
      </c>
      <c r="G4860" s="7">
        <v>4807</v>
      </c>
      <c r="H4860" s="7" t="s">
        <v>135</v>
      </c>
      <c r="I4860" s="7" t="s">
        <v>133</v>
      </c>
      <c r="J4860" s="7" t="s">
        <v>2</v>
      </c>
      <c r="K4860" s="7" t="s">
        <v>81</v>
      </c>
      <c r="L4860" s="7" t="s">
        <v>81</v>
      </c>
      <c r="M4860" s="7">
        <v>0</v>
      </c>
      <c r="N4860" s="7" t="s">
        <v>47</v>
      </c>
      <c r="O4860" s="8">
        <v>-1792000</v>
      </c>
      <c r="P4860" s="7" t="s">
        <v>704</v>
      </c>
      <c r="Q4860" s="7" t="s">
        <v>309</v>
      </c>
      <c r="R4860" s="7" t="s">
        <v>361</v>
      </c>
      <c r="S4860" s="7">
        <v>15</v>
      </c>
      <c r="T4860" s="7" t="s">
        <v>307</v>
      </c>
      <c r="U4860" s="7" t="s">
        <v>360</v>
      </c>
      <c r="V4860" s="7" t="s">
        <v>359</v>
      </c>
      <c r="W4860" s="7">
        <v>0</v>
      </c>
      <c r="X4860" s="9">
        <v>44767.629198877316</v>
      </c>
    </row>
    <row r="4861" spans="1:24" hidden="1" x14ac:dyDescent="0.25">
      <c r="A4861" s="10">
        <v>2022</v>
      </c>
      <c r="B4861" s="11">
        <v>2</v>
      </c>
      <c r="C4861" s="11">
        <v>2022</v>
      </c>
      <c r="D4861" s="11">
        <v>2</v>
      </c>
      <c r="E4861" s="12">
        <v>20070</v>
      </c>
      <c r="F4861" s="12" t="s">
        <v>24</v>
      </c>
      <c r="G4861" s="12">
        <v>4807</v>
      </c>
      <c r="H4861" s="12" t="s">
        <v>135</v>
      </c>
      <c r="I4861" s="12" t="s">
        <v>133</v>
      </c>
      <c r="J4861" s="12" t="s">
        <v>2</v>
      </c>
      <c r="K4861" s="12" t="s">
        <v>22</v>
      </c>
      <c r="L4861" s="12" t="s">
        <v>22</v>
      </c>
      <c r="M4861" s="12">
        <v>0</v>
      </c>
      <c r="N4861" s="12" t="s">
        <v>314</v>
      </c>
      <c r="O4861" s="13">
        <v>1</v>
      </c>
      <c r="P4861" s="12" t="s">
        <v>704</v>
      </c>
      <c r="Q4861" s="12" t="s">
        <v>309</v>
      </c>
      <c r="R4861" s="12" t="s">
        <v>313</v>
      </c>
      <c r="S4861" s="12">
        <v>2</v>
      </c>
      <c r="T4861" s="12" t="s">
        <v>307</v>
      </c>
      <c r="U4861" s="12" t="s">
        <v>358</v>
      </c>
      <c r="V4861" s="12" t="s">
        <v>311</v>
      </c>
      <c r="W4861" s="12">
        <v>0</v>
      </c>
      <c r="X4861" s="14">
        <v>44767.629198877316</v>
      </c>
    </row>
    <row r="4862" spans="1:24" hidden="1" x14ac:dyDescent="0.25">
      <c r="A4862" s="5">
        <v>2022</v>
      </c>
      <c r="B4862" s="6">
        <v>2</v>
      </c>
      <c r="C4862" s="6">
        <v>2022</v>
      </c>
      <c r="D4862" s="6">
        <v>2</v>
      </c>
      <c r="E4862" s="7">
        <v>20070</v>
      </c>
      <c r="F4862" s="7" t="s">
        <v>24</v>
      </c>
      <c r="G4862" s="7">
        <v>4863</v>
      </c>
      <c r="H4862" s="7" t="s">
        <v>266</v>
      </c>
      <c r="I4862" s="7" t="s">
        <v>133</v>
      </c>
      <c r="J4862" s="7" t="s">
        <v>4</v>
      </c>
      <c r="K4862" s="7" t="s">
        <v>365</v>
      </c>
      <c r="L4862" s="7" t="s">
        <v>365</v>
      </c>
      <c r="M4862" s="7">
        <v>0</v>
      </c>
      <c r="N4862" s="7" t="s">
        <v>87</v>
      </c>
      <c r="O4862" s="8">
        <v>26.34</v>
      </c>
      <c r="P4862" s="7" t="s">
        <v>704</v>
      </c>
      <c r="Q4862" s="7" t="s">
        <v>309</v>
      </c>
      <c r="R4862" s="7" t="s">
        <v>364</v>
      </c>
      <c r="S4862" s="7">
        <v>25</v>
      </c>
      <c r="T4862" s="7" t="s">
        <v>307</v>
      </c>
      <c r="U4862" s="7" t="s">
        <v>363</v>
      </c>
      <c r="V4862" s="7" t="s">
        <v>362</v>
      </c>
      <c r="W4862" s="7">
        <v>0</v>
      </c>
      <c r="X4862" s="9">
        <v>44767.629198877316</v>
      </c>
    </row>
    <row r="4863" spans="1:24" hidden="1" x14ac:dyDescent="0.25">
      <c r="A4863" s="10">
        <v>2022</v>
      </c>
      <c r="B4863" s="11">
        <v>2</v>
      </c>
      <c r="C4863" s="11">
        <v>2022</v>
      </c>
      <c r="D4863" s="11">
        <v>2</v>
      </c>
      <c r="E4863" s="12">
        <v>20070</v>
      </c>
      <c r="F4863" s="12" t="s">
        <v>24</v>
      </c>
      <c r="G4863" s="12">
        <v>4863</v>
      </c>
      <c r="H4863" s="12" t="s">
        <v>266</v>
      </c>
      <c r="I4863" s="12" t="s">
        <v>133</v>
      </c>
      <c r="J4863" s="12" t="s">
        <v>4</v>
      </c>
      <c r="K4863" s="12" t="s">
        <v>22</v>
      </c>
      <c r="L4863" s="12" t="s">
        <v>22</v>
      </c>
      <c r="M4863" s="12">
        <v>0</v>
      </c>
      <c r="N4863" s="12" t="s">
        <v>314</v>
      </c>
      <c r="O4863" s="13">
        <v>3.1E-2</v>
      </c>
      <c r="P4863" s="12" t="s">
        <v>704</v>
      </c>
      <c r="Q4863" s="12" t="s">
        <v>309</v>
      </c>
      <c r="R4863" s="12" t="s">
        <v>313</v>
      </c>
      <c r="S4863" s="12">
        <v>2</v>
      </c>
      <c r="T4863" s="12" t="s">
        <v>307</v>
      </c>
      <c r="U4863" s="12" t="s">
        <v>358</v>
      </c>
      <c r="V4863" s="12" t="s">
        <v>311</v>
      </c>
      <c r="W4863" s="12">
        <v>0</v>
      </c>
      <c r="X4863" s="14">
        <v>44767.629198877316</v>
      </c>
    </row>
    <row r="4864" spans="1:24" hidden="1" x14ac:dyDescent="0.25">
      <c r="A4864" s="5">
        <v>2022</v>
      </c>
      <c r="B4864" s="6">
        <v>2</v>
      </c>
      <c r="C4864" s="6">
        <v>2022</v>
      </c>
      <c r="D4864" s="6">
        <v>2</v>
      </c>
      <c r="E4864" s="7">
        <v>20070</v>
      </c>
      <c r="F4864" s="7" t="s">
        <v>24</v>
      </c>
      <c r="G4864" s="7">
        <v>4864</v>
      </c>
      <c r="H4864" s="7" t="s">
        <v>265</v>
      </c>
      <c r="I4864" s="7" t="s">
        <v>133</v>
      </c>
      <c r="J4864" s="7" t="s">
        <v>3</v>
      </c>
      <c r="K4864" s="7" t="s">
        <v>365</v>
      </c>
      <c r="L4864" s="7" t="s">
        <v>365</v>
      </c>
      <c r="M4864" s="7">
        <v>0</v>
      </c>
      <c r="N4864" s="7" t="s">
        <v>87</v>
      </c>
      <c r="O4864" s="8">
        <v>229.29499999999999</v>
      </c>
      <c r="P4864" s="7" t="s">
        <v>704</v>
      </c>
      <c r="Q4864" s="7" t="s">
        <v>309</v>
      </c>
      <c r="R4864" s="7" t="s">
        <v>364</v>
      </c>
      <c r="S4864" s="7">
        <v>25</v>
      </c>
      <c r="T4864" s="7" t="s">
        <v>307</v>
      </c>
      <c r="U4864" s="7" t="s">
        <v>363</v>
      </c>
      <c r="V4864" s="7" t="s">
        <v>362</v>
      </c>
      <c r="W4864" s="7">
        <v>0</v>
      </c>
      <c r="X4864" s="9">
        <v>44767.629198877316</v>
      </c>
    </row>
    <row r="4865" spans="1:24" hidden="1" x14ac:dyDescent="0.25">
      <c r="A4865" s="10">
        <v>2022</v>
      </c>
      <c r="B4865" s="11">
        <v>2</v>
      </c>
      <c r="C4865" s="11">
        <v>2022</v>
      </c>
      <c r="D4865" s="11">
        <v>2</v>
      </c>
      <c r="E4865" s="12">
        <v>20070</v>
      </c>
      <c r="F4865" s="12" t="s">
        <v>24</v>
      </c>
      <c r="G4865" s="12">
        <v>4864</v>
      </c>
      <c r="H4865" s="12" t="s">
        <v>265</v>
      </c>
      <c r="I4865" s="12" t="s">
        <v>133</v>
      </c>
      <c r="J4865" s="12" t="s">
        <v>3</v>
      </c>
      <c r="K4865" s="12" t="s">
        <v>22</v>
      </c>
      <c r="L4865" s="12" t="s">
        <v>22</v>
      </c>
      <c r="M4865" s="12">
        <v>0</v>
      </c>
      <c r="N4865" s="12" t="s">
        <v>314</v>
      </c>
      <c r="O4865" s="13">
        <v>0.107945</v>
      </c>
      <c r="P4865" s="12" t="s">
        <v>704</v>
      </c>
      <c r="Q4865" s="12" t="s">
        <v>309</v>
      </c>
      <c r="R4865" s="12" t="s">
        <v>313</v>
      </c>
      <c r="S4865" s="12">
        <v>2</v>
      </c>
      <c r="T4865" s="12" t="s">
        <v>307</v>
      </c>
      <c r="U4865" s="12" t="s">
        <v>358</v>
      </c>
      <c r="V4865" s="12" t="s">
        <v>311</v>
      </c>
      <c r="W4865" s="12">
        <v>0</v>
      </c>
      <c r="X4865" s="14">
        <v>44767.629198877316</v>
      </c>
    </row>
    <row r="4866" spans="1:24" hidden="1" x14ac:dyDescent="0.25">
      <c r="A4866" s="5">
        <v>2022</v>
      </c>
      <c r="B4866" s="6">
        <v>2</v>
      </c>
      <c r="C4866" s="6">
        <v>2022</v>
      </c>
      <c r="D4866" s="6">
        <v>2</v>
      </c>
      <c r="E4866" s="7">
        <v>20070</v>
      </c>
      <c r="F4866" s="7" t="s">
        <v>24</v>
      </c>
      <c r="G4866" s="7">
        <v>4865</v>
      </c>
      <c r="H4866" s="7" t="s">
        <v>264</v>
      </c>
      <c r="I4866" s="7" t="s">
        <v>133</v>
      </c>
      <c r="J4866" s="7" t="s">
        <v>3</v>
      </c>
      <c r="K4866" s="7" t="s">
        <v>365</v>
      </c>
      <c r="L4866" s="7" t="s">
        <v>365</v>
      </c>
      <c r="M4866" s="7">
        <v>0</v>
      </c>
      <c r="N4866" s="7" t="s">
        <v>87</v>
      </c>
      <c r="O4866" s="8">
        <v>1082.271</v>
      </c>
      <c r="P4866" s="7" t="s">
        <v>704</v>
      </c>
      <c r="Q4866" s="7" t="s">
        <v>309</v>
      </c>
      <c r="R4866" s="7" t="s">
        <v>364</v>
      </c>
      <c r="S4866" s="7">
        <v>25</v>
      </c>
      <c r="T4866" s="7" t="s">
        <v>307</v>
      </c>
      <c r="U4866" s="7" t="s">
        <v>363</v>
      </c>
      <c r="V4866" s="7" t="s">
        <v>362</v>
      </c>
      <c r="W4866" s="7">
        <v>0</v>
      </c>
      <c r="X4866" s="9">
        <v>44767.629198877316</v>
      </c>
    </row>
    <row r="4867" spans="1:24" hidden="1" x14ac:dyDescent="0.25">
      <c r="A4867" s="10">
        <v>2022</v>
      </c>
      <c r="B4867" s="11">
        <v>2</v>
      </c>
      <c r="C4867" s="11">
        <v>2022</v>
      </c>
      <c r="D4867" s="11">
        <v>2</v>
      </c>
      <c r="E4867" s="12">
        <v>20070</v>
      </c>
      <c r="F4867" s="12" t="s">
        <v>24</v>
      </c>
      <c r="G4867" s="12">
        <v>4865</v>
      </c>
      <c r="H4867" s="12" t="s">
        <v>264</v>
      </c>
      <c r="I4867" s="12" t="s">
        <v>133</v>
      </c>
      <c r="J4867" s="12" t="s">
        <v>3</v>
      </c>
      <c r="K4867" s="12" t="s">
        <v>22</v>
      </c>
      <c r="L4867" s="12" t="s">
        <v>22</v>
      </c>
      <c r="M4867" s="12">
        <v>0</v>
      </c>
      <c r="N4867" s="12" t="s">
        <v>314</v>
      </c>
      <c r="O4867" s="13">
        <v>0.107945</v>
      </c>
      <c r="P4867" s="12" t="s">
        <v>704</v>
      </c>
      <c r="Q4867" s="12" t="s">
        <v>309</v>
      </c>
      <c r="R4867" s="12" t="s">
        <v>313</v>
      </c>
      <c r="S4867" s="12">
        <v>2</v>
      </c>
      <c r="T4867" s="12" t="s">
        <v>307</v>
      </c>
      <c r="U4867" s="12" t="s">
        <v>358</v>
      </c>
      <c r="V4867" s="12" t="s">
        <v>311</v>
      </c>
      <c r="W4867" s="12">
        <v>0</v>
      </c>
      <c r="X4867" s="14">
        <v>44767.629198877316</v>
      </c>
    </row>
    <row r="4868" spans="1:24" x14ac:dyDescent="0.25">
      <c r="A4868" s="5">
        <v>2022</v>
      </c>
      <c r="B4868" s="6">
        <v>2</v>
      </c>
      <c r="C4868" s="6">
        <v>2022</v>
      </c>
      <c r="D4868" s="6">
        <v>2</v>
      </c>
      <c r="E4868" s="7">
        <v>20070</v>
      </c>
      <c r="F4868" s="7" t="s">
        <v>24</v>
      </c>
      <c r="G4868" s="7">
        <v>4871</v>
      </c>
      <c r="H4868" s="7" t="s">
        <v>134</v>
      </c>
      <c r="I4868" s="7" t="s">
        <v>133</v>
      </c>
      <c r="J4868" s="7" t="s">
        <v>1</v>
      </c>
      <c r="K4868" s="7" t="s">
        <v>81</v>
      </c>
      <c r="L4868" s="7" t="s">
        <v>81</v>
      </c>
      <c r="M4868" s="7">
        <v>0</v>
      </c>
      <c r="N4868" s="7" t="s">
        <v>47</v>
      </c>
      <c r="O4868" s="8">
        <v>1792000</v>
      </c>
      <c r="P4868" s="7" t="s">
        <v>704</v>
      </c>
      <c r="Q4868" s="7" t="s">
        <v>309</v>
      </c>
      <c r="R4868" s="7" t="s">
        <v>361</v>
      </c>
      <c r="S4868" s="7">
        <v>15</v>
      </c>
      <c r="T4868" s="7" t="s">
        <v>307</v>
      </c>
      <c r="U4868" s="7" t="s">
        <v>360</v>
      </c>
      <c r="V4868" s="7" t="s">
        <v>359</v>
      </c>
      <c r="W4868" s="7">
        <v>0</v>
      </c>
      <c r="X4868" s="9">
        <v>44767.629198877316</v>
      </c>
    </row>
    <row r="4869" spans="1:24" hidden="1" x14ac:dyDescent="0.25">
      <c r="A4869" s="10">
        <v>2022</v>
      </c>
      <c r="B4869" s="11">
        <v>2</v>
      </c>
      <c r="C4869" s="11">
        <v>2022</v>
      </c>
      <c r="D4869" s="11">
        <v>2</v>
      </c>
      <c r="E4869" s="12">
        <v>20070</v>
      </c>
      <c r="F4869" s="12" t="s">
        <v>24</v>
      </c>
      <c r="G4869" s="12">
        <v>4871</v>
      </c>
      <c r="H4869" s="12" t="s">
        <v>134</v>
      </c>
      <c r="I4869" s="12" t="s">
        <v>133</v>
      </c>
      <c r="J4869" s="12" t="s">
        <v>1</v>
      </c>
      <c r="K4869" s="12" t="s">
        <v>22</v>
      </c>
      <c r="L4869" s="12" t="s">
        <v>22</v>
      </c>
      <c r="M4869" s="12">
        <v>0</v>
      </c>
      <c r="N4869" s="12" t="s">
        <v>314</v>
      </c>
      <c r="O4869" s="13">
        <v>0.659304</v>
      </c>
      <c r="P4869" s="12" t="s">
        <v>704</v>
      </c>
      <c r="Q4869" s="12" t="s">
        <v>309</v>
      </c>
      <c r="R4869" s="12" t="s">
        <v>313</v>
      </c>
      <c r="S4869" s="12">
        <v>2</v>
      </c>
      <c r="T4869" s="12" t="s">
        <v>307</v>
      </c>
      <c r="U4869" s="12" t="s">
        <v>358</v>
      </c>
      <c r="V4869" s="12" t="s">
        <v>311</v>
      </c>
      <c r="W4869" s="12">
        <v>0</v>
      </c>
      <c r="X4869" s="14">
        <v>44767.629198877316</v>
      </c>
    </row>
    <row r="4870" spans="1:24" hidden="1" x14ac:dyDescent="0.25">
      <c r="A4870" s="5">
        <v>2022</v>
      </c>
      <c r="B4870" s="6">
        <v>2</v>
      </c>
      <c r="C4870" s="6">
        <v>2021</v>
      </c>
      <c r="D4870" s="6">
        <v>10</v>
      </c>
      <c r="E4870" s="7">
        <v>20070</v>
      </c>
      <c r="F4870" s="7" t="s">
        <v>24</v>
      </c>
      <c r="G4870" s="7">
        <v>0</v>
      </c>
      <c r="H4870" s="7" t="s">
        <v>23</v>
      </c>
      <c r="I4870" s="7" t="s">
        <v>23</v>
      </c>
      <c r="J4870" s="7" t="s">
        <v>23</v>
      </c>
      <c r="K4870" s="7" t="s">
        <v>357</v>
      </c>
      <c r="L4870" s="7" t="s">
        <v>357</v>
      </c>
      <c r="M4870" s="7">
        <v>0</v>
      </c>
      <c r="N4870" s="7" t="s">
        <v>47</v>
      </c>
      <c r="O4870" s="8">
        <v>3.0000000000000001E-3</v>
      </c>
      <c r="P4870" s="7" t="s">
        <v>704</v>
      </c>
      <c r="Q4870" s="7" t="s">
        <v>309</v>
      </c>
      <c r="R4870" s="7" t="s">
        <v>356</v>
      </c>
      <c r="S4870" s="7">
        <v>90</v>
      </c>
      <c r="T4870" s="7" t="s">
        <v>307</v>
      </c>
      <c r="U4870" s="7" t="s">
        <v>355</v>
      </c>
      <c r="V4870" s="7" t="s">
        <v>354</v>
      </c>
      <c r="W4870" s="7">
        <v>1</v>
      </c>
      <c r="X4870" s="9">
        <v>44767.629198877316</v>
      </c>
    </row>
    <row r="4871" spans="1:24" hidden="1" x14ac:dyDescent="0.25">
      <c r="A4871" s="10">
        <v>2022</v>
      </c>
      <c r="B4871" s="11">
        <v>2</v>
      </c>
      <c r="C4871" s="11">
        <v>2021</v>
      </c>
      <c r="D4871" s="11">
        <v>10</v>
      </c>
      <c r="E4871" s="12">
        <v>20070</v>
      </c>
      <c r="F4871" s="12" t="s">
        <v>24</v>
      </c>
      <c r="G4871" s="12">
        <v>0</v>
      </c>
      <c r="H4871" s="12" t="s">
        <v>23</v>
      </c>
      <c r="I4871" s="12" t="s">
        <v>23</v>
      </c>
      <c r="J4871" s="12" t="s">
        <v>23</v>
      </c>
      <c r="K4871" s="12" t="s">
        <v>353</v>
      </c>
      <c r="L4871" s="12" t="s">
        <v>353</v>
      </c>
      <c r="M4871" s="12">
        <v>0</v>
      </c>
      <c r="N4871" s="12" t="s">
        <v>47</v>
      </c>
      <c r="O4871" s="13">
        <v>31.24</v>
      </c>
      <c r="P4871" s="12" t="s">
        <v>704</v>
      </c>
      <c r="Q4871" s="12" t="s">
        <v>309</v>
      </c>
      <c r="R4871" s="12" t="s">
        <v>352</v>
      </c>
      <c r="S4871" s="12">
        <v>87</v>
      </c>
      <c r="T4871" s="12" t="s">
        <v>307</v>
      </c>
      <c r="U4871" s="12" t="s">
        <v>351</v>
      </c>
      <c r="V4871" s="12" t="s">
        <v>350</v>
      </c>
      <c r="W4871" s="12">
        <v>1</v>
      </c>
      <c r="X4871" s="14">
        <v>44767.629198877316</v>
      </c>
    </row>
    <row r="4872" spans="1:24" hidden="1" x14ac:dyDescent="0.25">
      <c r="A4872" s="5">
        <v>2022</v>
      </c>
      <c r="B4872" s="6">
        <v>2</v>
      </c>
      <c r="C4872" s="6">
        <v>2021</v>
      </c>
      <c r="D4872" s="6">
        <v>10</v>
      </c>
      <c r="E4872" s="7">
        <v>20070</v>
      </c>
      <c r="F4872" s="7" t="s">
        <v>24</v>
      </c>
      <c r="G4872" s="7">
        <v>0</v>
      </c>
      <c r="H4872" s="7" t="s">
        <v>23</v>
      </c>
      <c r="I4872" s="7" t="s">
        <v>23</v>
      </c>
      <c r="J4872" s="7" t="s">
        <v>23</v>
      </c>
      <c r="K4872" s="7" t="s">
        <v>349</v>
      </c>
      <c r="L4872" s="7" t="s">
        <v>349</v>
      </c>
      <c r="M4872" s="7">
        <v>0</v>
      </c>
      <c r="N4872" s="7" t="s">
        <v>87</v>
      </c>
      <c r="O4872" s="8">
        <v>-7.0000000000000001E-3</v>
      </c>
      <c r="P4872" s="7" t="s">
        <v>704</v>
      </c>
      <c r="Q4872" s="7" t="s">
        <v>309</v>
      </c>
      <c r="R4872" s="7" t="s">
        <v>348</v>
      </c>
      <c r="S4872" s="7">
        <v>40</v>
      </c>
      <c r="T4872" s="7" t="s">
        <v>307</v>
      </c>
      <c r="U4872" s="7" t="s">
        <v>347</v>
      </c>
      <c r="V4872" s="7" t="s">
        <v>346</v>
      </c>
      <c r="W4872" s="7">
        <v>1</v>
      </c>
      <c r="X4872" s="9">
        <v>44767.629198877316</v>
      </c>
    </row>
    <row r="4873" spans="1:24" hidden="1" x14ac:dyDescent="0.25">
      <c r="A4873" s="10">
        <v>2022</v>
      </c>
      <c r="B4873" s="11">
        <v>2</v>
      </c>
      <c r="C4873" s="11">
        <v>2021</v>
      </c>
      <c r="D4873" s="11">
        <v>10</v>
      </c>
      <c r="E4873" s="12">
        <v>20070</v>
      </c>
      <c r="F4873" s="12" t="s">
        <v>24</v>
      </c>
      <c r="G4873" s="12">
        <v>0</v>
      </c>
      <c r="H4873" s="12" t="s">
        <v>23</v>
      </c>
      <c r="I4873" s="12" t="s">
        <v>23</v>
      </c>
      <c r="J4873" s="12" t="s">
        <v>23</v>
      </c>
      <c r="K4873" s="12" t="s">
        <v>463</v>
      </c>
      <c r="L4873" s="12" t="s">
        <v>463</v>
      </c>
      <c r="M4873" s="12">
        <v>0</v>
      </c>
      <c r="N4873" s="12" t="s">
        <v>47</v>
      </c>
      <c r="O4873" s="13">
        <v>2.339</v>
      </c>
      <c r="P4873" s="12" t="s">
        <v>704</v>
      </c>
      <c r="Q4873" s="12" t="s">
        <v>309</v>
      </c>
      <c r="R4873" s="12" t="s">
        <v>462</v>
      </c>
      <c r="S4873" s="12">
        <v>88</v>
      </c>
      <c r="T4873" s="12" t="s">
        <v>307</v>
      </c>
      <c r="U4873" s="12" t="s">
        <v>461</v>
      </c>
      <c r="V4873" s="12" t="s">
        <v>460</v>
      </c>
      <c r="W4873" s="12">
        <v>1</v>
      </c>
      <c r="X4873" s="14">
        <v>44767.629198877316</v>
      </c>
    </row>
    <row r="4874" spans="1:24" hidden="1" x14ac:dyDescent="0.25">
      <c r="A4874" s="5">
        <v>2022</v>
      </c>
      <c r="B4874" s="6">
        <v>2</v>
      </c>
      <c r="C4874" s="6">
        <v>2021</v>
      </c>
      <c r="D4874" s="6">
        <v>10</v>
      </c>
      <c r="E4874" s="7">
        <v>20070</v>
      </c>
      <c r="F4874" s="7" t="s">
        <v>24</v>
      </c>
      <c r="G4874" s="7">
        <v>0</v>
      </c>
      <c r="H4874" s="7" t="s">
        <v>23</v>
      </c>
      <c r="I4874" s="7" t="s">
        <v>23</v>
      </c>
      <c r="J4874" s="7" t="s">
        <v>23</v>
      </c>
      <c r="K4874" s="7" t="s">
        <v>345</v>
      </c>
      <c r="L4874" s="7" t="s">
        <v>345</v>
      </c>
      <c r="M4874" s="7">
        <v>0</v>
      </c>
      <c r="N4874" s="7" t="s">
        <v>47</v>
      </c>
      <c r="O4874" s="8">
        <v>31.22</v>
      </c>
      <c r="P4874" s="7" t="s">
        <v>704</v>
      </c>
      <c r="Q4874" s="7" t="s">
        <v>309</v>
      </c>
      <c r="R4874" s="7" t="s">
        <v>344</v>
      </c>
      <c r="S4874" s="7">
        <v>3</v>
      </c>
      <c r="T4874" s="7" t="s">
        <v>307</v>
      </c>
      <c r="U4874" s="7" t="s">
        <v>343</v>
      </c>
      <c r="V4874" s="7" t="s">
        <v>342</v>
      </c>
      <c r="W4874" s="7">
        <v>1</v>
      </c>
      <c r="X4874" s="9">
        <v>44767.629198877316</v>
      </c>
    </row>
    <row r="4875" spans="1:24" hidden="1" x14ac:dyDescent="0.25">
      <c r="A4875" s="10">
        <v>2022</v>
      </c>
      <c r="B4875" s="11">
        <v>2</v>
      </c>
      <c r="C4875" s="11">
        <v>2021</v>
      </c>
      <c r="D4875" s="11">
        <v>10</v>
      </c>
      <c r="E4875" s="12">
        <v>20070</v>
      </c>
      <c r="F4875" s="12" t="s">
        <v>24</v>
      </c>
      <c r="G4875" s="12">
        <v>0</v>
      </c>
      <c r="H4875" s="12" t="s">
        <v>23</v>
      </c>
      <c r="I4875" s="12" t="s">
        <v>23</v>
      </c>
      <c r="J4875" s="12" t="s">
        <v>23</v>
      </c>
      <c r="K4875" s="12" t="s">
        <v>451</v>
      </c>
      <c r="L4875" s="12" t="s">
        <v>451</v>
      </c>
      <c r="M4875" s="12">
        <v>0</v>
      </c>
      <c r="N4875" s="12" t="s">
        <v>314</v>
      </c>
      <c r="O4875" s="13">
        <v>-3.9999999999999998E-6</v>
      </c>
      <c r="P4875" s="12" t="s">
        <v>704</v>
      </c>
      <c r="Q4875" s="12" t="s">
        <v>309</v>
      </c>
      <c r="R4875" s="12" t="s">
        <v>450</v>
      </c>
      <c r="S4875" s="12">
        <v>97</v>
      </c>
      <c r="T4875" s="12" t="s">
        <v>307</v>
      </c>
      <c r="U4875" s="12" t="s">
        <v>449</v>
      </c>
      <c r="V4875" s="12" t="s">
        <v>448</v>
      </c>
      <c r="W4875" s="12">
        <v>1</v>
      </c>
      <c r="X4875" s="14">
        <v>44767.629198877316</v>
      </c>
    </row>
    <row r="4876" spans="1:24" hidden="1" x14ac:dyDescent="0.25">
      <c r="A4876" s="5">
        <v>2022</v>
      </c>
      <c r="B4876" s="6">
        <v>2</v>
      </c>
      <c r="C4876" s="6">
        <v>2021</v>
      </c>
      <c r="D4876" s="6">
        <v>10</v>
      </c>
      <c r="E4876" s="7">
        <v>20070</v>
      </c>
      <c r="F4876" s="7" t="s">
        <v>24</v>
      </c>
      <c r="G4876" s="7">
        <v>0</v>
      </c>
      <c r="H4876" s="7" t="s">
        <v>23</v>
      </c>
      <c r="I4876" s="7" t="s">
        <v>23</v>
      </c>
      <c r="J4876" s="7" t="s">
        <v>23</v>
      </c>
      <c r="K4876" s="7" t="s">
        <v>447</v>
      </c>
      <c r="L4876" s="7" t="s">
        <v>447</v>
      </c>
      <c r="M4876" s="7">
        <v>0</v>
      </c>
      <c r="N4876" s="7" t="s">
        <v>47</v>
      </c>
      <c r="O4876" s="8">
        <v>-2.34</v>
      </c>
      <c r="P4876" s="7" t="s">
        <v>704</v>
      </c>
      <c r="Q4876" s="7" t="s">
        <v>309</v>
      </c>
      <c r="R4876" s="7" t="s">
        <v>446</v>
      </c>
      <c r="S4876" s="7">
        <v>85</v>
      </c>
      <c r="T4876" s="7" t="s">
        <v>307</v>
      </c>
      <c r="U4876" s="7" t="s">
        <v>445</v>
      </c>
      <c r="V4876" s="7" t="s">
        <v>444</v>
      </c>
      <c r="W4876" s="7">
        <v>1</v>
      </c>
      <c r="X4876" s="9">
        <v>44767.629198877316</v>
      </c>
    </row>
    <row r="4877" spans="1:24" hidden="1" x14ac:dyDescent="0.25">
      <c r="A4877" s="10">
        <v>2022</v>
      </c>
      <c r="B4877" s="11">
        <v>2</v>
      </c>
      <c r="C4877" s="11">
        <v>2021</v>
      </c>
      <c r="D4877" s="11">
        <v>10</v>
      </c>
      <c r="E4877" s="12">
        <v>20070</v>
      </c>
      <c r="F4877" s="12" t="s">
        <v>24</v>
      </c>
      <c r="G4877" s="12">
        <v>0</v>
      </c>
      <c r="H4877" s="12" t="s">
        <v>23</v>
      </c>
      <c r="I4877" s="12" t="s">
        <v>23</v>
      </c>
      <c r="J4877" s="12" t="s">
        <v>23</v>
      </c>
      <c r="K4877" s="12" t="s">
        <v>22</v>
      </c>
      <c r="L4877" s="12" t="s">
        <v>22</v>
      </c>
      <c r="M4877" s="12">
        <v>0</v>
      </c>
      <c r="N4877" s="12" t="s">
        <v>87</v>
      </c>
      <c r="O4877" s="13">
        <v>-7.0000000000000001E-3</v>
      </c>
      <c r="P4877" s="12" t="s">
        <v>704</v>
      </c>
      <c r="Q4877" s="12" t="s">
        <v>309</v>
      </c>
      <c r="R4877" s="12" t="s">
        <v>341</v>
      </c>
      <c r="S4877" s="12">
        <v>63</v>
      </c>
      <c r="T4877" s="12" t="s">
        <v>307</v>
      </c>
      <c r="U4877" s="12" t="s">
        <v>340</v>
      </c>
      <c r="V4877" s="12" t="s">
        <v>339</v>
      </c>
      <c r="W4877" s="12">
        <v>1</v>
      </c>
      <c r="X4877" s="14">
        <v>44767.629198877316</v>
      </c>
    </row>
    <row r="4878" spans="1:24" hidden="1" x14ac:dyDescent="0.25">
      <c r="A4878" s="5">
        <v>2022</v>
      </c>
      <c r="B4878" s="6">
        <v>2</v>
      </c>
      <c r="C4878" s="6">
        <v>2021</v>
      </c>
      <c r="D4878" s="6">
        <v>10</v>
      </c>
      <c r="E4878" s="7">
        <v>20070</v>
      </c>
      <c r="F4878" s="7" t="s">
        <v>24</v>
      </c>
      <c r="G4878" s="7">
        <v>0</v>
      </c>
      <c r="H4878" s="7" t="s">
        <v>23</v>
      </c>
      <c r="I4878" s="7" t="s">
        <v>23</v>
      </c>
      <c r="J4878" s="7" t="s">
        <v>23</v>
      </c>
      <c r="K4878" s="7" t="s">
        <v>22</v>
      </c>
      <c r="L4878" s="7" t="s">
        <v>22</v>
      </c>
      <c r="M4878" s="7">
        <v>0</v>
      </c>
      <c r="N4878" s="7" t="s">
        <v>47</v>
      </c>
      <c r="O4878" s="8">
        <v>-158.68299999999999</v>
      </c>
      <c r="P4878" s="7" t="s">
        <v>704</v>
      </c>
      <c r="Q4878" s="7" t="s">
        <v>309</v>
      </c>
      <c r="R4878" s="7" t="s">
        <v>326</v>
      </c>
      <c r="S4878" s="7">
        <v>4</v>
      </c>
      <c r="T4878" s="7" t="s">
        <v>307</v>
      </c>
      <c r="U4878" s="7" t="s">
        <v>325</v>
      </c>
      <c r="V4878" s="7" t="s">
        <v>324</v>
      </c>
      <c r="W4878" s="7">
        <v>1</v>
      </c>
      <c r="X4878" s="9">
        <v>44767.629198877316</v>
      </c>
    </row>
    <row r="4879" spans="1:24" hidden="1" x14ac:dyDescent="0.25">
      <c r="A4879" s="10">
        <v>2022</v>
      </c>
      <c r="B4879" s="11">
        <v>2</v>
      </c>
      <c r="C4879" s="11">
        <v>2021</v>
      </c>
      <c r="D4879" s="11">
        <v>10</v>
      </c>
      <c r="E4879" s="12">
        <v>20070</v>
      </c>
      <c r="F4879" s="12" t="s">
        <v>24</v>
      </c>
      <c r="G4879" s="12">
        <v>0</v>
      </c>
      <c r="H4879" s="12" t="s">
        <v>23</v>
      </c>
      <c r="I4879" s="12" t="s">
        <v>23</v>
      </c>
      <c r="J4879" s="12" t="s">
        <v>23</v>
      </c>
      <c r="K4879" s="12" t="s">
        <v>22</v>
      </c>
      <c r="L4879" s="12" t="s">
        <v>22</v>
      </c>
      <c r="M4879" s="12">
        <v>0</v>
      </c>
      <c r="N4879" s="12" t="s">
        <v>47</v>
      </c>
      <c r="O4879" s="13">
        <v>-36.22</v>
      </c>
      <c r="P4879" s="12" t="s">
        <v>704</v>
      </c>
      <c r="Q4879" s="12" t="s">
        <v>309</v>
      </c>
      <c r="R4879" s="12" t="s">
        <v>332</v>
      </c>
      <c r="S4879" s="12">
        <v>53</v>
      </c>
      <c r="T4879" s="12" t="s">
        <v>307</v>
      </c>
      <c r="U4879" s="12" t="s">
        <v>331</v>
      </c>
      <c r="V4879" s="12" t="s">
        <v>330</v>
      </c>
      <c r="W4879" s="12">
        <v>1</v>
      </c>
      <c r="X4879" s="14">
        <v>44767.629198877316</v>
      </c>
    </row>
    <row r="4880" spans="1:24" hidden="1" x14ac:dyDescent="0.25">
      <c r="A4880" s="5">
        <v>2022</v>
      </c>
      <c r="B4880" s="6">
        <v>2</v>
      </c>
      <c r="C4880" s="6">
        <v>2021</v>
      </c>
      <c r="D4880" s="6">
        <v>10</v>
      </c>
      <c r="E4880" s="7">
        <v>20070</v>
      </c>
      <c r="F4880" s="7" t="s">
        <v>24</v>
      </c>
      <c r="G4880" s="7">
        <v>0</v>
      </c>
      <c r="H4880" s="7" t="s">
        <v>23</v>
      </c>
      <c r="I4880" s="7" t="s">
        <v>23</v>
      </c>
      <c r="J4880" s="7" t="s">
        <v>23</v>
      </c>
      <c r="K4880" s="7" t="s">
        <v>22</v>
      </c>
      <c r="L4880" s="7" t="s">
        <v>22</v>
      </c>
      <c r="M4880" s="7">
        <v>0</v>
      </c>
      <c r="N4880" s="7" t="s">
        <v>47</v>
      </c>
      <c r="O4880" s="8">
        <v>-31.22</v>
      </c>
      <c r="P4880" s="7" t="s">
        <v>704</v>
      </c>
      <c r="Q4880" s="7" t="s">
        <v>309</v>
      </c>
      <c r="R4880" s="7" t="s">
        <v>329</v>
      </c>
      <c r="S4880" s="7">
        <v>49</v>
      </c>
      <c r="T4880" s="7" t="s">
        <v>307</v>
      </c>
      <c r="U4880" s="7" t="s">
        <v>328</v>
      </c>
      <c r="V4880" s="7" t="s">
        <v>327</v>
      </c>
      <c r="W4880" s="7">
        <v>1</v>
      </c>
      <c r="X4880" s="9">
        <v>44767.629198877316</v>
      </c>
    </row>
    <row r="4881" spans="1:24" hidden="1" x14ac:dyDescent="0.25">
      <c r="A4881" s="10">
        <v>2022</v>
      </c>
      <c r="B4881" s="11">
        <v>2</v>
      </c>
      <c r="C4881" s="11">
        <v>2021</v>
      </c>
      <c r="D4881" s="11">
        <v>10</v>
      </c>
      <c r="E4881" s="12">
        <v>20070</v>
      </c>
      <c r="F4881" s="12" t="s">
        <v>24</v>
      </c>
      <c r="G4881" s="12">
        <v>0</v>
      </c>
      <c r="H4881" s="12" t="s">
        <v>23</v>
      </c>
      <c r="I4881" s="12" t="s">
        <v>23</v>
      </c>
      <c r="J4881" s="12" t="s">
        <v>23</v>
      </c>
      <c r="K4881" s="12" t="s">
        <v>22</v>
      </c>
      <c r="L4881" s="12" t="s">
        <v>22</v>
      </c>
      <c r="M4881" s="12">
        <v>0</v>
      </c>
      <c r="N4881" s="12" t="s">
        <v>47</v>
      </c>
      <c r="O4881" s="13">
        <v>7.0000000000000007E-2</v>
      </c>
      <c r="P4881" s="12" t="s">
        <v>704</v>
      </c>
      <c r="Q4881" s="12" t="s">
        <v>309</v>
      </c>
      <c r="R4881" s="12" t="s">
        <v>440</v>
      </c>
      <c r="S4881" s="12">
        <v>84</v>
      </c>
      <c r="T4881" s="12" t="s">
        <v>307</v>
      </c>
      <c r="U4881" s="12" t="s">
        <v>439</v>
      </c>
      <c r="V4881" s="12" t="s">
        <v>438</v>
      </c>
      <c r="W4881" s="12">
        <v>1</v>
      </c>
      <c r="X4881" s="14">
        <v>44767.629198877316</v>
      </c>
    </row>
    <row r="4882" spans="1:24" hidden="1" x14ac:dyDescent="0.25">
      <c r="A4882" s="5">
        <v>2022</v>
      </c>
      <c r="B4882" s="6">
        <v>2</v>
      </c>
      <c r="C4882" s="6">
        <v>2021</v>
      </c>
      <c r="D4882" s="6">
        <v>10</v>
      </c>
      <c r="E4882" s="7">
        <v>20070</v>
      </c>
      <c r="F4882" s="7" t="s">
        <v>24</v>
      </c>
      <c r="G4882" s="7">
        <v>0</v>
      </c>
      <c r="H4882" s="7" t="s">
        <v>23</v>
      </c>
      <c r="I4882" s="7" t="s">
        <v>23</v>
      </c>
      <c r="J4882" s="7" t="s">
        <v>23</v>
      </c>
      <c r="K4882" s="7" t="s">
        <v>22</v>
      </c>
      <c r="L4882" s="7" t="s">
        <v>22</v>
      </c>
      <c r="M4882" s="7">
        <v>0</v>
      </c>
      <c r="N4882" s="7" t="s">
        <v>47</v>
      </c>
      <c r="O4882" s="8">
        <v>0.09</v>
      </c>
      <c r="P4882" s="7" t="s">
        <v>704</v>
      </c>
      <c r="Q4882" s="7" t="s">
        <v>309</v>
      </c>
      <c r="R4882" s="7" t="s">
        <v>492</v>
      </c>
      <c r="S4882" s="7">
        <v>38</v>
      </c>
      <c r="T4882" s="7" t="s">
        <v>307</v>
      </c>
      <c r="U4882" s="7" t="s">
        <v>491</v>
      </c>
      <c r="V4882" s="7" t="s">
        <v>490</v>
      </c>
      <c r="W4882" s="7">
        <v>1</v>
      </c>
      <c r="X4882" s="9">
        <v>44767.629198877316</v>
      </c>
    </row>
    <row r="4883" spans="1:24" hidden="1" x14ac:dyDescent="0.25">
      <c r="A4883" s="10">
        <v>2022</v>
      </c>
      <c r="B4883" s="11">
        <v>2</v>
      </c>
      <c r="C4883" s="11">
        <v>2021</v>
      </c>
      <c r="D4883" s="11">
        <v>10</v>
      </c>
      <c r="E4883" s="12">
        <v>20070</v>
      </c>
      <c r="F4883" s="12" t="s">
        <v>24</v>
      </c>
      <c r="G4883" s="12">
        <v>0</v>
      </c>
      <c r="H4883" s="12" t="s">
        <v>23</v>
      </c>
      <c r="I4883" s="12" t="s">
        <v>23</v>
      </c>
      <c r="J4883" s="12" t="s">
        <v>23</v>
      </c>
      <c r="K4883" s="12" t="s">
        <v>22</v>
      </c>
      <c r="L4883" s="12" t="s">
        <v>22</v>
      </c>
      <c r="M4883" s="12">
        <v>0</v>
      </c>
      <c r="N4883" s="12" t="s">
        <v>47</v>
      </c>
      <c r="O4883" s="13">
        <v>189.90299999999999</v>
      </c>
      <c r="P4883" s="12" t="s">
        <v>704</v>
      </c>
      <c r="Q4883" s="12" t="s">
        <v>309</v>
      </c>
      <c r="R4883" s="12" t="s">
        <v>335</v>
      </c>
      <c r="S4883" s="12">
        <v>1</v>
      </c>
      <c r="T4883" s="12" t="s">
        <v>307</v>
      </c>
      <c r="U4883" s="12" t="s">
        <v>334</v>
      </c>
      <c r="V4883" s="12" t="s">
        <v>333</v>
      </c>
      <c r="W4883" s="12">
        <v>1</v>
      </c>
      <c r="X4883" s="14">
        <v>44767.629198877316</v>
      </c>
    </row>
    <row r="4884" spans="1:24" hidden="1" x14ac:dyDescent="0.25">
      <c r="A4884" s="5">
        <v>2022</v>
      </c>
      <c r="B4884" s="6">
        <v>2</v>
      </c>
      <c r="C4884" s="6">
        <v>2021</v>
      </c>
      <c r="D4884" s="6">
        <v>10</v>
      </c>
      <c r="E4884" s="7">
        <v>20070</v>
      </c>
      <c r="F4884" s="7" t="s">
        <v>24</v>
      </c>
      <c r="G4884" s="7">
        <v>0</v>
      </c>
      <c r="H4884" s="7" t="s">
        <v>23</v>
      </c>
      <c r="I4884" s="7" t="s">
        <v>23</v>
      </c>
      <c r="J4884" s="7" t="s">
        <v>23</v>
      </c>
      <c r="K4884" s="7" t="s">
        <v>22</v>
      </c>
      <c r="L4884" s="7" t="s">
        <v>22</v>
      </c>
      <c r="M4884" s="7">
        <v>0</v>
      </c>
      <c r="N4884" s="7" t="s">
        <v>47</v>
      </c>
      <c r="O4884" s="8">
        <v>304.98899999999998</v>
      </c>
      <c r="P4884" s="7" t="s">
        <v>704</v>
      </c>
      <c r="Q4884" s="7" t="s">
        <v>309</v>
      </c>
      <c r="R4884" s="7" t="s">
        <v>338</v>
      </c>
      <c r="S4884" s="7">
        <v>41</v>
      </c>
      <c r="T4884" s="7" t="s">
        <v>307</v>
      </c>
      <c r="U4884" s="7" t="s">
        <v>337</v>
      </c>
      <c r="V4884" s="7" t="s">
        <v>336</v>
      </c>
      <c r="W4884" s="7">
        <v>1</v>
      </c>
      <c r="X4884" s="9">
        <v>44767.629198877316</v>
      </c>
    </row>
    <row r="4885" spans="1:24" hidden="1" x14ac:dyDescent="0.25">
      <c r="A4885" s="10">
        <v>2022</v>
      </c>
      <c r="B4885" s="11">
        <v>2</v>
      </c>
      <c r="C4885" s="11">
        <v>2021</v>
      </c>
      <c r="D4885" s="11">
        <v>10</v>
      </c>
      <c r="E4885" s="12">
        <v>20070</v>
      </c>
      <c r="F4885" s="12" t="s">
        <v>24</v>
      </c>
      <c r="G4885" s="12">
        <v>0</v>
      </c>
      <c r="H4885" s="12" t="s">
        <v>23</v>
      </c>
      <c r="I4885" s="12" t="s">
        <v>23</v>
      </c>
      <c r="J4885" s="12" t="s">
        <v>23</v>
      </c>
      <c r="K4885" s="12" t="s">
        <v>420</v>
      </c>
      <c r="L4885" s="12" t="s">
        <v>420</v>
      </c>
      <c r="M4885" s="12">
        <v>0</v>
      </c>
      <c r="N4885" s="12" t="s">
        <v>47</v>
      </c>
      <c r="O4885" s="13">
        <v>-1E-3</v>
      </c>
      <c r="P4885" s="12" t="s">
        <v>704</v>
      </c>
      <c r="Q4885" s="12" t="s">
        <v>309</v>
      </c>
      <c r="R4885" s="12" t="s">
        <v>419</v>
      </c>
      <c r="S4885" s="12">
        <v>92</v>
      </c>
      <c r="T4885" s="12" t="s">
        <v>307</v>
      </c>
      <c r="U4885" s="12" t="s">
        <v>418</v>
      </c>
      <c r="V4885" s="12" t="s">
        <v>417</v>
      </c>
      <c r="W4885" s="12">
        <v>1</v>
      </c>
      <c r="X4885" s="14">
        <v>44767.629198877316</v>
      </c>
    </row>
    <row r="4886" spans="1:24" hidden="1" x14ac:dyDescent="0.25">
      <c r="A4886" s="5">
        <v>2022</v>
      </c>
      <c r="B4886" s="6">
        <v>2</v>
      </c>
      <c r="C4886" s="6">
        <v>2021</v>
      </c>
      <c r="D4886" s="6">
        <v>10</v>
      </c>
      <c r="E4886" s="7">
        <v>20070</v>
      </c>
      <c r="F4886" s="7" t="s">
        <v>24</v>
      </c>
      <c r="G4886" s="7">
        <v>0</v>
      </c>
      <c r="H4886" s="7" t="s">
        <v>23</v>
      </c>
      <c r="I4886" s="7" t="s">
        <v>23</v>
      </c>
      <c r="J4886" s="7" t="s">
        <v>23</v>
      </c>
      <c r="K4886" s="7" t="s">
        <v>323</v>
      </c>
      <c r="L4886" s="7" t="s">
        <v>323</v>
      </c>
      <c r="M4886" s="7">
        <v>0</v>
      </c>
      <c r="N4886" s="7" t="s">
        <v>47</v>
      </c>
      <c r="O4886" s="8">
        <v>31.239000000000001</v>
      </c>
      <c r="P4886" s="7" t="s">
        <v>704</v>
      </c>
      <c r="Q4886" s="7" t="s">
        <v>309</v>
      </c>
      <c r="R4886" s="7" t="s">
        <v>322</v>
      </c>
      <c r="S4886" s="7">
        <v>93</v>
      </c>
      <c r="T4886" s="7" t="s">
        <v>307</v>
      </c>
      <c r="U4886" s="7" t="s">
        <v>321</v>
      </c>
      <c r="V4886" s="7" t="s">
        <v>320</v>
      </c>
      <c r="W4886" s="7">
        <v>1</v>
      </c>
      <c r="X4886" s="9">
        <v>44767.629198877316</v>
      </c>
    </row>
    <row r="4887" spans="1:24" hidden="1" x14ac:dyDescent="0.25">
      <c r="A4887" s="10">
        <v>2022</v>
      </c>
      <c r="B4887" s="11">
        <v>2</v>
      </c>
      <c r="C4887" s="11">
        <v>2021</v>
      </c>
      <c r="D4887" s="11">
        <v>10</v>
      </c>
      <c r="E4887" s="12">
        <v>20070</v>
      </c>
      <c r="F4887" s="12" t="s">
        <v>24</v>
      </c>
      <c r="G4887" s="12">
        <v>25</v>
      </c>
      <c r="H4887" s="12" t="s">
        <v>9</v>
      </c>
      <c r="I4887" s="12" t="s">
        <v>43</v>
      </c>
      <c r="J4887" s="12" t="s">
        <v>9</v>
      </c>
      <c r="K4887" s="12" t="s">
        <v>22</v>
      </c>
      <c r="L4887" s="12" t="s">
        <v>22</v>
      </c>
      <c r="M4887" s="12">
        <v>0</v>
      </c>
      <c r="N4887" s="12" t="s">
        <v>47</v>
      </c>
      <c r="O4887" s="13">
        <v>-0.69899999999999995</v>
      </c>
      <c r="P4887" s="12" t="s">
        <v>704</v>
      </c>
      <c r="Q4887" s="12" t="s">
        <v>309</v>
      </c>
      <c r="R4887" s="12" t="s">
        <v>392</v>
      </c>
      <c r="S4887" s="12">
        <v>106</v>
      </c>
      <c r="T4887" s="12" t="s">
        <v>307</v>
      </c>
      <c r="U4887" s="12" t="s">
        <v>391</v>
      </c>
      <c r="V4887" s="12" t="s">
        <v>390</v>
      </c>
      <c r="W4887" s="12">
        <v>1</v>
      </c>
      <c r="X4887" s="14">
        <v>44767.629198877316</v>
      </c>
    </row>
    <row r="4888" spans="1:24" hidden="1" x14ac:dyDescent="0.25">
      <c r="A4888" s="5">
        <v>2022</v>
      </c>
      <c r="B4888" s="6">
        <v>2</v>
      </c>
      <c r="C4888" s="6">
        <v>2021</v>
      </c>
      <c r="D4888" s="6">
        <v>10</v>
      </c>
      <c r="E4888" s="7">
        <v>20070</v>
      </c>
      <c r="F4888" s="7" t="s">
        <v>24</v>
      </c>
      <c r="G4888" s="7">
        <v>25</v>
      </c>
      <c r="H4888" s="7" t="s">
        <v>9</v>
      </c>
      <c r="I4888" s="7" t="s">
        <v>43</v>
      </c>
      <c r="J4888" s="7" t="s">
        <v>9</v>
      </c>
      <c r="K4888" s="7" t="s">
        <v>22</v>
      </c>
      <c r="L4888" s="7" t="s">
        <v>22</v>
      </c>
      <c r="M4888" s="7">
        <v>0</v>
      </c>
      <c r="N4888" s="7" t="s">
        <v>47</v>
      </c>
      <c r="O4888" s="8">
        <v>-0.69899999999999995</v>
      </c>
      <c r="P4888" s="7" t="s">
        <v>704</v>
      </c>
      <c r="Q4888" s="7" t="s">
        <v>309</v>
      </c>
      <c r="R4888" s="7" t="s">
        <v>397</v>
      </c>
      <c r="S4888" s="7">
        <v>55</v>
      </c>
      <c r="T4888" s="7" t="s">
        <v>307</v>
      </c>
      <c r="U4888" s="7" t="s">
        <v>396</v>
      </c>
      <c r="V4888" s="7" t="s">
        <v>395</v>
      </c>
      <c r="W4888" s="7">
        <v>1</v>
      </c>
      <c r="X4888" s="9">
        <v>44767.629198877316</v>
      </c>
    </row>
    <row r="4889" spans="1:24" hidden="1" x14ac:dyDescent="0.25">
      <c r="A4889" s="10">
        <v>2022</v>
      </c>
      <c r="B4889" s="11">
        <v>2</v>
      </c>
      <c r="C4889" s="11">
        <v>2021</v>
      </c>
      <c r="D4889" s="11">
        <v>10</v>
      </c>
      <c r="E4889" s="12">
        <v>20070</v>
      </c>
      <c r="F4889" s="12" t="s">
        <v>24</v>
      </c>
      <c r="G4889" s="12">
        <v>25</v>
      </c>
      <c r="H4889" s="12" t="s">
        <v>9</v>
      </c>
      <c r="I4889" s="12" t="s">
        <v>43</v>
      </c>
      <c r="J4889" s="12" t="s">
        <v>9</v>
      </c>
      <c r="K4889" s="12" t="s">
        <v>22</v>
      </c>
      <c r="L4889" s="12" t="s">
        <v>22</v>
      </c>
      <c r="M4889" s="12">
        <v>0</v>
      </c>
      <c r="N4889" s="12" t="s">
        <v>47</v>
      </c>
      <c r="O4889" s="13">
        <v>-9.9999999999999995E-7</v>
      </c>
      <c r="P4889" s="12" t="s">
        <v>704</v>
      </c>
      <c r="Q4889" s="12" t="s">
        <v>309</v>
      </c>
      <c r="R4889" s="12" t="s">
        <v>478</v>
      </c>
      <c r="S4889" s="12">
        <v>100</v>
      </c>
      <c r="T4889" s="12" t="s">
        <v>307</v>
      </c>
      <c r="U4889" s="12" t="s">
        <v>477</v>
      </c>
      <c r="V4889" s="12" t="s">
        <v>476</v>
      </c>
      <c r="W4889" s="12">
        <v>1</v>
      </c>
      <c r="X4889" s="14">
        <v>44767.629198877316</v>
      </c>
    </row>
    <row r="4890" spans="1:24" hidden="1" x14ac:dyDescent="0.25">
      <c r="A4890" s="5">
        <v>2022</v>
      </c>
      <c r="B4890" s="6">
        <v>2</v>
      </c>
      <c r="C4890" s="6">
        <v>2021</v>
      </c>
      <c r="D4890" s="6">
        <v>10</v>
      </c>
      <c r="E4890" s="7">
        <v>20070</v>
      </c>
      <c r="F4890" s="7" t="s">
        <v>24</v>
      </c>
      <c r="G4890" s="7">
        <v>37</v>
      </c>
      <c r="H4890" s="7" t="s">
        <v>174</v>
      </c>
      <c r="I4890" s="7" t="s">
        <v>43</v>
      </c>
      <c r="J4890" s="7" t="s">
        <v>0</v>
      </c>
      <c r="K4890" s="7" t="s">
        <v>384</v>
      </c>
      <c r="L4890" s="7" t="s">
        <v>384</v>
      </c>
      <c r="M4890" s="7">
        <v>0</v>
      </c>
      <c r="N4890" s="7" t="s">
        <v>314</v>
      </c>
      <c r="O4890" s="8">
        <v>3.9999999999999998E-6</v>
      </c>
      <c r="P4890" s="7" t="s">
        <v>704</v>
      </c>
      <c r="Q4890" s="7" t="s">
        <v>309</v>
      </c>
      <c r="R4890" s="7" t="s">
        <v>383</v>
      </c>
      <c r="S4890" s="7">
        <v>108</v>
      </c>
      <c r="T4890" s="7" t="s">
        <v>307</v>
      </c>
      <c r="U4890" s="7" t="s">
        <v>382</v>
      </c>
      <c r="V4890" s="7" t="s">
        <v>381</v>
      </c>
      <c r="W4890" s="7">
        <v>1</v>
      </c>
      <c r="X4890" s="9">
        <v>44767.629198877316</v>
      </c>
    </row>
    <row r="4891" spans="1:24" x14ac:dyDescent="0.25">
      <c r="A4891" s="10">
        <v>2022</v>
      </c>
      <c r="B4891" s="11">
        <v>2</v>
      </c>
      <c r="C4891" s="11">
        <v>2021</v>
      </c>
      <c r="D4891" s="11">
        <v>10</v>
      </c>
      <c r="E4891" s="12">
        <v>20070</v>
      </c>
      <c r="F4891" s="12" t="s">
        <v>24</v>
      </c>
      <c r="G4891" s="12">
        <v>37</v>
      </c>
      <c r="H4891" s="12" t="s">
        <v>174</v>
      </c>
      <c r="I4891" s="12" t="s">
        <v>43</v>
      </c>
      <c r="J4891" s="12" t="s">
        <v>0</v>
      </c>
      <c r="K4891" s="12" t="s">
        <v>81</v>
      </c>
      <c r="L4891" s="12" t="s">
        <v>81</v>
      </c>
      <c r="M4891" s="12">
        <v>0</v>
      </c>
      <c r="N4891" s="12" t="s">
        <v>47</v>
      </c>
      <c r="O4891" s="13">
        <v>11</v>
      </c>
      <c r="P4891" s="12" t="s">
        <v>704</v>
      </c>
      <c r="Q4891" s="12" t="s">
        <v>309</v>
      </c>
      <c r="R4891" s="12" t="s">
        <v>380</v>
      </c>
      <c r="S4891" s="12">
        <v>11</v>
      </c>
      <c r="T4891" s="12" t="s">
        <v>307</v>
      </c>
      <c r="U4891" s="12" t="s">
        <v>379</v>
      </c>
      <c r="V4891" s="12" t="s">
        <v>378</v>
      </c>
      <c r="W4891" s="12">
        <v>1</v>
      </c>
      <c r="X4891" s="14">
        <v>44767.629198877316</v>
      </c>
    </row>
    <row r="4892" spans="1:24" hidden="1" x14ac:dyDescent="0.25">
      <c r="A4892" s="5">
        <v>2022</v>
      </c>
      <c r="B4892" s="6">
        <v>2</v>
      </c>
      <c r="C4892" s="6">
        <v>2021</v>
      </c>
      <c r="D4892" s="6">
        <v>10</v>
      </c>
      <c r="E4892" s="7">
        <v>20070</v>
      </c>
      <c r="F4892" s="7" t="s">
        <v>24</v>
      </c>
      <c r="G4892" s="7">
        <v>37</v>
      </c>
      <c r="H4892" s="7" t="s">
        <v>174</v>
      </c>
      <c r="I4892" s="7" t="s">
        <v>43</v>
      </c>
      <c r="J4892" s="7" t="s">
        <v>0</v>
      </c>
      <c r="K4892" s="7" t="s">
        <v>22</v>
      </c>
      <c r="L4892" s="7" t="s">
        <v>22</v>
      </c>
      <c r="M4892" s="7">
        <v>0</v>
      </c>
      <c r="N4892" s="7" t="s">
        <v>87</v>
      </c>
      <c r="O4892" s="8">
        <v>-16</v>
      </c>
      <c r="P4892" s="7" t="s">
        <v>704</v>
      </c>
      <c r="Q4892" s="7" t="s">
        <v>309</v>
      </c>
      <c r="R4892" s="7" t="s">
        <v>386</v>
      </c>
      <c r="S4892" s="7">
        <v>112</v>
      </c>
      <c r="T4892" s="7" t="s">
        <v>307</v>
      </c>
      <c r="U4892" s="7" t="s">
        <v>316</v>
      </c>
      <c r="V4892" s="7" t="s">
        <v>385</v>
      </c>
      <c r="W4892" s="7">
        <v>1</v>
      </c>
      <c r="X4892" s="9">
        <v>44767.629198877316</v>
      </c>
    </row>
    <row r="4893" spans="1:24" hidden="1" x14ac:dyDescent="0.25">
      <c r="A4893" s="10">
        <v>2022</v>
      </c>
      <c r="B4893" s="11">
        <v>2</v>
      </c>
      <c r="C4893" s="11">
        <v>2021</v>
      </c>
      <c r="D4893" s="11">
        <v>10</v>
      </c>
      <c r="E4893" s="12">
        <v>20070</v>
      </c>
      <c r="F4893" s="12" t="s">
        <v>24</v>
      </c>
      <c r="G4893" s="12">
        <v>37</v>
      </c>
      <c r="H4893" s="12" t="s">
        <v>174</v>
      </c>
      <c r="I4893" s="12" t="s">
        <v>43</v>
      </c>
      <c r="J4893" s="12" t="s">
        <v>0</v>
      </c>
      <c r="K4893" s="12" t="s">
        <v>22</v>
      </c>
      <c r="L4893" s="12" t="s">
        <v>22</v>
      </c>
      <c r="M4893" s="12">
        <v>0</v>
      </c>
      <c r="N4893" s="12" t="s">
        <v>47</v>
      </c>
      <c r="O4893" s="13">
        <v>11</v>
      </c>
      <c r="P4893" s="12" t="s">
        <v>704</v>
      </c>
      <c r="Q4893" s="12" t="s">
        <v>309</v>
      </c>
      <c r="R4893" s="12" t="s">
        <v>371</v>
      </c>
      <c r="S4893" s="12">
        <v>37</v>
      </c>
      <c r="T4893" s="12" t="s">
        <v>307</v>
      </c>
      <c r="U4893" s="12" t="s">
        <v>370</v>
      </c>
      <c r="V4893" s="12" t="s">
        <v>369</v>
      </c>
      <c r="W4893" s="12">
        <v>1</v>
      </c>
      <c r="X4893" s="14">
        <v>44767.629198877316</v>
      </c>
    </row>
    <row r="4894" spans="1:24" hidden="1" x14ac:dyDescent="0.25">
      <c r="A4894" s="5">
        <v>2022</v>
      </c>
      <c r="B4894" s="6">
        <v>2</v>
      </c>
      <c r="C4894" s="6">
        <v>2021</v>
      </c>
      <c r="D4894" s="6">
        <v>10</v>
      </c>
      <c r="E4894" s="7">
        <v>20070</v>
      </c>
      <c r="F4894" s="7" t="s">
        <v>24</v>
      </c>
      <c r="G4894" s="7">
        <v>37</v>
      </c>
      <c r="H4894" s="7" t="s">
        <v>174</v>
      </c>
      <c r="I4894" s="7" t="s">
        <v>43</v>
      </c>
      <c r="J4894" s="7" t="s">
        <v>0</v>
      </c>
      <c r="K4894" s="7" t="s">
        <v>22</v>
      </c>
      <c r="L4894" s="7" t="s">
        <v>22</v>
      </c>
      <c r="M4894" s="7">
        <v>0</v>
      </c>
      <c r="N4894" s="7" t="s">
        <v>47</v>
      </c>
      <c r="O4894" s="8">
        <v>11</v>
      </c>
      <c r="P4894" s="7" t="s">
        <v>704</v>
      </c>
      <c r="Q4894" s="7" t="s">
        <v>309</v>
      </c>
      <c r="R4894" s="7" t="s">
        <v>329</v>
      </c>
      <c r="S4894" s="7">
        <v>49</v>
      </c>
      <c r="T4894" s="7" t="s">
        <v>307</v>
      </c>
      <c r="U4894" s="7" t="s">
        <v>328</v>
      </c>
      <c r="V4894" s="7" t="s">
        <v>327</v>
      </c>
      <c r="W4894" s="7">
        <v>1</v>
      </c>
      <c r="X4894" s="9">
        <v>44767.629198877316</v>
      </c>
    </row>
    <row r="4895" spans="1:24" hidden="1" x14ac:dyDescent="0.25">
      <c r="A4895" s="10">
        <v>2022</v>
      </c>
      <c r="B4895" s="11">
        <v>2</v>
      </c>
      <c r="C4895" s="11">
        <v>2021</v>
      </c>
      <c r="D4895" s="11">
        <v>10</v>
      </c>
      <c r="E4895" s="12">
        <v>20070</v>
      </c>
      <c r="F4895" s="12" t="s">
        <v>24</v>
      </c>
      <c r="G4895" s="12">
        <v>39</v>
      </c>
      <c r="H4895" s="12" t="s">
        <v>166</v>
      </c>
      <c r="I4895" s="12" t="s">
        <v>43</v>
      </c>
      <c r="J4895" s="12" t="s">
        <v>0</v>
      </c>
      <c r="K4895" s="12" t="s">
        <v>384</v>
      </c>
      <c r="L4895" s="12" t="s">
        <v>384</v>
      </c>
      <c r="M4895" s="12">
        <v>0</v>
      </c>
      <c r="N4895" s="12" t="s">
        <v>314</v>
      </c>
      <c r="O4895" s="13">
        <v>-6.9999999999999999E-6</v>
      </c>
      <c r="P4895" s="12" t="s">
        <v>704</v>
      </c>
      <c r="Q4895" s="12" t="s">
        <v>309</v>
      </c>
      <c r="R4895" s="12" t="s">
        <v>383</v>
      </c>
      <c r="S4895" s="12">
        <v>108</v>
      </c>
      <c r="T4895" s="12" t="s">
        <v>307</v>
      </c>
      <c r="U4895" s="12" t="s">
        <v>382</v>
      </c>
      <c r="V4895" s="12" t="s">
        <v>381</v>
      </c>
      <c r="W4895" s="12">
        <v>1</v>
      </c>
      <c r="X4895" s="14">
        <v>44767.629198877316</v>
      </c>
    </row>
    <row r="4896" spans="1:24" x14ac:dyDescent="0.25">
      <c r="A4896" s="5">
        <v>2022</v>
      </c>
      <c r="B4896" s="6">
        <v>2</v>
      </c>
      <c r="C4896" s="6">
        <v>2021</v>
      </c>
      <c r="D4896" s="6">
        <v>10</v>
      </c>
      <c r="E4896" s="7">
        <v>20070</v>
      </c>
      <c r="F4896" s="7" t="s">
        <v>24</v>
      </c>
      <c r="G4896" s="7">
        <v>39</v>
      </c>
      <c r="H4896" s="7" t="s">
        <v>166</v>
      </c>
      <c r="I4896" s="7" t="s">
        <v>43</v>
      </c>
      <c r="J4896" s="7" t="s">
        <v>0</v>
      </c>
      <c r="K4896" s="7" t="s">
        <v>81</v>
      </c>
      <c r="L4896" s="7" t="s">
        <v>81</v>
      </c>
      <c r="M4896" s="7">
        <v>0</v>
      </c>
      <c r="N4896" s="7" t="s">
        <v>47</v>
      </c>
      <c r="O4896" s="8">
        <v>-16</v>
      </c>
      <c r="P4896" s="7" t="s">
        <v>704</v>
      </c>
      <c r="Q4896" s="7" t="s">
        <v>309</v>
      </c>
      <c r="R4896" s="7" t="s">
        <v>380</v>
      </c>
      <c r="S4896" s="7">
        <v>11</v>
      </c>
      <c r="T4896" s="7" t="s">
        <v>307</v>
      </c>
      <c r="U4896" s="7" t="s">
        <v>379</v>
      </c>
      <c r="V4896" s="7" t="s">
        <v>378</v>
      </c>
      <c r="W4896" s="7">
        <v>1</v>
      </c>
      <c r="X4896" s="9">
        <v>44767.629198877316</v>
      </c>
    </row>
    <row r="4897" spans="1:24" hidden="1" x14ac:dyDescent="0.25">
      <c r="A4897" s="10">
        <v>2022</v>
      </c>
      <c r="B4897" s="11">
        <v>2</v>
      </c>
      <c r="C4897" s="11">
        <v>2021</v>
      </c>
      <c r="D4897" s="11">
        <v>10</v>
      </c>
      <c r="E4897" s="12">
        <v>20070</v>
      </c>
      <c r="F4897" s="12" t="s">
        <v>24</v>
      </c>
      <c r="G4897" s="12">
        <v>39</v>
      </c>
      <c r="H4897" s="12" t="s">
        <v>166</v>
      </c>
      <c r="I4897" s="12" t="s">
        <v>43</v>
      </c>
      <c r="J4897" s="12" t="s">
        <v>0</v>
      </c>
      <c r="K4897" s="12" t="s">
        <v>22</v>
      </c>
      <c r="L4897" s="12" t="s">
        <v>22</v>
      </c>
      <c r="M4897" s="12">
        <v>0</v>
      </c>
      <c r="N4897" s="12" t="s">
        <v>87</v>
      </c>
      <c r="O4897" s="13">
        <v>20</v>
      </c>
      <c r="P4897" s="12" t="s">
        <v>704</v>
      </c>
      <c r="Q4897" s="12" t="s">
        <v>309</v>
      </c>
      <c r="R4897" s="12" t="s">
        <v>317</v>
      </c>
      <c r="S4897" s="12">
        <v>110</v>
      </c>
      <c r="T4897" s="12" t="s">
        <v>307</v>
      </c>
      <c r="U4897" s="12" t="s">
        <v>316</v>
      </c>
      <c r="V4897" s="12" t="s">
        <v>315</v>
      </c>
      <c r="W4897" s="12">
        <v>1</v>
      </c>
      <c r="X4897" s="14">
        <v>44767.629198877316</v>
      </c>
    </row>
    <row r="4898" spans="1:24" hidden="1" x14ac:dyDescent="0.25">
      <c r="A4898" s="5">
        <v>2022</v>
      </c>
      <c r="B4898" s="6">
        <v>2</v>
      </c>
      <c r="C4898" s="6">
        <v>2021</v>
      </c>
      <c r="D4898" s="6">
        <v>10</v>
      </c>
      <c r="E4898" s="7">
        <v>20070</v>
      </c>
      <c r="F4898" s="7" t="s">
        <v>24</v>
      </c>
      <c r="G4898" s="7">
        <v>39</v>
      </c>
      <c r="H4898" s="7" t="s">
        <v>166</v>
      </c>
      <c r="I4898" s="7" t="s">
        <v>43</v>
      </c>
      <c r="J4898" s="7" t="s">
        <v>0</v>
      </c>
      <c r="K4898" s="7" t="s">
        <v>22</v>
      </c>
      <c r="L4898" s="7" t="s">
        <v>22</v>
      </c>
      <c r="M4898" s="7">
        <v>0</v>
      </c>
      <c r="N4898" s="7" t="s">
        <v>47</v>
      </c>
      <c r="O4898" s="8">
        <v>-16</v>
      </c>
      <c r="P4898" s="7" t="s">
        <v>704</v>
      </c>
      <c r="Q4898" s="7" t="s">
        <v>309</v>
      </c>
      <c r="R4898" s="7" t="s">
        <v>371</v>
      </c>
      <c r="S4898" s="7">
        <v>37</v>
      </c>
      <c r="T4898" s="7" t="s">
        <v>307</v>
      </c>
      <c r="U4898" s="7" t="s">
        <v>370</v>
      </c>
      <c r="V4898" s="7" t="s">
        <v>369</v>
      </c>
      <c r="W4898" s="7">
        <v>1</v>
      </c>
      <c r="X4898" s="9">
        <v>44767.629198877316</v>
      </c>
    </row>
    <row r="4899" spans="1:24" hidden="1" x14ac:dyDescent="0.25">
      <c r="A4899" s="10">
        <v>2022</v>
      </c>
      <c r="B4899" s="11">
        <v>2</v>
      </c>
      <c r="C4899" s="11">
        <v>2021</v>
      </c>
      <c r="D4899" s="11">
        <v>10</v>
      </c>
      <c r="E4899" s="12">
        <v>20070</v>
      </c>
      <c r="F4899" s="12" t="s">
        <v>24</v>
      </c>
      <c r="G4899" s="12">
        <v>39</v>
      </c>
      <c r="H4899" s="12" t="s">
        <v>166</v>
      </c>
      <c r="I4899" s="12" t="s">
        <v>43</v>
      </c>
      <c r="J4899" s="12" t="s">
        <v>0</v>
      </c>
      <c r="K4899" s="12" t="s">
        <v>22</v>
      </c>
      <c r="L4899" s="12" t="s">
        <v>22</v>
      </c>
      <c r="M4899" s="12">
        <v>0</v>
      </c>
      <c r="N4899" s="12" t="s">
        <v>47</v>
      </c>
      <c r="O4899" s="13">
        <v>-16</v>
      </c>
      <c r="P4899" s="12" t="s">
        <v>704</v>
      </c>
      <c r="Q4899" s="12" t="s">
        <v>309</v>
      </c>
      <c r="R4899" s="12" t="s">
        <v>329</v>
      </c>
      <c r="S4899" s="12">
        <v>49</v>
      </c>
      <c r="T4899" s="12" t="s">
        <v>307</v>
      </c>
      <c r="U4899" s="12" t="s">
        <v>328</v>
      </c>
      <c r="V4899" s="12" t="s">
        <v>327</v>
      </c>
      <c r="W4899" s="12">
        <v>1</v>
      </c>
      <c r="X4899" s="14">
        <v>44767.629198877316</v>
      </c>
    </row>
    <row r="4900" spans="1:24" hidden="1" x14ac:dyDescent="0.25">
      <c r="A4900" s="5">
        <v>2022</v>
      </c>
      <c r="B4900" s="6">
        <v>2</v>
      </c>
      <c r="C4900" s="6">
        <v>2021</v>
      </c>
      <c r="D4900" s="6">
        <v>10</v>
      </c>
      <c r="E4900" s="7">
        <v>20070</v>
      </c>
      <c r="F4900" s="7" t="s">
        <v>24</v>
      </c>
      <c r="G4900" s="7">
        <v>2183</v>
      </c>
      <c r="H4900" s="7" t="s">
        <v>138</v>
      </c>
      <c r="I4900" s="7" t="s">
        <v>133</v>
      </c>
      <c r="J4900" s="7" t="s">
        <v>3</v>
      </c>
      <c r="K4900" s="7" t="s">
        <v>22</v>
      </c>
      <c r="L4900" s="7" t="s">
        <v>22</v>
      </c>
      <c r="M4900" s="7">
        <v>0</v>
      </c>
      <c r="N4900" s="7" t="s">
        <v>310</v>
      </c>
      <c r="O4900" s="8">
        <v>9.135821</v>
      </c>
      <c r="P4900" s="7" t="s">
        <v>704</v>
      </c>
      <c r="Q4900" s="7" t="s">
        <v>309</v>
      </c>
      <c r="R4900" s="7" t="s">
        <v>308</v>
      </c>
      <c r="S4900" s="7">
        <v>50</v>
      </c>
      <c r="T4900" s="7" t="s">
        <v>307</v>
      </c>
      <c r="U4900" s="7" t="s">
        <v>306</v>
      </c>
      <c r="V4900" s="7" t="s">
        <v>305</v>
      </c>
      <c r="W4900" s="7">
        <v>1</v>
      </c>
      <c r="X4900" s="9">
        <v>44767.629198877316</v>
      </c>
    </row>
    <row r="4901" spans="1:24" hidden="1" x14ac:dyDescent="0.25">
      <c r="A4901" s="10">
        <v>2022</v>
      </c>
      <c r="B4901" s="11">
        <v>2</v>
      </c>
      <c r="C4901" s="11">
        <v>2021</v>
      </c>
      <c r="D4901" s="11">
        <v>10</v>
      </c>
      <c r="E4901" s="12">
        <v>20070</v>
      </c>
      <c r="F4901" s="12" t="s">
        <v>24</v>
      </c>
      <c r="G4901" s="12">
        <v>2346</v>
      </c>
      <c r="H4901" s="12" t="s">
        <v>137</v>
      </c>
      <c r="I4901" s="12" t="s">
        <v>133</v>
      </c>
      <c r="J4901" s="12" t="s">
        <v>4</v>
      </c>
      <c r="K4901" s="12" t="s">
        <v>22</v>
      </c>
      <c r="L4901" s="12" t="s">
        <v>22</v>
      </c>
      <c r="M4901" s="12">
        <v>0</v>
      </c>
      <c r="N4901" s="12" t="s">
        <v>310</v>
      </c>
      <c r="O4901" s="13">
        <v>9.135821</v>
      </c>
      <c r="P4901" s="12" t="s">
        <v>704</v>
      </c>
      <c r="Q4901" s="12" t="s">
        <v>309</v>
      </c>
      <c r="R4901" s="12" t="s">
        <v>308</v>
      </c>
      <c r="S4901" s="12">
        <v>50</v>
      </c>
      <c r="T4901" s="12" t="s">
        <v>307</v>
      </c>
      <c r="U4901" s="12" t="s">
        <v>306</v>
      </c>
      <c r="V4901" s="12" t="s">
        <v>305</v>
      </c>
      <c r="W4901" s="12">
        <v>1</v>
      </c>
      <c r="X4901" s="14">
        <v>44767.629198877316</v>
      </c>
    </row>
    <row r="4902" spans="1:24" hidden="1" x14ac:dyDescent="0.25">
      <c r="A4902" s="5">
        <v>2022</v>
      </c>
      <c r="B4902" s="6">
        <v>2</v>
      </c>
      <c r="C4902" s="6">
        <v>2021</v>
      </c>
      <c r="D4902" s="6">
        <v>10</v>
      </c>
      <c r="E4902" s="7">
        <v>20070</v>
      </c>
      <c r="F4902" s="7" t="s">
        <v>24</v>
      </c>
      <c r="G4902" s="7">
        <v>4116</v>
      </c>
      <c r="H4902" s="7" t="s">
        <v>136</v>
      </c>
      <c r="I4902" s="7" t="s">
        <v>133</v>
      </c>
      <c r="J4902" s="7" t="s">
        <v>1</v>
      </c>
      <c r="K4902" s="7" t="s">
        <v>22</v>
      </c>
      <c r="L4902" s="7" t="s">
        <v>22</v>
      </c>
      <c r="M4902" s="7">
        <v>0</v>
      </c>
      <c r="N4902" s="7" t="s">
        <v>314</v>
      </c>
      <c r="O4902" s="8">
        <v>-1.8919999999999999E-2</v>
      </c>
      <c r="P4902" s="7" t="s">
        <v>704</v>
      </c>
      <c r="Q4902" s="7" t="s">
        <v>309</v>
      </c>
      <c r="R4902" s="7" t="s">
        <v>313</v>
      </c>
      <c r="S4902" s="7">
        <v>2</v>
      </c>
      <c r="T4902" s="7" t="s">
        <v>307</v>
      </c>
      <c r="U4902" s="7" t="s">
        <v>312</v>
      </c>
      <c r="V4902" s="7" t="s">
        <v>311</v>
      </c>
      <c r="W4902" s="7">
        <v>1</v>
      </c>
      <c r="X4902" s="9">
        <v>44767.629198877316</v>
      </c>
    </row>
    <row r="4903" spans="1:24" hidden="1" x14ac:dyDescent="0.25">
      <c r="A4903" s="10">
        <v>2022</v>
      </c>
      <c r="B4903" s="11">
        <v>2</v>
      </c>
      <c r="C4903" s="11">
        <v>2021</v>
      </c>
      <c r="D4903" s="11">
        <v>10</v>
      </c>
      <c r="E4903" s="12">
        <v>20070</v>
      </c>
      <c r="F4903" s="12" t="s">
        <v>24</v>
      </c>
      <c r="G4903" s="12">
        <v>4116</v>
      </c>
      <c r="H4903" s="12" t="s">
        <v>136</v>
      </c>
      <c r="I4903" s="12" t="s">
        <v>133</v>
      </c>
      <c r="J4903" s="12" t="s">
        <v>1</v>
      </c>
      <c r="K4903" s="12" t="s">
        <v>22</v>
      </c>
      <c r="L4903" s="12" t="s">
        <v>22</v>
      </c>
      <c r="M4903" s="12">
        <v>0</v>
      </c>
      <c r="N4903" s="12" t="s">
        <v>310</v>
      </c>
      <c r="O4903" s="13">
        <v>-41.235889999999998</v>
      </c>
      <c r="P4903" s="12" t="s">
        <v>704</v>
      </c>
      <c r="Q4903" s="12" t="s">
        <v>309</v>
      </c>
      <c r="R4903" s="12" t="s">
        <v>308</v>
      </c>
      <c r="S4903" s="12">
        <v>50</v>
      </c>
      <c r="T4903" s="12" t="s">
        <v>307</v>
      </c>
      <c r="U4903" s="12" t="s">
        <v>312</v>
      </c>
      <c r="V4903" s="12" t="s">
        <v>305</v>
      </c>
      <c r="W4903" s="12">
        <v>1</v>
      </c>
      <c r="X4903" s="14">
        <v>44767.629198877316</v>
      </c>
    </row>
    <row r="4904" spans="1:24" hidden="1" x14ac:dyDescent="0.25">
      <c r="A4904" s="5">
        <v>2022</v>
      </c>
      <c r="B4904" s="6">
        <v>2</v>
      </c>
      <c r="C4904" s="6">
        <v>2021</v>
      </c>
      <c r="D4904" s="6">
        <v>10</v>
      </c>
      <c r="E4904" s="7">
        <v>20070</v>
      </c>
      <c r="F4904" s="7" t="s">
        <v>24</v>
      </c>
      <c r="G4904" s="7">
        <v>4648</v>
      </c>
      <c r="H4904" s="7" t="s">
        <v>264</v>
      </c>
      <c r="I4904" s="7" t="s">
        <v>133</v>
      </c>
      <c r="J4904" s="7" t="s">
        <v>3</v>
      </c>
      <c r="K4904" s="7" t="s">
        <v>22</v>
      </c>
      <c r="L4904" s="7" t="s">
        <v>22</v>
      </c>
      <c r="M4904" s="7">
        <v>0</v>
      </c>
      <c r="N4904" s="7" t="s">
        <v>314</v>
      </c>
      <c r="O4904" s="8">
        <v>-0.107945</v>
      </c>
      <c r="P4904" s="7" t="s">
        <v>704</v>
      </c>
      <c r="Q4904" s="7" t="s">
        <v>309</v>
      </c>
      <c r="R4904" s="7" t="s">
        <v>313</v>
      </c>
      <c r="S4904" s="7">
        <v>2</v>
      </c>
      <c r="T4904" s="7" t="s">
        <v>307</v>
      </c>
      <c r="U4904" s="7" t="s">
        <v>312</v>
      </c>
      <c r="V4904" s="7" t="s">
        <v>311</v>
      </c>
      <c r="W4904" s="7">
        <v>1</v>
      </c>
      <c r="X4904" s="9">
        <v>44767.629198877316</v>
      </c>
    </row>
    <row r="4905" spans="1:24" hidden="1" x14ac:dyDescent="0.25">
      <c r="A4905" s="10">
        <v>2022</v>
      </c>
      <c r="B4905" s="11">
        <v>2</v>
      </c>
      <c r="C4905" s="11">
        <v>2021</v>
      </c>
      <c r="D4905" s="11">
        <v>10</v>
      </c>
      <c r="E4905" s="12">
        <v>20070</v>
      </c>
      <c r="F4905" s="12" t="s">
        <v>24</v>
      </c>
      <c r="G4905" s="12">
        <v>4649</v>
      </c>
      <c r="H4905" s="12" t="s">
        <v>265</v>
      </c>
      <c r="I4905" s="12" t="s">
        <v>133</v>
      </c>
      <c r="J4905" s="12" t="s">
        <v>3</v>
      </c>
      <c r="K4905" s="12" t="s">
        <v>22</v>
      </c>
      <c r="L4905" s="12" t="s">
        <v>22</v>
      </c>
      <c r="M4905" s="12">
        <v>0</v>
      </c>
      <c r="N4905" s="12" t="s">
        <v>314</v>
      </c>
      <c r="O4905" s="13">
        <v>-0.107945</v>
      </c>
      <c r="P4905" s="12" t="s">
        <v>704</v>
      </c>
      <c r="Q4905" s="12" t="s">
        <v>309</v>
      </c>
      <c r="R4905" s="12" t="s">
        <v>313</v>
      </c>
      <c r="S4905" s="12">
        <v>2</v>
      </c>
      <c r="T4905" s="12" t="s">
        <v>307</v>
      </c>
      <c r="U4905" s="12" t="s">
        <v>312</v>
      </c>
      <c r="V4905" s="12" t="s">
        <v>311</v>
      </c>
      <c r="W4905" s="12">
        <v>1</v>
      </c>
      <c r="X4905" s="14">
        <v>44767.629198877316</v>
      </c>
    </row>
    <row r="4906" spans="1:24" hidden="1" x14ac:dyDescent="0.25">
      <c r="A4906" s="5">
        <v>2022</v>
      </c>
      <c r="B4906" s="6">
        <v>2</v>
      </c>
      <c r="C4906" s="6">
        <v>2021</v>
      </c>
      <c r="D4906" s="6">
        <v>10</v>
      </c>
      <c r="E4906" s="7">
        <v>20070</v>
      </c>
      <c r="F4906" s="7" t="s">
        <v>24</v>
      </c>
      <c r="G4906" s="7">
        <v>4650</v>
      </c>
      <c r="H4906" s="7" t="s">
        <v>266</v>
      </c>
      <c r="I4906" s="7" t="s">
        <v>133</v>
      </c>
      <c r="J4906" s="7" t="s">
        <v>4</v>
      </c>
      <c r="K4906" s="7" t="s">
        <v>22</v>
      </c>
      <c r="L4906" s="7" t="s">
        <v>22</v>
      </c>
      <c r="M4906" s="7">
        <v>0</v>
      </c>
      <c r="N4906" s="7" t="s">
        <v>314</v>
      </c>
      <c r="O4906" s="8">
        <v>-3.1E-2</v>
      </c>
      <c r="P4906" s="7" t="s">
        <v>704</v>
      </c>
      <c r="Q4906" s="7" t="s">
        <v>309</v>
      </c>
      <c r="R4906" s="7" t="s">
        <v>313</v>
      </c>
      <c r="S4906" s="7">
        <v>2</v>
      </c>
      <c r="T4906" s="7" t="s">
        <v>307</v>
      </c>
      <c r="U4906" s="7" t="s">
        <v>312</v>
      </c>
      <c r="V4906" s="7" t="s">
        <v>311</v>
      </c>
      <c r="W4906" s="7">
        <v>1</v>
      </c>
      <c r="X4906" s="9">
        <v>44767.629198877316</v>
      </c>
    </row>
    <row r="4907" spans="1:24" hidden="1" x14ac:dyDescent="0.25">
      <c r="A4907" s="10">
        <v>2022</v>
      </c>
      <c r="B4907" s="11">
        <v>2</v>
      </c>
      <c r="C4907" s="11">
        <v>2021</v>
      </c>
      <c r="D4907" s="11">
        <v>10</v>
      </c>
      <c r="E4907" s="12">
        <v>20070</v>
      </c>
      <c r="F4907" s="12" t="s">
        <v>24</v>
      </c>
      <c r="G4907" s="12">
        <v>4827</v>
      </c>
      <c r="H4907" s="12" t="s">
        <v>134</v>
      </c>
      <c r="I4907" s="12" t="s">
        <v>133</v>
      </c>
      <c r="J4907" s="12" t="s">
        <v>1</v>
      </c>
      <c r="K4907" s="12" t="s">
        <v>22</v>
      </c>
      <c r="L4907" s="12" t="s">
        <v>22</v>
      </c>
      <c r="M4907" s="12">
        <v>0</v>
      </c>
      <c r="N4907" s="12" t="s">
        <v>310</v>
      </c>
      <c r="O4907" s="13">
        <v>6.0905459999999998</v>
      </c>
      <c r="P4907" s="12" t="s">
        <v>704</v>
      </c>
      <c r="Q4907" s="12" t="s">
        <v>309</v>
      </c>
      <c r="R4907" s="12" t="s">
        <v>308</v>
      </c>
      <c r="S4907" s="12">
        <v>50</v>
      </c>
      <c r="T4907" s="12" t="s">
        <v>307</v>
      </c>
      <c r="U4907" s="12" t="s">
        <v>306</v>
      </c>
      <c r="V4907" s="12" t="s">
        <v>305</v>
      </c>
      <c r="W4907" s="12">
        <v>1</v>
      </c>
      <c r="X4907" s="14">
        <v>44767.629198877316</v>
      </c>
    </row>
    <row r="4908" spans="1:24" hidden="1" x14ac:dyDescent="0.25">
      <c r="A4908" s="5">
        <v>2022</v>
      </c>
      <c r="B4908" s="6">
        <v>2</v>
      </c>
      <c r="C4908" s="6">
        <v>2022</v>
      </c>
      <c r="D4908" s="6">
        <v>1</v>
      </c>
      <c r="E4908" s="7">
        <v>20070</v>
      </c>
      <c r="F4908" s="7" t="s">
        <v>24</v>
      </c>
      <c r="G4908" s="7">
        <v>0</v>
      </c>
      <c r="H4908" s="7" t="s">
        <v>23</v>
      </c>
      <c r="I4908" s="7" t="s">
        <v>23</v>
      </c>
      <c r="J4908" s="7" t="s">
        <v>23</v>
      </c>
      <c r="K4908" s="7" t="s">
        <v>22</v>
      </c>
      <c r="L4908" s="7" t="s">
        <v>303</v>
      </c>
      <c r="M4908" s="7">
        <v>1</v>
      </c>
      <c r="N4908" s="7" t="s">
        <v>13</v>
      </c>
      <c r="O4908" s="8">
        <v>69.532245000000003</v>
      </c>
      <c r="P4908" s="7" t="s">
        <v>125</v>
      </c>
      <c r="Q4908" s="7" t="s">
        <v>303</v>
      </c>
      <c r="R4908" s="7" t="s">
        <v>302</v>
      </c>
      <c r="S4908" s="7">
        <v>105</v>
      </c>
      <c r="T4908" s="7" t="s">
        <v>129</v>
      </c>
      <c r="U4908" s="7" t="s">
        <v>128</v>
      </c>
      <c r="V4908" s="7" t="s">
        <v>180</v>
      </c>
      <c r="W4908" s="7">
        <v>0</v>
      </c>
      <c r="X4908" s="9">
        <v>44767.629198877316</v>
      </c>
    </row>
    <row r="4909" spans="1:24" hidden="1" x14ac:dyDescent="0.25">
      <c r="A4909" s="10">
        <v>2022</v>
      </c>
      <c r="B4909" s="11">
        <v>2</v>
      </c>
      <c r="C4909" s="11">
        <v>2022</v>
      </c>
      <c r="D4909" s="11">
        <v>1</v>
      </c>
      <c r="E4909" s="12">
        <v>20070</v>
      </c>
      <c r="F4909" s="12" t="s">
        <v>24</v>
      </c>
      <c r="G4909" s="12">
        <v>0</v>
      </c>
      <c r="H4909" s="12" t="s">
        <v>23</v>
      </c>
      <c r="I4909" s="12" t="s">
        <v>23</v>
      </c>
      <c r="J4909" s="12" t="s">
        <v>23</v>
      </c>
      <c r="K4909" s="12" t="s">
        <v>22</v>
      </c>
      <c r="L4909" s="12" t="s">
        <v>132</v>
      </c>
      <c r="M4909" s="12">
        <v>1</v>
      </c>
      <c r="N4909" s="12" t="s">
        <v>13</v>
      </c>
      <c r="O4909" s="13">
        <v>-27.857285000000001</v>
      </c>
      <c r="P4909" s="12" t="s">
        <v>125</v>
      </c>
      <c r="Q4909" s="12" t="s">
        <v>217</v>
      </c>
      <c r="R4909" s="12" t="s">
        <v>216</v>
      </c>
      <c r="S4909" s="12">
        <v>76</v>
      </c>
      <c r="T4909" s="12" t="s">
        <v>129</v>
      </c>
      <c r="U4909" s="12" t="s">
        <v>128</v>
      </c>
      <c r="V4909" s="12" t="s">
        <v>180</v>
      </c>
      <c r="W4909" s="12">
        <v>0</v>
      </c>
      <c r="X4909" s="14">
        <v>44767.629198877316</v>
      </c>
    </row>
    <row r="4910" spans="1:24" hidden="1" x14ac:dyDescent="0.25">
      <c r="A4910" s="5">
        <v>2022</v>
      </c>
      <c r="B4910" s="6">
        <v>2</v>
      </c>
      <c r="C4910" s="6">
        <v>2022</v>
      </c>
      <c r="D4910" s="6">
        <v>1</v>
      </c>
      <c r="E4910" s="7">
        <v>20070</v>
      </c>
      <c r="F4910" s="7" t="s">
        <v>24</v>
      </c>
      <c r="G4910" s="7">
        <v>0</v>
      </c>
      <c r="H4910" s="7" t="s">
        <v>23</v>
      </c>
      <c r="I4910" s="7" t="s">
        <v>23</v>
      </c>
      <c r="J4910" s="7" t="s">
        <v>23</v>
      </c>
      <c r="K4910" s="7" t="s">
        <v>22</v>
      </c>
      <c r="L4910" s="7" t="s">
        <v>132</v>
      </c>
      <c r="M4910" s="7">
        <v>1</v>
      </c>
      <c r="N4910" s="7" t="s">
        <v>13</v>
      </c>
      <c r="O4910" s="8">
        <v>44.461269000000001</v>
      </c>
      <c r="P4910" s="7" t="s">
        <v>125</v>
      </c>
      <c r="Q4910" s="7" t="s">
        <v>131</v>
      </c>
      <c r="R4910" s="7" t="s">
        <v>130</v>
      </c>
      <c r="S4910" s="7">
        <v>91</v>
      </c>
      <c r="T4910" s="7" t="s">
        <v>129</v>
      </c>
      <c r="U4910" s="7" t="s">
        <v>128</v>
      </c>
      <c r="V4910" s="7" t="s">
        <v>127</v>
      </c>
      <c r="W4910" s="7">
        <v>0</v>
      </c>
      <c r="X4910" s="9">
        <v>44767.629198877316</v>
      </c>
    </row>
    <row r="4911" spans="1:24" hidden="1" x14ac:dyDescent="0.25">
      <c r="A4911" s="10">
        <v>2022</v>
      </c>
      <c r="B4911" s="11">
        <v>2</v>
      </c>
      <c r="C4911" s="11">
        <v>2022</v>
      </c>
      <c r="D4911" s="11">
        <v>1</v>
      </c>
      <c r="E4911" s="12">
        <v>20070</v>
      </c>
      <c r="F4911" s="12" t="s">
        <v>24</v>
      </c>
      <c r="G4911" s="12">
        <v>0</v>
      </c>
      <c r="H4911" s="12" t="s">
        <v>23</v>
      </c>
      <c r="I4911" s="12" t="s">
        <v>23</v>
      </c>
      <c r="J4911" s="12" t="s">
        <v>23</v>
      </c>
      <c r="K4911" s="12" t="s">
        <v>22</v>
      </c>
      <c r="L4911" s="12" t="s">
        <v>132</v>
      </c>
      <c r="M4911" s="12">
        <v>1</v>
      </c>
      <c r="N4911" s="12" t="s">
        <v>13</v>
      </c>
      <c r="O4911" s="13">
        <v>124.94238799999999</v>
      </c>
      <c r="P4911" s="12" t="s">
        <v>125</v>
      </c>
      <c r="Q4911" s="12" t="s">
        <v>220</v>
      </c>
      <c r="R4911" s="12" t="s">
        <v>219</v>
      </c>
      <c r="S4911" s="12">
        <v>86</v>
      </c>
      <c r="T4911" s="12" t="s">
        <v>129</v>
      </c>
      <c r="U4911" s="12" t="s">
        <v>128</v>
      </c>
      <c r="V4911" s="12" t="s">
        <v>218</v>
      </c>
      <c r="W4911" s="12">
        <v>0</v>
      </c>
      <c r="X4911" s="14">
        <v>44767.629198877316</v>
      </c>
    </row>
    <row r="4912" spans="1:24" hidden="1" x14ac:dyDescent="0.25">
      <c r="A4912" s="5">
        <v>2022</v>
      </c>
      <c r="B4912" s="6">
        <v>2</v>
      </c>
      <c r="C4912" s="6">
        <v>2022</v>
      </c>
      <c r="D4912" s="6">
        <v>1</v>
      </c>
      <c r="E4912" s="7">
        <v>20070</v>
      </c>
      <c r="F4912" s="7" t="s">
        <v>24</v>
      </c>
      <c r="G4912" s="7">
        <v>0</v>
      </c>
      <c r="H4912" s="7" t="s">
        <v>23</v>
      </c>
      <c r="I4912" s="7" t="s">
        <v>23</v>
      </c>
      <c r="J4912" s="7" t="s">
        <v>23</v>
      </c>
      <c r="K4912" s="7" t="s">
        <v>22</v>
      </c>
      <c r="L4912" s="7" t="s">
        <v>132</v>
      </c>
      <c r="M4912" s="7">
        <v>1</v>
      </c>
      <c r="N4912" s="7" t="s">
        <v>13</v>
      </c>
      <c r="O4912" s="8">
        <v>3255.149214</v>
      </c>
      <c r="P4912" s="7" t="s">
        <v>125</v>
      </c>
      <c r="Q4912" s="7" t="s">
        <v>225</v>
      </c>
      <c r="R4912" s="7" t="s">
        <v>224</v>
      </c>
      <c r="S4912" s="7">
        <v>70</v>
      </c>
      <c r="T4912" s="7" t="s">
        <v>129</v>
      </c>
      <c r="U4912" s="7" t="s">
        <v>128</v>
      </c>
      <c r="V4912" s="7" t="s">
        <v>180</v>
      </c>
      <c r="W4912" s="7">
        <v>0</v>
      </c>
      <c r="X4912" s="9">
        <v>44767.629198877316</v>
      </c>
    </row>
    <row r="4913" spans="1:24" hidden="1" x14ac:dyDescent="0.25">
      <c r="A4913" s="10">
        <v>2022</v>
      </c>
      <c r="B4913" s="11">
        <v>2</v>
      </c>
      <c r="C4913" s="11">
        <v>2022</v>
      </c>
      <c r="D4913" s="11">
        <v>1</v>
      </c>
      <c r="E4913" s="12">
        <v>20070</v>
      </c>
      <c r="F4913" s="12" t="s">
        <v>24</v>
      </c>
      <c r="G4913" s="12">
        <v>0</v>
      </c>
      <c r="H4913" s="12" t="s">
        <v>23</v>
      </c>
      <c r="I4913" s="12" t="s">
        <v>23</v>
      </c>
      <c r="J4913" s="12" t="s">
        <v>23</v>
      </c>
      <c r="K4913" s="12" t="s">
        <v>22</v>
      </c>
      <c r="L4913" s="12" t="s">
        <v>132</v>
      </c>
      <c r="M4913" s="12">
        <v>1</v>
      </c>
      <c r="N4913" s="12" t="s">
        <v>13</v>
      </c>
      <c r="O4913" s="13">
        <v>3492.0066310000002</v>
      </c>
      <c r="P4913" s="12" t="s">
        <v>125</v>
      </c>
      <c r="Q4913" s="12" t="s">
        <v>131</v>
      </c>
      <c r="R4913" s="12" t="s">
        <v>154</v>
      </c>
      <c r="S4913" s="12">
        <v>94</v>
      </c>
      <c r="T4913" s="12" t="s">
        <v>129</v>
      </c>
      <c r="U4913" s="12" t="s">
        <v>128</v>
      </c>
      <c r="V4913" s="12" t="s">
        <v>153</v>
      </c>
      <c r="W4913" s="12">
        <v>0</v>
      </c>
      <c r="X4913" s="14">
        <v>44767.629198877316</v>
      </c>
    </row>
    <row r="4914" spans="1:24" hidden="1" x14ac:dyDescent="0.25">
      <c r="A4914" s="5">
        <v>2022</v>
      </c>
      <c r="B4914" s="6">
        <v>2</v>
      </c>
      <c r="C4914" s="6">
        <v>2022</v>
      </c>
      <c r="D4914" s="6">
        <v>1</v>
      </c>
      <c r="E4914" s="7">
        <v>20070</v>
      </c>
      <c r="F4914" s="7" t="s">
        <v>24</v>
      </c>
      <c r="G4914" s="7">
        <v>0</v>
      </c>
      <c r="H4914" s="7" t="s">
        <v>23</v>
      </c>
      <c r="I4914" s="7" t="s">
        <v>23</v>
      </c>
      <c r="J4914" s="7" t="s">
        <v>23</v>
      </c>
      <c r="K4914" s="7" t="s">
        <v>22</v>
      </c>
      <c r="L4914" s="7" t="s">
        <v>132</v>
      </c>
      <c r="M4914" s="7">
        <v>1</v>
      </c>
      <c r="N4914" s="7" t="s">
        <v>13</v>
      </c>
      <c r="O4914" s="8">
        <v>4237.4990969999999</v>
      </c>
      <c r="P4914" s="7" t="s">
        <v>125</v>
      </c>
      <c r="Q4914" s="7" t="s">
        <v>223</v>
      </c>
      <c r="R4914" s="7" t="s">
        <v>222</v>
      </c>
      <c r="S4914" s="7">
        <v>77</v>
      </c>
      <c r="T4914" s="7" t="s">
        <v>129</v>
      </c>
      <c r="U4914" s="7" t="s">
        <v>128</v>
      </c>
      <c r="V4914" s="7" t="s">
        <v>221</v>
      </c>
      <c r="W4914" s="7">
        <v>0</v>
      </c>
      <c r="X4914" s="9">
        <v>44767.629198877316</v>
      </c>
    </row>
    <row r="4915" spans="1:24" hidden="1" x14ac:dyDescent="0.25">
      <c r="A4915" s="10">
        <v>2022</v>
      </c>
      <c r="B4915" s="11">
        <v>2</v>
      </c>
      <c r="C4915" s="11">
        <v>2022</v>
      </c>
      <c r="D4915" s="11">
        <v>1</v>
      </c>
      <c r="E4915" s="12">
        <v>20070</v>
      </c>
      <c r="F4915" s="12" t="s">
        <v>24</v>
      </c>
      <c r="G4915" s="12">
        <v>0</v>
      </c>
      <c r="H4915" s="12" t="s">
        <v>23</v>
      </c>
      <c r="I4915" s="12" t="s">
        <v>23</v>
      </c>
      <c r="J4915" s="12" t="s">
        <v>23</v>
      </c>
      <c r="K4915" s="12" t="s">
        <v>22</v>
      </c>
      <c r="L4915" s="12" t="s">
        <v>193</v>
      </c>
      <c r="M4915" s="12">
        <v>1</v>
      </c>
      <c r="N4915" s="12" t="s">
        <v>13</v>
      </c>
      <c r="O4915" s="13">
        <v>0</v>
      </c>
      <c r="P4915" s="12" t="s">
        <v>125</v>
      </c>
      <c r="Q4915" s="12" t="s">
        <v>200</v>
      </c>
      <c r="R4915" s="12" t="s">
        <v>301</v>
      </c>
      <c r="S4915" s="12">
        <v>89</v>
      </c>
      <c r="T4915" s="12" t="s">
        <v>141</v>
      </c>
      <c r="U4915" s="12" t="s">
        <v>140</v>
      </c>
      <c r="V4915" s="12" t="s">
        <v>300</v>
      </c>
      <c r="W4915" s="12">
        <v>0</v>
      </c>
      <c r="X4915" s="14">
        <v>44767.629198877316</v>
      </c>
    </row>
    <row r="4916" spans="1:24" hidden="1" x14ac:dyDescent="0.25">
      <c r="A4916" s="5">
        <v>2022</v>
      </c>
      <c r="B4916" s="6">
        <v>2</v>
      </c>
      <c r="C4916" s="6">
        <v>2022</v>
      </c>
      <c r="D4916" s="6">
        <v>1</v>
      </c>
      <c r="E4916" s="7">
        <v>20070</v>
      </c>
      <c r="F4916" s="7" t="s">
        <v>24</v>
      </c>
      <c r="G4916" s="7">
        <v>0</v>
      </c>
      <c r="H4916" s="7" t="s">
        <v>23</v>
      </c>
      <c r="I4916" s="7" t="s">
        <v>23</v>
      </c>
      <c r="J4916" s="7" t="s">
        <v>23</v>
      </c>
      <c r="K4916" s="7" t="s">
        <v>22</v>
      </c>
      <c r="L4916" s="7" t="s">
        <v>193</v>
      </c>
      <c r="M4916" s="7">
        <v>1</v>
      </c>
      <c r="N4916" s="7" t="s">
        <v>13</v>
      </c>
      <c r="O4916" s="8">
        <v>1358.3356100000001</v>
      </c>
      <c r="P4916" s="7" t="s">
        <v>125</v>
      </c>
      <c r="Q4916" s="7" t="s">
        <v>200</v>
      </c>
      <c r="R4916" s="7" t="s">
        <v>199</v>
      </c>
      <c r="S4916" s="7">
        <v>88</v>
      </c>
      <c r="T4916" s="7" t="s">
        <v>141</v>
      </c>
      <c r="U4916" s="7" t="s">
        <v>140</v>
      </c>
      <c r="V4916" s="7" t="s">
        <v>296</v>
      </c>
      <c r="W4916" s="7">
        <v>0</v>
      </c>
      <c r="X4916" s="9">
        <v>44767.629198877316</v>
      </c>
    </row>
    <row r="4917" spans="1:24" hidden="1" x14ac:dyDescent="0.25">
      <c r="A4917" s="10">
        <v>2022</v>
      </c>
      <c r="B4917" s="11">
        <v>2</v>
      </c>
      <c r="C4917" s="11">
        <v>2022</v>
      </c>
      <c r="D4917" s="11">
        <v>1</v>
      </c>
      <c r="E4917" s="12">
        <v>20070</v>
      </c>
      <c r="F4917" s="12" t="s">
        <v>24</v>
      </c>
      <c r="G4917" s="12">
        <v>0</v>
      </c>
      <c r="H4917" s="12" t="s">
        <v>23</v>
      </c>
      <c r="I4917" s="12" t="s">
        <v>23</v>
      </c>
      <c r="J4917" s="12" t="s">
        <v>23</v>
      </c>
      <c r="K4917" s="12" t="s">
        <v>22</v>
      </c>
      <c r="L4917" s="12" t="s">
        <v>193</v>
      </c>
      <c r="M4917" s="12">
        <v>1</v>
      </c>
      <c r="N4917" s="12" t="s">
        <v>13</v>
      </c>
      <c r="O4917" s="13">
        <v>2643.1414020000002</v>
      </c>
      <c r="P4917" s="12" t="s">
        <v>125</v>
      </c>
      <c r="Q4917" s="12" t="s">
        <v>197</v>
      </c>
      <c r="R4917" s="12" t="s">
        <v>196</v>
      </c>
      <c r="S4917" s="12">
        <v>84</v>
      </c>
      <c r="T4917" s="12" t="s">
        <v>141</v>
      </c>
      <c r="U4917" s="12" t="s">
        <v>140</v>
      </c>
      <c r="V4917" s="12" t="s">
        <v>295</v>
      </c>
      <c r="W4917" s="12">
        <v>0</v>
      </c>
      <c r="X4917" s="14">
        <v>44767.629198877316</v>
      </c>
    </row>
    <row r="4918" spans="1:24" hidden="1" x14ac:dyDescent="0.25">
      <c r="A4918" s="5">
        <v>2022</v>
      </c>
      <c r="B4918" s="6">
        <v>2</v>
      </c>
      <c r="C4918" s="6">
        <v>2022</v>
      </c>
      <c r="D4918" s="6">
        <v>1</v>
      </c>
      <c r="E4918" s="7">
        <v>20070</v>
      </c>
      <c r="F4918" s="7" t="s">
        <v>24</v>
      </c>
      <c r="G4918" s="7">
        <v>0</v>
      </c>
      <c r="H4918" s="7" t="s">
        <v>23</v>
      </c>
      <c r="I4918" s="7" t="s">
        <v>23</v>
      </c>
      <c r="J4918" s="7" t="s">
        <v>23</v>
      </c>
      <c r="K4918" s="7" t="s">
        <v>22</v>
      </c>
      <c r="L4918" s="7" t="s">
        <v>193</v>
      </c>
      <c r="M4918" s="7">
        <v>1</v>
      </c>
      <c r="N4918" s="7" t="s">
        <v>13</v>
      </c>
      <c r="O4918" s="8">
        <v>2682.927776</v>
      </c>
      <c r="P4918" s="7" t="s">
        <v>125</v>
      </c>
      <c r="Q4918" s="7" t="s">
        <v>203</v>
      </c>
      <c r="R4918" s="7" t="s">
        <v>202</v>
      </c>
      <c r="S4918" s="7">
        <v>87</v>
      </c>
      <c r="T4918" s="7" t="s">
        <v>141</v>
      </c>
      <c r="U4918" s="7" t="s">
        <v>140</v>
      </c>
      <c r="V4918" s="7" t="s">
        <v>294</v>
      </c>
      <c r="W4918" s="7">
        <v>0</v>
      </c>
      <c r="X4918" s="9">
        <v>44767.629198877316</v>
      </c>
    </row>
    <row r="4919" spans="1:24" hidden="1" x14ac:dyDescent="0.25">
      <c r="A4919" s="10">
        <v>2022</v>
      </c>
      <c r="B4919" s="11">
        <v>2</v>
      </c>
      <c r="C4919" s="11">
        <v>2022</v>
      </c>
      <c r="D4919" s="11">
        <v>1</v>
      </c>
      <c r="E4919" s="12">
        <v>20070</v>
      </c>
      <c r="F4919" s="12" t="s">
        <v>24</v>
      </c>
      <c r="G4919" s="12">
        <v>0</v>
      </c>
      <c r="H4919" s="12" t="s">
        <v>23</v>
      </c>
      <c r="I4919" s="12" t="s">
        <v>23</v>
      </c>
      <c r="J4919" s="12" t="s">
        <v>23</v>
      </c>
      <c r="K4919" s="12" t="s">
        <v>22</v>
      </c>
      <c r="L4919" s="12" t="s">
        <v>193</v>
      </c>
      <c r="M4919" s="12">
        <v>1</v>
      </c>
      <c r="N4919" s="12" t="s">
        <v>13</v>
      </c>
      <c r="O4919" s="13">
        <v>201983.875038</v>
      </c>
      <c r="P4919" s="12" t="s">
        <v>125</v>
      </c>
      <c r="Q4919" s="12" t="s">
        <v>192</v>
      </c>
      <c r="R4919" s="12" t="s">
        <v>715</v>
      </c>
      <c r="S4919" s="12">
        <v>91</v>
      </c>
      <c r="T4919" s="12" t="s">
        <v>141</v>
      </c>
      <c r="U4919" s="12" t="s">
        <v>140</v>
      </c>
      <c r="V4919" s="12"/>
      <c r="W4919" s="12">
        <v>0</v>
      </c>
      <c r="X4919" s="14">
        <v>44767.629198877316</v>
      </c>
    </row>
    <row r="4920" spans="1:24" hidden="1" x14ac:dyDescent="0.25">
      <c r="A4920" s="5">
        <v>2022</v>
      </c>
      <c r="B4920" s="6">
        <v>2</v>
      </c>
      <c r="C4920" s="6">
        <v>2022</v>
      </c>
      <c r="D4920" s="6">
        <v>1</v>
      </c>
      <c r="E4920" s="7">
        <v>20070</v>
      </c>
      <c r="F4920" s="7" t="s">
        <v>24</v>
      </c>
      <c r="G4920" s="7">
        <v>36</v>
      </c>
      <c r="H4920" s="7" t="s">
        <v>44</v>
      </c>
      <c r="I4920" s="7" t="s">
        <v>43</v>
      </c>
      <c r="J4920" s="7" t="s">
        <v>6</v>
      </c>
      <c r="K4920" s="7" t="s">
        <v>144</v>
      </c>
      <c r="L4920" s="7" t="s">
        <v>22</v>
      </c>
      <c r="M4920" s="7">
        <v>1</v>
      </c>
      <c r="N4920" s="7" t="s">
        <v>13</v>
      </c>
      <c r="O4920" s="8">
        <v>-1270.5204180000001</v>
      </c>
      <c r="P4920" s="7" t="s">
        <v>53</v>
      </c>
      <c r="Q4920" s="7" t="s">
        <v>263</v>
      </c>
      <c r="R4920" s="7" t="s">
        <v>291</v>
      </c>
      <c r="S4920" s="7">
        <v>1278</v>
      </c>
      <c r="T4920" s="7" t="s">
        <v>122</v>
      </c>
      <c r="U4920" s="7" t="s">
        <v>121</v>
      </c>
      <c r="V4920" s="7" t="s">
        <v>290</v>
      </c>
      <c r="W4920" s="7">
        <v>0</v>
      </c>
      <c r="X4920" s="9">
        <v>44767.629198877316</v>
      </c>
    </row>
    <row r="4921" spans="1:24" hidden="1" x14ac:dyDescent="0.25">
      <c r="A4921" s="10">
        <v>2022</v>
      </c>
      <c r="B4921" s="11">
        <v>2</v>
      </c>
      <c r="C4921" s="11">
        <v>2022</v>
      </c>
      <c r="D4921" s="11">
        <v>1</v>
      </c>
      <c r="E4921" s="12">
        <v>20070</v>
      </c>
      <c r="F4921" s="12" t="s">
        <v>24</v>
      </c>
      <c r="G4921" s="12">
        <v>36</v>
      </c>
      <c r="H4921" s="12" t="s">
        <v>44</v>
      </c>
      <c r="I4921" s="12" t="s">
        <v>43</v>
      </c>
      <c r="J4921" s="12" t="s">
        <v>6</v>
      </c>
      <c r="K4921" s="12" t="s">
        <v>22</v>
      </c>
      <c r="L4921" s="12" t="s">
        <v>132</v>
      </c>
      <c r="M4921" s="12">
        <v>1</v>
      </c>
      <c r="N4921" s="12" t="s">
        <v>13</v>
      </c>
      <c r="O4921" s="13">
        <v>84.171497000000002</v>
      </c>
      <c r="P4921" s="12" t="s">
        <v>125</v>
      </c>
      <c r="Q4921" s="12" t="s">
        <v>131</v>
      </c>
      <c r="R4921" s="12" t="s">
        <v>154</v>
      </c>
      <c r="S4921" s="12">
        <v>94</v>
      </c>
      <c r="T4921" s="12" t="s">
        <v>129</v>
      </c>
      <c r="U4921" s="12" t="s">
        <v>128</v>
      </c>
      <c r="V4921" s="12" t="s">
        <v>153</v>
      </c>
      <c r="W4921" s="12">
        <v>0</v>
      </c>
      <c r="X4921" s="14">
        <v>44767.629198877316</v>
      </c>
    </row>
    <row r="4922" spans="1:24" hidden="1" x14ac:dyDescent="0.25">
      <c r="A4922" s="5">
        <v>2022</v>
      </c>
      <c r="B4922" s="6">
        <v>2</v>
      </c>
      <c r="C4922" s="6">
        <v>2022</v>
      </c>
      <c r="D4922" s="6">
        <v>1</v>
      </c>
      <c r="E4922" s="7">
        <v>20070</v>
      </c>
      <c r="F4922" s="7" t="s">
        <v>24</v>
      </c>
      <c r="G4922" s="7">
        <v>37</v>
      </c>
      <c r="H4922" s="7" t="s">
        <v>174</v>
      </c>
      <c r="I4922" s="7" t="s">
        <v>43</v>
      </c>
      <c r="J4922" s="7" t="s">
        <v>0</v>
      </c>
      <c r="K4922" s="7" t="s">
        <v>22</v>
      </c>
      <c r="L4922" s="7" t="s">
        <v>132</v>
      </c>
      <c r="M4922" s="7">
        <v>1</v>
      </c>
      <c r="N4922" s="7" t="s">
        <v>13</v>
      </c>
      <c r="O4922" s="8">
        <v>1045.9571570000001</v>
      </c>
      <c r="P4922" s="7" t="s">
        <v>125</v>
      </c>
      <c r="Q4922" s="7" t="s">
        <v>131</v>
      </c>
      <c r="R4922" s="7" t="s">
        <v>154</v>
      </c>
      <c r="S4922" s="7">
        <v>94</v>
      </c>
      <c r="T4922" s="7" t="s">
        <v>129</v>
      </c>
      <c r="U4922" s="7" t="s">
        <v>128</v>
      </c>
      <c r="V4922" s="7" t="s">
        <v>153</v>
      </c>
      <c r="W4922" s="7">
        <v>0</v>
      </c>
      <c r="X4922" s="9">
        <v>44767.629198877316</v>
      </c>
    </row>
    <row r="4923" spans="1:24" hidden="1" x14ac:dyDescent="0.25">
      <c r="A4923" s="10">
        <v>2022</v>
      </c>
      <c r="B4923" s="11">
        <v>2</v>
      </c>
      <c r="C4923" s="11">
        <v>2022</v>
      </c>
      <c r="D4923" s="11">
        <v>1</v>
      </c>
      <c r="E4923" s="12">
        <v>20070</v>
      </c>
      <c r="F4923" s="12" t="s">
        <v>24</v>
      </c>
      <c r="G4923" s="12">
        <v>37</v>
      </c>
      <c r="H4923" s="12" t="s">
        <v>174</v>
      </c>
      <c r="I4923" s="12" t="s">
        <v>43</v>
      </c>
      <c r="J4923" s="12" t="s">
        <v>0</v>
      </c>
      <c r="K4923" s="12" t="s">
        <v>11</v>
      </c>
      <c r="L4923" s="12" t="s">
        <v>22</v>
      </c>
      <c r="M4923" s="12">
        <v>1</v>
      </c>
      <c r="N4923" s="12" t="s">
        <v>13</v>
      </c>
      <c r="O4923" s="13">
        <v>192.37</v>
      </c>
      <c r="P4923" s="12" t="s">
        <v>125</v>
      </c>
      <c r="Q4923" s="12" t="s">
        <v>289</v>
      </c>
      <c r="R4923" s="12" t="s">
        <v>288</v>
      </c>
      <c r="S4923" s="12">
        <v>1283</v>
      </c>
      <c r="T4923" s="12" t="s">
        <v>122</v>
      </c>
      <c r="U4923" s="12" t="s">
        <v>121</v>
      </c>
      <c r="V4923" s="12" t="s">
        <v>287</v>
      </c>
      <c r="W4923" s="12">
        <v>0</v>
      </c>
      <c r="X4923" s="14">
        <v>44767.629198877316</v>
      </c>
    </row>
    <row r="4924" spans="1:24" hidden="1" x14ac:dyDescent="0.25">
      <c r="A4924" s="5">
        <v>2022</v>
      </c>
      <c r="B4924" s="6">
        <v>2</v>
      </c>
      <c r="C4924" s="6">
        <v>2022</v>
      </c>
      <c r="D4924" s="6">
        <v>1</v>
      </c>
      <c r="E4924" s="7">
        <v>20070</v>
      </c>
      <c r="F4924" s="7" t="s">
        <v>24</v>
      </c>
      <c r="G4924" s="7">
        <v>39</v>
      </c>
      <c r="H4924" s="7" t="s">
        <v>166</v>
      </c>
      <c r="I4924" s="7" t="s">
        <v>43</v>
      </c>
      <c r="J4924" s="7" t="s">
        <v>0</v>
      </c>
      <c r="K4924" s="7" t="s">
        <v>22</v>
      </c>
      <c r="L4924" s="7" t="s">
        <v>132</v>
      </c>
      <c r="M4924" s="7">
        <v>1</v>
      </c>
      <c r="N4924" s="7" t="s">
        <v>13</v>
      </c>
      <c r="O4924" s="8">
        <v>551.76853200000005</v>
      </c>
      <c r="P4924" s="7" t="s">
        <v>125</v>
      </c>
      <c r="Q4924" s="7" t="s">
        <v>131</v>
      </c>
      <c r="R4924" s="7" t="s">
        <v>154</v>
      </c>
      <c r="S4924" s="7">
        <v>94</v>
      </c>
      <c r="T4924" s="7" t="s">
        <v>129</v>
      </c>
      <c r="U4924" s="7" t="s">
        <v>128</v>
      </c>
      <c r="V4924" s="7" t="s">
        <v>153</v>
      </c>
      <c r="W4924" s="7">
        <v>0</v>
      </c>
      <c r="X4924" s="9">
        <v>44767.629198877316</v>
      </c>
    </row>
    <row r="4925" spans="1:24" hidden="1" x14ac:dyDescent="0.25">
      <c r="A4925" s="10">
        <v>2022</v>
      </c>
      <c r="B4925" s="11">
        <v>2</v>
      </c>
      <c r="C4925" s="11">
        <v>2022</v>
      </c>
      <c r="D4925" s="11">
        <v>1</v>
      </c>
      <c r="E4925" s="12">
        <v>20070</v>
      </c>
      <c r="F4925" s="12" t="s">
        <v>24</v>
      </c>
      <c r="G4925" s="12">
        <v>39</v>
      </c>
      <c r="H4925" s="12" t="s">
        <v>166</v>
      </c>
      <c r="I4925" s="12" t="s">
        <v>43</v>
      </c>
      <c r="J4925" s="12" t="s">
        <v>0</v>
      </c>
      <c r="K4925" s="12" t="s">
        <v>11</v>
      </c>
      <c r="L4925" s="12" t="s">
        <v>22</v>
      </c>
      <c r="M4925" s="12">
        <v>1</v>
      </c>
      <c r="N4925" s="12" t="s">
        <v>13</v>
      </c>
      <c r="O4925" s="13">
        <v>192.37</v>
      </c>
      <c r="P4925" s="12" t="s">
        <v>125</v>
      </c>
      <c r="Q4925" s="12" t="s">
        <v>289</v>
      </c>
      <c r="R4925" s="12" t="s">
        <v>288</v>
      </c>
      <c r="S4925" s="12">
        <v>1283</v>
      </c>
      <c r="T4925" s="12" t="s">
        <v>122</v>
      </c>
      <c r="U4925" s="12" t="s">
        <v>121</v>
      </c>
      <c r="V4925" s="12" t="s">
        <v>287</v>
      </c>
      <c r="W4925" s="12">
        <v>0</v>
      </c>
      <c r="X4925" s="14">
        <v>44767.629198877316</v>
      </c>
    </row>
    <row r="4926" spans="1:24" hidden="1" x14ac:dyDescent="0.25">
      <c r="A4926" s="5">
        <v>2022</v>
      </c>
      <c r="B4926" s="6">
        <v>2</v>
      </c>
      <c r="C4926" s="6">
        <v>2022</v>
      </c>
      <c r="D4926" s="6">
        <v>1</v>
      </c>
      <c r="E4926" s="7">
        <v>20070</v>
      </c>
      <c r="F4926" s="7" t="s">
        <v>24</v>
      </c>
      <c r="G4926" s="7">
        <v>53</v>
      </c>
      <c r="H4926" s="7" t="s">
        <v>7</v>
      </c>
      <c r="I4926" s="7" t="s">
        <v>43</v>
      </c>
      <c r="J4926" s="7" t="s">
        <v>7</v>
      </c>
      <c r="K4926" s="7" t="s">
        <v>22</v>
      </c>
      <c r="L4926" s="7" t="s">
        <v>132</v>
      </c>
      <c r="M4926" s="7">
        <v>1</v>
      </c>
      <c r="N4926" s="7" t="s">
        <v>13</v>
      </c>
      <c r="O4926" s="8">
        <v>362.44082500000002</v>
      </c>
      <c r="P4926" s="7" t="s">
        <v>125</v>
      </c>
      <c r="Q4926" s="7" t="s">
        <v>131</v>
      </c>
      <c r="R4926" s="7" t="s">
        <v>154</v>
      </c>
      <c r="S4926" s="7">
        <v>94</v>
      </c>
      <c r="T4926" s="7" t="s">
        <v>129</v>
      </c>
      <c r="U4926" s="7" t="s">
        <v>128</v>
      </c>
      <c r="V4926" s="7" t="s">
        <v>153</v>
      </c>
      <c r="W4926" s="7">
        <v>0</v>
      </c>
      <c r="X4926" s="9">
        <v>44767.629198877316</v>
      </c>
    </row>
    <row r="4927" spans="1:24" hidden="1" x14ac:dyDescent="0.25">
      <c r="A4927" s="10">
        <v>2022</v>
      </c>
      <c r="B4927" s="11">
        <v>2</v>
      </c>
      <c r="C4927" s="11">
        <v>2022</v>
      </c>
      <c r="D4927" s="11">
        <v>1</v>
      </c>
      <c r="E4927" s="12">
        <v>20070</v>
      </c>
      <c r="F4927" s="12" t="s">
        <v>24</v>
      </c>
      <c r="G4927" s="12">
        <v>2183</v>
      </c>
      <c r="H4927" s="12" t="s">
        <v>138</v>
      </c>
      <c r="I4927" s="12" t="s">
        <v>133</v>
      </c>
      <c r="J4927" s="12" t="s">
        <v>3</v>
      </c>
      <c r="K4927" s="12" t="s">
        <v>22</v>
      </c>
      <c r="L4927" s="12" t="s">
        <v>132</v>
      </c>
      <c r="M4927" s="12">
        <v>1</v>
      </c>
      <c r="N4927" s="12" t="s">
        <v>13</v>
      </c>
      <c r="O4927" s="13">
        <v>33.166218999999998</v>
      </c>
      <c r="P4927" s="12" t="s">
        <v>125</v>
      </c>
      <c r="Q4927" s="12" t="s">
        <v>131</v>
      </c>
      <c r="R4927" s="12" t="s">
        <v>130</v>
      </c>
      <c r="S4927" s="12">
        <v>91</v>
      </c>
      <c r="T4927" s="12" t="s">
        <v>129</v>
      </c>
      <c r="U4927" s="12" t="s">
        <v>128</v>
      </c>
      <c r="V4927" s="12" t="s">
        <v>127</v>
      </c>
      <c r="W4927" s="12">
        <v>0</v>
      </c>
      <c r="X4927" s="14">
        <v>44767.629198877316</v>
      </c>
    </row>
    <row r="4928" spans="1:24" hidden="1" x14ac:dyDescent="0.25">
      <c r="A4928" s="5">
        <v>2022</v>
      </c>
      <c r="B4928" s="6">
        <v>2</v>
      </c>
      <c r="C4928" s="6">
        <v>2022</v>
      </c>
      <c r="D4928" s="6">
        <v>1</v>
      </c>
      <c r="E4928" s="7">
        <v>20070</v>
      </c>
      <c r="F4928" s="7" t="s">
        <v>24</v>
      </c>
      <c r="G4928" s="7">
        <v>2346</v>
      </c>
      <c r="H4928" s="7" t="s">
        <v>137</v>
      </c>
      <c r="I4928" s="7" t="s">
        <v>133</v>
      </c>
      <c r="J4928" s="7" t="s">
        <v>4</v>
      </c>
      <c r="K4928" s="7" t="s">
        <v>22</v>
      </c>
      <c r="L4928" s="7" t="s">
        <v>132</v>
      </c>
      <c r="M4928" s="7">
        <v>1</v>
      </c>
      <c r="N4928" s="7" t="s">
        <v>13</v>
      </c>
      <c r="O4928" s="8">
        <v>33.166218999999998</v>
      </c>
      <c r="P4928" s="7" t="s">
        <v>125</v>
      </c>
      <c r="Q4928" s="7" t="s">
        <v>131</v>
      </c>
      <c r="R4928" s="7" t="s">
        <v>130</v>
      </c>
      <c r="S4928" s="7">
        <v>91</v>
      </c>
      <c r="T4928" s="7" t="s">
        <v>129</v>
      </c>
      <c r="U4928" s="7" t="s">
        <v>128</v>
      </c>
      <c r="V4928" s="7" t="s">
        <v>127</v>
      </c>
      <c r="W4928" s="7">
        <v>0</v>
      </c>
      <c r="X4928" s="9">
        <v>44767.629198877316</v>
      </c>
    </row>
    <row r="4929" spans="1:24" hidden="1" x14ac:dyDescent="0.25">
      <c r="A4929" s="10">
        <v>2022</v>
      </c>
      <c r="B4929" s="11">
        <v>2</v>
      </c>
      <c r="C4929" s="11">
        <v>2022</v>
      </c>
      <c r="D4929" s="11">
        <v>1</v>
      </c>
      <c r="E4929" s="12">
        <v>20070</v>
      </c>
      <c r="F4929" s="12" t="s">
        <v>24</v>
      </c>
      <c r="G4929" s="12">
        <v>4807</v>
      </c>
      <c r="H4929" s="12" t="s">
        <v>135</v>
      </c>
      <c r="I4929" s="12" t="s">
        <v>133</v>
      </c>
      <c r="J4929" s="12" t="s">
        <v>2</v>
      </c>
      <c r="K4929" s="12" t="s">
        <v>22</v>
      </c>
      <c r="L4929" s="12" t="s">
        <v>132</v>
      </c>
      <c r="M4929" s="12">
        <v>1</v>
      </c>
      <c r="N4929" s="12" t="s">
        <v>13</v>
      </c>
      <c r="O4929" s="13">
        <v>768.749686</v>
      </c>
      <c r="P4929" s="12" t="s">
        <v>125</v>
      </c>
      <c r="Q4929" s="12" t="s">
        <v>131</v>
      </c>
      <c r="R4929" s="12" t="s">
        <v>130</v>
      </c>
      <c r="S4929" s="12">
        <v>91</v>
      </c>
      <c r="T4929" s="12" t="s">
        <v>129</v>
      </c>
      <c r="U4929" s="12" t="s">
        <v>128</v>
      </c>
      <c r="V4929" s="12" t="s">
        <v>127</v>
      </c>
      <c r="W4929" s="12">
        <v>0</v>
      </c>
      <c r="X4929" s="14">
        <v>44767.629198877316</v>
      </c>
    </row>
    <row r="4930" spans="1:24" hidden="1" x14ac:dyDescent="0.25">
      <c r="A4930" s="5">
        <v>2022</v>
      </c>
      <c r="B4930" s="6">
        <v>2</v>
      </c>
      <c r="C4930" s="6">
        <v>2022</v>
      </c>
      <c r="D4930" s="6">
        <v>1</v>
      </c>
      <c r="E4930" s="7">
        <v>20070</v>
      </c>
      <c r="F4930" s="7" t="s">
        <v>24</v>
      </c>
      <c r="G4930" s="7">
        <v>4865</v>
      </c>
      <c r="H4930" s="7" t="s">
        <v>264</v>
      </c>
      <c r="I4930" s="7" t="s">
        <v>133</v>
      </c>
      <c r="J4930" s="7" t="s">
        <v>3</v>
      </c>
      <c r="K4930" s="7" t="s">
        <v>144</v>
      </c>
      <c r="L4930" s="7" t="s">
        <v>22</v>
      </c>
      <c r="M4930" s="7">
        <v>1</v>
      </c>
      <c r="N4930" s="7" t="s">
        <v>13</v>
      </c>
      <c r="O4930" s="8">
        <v>-5.4135000000000003E-2</v>
      </c>
      <c r="P4930" s="7" t="s">
        <v>53</v>
      </c>
      <c r="Q4930" s="7" t="s">
        <v>263</v>
      </c>
      <c r="R4930" s="7" t="s">
        <v>291</v>
      </c>
      <c r="S4930" s="7">
        <v>1281</v>
      </c>
      <c r="T4930" s="7" t="s">
        <v>122</v>
      </c>
      <c r="U4930" s="7" t="s">
        <v>121</v>
      </c>
      <c r="V4930" s="7" t="s">
        <v>502</v>
      </c>
      <c r="W4930" s="7">
        <v>0</v>
      </c>
      <c r="X4930" s="9">
        <v>44767.629198877316</v>
      </c>
    </row>
    <row r="4931" spans="1:24" hidden="1" x14ac:dyDescent="0.25">
      <c r="A4931" s="10">
        <v>2022</v>
      </c>
      <c r="B4931" s="11">
        <v>2</v>
      </c>
      <c r="C4931" s="11">
        <v>2022</v>
      </c>
      <c r="D4931" s="11">
        <v>1</v>
      </c>
      <c r="E4931" s="12">
        <v>20070</v>
      </c>
      <c r="F4931" s="12" t="s">
        <v>24</v>
      </c>
      <c r="G4931" s="12">
        <v>4871</v>
      </c>
      <c r="H4931" s="12" t="s">
        <v>134</v>
      </c>
      <c r="I4931" s="12" t="s">
        <v>133</v>
      </c>
      <c r="J4931" s="12" t="s">
        <v>1</v>
      </c>
      <c r="K4931" s="12" t="s">
        <v>22</v>
      </c>
      <c r="L4931" s="12" t="s">
        <v>132</v>
      </c>
      <c r="M4931" s="12">
        <v>1</v>
      </c>
      <c r="N4931" s="12" t="s">
        <v>13</v>
      </c>
      <c r="O4931" s="13">
        <v>22.110813</v>
      </c>
      <c r="P4931" s="12" t="s">
        <v>125</v>
      </c>
      <c r="Q4931" s="12" t="s">
        <v>131</v>
      </c>
      <c r="R4931" s="12" t="s">
        <v>130</v>
      </c>
      <c r="S4931" s="12">
        <v>91</v>
      </c>
      <c r="T4931" s="12" t="s">
        <v>129</v>
      </c>
      <c r="U4931" s="12" t="s">
        <v>128</v>
      </c>
      <c r="V4931" s="12" t="s">
        <v>127</v>
      </c>
      <c r="W4931" s="12">
        <v>0</v>
      </c>
      <c r="X4931" s="14">
        <v>44767.629198877316</v>
      </c>
    </row>
    <row r="4932" spans="1:24" hidden="1" x14ac:dyDescent="0.25">
      <c r="A4932" s="5">
        <v>2022</v>
      </c>
      <c r="B4932" s="6">
        <v>2</v>
      </c>
      <c r="C4932" s="6">
        <v>2022</v>
      </c>
      <c r="D4932" s="6">
        <v>1</v>
      </c>
      <c r="E4932" s="7">
        <v>20070</v>
      </c>
      <c r="F4932" s="7" t="s">
        <v>24</v>
      </c>
      <c r="G4932" s="7">
        <v>4883</v>
      </c>
      <c r="H4932" s="7" t="s">
        <v>706</v>
      </c>
      <c r="I4932" s="7" t="s">
        <v>133</v>
      </c>
      <c r="J4932" s="7" t="s">
        <v>8</v>
      </c>
      <c r="K4932" s="7" t="s">
        <v>22</v>
      </c>
      <c r="L4932" s="7" t="s">
        <v>132</v>
      </c>
      <c r="M4932" s="7">
        <v>1</v>
      </c>
      <c r="N4932" s="7" t="s">
        <v>13</v>
      </c>
      <c r="O4932" s="8">
        <v>22.110813</v>
      </c>
      <c r="P4932" s="7" t="s">
        <v>125</v>
      </c>
      <c r="Q4932" s="7" t="s">
        <v>131</v>
      </c>
      <c r="R4932" s="7" t="s">
        <v>130</v>
      </c>
      <c r="S4932" s="7">
        <v>91</v>
      </c>
      <c r="T4932" s="7" t="s">
        <v>129</v>
      </c>
      <c r="U4932" s="7" t="s">
        <v>128</v>
      </c>
      <c r="V4932" s="7" t="s">
        <v>127</v>
      </c>
      <c r="W4932" s="7">
        <v>0</v>
      </c>
      <c r="X4932" s="9">
        <v>44767.629198877316</v>
      </c>
    </row>
    <row r="4933" spans="1:24" hidden="1" x14ac:dyDescent="0.25">
      <c r="A4933" s="10">
        <v>2022</v>
      </c>
      <c r="B4933" s="11">
        <v>2</v>
      </c>
      <c r="C4933" s="11">
        <v>2022</v>
      </c>
      <c r="D4933" s="11">
        <v>2</v>
      </c>
      <c r="E4933" s="12">
        <v>20070</v>
      </c>
      <c r="F4933" s="12" t="s">
        <v>24</v>
      </c>
      <c r="G4933" s="12">
        <v>0</v>
      </c>
      <c r="H4933" s="12" t="s">
        <v>23</v>
      </c>
      <c r="I4933" s="12" t="s">
        <v>23</v>
      </c>
      <c r="J4933" s="12" t="s">
        <v>23</v>
      </c>
      <c r="K4933" s="12" t="s">
        <v>144</v>
      </c>
      <c r="L4933" s="12" t="s">
        <v>148</v>
      </c>
      <c r="M4933" s="12">
        <v>1</v>
      </c>
      <c r="N4933" s="12" t="s">
        <v>13</v>
      </c>
      <c r="O4933" s="13">
        <v>-16.911777000000001</v>
      </c>
      <c r="P4933" s="12" t="s">
        <v>125</v>
      </c>
      <c r="Q4933" s="12" t="s">
        <v>143</v>
      </c>
      <c r="R4933" s="12" t="s">
        <v>147</v>
      </c>
      <c r="S4933" s="12">
        <v>82</v>
      </c>
      <c r="T4933" s="12" t="s">
        <v>141</v>
      </c>
      <c r="U4933" s="12" t="s">
        <v>140</v>
      </c>
      <c r="V4933" s="12" t="s">
        <v>146</v>
      </c>
      <c r="W4933" s="12">
        <v>0</v>
      </c>
      <c r="X4933" s="14">
        <v>44767.629198877316</v>
      </c>
    </row>
    <row r="4934" spans="1:24" hidden="1" x14ac:dyDescent="0.25">
      <c r="A4934" s="5">
        <v>2022</v>
      </c>
      <c r="B4934" s="6">
        <v>2</v>
      </c>
      <c r="C4934" s="6">
        <v>2022</v>
      </c>
      <c r="D4934" s="6">
        <v>2</v>
      </c>
      <c r="E4934" s="7">
        <v>20070</v>
      </c>
      <c r="F4934" s="7" t="s">
        <v>24</v>
      </c>
      <c r="G4934" s="7">
        <v>0</v>
      </c>
      <c r="H4934" s="7" t="s">
        <v>23</v>
      </c>
      <c r="I4934" s="7" t="s">
        <v>23</v>
      </c>
      <c r="J4934" s="7" t="s">
        <v>23</v>
      </c>
      <c r="K4934" s="7" t="s">
        <v>144</v>
      </c>
      <c r="L4934" s="7" t="s">
        <v>148</v>
      </c>
      <c r="M4934" s="7">
        <v>1</v>
      </c>
      <c r="N4934" s="7" t="s">
        <v>13</v>
      </c>
      <c r="O4934" s="8">
        <v>6.0114359999999998</v>
      </c>
      <c r="P4934" s="7" t="s">
        <v>125</v>
      </c>
      <c r="Q4934" s="7" t="s">
        <v>143</v>
      </c>
      <c r="R4934" s="7" t="s">
        <v>246</v>
      </c>
      <c r="S4934" s="7">
        <v>187</v>
      </c>
      <c r="T4934" s="7" t="s">
        <v>129</v>
      </c>
      <c r="U4934" s="7" t="s">
        <v>128</v>
      </c>
      <c r="V4934" s="7" t="s">
        <v>707</v>
      </c>
      <c r="W4934" s="7">
        <v>0</v>
      </c>
      <c r="X4934" s="9">
        <v>44767.629198877316</v>
      </c>
    </row>
    <row r="4935" spans="1:24" hidden="1" x14ac:dyDescent="0.25">
      <c r="A4935" s="10">
        <v>2022</v>
      </c>
      <c r="B4935" s="11">
        <v>2</v>
      </c>
      <c r="C4935" s="11">
        <v>2022</v>
      </c>
      <c r="D4935" s="11">
        <v>2</v>
      </c>
      <c r="E4935" s="12">
        <v>20070</v>
      </c>
      <c r="F4935" s="12" t="s">
        <v>24</v>
      </c>
      <c r="G4935" s="12">
        <v>0</v>
      </c>
      <c r="H4935" s="12" t="s">
        <v>23</v>
      </c>
      <c r="I4935" s="12" t="s">
        <v>23</v>
      </c>
      <c r="J4935" s="12" t="s">
        <v>23</v>
      </c>
      <c r="K4935" s="12" t="s">
        <v>158</v>
      </c>
      <c r="L4935" s="12" t="s">
        <v>162</v>
      </c>
      <c r="M4935" s="12">
        <v>1</v>
      </c>
      <c r="N4935" s="12" t="s">
        <v>13</v>
      </c>
      <c r="O4935" s="13">
        <v>1028.8406030000001</v>
      </c>
      <c r="P4935" s="12" t="s">
        <v>125</v>
      </c>
      <c r="Q4935" s="12" t="s">
        <v>161</v>
      </c>
      <c r="R4935" s="12" t="s">
        <v>244</v>
      </c>
      <c r="S4935" s="12">
        <v>90</v>
      </c>
      <c r="T4935" s="12" t="s">
        <v>129</v>
      </c>
      <c r="U4935" s="12" t="s">
        <v>128</v>
      </c>
      <c r="V4935" s="12" t="s">
        <v>243</v>
      </c>
      <c r="W4935" s="12">
        <v>0</v>
      </c>
      <c r="X4935" s="14">
        <v>44767.629198877316</v>
      </c>
    </row>
    <row r="4936" spans="1:24" hidden="1" x14ac:dyDescent="0.25">
      <c r="A4936" s="5">
        <v>2022</v>
      </c>
      <c r="B4936" s="6">
        <v>2</v>
      </c>
      <c r="C4936" s="6">
        <v>2022</v>
      </c>
      <c r="D4936" s="6">
        <v>2</v>
      </c>
      <c r="E4936" s="7">
        <v>20070</v>
      </c>
      <c r="F4936" s="7" t="s">
        <v>24</v>
      </c>
      <c r="G4936" s="7">
        <v>0</v>
      </c>
      <c r="H4936" s="7" t="s">
        <v>23</v>
      </c>
      <c r="I4936" s="7" t="s">
        <v>23</v>
      </c>
      <c r="J4936" s="7" t="s">
        <v>23</v>
      </c>
      <c r="K4936" s="7" t="s">
        <v>22</v>
      </c>
      <c r="L4936" s="7" t="s">
        <v>236</v>
      </c>
      <c r="M4936" s="7">
        <v>1</v>
      </c>
      <c r="N4936" s="7" t="s">
        <v>13</v>
      </c>
      <c r="O4936" s="8">
        <v>-289.15341699999999</v>
      </c>
      <c r="P4936" s="7" t="s">
        <v>125</v>
      </c>
      <c r="Q4936" s="7" t="s">
        <v>235</v>
      </c>
      <c r="R4936" s="7" t="s">
        <v>234</v>
      </c>
      <c r="S4936" s="7">
        <v>44</v>
      </c>
      <c r="T4936" s="7" t="s">
        <v>129</v>
      </c>
      <c r="U4936" s="7" t="s">
        <v>128</v>
      </c>
      <c r="V4936" s="7" t="s">
        <v>180</v>
      </c>
      <c r="W4936" s="7">
        <v>0</v>
      </c>
      <c r="X4936" s="9">
        <v>44767.629198877316</v>
      </c>
    </row>
    <row r="4937" spans="1:24" hidden="1" x14ac:dyDescent="0.25">
      <c r="A4937" s="10">
        <v>2022</v>
      </c>
      <c r="B4937" s="11">
        <v>2</v>
      </c>
      <c r="C4937" s="11">
        <v>2022</v>
      </c>
      <c r="D4937" s="11">
        <v>2</v>
      </c>
      <c r="E4937" s="12">
        <v>20070</v>
      </c>
      <c r="F4937" s="12" t="s">
        <v>24</v>
      </c>
      <c r="G4937" s="12">
        <v>0</v>
      </c>
      <c r="H4937" s="12" t="s">
        <v>23</v>
      </c>
      <c r="I4937" s="12" t="s">
        <v>23</v>
      </c>
      <c r="J4937" s="12" t="s">
        <v>23</v>
      </c>
      <c r="K4937" s="12" t="s">
        <v>22</v>
      </c>
      <c r="L4937" s="12" t="s">
        <v>236</v>
      </c>
      <c r="M4937" s="12">
        <v>1</v>
      </c>
      <c r="N4937" s="12" t="s">
        <v>13</v>
      </c>
      <c r="O4937" s="13">
        <v>-265.95167400000003</v>
      </c>
      <c r="P4937" s="12" t="s">
        <v>125</v>
      </c>
      <c r="Q4937" s="12" t="s">
        <v>237</v>
      </c>
      <c r="R4937" s="12" t="s">
        <v>234</v>
      </c>
      <c r="S4937" s="12">
        <v>43</v>
      </c>
      <c r="T4937" s="12" t="s">
        <v>129</v>
      </c>
      <c r="U4937" s="12" t="s">
        <v>128</v>
      </c>
      <c r="V4937" s="12" t="s">
        <v>180</v>
      </c>
      <c r="W4937" s="12">
        <v>0</v>
      </c>
      <c r="X4937" s="14">
        <v>44767.629198877316</v>
      </c>
    </row>
    <row r="4938" spans="1:24" hidden="1" x14ac:dyDescent="0.25">
      <c r="A4938" s="5">
        <v>2022</v>
      </c>
      <c r="B4938" s="6">
        <v>2</v>
      </c>
      <c r="C4938" s="6">
        <v>2022</v>
      </c>
      <c r="D4938" s="6">
        <v>2</v>
      </c>
      <c r="E4938" s="7">
        <v>20070</v>
      </c>
      <c r="F4938" s="7" t="s">
        <v>24</v>
      </c>
      <c r="G4938" s="7">
        <v>0</v>
      </c>
      <c r="H4938" s="7" t="s">
        <v>23</v>
      </c>
      <c r="I4938" s="7" t="s">
        <v>23</v>
      </c>
      <c r="J4938" s="7" t="s">
        <v>23</v>
      </c>
      <c r="K4938" s="7" t="s">
        <v>22</v>
      </c>
      <c r="L4938" s="7" t="s">
        <v>236</v>
      </c>
      <c r="M4938" s="7">
        <v>1</v>
      </c>
      <c r="N4938" s="7" t="s">
        <v>13</v>
      </c>
      <c r="O4938" s="8">
        <v>-244.36181400000001</v>
      </c>
      <c r="P4938" s="7" t="s">
        <v>125</v>
      </c>
      <c r="Q4938" s="7" t="s">
        <v>242</v>
      </c>
      <c r="R4938" s="7" t="s">
        <v>241</v>
      </c>
      <c r="S4938" s="7">
        <v>47</v>
      </c>
      <c r="T4938" s="7" t="s">
        <v>129</v>
      </c>
      <c r="U4938" s="7" t="s">
        <v>128</v>
      </c>
      <c r="V4938" s="7" t="s">
        <v>238</v>
      </c>
      <c r="W4938" s="7">
        <v>0</v>
      </c>
      <c r="X4938" s="9">
        <v>44767.629198877316</v>
      </c>
    </row>
    <row r="4939" spans="1:24" hidden="1" x14ac:dyDescent="0.25">
      <c r="A4939" s="10">
        <v>2022</v>
      </c>
      <c r="B4939" s="11">
        <v>2</v>
      </c>
      <c r="C4939" s="11">
        <v>2022</v>
      </c>
      <c r="D4939" s="11">
        <v>2</v>
      </c>
      <c r="E4939" s="12">
        <v>20070</v>
      </c>
      <c r="F4939" s="12" t="s">
        <v>24</v>
      </c>
      <c r="G4939" s="12">
        <v>0</v>
      </c>
      <c r="H4939" s="12" t="s">
        <v>23</v>
      </c>
      <c r="I4939" s="12" t="s">
        <v>23</v>
      </c>
      <c r="J4939" s="12" t="s">
        <v>23</v>
      </c>
      <c r="K4939" s="12" t="s">
        <v>22</v>
      </c>
      <c r="L4939" s="12" t="s">
        <v>236</v>
      </c>
      <c r="M4939" s="12">
        <v>1</v>
      </c>
      <c r="N4939" s="12" t="s">
        <v>13</v>
      </c>
      <c r="O4939" s="13">
        <v>-219.606154</v>
      </c>
      <c r="P4939" s="12" t="s">
        <v>125</v>
      </c>
      <c r="Q4939" s="12" t="s">
        <v>240</v>
      </c>
      <c r="R4939" s="12" t="s">
        <v>241</v>
      </c>
      <c r="S4939" s="12">
        <v>42</v>
      </c>
      <c r="T4939" s="12" t="s">
        <v>129</v>
      </c>
      <c r="U4939" s="12" t="s">
        <v>128</v>
      </c>
      <c r="V4939" s="12" t="s">
        <v>238</v>
      </c>
      <c r="W4939" s="12">
        <v>0</v>
      </c>
      <c r="X4939" s="14">
        <v>44767.629198877316</v>
      </c>
    </row>
    <row r="4940" spans="1:24" hidden="1" x14ac:dyDescent="0.25">
      <c r="A4940" s="5">
        <v>2022</v>
      </c>
      <c r="B4940" s="6">
        <v>2</v>
      </c>
      <c r="C4940" s="6">
        <v>2022</v>
      </c>
      <c r="D4940" s="6">
        <v>2</v>
      </c>
      <c r="E4940" s="7">
        <v>20070</v>
      </c>
      <c r="F4940" s="7" t="s">
        <v>24</v>
      </c>
      <c r="G4940" s="7">
        <v>0</v>
      </c>
      <c r="H4940" s="7" t="s">
        <v>23</v>
      </c>
      <c r="I4940" s="7" t="s">
        <v>23</v>
      </c>
      <c r="J4940" s="7" t="s">
        <v>23</v>
      </c>
      <c r="K4940" s="7" t="s">
        <v>22</v>
      </c>
      <c r="L4940" s="7" t="s">
        <v>236</v>
      </c>
      <c r="M4940" s="7">
        <v>1</v>
      </c>
      <c r="N4940" s="7" t="s">
        <v>13</v>
      </c>
      <c r="O4940" s="8">
        <v>-190.260086</v>
      </c>
      <c r="P4940" s="7" t="s">
        <v>125</v>
      </c>
      <c r="Q4940" s="7" t="s">
        <v>240</v>
      </c>
      <c r="R4940" s="7" t="s">
        <v>239</v>
      </c>
      <c r="S4940" s="7">
        <v>99</v>
      </c>
      <c r="T4940" s="7" t="s">
        <v>129</v>
      </c>
      <c r="U4940" s="7" t="s">
        <v>128</v>
      </c>
      <c r="V4940" s="7" t="s">
        <v>238</v>
      </c>
      <c r="W4940" s="7">
        <v>0</v>
      </c>
      <c r="X4940" s="9">
        <v>44767.629198877316</v>
      </c>
    </row>
    <row r="4941" spans="1:24" hidden="1" x14ac:dyDescent="0.25">
      <c r="A4941" s="10">
        <v>2022</v>
      </c>
      <c r="B4941" s="11">
        <v>2</v>
      </c>
      <c r="C4941" s="11">
        <v>2022</v>
      </c>
      <c r="D4941" s="11">
        <v>2</v>
      </c>
      <c r="E4941" s="12">
        <v>20070</v>
      </c>
      <c r="F4941" s="12" t="s">
        <v>24</v>
      </c>
      <c r="G4941" s="12">
        <v>0</v>
      </c>
      <c r="H4941" s="12" t="s">
        <v>23</v>
      </c>
      <c r="I4941" s="12" t="s">
        <v>23</v>
      </c>
      <c r="J4941" s="12" t="s">
        <v>23</v>
      </c>
      <c r="K4941" s="12" t="s">
        <v>22</v>
      </c>
      <c r="L4941" s="12" t="s">
        <v>236</v>
      </c>
      <c r="M4941" s="12">
        <v>1</v>
      </c>
      <c r="N4941" s="12" t="s">
        <v>13</v>
      </c>
      <c r="O4941" s="13">
        <v>-150.25062399999999</v>
      </c>
      <c r="P4941" s="12" t="s">
        <v>125</v>
      </c>
      <c r="Q4941" s="12" t="s">
        <v>242</v>
      </c>
      <c r="R4941" s="12" t="s">
        <v>239</v>
      </c>
      <c r="S4941" s="12">
        <v>98</v>
      </c>
      <c r="T4941" s="12" t="s">
        <v>129</v>
      </c>
      <c r="U4941" s="12" t="s">
        <v>128</v>
      </c>
      <c r="V4941" s="12" t="s">
        <v>238</v>
      </c>
      <c r="W4941" s="12">
        <v>0</v>
      </c>
      <c r="X4941" s="14">
        <v>44767.629198877316</v>
      </c>
    </row>
    <row r="4942" spans="1:24" hidden="1" x14ac:dyDescent="0.25">
      <c r="A4942" s="5">
        <v>2022</v>
      </c>
      <c r="B4942" s="6">
        <v>2</v>
      </c>
      <c r="C4942" s="6">
        <v>2022</v>
      </c>
      <c r="D4942" s="6">
        <v>2</v>
      </c>
      <c r="E4942" s="7">
        <v>20070</v>
      </c>
      <c r="F4942" s="7" t="s">
        <v>24</v>
      </c>
      <c r="G4942" s="7">
        <v>0</v>
      </c>
      <c r="H4942" s="7" t="s">
        <v>23</v>
      </c>
      <c r="I4942" s="7" t="s">
        <v>23</v>
      </c>
      <c r="J4942" s="7" t="s">
        <v>23</v>
      </c>
      <c r="K4942" s="7" t="s">
        <v>22</v>
      </c>
      <c r="L4942" s="7" t="s">
        <v>148</v>
      </c>
      <c r="M4942" s="7">
        <v>1</v>
      </c>
      <c r="N4942" s="7" t="s">
        <v>13</v>
      </c>
      <c r="O4942" s="8">
        <v>-13.687794</v>
      </c>
      <c r="P4942" s="7" t="s">
        <v>125</v>
      </c>
      <c r="Q4942" s="7" t="s">
        <v>233</v>
      </c>
      <c r="R4942" s="7" t="s">
        <v>232</v>
      </c>
      <c r="S4942" s="7">
        <v>87</v>
      </c>
      <c r="T4942" s="7" t="s">
        <v>129</v>
      </c>
      <c r="U4942" s="7" t="s">
        <v>128</v>
      </c>
      <c r="V4942" s="7" t="s">
        <v>708</v>
      </c>
      <c r="W4942" s="7">
        <v>0</v>
      </c>
      <c r="X4942" s="9">
        <v>44767.629198877316</v>
      </c>
    </row>
    <row r="4943" spans="1:24" hidden="1" x14ac:dyDescent="0.25">
      <c r="A4943" s="10">
        <v>2022</v>
      </c>
      <c r="B4943" s="11">
        <v>2</v>
      </c>
      <c r="C4943" s="11">
        <v>2022</v>
      </c>
      <c r="D4943" s="11">
        <v>2</v>
      </c>
      <c r="E4943" s="12">
        <v>20070</v>
      </c>
      <c r="F4943" s="12" t="s">
        <v>24</v>
      </c>
      <c r="G4943" s="12">
        <v>0</v>
      </c>
      <c r="H4943" s="12" t="s">
        <v>23</v>
      </c>
      <c r="I4943" s="12" t="s">
        <v>23</v>
      </c>
      <c r="J4943" s="12" t="s">
        <v>23</v>
      </c>
      <c r="K4943" s="12" t="s">
        <v>22</v>
      </c>
      <c r="L4943" s="12" t="s">
        <v>148</v>
      </c>
      <c r="M4943" s="12">
        <v>1</v>
      </c>
      <c r="N4943" s="12" t="s">
        <v>13</v>
      </c>
      <c r="O4943" s="13">
        <v>88677.410600999996</v>
      </c>
      <c r="P4943" s="12" t="s">
        <v>125</v>
      </c>
      <c r="Q4943" s="12" t="s">
        <v>143</v>
      </c>
      <c r="R4943" s="12" t="s">
        <v>231</v>
      </c>
      <c r="S4943" s="12">
        <v>79</v>
      </c>
      <c r="T4943" s="12" t="s">
        <v>141</v>
      </c>
      <c r="U4943" s="12" t="s">
        <v>140</v>
      </c>
      <c r="V4943" s="12" t="s">
        <v>709</v>
      </c>
      <c r="W4943" s="12">
        <v>0</v>
      </c>
      <c r="X4943" s="14">
        <v>44767.629198877316</v>
      </c>
    </row>
    <row r="4944" spans="1:24" hidden="1" x14ac:dyDescent="0.25">
      <c r="A4944" s="5">
        <v>2022</v>
      </c>
      <c r="B4944" s="6">
        <v>2</v>
      </c>
      <c r="C4944" s="6">
        <v>2022</v>
      </c>
      <c r="D4944" s="6">
        <v>2</v>
      </c>
      <c r="E4944" s="7">
        <v>20070</v>
      </c>
      <c r="F4944" s="7" t="s">
        <v>24</v>
      </c>
      <c r="G4944" s="7">
        <v>0</v>
      </c>
      <c r="H4944" s="7" t="s">
        <v>23</v>
      </c>
      <c r="I4944" s="7" t="s">
        <v>23</v>
      </c>
      <c r="J4944" s="7" t="s">
        <v>23</v>
      </c>
      <c r="K4944" s="7" t="s">
        <v>22</v>
      </c>
      <c r="L4944" s="7" t="s">
        <v>162</v>
      </c>
      <c r="M4944" s="7">
        <v>1</v>
      </c>
      <c r="N4944" s="7" t="s">
        <v>13</v>
      </c>
      <c r="O4944" s="8">
        <v>130410.56659</v>
      </c>
      <c r="P4944" s="7" t="s">
        <v>125</v>
      </c>
      <c r="Q4944" s="7" t="s">
        <v>161</v>
      </c>
      <c r="R4944" s="7" t="s">
        <v>227</v>
      </c>
      <c r="S4944" s="7">
        <v>12</v>
      </c>
      <c r="T4944" s="7" t="s">
        <v>141</v>
      </c>
      <c r="U4944" s="7" t="s">
        <v>140</v>
      </c>
      <c r="V4944" s="7" t="s">
        <v>226</v>
      </c>
      <c r="W4944" s="7">
        <v>0</v>
      </c>
      <c r="X4944" s="9">
        <v>44767.629198877316</v>
      </c>
    </row>
    <row r="4945" spans="1:24" hidden="1" x14ac:dyDescent="0.25">
      <c r="A4945" s="10">
        <v>2022</v>
      </c>
      <c r="B4945" s="11">
        <v>2</v>
      </c>
      <c r="C4945" s="11">
        <v>2022</v>
      </c>
      <c r="D4945" s="11">
        <v>2</v>
      </c>
      <c r="E4945" s="12">
        <v>20070</v>
      </c>
      <c r="F4945" s="12" t="s">
        <v>24</v>
      </c>
      <c r="G4945" s="12">
        <v>0</v>
      </c>
      <c r="H4945" s="12" t="s">
        <v>23</v>
      </c>
      <c r="I4945" s="12" t="s">
        <v>23</v>
      </c>
      <c r="J4945" s="12" t="s">
        <v>23</v>
      </c>
      <c r="K4945" s="12" t="s">
        <v>22</v>
      </c>
      <c r="L4945" s="12" t="s">
        <v>162</v>
      </c>
      <c r="M4945" s="12">
        <v>1</v>
      </c>
      <c r="N4945" s="12" t="s">
        <v>13</v>
      </c>
      <c r="O4945" s="13">
        <v>733528.23572899995</v>
      </c>
      <c r="P4945" s="12" t="s">
        <v>125</v>
      </c>
      <c r="Q4945" s="12" t="s">
        <v>157</v>
      </c>
      <c r="R4945" s="12" t="s">
        <v>229</v>
      </c>
      <c r="S4945" s="12">
        <v>22</v>
      </c>
      <c r="T4945" s="12" t="s">
        <v>141</v>
      </c>
      <c r="U4945" s="12" t="s">
        <v>140</v>
      </c>
      <c r="V4945" s="12" t="s">
        <v>228</v>
      </c>
      <c r="W4945" s="12">
        <v>0</v>
      </c>
      <c r="X4945" s="14">
        <v>44767.629198877316</v>
      </c>
    </row>
    <row r="4946" spans="1:24" hidden="1" x14ac:dyDescent="0.25">
      <c r="A4946" s="5">
        <v>2022</v>
      </c>
      <c r="B4946" s="6">
        <v>2</v>
      </c>
      <c r="C4946" s="6">
        <v>2022</v>
      </c>
      <c r="D4946" s="6">
        <v>2</v>
      </c>
      <c r="E4946" s="7">
        <v>20070</v>
      </c>
      <c r="F4946" s="7" t="s">
        <v>24</v>
      </c>
      <c r="G4946" s="7">
        <v>0</v>
      </c>
      <c r="H4946" s="7" t="s">
        <v>23</v>
      </c>
      <c r="I4946" s="7" t="s">
        <v>23</v>
      </c>
      <c r="J4946" s="7" t="s">
        <v>23</v>
      </c>
      <c r="K4946" s="7" t="s">
        <v>22</v>
      </c>
      <c r="L4946" s="7" t="s">
        <v>215</v>
      </c>
      <c r="M4946" s="7">
        <v>1</v>
      </c>
      <c r="N4946" s="7" t="s">
        <v>13</v>
      </c>
      <c r="O4946" s="8">
        <v>-3490.5799929999998</v>
      </c>
      <c r="P4946" s="7" t="s">
        <v>125</v>
      </c>
      <c r="Q4946" s="7" t="s">
        <v>161</v>
      </c>
      <c r="R4946" s="7" t="s">
        <v>214</v>
      </c>
      <c r="S4946" s="7">
        <v>89</v>
      </c>
      <c r="T4946" s="7" t="s">
        <v>129</v>
      </c>
      <c r="U4946" s="7" t="s">
        <v>128</v>
      </c>
      <c r="V4946" s="7" t="s">
        <v>213</v>
      </c>
      <c r="W4946" s="7">
        <v>0</v>
      </c>
      <c r="X4946" s="9">
        <v>44767.629198877316</v>
      </c>
    </row>
    <row r="4947" spans="1:24" hidden="1" x14ac:dyDescent="0.25">
      <c r="A4947" s="10">
        <v>2022</v>
      </c>
      <c r="B4947" s="11">
        <v>2</v>
      </c>
      <c r="C4947" s="11">
        <v>2022</v>
      </c>
      <c r="D4947" s="11">
        <v>2</v>
      </c>
      <c r="E4947" s="12">
        <v>20070</v>
      </c>
      <c r="F4947" s="12" t="s">
        <v>24</v>
      </c>
      <c r="G4947" s="12">
        <v>0</v>
      </c>
      <c r="H4947" s="12" t="s">
        <v>23</v>
      </c>
      <c r="I4947" s="12" t="s">
        <v>23</v>
      </c>
      <c r="J4947" s="12" t="s">
        <v>23</v>
      </c>
      <c r="K4947" s="12" t="s">
        <v>22</v>
      </c>
      <c r="L4947" s="12" t="s">
        <v>179</v>
      </c>
      <c r="M4947" s="12">
        <v>1</v>
      </c>
      <c r="N4947" s="12" t="s">
        <v>13</v>
      </c>
      <c r="O4947" s="13">
        <v>84.646426000000005</v>
      </c>
      <c r="P4947" s="12" t="s">
        <v>125</v>
      </c>
      <c r="Q4947" s="12" t="s">
        <v>150</v>
      </c>
      <c r="R4947" s="12" t="s">
        <v>210</v>
      </c>
      <c r="S4947" s="12">
        <v>67</v>
      </c>
      <c r="T4947" s="12" t="s">
        <v>129</v>
      </c>
      <c r="U4947" s="12" t="s">
        <v>128</v>
      </c>
      <c r="V4947" s="12" t="s">
        <v>209</v>
      </c>
      <c r="W4947" s="12">
        <v>0</v>
      </c>
      <c r="X4947" s="14">
        <v>44767.629198877316</v>
      </c>
    </row>
    <row r="4948" spans="1:24" hidden="1" x14ac:dyDescent="0.25">
      <c r="A4948" s="5">
        <v>2022</v>
      </c>
      <c r="B4948" s="6">
        <v>2</v>
      </c>
      <c r="C4948" s="6">
        <v>2022</v>
      </c>
      <c r="D4948" s="6">
        <v>2</v>
      </c>
      <c r="E4948" s="7">
        <v>20070</v>
      </c>
      <c r="F4948" s="7" t="s">
        <v>24</v>
      </c>
      <c r="G4948" s="7">
        <v>0</v>
      </c>
      <c r="H4948" s="7" t="s">
        <v>23</v>
      </c>
      <c r="I4948" s="7" t="s">
        <v>23</v>
      </c>
      <c r="J4948" s="7" t="s">
        <v>23</v>
      </c>
      <c r="K4948" s="7" t="s">
        <v>22</v>
      </c>
      <c r="L4948" s="7" t="s">
        <v>179</v>
      </c>
      <c r="M4948" s="7">
        <v>1</v>
      </c>
      <c r="N4948" s="7" t="s">
        <v>13</v>
      </c>
      <c r="O4948" s="8">
        <v>410.60609599999998</v>
      </c>
      <c r="P4948" s="7" t="s">
        <v>125</v>
      </c>
      <c r="Q4948" s="7" t="s">
        <v>150</v>
      </c>
      <c r="R4948" s="7" t="s">
        <v>207</v>
      </c>
      <c r="S4948" s="7">
        <v>133</v>
      </c>
      <c r="T4948" s="7" t="s">
        <v>129</v>
      </c>
      <c r="U4948" s="7" t="s">
        <v>128</v>
      </c>
      <c r="V4948" s="7" t="s">
        <v>180</v>
      </c>
      <c r="W4948" s="7">
        <v>0</v>
      </c>
      <c r="X4948" s="9">
        <v>44767.629198877316</v>
      </c>
    </row>
    <row r="4949" spans="1:24" hidden="1" x14ac:dyDescent="0.25">
      <c r="A4949" s="10">
        <v>2022</v>
      </c>
      <c r="B4949" s="11">
        <v>2</v>
      </c>
      <c r="C4949" s="11">
        <v>2022</v>
      </c>
      <c r="D4949" s="11">
        <v>2</v>
      </c>
      <c r="E4949" s="12">
        <v>20070</v>
      </c>
      <c r="F4949" s="12" t="s">
        <v>24</v>
      </c>
      <c r="G4949" s="12">
        <v>0</v>
      </c>
      <c r="H4949" s="12" t="s">
        <v>23</v>
      </c>
      <c r="I4949" s="12" t="s">
        <v>23</v>
      </c>
      <c r="J4949" s="12" t="s">
        <v>23</v>
      </c>
      <c r="K4949" s="12" t="s">
        <v>22</v>
      </c>
      <c r="L4949" s="12" t="s">
        <v>179</v>
      </c>
      <c r="M4949" s="12">
        <v>1</v>
      </c>
      <c r="N4949" s="12" t="s">
        <v>13</v>
      </c>
      <c r="O4949" s="13">
        <v>592.34822799999995</v>
      </c>
      <c r="P4949" s="12" t="s">
        <v>125</v>
      </c>
      <c r="Q4949" s="12" t="s">
        <v>206</v>
      </c>
      <c r="R4949" s="12" t="s">
        <v>205</v>
      </c>
      <c r="S4949" s="12">
        <v>79</v>
      </c>
      <c r="T4949" s="12" t="s">
        <v>129</v>
      </c>
      <c r="U4949" s="12" t="s">
        <v>128</v>
      </c>
      <c r="V4949" s="12" t="s">
        <v>204</v>
      </c>
      <c r="W4949" s="12">
        <v>0</v>
      </c>
      <c r="X4949" s="14">
        <v>44767.629198877316</v>
      </c>
    </row>
    <row r="4950" spans="1:24" hidden="1" x14ac:dyDescent="0.25">
      <c r="A4950" s="5">
        <v>2022</v>
      </c>
      <c r="B4950" s="6">
        <v>2</v>
      </c>
      <c r="C4950" s="6">
        <v>2022</v>
      </c>
      <c r="D4950" s="6">
        <v>2</v>
      </c>
      <c r="E4950" s="7">
        <v>20070</v>
      </c>
      <c r="F4950" s="7" t="s">
        <v>24</v>
      </c>
      <c r="G4950" s="7">
        <v>0</v>
      </c>
      <c r="H4950" s="7" t="s">
        <v>23</v>
      </c>
      <c r="I4950" s="7" t="s">
        <v>23</v>
      </c>
      <c r="J4950" s="7" t="s">
        <v>23</v>
      </c>
      <c r="K4950" s="7" t="s">
        <v>22</v>
      </c>
      <c r="L4950" s="7" t="s">
        <v>179</v>
      </c>
      <c r="M4950" s="7">
        <v>1</v>
      </c>
      <c r="N4950" s="7" t="s">
        <v>13</v>
      </c>
      <c r="O4950" s="8">
        <v>626.94966999999997</v>
      </c>
      <c r="P4950" s="7" t="s">
        <v>125</v>
      </c>
      <c r="Q4950" s="7" t="s">
        <v>150</v>
      </c>
      <c r="R4950" s="7" t="s">
        <v>208</v>
      </c>
      <c r="S4950" s="7">
        <v>134</v>
      </c>
      <c r="T4950" s="7" t="s">
        <v>129</v>
      </c>
      <c r="U4950" s="7" t="s">
        <v>128</v>
      </c>
      <c r="V4950" s="7" t="s">
        <v>180</v>
      </c>
      <c r="W4950" s="7">
        <v>0</v>
      </c>
      <c r="X4950" s="9">
        <v>44767.629198877316</v>
      </c>
    </row>
    <row r="4951" spans="1:24" hidden="1" x14ac:dyDescent="0.25">
      <c r="A4951" s="10">
        <v>2022</v>
      </c>
      <c r="B4951" s="11">
        <v>2</v>
      </c>
      <c r="C4951" s="11">
        <v>2022</v>
      </c>
      <c r="D4951" s="11">
        <v>2</v>
      </c>
      <c r="E4951" s="12">
        <v>20070</v>
      </c>
      <c r="F4951" s="12" t="s">
        <v>24</v>
      </c>
      <c r="G4951" s="12">
        <v>0</v>
      </c>
      <c r="H4951" s="12" t="s">
        <v>23</v>
      </c>
      <c r="I4951" s="12" t="s">
        <v>23</v>
      </c>
      <c r="J4951" s="12" t="s">
        <v>23</v>
      </c>
      <c r="K4951" s="12" t="s">
        <v>22</v>
      </c>
      <c r="L4951" s="12" t="s">
        <v>126</v>
      </c>
      <c r="M4951" s="12">
        <v>1</v>
      </c>
      <c r="N4951" s="12" t="s">
        <v>13</v>
      </c>
      <c r="O4951" s="13">
        <v>0.328486</v>
      </c>
      <c r="P4951" s="12" t="s">
        <v>125</v>
      </c>
      <c r="Q4951" s="12" t="s">
        <v>124</v>
      </c>
      <c r="R4951" s="12" t="s">
        <v>123</v>
      </c>
      <c r="S4951" s="12">
        <v>1286</v>
      </c>
      <c r="T4951" s="12" t="s">
        <v>122</v>
      </c>
      <c r="U4951" s="12" t="s">
        <v>121</v>
      </c>
      <c r="V4951" s="12" t="s">
        <v>280</v>
      </c>
      <c r="W4951" s="12">
        <v>0</v>
      </c>
      <c r="X4951" s="14">
        <v>44767.629198877316</v>
      </c>
    </row>
    <row r="4952" spans="1:24" hidden="1" x14ac:dyDescent="0.25">
      <c r="A4952" s="5">
        <v>2022</v>
      </c>
      <c r="B4952" s="6">
        <v>2</v>
      </c>
      <c r="C4952" s="6">
        <v>2022</v>
      </c>
      <c r="D4952" s="6">
        <v>2</v>
      </c>
      <c r="E4952" s="7">
        <v>20070</v>
      </c>
      <c r="F4952" s="7" t="s">
        <v>24</v>
      </c>
      <c r="G4952" s="7">
        <v>0</v>
      </c>
      <c r="H4952" s="7" t="s">
        <v>23</v>
      </c>
      <c r="I4952" s="7" t="s">
        <v>23</v>
      </c>
      <c r="J4952" s="7" t="s">
        <v>23</v>
      </c>
      <c r="K4952" s="7" t="s">
        <v>22</v>
      </c>
      <c r="L4952" s="7" t="s">
        <v>126</v>
      </c>
      <c r="M4952" s="7">
        <v>1</v>
      </c>
      <c r="N4952" s="7" t="s">
        <v>13</v>
      </c>
      <c r="O4952" s="8">
        <v>264.94235700000002</v>
      </c>
      <c r="P4952" s="7" t="s">
        <v>125</v>
      </c>
      <c r="Q4952" s="7" t="s">
        <v>161</v>
      </c>
      <c r="R4952" s="7" t="s">
        <v>189</v>
      </c>
      <c r="S4952" s="7">
        <v>174</v>
      </c>
      <c r="T4952" s="7" t="s">
        <v>129</v>
      </c>
      <c r="U4952" s="7" t="s">
        <v>128</v>
      </c>
      <c r="V4952" s="7" t="s">
        <v>180</v>
      </c>
      <c r="W4952" s="7">
        <v>0</v>
      </c>
      <c r="X4952" s="9">
        <v>44767.629198877316</v>
      </c>
    </row>
    <row r="4953" spans="1:24" hidden="1" x14ac:dyDescent="0.25">
      <c r="A4953" s="10">
        <v>2022</v>
      </c>
      <c r="B4953" s="11">
        <v>2</v>
      </c>
      <c r="C4953" s="11">
        <v>2022</v>
      </c>
      <c r="D4953" s="11">
        <v>2</v>
      </c>
      <c r="E4953" s="12">
        <v>20070</v>
      </c>
      <c r="F4953" s="12" t="s">
        <v>24</v>
      </c>
      <c r="G4953" s="12">
        <v>0</v>
      </c>
      <c r="H4953" s="12" t="s">
        <v>23</v>
      </c>
      <c r="I4953" s="12" t="s">
        <v>23</v>
      </c>
      <c r="J4953" s="12" t="s">
        <v>23</v>
      </c>
      <c r="K4953" s="12" t="s">
        <v>22</v>
      </c>
      <c r="L4953" s="12" t="s">
        <v>126</v>
      </c>
      <c r="M4953" s="12">
        <v>1</v>
      </c>
      <c r="N4953" s="12" t="s">
        <v>13</v>
      </c>
      <c r="O4953" s="13">
        <v>285.90141999999997</v>
      </c>
      <c r="P4953" s="12" t="s">
        <v>125</v>
      </c>
      <c r="Q4953" s="12" t="s">
        <v>276</v>
      </c>
      <c r="R4953" s="12" t="s">
        <v>275</v>
      </c>
      <c r="S4953" s="12">
        <v>88</v>
      </c>
      <c r="T4953" s="12" t="s">
        <v>129</v>
      </c>
      <c r="U4953" s="12" t="s">
        <v>128</v>
      </c>
      <c r="V4953" s="12" t="s">
        <v>274</v>
      </c>
      <c r="W4953" s="12">
        <v>0</v>
      </c>
      <c r="X4953" s="14">
        <v>44767.629198877316</v>
      </c>
    </row>
    <row r="4954" spans="1:24" hidden="1" x14ac:dyDescent="0.25">
      <c r="A4954" s="5">
        <v>2022</v>
      </c>
      <c r="B4954" s="6">
        <v>2</v>
      </c>
      <c r="C4954" s="6">
        <v>2022</v>
      </c>
      <c r="D4954" s="6">
        <v>2</v>
      </c>
      <c r="E4954" s="7">
        <v>20070</v>
      </c>
      <c r="F4954" s="7" t="s">
        <v>24</v>
      </c>
      <c r="G4954" s="7">
        <v>0</v>
      </c>
      <c r="H4954" s="7" t="s">
        <v>23</v>
      </c>
      <c r="I4954" s="7" t="s">
        <v>23</v>
      </c>
      <c r="J4954" s="7" t="s">
        <v>23</v>
      </c>
      <c r="K4954" s="7" t="s">
        <v>22</v>
      </c>
      <c r="L4954" s="7" t="s">
        <v>187</v>
      </c>
      <c r="M4954" s="7">
        <v>1</v>
      </c>
      <c r="N4954" s="7" t="s">
        <v>13</v>
      </c>
      <c r="O4954" s="8">
        <v>-41.689447000000001</v>
      </c>
      <c r="P4954" s="7" t="s">
        <v>125</v>
      </c>
      <c r="Q4954" s="7" t="s">
        <v>186</v>
      </c>
      <c r="R4954" s="7" t="s">
        <v>185</v>
      </c>
      <c r="S4954" s="7">
        <v>171</v>
      </c>
      <c r="T4954" s="7" t="s">
        <v>129</v>
      </c>
      <c r="U4954" s="7" t="s">
        <v>128</v>
      </c>
      <c r="V4954" s="7" t="s">
        <v>180</v>
      </c>
      <c r="W4954" s="7">
        <v>0</v>
      </c>
      <c r="X4954" s="9">
        <v>44767.629198877316</v>
      </c>
    </row>
    <row r="4955" spans="1:24" hidden="1" x14ac:dyDescent="0.25">
      <c r="A4955" s="10">
        <v>2022</v>
      </c>
      <c r="B4955" s="11">
        <v>2</v>
      </c>
      <c r="C4955" s="11">
        <v>2022</v>
      </c>
      <c r="D4955" s="11">
        <v>2</v>
      </c>
      <c r="E4955" s="12">
        <v>20070</v>
      </c>
      <c r="F4955" s="12" t="s">
        <v>24</v>
      </c>
      <c r="G4955" s="12">
        <v>0</v>
      </c>
      <c r="H4955" s="12" t="s">
        <v>23</v>
      </c>
      <c r="I4955" s="12" t="s">
        <v>23</v>
      </c>
      <c r="J4955" s="12" t="s">
        <v>23</v>
      </c>
      <c r="K4955" s="12" t="s">
        <v>22</v>
      </c>
      <c r="L4955" s="12" t="s">
        <v>187</v>
      </c>
      <c r="M4955" s="12">
        <v>1</v>
      </c>
      <c r="N4955" s="12" t="s">
        <v>13</v>
      </c>
      <c r="O4955" s="13">
        <v>2802.7685630000001</v>
      </c>
      <c r="P4955" s="12" t="s">
        <v>125</v>
      </c>
      <c r="Q4955" s="12" t="s">
        <v>186</v>
      </c>
      <c r="R4955" s="12" t="s">
        <v>188</v>
      </c>
      <c r="S4955" s="12">
        <v>170</v>
      </c>
      <c r="T4955" s="12" t="s">
        <v>129</v>
      </c>
      <c r="U4955" s="12" t="s">
        <v>128</v>
      </c>
      <c r="V4955" s="12" t="s">
        <v>180</v>
      </c>
      <c r="W4955" s="12">
        <v>0</v>
      </c>
      <c r="X4955" s="14">
        <v>44767.629198877316</v>
      </c>
    </row>
    <row r="4956" spans="1:24" hidden="1" x14ac:dyDescent="0.25">
      <c r="A4956" s="5">
        <v>2022</v>
      </c>
      <c r="B4956" s="6">
        <v>2</v>
      </c>
      <c r="C4956" s="6">
        <v>2022</v>
      </c>
      <c r="D4956" s="6">
        <v>2</v>
      </c>
      <c r="E4956" s="7">
        <v>20070</v>
      </c>
      <c r="F4956" s="7" t="s">
        <v>24</v>
      </c>
      <c r="G4956" s="7">
        <v>0</v>
      </c>
      <c r="H4956" s="7" t="s">
        <v>23</v>
      </c>
      <c r="I4956" s="7" t="s">
        <v>23</v>
      </c>
      <c r="J4956" s="7" t="s">
        <v>23</v>
      </c>
      <c r="K4956" s="7" t="s">
        <v>22</v>
      </c>
      <c r="L4956" s="7" t="s">
        <v>165</v>
      </c>
      <c r="M4956" s="7">
        <v>1</v>
      </c>
      <c r="N4956" s="7" t="s">
        <v>13</v>
      </c>
      <c r="O4956" s="8">
        <v>651.967173</v>
      </c>
      <c r="P4956" s="7" t="s">
        <v>125</v>
      </c>
      <c r="Q4956" s="7" t="s">
        <v>165</v>
      </c>
      <c r="R4956" s="7" t="s">
        <v>182</v>
      </c>
      <c r="S4956" s="7">
        <v>37</v>
      </c>
      <c r="T4956" s="7" t="s">
        <v>129</v>
      </c>
      <c r="U4956" s="7" t="s">
        <v>128</v>
      </c>
      <c r="V4956" s="7" t="s">
        <v>180</v>
      </c>
      <c r="W4956" s="7">
        <v>0</v>
      </c>
      <c r="X4956" s="9">
        <v>44767.629198877316</v>
      </c>
    </row>
    <row r="4957" spans="1:24" hidden="1" x14ac:dyDescent="0.25">
      <c r="A4957" s="10">
        <v>2022</v>
      </c>
      <c r="B4957" s="11">
        <v>2</v>
      </c>
      <c r="C4957" s="11">
        <v>2022</v>
      </c>
      <c r="D4957" s="11">
        <v>2</v>
      </c>
      <c r="E4957" s="12">
        <v>20070</v>
      </c>
      <c r="F4957" s="12" t="s">
        <v>24</v>
      </c>
      <c r="G4957" s="12">
        <v>0</v>
      </c>
      <c r="H4957" s="12" t="s">
        <v>23</v>
      </c>
      <c r="I4957" s="12" t="s">
        <v>23</v>
      </c>
      <c r="J4957" s="12" t="s">
        <v>23</v>
      </c>
      <c r="K4957" s="12" t="s">
        <v>22</v>
      </c>
      <c r="L4957" s="12" t="s">
        <v>165</v>
      </c>
      <c r="M4957" s="12">
        <v>1</v>
      </c>
      <c r="N4957" s="12" t="s">
        <v>13</v>
      </c>
      <c r="O4957" s="13">
        <v>983.00676699999997</v>
      </c>
      <c r="P4957" s="12" t="s">
        <v>125</v>
      </c>
      <c r="Q4957" s="12" t="s">
        <v>165</v>
      </c>
      <c r="R4957" s="12" t="s">
        <v>184</v>
      </c>
      <c r="S4957" s="12">
        <v>28</v>
      </c>
      <c r="T4957" s="12" t="s">
        <v>129</v>
      </c>
      <c r="U4957" s="12" t="s">
        <v>128</v>
      </c>
      <c r="V4957" s="12" t="s">
        <v>180</v>
      </c>
      <c r="W4957" s="12">
        <v>0</v>
      </c>
      <c r="X4957" s="14">
        <v>44767.629198877316</v>
      </c>
    </row>
    <row r="4958" spans="1:24" hidden="1" x14ac:dyDescent="0.25">
      <c r="A4958" s="5">
        <v>2022</v>
      </c>
      <c r="B4958" s="6">
        <v>2</v>
      </c>
      <c r="C4958" s="6">
        <v>2022</v>
      </c>
      <c r="D4958" s="6">
        <v>2</v>
      </c>
      <c r="E4958" s="7">
        <v>20070</v>
      </c>
      <c r="F4958" s="7" t="s">
        <v>24</v>
      </c>
      <c r="G4958" s="7">
        <v>0</v>
      </c>
      <c r="H4958" s="7" t="s">
        <v>23</v>
      </c>
      <c r="I4958" s="7" t="s">
        <v>23</v>
      </c>
      <c r="J4958" s="7" t="s">
        <v>23</v>
      </c>
      <c r="K4958" s="7" t="s">
        <v>22</v>
      </c>
      <c r="L4958" s="7" t="s">
        <v>250</v>
      </c>
      <c r="M4958" s="7">
        <v>1</v>
      </c>
      <c r="N4958" s="7" t="s">
        <v>13</v>
      </c>
      <c r="O4958" s="8">
        <v>-1347.8099769999999</v>
      </c>
      <c r="P4958" s="7" t="s">
        <v>53</v>
      </c>
      <c r="Q4958" s="7" t="s">
        <v>263</v>
      </c>
      <c r="R4958" s="7" t="s">
        <v>273</v>
      </c>
      <c r="S4958" s="7">
        <v>159</v>
      </c>
      <c r="T4958" s="7" t="s">
        <v>129</v>
      </c>
      <c r="U4958" s="7" t="s">
        <v>128</v>
      </c>
      <c r="V4958" s="7" t="s">
        <v>272</v>
      </c>
      <c r="W4958" s="7">
        <v>0</v>
      </c>
      <c r="X4958" s="9">
        <v>44767.629198877316</v>
      </c>
    </row>
    <row r="4959" spans="1:24" hidden="1" x14ac:dyDescent="0.25">
      <c r="A4959" s="10">
        <v>2022</v>
      </c>
      <c r="B4959" s="11">
        <v>2</v>
      </c>
      <c r="C4959" s="11">
        <v>2022</v>
      </c>
      <c r="D4959" s="11">
        <v>2</v>
      </c>
      <c r="E4959" s="12">
        <v>20070</v>
      </c>
      <c r="F4959" s="12" t="s">
        <v>24</v>
      </c>
      <c r="G4959" s="12">
        <v>0</v>
      </c>
      <c r="H4959" s="12" t="s">
        <v>23</v>
      </c>
      <c r="I4959" s="12" t="s">
        <v>23</v>
      </c>
      <c r="J4959" s="12" t="s">
        <v>23</v>
      </c>
      <c r="K4959" s="12" t="s">
        <v>12</v>
      </c>
      <c r="L4959" s="12" t="s">
        <v>179</v>
      </c>
      <c r="M4959" s="12">
        <v>1</v>
      </c>
      <c r="N4959" s="12" t="s">
        <v>13</v>
      </c>
      <c r="O4959" s="13">
        <v>777.32609000000002</v>
      </c>
      <c r="P4959" s="12" t="s">
        <v>125</v>
      </c>
      <c r="Q4959" s="12" t="s">
        <v>150</v>
      </c>
      <c r="R4959" s="12" t="s">
        <v>178</v>
      </c>
      <c r="S4959" s="12">
        <v>64</v>
      </c>
      <c r="T4959" s="12" t="s">
        <v>129</v>
      </c>
      <c r="U4959" s="12" t="s">
        <v>128</v>
      </c>
      <c r="V4959" s="12" t="s">
        <v>177</v>
      </c>
      <c r="W4959" s="12">
        <v>0</v>
      </c>
      <c r="X4959" s="14">
        <v>44767.629198877316</v>
      </c>
    </row>
    <row r="4960" spans="1:24" hidden="1" x14ac:dyDescent="0.25">
      <c r="A4960" s="5">
        <v>2022</v>
      </c>
      <c r="B4960" s="6">
        <v>2</v>
      </c>
      <c r="C4960" s="6">
        <v>2022</v>
      </c>
      <c r="D4960" s="6">
        <v>2</v>
      </c>
      <c r="E4960" s="7">
        <v>20070</v>
      </c>
      <c r="F4960" s="7" t="s">
        <v>24</v>
      </c>
      <c r="G4960" s="7">
        <v>36</v>
      </c>
      <c r="H4960" s="7" t="s">
        <v>44</v>
      </c>
      <c r="I4960" s="7" t="s">
        <v>43</v>
      </c>
      <c r="J4960" s="7" t="s">
        <v>6</v>
      </c>
      <c r="K4960" s="7" t="s">
        <v>158</v>
      </c>
      <c r="L4960" s="7" t="s">
        <v>162</v>
      </c>
      <c r="M4960" s="7">
        <v>1</v>
      </c>
      <c r="N4960" s="7" t="s">
        <v>13</v>
      </c>
      <c r="O4960" s="8">
        <v>-640.64436499999999</v>
      </c>
      <c r="P4960" s="7" t="s">
        <v>125</v>
      </c>
      <c r="Q4960" s="7" t="s">
        <v>161</v>
      </c>
      <c r="R4960" s="7" t="s">
        <v>160</v>
      </c>
      <c r="S4960" s="7">
        <v>11</v>
      </c>
      <c r="T4960" s="7" t="s">
        <v>141</v>
      </c>
      <c r="U4960" s="7" t="s">
        <v>140</v>
      </c>
      <c r="V4960" s="7" t="s">
        <v>159</v>
      </c>
      <c r="W4960" s="7">
        <v>0</v>
      </c>
      <c r="X4960" s="9">
        <v>44767.629198877316</v>
      </c>
    </row>
    <row r="4961" spans="1:24" hidden="1" x14ac:dyDescent="0.25">
      <c r="A4961" s="10">
        <v>2022</v>
      </c>
      <c r="B4961" s="11">
        <v>2</v>
      </c>
      <c r="C4961" s="11">
        <v>2022</v>
      </c>
      <c r="D4961" s="11">
        <v>2</v>
      </c>
      <c r="E4961" s="12">
        <v>20070</v>
      </c>
      <c r="F4961" s="12" t="s">
        <v>24</v>
      </c>
      <c r="G4961" s="12">
        <v>36</v>
      </c>
      <c r="H4961" s="12" t="s">
        <v>44</v>
      </c>
      <c r="I4961" s="12" t="s">
        <v>43</v>
      </c>
      <c r="J4961" s="12" t="s">
        <v>6</v>
      </c>
      <c r="K4961" s="12" t="s">
        <v>158</v>
      </c>
      <c r="L4961" s="12" t="s">
        <v>22</v>
      </c>
      <c r="M4961" s="12">
        <v>1</v>
      </c>
      <c r="N4961" s="12" t="s">
        <v>13</v>
      </c>
      <c r="O4961" s="13">
        <v>-21770.471824</v>
      </c>
      <c r="P4961" s="12" t="s">
        <v>125</v>
      </c>
      <c r="Q4961" s="12" t="s">
        <v>157</v>
      </c>
      <c r="R4961" s="12" t="s">
        <v>156</v>
      </c>
      <c r="S4961" s="12">
        <v>25</v>
      </c>
      <c r="T4961" s="12" t="s">
        <v>141</v>
      </c>
      <c r="U4961" s="12" t="s">
        <v>140</v>
      </c>
      <c r="V4961" s="12" t="s">
        <v>155</v>
      </c>
      <c r="W4961" s="12">
        <v>0</v>
      </c>
      <c r="X4961" s="14">
        <v>44767.629198877316</v>
      </c>
    </row>
    <row r="4962" spans="1:24" hidden="1" x14ac:dyDescent="0.25">
      <c r="A4962" s="5">
        <v>2022</v>
      </c>
      <c r="B4962" s="6">
        <v>2</v>
      </c>
      <c r="C4962" s="6">
        <v>2022</v>
      </c>
      <c r="D4962" s="6">
        <v>2</v>
      </c>
      <c r="E4962" s="7">
        <v>20070</v>
      </c>
      <c r="F4962" s="7" t="s">
        <v>24</v>
      </c>
      <c r="G4962" s="7">
        <v>36</v>
      </c>
      <c r="H4962" s="7" t="s">
        <v>44</v>
      </c>
      <c r="I4962" s="7" t="s">
        <v>43</v>
      </c>
      <c r="J4962" s="7" t="s">
        <v>6</v>
      </c>
      <c r="K4962" s="7" t="s">
        <v>12</v>
      </c>
      <c r="L4962" s="7" t="s">
        <v>22</v>
      </c>
      <c r="M4962" s="7">
        <v>1</v>
      </c>
      <c r="N4962" s="7" t="s">
        <v>13</v>
      </c>
      <c r="O4962" s="8">
        <v>-7.38028</v>
      </c>
      <c r="P4962" s="7" t="s">
        <v>125</v>
      </c>
      <c r="Q4962" s="7" t="s">
        <v>165</v>
      </c>
      <c r="R4962" s="7" t="s">
        <v>175</v>
      </c>
      <c r="S4962" s="7">
        <v>140</v>
      </c>
      <c r="T4962" s="7" t="s">
        <v>129</v>
      </c>
      <c r="U4962" s="7" t="s">
        <v>128</v>
      </c>
      <c r="V4962" s="7"/>
      <c r="W4962" s="7">
        <v>0</v>
      </c>
      <c r="X4962" s="9">
        <v>44767.629198877316</v>
      </c>
    </row>
    <row r="4963" spans="1:24" hidden="1" x14ac:dyDescent="0.25">
      <c r="A4963" s="10">
        <v>2022</v>
      </c>
      <c r="B4963" s="11">
        <v>2</v>
      </c>
      <c r="C4963" s="11">
        <v>2022</v>
      </c>
      <c r="D4963" s="11">
        <v>2</v>
      </c>
      <c r="E4963" s="12">
        <v>20070</v>
      </c>
      <c r="F4963" s="12" t="s">
        <v>24</v>
      </c>
      <c r="G4963" s="12">
        <v>36</v>
      </c>
      <c r="H4963" s="12" t="s">
        <v>44</v>
      </c>
      <c r="I4963" s="12" t="s">
        <v>43</v>
      </c>
      <c r="J4963" s="12" t="s">
        <v>6</v>
      </c>
      <c r="K4963" s="12" t="s">
        <v>12</v>
      </c>
      <c r="L4963" s="12" t="s">
        <v>22</v>
      </c>
      <c r="M4963" s="12">
        <v>1</v>
      </c>
      <c r="N4963" s="12" t="s">
        <v>13</v>
      </c>
      <c r="O4963" s="13">
        <v>-0.67351300000000003</v>
      </c>
      <c r="P4963" s="12" t="s">
        <v>125</v>
      </c>
      <c r="Q4963" s="12" t="s">
        <v>150</v>
      </c>
      <c r="R4963" s="12" t="s">
        <v>171</v>
      </c>
      <c r="S4963" s="12">
        <v>137</v>
      </c>
      <c r="T4963" s="12" t="s">
        <v>129</v>
      </c>
      <c r="U4963" s="12" t="s">
        <v>128</v>
      </c>
      <c r="V4963" s="12"/>
      <c r="W4963" s="12">
        <v>0</v>
      </c>
      <c r="X4963" s="14">
        <v>44767.629198877316</v>
      </c>
    </row>
    <row r="4964" spans="1:24" hidden="1" x14ac:dyDescent="0.25">
      <c r="A4964" s="5">
        <v>2022</v>
      </c>
      <c r="B4964" s="6">
        <v>2</v>
      </c>
      <c r="C4964" s="6">
        <v>2022</v>
      </c>
      <c r="D4964" s="6">
        <v>2</v>
      </c>
      <c r="E4964" s="7">
        <v>20070</v>
      </c>
      <c r="F4964" s="7" t="s">
        <v>24</v>
      </c>
      <c r="G4964" s="7">
        <v>36</v>
      </c>
      <c r="H4964" s="7" t="s">
        <v>44</v>
      </c>
      <c r="I4964" s="7" t="s">
        <v>43</v>
      </c>
      <c r="J4964" s="7" t="s">
        <v>6</v>
      </c>
      <c r="K4964" s="7" t="s">
        <v>12</v>
      </c>
      <c r="L4964" s="7" t="s">
        <v>22</v>
      </c>
      <c r="M4964" s="7">
        <v>1</v>
      </c>
      <c r="N4964" s="7" t="s">
        <v>13</v>
      </c>
      <c r="O4964" s="8">
        <v>-0.49319600000000002</v>
      </c>
      <c r="P4964" s="7" t="s">
        <v>125</v>
      </c>
      <c r="Q4964" s="7" t="s">
        <v>150</v>
      </c>
      <c r="R4964" s="7" t="s">
        <v>252</v>
      </c>
      <c r="S4964" s="7">
        <v>150</v>
      </c>
      <c r="T4964" s="7" t="s">
        <v>129</v>
      </c>
      <c r="U4964" s="7" t="s">
        <v>128</v>
      </c>
      <c r="V4964" s="7" t="s">
        <v>251</v>
      </c>
      <c r="W4964" s="7">
        <v>0</v>
      </c>
      <c r="X4964" s="9">
        <v>44767.629198877316</v>
      </c>
    </row>
    <row r="4965" spans="1:24" hidden="1" x14ac:dyDescent="0.25">
      <c r="A4965" s="10">
        <v>2022</v>
      </c>
      <c r="B4965" s="11">
        <v>2</v>
      </c>
      <c r="C4965" s="11">
        <v>2022</v>
      </c>
      <c r="D4965" s="11">
        <v>2</v>
      </c>
      <c r="E4965" s="12">
        <v>20070</v>
      </c>
      <c r="F4965" s="12" t="s">
        <v>24</v>
      </c>
      <c r="G4965" s="12">
        <v>36</v>
      </c>
      <c r="H4965" s="12" t="s">
        <v>44</v>
      </c>
      <c r="I4965" s="12" t="s">
        <v>43</v>
      </c>
      <c r="J4965" s="12" t="s">
        <v>6</v>
      </c>
      <c r="K4965" s="12" t="s">
        <v>12</v>
      </c>
      <c r="L4965" s="12" t="s">
        <v>22</v>
      </c>
      <c r="M4965" s="12">
        <v>1</v>
      </c>
      <c r="N4965" s="12" t="s">
        <v>13</v>
      </c>
      <c r="O4965" s="13">
        <v>-0.41895300000000002</v>
      </c>
      <c r="P4965" s="12" t="s">
        <v>125</v>
      </c>
      <c r="Q4965" s="12" t="s">
        <v>150</v>
      </c>
      <c r="R4965" s="12" t="s">
        <v>149</v>
      </c>
      <c r="S4965" s="12">
        <v>136</v>
      </c>
      <c r="T4965" s="12" t="s">
        <v>129</v>
      </c>
      <c r="U4965" s="12" t="s">
        <v>128</v>
      </c>
      <c r="V4965" s="12"/>
      <c r="W4965" s="12">
        <v>0</v>
      </c>
      <c r="X4965" s="14">
        <v>44767.629198877316</v>
      </c>
    </row>
    <row r="4966" spans="1:24" hidden="1" x14ac:dyDescent="0.25">
      <c r="A4966" s="5">
        <v>2022</v>
      </c>
      <c r="B4966" s="6">
        <v>2</v>
      </c>
      <c r="C4966" s="6">
        <v>2022</v>
      </c>
      <c r="D4966" s="6">
        <v>2</v>
      </c>
      <c r="E4966" s="7">
        <v>20070</v>
      </c>
      <c r="F4966" s="7" t="s">
        <v>24</v>
      </c>
      <c r="G4966" s="7">
        <v>37</v>
      </c>
      <c r="H4966" s="7" t="s">
        <v>174</v>
      </c>
      <c r="I4966" s="7" t="s">
        <v>43</v>
      </c>
      <c r="J4966" s="7" t="s">
        <v>0</v>
      </c>
      <c r="K4966" s="7" t="s">
        <v>144</v>
      </c>
      <c r="L4966" s="7" t="s">
        <v>22</v>
      </c>
      <c r="M4966" s="7">
        <v>1</v>
      </c>
      <c r="N4966" s="7" t="s">
        <v>13</v>
      </c>
      <c r="O4966" s="8">
        <v>-16717.91</v>
      </c>
      <c r="P4966" s="7" t="s">
        <v>125</v>
      </c>
      <c r="Q4966" s="7" t="s">
        <v>173</v>
      </c>
      <c r="R4966" s="7" t="s">
        <v>172</v>
      </c>
      <c r="S4966" s="7">
        <v>177</v>
      </c>
      <c r="T4966" s="7" t="s">
        <v>129</v>
      </c>
      <c r="U4966" s="7" t="s">
        <v>128</v>
      </c>
      <c r="V4966" s="7" t="s">
        <v>711</v>
      </c>
      <c r="W4966" s="7">
        <v>0</v>
      </c>
      <c r="X4966" s="9">
        <v>44767.629198877316</v>
      </c>
    </row>
    <row r="4967" spans="1:24" hidden="1" x14ac:dyDescent="0.25">
      <c r="A4967" s="10">
        <v>2022</v>
      </c>
      <c r="B4967" s="11">
        <v>2</v>
      </c>
      <c r="C4967" s="11">
        <v>2022</v>
      </c>
      <c r="D4967" s="11">
        <v>2</v>
      </c>
      <c r="E4967" s="12">
        <v>20070</v>
      </c>
      <c r="F4967" s="12" t="s">
        <v>24</v>
      </c>
      <c r="G4967" s="12">
        <v>37</v>
      </c>
      <c r="H4967" s="12" t="s">
        <v>174</v>
      </c>
      <c r="I4967" s="12" t="s">
        <v>43</v>
      </c>
      <c r="J4967" s="12" t="s">
        <v>0</v>
      </c>
      <c r="K4967" s="12" t="s">
        <v>158</v>
      </c>
      <c r="L4967" s="12" t="s">
        <v>162</v>
      </c>
      <c r="M4967" s="12">
        <v>1</v>
      </c>
      <c r="N4967" s="12" t="s">
        <v>13</v>
      </c>
      <c r="O4967" s="13">
        <v>-2483.6499309999999</v>
      </c>
      <c r="P4967" s="12" t="s">
        <v>125</v>
      </c>
      <c r="Q4967" s="12" t="s">
        <v>161</v>
      </c>
      <c r="R4967" s="12" t="s">
        <v>160</v>
      </c>
      <c r="S4967" s="12">
        <v>11</v>
      </c>
      <c r="T4967" s="12" t="s">
        <v>141</v>
      </c>
      <c r="U4967" s="12" t="s">
        <v>140</v>
      </c>
      <c r="V4967" s="12" t="s">
        <v>159</v>
      </c>
      <c r="W4967" s="12">
        <v>0</v>
      </c>
      <c r="X4967" s="14">
        <v>44767.629198877316</v>
      </c>
    </row>
    <row r="4968" spans="1:24" hidden="1" x14ac:dyDescent="0.25">
      <c r="A4968" s="5">
        <v>2022</v>
      </c>
      <c r="B4968" s="6">
        <v>2</v>
      </c>
      <c r="C4968" s="6">
        <v>2022</v>
      </c>
      <c r="D4968" s="6">
        <v>2</v>
      </c>
      <c r="E4968" s="7">
        <v>20070</v>
      </c>
      <c r="F4968" s="7" t="s">
        <v>24</v>
      </c>
      <c r="G4968" s="7">
        <v>37</v>
      </c>
      <c r="H4968" s="7" t="s">
        <v>174</v>
      </c>
      <c r="I4968" s="7" t="s">
        <v>43</v>
      </c>
      <c r="J4968" s="7" t="s">
        <v>0</v>
      </c>
      <c r="K4968" s="7" t="s">
        <v>158</v>
      </c>
      <c r="L4968" s="7" t="s">
        <v>22</v>
      </c>
      <c r="M4968" s="7">
        <v>1</v>
      </c>
      <c r="N4968" s="7" t="s">
        <v>13</v>
      </c>
      <c r="O4968" s="8">
        <v>-250277.22</v>
      </c>
      <c r="P4968" s="7" t="s">
        <v>125</v>
      </c>
      <c r="Q4968" s="7" t="s">
        <v>157</v>
      </c>
      <c r="R4968" s="7" t="s">
        <v>156</v>
      </c>
      <c r="S4968" s="7">
        <v>25</v>
      </c>
      <c r="T4968" s="7" t="s">
        <v>141</v>
      </c>
      <c r="U4968" s="7" t="s">
        <v>140</v>
      </c>
      <c r="V4968" s="7" t="s">
        <v>155</v>
      </c>
      <c r="W4968" s="7">
        <v>0</v>
      </c>
      <c r="X4968" s="9">
        <v>44767.629198877316</v>
      </c>
    </row>
    <row r="4969" spans="1:24" hidden="1" x14ac:dyDescent="0.25">
      <c r="A4969" s="10">
        <v>2022</v>
      </c>
      <c r="B4969" s="11">
        <v>2</v>
      </c>
      <c r="C4969" s="11">
        <v>2022</v>
      </c>
      <c r="D4969" s="11">
        <v>2</v>
      </c>
      <c r="E4969" s="12">
        <v>20070</v>
      </c>
      <c r="F4969" s="12" t="s">
        <v>24</v>
      </c>
      <c r="G4969" s="12">
        <v>37</v>
      </c>
      <c r="H4969" s="12" t="s">
        <v>174</v>
      </c>
      <c r="I4969" s="12" t="s">
        <v>43</v>
      </c>
      <c r="J4969" s="12" t="s">
        <v>0</v>
      </c>
      <c r="K4969" s="12" t="s">
        <v>12</v>
      </c>
      <c r="L4969" s="12" t="s">
        <v>22</v>
      </c>
      <c r="M4969" s="12">
        <v>1</v>
      </c>
      <c r="N4969" s="12" t="s">
        <v>13</v>
      </c>
      <c r="O4969" s="13">
        <v>-40.4</v>
      </c>
      <c r="P4969" s="12" t="s">
        <v>125</v>
      </c>
      <c r="Q4969" s="12" t="s">
        <v>150</v>
      </c>
      <c r="R4969" s="12" t="s">
        <v>149</v>
      </c>
      <c r="S4969" s="12">
        <v>136</v>
      </c>
      <c r="T4969" s="12" t="s">
        <v>129</v>
      </c>
      <c r="U4969" s="12" t="s">
        <v>128</v>
      </c>
      <c r="V4969" s="12"/>
      <c r="W4969" s="12">
        <v>0</v>
      </c>
      <c r="X4969" s="14">
        <v>44767.629198877316</v>
      </c>
    </row>
    <row r="4970" spans="1:24" hidden="1" x14ac:dyDescent="0.25">
      <c r="A4970" s="5">
        <v>2022</v>
      </c>
      <c r="B4970" s="6">
        <v>2</v>
      </c>
      <c r="C4970" s="6">
        <v>2022</v>
      </c>
      <c r="D4970" s="6">
        <v>2</v>
      </c>
      <c r="E4970" s="7">
        <v>20070</v>
      </c>
      <c r="F4970" s="7" t="s">
        <v>24</v>
      </c>
      <c r="G4970" s="7">
        <v>37</v>
      </c>
      <c r="H4970" s="7" t="s">
        <v>174</v>
      </c>
      <c r="I4970" s="7" t="s">
        <v>43</v>
      </c>
      <c r="J4970" s="7" t="s">
        <v>0</v>
      </c>
      <c r="K4970" s="7" t="s">
        <v>12</v>
      </c>
      <c r="L4970" s="7" t="s">
        <v>22</v>
      </c>
      <c r="M4970" s="7">
        <v>1</v>
      </c>
      <c r="N4970" s="7" t="s">
        <v>13</v>
      </c>
      <c r="O4970" s="8">
        <v>-8.8800000000000008</v>
      </c>
      <c r="P4970" s="7" t="s">
        <v>125</v>
      </c>
      <c r="Q4970" s="7" t="s">
        <v>150</v>
      </c>
      <c r="R4970" s="7" t="s">
        <v>171</v>
      </c>
      <c r="S4970" s="7">
        <v>137</v>
      </c>
      <c r="T4970" s="7" t="s">
        <v>129</v>
      </c>
      <c r="U4970" s="7" t="s">
        <v>128</v>
      </c>
      <c r="V4970" s="7"/>
      <c r="W4970" s="7">
        <v>0</v>
      </c>
      <c r="X4970" s="9">
        <v>44767.629198877316</v>
      </c>
    </row>
    <row r="4971" spans="1:24" hidden="1" x14ac:dyDescent="0.25">
      <c r="A4971" s="10">
        <v>2022</v>
      </c>
      <c r="B4971" s="11">
        <v>2</v>
      </c>
      <c r="C4971" s="11">
        <v>2022</v>
      </c>
      <c r="D4971" s="11">
        <v>2</v>
      </c>
      <c r="E4971" s="12">
        <v>20070</v>
      </c>
      <c r="F4971" s="12" t="s">
        <v>24</v>
      </c>
      <c r="G4971" s="12">
        <v>37</v>
      </c>
      <c r="H4971" s="12" t="s">
        <v>174</v>
      </c>
      <c r="I4971" s="12" t="s">
        <v>43</v>
      </c>
      <c r="J4971" s="12" t="s">
        <v>0</v>
      </c>
      <c r="K4971" s="12" t="s">
        <v>12</v>
      </c>
      <c r="L4971" s="12" t="s">
        <v>22</v>
      </c>
      <c r="M4971" s="12">
        <v>1</v>
      </c>
      <c r="N4971" s="12" t="s">
        <v>13</v>
      </c>
      <c r="O4971" s="13">
        <v>-7.89</v>
      </c>
      <c r="P4971" s="12" t="s">
        <v>125</v>
      </c>
      <c r="Q4971" s="12" t="s">
        <v>150</v>
      </c>
      <c r="R4971" s="12" t="s">
        <v>252</v>
      </c>
      <c r="S4971" s="12">
        <v>150</v>
      </c>
      <c r="T4971" s="12" t="s">
        <v>129</v>
      </c>
      <c r="U4971" s="12" t="s">
        <v>128</v>
      </c>
      <c r="V4971" s="12" t="s">
        <v>251</v>
      </c>
      <c r="W4971" s="12">
        <v>0</v>
      </c>
      <c r="X4971" s="14">
        <v>44767.629198877316</v>
      </c>
    </row>
    <row r="4972" spans="1:24" hidden="1" x14ac:dyDescent="0.25">
      <c r="A4972" s="5">
        <v>2022</v>
      </c>
      <c r="B4972" s="6">
        <v>2</v>
      </c>
      <c r="C4972" s="6">
        <v>2022</v>
      </c>
      <c r="D4972" s="6">
        <v>2</v>
      </c>
      <c r="E4972" s="7">
        <v>20070</v>
      </c>
      <c r="F4972" s="7" t="s">
        <v>24</v>
      </c>
      <c r="G4972" s="7">
        <v>39</v>
      </c>
      <c r="H4972" s="7" t="s">
        <v>166</v>
      </c>
      <c r="I4972" s="7" t="s">
        <v>43</v>
      </c>
      <c r="J4972" s="7" t="s">
        <v>0</v>
      </c>
      <c r="K4972" s="7" t="s">
        <v>144</v>
      </c>
      <c r="L4972" s="7" t="s">
        <v>22</v>
      </c>
      <c r="M4972" s="7">
        <v>1</v>
      </c>
      <c r="N4972" s="7" t="s">
        <v>13</v>
      </c>
      <c r="O4972" s="8">
        <v>-11633.07</v>
      </c>
      <c r="P4972" s="7" t="s">
        <v>125</v>
      </c>
      <c r="Q4972" s="7" t="s">
        <v>173</v>
      </c>
      <c r="R4972" s="7" t="s">
        <v>172</v>
      </c>
      <c r="S4972" s="7">
        <v>177</v>
      </c>
      <c r="T4972" s="7" t="s">
        <v>129</v>
      </c>
      <c r="U4972" s="7" t="s">
        <v>128</v>
      </c>
      <c r="V4972" s="7" t="s">
        <v>711</v>
      </c>
      <c r="W4972" s="7">
        <v>0</v>
      </c>
      <c r="X4972" s="9">
        <v>44767.629198877316</v>
      </c>
    </row>
    <row r="4973" spans="1:24" hidden="1" x14ac:dyDescent="0.25">
      <c r="A4973" s="10">
        <v>2022</v>
      </c>
      <c r="B4973" s="11">
        <v>2</v>
      </c>
      <c r="C4973" s="11">
        <v>2022</v>
      </c>
      <c r="D4973" s="11">
        <v>2</v>
      </c>
      <c r="E4973" s="12">
        <v>20070</v>
      </c>
      <c r="F4973" s="12" t="s">
        <v>24</v>
      </c>
      <c r="G4973" s="12">
        <v>39</v>
      </c>
      <c r="H4973" s="12" t="s">
        <v>166</v>
      </c>
      <c r="I4973" s="12" t="s">
        <v>43</v>
      </c>
      <c r="J4973" s="12" t="s">
        <v>0</v>
      </c>
      <c r="K4973" s="12" t="s">
        <v>158</v>
      </c>
      <c r="L4973" s="12" t="s">
        <v>162</v>
      </c>
      <c r="M4973" s="12">
        <v>1</v>
      </c>
      <c r="N4973" s="12" t="s">
        <v>13</v>
      </c>
      <c r="O4973" s="13">
        <v>-6980.519456</v>
      </c>
      <c r="P4973" s="12" t="s">
        <v>125</v>
      </c>
      <c r="Q4973" s="12" t="s">
        <v>161</v>
      </c>
      <c r="R4973" s="12" t="s">
        <v>160</v>
      </c>
      <c r="S4973" s="12">
        <v>11</v>
      </c>
      <c r="T4973" s="12" t="s">
        <v>141</v>
      </c>
      <c r="U4973" s="12" t="s">
        <v>140</v>
      </c>
      <c r="V4973" s="12" t="s">
        <v>159</v>
      </c>
      <c r="W4973" s="12">
        <v>0</v>
      </c>
      <c r="X4973" s="14">
        <v>44767.629198877316</v>
      </c>
    </row>
    <row r="4974" spans="1:24" hidden="1" x14ac:dyDescent="0.25">
      <c r="A4974" s="5">
        <v>2022</v>
      </c>
      <c r="B4974" s="6">
        <v>2</v>
      </c>
      <c r="C4974" s="6">
        <v>2022</v>
      </c>
      <c r="D4974" s="6">
        <v>2</v>
      </c>
      <c r="E4974" s="7">
        <v>20070</v>
      </c>
      <c r="F4974" s="7" t="s">
        <v>24</v>
      </c>
      <c r="G4974" s="7">
        <v>39</v>
      </c>
      <c r="H4974" s="7" t="s">
        <v>166</v>
      </c>
      <c r="I4974" s="7" t="s">
        <v>43</v>
      </c>
      <c r="J4974" s="7" t="s">
        <v>0</v>
      </c>
      <c r="K4974" s="7" t="s">
        <v>158</v>
      </c>
      <c r="L4974" s="7" t="s">
        <v>22</v>
      </c>
      <c r="M4974" s="7">
        <v>1</v>
      </c>
      <c r="N4974" s="7" t="s">
        <v>13</v>
      </c>
      <c r="O4974" s="8">
        <v>-142559.628</v>
      </c>
      <c r="P4974" s="7" t="s">
        <v>125</v>
      </c>
      <c r="Q4974" s="7" t="s">
        <v>157</v>
      </c>
      <c r="R4974" s="7" t="s">
        <v>156</v>
      </c>
      <c r="S4974" s="7">
        <v>25</v>
      </c>
      <c r="T4974" s="7" t="s">
        <v>141</v>
      </c>
      <c r="U4974" s="7" t="s">
        <v>140</v>
      </c>
      <c r="V4974" s="7" t="s">
        <v>155</v>
      </c>
      <c r="W4974" s="7">
        <v>0</v>
      </c>
      <c r="X4974" s="9">
        <v>44767.629198877316</v>
      </c>
    </row>
    <row r="4975" spans="1:24" hidden="1" x14ac:dyDescent="0.25">
      <c r="A4975" s="10">
        <v>2022</v>
      </c>
      <c r="B4975" s="11">
        <v>2</v>
      </c>
      <c r="C4975" s="11">
        <v>2022</v>
      </c>
      <c r="D4975" s="11">
        <v>2</v>
      </c>
      <c r="E4975" s="12">
        <v>20070</v>
      </c>
      <c r="F4975" s="12" t="s">
        <v>24</v>
      </c>
      <c r="G4975" s="12">
        <v>39</v>
      </c>
      <c r="H4975" s="12" t="s">
        <v>166</v>
      </c>
      <c r="I4975" s="12" t="s">
        <v>43</v>
      </c>
      <c r="J4975" s="12" t="s">
        <v>0</v>
      </c>
      <c r="K4975" s="12" t="s">
        <v>12</v>
      </c>
      <c r="L4975" s="12" t="s">
        <v>22</v>
      </c>
      <c r="M4975" s="12">
        <v>1</v>
      </c>
      <c r="N4975" s="12" t="s">
        <v>13</v>
      </c>
      <c r="O4975" s="13">
        <v>-20.73</v>
      </c>
      <c r="P4975" s="12" t="s">
        <v>125</v>
      </c>
      <c r="Q4975" s="12" t="s">
        <v>150</v>
      </c>
      <c r="R4975" s="12" t="s">
        <v>149</v>
      </c>
      <c r="S4975" s="12">
        <v>136</v>
      </c>
      <c r="T4975" s="12" t="s">
        <v>129</v>
      </c>
      <c r="U4975" s="12" t="s">
        <v>128</v>
      </c>
      <c r="V4975" s="12"/>
      <c r="W4975" s="12">
        <v>0</v>
      </c>
      <c r="X4975" s="14">
        <v>44767.629198877316</v>
      </c>
    </row>
    <row r="4976" spans="1:24" hidden="1" x14ac:dyDescent="0.25">
      <c r="A4976" s="5">
        <v>2022</v>
      </c>
      <c r="B4976" s="6">
        <v>2</v>
      </c>
      <c r="C4976" s="6">
        <v>2022</v>
      </c>
      <c r="D4976" s="6">
        <v>2</v>
      </c>
      <c r="E4976" s="7">
        <v>20070</v>
      </c>
      <c r="F4976" s="7" t="s">
        <v>24</v>
      </c>
      <c r="G4976" s="7">
        <v>39</v>
      </c>
      <c r="H4976" s="7" t="s">
        <v>166</v>
      </c>
      <c r="I4976" s="7" t="s">
        <v>43</v>
      </c>
      <c r="J4976" s="7" t="s">
        <v>0</v>
      </c>
      <c r="K4976" s="7" t="s">
        <v>12</v>
      </c>
      <c r="L4976" s="7" t="s">
        <v>22</v>
      </c>
      <c r="M4976" s="7">
        <v>1</v>
      </c>
      <c r="N4976" s="7" t="s">
        <v>13</v>
      </c>
      <c r="O4976" s="8">
        <v>-3.3</v>
      </c>
      <c r="P4976" s="7" t="s">
        <v>125</v>
      </c>
      <c r="Q4976" s="7" t="s">
        <v>150</v>
      </c>
      <c r="R4976" s="7" t="s">
        <v>252</v>
      </c>
      <c r="S4976" s="7">
        <v>150</v>
      </c>
      <c r="T4976" s="7" t="s">
        <v>129</v>
      </c>
      <c r="U4976" s="7" t="s">
        <v>128</v>
      </c>
      <c r="V4976" s="7" t="s">
        <v>251</v>
      </c>
      <c r="W4976" s="7">
        <v>0</v>
      </c>
      <c r="X4976" s="9">
        <v>44767.629198877316</v>
      </c>
    </row>
    <row r="4977" spans="1:24" hidden="1" x14ac:dyDescent="0.25">
      <c r="A4977" s="10">
        <v>2022</v>
      </c>
      <c r="B4977" s="11">
        <v>2</v>
      </c>
      <c r="C4977" s="11">
        <v>2022</v>
      </c>
      <c r="D4977" s="11">
        <v>2</v>
      </c>
      <c r="E4977" s="12">
        <v>20070</v>
      </c>
      <c r="F4977" s="12" t="s">
        <v>24</v>
      </c>
      <c r="G4977" s="12">
        <v>39</v>
      </c>
      <c r="H4977" s="12" t="s">
        <v>166</v>
      </c>
      <c r="I4977" s="12" t="s">
        <v>43</v>
      </c>
      <c r="J4977" s="12" t="s">
        <v>0</v>
      </c>
      <c r="K4977" s="12" t="s">
        <v>12</v>
      </c>
      <c r="L4977" s="12" t="s">
        <v>22</v>
      </c>
      <c r="M4977" s="12">
        <v>1</v>
      </c>
      <c r="N4977" s="12" t="s">
        <v>13</v>
      </c>
      <c r="O4977" s="13">
        <v>-0.98</v>
      </c>
      <c r="P4977" s="12" t="s">
        <v>125</v>
      </c>
      <c r="Q4977" s="12" t="s">
        <v>150</v>
      </c>
      <c r="R4977" s="12" t="s">
        <v>171</v>
      </c>
      <c r="S4977" s="12">
        <v>137</v>
      </c>
      <c r="T4977" s="12" t="s">
        <v>129</v>
      </c>
      <c r="U4977" s="12" t="s">
        <v>128</v>
      </c>
      <c r="V4977" s="12"/>
      <c r="W4977" s="12">
        <v>0</v>
      </c>
      <c r="X4977" s="14">
        <v>44767.629198877316</v>
      </c>
    </row>
    <row r="4978" spans="1:24" hidden="1" x14ac:dyDescent="0.25">
      <c r="A4978" s="5">
        <v>2022</v>
      </c>
      <c r="B4978" s="6">
        <v>2</v>
      </c>
      <c r="C4978" s="6">
        <v>2022</v>
      </c>
      <c r="D4978" s="6">
        <v>2</v>
      </c>
      <c r="E4978" s="7">
        <v>20070</v>
      </c>
      <c r="F4978" s="7" t="s">
        <v>24</v>
      </c>
      <c r="G4978" s="7">
        <v>53</v>
      </c>
      <c r="H4978" s="7" t="s">
        <v>7</v>
      </c>
      <c r="I4978" s="7" t="s">
        <v>43</v>
      </c>
      <c r="J4978" s="7" t="s">
        <v>7</v>
      </c>
      <c r="K4978" s="7" t="s">
        <v>158</v>
      </c>
      <c r="L4978" s="7" t="s">
        <v>162</v>
      </c>
      <c r="M4978" s="7">
        <v>1</v>
      </c>
      <c r="N4978" s="7" t="s">
        <v>13</v>
      </c>
      <c r="O4978" s="8">
        <v>-58574.617135</v>
      </c>
      <c r="P4978" s="7" t="s">
        <v>125</v>
      </c>
      <c r="Q4978" s="7" t="s">
        <v>161</v>
      </c>
      <c r="R4978" s="7" t="s">
        <v>160</v>
      </c>
      <c r="S4978" s="7">
        <v>11</v>
      </c>
      <c r="T4978" s="7" t="s">
        <v>141</v>
      </c>
      <c r="U4978" s="7" t="s">
        <v>140</v>
      </c>
      <c r="V4978" s="7" t="s">
        <v>159</v>
      </c>
      <c r="W4978" s="7">
        <v>0</v>
      </c>
      <c r="X4978" s="9">
        <v>44767.629198877316</v>
      </c>
    </row>
    <row r="4979" spans="1:24" hidden="1" x14ac:dyDescent="0.25">
      <c r="A4979" s="10">
        <v>2022</v>
      </c>
      <c r="B4979" s="11">
        <v>2</v>
      </c>
      <c r="C4979" s="11">
        <v>2022</v>
      </c>
      <c r="D4979" s="11">
        <v>2</v>
      </c>
      <c r="E4979" s="12">
        <v>20070</v>
      </c>
      <c r="F4979" s="12" t="s">
        <v>24</v>
      </c>
      <c r="G4979" s="12">
        <v>53</v>
      </c>
      <c r="H4979" s="12" t="s">
        <v>7</v>
      </c>
      <c r="I4979" s="12" t="s">
        <v>43</v>
      </c>
      <c r="J4979" s="12" t="s">
        <v>7</v>
      </c>
      <c r="K4979" s="12" t="s">
        <v>158</v>
      </c>
      <c r="L4979" s="12" t="s">
        <v>22</v>
      </c>
      <c r="M4979" s="12">
        <v>1</v>
      </c>
      <c r="N4979" s="12" t="s">
        <v>13</v>
      </c>
      <c r="O4979" s="13">
        <v>-24893.339</v>
      </c>
      <c r="P4979" s="12" t="s">
        <v>125</v>
      </c>
      <c r="Q4979" s="12" t="s">
        <v>157</v>
      </c>
      <c r="R4979" s="12" t="s">
        <v>156</v>
      </c>
      <c r="S4979" s="12">
        <v>25</v>
      </c>
      <c r="T4979" s="12" t="s">
        <v>141</v>
      </c>
      <c r="U4979" s="12" t="s">
        <v>140</v>
      </c>
      <c r="V4979" s="12" t="s">
        <v>155</v>
      </c>
      <c r="W4979" s="12">
        <v>0</v>
      </c>
      <c r="X4979" s="14">
        <v>44767.629198877316</v>
      </c>
    </row>
    <row r="4980" spans="1:24" hidden="1" x14ac:dyDescent="0.25">
      <c r="A4980" s="5">
        <v>2022</v>
      </c>
      <c r="B4980" s="6">
        <v>2</v>
      </c>
      <c r="C4980" s="6">
        <v>2022</v>
      </c>
      <c r="D4980" s="6">
        <v>2</v>
      </c>
      <c r="E4980" s="7">
        <v>20070</v>
      </c>
      <c r="F4980" s="7" t="s">
        <v>24</v>
      </c>
      <c r="G4980" s="7">
        <v>53</v>
      </c>
      <c r="H4980" s="7" t="s">
        <v>7</v>
      </c>
      <c r="I4980" s="7" t="s">
        <v>43</v>
      </c>
      <c r="J4980" s="7" t="s">
        <v>7</v>
      </c>
      <c r="K4980" s="7" t="s">
        <v>12</v>
      </c>
      <c r="L4980" s="7" t="s">
        <v>22</v>
      </c>
      <c r="M4980" s="7">
        <v>1</v>
      </c>
      <c r="N4980" s="7" t="s">
        <v>13</v>
      </c>
      <c r="O4980" s="8">
        <v>-592.20000000000005</v>
      </c>
      <c r="P4980" s="7" t="s">
        <v>125</v>
      </c>
      <c r="Q4980" s="7" t="s">
        <v>150</v>
      </c>
      <c r="R4980" s="7" t="s">
        <v>149</v>
      </c>
      <c r="S4980" s="7">
        <v>136</v>
      </c>
      <c r="T4980" s="7" t="s">
        <v>129</v>
      </c>
      <c r="U4980" s="7" t="s">
        <v>128</v>
      </c>
      <c r="V4980" s="7"/>
      <c r="W4980" s="7">
        <v>0</v>
      </c>
      <c r="X4980" s="9">
        <v>44767.629198877316</v>
      </c>
    </row>
    <row r="4981" spans="1:24" hidden="1" x14ac:dyDescent="0.25">
      <c r="A4981" s="10">
        <v>2022</v>
      </c>
      <c r="B4981" s="11">
        <v>2</v>
      </c>
      <c r="C4981" s="11">
        <v>2022</v>
      </c>
      <c r="D4981" s="11">
        <v>2</v>
      </c>
      <c r="E4981" s="12">
        <v>20070</v>
      </c>
      <c r="F4981" s="12" t="s">
        <v>24</v>
      </c>
      <c r="G4981" s="12">
        <v>71</v>
      </c>
      <c r="H4981" s="12" t="s">
        <v>145</v>
      </c>
      <c r="I4981" s="12" t="s">
        <v>54</v>
      </c>
      <c r="J4981" s="12" t="s">
        <v>5</v>
      </c>
      <c r="K4981" s="12" t="s">
        <v>144</v>
      </c>
      <c r="L4981" s="12" t="s">
        <v>148</v>
      </c>
      <c r="M4981" s="12">
        <v>1</v>
      </c>
      <c r="N4981" s="12" t="s">
        <v>13</v>
      </c>
      <c r="O4981" s="13">
        <v>2.4678330000000002</v>
      </c>
      <c r="P4981" s="12" t="s">
        <v>125</v>
      </c>
      <c r="Q4981" s="12" t="s">
        <v>143</v>
      </c>
      <c r="R4981" s="12" t="s">
        <v>147</v>
      </c>
      <c r="S4981" s="12">
        <v>82</v>
      </c>
      <c r="T4981" s="12" t="s">
        <v>141</v>
      </c>
      <c r="U4981" s="12" t="s">
        <v>140</v>
      </c>
      <c r="V4981" s="12" t="s">
        <v>146</v>
      </c>
      <c r="W4981" s="12">
        <v>0</v>
      </c>
      <c r="X4981" s="14">
        <v>44767.629198877316</v>
      </c>
    </row>
    <row r="4982" spans="1:24" hidden="1" x14ac:dyDescent="0.25">
      <c r="A4982" s="5">
        <v>2022</v>
      </c>
      <c r="B4982" s="6">
        <v>2</v>
      </c>
      <c r="C4982" s="6">
        <v>2022</v>
      </c>
      <c r="D4982" s="6">
        <v>2</v>
      </c>
      <c r="E4982" s="7">
        <v>20070</v>
      </c>
      <c r="F4982" s="7" t="s">
        <v>24</v>
      </c>
      <c r="G4982" s="7">
        <v>71</v>
      </c>
      <c r="H4982" s="7" t="s">
        <v>145</v>
      </c>
      <c r="I4982" s="7" t="s">
        <v>54</v>
      </c>
      <c r="J4982" s="7" t="s">
        <v>5</v>
      </c>
      <c r="K4982" s="7" t="s">
        <v>144</v>
      </c>
      <c r="L4982" s="7" t="s">
        <v>22</v>
      </c>
      <c r="M4982" s="7">
        <v>1</v>
      </c>
      <c r="N4982" s="7" t="s">
        <v>13</v>
      </c>
      <c r="O4982" s="8">
        <v>-2036.1630029999999</v>
      </c>
      <c r="P4982" s="7" t="s">
        <v>125</v>
      </c>
      <c r="Q4982" s="7" t="s">
        <v>143</v>
      </c>
      <c r="R4982" s="7" t="s">
        <v>142</v>
      </c>
      <c r="S4982" s="7">
        <v>9</v>
      </c>
      <c r="T4982" s="7" t="s">
        <v>141</v>
      </c>
      <c r="U4982" s="7" t="s">
        <v>140</v>
      </c>
      <c r="V4982" s="7" t="s">
        <v>712</v>
      </c>
      <c r="W4982" s="7">
        <v>0</v>
      </c>
      <c r="X4982" s="9">
        <v>44767.629198877316</v>
      </c>
    </row>
    <row r="4983" spans="1:24" hidden="1" x14ac:dyDescent="0.25">
      <c r="A4983" s="10">
        <v>2022</v>
      </c>
      <c r="B4983" s="11">
        <v>2</v>
      </c>
      <c r="C4983" s="11">
        <v>2022</v>
      </c>
      <c r="D4983" s="11">
        <v>2</v>
      </c>
      <c r="E4983" s="12">
        <v>20070</v>
      </c>
      <c r="F4983" s="12" t="s">
        <v>24</v>
      </c>
      <c r="G4983" s="12">
        <v>2183</v>
      </c>
      <c r="H4983" s="12" t="s">
        <v>138</v>
      </c>
      <c r="I4983" s="12" t="s">
        <v>133</v>
      </c>
      <c r="J4983" s="12" t="s">
        <v>3</v>
      </c>
      <c r="K4983" s="12" t="s">
        <v>144</v>
      </c>
      <c r="L4983" s="12" t="s">
        <v>22</v>
      </c>
      <c r="M4983" s="12">
        <v>1</v>
      </c>
      <c r="N4983" s="12" t="s">
        <v>13</v>
      </c>
      <c r="O4983" s="13">
        <v>38.306674000000001</v>
      </c>
      <c r="P4983" s="12" t="s">
        <v>53</v>
      </c>
      <c r="Q4983" s="12" t="s">
        <v>263</v>
      </c>
      <c r="R4983" s="12" t="s">
        <v>716</v>
      </c>
      <c r="S4983" s="12">
        <v>1288</v>
      </c>
      <c r="T4983" s="12" t="s">
        <v>122</v>
      </c>
      <c r="U4983" s="12" t="s">
        <v>121</v>
      </c>
      <c r="V4983" s="12" t="s">
        <v>717</v>
      </c>
      <c r="W4983" s="12">
        <v>0</v>
      </c>
      <c r="X4983" s="14">
        <v>44767.629198877316</v>
      </c>
    </row>
    <row r="4984" spans="1:24" hidden="1" x14ac:dyDescent="0.25">
      <c r="A4984" s="5">
        <v>2022</v>
      </c>
      <c r="B4984" s="6">
        <v>2</v>
      </c>
      <c r="C4984" s="6">
        <v>2022</v>
      </c>
      <c r="D4984" s="6">
        <v>2</v>
      </c>
      <c r="E4984" s="7">
        <v>20070</v>
      </c>
      <c r="F4984" s="7" t="s">
        <v>24</v>
      </c>
      <c r="G4984" s="7">
        <v>2183</v>
      </c>
      <c r="H4984" s="7" t="s">
        <v>138</v>
      </c>
      <c r="I4984" s="7" t="s">
        <v>133</v>
      </c>
      <c r="J4984" s="7" t="s">
        <v>3</v>
      </c>
      <c r="K4984" s="7" t="s">
        <v>158</v>
      </c>
      <c r="L4984" s="7" t="s">
        <v>22</v>
      </c>
      <c r="M4984" s="7">
        <v>1</v>
      </c>
      <c r="N4984" s="7" t="s">
        <v>13</v>
      </c>
      <c r="O4984" s="8">
        <v>-93767.060175999999</v>
      </c>
      <c r="P4984" s="7" t="s">
        <v>125</v>
      </c>
      <c r="Q4984" s="7" t="s">
        <v>157</v>
      </c>
      <c r="R4984" s="7" t="s">
        <v>254</v>
      </c>
      <c r="S4984" s="7">
        <v>23</v>
      </c>
      <c r="T4984" s="7" t="s">
        <v>141</v>
      </c>
      <c r="U4984" s="7" t="s">
        <v>140</v>
      </c>
      <c r="V4984" s="7" t="s">
        <v>253</v>
      </c>
      <c r="W4984" s="7">
        <v>0</v>
      </c>
      <c r="X4984" s="9">
        <v>44767.629198877316</v>
      </c>
    </row>
    <row r="4985" spans="1:24" hidden="1" x14ac:dyDescent="0.25">
      <c r="A4985" s="10">
        <v>2022</v>
      </c>
      <c r="B4985" s="11">
        <v>2</v>
      </c>
      <c r="C4985" s="11">
        <v>2022</v>
      </c>
      <c r="D4985" s="11">
        <v>2</v>
      </c>
      <c r="E4985" s="12">
        <v>20070</v>
      </c>
      <c r="F4985" s="12" t="s">
        <v>24</v>
      </c>
      <c r="G4985" s="12">
        <v>2183</v>
      </c>
      <c r="H4985" s="12" t="s">
        <v>138</v>
      </c>
      <c r="I4985" s="12" t="s">
        <v>133</v>
      </c>
      <c r="J4985" s="12" t="s">
        <v>3</v>
      </c>
      <c r="K4985" s="12" t="s">
        <v>158</v>
      </c>
      <c r="L4985" s="12" t="s">
        <v>22</v>
      </c>
      <c r="M4985" s="12">
        <v>1</v>
      </c>
      <c r="N4985" s="12" t="s">
        <v>13</v>
      </c>
      <c r="O4985" s="13">
        <v>-657.89284599999996</v>
      </c>
      <c r="P4985" s="12" t="s">
        <v>53</v>
      </c>
      <c r="Q4985" s="12" t="s">
        <v>263</v>
      </c>
      <c r="R4985" s="12" t="s">
        <v>271</v>
      </c>
      <c r="S4985" s="12">
        <v>182</v>
      </c>
      <c r="T4985" s="12" t="s">
        <v>129</v>
      </c>
      <c r="U4985" s="12" t="s">
        <v>128</v>
      </c>
      <c r="V4985" s="12" t="s">
        <v>270</v>
      </c>
      <c r="W4985" s="12">
        <v>0</v>
      </c>
      <c r="X4985" s="14">
        <v>44767.629198877316</v>
      </c>
    </row>
    <row r="4986" spans="1:24" hidden="1" x14ac:dyDescent="0.25">
      <c r="A4986" s="5">
        <v>2022</v>
      </c>
      <c r="B4986" s="6">
        <v>2</v>
      </c>
      <c r="C4986" s="6">
        <v>2022</v>
      </c>
      <c r="D4986" s="6">
        <v>2</v>
      </c>
      <c r="E4986" s="7">
        <v>20070</v>
      </c>
      <c r="F4986" s="7" t="s">
        <v>24</v>
      </c>
      <c r="G4986" s="7">
        <v>2183</v>
      </c>
      <c r="H4986" s="7" t="s">
        <v>138</v>
      </c>
      <c r="I4986" s="7" t="s">
        <v>133</v>
      </c>
      <c r="J4986" s="7" t="s">
        <v>3</v>
      </c>
      <c r="K4986" s="7" t="s">
        <v>158</v>
      </c>
      <c r="L4986" s="7" t="s">
        <v>22</v>
      </c>
      <c r="M4986" s="7">
        <v>1</v>
      </c>
      <c r="N4986" s="7" t="s">
        <v>13</v>
      </c>
      <c r="O4986" s="8">
        <v>-71.605886999999996</v>
      </c>
      <c r="P4986" s="7" t="s">
        <v>53</v>
      </c>
      <c r="Q4986" s="7" t="s">
        <v>263</v>
      </c>
      <c r="R4986" s="7" t="s">
        <v>269</v>
      </c>
      <c r="S4986" s="7">
        <v>181</v>
      </c>
      <c r="T4986" s="7" t="s">
        <v>129</v>
      </c>
      <c r="U4986" s="7" t="s">
        <v>128</v>
      </c>
      <c r="V4986" s="7" t="s">
        <v>268</v>
      </c>
      <c r="W4986" s="7">
        <v>0</v>
      </c>
      <c r="X4986" s="9">
        <v>44767.629198877316</v>
      </c>
    </row>
    <row r="4987" spans="1:24" hidden="1" x14ac:dyDescent="0.25">
      <c r="A4987" s="10">
        <v>2022</v>
      </c>
      <c r="B4987" s="11">
        <v>2</v>
      </c>
      <c r="C4987" s="11">
        <v>2022</v>
      </c>
      <c r="D4987" s="11">
        <v>2</v>
      </c>
      <c r="E4987" s="12">
        <v>20070</v>
      </c>
      <c r="F4987" s="12" t="s">
        <v>24</v>
      </c>
      <c r="G4987" s="12">
        <v>2346</v>
      </c>
      <c r="H4987" s="12" t="s">
        <v>137</v>
      </c>
      <c r="I4987" s="12" t="s">
        <v>133</v>
      </c>
      <c r="J4987" s="12" t="s">
        <v>4</v>
      </c>
      <c r="K4987" s="12" t="s">
        <v>144</v>
      </c>
      <c r="L4987" s="12" t="s">
        <v>22</v>
      </c>
      <c r="M4987" s="12">
        <v>1</v>
      </c>
      <c r="N4987" s="12" t="s">
        <v>13</v>
      </c>
      <c r="O4987" s="13">
        <v>4.3913060000000002</v>
      </c>
      <c r="P4987" s="12" t="s">
        <v>53</v>
      </c>
      <c r="Q4987" s="12" t="s">
        <v>263</v>
      </c>
      <c r="R4987" s="12" t="s">
        <v>718</v>
      </c>
      <c r="S4987" s="12">
        <v>1289</v>
      </c>
      <c r="T4987" s="12" t="s">
        <v>122</v>
      </c>
      <c r="U4987" s="12" t="s">
        <v>121</v>
      </c>
      <c r="V4987" s="12" t="s">
        <v>717</v>
      </c>
      <c r="W4987" s="12">
        <v>0</v>
      </c>
      <c r="X4987" s="14">
        <v>44767.629198877316</v>
      </c>
    </row>
    <row r="4988" spans="1:24" hidden="1" x14ac:dyDescent="0.25">
      <c r="A4988" s="5">
        <v>2022</v>
      </c>
      <c r="B4988" s="6">
        <v>2</v>
      </c>
      <c r="C4988" s="6">
        <v>2022</v>
      </c>
      <c r="D4988" s="6">
        <v>2</v>
      </c>
      <c r="E4988" s="7">
        <v>20070</v>
      </c>
      <c r="F4988" s="7" t="s">
        <v>24</v>
      </c>
      <c r="G4988" s="7">
        <v>2346</v>
      </c>
      <c r="H4988" s="7" t="s">
        <v>137</v>
      </c>
      <c r="I4988" s="7" t="s">
        <v>133</v>
      </c>
      <c r="J4988" s="7" t="s">
        <v>4</v>
      </c>
      <c r="K4988" s="7" t="s">
        <v>158</v>
      </c>
      <c r="L4988" s="7" t="s">
        <v>22</v>
      </c>
      <c r="M4988" s="7">
        <v>1</v>
      </c>
      <c r="N4988" s="7" t="s">
        <v>13</v>
      </c>
      <c r="O4988" s="8">
        <v>-2274.7883700000002</v>
      </c>
      <c r="P4988" s="7" t="s">
        <v>125</v>
      </c>
      <c r="Q4988" s="7" t="s">
        <v>157</v>
      </c>
      <c r="R4988" s="7" t="s">
        <v>254</v>
      </c>
      <c r="S4988" s="7">
        <v>23</v>
      </c>
      <c r="T4988" s="7" t="s">
        <v>141</v>
      </c>
      <c r="U4988" s="7" t="s">
        <v>140</v>
      </c>
      <c r="V4988" s="7" t="s">
        <v>253</v>
      </c>
      <c r="W4988" s="7">
        <v>0</v>
      </c>
      <c r="X4988" s="9">
        <v>44767.629198877316</v>
      </c>
    </row>
    <row r="4989" spans="1:24" hidden="1" x14ac:dyDescent="0.25">
      <c r="A4989" s="10">
        <v>2022</v>
      </c>
      <c r="B4989" s="11">
        <v>2</v>
      </c>
      <c r="C4989" s="11">
        <v>2022</v>
      </c>
      <c r="D4989" s="11">
        <v>2</v>
      </c>
      <c r="E4989" s="12">
        <v>20070</v>
      </c>
      <c r="F4989" s="12" t="s">
        <v>24</v>
      </c>
      <c r="G4989" s="12">
        <v>2346</v>
      </c>
      <c r="H4989" s="12" t="s">
        <v>137</v>
      </c>
      <c r="I4989" s="12" t="s">
        <v>133</v>
      </c>
      <c r="J4989" s="12" t="s">
        <v>4</v>
      </c>
      <c r="K4989" s="12" t="s">
        <v>158</v>
      </c>
      <c r="L4989" s="12" t="s">
        <v>22</v>
      </c>
      <c r="M4989" s="12">
        <v>1</v>
      </c>
      <c r="N4989" s="12" t="s">
        <v>13</v>
      </c>
      <c r="O4989" s="13">
        <v>0.20133699999999999</v>
      </c>
      <c r="P4989" s="12" t="s">
        <v>53</v>
      </c>
      <c r="Q4989" s="12" t="s">
        <v>263</v>
      </c>
      <c r="R4989" s="12" t="s">
        <v>269</v>
      </c>
      <c r="S4989" s="12">
        <v>181</v>
      </c>
      <c r="T4989" s="12" t="s">
        <v>129</v>
      </c>
      <c r="U4989" s="12" t="s">
        <v>128</v>
      </c>
      <c r="V4989" s="12" t="s">
        <v>268</v>
      </c>
      <c r="W4989" s="12">
        <v>0</v>
      </c>
      <c r="X4989" s="14">
        <v>44767.629198877316</v>
      </c>
    </row>
    <row r="4990" spans="1:24" hidden="1" x14ac:dyDescent="0.25">
      <c r="A4990" s="5">
        <v>2022</v>
      </c>
      <c r="B4990" s="6">
        <v>2</v>
      </c>
      <c r="C4990" s="6">
        <v>2022</v>
      </c>
      <c r="D4990" s="6">
        <v>2</v>
      </c>
      <c r="E4990" s="7">
        <v>20070</v>
      </c>
      <c r="F4990" s="7" t="s">
        <v>24</v>
      </c>
      <c r="G4990" s="7">
        <v>2346</v>
      </c>
      <c r="H4990" s="7" t="s">
        <v>137</v>
      </c>
      <c r="I4990" s="7" t="s">
        <v>133</v>
      </c>
      <c r="J4990" s="7" t="s">
        <v>4</v>
      </c>
      <c r="K4990" s="7" t="s">
        <v>158</v>
      </c>
      <c r="L4990" s="7" t="s">
        <v>22</v>
      </c>
      <c r="M4990" s="7">
        <v>1</v>
      </c>
      <c r="N4990" s="7" t="s">
        <v>13</v>
      </c>
      <c r="O4990" s="8">
        <v>1.8498250000000001</v>
      </c>
      <c r="P4990" s="7" t="s">
        <v>53</v>
      </c>
      <c r="Q4990" s="7" t="s">
        <v>263</v>
      </c>
      <c r="R4990" s="7" t="s">
        <v>271</v>
      </c>
      <c r="S4990" s="7">
        <v>182</v>
      </c>
      <c r="T4990" s="7" t="s">
        <v>129</v>
      </c>
      <c r="U4990" s="7" t="s">
        <v>128</v>
      </c>
      <c r="V4990" s="7" t="s">
        <v>270</v>
      </c>
      <c r="W4990" s="7">
        <v>0</v>
      </c>
      <c r="X4990" s="9">
        <v>44767.629198877316</v>
      </c>
    </row>
    <row r="4991" spans="1:24" hidden="1" x14ac:dyDescent="0.25">
      <c r="A4991" s="10">
        <v>2022</v>
      </c>
      <c r="B4991" s="11">
        <v>2</v>
      </c>
      <c r="C4991" s="11">
        <v>2022</v>
      </c>
      <c r="D4991" s="11">
        <v>2</v>
      </c>
      <c r="E4991" s="12">
        <v>20070</v>
      </c>
      <c r="F4991" s="12" t="s">
        <v>24</v>
      </c>
      <c r="G4991" s="12">
        <v>4807</v>
      </c>
      <c r="H4991" s="12" t="s">
        <v>135</v>
      </c>
      <c r="I4991" s="12" t="s">
        <v>133</v>
      </c>
      <c r="J4991" s="12" t="s">
        <v>2</v>
      </c>
      <c r="K4991" s="12" t="s">
        <v>42</v>
      </c>
      <c r="L4991" s="12" t="s">
        <v>22</v>
      </c>
      <c r="M4991" s="12">
        <v>1</v>
      </c>
      <c r="N4991" s="12" t="s">
        <v>13</v>
      </c>
      <c r="O4991" s="13">
        <v>0</v>
      </c>
      <c r="P4991" s="12" t="s">
        <v>267</v>
      </c>
      <c r="Q4991" s="12" t="s">
        <v>258</v>
      </c>
      <c r="R4991" s="12" t="s">
        <v>257</v>
      </c>
      <c r="S4991" s="12">
        <v>33</v>
      </c>
      <c r="T4991" s="12" t="s">
        <v>141</v>
      </c>
      <c r="U4991" s="12" t="s">
        <v>140</v>
      </c>
      <c r="V4991" s="12" t="s">
        <v>256</v>
      </c>
      <c r="W4991" s="12">
        <v>0</v>
      </c>
      <c r="X4991" s="14">
        <v>44767.629198877316</v>
      </c>
    </row>
    <row r="4992" spans="1:24" hidden="1" x14ac:dyDescent="0.25">
      <c r="A4992" s="5">
        <v>2022</v>
      </c>
      <c r="B4992" s="6">
        <v>2</v>
      </c>
      <c r="C4992" s="6">
        <v>2022</v>
      </c>
      <c r="D4992" s="6">
        <v>2</v>
      </c>
      <c r="E4992" s="7">
        <v>20070</v>
      </c>
      <c r="F4992" s="7" t="s">
        <v>24</v>
      </c>
      <c r="G4992" s="7">
        <v>4807</v>
      </c>
      <c r="H4992" s="7" t="s">
        <v>135</v>
      </c>
      <c r="I4992" s="7" t="s">
        <v>133</v>
      </c>
      <c r="J4992" s="7" t="s">
        <v>2</v>
      </c>
      <c r="K4992" s="7" t="s">
        <v>158</v>
      </c>
      <c r="L4992" s="7" t="s">
        <v>22</v>
      </c>
      <c r="M4992" s="7">
        <v>1</v>
      </c>
      <c r="N4992" s="7" t="s">
        <v>13</v>
      </c>
      <c r="O4992" s="8">
        <v>192839.44</v>
      </c>
      <c r="P4992" s="7" t="s">
        <v>125</v>
      </c>
      <c r="Q4992" s="7" t="s">
        <v>157</v>
      </c>
      <c r="R4992" s="7" t="s">
        <v>254</v>
      </c>
      <c r="S4992" s="7">
        <v>23</v>
      </c>
      <c r="T4992" s="7" t="s">
        <v>141</v>
      </c>
      <c r="U4992" s="7" t="s">
        <v>140</v>
      </c>
      <c r="V4992" s="7" t="s">
        <v>253</v>
      </c>
      <c r="W4992" s="7">
        <v>0</v>
      </c>
      <c r="X4992" s="9">
        <v>44767.629198877316</v>
      </c>
    </row>
    <row r="4993" spans="1:24" hidden="1" x14ac:dyDescent="0.25">
      <c r="A4993" s="10">
        <v>2022</v>
      </c>
      <c r="B4993" s="11">
        <v>2</v>
      </c>
      <c r="C4993" s="11">
        <v>2022</v>
      </c>
      <c r="D4993" s="11">
        <v>2</v>
      </c>
      <c r="E4993" s="12">
        <v>20070</v>
      </c>
      <c r="F4993" s="12" t="s">
        <v>24</v>
      </c>
      <c r="G4993" s="12">
        <v>4863</v>
      </c>
      <c r="H4993" s="12" t="s">
        <v>266</v>
      </c>
      <c r="I4993" s="12" t="s">
        <v>133</v>
      </c>
      <c r="J4993" s="12" t="s">
        <v>4</v>
      </c>
      <c r="K4993" s="12" t="s">
        <v>144</v>
      </c>
      <c r="L4993" s="12" t="s">
        <v>22</v>
      </c>
      <c r="M4993" s="12">
        <v>1</v>
      </c>
      <c r="N4993" s="12" t="s">
        <v>13</v>
      </c>
      <c r="O4993" s="13">
        <v>-121.98054</v>
      </c>
      <c r="P4993" s="12" t="s">
        <v>53</v>
      </c>
      <c r="Q4993" s="12" t="s">
        <v>263</v>
      </c>
      <c r="R4993" s="12" t="s">
        <v>262</v>
      </c>
      <c r="S4993" s="12">
        <v>76</v>
      </c>
      <c r="T4993" s="12" t="s">
        <v>141</v>
      </c>
      <c r="U4993" s="12" t="s">
        <v>140</v>
      </c>
      <c r="V4993" s="12" t="s">
        <v>713</v>
      </c>
      <c r="W4993" s="12">
        <v>0</v>
      </c>
      <c r="X4993" s="14">
        <v>44767.629198877316</v>
      </c>
    </row>
    <row r="4994" spans="1:24" hidden="1" x14ac:dyDescent="0.25">
      <c r="A4994" s="5">
        <v>2022</v>
      </c>
      <c r="B4994" s="6">
        <v>2</v>
      </c>
      <c r="C4994" s="6">
        <v>2022</v>
      </c>
      <c r="D4994" s="6">
        <v>2</v>
      </c>
      <c r="E4994" s="7">
        <v>20070</v>
      </c>
      <c r="F4994" s="7" t="s">
        <v>24</v>
      </c>
      <c r="G4994" s="7">
        <v>4864</v>
      </c>
      <c r="H4994" s="7" t="s">
        <v>265</v>
      </c>
      <c r="I4994" s="7" t="s">
        <v>133</v>
      </c>
      <c r="J4994" s="7" t="s">
        <v>3</v>
      </c>
      <c r="K4994" s="7" t="s">
        <v>144</v>
      </c>
      <c r="L4994" s="7" t="s">
        <v>22</v>
      </c>
      <c r="M4994" s="7">
        <v>1</v>
      </c>
      <c r="N4994" s="7" t="s">
        <v>13</v>
      </c>
      <c r="O4994" s="8">
        <v>-1061.865145</v>
      </c>
      <c r="P4994" s="7" t="s">
        <v>53</v>
      </c>
      <c r="Q4994" s="7" t="s">
        <v>263</v>
      </c>
      <c r="R4994" s="7" t="s">
        <v>262</v>
      </c>
      <c r="S4994" s="7">
        <v>76</v>
      </c>
      <c r="T4994" s="7" t="s">
        <v>141</v>
      </c>
      <c r="U4994" s="7" t="s">
        <v>140</v>
      </c>
      <c r="V4994" s="7" t="s">
        <v>713</v>
      </c>
      <c r="W4994" s="7">
        <v>0</v>
      </c>
      <c r="X4994" s="9">
        <v>44767.629198877316</v>
      </c>
    </row>
    <row r="4995" spans="1:24" hidden="1" x14ac:dyDescent="0.25">
      <c r="A4995" s="10">
        <v>2022</v>
      </c>
      <c r="B4995" s="11">
        <v>2</v>
      </c>
      <c r="C4995" s="11">
        <v>2022</v>
      </c>
      <c r="D4995" s="11">
        <v>2</v>
      </c>
      <c r="E4995" s="12">
        <v>20070</v>
      </c>
      <c r="F4995" s="12" t="s">
        <v>24</v>
      </c>
      <c r="G4995" s="12">
        <v>4865</v>
      </c>
      <c r="H4995" s="12" t="s">
        <v>264</v>
      </c>
      <c r="I4995" s="12" t="s">
        <v>133</v>
      </c>
      <c r="J4995" s="12" t="s">
        <v>3</v>
      </c>
      <c r="K4995" s="12" t="s">
        <v>144</v>
      </c>
      <c r="L4995" s="12" t="s">
        <v>22</v>
      </c>
      <c r="M4995" s="12">
        <v>1</v>
      </c>
      <c r="N4995" s="12" t="s">
        <v>13</v>
      </c>
      <c r="O4995" s="13">
        <v>-5011.9970009999997</v>
      </c>
      <c r="P4995" s="12" t="s">
        <v>53</v>
      </c>
      <c r="Q4995" s="12" t="s">
        <v>263</v>
      </c>
      <c r="R4995" s="12" t="s">
        <v>262</v>
      </c>
      <c r="S4995" s="12">
        <v>76</v>
      </c>
      <c r="T4995" s="12" t="s">
        <v>141</v>
      </c>
      <c r="U4995" s="12" t="s">
        <v>140</v>
      </c>
      <c r="V4995" s="12" t="s">
        <v>713</v>
      </c>
      <c r="W4995" s="12">
        <v>0</v>
      </c>
      <c r="X4995" s="14">
        <v>44767.629198877316</v>
      </c>
    </row>
    <row r="4996" spans="1:24" hidden="1" x14ac:dyDescent="0.25">
      <c r="A4996" s="5">
        <v>2022</v>
      </c>
      <c r="B4996" s="6">
        <v>2</v>
      </c>
      <c r="C4996" s="6">
        <v>2022</v>
      </c>
      <c r="D4996" s="6">
        <v>2</v>
      </c>
      <c r="E4996" s="7">
        <v>20070</v>
      </c>
      <c r="F4996" s="7" t="s">
        <v>24</v>
      </c>
      <c r="G4996" s="7">
        <v>4871</v>
      </c>
      <c r="H4996" s="7" t="s">
        <v>134</v>
      </c>
      <c r="I4996" s="7" t="s">
        <v>133</v>
      </c>
      <c r="J4996" s="7" t="s">
        <v>1</v>
      </c>
      <c r="K4996" s="7" t="s">
        <v>42</v>
      </c>
      <c r="L4996" s="7" t="s">
        <v>22</v>
      </c>
      <c r="M4996" s="7">
        <v>1</v>
      </c>
      <c r="N4996" s="7" t="s">
        <v>13</v>
      </c>
      <c r="O4996" s="8">
        <v>102161.92</v>
      </c>
      <c r="P4996" s="7" t="s">
        <v>260</v>
      </c>
      <c r="Q4996" s="7" t="s">
        <v>258</v>
      </c>
      <c r="R4996" s="7" t="s">
        <v>257</v>
      </c>
      <c r="S4996" s="7">
        <v>33</v>
      </c>
      <c r="T4996" s="7" t="s">
        <v>141</v>
      </c>
      <c r="U4996" s="7" t="s">
        <v>140</v>
      </c>
      <c r="V4996" s="7" t="s">
        <v>256</v>
      </c>
      <c r="W4996" s="7">
        <v>0</v>
      </c>
      <c r="X4996" s="9">
        <v>44767.629198877316</v>
      </c>
    </row>
    <row r="4997" spans="1:24" hidden="1" x14ac:dyDescent="0.25">
      <c r="A4997" s="10">
        <v>2022</v>
      </c>
      <c r="B4997" s="11">
        <v>2</v>
      </c>
      <c r="C4997" s="11">
        <v>2022</v>
      </c>
      <c r="D4997" s="11">
        <v>2</v>
      </c>
      <c r="E4997" s="12">
        <v>20070</v>
      </c>
      <c r="F4997" s="12" t="s">
        <v>24</v>
      </c>
      <c r="G4997" s="12">
        <v>4871</v>
      </c>
      <c r="H4997" s="12" t="s">
        <v>134</v>
      </c>
      <c r="I4997" s="12" t="s">
        <v>133</v>
      </c>
      <c r="J4997" s="12" t="s">
        <v>1</v>
      </c>
      <c r="K4997" s="12" t="s">
        <v>158</v>
      </c>
      <c r="L4997" s="12" t="s">
        <v>22</v>
      </c>
      <c r="M4997" s="12">
        <v>1</v>
      </c>
      <c r="N4997" s="12" t="s">
        <v>13</v>
      </c>
      <c r="O4997" s="13">
        <v>-192839.44</v>
      </c>
      <c r="P4997" s="12" t="s">
        <v>125</v>
      </c>
      <c r="Q4997" s="12" t="s">
        <v>157</v>
      </c>
      <c r="R4997" s="12" t="s">
        <v>254</v>
      </c>
      <c r="S4997" s="12">
        <v>23</v>
      </c>
      <c r="T4997" s="12" t="s">
        <v>141</v>
      </c>
      <c r="U4997" s="12" t="s">
        <v>140</v>
      </c>
      <c r="V4997" s="12" t="s">
        <v>253</v>
      </c>
      <c r="W4997" s="12">
        <v>0</v>
      </c>
      <c r="X4997" s="14">
        <v>44767.629198877316</v>
      </c>
    </row>
    <row r="4998" spans="1:24" hidden="1" x14ac:dyDescent="0.25">
      <c r="A4998" s="5">
        <v>2022</v>
      </c>
      <c r="B4998" s="6">
        <v>2</v>
      </c>
      <c r="C4998" s="6">
        <v>2021</v>
      </c>
      <c r="D4998" s="6">
        <v>9</v>
      </c>
      <c r="E4998" s="7">
        <v>20070</v>
      </c>
      <c r="F4998" s="7" t="s">
        <v>24</v>
      </c>
      <c r="G4998" s="7">
        <v>0</v>
      </c>
      <c r="H4998" s="7" t="s">
        <v>23</v>
      </c>
      <c r="I4998" s="7" t="s">
        <v>23</v>
      </c>
      <c r="J4998" s="7" t="s">
        <v>23</v>
      </c>
      <c r="K4998" s="7" t="s">
        <v>22</v>
      </c>
      <c r="L4998" s="7" t="s">
        <v>250</v>
      </c>
      <c r="M4998" s="7">
        <v>1</v>
      </c>
      <c r="N4998" s="7" t="s">
        <v>13</v>
      </c>
      <c r="O4998" s="8">
        <v>26.898078999999999</v>
      </c>
      <c r="P4998" s="7" t="s">
        <v>53</v>
      </c>
      <c r="Q4998" s="7" t="s">
        <v>249</v>
      </c>
      <c r="R4998" s="7" t="s">
        <v>248</v>
      </c>
      <c r="S4998" s="7">
        <v>1272</v>
      </c>
      <c r="T4998" s="7" t="s">
        <v>122</v>
      </c>
      <c r="U4998" s="7" t="s">
        <v>121</v>
      </c>
      <c r="V4998" s="7" t="s">
        <v>247</v>
      </c>
      <c r="W4998" s="7">
        <v>1</v>
      </c>
      <c r="X4998" s="9">
        <v>44767.629198877316</v>
      </c>
    </row>
    <row r="4999" spans="1:24" hidden="1" x14ac:dyDescent="0.25">
      <c r="A4999" s="10">
        <v>2022</v>
      </c>
      <c r="B4999" s="11">
        <v>2</v>
      </c>
      <c r="C4999" s="11">
        <v>2021</v>
      </c>
      <c r="D4999" s="11">
        <v>10</v>
      </c>
      <c r="E4999" s="12">
        <v>20070</v>
      </c>
      <c r="F4999" s="12" t="s">
        <v>24</v>
      </c>
      <c r="G4999" s="12">
        <v>0</v>
      </c>
      <c r="H4999" s="12" t="s">
        <v>23</v>
      </c>
      <c r="I4999" s="12" t="s">
        <v>23</v>
      </c>
      <c r="J4999" s="12" t="s">
        <v>23</v>
      </c>
      <c r="K4999" s="12" t="s">
        <v>144</v>
      </c>
      <c r="L4999" s="12" t="s">
        <v>148</v>
      </c>
      <c r="M4999" s="12">
        <v>1</v>
      </c>
      <c r="N4999" s="12" t="s">
        <v>13</v>
      </c>
      <c r="O4999" s="13">
        <v>-1.531E-3</v>
      </c>
      <c r="P4999" s="12" t="s">
        <v>125</v>
      </c>
      <c r="Q4999" s="12" t="s">
        <v>143</v>
      </c>
      <c r="R4999" s="12" t="s">
        <v>246</v>
      </c>
      <c r="S4999" s="12">
        <v>187</v>
      </c>
      <c r="T4999" s="12" t="s">
        <v>129</v>
      </c>
      <c r="U4999" s="12" t="s">
        <v>128</v>
      </c>
      <c r="V4999" s="12" t="s">
        <v>707</v>
      </c>
      <c r="W4999" s="12">
        <v>1</v>
      </c>
      <c r="X4999" s="14">
        <v>44767.629198877316</v>
      </c>
    </row>
    <row r="5000" spans="1:24" hidden="1" x14ac:dyDescent="0.25">
      <c r="A5000" s="5">
        <v>2022</v>
      </c>
      <c r="B5000" s="6">
        <v>2</v>
      </c>
      <c r="C5000" s="6">
        <v>2021</v>
      </c>
      <c r="D5000" s="6">
        <v>10</v>
      </c>
      <c r="E5000" s="7">
        <v>20070</v>
      </c>
      <c r="F5000" s="7" t="s">
        <v>24</v>
      </c>
      <c r="G5000" s="7">
        <v>0</v>
      </c>
      <c r="H5000" s="7" t="s">
        <v>23</v>
      </c>
      <c r="I5000" s="7" t="s">
        <v>23</v>
      </c>
      <c r="J5000" s="7" t="s">
        <v>23</v>
      </c>
      <c r="K5000" s="7" t="s">
        <v>144</v>
      </c>
      <c r="L5000" s="7" t="s">
        <v>148</v>
      </c>
      <c r="M5000" s="7">
        <v>1</v>
      </c>
      <c r="N5000" s="7" t="s">
        <v>13</v>
      </c>
      <c r="O5000" s="8">
        <v>-6.9999999999999999E-6</v>
      </c>
      <c r="P5000" s="7" t="s">
        <v>125</v>
      </c>
      <c r="Q5000" s="7" t="s">
        <v>143</v>
      </c>
      <c r="R5000" s="7" t="s">
        <v>147</v>
      </c>
      <c r="S5000" s="7">
        <v>82</v>
      </c>
      <c r="T5000" s="7" t="s">
        <v>141</v>
      </c>
      <c r="U5000" s="7" t="s">
        <v>140</v>
      </c>
      <c r="V5000" s="7" t="s">
        <v>146</v>
      </c>
      <c r="W5000" s="7">
        <v>1</v>
      </c>
      <c r="X5000" s="9">
        <v>44767.629198877316</v>
      </c>
    </row>
    <row r="5001" spans="1:24" hidden="1" x14ac:dyDescent="0.25">
      <c r="A5001" s="10">
        <v>2022</v>
      </c>
      <c r="B5001" s="11">
        <v>2</v>
      </c>
      <c r="C5001" s="11">
        <v>2021</v>
      </c>
      <c r="D5001" s="11">
        <v>10</v>
      </c>
      <c r="E5001" s="12">
        <v>20070</v>
      </c>
      <c r="F5001" s="12" t="s">
        <v>24</v>
      </c>
      <c r="G5001" s="12">
        <v>0</v>
      </c>
      <c r="H5001" s="12" t="s">
        <v>23</v>
      </c>
      <c r="I5001" s="12" t="s">
        <v>23</v>
      </c>
      <c r="J5001" s="12" t="s">
        <v>23</v>
      </c>
      <c r="K5001" s="12" t="s">
        <v>158</v>
      </c>
      <c r="L5001" s="12" t="s">
        <v>162</v>
      </c>
      <c r="M5001" s="12">
        <v>1</v>
      </c>
      <c r="N5001" s="12" t="s">
        <v>13</v>
      </c>
      <c r="O5001" s="13">
        <v>-770.27675399999998</v>
      </c>
      <c r="P5001" s="12" t="s">
        <v>125</v>
      </c>
      <c r="Q5001" s="12" t="s">
        <v>161</v>
      </c>
      <c r="R5001" s="12" t="s">
        <v>244</v>
      </c>
      <c r="S5001" s="12">
        <v>90</v>
      </c>
      <c r="T5001" s="12" t="s">
        <v>129</v>
      </c>
      <c r="U5001" s="12" t="s">
        <v>128</v>
      </c>
      <c r="V5001" s="12" t="s">
        <v>243</v>
      </c>
      <c r="W5001" s="12">
        <v>1</v>
      </c>
      <c r="X5001" s="14">
        <v>44767.629198877316</v>
      </c>
    </row>
    <row r="5002" spans="1:24" hidden="1" x14ac:dyDescent="0.25">
      <c r="A5002" s="5">
        <v>2022</v>
      </c>
      <c r="B5002" s="6">
        <v>2</v>
      </c>
      <c r="C5002" s="6">
        <v>2021</v>
      </c>
      <c r="D5002" s="6">
        <v>10</v>
      </c>
      <c r="E5002" s="7">
        <v>20070</v>
      </c>
      <c r="F5002" s="7" t="s">
        <v>24</v>
      </c>
      <c r="G5002" s="7">
        <v>0</v>
      </c>
      <c r="H5002" s="7" t="s">
        <v>23</v>
      </c>
      <c r="I5002" s="7" t="s">
        <v>23</v>
      </c>
      <c r="J5002" s="7" t="s">
        <v>23</v>
      </c>
      <c r="K5002" s="7" t="s">
        <v>22</v>
      </c>
      <c r="L5002" s="7" t="s">
        <v>236</v>
      </c>
      <c r="M5002" s="7">
        <v>1</v>
      </c>
      <c r="N5002" s="7" t="s">
        <v>13</v>
      </c>
      <c r="O5002" s="8">
        <v>-5.0299999999999997E-4</v>
      </c>
      <c r="P5002" s="7" t="s">
        <v>125</v>
      </c>
      <c r="Q5002" s="7" t="s">
        <v>242</v>
      </c>
      <c r="R5002" s="7" t="s">
        <v>241</v>
      </c>
      <c r="S5002" s="7">
        <v>47</v>
      </c>
      <c r="T5002" s="7" t="s">
        <v>129</v>
      </c>
      <c r="U5002" s="7" t="s">
        <v>128</v>
      </c>
      <c r="V5002" s="7" t="s">
        <v>238</v>
      </c>
      <c r="W5002" s="7">
        <v>1</v>
      </c>
      <c r="X5002" s="9">
        <v>44767.629198877316</v>
      </c>
    </row>
    <row r="5003" spans="1:24" hidden="1" x14ac:dyDescent="0.25">
      <c r="A5003" s="10">
        <v>2022</v>
      </c>
      <c r="B5003" s="11">
        <v>2</v>
      </c>
      <c r="C5003" s="11">
        <v>2021</v>
      </c>
      <c r="D5003" s="11">
        <v>10</v>
      </c>
      <c r="E5003" s="12">
        <v>20070</v>
      </c>
      <c r="F5003" s="12" t="s">
        <v>24</v>
      </c>
      <c r="G5003" s="12">
        <v>0</v>
      </c>
      <c r="H5003" s="12" t="s">
        <v>23</v>
      </c>
      <c r="I5003" s="12" t="s">
        <v>23</v>
      </c>
      <c r="J5003" s="12" t="s">
        <v>23</v>
      </c>
      <c r="K5003" s="12" t="s">
        <v>22</v>
      </c>
      <c r="L5003" s="12" t="s">
        <v>236</v>
      </c>
      <c r="M5003" s="12">
        <v>1</v>
      </c>
      <c r="N5003" s="12" t="s">
        <v>13</v>
      </c>
      <c r="O5003" s="13">
        <v>-4.0200000000000001E-4</v>
      </c>
      <c r="P5003" s="12" t="s">
        <v>125</v>
      </c>
      <c r="Q5003" s="12" t="s">
        <v>240</v>
      </c>
      <c r="R5003" s="12" t="s">
        <v>239</v>
      </c>
      <c r="S5003" s="12">
        <v>99</v>
      </c>
      <c r="T5003" s="12" t="s">
        <v>129</v>
      </c>
      <c r="U5003" s="12" t="s">
        <v>128</v>
      </c>
      <c r="V5003" s="12" t="s">
        <v>238</v>
      </c>
      <c r="W5003" s="12">
        <v>1</v>
      </c>
      <c r="X5003" s="14">
        <v>44767.629198877316</v>
      </c>
    </row>
    <row r="5004" spans="1:24" hidden="1" x14ac:dyDescent="0.25">
      <c r="A5004" s="5">
        <v>2022</v>
      </c>
      <c r="B5004" s="6">
        <v>2</v>
      </c>
      <c r="C5004" s="6">
        <v>2021</v>
      </c>
      <c r="D5004" s="6">
        <v>10</v>
      </c>
      <c r="E5004" s="7">
        <v>20070</v>
      </c>
      <c r="F5004" s="7" t="s">
        <v>24</v>
      </c>
      <c r="G5004" s="7">
        <v>0</v>
      </c>
      <c r="H5004" s="7" t="s">
        <v>23</v>
      </c>
      <c r="I5004" s="7" t="s">
        <v>23</v>
      </c>
      <c r="J5004" s="7" t="s">
        <v>23</v>
      </c>
      <c r="K5004" s="7" t="s">
        <v>22</v>
      </c>
      <c r="L5004" s="7" t="s">
        <v>236</v>
      </c>
      <c r="M5004" s="7">
        <v>1</v>
      </c>
      <c r="N5004" s="7" t="s">
        <v>13</v>
      </c>
      <c r="O5004" s="8">
        <v>-3.88E-4</v>
      </c>
      <c r="P5004" s="7" t="s">
        <v>125</v>
      </c>
      <c r="Q5004" s="7" t="s">
        <v>242</v>
      </c>
      <c r="R5004" s="7" t="s">
        <v>239</v>
      </c>
      <c r="S5004" s="7">
        <v>98</v>
      </c>
      <c r="T5004" s="7" t="s">
        <v>129</v>
      </c>
      <c r="U5004" s="7" t="s">
        <v>128</v>
      </c>
      <c r="V5004" s="7" t="s">
        <v>238</v>
      </c>
      <c r="W5004" s="7">
        <v>1</v>
      </c>
      <c r="X5004" s="9">
        <v>44767.629198877316</v>
      </c>
    </row>
    <row r="5005" spans="1:24" hidden="1" x14ac:dyDescent="0.25">
      <c r="A5005" s="10">
        <v>2022</v>
      </c>
      <c r="B5005" s="11">
        <v>2</v>
      </c>
      <c r="C5005" s="11">
        <v>2021</v>
      </c>
      <c r="D5005" s="11">
        <v>10</v>
      </c>
      <c r="E5005" s="12">
        <v>20070</v>
      </c>
      <c r="F5005" s="12" t="s">
        <v>24</v>
      </c>
      <c r="G5005" s="12">
        <v>0</v>
      </c>
      <c r="H5005" s="12" t="s">
        <v>23</v>
      </c>
      <c r="I5005" s="12" t="s">
        <v>23</v>
      </c>
      <c r="J5005" s="12" t="s">
        <v>23</v>
      </c>
      <c r="K5005" s="12" t="s">
        <v>22</v>
      </c>
      <c r="L5005" s="12" t="s">
        <v>236</v>
      </c>
      <c r="M5005" s="12">
        <v>1</v>
      </c>
      <c r="N5005" s="12" t="s">
        <v>13</v>
      </c>
      <c r="O5005" s="13">
        <v>1.39E-3</v>
      </c>
      <c r="P5005" s="12" t="s">
        <v>125</v>
      </c>
      <c r="Q5005" s="12" t="s">
        <v>237</v>
      </c>
      <c r="R5005" s="12" t="s">
        <v>234</v>
      </c>
      <c r="S5005" s="12">
        <v>43</v>
      </c>
      <c r="T5005" s="12" t="s">
        <v>129</v>
      </c>
      <c r="U5005" s="12" t="s">
        <v>128</v>
      </c>
      <c r="V5005" s="12" t="s">
        <v>180</v>
      </c>
      <c r="W5005" s="12">
        <v>1</v>
      </c>
      <c r="X5005" s="14">
        <v>44767.629198877316</v>
      </c>
    </row>
    <row r="5006" spans="1:24" hidden="1" x14ac:dyDescent="0.25">
      <c r="A5006" s="5">
        <v>2022</v>
      </c>
      <c r="B5006" s="6">
        <v>2</v>
      </c>
      <c r="C5006" s="6">
        <v>2021</v>
      </c>
      <c r="D5006" s="6">
        <v>10</v>
      </c>
      <c r="E5006" s="7">
        <v>20070</v>
      </c>
      <c r="F5006" s="7" t="s">
        <v>24</v>
      </c>
      <c r="G5006" s="7">
        <v>0</v>
      </c>
      <c r="H5006" s="7" t="s">
        <v>23</v>
      </c>
      <c r="I5006" s="7" t="s">
        <v>23</v>
      </c>
      <c r="J5006" s="7" t="s">
        <v>23</v>
      </c>
      <c r="K5006" s="7" t="s">
        <v>22</v>
      </c>
      <c r="L5006" s="7" t="s">
        <v>236</v>
      </c>
      <c r="M5006" s="7">
        <v>1</v>
      </c>
      <c r="N5006" s="7" t="s">
        <v>13</v>
      </c>
      <c r="O5006" s="8">
        <v>1.4630000000000001E-3</v>
      </c>
      <c r="P5006" s="7" t="s">
        <v>125</v>
      </c>
      <c r="Q5006" s="7" t="s">
        <v>240</v>
      </c>
      <c r="R5006" s="7" t="s">
        <v>241</v>
      </c>
      <c r="S5006" s="7">
        <v>42</v>
      </c>
      <c r="T5006" s="7" t="s">
        <v>129</v>
      </c>
      <c r="U5006" s="7" t="s">
        <v>128</v>
      </c>
      <c r="V5006" s="7" t="s">
        <v>238</v>
      </c>
      <c r="W5006" s="7">
        <v>1</v>
      </c>
      <c r="X5006" s="9">
        <v>44767.629198877316</v>
      </c>
    </row>
    <row r="5007" spans="1:24" hidden="1" x14ac:dyDescent="0.25">
      <c r="A5007" s="10">
        <v>2022</v>
      </c>
      <c r="B5007" s="11">
        <v>2</v>
      </c>
      <c r="C5007" s="11">
        <v>2021</v>
      </c>
      <c r="D5007" s="11">
        <v>10</v>
      </c>
      <c r="E5007" s="12">
        <v>20070</v>
      </c>
      <c r="F5007" s="12" t="s">
        <v>24</v>
      </c>
      <c r="G5007" s="12">
        <v>0</v>
      </c>
      <c r="H5007" s="12" t="s">
        <v>23</v>
      </c>
      <c r="I5007" s="12" t="s">
        <v>23</v>
      </c>
      <c r="J5007" s="12" t="s">
        <v>23</v>
      </c>
      <c r="K5007" s="12" t="s">
        <v>22</v>
      </c>
      <c r="L5007" s="12" t="s">
        <v>236</v>
      </c>
      <c r="M5007" s="12">
        <v>1</v>
      </c>
      <c r="N5007" s="12" t="s">
        <v>13</v>
      </c>
      <c r="O5007" s="13">
        <v>1.761E-3</v>
      </c>
      <c r="P5007" s="12" t="s">
        <v>125</v>
      </c>
      <c r="Q5007" s="12" t="s">
        <v>235</v>
      </c>
      <c r="R5007" s="12" t="s">
        <v>234</v>
      </c>
      <c r="S5007" s="12">
        <v>44</v>
      </c>
      <c r="T5007" s="12" t="s">
        <v>129</v>
      </c>
      <c r="U5007" s="12" t="s">
        <v>128</v>
      </c>
      <c r="V5007" s="12" t="s">
        <v>180</v>
      </c>
      <c r="W5007" s="12">
        <v>1</v>
      </c>
      <c r="X5007" s="14">
        <v>44767.629198877316</v>
      </c>
    </row>
    <row r="5008" spans="1:24" hidden="1" x14ac:dyDescent="0.25">
      <c r="A5008" s="5">
        <v>2022</v>
      </c>
      <c r="B5008" s="6">
        <v>2</v>
      </c>
      <c r="C5008" s="6">
        <v>2021</v>
      </c>
      <c r="D5008" s="6">
        <v>10</v>
      </c>
      <c r="E5008" s="7">
        <v>20070</v>
      </c>
      <c r="F5008" s="7" t="s">
        <v>24</v>
      </c>
      <c r="G5008" s="7">
        <v>0</v>
      </c>
      <c r="H5008" s="7" t="s">
        <v>23</v>
      </c>
      <c r="I5008" s="7" t="s">
        <v>23</v>
      </c>
      <c r="J5008" s="7" t="s">
        <v>23</v>
      </c>
      <c r="K5008" s="7" t="s">
        <v>22</v>
      </c>
      <c r="L5008" s="7" t="s">
        <v>148</v>
      </c>
      <c r="M5008" s="7">
        <v>1</v>
      </c>
      <c r="N5008" s="7" t="s">
        <v>13</v>
      </c>
      <c r="O5008" s="8">
        <v>1.294E-3</v>
      </c>
      <c r="P5008" s="7" t="s">
        <v>125</v>
      </c>
      <c r="Q5008" s="7" t="s">
        <v>233</v>
      </c>
      <c r="R5008" s="7" t="s">
        <v>232</v>
      </c>
      <c r="S5008" s="7">
        <v>87</v>
      </c>
      <c r="T5008" s="7" t="s">
        <v>129</v>
      </c>
      <c r="U5008" s="7" t="s">
        <v>128</v>
      </c>
      <c r="V5008" s="7" t="s">
        <v>708</v>
      </c>
      <c r="W5008" s="7">
        <v>1</v>
      </c>
      <c r="X5008" s="9">
        <v>44767.629198877316</v>
      </c>
    </row>
    <row r="5009" spans="1:24" hidden="1" x14ac:dyDescent="0.25">
      <c r="A5009" s="10">
        <v>2022</v>
      </c>
      <c r="B5009" s="11">
        <v>2</v>
      </c>
      <c r="C5009" s="11">
        <v>2021</v>
      </c>
      <c r="D5009" s="11">
        <v>10</v>
      </c>
      <c r="E5009" s="12">
        <v>20070</v>
      </c>
      <c r="F5009" s="12" t="s">
        <v>24</v>
      </c>
      <c r="G5009" s="12">
        <v>0</v>
      </c>
      <c r="H5009" s="12" t="s">
        <v>23</v>
      </c>
      <c r="I5009" s="12" t="s">
        <v>23</v>
      </c>
      <c r="J5009" s="12" t="s">
        <v>23</v>
      </c>
      <c r="K5009" s="12" t="s">
        <v>22</v>
      </c>
      <c r="L5009" s="12" t="s">
        <v>148</v>
      </c>
      <c r="M5009" s="12">
        <v>1</v>
      </c>
      <c r="N5009" s="12" t="s">
        <v>13</v>
      </c>
      <c r="O5009" s="13">
        <v>3.2681000000000002E-2</v>
      </c>
      <c r="P5009" s="12" t="s">
        <v>125</v>
      </c>
      <c r="Q5009" s="12" t="s">
        <v>143</v>
      </c>
      <c r="R5009" s="12" t="s">
        <v>231</v>
      </c>
      <c r="S5009" s="12">
        <v>79</v>
      </c>
      <c r="T5009" s="12" t="s">
        <v>141</v>
      </c>
      <c r="U5009" s="12" t="s">
        <v>140</v>
      </c>
      <c r="V5009" s="12" t="s">
        <v>709</v>
      </c>
      <c r="W5009" s="12">
        <v>1</v>
      </c>
      <c r="X5009" s="14">
        <v>44767.629198877316</v>
      </c>
    </row>
    <row r="5010" spans="1:24" hidden="1" x14ac:dyDescent="0.25">
      <c r="A5010" s="5">
        <v>2022</v>
      </c>
      <c r="B5010" s="6">
        <v>2</v>
      </c>
      <c r="C5010" s="6">
        <v>2021</v>
      </c>
      <c r="D5010" s="6">
        <v>10</v>
      </c>
      <c r="E5010" s="7">
        <v>20070</v>
      </c>
      <c r="F5010" s="7" t="s">
        <v>24</v>
      </c>
      <c r="G5010" s="7">
        <v>0</v>
      </c>
      <c r="H5010" s="7" t="s">
        <v>23</v>
      </c>
      <c r="I5010" s="7" t="s">
        <v>23</v>
      </c>
      <c r="J5010" s="7" t="s">
        <v>23</v>
      </c>
      <c r="K5010" s="7" t="s">
        <v>22</v>
      </c>
      <c r="L5010" s="7" t="s">
        <v>162</v>
      </c>
      <c r="M5010" s="7">
        <v>1</v>
      </c>
      <c r="N5010" s="7" t="s">
        <v>13</v>
      </c>
      <c r="O5010" s="8">
        <v>4.3036199999999996</v>
      </c>
      <c r="P5010" s="7" t="s">
        <v>125</v>
      </c>
      <c r="Q5010" s="7" t="s">
        <v>161</v>
      </c>
      <c r="R5010" s="7" t="s">
        <v>227</v>
      </c>
      <c r="S5010" s="7">
        <v>12</v>
      </c>
      <c r="T5010" s="7" t="s">
        <v>141</v>
      </c>
      <c r="U5010" s="7" t="s">
        <v>140</v>
      </c>
      <c r="V5010" s="7" t="s">
        <v>226</v>
      </c>
      <c r="W5010" s="7">
        <v>1</v>
      </c>
      <c r="X5010" s="9">
        <v>44767.629198877316</v>
      </c>
    </row>
    <row r="5011" spans="1:24" hidden="1" x14ac:dyDescent="0.25">
      <c r="A5011" s="10">
        <v>2022</v>
      </c>
      <c r="B5011" s="11">
        <v>2</v>
      </c>
      <c r="C5011" s="11">
        <v>2021</v>
      </c>
      <c r="D5011" s="11">
        <v>10</v>
      </c>
      <c r="E5011" s="12">
        <v>20070</v>
      </c>
      <c r="F5011" s="12" t="s">
        <v>24</v>
      </c>
      <c r="G5011" s="12">
        <v>0</v>
      </c>
      <c r="H5011" s="12" t="s">
        <v>23</v>
      </c>
      <c r="I5011" s="12" t="s">
        <v>23</v>
      </c>
      <c r="J5011" s="12" t="s">
        <v>23</v>
      </c>
      <c r="K5011" s="12" t="s">
        <v>22</v>
      </c>
      <c r="L5011" s="12" t="s">
        <v>162</v>
      </c>
      <c r="M5011" s="12">
        <v>1</v>
      </c>
      <c r="N5011" s="12" t="s">
        <v>13</v>
      </c>
      <c r="O5011" s="13">
        <v>6.314705</v>
      </c>
      <c r="P5011" s="12" t="s">
        <v>125</v>
      </c>
      <c r="Q5011" s="12" t="s">
        <v>157</v>
      </c>
      <c r="R5011" s="12" t="s">
        <v>229</v>
      </c>
      <c r="S5011" s="12">
        <v>22</v>
      </c>
      <c r="T5011" s="12" t="s">
        <v>141</v>
      </c>
      <c r="U5011" s="12" t="s">
        <v>140</v>
      </c>
      <c r="V5011" s="12" t="s">
        <v>228</v>
      </c>
      <c r="W5011" s="12">
        <v>1</v>
      </c>
      <c r="X5011" s="14">
        <v>44767.629198877316</v>
      </c>
    </row>
    <row r="5012" spans="1:24" hidden="1" x14ac:dyDescent="0.25">
      <c r="A5012" s="5">
        <v>2022</v>
      </c>
      <c r="B5012" s="6">
        <v>2</v>
      </c>
      <c r="C5012" s="6">
        <v>2021</v>
      </c>
      <c r="D5012" s="6">
        <v>10</v>
      </c>
      <c r="E5012" s="7">
        <v>20070</v>
      </c>
      <c r="F5012" s="7" t="s">
        <v>24</v>
      </c>
      <c r="G5012" s="7">
        <v>0</v>
      </c>
      <c r="H5012" s="7" t="s">
        <v>23</v>
      </c>
      <c r="I5012" s="7" t="s">
        <v>23</v>
      </c>
      <c r="J5012" s="7" t="s">
        <v>23</v>
      </c>
      <c r="K5012" s="7" t="s">
        <v>22</v>
      </c>
      <c r="L5012" s="7" t="s">
        <v>132</v>
      </c>
      <c r="M5012" s="7">
        <v>1</v>
      </c>
      <c r="N5012" s="7" t="s">
        <v>13</v>
      </c>
      <c r="O5012" s="8">
        <v>-3.3328000000000003E-2</v>
      </c>
      <c r="P5012" s="7" t="s">
        <v>125</v>
      </c>
      <c r="Q5012" s="7" t="s">
        <v>223</v>
      </c>
      <c r="R5012" s="7" t="s">
        <v>222</v>
      </c>
      <c r="S5012" s="7">
        <v>77</v>
      </c>
      <c r="T5012" s="7" t="s">
        <v>129</v>
      </c>
      <c r="U5012" s="7" t="s">
        <v>128</v>
      </c>
      <c r="V5012" s="7" t="s">
        <v>221</v>
      </c>
      <c r="W5012" s="7">
        <v>1</v>
      </c>
      <c r="X5012" s="9">
        <v>44767.629198877316</v>
      </c>
    </row>
    <row r="5013" spans="1:24" hidden="1" x14ac:dyDescent="0.25">
      <c r="A5013" s="10">
        <v>2022</v>
      </c>
      <c r="B5013" s="11">
        <v>2</v>
      </c>
      <c r="C5013" s="11">
        <v>2021</v>
      </c>
      <c r="D5013" s="11">
        <v>10</v>
      </c>
      <c r="E5013" s="12">
        <v>20070</v>
      </c>
      <c r="F5013" s="12" t="s">
        <v>24</v>
      </c>
      <c r="G5013" s="12">
        <v>0</v>
      </c>
      <c r="H5013" s="12" t="s">
        <v>23</v>
      </c>
      <c r="I5013" s="12" t="s">
        <v>23</v>
      </c>
      <c r="J5013" s="12" t="s">
        <v>23</v>
      </c>
      <c r="K5013" s="12" t="s">
        <v>22</v>
      </c>
      <c r="L5013" s="12" t="s">
        <v>132</v>
      </c>
      <c r="M5013" s="12">
        <v>1</v>
      </c>
      <c r="N5013" s="12" t="s">
        <v>13</v>
      </c>
      <c r="O5013" s="13">
        <v>-2.095E-2</v>
      </c>
      <c r="P5013" s="12" t="s">
        <v>125</v>
      </c>
      <c r="Q5013" s="12" t="s">
        <v>217</v>
      </c>
      <c r="R5013" s="12" t="s">
        <v>216</v>
      </c>
      <c r="S5013" s="12">
        <v>76</v>
      </c>
      <c r="T5013" s="12" t="s">
        <v>129</v>
      </c>
      <c r="U5013" s="12" t="s">
        <v>128</v>
      </c>
      <c r="V5013" s="12" t="s">
        <v>180</v>
      </c>
      <c r="W5013" s="12">
        <v>1</v>
      </c>
      <c r="X5013" s="14">
        <v>44767.629198877316</v>
      </c>
    </row>
    <row r="5014" spans="1:24" hidden="1" x14ac:dyDescent="0.25">
      <c r="A5014" s="5">
        <v>2022</v>
      </c>
      <c r="B5014" s="6">
        <v>2</v>
      </c>
      <c r="C5014" s="6">
        <v>2021</v>
      </c>
      <c r="D5014" s="6">
        <v>10</v>
      </c>
      <c r="E5014" s="7">
        <v>20070</v>
      </c>
      <c r="F5014" s="7" t="s">
        <v>24</v>
      </c>
      <c r="G5014" s="7">
        <v>0</v>
      </c>
      <c r="H5014" s="7" t="s">
        <v>23</v>
      </c>
      <c r="I5014" s="7" t="s">
        <v>23</v>
      </c>
      <c r="J5014" s="7" t="s">
        <v>23</v>
      </c>
      <c r="K5014" s="7" t="s">
        <v>22</v>
      </c>
      <c r="L5014" s="7" t="s">
        <v>132</v>
      </c>
      <c r="M5014" s="7">
        <v>1</v>
      </c>
      <c r="N5014" s="7" t="s">
        <v>13</v>
      </c>
      <c r="O5014" s="8">
        <v>-1.2286E-2</v>
      </c>
      <c r="P5014" s="7" t="s">
        <v>125</v>
      </c>
      <c r="Q5014" s="7" t="s">
        <v>131</v>
      </c>
      <c r="R5014" s="7" t="s">
        <v>154</v>
      </c>
      <c r="S5014" s="7">
        <v>94</v>
      </c>
      <c r="T5014" s="7" t="s">
        <v>129</v>
      </c>
      <c r="U5014" s="7" t="s">
        <v>128</v>
      </c>
      <c r="V5014" s="7" t="s">
        <v>153</v>
      </c>
      <c r="W5014" s="7">
        <v>1</v>
      </c>
      <c r="X5014" s="9">
        <v>44767.629198877316</v>
      </c>
    </row>
    <row r="5015" spans="1:24" hidden="1" x14ac:dyDescent="0.25">
      <c r="A5015" s="10">
        <v>2022</v>
      </c>
      <c r="B5015" s="11">
        <v>2</v>
      </c>
      <c r="C5015" s="11">
        <v>2021</v>
      </c>
      <c r="D5015" s="11">
        <v>10</v>
      </c>
      <c r="E5015" s="12">
        <v>20070</v>
      </c>
      <c r="F5015" s="12" t="s">
        <v>24</v>
      </c>
      <c r="G5015" s="12">
        <v>0</v>
      </c>
      <c r="H5015" s="12" t="s">
        <v>23</v>
      </c>
      <c r="I5015" s="12" t="s">
        <v>23</v>
      </c>
      <c r="J5015" s="12" t="s">
        <v>23</v>
      </c>
      <c r="K5015" s="12" t="s">
        <v>22</v>
      </c>
      <c r="L5015" s="12" t="s">
        <v>132</v>
      </c>
      <c r="M5015" s="12">
        <v>1</v>
      </c>
      <c r="N5015" s="12" t="s">
        <v>13</v>
      </c>
      <c r="O5015" s="13">
        <v>0</v>
      </c>
      <c r="P5015" s="12" t="s">
        <v>125</v>
      </c>
      <c r="Q5015" s="12" t="s">
        <v>225</v>
      </c>
      <c r="R5015" s="12" t="s">
        <v>224</v>
      </c>
      <c r="S5015" s="12">
        <v>70</v>
      </c>
      <c r="T5015" s="12" t="s">
        <v>129</v>
      </c>
      <c r="U5015" s="12" t="s">
        <v>128</v>
      </c>
      <c r="V5015" s="12" t="s">
        <v>180</v>
      </c>
      <c r="W5015" s="12">
        <v>1</v>
      </c>
      <c r="X5015" s="14">
        <v>44767.629198877316</v>
      </c>
    </row>
    <row r="5016" spans="1:24" hidden="1" x14ac:dyDescent="0.25">
      <c r="A5016" s="5">
        <v>2022</v>
      </c>
      <c r="B5016" s="6">
        <v>2</v>
      </c>
      <c r="C5016" s="6">
        <v>2021</v>
      </c>
      <c r="D5016" s="6">
        <v>10</v>
      </c>
      <c r="E5016" s="7">
        <v>20070</v>
      </c>
      <c r="F5016" s="7" t="s">
        <v>24</v>
      </c>
      <c r="G5016" s="7">
        <v>0</v>
      </c>
      <c r="H5016" s="7" t="s">
        <v>23</v>
      </c>
      <c r="I5016" s="7" t="s">
        <v>23</v>
      </c>
      <c r="J5016" s="7" t="s">
        <v>23</v>
      </c>
      <c r="K5016" s="7" t="s">
        <v>22</v>
      </c>
      <c r="L5016" s="7" t="s">
        <v>132</v>
      </c>
      <c r="M5016" s="7">
        <v>1</v>
      </c>
      <c r="N5016" s="7" t="s">
        <v>13</v>
      </c>
      <c r="O5016" s="8">
        <v>0</v>
      </c>
      <c r="P5016" s="7" t="s">
        <v>125</v>
      </c>
      <c r="Q5016" s="7" t="s">
        <v>131</v>
      </c>
      <c r="R5016" s="7" t="s">
        <v>130</v>
      </c>
      <c r="S5016" s="7">
        <v>91</v>
      </c>
      <c r="T5016" s="7" t="s">
        <v>129</v>
      </c>
      <c r="U5016" s="7" t="s">
        <v>128</v>
      </c>
      <c r="V5016" s="7" t="s">
        <v>127</v>
      </c>
      <c r="W5016" s="7">
        <v>1</v>
      </c>
      <c r="X5016" s="9">
        <v>44767.629198877316</v>
      </c>
    </row>
    <row r="5017" spans="1:24" hidden="1" x14ac:dyDescent="0.25">
      <c r="A5017" s="10">
        <v>2022</v>
      </c>
      <c r="B5017" s="11">
        <v>2</v>
      </c>
      <c r="C5017" s="11">
        <v>2021</v>
      </c>
      <c r="D5017" s="11">
        <v>10</v>
      </c>
      <c r="E5017" s="12">
        <v>20070</v>
      </c>
      <c r="F5017" s="12" t="s">
        <v>24</v>
      </c>
      <c r="G5017" s="12">
        <v>0</v>
      </c>
      <c r="H5017" s="12" t="s">
        <v>23</v>
      </c>
      <c r="I5017" s="12" t="s">
        <v>23</v>
      </c>
      <c r="J5017" s="12" t="s">
        <v>23</v>
      </c>
      <c r="K5017" s="12" t="s">
        <v>22</v>
      </c>
      <c r="L5017" s="12" t="s">
        <v>132</v>
      </c>
      <c r="M5017" s="12">
        <v>1</v>
      </c>
      <c r="N5017" s="12" t="s">
        <v>13</v>
      </c>
      <c r="O5017" s="13">
        <v>0</v>
      </c>
      <c r="P5017" s="12" t="s">
        <v>125</v>
      </c>
      <c r="Q5017" s="12" t="s">
        <v>220</v>
      </c>
      <c r="R5017" s="12" t="s">
        <v>219</v>
      </c>
      <c r="S5017" s="12">
        <v>86</v>
      </c>
      <c r="T5017" s="12" t="s">
        <v>129</v>
      </c>
      <c r="U5017" s="12" t="s">
        <v>128</v>
      </c>
      <c r="V5017" s="12" t="s">
        <v>218</v>
      </c>
      <c r="W5017" s="12">
        <v>1</v>
      </c>
      <c r="X5017" s="14">
        <v>44767.629198877316</v>
      </c>
    </row>
    <row r="5018" spans="1:24" hidden="1" x14ac:dyDescent="0.25">
      <c r="A5018" s="5">
        <v>2022</v>
      </c>
      <c r="B5018" s="6">
        <v>2</v>
      </c>
      <c r="C5018" s="6">
        <v>2021</v>
      </c>
      <c r="D5018" s="6">
        <v>10</v>
      </c>
      <c r="E5018" s="7">
        <v>20070</v>
      </c>
      <c r="F5018" s="7" t="s">
        <v>24</v>
      </c>
      <c r="G5018" s="7">
        <v>0</v>
      </c>
      <c r="H5018" s="7" t="s">
        <v>23</v>
      </c>
      <c r="I5018" s="7" t="s">
        <v>23</v>
      </c>
      <c r="J5018" s="7" t="s">
        <v>23</v>
      </c>
      <c r="K5018" s="7" t="s">
        <v>22</v>
      </c>
      <c r="L5018" s="7" t="s">
        <v>215</v>
      </c>
      <c r="M5018" s="7">
        <v>1</v>
      </c>
      <c r="N5018" s="7" t="s">
        <v>13</v>
      </c>
      <c r="O5018" s="8">
        <v>733.89164600000004</v>
      </c>
      <c r="P5018" s="7" t="s">
        <v>125</v>
      </c>
      <c r="Q5018" s="7" t="s">
        <v>161</v>
      </c>
      <c r="R5018" s="7" t="s">
        <v>214</v>
      </c>
      <c r="S5018" s="7">
        <v>89</v>
      </c>
      <c r="T5018" s="7" t="s">
        <v>129</v>
      </c>
      <c r="U5018" s="7" t="s">
        <v>128</v>
      </c>
      <c r="V5018" s="7" t="s">
        <v>213</v>
      </c>
      <c r="W5018" s="7">
        <v>1</v>
      </c>
      <c r="X5018" s="9">
        <v>44767.629198877316</v>
      </c>
    </row>
    <row r="5019" spans="1:24" hidden="1" x14ac:dyDescent="0.25">
      <c r="A5019" s="10">
        <v>2022</v>
      </c>
      <c r="B5019" s="11">
        <v>2</v>
      </c>
      <c r="C5019" s="11">
        <v>2021</v>
      </c>
      <c r="D5019" s="11">
        <v>10</v>
      </c>
      <c r="E5019" s="12">
        <v>20070</v>
      </c>
      <c r="F5019" s="12" t="s">
        <v>24</v>
      </c>
      <c r="G5019" s="12">
        <v>0</v>
      </c>
      <c r="H5019" s="12" t="s">
        <v>23</v>
      </c>
      <c r="I5019" s="12" t="s">
        <v>23</v>
      </c>
      <c r="J5019" s="12" t="s">
        <v>23</v>
      </c>
      <c r="K5019" s="12" t="s">
        <v>22</v>
      </c>
      <c r="L5019" s="12" t="s">
        <v>179</v>
      </c>
      <c r="M5019" s="12">
        <v>1</v>
      </c>
      <c r="N5019" s="12" t="s">
        <v>13</v>
      </c>
      <c r="O5019" s="13">
        <v>-3.5067000000000001E-2</v>
      </c>
      <c r="P5019" s="12" t="s">
        <v>125</v>
      </c>
      <c r="Q5019" s="12" t="s">
        <v>150</v>
      </c>
      <c r="R5019" s="12" t="s">
        <v>212</v>
      </c>
      <c r="S5019" s="12">
        <v>65</v>
      </c>
      <c r="T5019" s="12" t="s">
        <v>129</v>
      </c>
      <c r="U5019" s="12" t="s">
        <v>128</v>
      </c>
      <c r="V5019" s="12" t="s">
        <v>211</v>
      </c>
      <c r="W5019" s="12">
        <v>1</v>
      </c>
      <c r="X5019" s="14">
        <v>44767.629198877316</v>
      </c>
    </row>
    <row r="5020" spans="1:24" hidden="1" x14ac:dyDescent="0.25">
      <c r="A5020" s="5">
        <v>2022</v>
      </c>
      <c r="B5020" s="6">
        <v>2</v>
      </c>
      <c r="C5020" s="6">
        <v>2021</v>
      </c>
      <c r="D5020" s="6">
        <v>10</v>
      </c>
      <c r="E5020" s="7">
        <v>20070</v>
      </c>
      <c r="F5020" s="7" t="s">
        <v>24</v>
      </c>
      <c r="G5020" s="7">
        <v>0</v>
      </c>
      <c r="H5020" s="7" t="s">
        <v>23</v>
      </c>
      <c r="I5020" s="7" t="s">
        <v>23</v>
      </c>
      <c r="J5020" s="7" t="s">
        <v>23</v>
      </c>
      <c r="K5020" s="7" t="s">
        <v>22</v>
      </c>
      <c r="L5020" s="7" t="s">
        <v>179</v>
      </c>
      <c r="M5020" s="7">
        <v>1</v>
      </c>
      <c r="N5020" s="7" t="s">
        <v>13</v>
      </c>
      <c r="O5020" s="8">
        <v>-4.0549999999999996E-3</v>
      </c>
      <c r="P5020" s="7" t="s">
        <v>125</v>
      </c>
      <c r="Q5020" s="7" t="s">
        <v>206</v>
      </c>
      <c r="R5020" s="7" t="s">
        <v>205</v>
      </c>
      <c r="S5020" s="7">
        <v>79</v>
      </c>
      <c r="T5020" s="7" t="s">
        <v>129</v>
      </c>
      <c r="U5020" s="7" t="s">
        <v>128</v>
      </c>
      <c r="V5020" s="7" t="s">
        <v>204</v>
      </c>
      <c r="W5020" s="7">
        <v>1</v>
      </c>
      <c r="X5020" s="9">
        <v>44767.629198877316</v>
      </c>
    </row>
    <row r="5021" spans="1:24" hidden="1" x14ac:dyDescent="0.25">
      <c r="A5021" s="10">
        <v>2022</v>
      </c>
      <c r="B5021" s="11">
        <v>2</v>
      </c>
      <c r="C5021" s="11">
        <v>2021</v>
      </c>
      <c r="D5021" s="11">
        <v>10</v>
      </c>
      <c r="E5021" s="12">
        <v>20070</v>
      </c>
      <c r="F5021" s="12" t="s">
        <v>24</v>
      </c>
      <c r="G5021" s="12">
        <v>0</v>
      </c>
      <c r="H5021" s="12" t="s">
        <v>23</v>
      </c>
      <c r="I5021" s="12" t="s">
        <v>23</v>
      </c>
      <c r="J5021" s="12" t="s">
        <v>23</v>
      </c>
      <c r="K5021" s="12" t="s">
        <v>22</v>
      </c>
      <c r="L5021" s="12" t="s">
        <v>179</v>
      </c>
      <c r="M5021" s="12">
        <v>1</v>
      </c>
      <c r="N5021" s="12" t="s">
        <v>13</v>
      </c>
      <c r="O5021" s="13">
        <v>-2.2659999999999998E-3</v>
      </c>
      <c r="P5021" s="12" t="s">
        <v>125</v>
      </c>
      <c r="Q5021" s="12" t="s">
        <v>150</v>
      </c>
      <c r="R5021" s="12" t="s">
        <v>210</v>
      </c>
      <c r="S5021" s="12">
        <v>67</v>
      </c>
      <c r="T5021" s="12" t="s">
        <v>129</v>
      </c>
      <c r="U5021" s="12" t="s">
        <v>128</v>
      </c>
      <c r="V5021" s="12" t="s">
        <v>209</v>
      </c>
      <c r="W5021" s="12">
        <v>1</v>
      </c>
      <c r="X5021" s="14">
        <v>44767.629198877316</v>
      </c>
    </row>
    <row r="5022" spans="1:24" hidden="1" x14ac:dyDescent="0.25">
      <c r="A5022" s="5">
        <v>2022</v>
      </c>
      <c r="B5022" s="6">
        <v>2</v>
      </c>
      <c r="C5022" s="6">
        <v>2021</v>
      </c>
      <c r="D5022" s="6">
        <v>10</v>
      </c>
      <c r="E5022" s="7">
        <v>20070</v>
      </c>
      <c r="F5022" s="7" t="s">
        <v>24</v>
      </c>
      <c r="G5022" s="7">
        <v>0</v>
      </c>
      <c r="H5022" s="7" t="s">
        <v>23</v>
      </c>
      <c r="I5022" s="7" t="s">
        <v>23</v>
      </c>
      <c r="J5022" s="7" t="s">
        <v>23</v>
      </c>
      <c r="K5022" s="7" t="s">
        <v>22</v>
      </c>
      <c r="L5022" s="7" t="s">
        <v>179</v>
      </c>
      <c r="M5022" s="7">
        <v>1</v>
      </c>
      <c r="N5022" s="7" t="s">
        <v>13</v>
      </c>
      <c r="O5022" s="8">
        <v>0.70277800000000001</v>
      </c>
      <c r="P5022" s="7" t="s">
        <v>125</v>
      </c>
      <c r="Q5022" s="7" t="s">
        <v>150</v>
      </c>
      <c r="R5022" s="7" t="s">
        <v>207</v>
      </c>
      <c r="S5022" s="7">
        <v>133</v>
      </c>
      <c r="T5022" s="7" t="s">
        <v>129</v>
      </c>
      <c r="U5022" s="7" t="s">
        <v>128</v>
      </c>
      <c r="V5022" s="7" t="s">
        <v>180</v>
      </c>
      <c r="W5022" s="7">
        <v>1</v>
      </c>
      <c r="X5022" s="9">
        <v>44767.629198877316</v>
      </c>
    </row>
    <row r="5023" spans="1:24" hidden="1" x14ac:dyDescent="0.25">
      <c r="A5023" s="10">
        <v>2022</v>
      </c>
      <c r="B5023" s="11">
        <v>2</v>
      </c>
      <c r="C5023" s="11">
        <v>2021</v>
      </c>
      <c r="D5023" s="11">
        <v>10</v>
      </c>
      <c r="E5023" s="12">
        <v>20070</v>
      </c>
      <c r="F5023" s="12" t="s">
        <v>24</v>
      </c>
      <c r="G5023" s="12">
        <v>0</v>
      </c>
      <c r="H5023" s="12" t="s">
        <v>23</v>
      </c>
      <c r="I5023" s="12" t="s">
        <v>23</v>
      </c>
      <c r="J5023" s="12" t="s">
        <v>23</v>
      </c>
      <c r="K5023" s="12" t="s">
        <v>22</v>
      </c>
      <c r="L5023" s="12" t="s">
        <v>179</v>
      </c>
      <c r="M5023" s="12">
        <v>1</v>
      </c>
      <c r="N5023" s="12" t="s">
        <v>13</v>
      </c>
      <c r="O5023" s="13">
        <v>0.75948400000000005</v>
      </c>
      <c r="P5023" s="12" t="s">
        <v>125</v>
      </c>
      <c r="Q5023" s="12" t="s">
        <v>150</v>
      </c>
      <c r="R5023" s="12" t="s">
        <v>208</v>
      </c>
      <c r="S5023" s="12">
        <v>134</v>
      </c>
      <c r="T5023" s="12" t="s">
        <v>129</v>
      </c>
      <c r="U5023" s="12" t="s">
        <v>128</v>
      </c>
      <c r="V5023" s="12" t="s">
        <v>180</v>
      </c>
      <c r="W5023" s="12">
        <v>1</v>
      </c>
      <c r="X5023" s="14">
        <v>44767.629198877316</v>
      </c>
    </row>
    <row r="5024" spans="1:24" hidden="1" x14ac:dyDescent="0.25">
      <c r="A5024" s="5">
        <v>2022</v>
      </c>
      <c r="B5024" s="6">
        <v>2</v>
      </c>
      <c r="C5024" s="6">
        <v>2021</v>
      </c>
      <c r="D5024" s="6">
        <v>10</v>
      </c>
      <c r="E5024" s="7">
        <v>20070</v>
      </c>
      <c r="F5024" s="7" t="s">
        <v>24</v>
      </c>
      <c r="G5024" s="7">
        <v>0</v>
      </c>
      <c r="H5024" s="7" t="s">
        <v>23</v>
      </c>
      <c r="I5024" s="7" t="s">
        <v>23</v>
      </c>
      <c r="J5024" s="7" t="s">
        <v>23</v>
      </c>
      <c r="K5024" s="7" t="s">
        <v>22</v>
      </c>
      <c r="L5024" s="7" t="s">
        <v>193</v>
      </c>
      <c r="M5024" s="7">
        <v>1</v>
      </c>
      <c r="N5024" s="7" t="s">
        <v>13</v>
      </c>
      <c r="O5024" s="8">
        <v>0</v>
      </c>
      <c r="P5024" s="7" t="s">
        <v>125</v>
      </c>
      <c r="Q5024" s="7" t="s">
        <v>197</v>
      </c>
      <c r="R5024" s="7" t="s">
        <v>196</v>
      </c>
      <c r="S5024" s="7">
        <v>75</v>
      </c>
      <c r="T5024" s="7" t="s">
        <v>129</v>
      </c>
      <c r="U5024" s="7" t="s">
        <v>128</v>
      </c>
      <c r="V5024" s="7" t="s">
        <v>195</v>
      </c>
      <c r="W5024" s="7">
        <v>1</v>
      </c>
      <c r="X5024" s="9">
        <v>44767.629198877316</v>
      </c>
    </row>
    <row r="5025" spans="1:24" hidden="1" x14ac:dyDescent="0.25">
      <c r="A5025" s="10">
        <v>2022</v>
      </c>
      <c r="B5025" s="11">
        <v>2</v>
      </c>
      <c r="C5025" s="11">
        <v>2021</v>
      </c>
      <c r="D5025" s="11">
        <v>10</v>
      </c>
      <c r="E5025" s="12">
        <v>20070</v>
      </c>
      <c r="F5025" s="12" t="s">
        <v>24</v>
      </c>
      <c r="G5025" s="12">
        <v>0</v>
      </c>
      <c r="H5025" s="12" t="s">
        <v>23</v>
      </c>
      <c r="I5025" s="12" t="s">
        <v>23</v>
      </c>
      <c r="J5025" s="12" t="s">
        <v>23</v>
      </c>
      <c r="K5025" s="12" t="s">
        <v>22</v>
      </c>
      <c r="L5025" s="12" t="s">
        <v>193</v>
      </c>
      <c r="M5025" s="12">
        <v>1</v>
      </c>
      <c r="N5025" s="12" t="s">
        <v>13</v>
      </c>
      <c r="O5025" s="13">
        <v>0</v>
      </c>
      <c r="P5025" s="12" t="s">
        <v>125</v>
      </c>
      <c r="Q5025" s="12" t="s">
        <v>192</v>
      </c>
      <c r="R5025" s="12" t="s">
        <v>194</v>
      </c>
      <c r="S5025" s="12">
        <v>71</v>
      </c>
      <c r="T5025" s="12" t="s">
        <v>129</v>
      </c>
      <c r="U5025" s="12" t="s">
        <v>128</v>
      </c>
      <c r="V5025" s="12" t="s">
        <v>190</v>
      </c>
      <c r="W5025" s="12">
        <v>1</v>
      </c>
      <c r="X5025" s="14">
        <v>44767.629198877316</v>
      </c>
    </row>
    <row r="5026" spans="1:24" hidden="1" x14ac:dyDescent="0.25">
      <c r="A5026" s="5">
        <v>2022</v>
      </c>
      <c r="B5026" s="6">
        <v>2</v>
      </c>
      <c r="C5026" s="6">
        <v>2021</v>
      </c>
      <c r="D5026" s="6">
        <v>10</v>
      </c>
      <c r="E5026" s="7">
        <v>20070</v>
      </c>
      <c r="F5026" s="7" t="s">
        <v>24</v>
      </c>
      <c r="G5026" s="7">
        <v>0</v>
      </c>
      <c r="H5026" s="7" t="s">
        <v>23</v>
      </c>
      <c r="I5026" s="7" t="s">
        <v>23</v>
      </c>
      <c r="J5026" s="7" t="s">
        <v>23</v>
      </c>
      <c r="K5026" s="7" t="s">
        <v>22</v>
      </c>
      <c r="L5026" s="7" t="s">
        <v>193</v>
      </c>
      <c r="M5026" s="7">
        <v>1</v>
      </c>
      <c r="N5026" s="7" t="s">
        <v>13</v>
      </c>
      <c r="O5026" s="8">
        <v>0</v>
      </c>
      <c r="P5026" s="7" t="s">
        <v>125</v>
      </c>
      <c r="Q5026" s="7" t="s">
        <v>192</v>
      </c>
      <c r="R5026" s="7" t="s">
        <v>191</v>
      </c>
      <c r="S5026" s="7">
        <v>72</v>
      </c>
      <c r="T5026" s="7" t="s">
        <v>129</v>
      </c>
      <c r="U5026" s="7" t="s">
        <v>128</v>
      </c>
      <c r="V5026" s="7" t="s">
        <v>190</v>
      </c>
      <c r="W5026" s="7">
        <v>1</v>
      </c>
      <c r="X5026" s="9">
        <v>44767.629198877316</v>
      </c>
    </row>
    <row r="5027" spans="1:24" hidden="1" x14ac:dyDescent="0.25">
      <c r="A5027" s="10">
        <v>2022</v>
      </c>
      <c r="B5027" s="11">
        <v>2</v>
      </c>
      <c r="C5027" s="11">
        <v>2021</v>
      </c>
      <c r="D5027" s="11">
        <v>10</v>
      </c>
      <c r="E5027" s="12">
        <v>20070</v>
      </c>
      <c r="F5027" s="12" t="s">
        <v>24</v>
      </c>
      <c r="G5027" s="12">
        <v>0</v>
      </c>
      <c r="H5027" s="12" t="s">
        <v>23</v>
      </c>
      <c r="I5027" s="12" t="s">
        <v>23</v>
      </c>
      <c r="J5027" s="12" t="s">
        <v>23</v>
      </c>
      <c r="K5027" s="12" t="s">
        <v>22</v>
      </c>
      <c r="L5027" s="12" t="s">
        <v>193</v>
      </c>
      <c r="M5027" s="12">
        <v>1</v>
      </c>
      <c r="N5027" s="12" t="s">
        <v>13</v>
      </c>
      <c r="O5027" s="13">
        <v>0.57494000000000001</v>
      </c>
      <c r="P5027" s="12" t="s">
        <v>125</v>
      </c>
      <c r="Q5027" s="12" t="s">
        <v>200</v>
      </c>
      <c r="R5027" s="12" t="s">
        <v>199</v>
      </c>
      <c r="S5027" s="12">
        <v>81</v>
      </c>
      <c r="T5027" s="12" t="s">
        <v>129</v>
      </c>
      <c r="U5027" s="12" t="s">
        <v>128</v>
      </c>
      <c r="V5027" s="12" t="s">
        <v>198</v>
      </c>
      <c r="W5027" s="12">
        <v>1</v>
      </c>
      <c r="X5027" s="14">
        <v>44767.629198877316</v>
      </c>
    </row>
    <row r="5028" spans="1:24" hidden="1" x14ac:dyDescent="0.25">
      <c r="A5028" s="5">
        <v>2022</v>
      </c>
      <c r="B5028" s="6">
        <v>2</v>
      </c>
      <c r="C5028" s="6">
        <v>2021</v>
      </c>
      <c r="D5028" s="6">
        <v>10</v>
      </c>
      <c r="E5028" s="7">
        <v>20070</v>
      </c>
      <c r="F5028" s="7" t="s">
        <v>24</v>
      </c>
      <c r="G5028" s="7">
        <v>0</v>
      </c>
      <c r="H5028" s="7" t="s">
        <v>23</v>
      </c>
      <c r="I5028" s="7" t="s">
        <v>23</v>
      </c>
      <c r="J5028" s="7" t="s">
        <v>23</v>
      </c>
      <c r="K5028" s="7" t="s">
        <v>22</v>
      </c>
      <c r="L5028" s="7" t="s">
        <v>193</v>
      </c>
      <c r="M5028" s="7">
        <v>1</v>
      </c>
      <c r="N5028" s="7" t="s">
        <v>13</v>
      </c>
      <c r="O5028" s="8">
        <v>1.088954</v>
      </c>
      <c r="P5028" s="7" t="s">
        <v>125</v>
      </c>
      <c r="Q5028" s="7" t="s">
        <v>203</v>
      </c>
      <c r="R5028" s="7" t="s">
        <v>202</v>
      </c>
      <c r="S5028" s="7">
        <v>58</v>
      </c>
      <c r="T5028" s="7" t="s">
        <v>129</v>
      </c>
      <c r="U5028" s="7" t="s">
        <v>128</v>
      </c>
      <c r="V5028" s="7" t="s">
        <v>201</v>
      </c>
      <c r="W5028" s="7">
        <v>1</v>
      </c>
      <c r="X5028" s="9">
        <v>44767.629198877316</v>
      </c>
    </row>
    <row r="5029" spans="1:24" hidden="1" x14ac:dyDescent="0.25">
      <c r="A5029" s="10">
        <v>2022</v>
      </c>
      <c r="B5029" s="11">
        <v>2</v>
      </c>
      <c r="C5029" s="11">
        <v>2021</v>
      </c>
      <c r="D5029" s="11">
        <v>10</v>
      </c>
      <c r="E5029" s="12">
        <v>20070</v>
      </c>
      <c r="F5029" s="12" t="s">
        <v>24</v>
      </c>
      <c r="G5029" s="12">
        <v>0</v>
      </c>
      <c r="H5029" s="12" t="s">
        <v>23</v>
      </c>
      <c r="I5029" s="12" t="s">
        <v>23</v>
      </c>
      <c r="J5029" s="12" t="s">
        <v>23</v>
      </c>
      <c r="K5029" s="12" t="s">
        <v>22</v>
      </c>
      <c r="L5029" s="12" t="s">
        <v>126</v>
      </c>
      <c r="M5029" s="12">
        <v>1</v>
      </c>
      <c r="N5029" s="12" t="s">
        <v>13</v>
      </c>
      <c r="O5029" s="13">
        <v>-2.221454</v>
      </c>
      <c r="P5029" s="12" t="s">
        <v>125</v>
      </c>
      <c r="Q5029" s="12" t="s">
        <v>161</v>
      </c>
      <c r="R5029" s="12" t="s">
        <v>189</v>
      </c>
      <c r="S5029" s="12">
        <v>174</v>
      </c>
      <c r="T5029" s="12" t="s">
        <v>129</v>
      </c>
      <c r="U5029" s="12" t="s">
        <v>128</v>
      </c>
      <c r="V5029" s="12" t="s">
        <v>180</v>
      </c>
      <c r="W5029" s="12">
        <v>1</v>
      </c>
      <c r="X5029" s="14">
        <v>44767.629198877316</v>
      </c>
    </row>
    <row r="5030" spans="1:24" hidden="1" x14ac:dyDescent="0.25">
      <c r="A5030" s="5">
        <v>2022</v>
      </c>
      <c r="B5030" s="6">
        <v>2</v>
      </c>
      <c r="C5030" s="6">
        <v>2021</v>
      </c>
      <c r="D5030" s="6">
        <v>10</v>
      </c>
      <c r="E5030" s="7">
        <v>20070</v>
      </c>
      <c r="F5030" s="7" t="s">
        <v>24</v>
      </c>
      <c r="G5030" s="7">
        <v>0</v>
      </c>
      <c r="H5030" s="7" t="s">
        <v>23</v>
      </c>
      <c r="I5030" s="7" t="s">
        <v>23</v>
      </c>
      <c r="J5030" s="7" t="s">
        <v>23</v>
      </c>
      <c r="K5030" s="7" t="s">
        <v>22</v>
      </c>
      <c r="L5030" s="7" t="s">
        <v>187</v>
      </c>
      <c r="M5030" s="7">
        <v>1</v>
      </c>
      <c r="N5030" s="7" t="s">
        <v>13</v>
      </c>
      <c r="O5030" s="8">
        <v>-9.5633999999999997E-2</v>
      </c>
      <c r="P5030" s="7" t="s">
        <v>125</v>
      </c>
      <c r="Q5030" s="7" t="s">
        <v>186</v>
      </c>
      <c r="R5030" s="7" t="s">
        <v>185</v>
      </c>
      <c r="S5030" s="7">
        <v>171</v>
      </c>
      <c r="T5030" s="7" t="s">
        <v>129</v>
      </c>
      <c r="U5030" s="7" t="s">
        <v>128</v>
      </c>
      <c r="V5030" s="7" t="s">
        <v>180</v>
      </c>
      <c r="W5030" s="7">
        <v>1</v>
      </c>
      <c r="X5030" s="9">
        <v>44767.629198877316</v>
      </c>
    </row>
    <row r="5031" spans="1:24" hidden="1" x14ac:dyDescent="0.25">
      <c r="A5031" s="10">
        <v>2022</v>
      </c>
      <c r="B5031" s="11">
        <v>2</v>
      </c>
      <c r="C5031" s="11">
        <v>2021</v>
      </c>
      <c r="D5031" s="11">
        <v>10</v>
      </c>
      <c r="E5031" s="12">
        <v>20070</v>
      </c>
      <c r="F5031" s="12" t="s">
        <v>24</v>
      </c>
      <c r="G5031" s="12">
        <v>0</v>
      </c>
      <c r="H5031" s="12" t="s">
        <v>23</v>
      </c>
      <c r="I5031" s="12" t="s">
        <v>23</v>
      </c>
      <c r="J5031" s="12" t="s">
        <v>23</v>
      </c>
      <c r="K5031" s="12" t="s">
        <v>22</v>
      </c>
      <c r="L5031" s="12" t="s">
        <v>187</v>
      </c>
      <c r="M5031" s="12">
        <v>1</v>
      </c>
      <c r="N5031" s="12" t="s">
        <v>13</v>
      </c>
      <c r="O5031" s="13">
        <v>0.77756199999999998</v>
      </c>
      <c r="P5031" s="12" t="s">
        <v>125</v>
      </c>
      <c r="Q5031" s="12" t="s">
        <v>186</v>
      </c>
      <c r="R5031" s="12" t="s">
        <v>188</v>
      </c>
      <c r="S5031" s="12">
        <v>170</v>
      </c>
      <c r="T5031" s="12" t="s">
        <v>129</v>
      </c>
      <c r="U5031" s="12" t="s">
        <v>128</v>
      </c>
      <c r="V5031" s="12" t="s">
        <v>180</v>
      </c>
      <c r="W5031" s="12">
        <v>1</v>
      </c>
      <c r="X5031" s="14">
        <v>44767.629198877316</v>
      </c>
    </row>
    <row r="5032" spans="1:24" hidden="1" x14ac:dyDescent="0.25">
      <c r="A5032" s="5">
        <v>2022</v>
      </c>
      <c r="B5032" s="6">
        <v>2</v>
      </c>
      <c r="C5032" s="6">
        <v>2021</v>
      </c>
      <c r="D5032" s="6">
        <v>10</v>
      </c>
      <c r="E5032" s="7">
        <v>20070</v>
      </c>
      <c r="F5032" s="7" t="s">
        <v>24</v>
      </c>
      <c r="G5032" s="7">
        <v>0</v>
      </c>
      <c r="H5032" s="7" t="s">
        <v>23</v>
      </c>
      <c r="I5032" s="7" t="s">
        <v>23</v>
      </c>
      <c r="J5032" s="7" t="s">
        <v>23</v>
      </c>
      <c r="K5032" s="7" t="s">
        <v>22</v>
      </c>
      <c r="L5032" s="7" t="s">
        <v>165</v>
      </c>
      <c r="M5032" s="7">
        <v>1</v>
      </c>
      <c r="N5032" s="7" t="s">
        <v>13</v>
      </c>
      <c r="O5032" s="8">
        <v>-0.61953100000000005</v>
      </c>
      <c r="P5032" s="7" t="s">
        <v>125</v>
      </c>
      <c r="Q5032" s="7" t="s">
        <v>165</v>
      </c>
      <c r="R5032" s="7" t="s">
        <v>184</v>
      </c>
      <c r="S5032" s="7">
        <v>28</v>
      </c>
      <c r="T5032" s="7" t="s">
        <v>129</v>
      </c>
      <c r="U5032" s="7" t="s">
        <v>128</v>
      </c>
      <c r="V5032" s="7" t="s">
        <v>180</v>
      </c>
      <c r="W5032" s="7">
        <v>1</v>
      </c>
      <c r="X5032" s="9">
        <v>44767.629198877316</v>
      </c>
    </row>
    <row r="5033" spans="1:24" hidden="1" x14ac:dyDescent="0.25">
      <c r="A5033" s="10">
        <v>2022</v>
      </c>
      <c r="B5033" s="11">
        <v>2</v>
      </c>
      <c r="C5033" s="11">
        <v>2021</v>
      </c>
      <c r="D5033" s="11">
        <v>10</v>
      </c>
      <c r="E5033" s="12">
        <v>20070</v>
      </c>
      <c r="F5033" s="12" t="s">
        <v>24</v>
      </c>
      <c r="G5033" s="12">
        <v>0</v>
      </c>
      <c r="H5033" s="12" t="s">
        <v>23</v>
      </c>
      <c r="I5033" s="12" t="s">
        <v>23</v>
      </c>
      <c r="J5033" s="12" t="s">
        <v>23</v>
      </c>
      <c r="K5033" s="12" t="s">
        <v>22</v>
      </c>
      <c r="L5033" s="12" t="s">
        <v>165</v>
      </c>
      <c r="M5033" s="12">
        <v>1</v>
      </c>
      <c r="N5033" s="12" t="s">
        <v>13</v>
      </c>
      <c r="O5033" s="13">
        <v>1.3815789999999999</v>
      </c>
      <c r="P5033" s="12" t="s">
        <v>125</v>
      </c>
      <c r="Q5033" s="12" t="s">
        <v>165</v>
      </c>
      <c r="R5033" s="12" t="s">
        <v>182</v>
      </c>
      <c r="S5033" s="12">
        <v>37</v>
      </c>
      <c r="T5033" s="12" t="s">
        <v>129</v>
      </c>
      <c r="U5033" s="12" t="s">
        <v>128</v>
      </c>
      <c r="V5033" s="12" t="s">
        <v>180</v>
      </c>
      <c r="W5033" s="12">
        <v>1</v>
      </c>
      <c r="X5033" s="14">
        <v>44767.629198877316</v>
      </c>
    </row>
    <row r="5034" spans="1:24" hidden="1" x14ac:dyDescent="0.25">
      <c r="A5034" s="5">
        <v>2022</v>
      </c>
      <c r="B5034" s="6">
        <v>2</v>
      </c>
      <c r="C5034" s="6">
        <v>2021</v>
      </c>
      <c r="D5034" s="6">
        <v>10</v>
      </c>
      <c r="E5034" s="7">
        <v>20070</v>
      </c>
      <c r="F5034" s="7" t="s">
        <v>24</v>
      </c>
      <c r="G5034" s="7">
        <v>0</v>
      </c>
      <c r="H5034" s="7" t="s">
        <v>23</v>
      </c>
      <c r="I5034" s="7" t="s">
        <v>23</v>
      </c>
      <c r="J5034" s="7" t="s">
        <v>23</v>
      </c>
      <c r="K5034" s="7" t="s">
        <v>12</v>
      </c>
      <c r="L5034" s="7" t="s">
        <v>179</v>
      </c>
      <c r="M5034" s="7">
        <v>1</v>
      </c>
      <c r="N5034" s="7" t="s">
        <v>13</v>
      </c>
      <c r="O5034" s="8">
        <v>27.439565999999999</v>
      </c>
      <c r="P5034" s="7" t="s">
        <v>125</v>
      </c>
      <c r="Q5034" s="7" t="s">
        <v>150</v>
      </c>
      <c r="R5034" s="7" t="s">
        <v>178</v>
      </c>
      <c r="S5034" s="7">
        <v>64</v>
      </c>
      <c r="T5034" s="7" t="s">
        <v>129</v>
      </c>
      <c r="U5034" s="7" t="s">
        <v>128</v>
      </c>
      <c r="V5034" s="7" t="s">
        <v>177</v>
      </c>
      <c r="W5034" s="7">
        <v>1</v>
      </c>
      <c r="X5034" s="9">
        <v>44767.629198877316</v>
      </c>
    </row>
    <row r="5035" spans="1:24" hidden="1" x14ac:dyDescent="0.25">
      <c r="A5035" s="10">
        <v>2022</v>
      </c>
      <c r="B5035" s="11">
        <v>2</v>
      </c>
      <c r="C5035" s="11">
        <v>2021</v>
      </c>
      <c r="D5035" s="11">
        <v>10</v>
      </c>
      <c r="E5035" s="12">
        <v>20070</v>
      </c>
      <c r="F5035" s="12" t="s">
        <v>24</v>
      </c>
      <c r="G5035" s="12">
        <v>36</v>
      </c>
      <c r="H5035" s="12" t="s">
        <v>44</v>
      </c>
      <c r="I5035" s="12" t="s">
        <v>43</v>
      </c>
      <c r="J5035" s="12" t="s">
        <v>6</v>
      </c>
      <c r="K5035" s="12" t="s">
        <v>158</v>
      </c>
      <c r="L5035" s="12" t="s">
        <v>162</v>
      </c>
      <c r="M5035" s="12">
        <v>1</v>
      </c>
      <c r="N5035" s="12" t="s">
        <v>13</v>
      </c>
      <c r="O5035" s="13">
        <v>0</v>
      </c>
      <c r="P5035" s="12" t="s">
        <v>125</v>
      </c>
      <c r="Q5035" s="12" t="s">
        <v>161</v>
      </c>
      <c r="R5035" s="12" t="s">
        <v>160</v>
      </c>
      <c r="S5035" s="12">
        <v>11</v>
      </c>
      <c r="T5035" s="12" t="s">
        <v>141</v>
      </c>
      <c r="U5035" s="12" t="s">
        <v>140</v>
      </c>
      <c r="V5035" s="12" t="s">
        <v>159</v>
      </c>
      <c r="W5035" s="12">
        <v>1</v>
      </c>
      <c r="X5035" s="14">
        <v>44767.629198877316</v>
      </c>
    </row>
    <row r="5036" spans="1:24" hidden="1" x14ac:dyDescent="0.25">
      <c r="A5036" s="5">
        <v>2022</v>
      </c>
      <c r="B5036" s="6">
        <v>2</v>
      </c>
      <c r="C5036" s="6">
        <v>2021</v>
      </c>
      <c r="D5036" s="6">
        <v>10</v>
      </c>
      <c r="E5036" s="7">
        <v>20070</v>
      </c>
      <c r="F5036" s="7" t="s">
        <v>24</v>
      </c>
      <c r="G5036" s="7">
        <v>36</v>
      </c>
      <c r="H5036" s="7" t="s">
        <v>44</v>
      </c>
      <c r="I5036" s="7" t="s">
        <v>43</v>
      </c>
      <c r="J5036" s="7" t="s">
        <v>6</v>
      </c>
      <c r="K5036" s="7" t="s">
        <v>158</v>
      </c>
      <c r="L5036" s="7" t="s">
        <v>22</v>
      </c>
      <c r="M5036" s="7">
        <v>1</v>
      </c>
      <c r="N5036" s="7" t="s">
        <v>13</v>
      </c>
      <c r="O5036" s="8">
        <v>0</v>
      </c>
      <c r="P5036" s="7" t="s">
        <v>125</v>
      </c>
      <c r="Q5036" s="7" t="s">
        <v>157</v>
      </c>
      <c r="R5036" s="7" t="s">
        <v>156</v>
      </c>
      <c r="S5036" s="7">
        <v>25</v>
      </c>
      <c r="T5036" s="7" t="s">
        <v>141</v>
      </c>
      <c r="U5036" s="7" t="s">
        <v>140</v>
      </c>
      <c r="V5036" s="7" t="s">
        <v>155</v>
      </c>
      <c r="W5036" s="7">
        <v>1</v>
      </c>
      <c r="X5036" s="9">
        <v>44767.629198877316</v>
      </c>
    </row>
    <row r="5037" spans="1:24" hidden="1" x14ac:dyDescent="0.25">
      <c r="A5037" s="10">
        <v>2022</v>
      </c>
      <c r="B5037" s="11">
        <v>2</v>
      </c>
      <c r="C5037" s="11">
        <v>2021</v>
      </c>
      <c r="D5037" s="11">
        <v>10</v>
      </c>
      <c r="E5037" s="12">
        <v>20070</v>
      </c>
      <c r="F5037" s="12" t="s">
        <v>24</v>
      </c>
      <c r="G5037" s="12">
        <v>36</v>
      </c>
      <c r="H5037" s="12" t="s">
        <v>44</v>
      </c>
      <c r="I5037" s="12" t="s">
        <v>43</v>
      </c>
      <c r="J5037" s="12" t="s">
        <v>6</v>
      </c>
      <c r="K5037" s="12" t="s">
        <v>22</v>
      </c>
      <c r="L5037" s="12" t="s">
        <v>132</v>
      </c>
      <c r="M5037" s="12">
        <v>1</v>
      </c>
      <c r="N5037" s="12" t="s">
        <v>13</v>
      </c>
      <c r="O5037" s="13">
        <v>-1.9999999999999999E-6</v>
      </c>
      <c r="P5037" s="12" t="s">
        <v>125</v>
      </c>
      <c r="Q5037" s="12" t="s">
        <v>131</v>
      </c>
      <c r="R5037" s="12" t="s">
        <v>154</v>
      </c>
      <c r="S5037" s="12">
        <v>94</v>
      </c>
      <c r="T5037" s="12" t="s">
        <v>129</v>
      </c>
      <c r="U5037" s="12" t="s">
        <v>128</v>
      </c>
      <c r="V5037" s="12" t="s">
        <v>153</v>
      </c>
      <c r="W5037" s="12">
        <v>1</v>
      </c>
      <c r="X5037" s="14">
        <v>44767.629198877316</v>
      </c>
    </row>
    <row r="5038" spans="1:24" hidden="1" x14ac:dyDescent="0.25">
      <c r="A5038" s="5">
        <v>2022</v>
      </c>
      <c r="B5038" s="6">
        <v>2</v>
      </c>
      <c r="C5038" s="6">
        <v>2021</v>
      </c>
      <c r="D5038" s="6">
        <v>10</v>
      </c>
      <c r="E5038" s="7">
        <v>20070</v>
      </c>
      <c r="F5038" s="7" t="s">
        <v>24</v>
      </c>
      <c r="G5038" s="7">
        <v>36</v>
      </c>
      <c r="H5038" s="7" t="s">
        <v>44</v>
      </c>
      <c r="I5038" s="7" t="s">
        <v>43</v>
      </c>
      <c r="J5038" s="7" t="s">
        <v>6</v>
      </c>
      <c r="K5038" s="7" t="s">
        <v>12</v>
      </c>
      <c r="L5038" s="7" t="s">
        <v>22</v>
      </c>
      <c r="M5038" s="7">
        <v>1</v>
      </c>
      <c r="N5038" s="7" t="s">
        <v>13</v>
      </c>
      <c r="O5038" s="8">
        <v>0</v>
      </c>
      <c r="P5038" s="7" t="s">
        <v>125</v>
      </c>
      <c r="Q5038" s="7" t="s">
        <v>150</v>
      </c>
      <c r="R5038" s="7" t="s">
        <v>252</v>
      </c>
      <c r="S5038" s="7">
        <v>150</v>
      </c>
      <c r="T5038" s="7" t="s">
        <v>129</v>
      </c>
      <c r="U5038" s="7" t="s">
        <v>128</v>
      </c>
      <c r="V5038" s="7" t="s">
        <v>251</v>
      </c>
      <c r="W5038" s="7">
        <v>1</v>
      </c>
      <c r="X5038" s="9">
        <v>44767.629198877316</v>
      </c>
    </row>
    <row r="5039" spans="1:24" hidden="1" x14ac:dyDescent="0.25">
      <c r="A5039" s="10">
        <v>2022</v>
      </c>
      <c r="B5039" s="11">
        <v>2</v>
      </c>
      <c r="C5039" s="11">
        <v>2021</v>
      </c>
      <c r="D5039" s="11">
        <v>10</v>
      </c>
      <c r="E5039" s="12">
        <v>20070</v>
      </c>
      <c r="F5039" s="12" t="s">
        <v>24</v>
      </c>
      <c r="G5039" s="12">
        <v>36</v>
      </c>
      <c r="H5039" s="12" t="s">
        <v>44</v>
      </c>
      <c r="I5039" s="12" t="s">
        <v>43</v>
      </c>
      <c r="J5039" s="12" t="s">
        <v>6</v>
      </c>
      <c r="K5039" s="12" t="s">
        <v>12</v>
      </c>
      <c r="L5039" s="12" t="s">
        <v>22</v>
      </c>
      <c r="M5039" s="12">
        <v>1</v>
      </c>
      <c r="N5039" s="12" t="s">
        <v>13</v>
      </c>
      <c r="O5039" s="13">
        <v>0</v>
      </c>
      <c r="P5039" s="12" t="s">
        <v>125</v>
      </c>
      <c r="Q5039" s="12" t="s">
        <v>150</v>
      </c>
      <c r="R5039" s="12" t="s">
        <v>149</v>
      </c>
      <c r="S5039" s="12">
        <v>136</v>
      </c>
      <c r="T5039" s="12" t="s">
        <v>129</v>
      </c>
      <c r="U5039" s="12" t="s">
        <v>128</v>
      </c>
      <c r="V5039" s="12"/>
      <c r="W5039" s="12">
        <v>1</v>
      </c>
      <c r="X5039" s="14">
        <v>44767.629198877316</v>
      </c>
    </row>
    <row r="5040" spans="1:24" hidden="1" x14ac:dyDescent="0.25">
      <c r="A5040" s="5">
        <v>2022</v>
      </c>
      <c r="B5040" s="6">
        <v>2</v>
      </c>
      <c r="C5040" s="6">
        <v>2021</v>
      </c>
      <c r="D5040" s="6">
        <v>10</v>
      </c>
      <c r="E5040" s="7">
        <v>20070</v>
      </c>
      <c r="F5040" s="7" t="s">
        <v>24</v>
      </c>
      <c r="G5040" s="7">
        <v>36</v>
      </c>
      <c r="H5040" s="7" t="s">
        <v>44</v>
      </c>
      <c r="I5040" s="7" t="s">
        <v>43</v>
      </c>
      <c r="J5040" s="7" t="s">
        <v>6</v>
      </c>
      <c r="K5040" s="7" t="s">
        <v>12</v>
      </c>
      <c r="L5040" s="7" t="s">
        <v>22</v>
      </c>
      <c r="M5040" s="7">
        <v>1</v>
      </c>
      <c r="N5040" s="7" t="s">
        <v>13</v>
      </c>
      <c r="O5040" s="8">
        <v>0</v>
      </c>
      <c r="P5040" s="7" t="s">
        <v>125</v>
      </c>
      <c r="Q5040" s="7" t="s">
        <v>150</v>
      </c>
      <c r="R5040" s="7" t="s">
        <v>171</v>
      </c>
      <c r="S5040" s="7">
        <v>137</v>
      </c>
      <c r="T5040" s="7" t="s">
        <v>129</v>
      </c>
      <c r="U5040" s="7" t="s">
        <v>128</v>
      </c>
      <c r="V5040" s="7"/>
      <c r="W5040" s="7">
        <v>1</v>
      </c>
      <c r="X5040" s="9">
        <v>44767.629198877316</v>
      </c>
    </row>
    <row r="5041" spans="1:24" hidden="1" x14ac:dyDescent="0.25">
      <c r="A5041" s="10">
        <v>2022</v>
      </c>
      <c r="B5041" s="11">
        <v>2</v>
      </c>
      <c r="C5041" s="11">
        <v>2021</v>
      </c>
      <c r="D5041" s="11">
        <v>10</v>
      </c>
      <c r="E5041" s="12">
        <v>20070</v>
      </c>
      <c r="F5041" s="12" t="s">
        <v>24</v>
      </c>
      <c r="G5041" s="12">
        <v>36</v>
      </c>
      <c r="H5041" s="12" t="s">
        <v>44</v>
      </c>
      <c r="I5041" s="12" t="s">
        <v>43</v>
      </c>
      <c r="J5041" s="12" t="s">
        <v>6</v>
      </c>
      <c r="K5041" s="12" t="s">
        <v>12</v>
      </c>
      <c r="L5041" s="12" t="s">
        <v>22</v>
      </c>
      <c r="M5041" s="12">
        <v>1</v>
      </c>
      <c r="N5041" s="12" t="s">
        <v>13</v>
      </c>
      <c r="O5041" s="13">
        <v>0</v>
      </c>
      <c r="P5041" s="12" t="s">
        <v>125</v>
      </c>
      <c r="Q5041" s="12" t="s">
        <v>165</v>
      </c>
      <c r="R5041" s="12" t="s">
        <v>175</v>
      </c>
      <c r="S5041" s="12">
        <v>140</v>
      </c>
      <c r="T5041" s="12" t="s">
        <v>129</v>
      </c>
      <c r="U5041" s="12" t="s">
        <v>128</v>
      </c>
      <c r="V5041" s="12"/>
      <c r="W5041" s="12">
        <v>1</v>
      </c>
      <c r="X5041" s="14">
        <v>44767.629198877316</v>
      </c>
    </row>
    <row r="5042" spans="1:24" hidden="1" x14ac:dyDescent="0.25">
      <c r="A5042" s="5">
        <v>2022</v>
      </c>
      <c r="B5042" s="6">
        <v>2</v>
      </c>
      <c r="C5042" s="6">
        <v>2021</v>
      </c>
      <c r="D5042" s="6">
        <v>10</v>
      </c>
      <c r="E5042" s="7">
        <v>20070</v>
      </c>
      <c r="F5042" s="7" t="s">
        <v>24</v>
      </c>
      <c r="G5042" s="7">
        <v>37</v>
      </c>
      <c r="H5042" s="7" t="s">
        <v>174</v>
      </c>
      <c r="I5042" s="7" t="s">
        <v>43</v>
      </c>
      <c r="J5042" s="7" t="s">
        <v>0</v>
      </c>
      <c r="K5042" s="7" t="s">
        <v>144</v>
      </c>
      <c r="L5042" s="7" t="s">
        <v>22</v>
      </c>
      <c r="M5042" s="7">
        <v>1</v>
      </c>
      <c r="N5042" s="7" t="s">
        <v>13</v>
      </c>
      <c r="O5042" s="8">
        <v>0</v>
      </c>
      <c r="P5042" s="7" t="s">
        <v>125</v>
      </c>
      <c r="Q5042" s="7" t="s">
        <v>173</v>
      </c>
      <c r="R5042" s="7" t="s">
        <v>172</v>
      </c>
      <c r="S5042" s="7">
        <v>177</v>
      </c>
      <c r="T5042" s="7" t="s">
        <v>129</v>
      </c>
      <c r="U5042" s="7" t="s">
        <v>128</v>
      </c>
      <c r="V5042" s="7" t="s">
        <v>711</v>
      </c>
      <c r="W5042" s="7">
        <v>1</v>
      </c>
      <c r="X5042" s="9">
        <v>44767.629198877316</v>
      </c>
    </row>
    <row r="5043" spans="1:24" hidden="1" x14ac:dyDescent="0.25">
      <c r="A5043" s="10">
        <v>2022</v>
      </c>
      <c r="B5043" s="11">
        <v>2</v>
      </c>
      <c r="C5043" s="11">
        <v>2021</v>
      </c>
      <c r="D5043" s="11">
        <v>10</v>
      </c>
      <c r="E5043" s="12">
        <v>20070</v>
      </c>
      <c r="F5043" s="12" t="s">
        <v>24</v>
      </c>
      <c r="G5043" s="12">
        <v>37</v>
      </c>
      <c r="H5043" s="12" t="s">
        <v>174</v>
      </c>
      <c r="I5043" s="12" t="s">
        <v>43</v>
      </c>
      <c r="J5043" s="12" t="s">
        <v>0</v>
      </c>
      <c r="K5043" s="12" t="s">
        <v>158</v>
      </c>
      <c r="L5043" s="12" t="s">
        <v>162</v>
      </c>
      <c r="M5043" s="12">
        <v>1</v>
      </c>
      <c r="N5043" s="12" t="s">
        <v>13</v>
      </c>
      <c r="O5043" s="13">
        <v>-0.38821099999999997</v>
      </c>
      <c r="P5043" s="12" t="s">
        <v>125</v>
      </c>
      <c r="Q5043" s="12" t="s">
        <v>161</v>
      </c>
      <c r="R5043" s="12" t="s">
        <v>160</v>
      </c>
      <c r="S5043" s="12">
        <v>11</v>
      </c>
      <c r="T5043" s="12" t="s">
        <v>141</v>
      </c>
      <c r="U5043" s="12" t="s">
        <v>140</v>
      </c>
      <c r="V5043" s="12" t="s">
        <v>159</v>
      </c>
      <c r="W5043" s="12">
        <v>1</v>
      </c>
      <c r="X5043" s="14">
        <v>44767.629198877316</v>
      </c>
    </row>
    <row r="5044" spans="1:24" hidden="1" x14ac:dyDescent="0.25">
      <c r="A5044" s="5">
        <v>2022</v>
      </c>
      <c r="B5044" s="6">
        <v>2</v>
      </c>
      <c r="C5044" s="6">
        <v>2021</v>
      </c>
      <c r="D5044" s="6">
        <v>10</v>
      </c>
      <c r="E5044" s="7">
        <v>20070</v>
      </c>
      <c r="F5044" s="7" t="s">
        <v>24</v>
      </c>
      <c r="G5044" s="7">
        <v>37</v>
      </c>
      <c r="H5044" s="7" t="s">
        <v>174</v>
      </c>
      <c r="I5044" s="7" t="s">
        <v>43</v>
      </c>
      <c r="J5044" s="7" t="s">
        <v>0</v>
      </c>
      <c r="K5044" s="7" t="s">
        <v>158</v>
      </c>
      <c r="L5044" s="7" t="s">
        <v>22</v>
      </c>
      <c r="M5044" s="7">
        <v>1</v>
      </c>
      <c r="N5044" s="7" t="s">
        <v>13</v>
      </c>
      <c r="O5044" s="8">
        <v>0</v>
      </c>
      <c r="P5044" s="7" t="s">
        <v>125</v>
      </c>
      <c r="Q5044" s="7" t="s">
        <v>157</v>
      </c>
      <c r="R5044" s="7" t="s">
        <v>156</v>
      </c>
      <c r="S5044" s="7">
        <v>25</v>
      </c>
      <c r="T5044" s="7" t="s">
        <v>141</v>
      </c>
      <c r="U5044" s="7" t="s">
        <v>140</v>
      </c>
      <c r="V5044" s="7" t="s">
        <v>155</v>
      </c>
      <c r="W5044" s="7">
        <v>1</v>
      </c>
      <c r="X5044" s="9">
        <v>44767.629198877316</v>
      </c>
    </row>
    <row r="5045" spans="1:24" hidden="1" x14ac:dyDescent="0.25">
      <c r="A5045" s="10">
        <v>2022</v>
      </c>
      <c r="B5045" s="11">
        <v>2</v>
      </c>
      <c r="C5045" s="11">
        <v>2021</v>
      </c>
      <c r="D5045" s="11">
        <v>10</v>
      </c>
      <c r="E5045" s="12">
        <v>20070</v>
      </c>
      <c r="F5045" s="12" t="s">
        <v>24</v>
      </c>
      <c r="G5045" s="12">
        <v>37</v>
      </c>
      <c r="H5045" s="12" t="s">
        <v>174</v>
      </c>
      <c r="I5045" s="12" t="s">
        <v>43</v>
      </c>
      <c r="J5045" s="12" t="s">
        <v>0</v>
      </c>
      <c r="K5045" s="12" t="s">
        <v>22</v>
      </c>
      <c r="L5045" s="12" t="s">
        <v>132</v>
      </c>
      <c r="M5045" s="12">
        <v>1</v>
      </c>
      <c r="N5045" s="12" t="s">
        <v>13</v>
      </c>
      <c r="O5045" s="13">
        <v>4.2810000000000001E-3</v>
      </c>
      <c r="P5045" s="12" t="s">
        <v>125</v>
      </c>
      <c r="Q5045" s="12" t="s">
        <v>131</v>
      </c>
      <c r="R5045" s="12" t="s">
        <v>154</v>
      </c>
      <c r="S5045" s="12">
        <v>94</v>
      </c>
      <c r="T5045" s="12" t="s">
        <v>129</v>
      </c>
      <c r="U5045" s="12" t="s">
        <v>128</v>
      </c>
      <c r="V5045" s="12" t="s">
        <v>153</v>
      </c>
      <c r="W5045" s="12">
        <v>1</v>
      </c>
      <c r="X5045" s="14">
        <v>44767.629198877316</v>
      </c>
    </row>
    <row r="5046" spans="1:24" hidden="1" x14ac:dyDescent="0.25">
      <c r="A5046" s="5">
        <v>2022</v>
      </c>
      <c r="B5046" s="6">
        <v>2</v>
      </c>
      <c r="C5046" s="6">
        <v>2021</v>
      </c>
      <c r="D5046" s="6">
        <v>10</v>
      </c>
      <c r="E5046" s="7">
        <v>20070</v>
      </c>
      <c r="F5046" s="7" t="s">
        <v>24</v>
      </c>
      <c r="G5046" s="7">
        <v>37</v>
      </c>
      <c r="H5046" s="7" t="s">
        <v>174</v>
      </c>
      <c r="I5046" s="7" t="s">
        <v>43</v>
      </c>
      <c r="J5046" s="7" t="s">
        <v>0</v>
      </c>
      <c r="K5046" s="7" t="s">
        <v>12</v>
      </c>
      <c r="L5046" s="7" t="s">
        <v>22</v>
      </c>
      <c r="M5046" s="7">
        <v>1</v>
      </c>
      <c r="N5046" s="7" t="s">
        <v>13</v>
      </c>
      <c r="O5046" s="8">
        <v>0</v>
      </c>
      <c r="P5046" s="7" t="s">
        <v>125</v>
      </c>
      <c r="Q5046" s="7" t="s">
        <v>150</v>
      </c>
      <c r="R5046" s="7" t="s">
        <v>171</v>
      </c>
      <c r="S5046" s="7">
        <v>137</v>
      </c>
      <c r="T5046" s="7" t="s">
        <v>129</v>
      </c>
      <c r="U5046" s="7" t="s">
        <v>128</v>
      </c>
      <c r="V5046" s="7"/>
      <c r="W5046" s="7">
        <v>1</v>
      </c>
      <c r="X5046" s="9">
        <v>44767.629198877316</v>
      </c>
    </row>
    <row r="5047" spans="1:24" hidden="1" x14ac:dyDescent="0.25">
      <c r="A5047" s="10">
        <v>2022</v>
      </c>
      <c r="B5047" s="11">
        <v>2</v>
      </c>
      <c r="C5047" s="11">
        <v>2021</v>
      </c>
      <c r="D5047" s="11">
        <v>10</v>
      </c>
      <c r="E5047" s="12">
        <v>20070</v>
      </c>
      <c r="F5047" s="12" t="s">
        <v>24</v>
      </c>
      <c r="G5047" s="12">
        <v>37</v>
      </c>
      <c r="H5047" s="12" t="s">
        <v>174</v>
      </c>
      <c r="I5047" s="12" t="s">
        <v>43</v>
      </c>
      <c r="J5047" s="12" t="s">
        <v>0</v>
      </c>
      <c r="K5047" s="12" t="s">
        <v>12</v>
      </c>
      <c r="L5047" s="12" t="s">
        <v>22</v>
      </c>
      <c r="M5047" s="12">
        <v>1</v>
      </c>
      <c r="N5047" s="12" t="s">
        <v>13</v>
      </c>
      <c r="O5047" s="13">
        <v>0.01</v>
      </c>
      <c r="P5047" s="12" t="s">
        <v>125</v>
      </c>
      <c r="Q5047" s="12" t="s">
        <v>150</v>
      </c>
      <c r="R5047" s="12" t="s">
        <v>149</v>
      </c>
      <c r="S5047" s="12">
        <v>136</v>
      </c>
      <c r="T5047" s="12" t="s">
        <v>129</v>
      </c>
      <c r="U5047" s="12" t="s">
        <v>128</v>
      </c>
      <c r="V5047" s="12"/>
      <c r="W5047" s="12">
        <v>1</v>
      </c>
      <c r="X5047" s="14">
        <v>44767.629198877316</v>
      </c>
    </row>
    <row r="5048" spans="1:24" hidden="1" x14ac:dyDescent="0.25">
      <c r="A5048" s="5">
        <v>2022</v>
      </c>
      <c r="B5048" s="6">
        <v>2</v>
      </c>
      <c r="C5048" s="6">
        <v>2021</v>
      </c>
      <c r="D5048" s="6">
        <v>10</v>
      </c>
      <c r="E5048" s="7">
        <v>20070</v>
      </c>
      <c r="F5048" s="7" t="s">
        <v>24</v>
      </c>
      <c r="G5048" s="7">
        <v>39</v>
      </c>
      <c r="H5048" s="7" t="s">
        <v>166</v>
      </c>
      <c r="I5048" s="7" t="s">
        <v>43</v>
      </c>
      <c r="J5048" s="7" t="s">
        <v>0</v>
      </c>
      <c r="K5048" s="7" t="s">
        <v>144</v>
      </c>
      <c r="L5048" s="7" t="s">
        <v>22</v>
      </c>
      <c r="M5048" s="7">
        <v>1</v>
      </c>
      <c r="N5048" s="7" t="s">
        <v>13</v>
      </c>
      <c r="O5048" s="8">
        <v>0</v>
      </c>
      <c r="P5048" s="7" t="s">
        <v>125</v>
      </c>
      <c r="Q5048" s="7" t="s">
        <v>173</v>
      </c>
      <c r="R5048" s="7" t="s">
        <v>172</v>
      </c>
      <c r="S5048" s="7">
        <v>177</v>
      </c>
      <c r="T5048" s="7" t="s">
        <v>129</v>
      </c>
      <c r="U5048" s="7" t="s">
        <v>128</v>
      </c>
      <c r="V5048" s="7" t="s">
        <v>711</v>
      </c>
      <c r="W5048" s="7">
        <v>1</v>
      </c>
      <c r="X5048" s="9">
        <v>44767.629198877316</v>
      </c>
    </row>
    <row r="5049" spans="1:24" hidden="1" x14ac:dyDescent="0.25">
      <c r="A5049" s="10">
        <v>2022</v>
      </c>
      <c r="B5049" s="11">
        <v>2</v>
      </c>
      <c r="C5049" s="11">
        <v>2021</v>
      </c>
      <c r="D5049" s="11">
        <v>10</v>
      </c>
      <c r="E5049" s="12">
        <v>20070</v>
      </c>
      <c r="F5049" s="12" t="s">
        <v>24</v>
      </c>
      <c r="G5049" s="12">
        <v>39</v>
      </c>
      <c r="H5049" s="12" t="s">
        <v>166</v>
      </c>
      <c r="I5049" s="12" t="s">
        <v>43</v>
      </c>
      <c r="J5049" s="12" t="s">
        <v>0</v>
      </c>
      <c r="K5049" s="12" t="s">
        <v>158</v>
      </c>
      <c r="L5049" s="12" t="s">
        <v>162</v>
      </c>
      <c r="M5049" s="12">
        <v>1</v>
      </c>
      <c r="N5049" s="12" t="s">
        <v>13</v>
      </c>
      <c r="O5049" s="13">
        <v>0.57351700000000005</v>
      </c>
      <c r="P5049" s="12" t="s">
        <v>125</v>
      </c>
      <c r="Q5049" s="12" t="s">
        <v>161</v>
      </c>
      <c r="R5049" s="12" t="s">
        <v>160</v>
      </c>
      <c r="S5049" s="12">
        <v>11</v>
      </c>
      <c r="T5049" s="12" t="s">
        <v>141</v>
      </c>
      <c r="U5049" s="12" t="s">
        <v>140</v>
      </c>
      <c r="V5049" s="12" t="s">
        <v>159</v>
      </c>
      <c r="W5049" s="12">
        <v>1</v>
      </c>
      <c r="X5049" s="14">
        <v>44767.629198877316</v>
      </c>
    </row>
    <row r="5050" spans="1:24" hidden="1" x14ac:dyDescent="0.25">
      <c r="A5050" s="5">
        <v>2022</v>
      </c>
      <c r="B5050" s="6">
        <v>2</v>
      </c>
      <c r="C5050" s="6">
        <v>2021</v>
      </c>
      <c r="D5050" s="6">
        <v>10</v>
      </c>
      <c r="E5050" s="7">
        <v>20070</v>
      </c>
      <c r="F5050" s="7" t="s">
        <v>24</v>
      </c>
      <c r="G5050" s="7">
        <v>39</v>
      </c>
      <c r="H5050" s="7" t="s">
        <v>166</v>
      </c>
      <c r="I5050" s="7" t="s">
        <v>43</v>
      </c>
      <c r="J5050" s="7" t="s">
        <v>0</v>
      </c>
      <c r="K5050" s="7" t="s">
        <v>158</v>
      </c>
      <c r="L5050" s="7" t="s">
        <v>22</v>
      </c>
      <c r="M5050" s="7">
        <v>1</v>
      </c>
      <c r="N5050" s="7" t="s">
        <v>13</v>
      </c>
      <c r="O5050" s="8">
        <v>0</v>
      </c>
      <c r="P5050" s="7" t="s">
        <v>125</v>
      </c>
      <c r="Q5050" s="7" t="s">
        <v>157</v>
      </c>
      <c r="R5050" s="7" t="s">
        <v>156</v>
      </c>
      <c r="S5050" s="7">
        <v>25</v>
      </c>
      <c r="T5050" s="7" t="s">
        <v>141</v>
      </c>
      <c r="U5050" s="7" t="s">
        <v>140</v>
      </c>
      <c r="V5050" s="7" t="s">
        <v>155</v>
      </c>
      <c r="W5050" s="7">
        <v>1</v>
      </c>
      <c r="X5050" s="9">
        <v>44767.629198877316</v>
      </c>
    </row>
    <row r="5051" spans="1:24" hidden="1" x14ac:dyDescent="0.25">
      <c r="A5051" s="10">
        <v>2022</v>
      </c>
      <c r="B5051" s="11">
        <v>2</v>
      </c>
      <c r="C5051" s="11">
        <v>2021</v>
      </c>
      <c r="D5051" s="11">
        <v>10</v>
      </c>
      <c r="E5051" s="12">
        <v>20070</v>
      </c>
      <c r="F5051" s="12" t="s">
        <v>24</v>
      </c>
      <c r="G5051" s="12">
        <v>39</v>
      </c>
      <c r="H5051" s="12" t="s">
        <v>166</v>
      </c>
      <c r="I5051" s="12" t="s">
        <v>43</v>
      </c>
      <c r="J5051" s="12" t="s">
        <v>0</v>
      </c>
      <c r="K5051" s="12" t="s">
        <v>22</v>
      </c>
      <c r="L5051" s="12" t="s">
        <v>132</v>
      </c>
      <c r="M5051" s="12">
        <v>1</v>
      </c>
      <c r="N5051" s="12" t="s">
        <v>13</v>
      </c>
      <c r="O5051" s="13">
        <v>-6.2779999999999997E-3</v>
      </c>
      <c r="P5051" s="12" t="s">
        <v>125</v>
      </c>
      <c r="Q5051" s="12" t="s">
        <v>131</v>
      </c>
      <c r="R5051" s="12" t="s">
        <v>154</v>
      </c>
      <c r="S5051" s="12">
        <v>94</v>
      </c>
      <c r="T5051" s="12" t="s">
        <v>129</v>
      </c>
      <c r="U5051" s="12" t="s">
        <v>128</v>
      </c>
      <c r="V5051" s="12" t="s">
        <v>153</v>
      </c>
      <c r="W5051" s="12">
        <v>1</v>
      </c>
      <c r="X5051" s="14">
        <v>44767.629198877316</v>
      </c>
    </row>
    <row r="5052" spans="1:24" hidden="1" x14ac:dyDescent="0.25">
      <c r="A5052" s="5">
        <v>2022</v>
      </c>
      <c r="B5052" s="6">
        <v>2</v>
      </c>
      <c r="C5052" s="6">
        <v>2021</v>
      </c>
      <c r="D5052" s="6">
        <v>10</v>
      </c>
      <c r="E5052" s="7">
        <v>20070</v>
      </c>
      <c r="F5052" s="7" t="s">
        <v>24</v>
      </c>
      <c r="G5052" s="7">
        <v>39</v>
      </c>
      <c r="H5052" s="7" t="s">
        <v>166</v>
      </c>
      <c r="I5052" s="7" t="s">
        <v>43</v>
      </c>
      <c r="J5052" s="7" t="s">
        <v>0</v>
      </c>
      <c r="K5052" s="7" t="s">
        <v>12</v>
      </c>
      <c r="L5052" s="7" t="s">
        <v>22</v>
      </c>
      <c r="M5052" s="7">
        <v>1</v>
      </c>
      <c r="N5052" s="7" t="s">
        <v>13</v>
      </c>
      <c r="O5052" s="8">
        <v>-0.01</v>
      </c>
      <c r="P5052" s="7" t="s">
        <v>125</v>
      </c>
      <c r="Q5052" s="7" t="s">
        <v>150</v>
      </c>
      <c r="R5052" s="7" t="s">
        <v>149</v>
      </c>
      <c r="S5052" s="7">
        <v>136</v>
      </c>
      <c r="T5052" s="7" t="s">
        <v>129</v>
      </c>
      <c r="U5052" s="7" t="s">
        <v>128</v>
      </c>
      <c r="V5052" s="7"/>
      <c r="W5052" s="7">
        <v>1</v>
      </c>
      <c r="X5052" s="9">
        <v>44767.629198877316</v>
      </c>
    </row>
    <row r="5053" spans="1:24" hidden="1" x14ac:dyDescent="0.25">
      <c r="A5053" s="10">
        <v>2022</v>
      </c>
      <c r="B5053" s="11">
        <v>2</v>
      </c>
      <c r="C5053" s="11">
        <v>2021</v>
      </c>
      <c r="D5053" s="11">
        <v>10</v>
      </c>
      <c r="E5053" s="12">
        <v>20070</v>
      </c>
      <c r="F5053" s="12" t="s">
        <v>24</v>
      </c>
      <c r="G5053" s="12">
        <v>39</v>
      </c>
      <c r="H5053" s="12" t="s">
        <v>166</v>
      </c>
      <c r="I5053" s="12" t="s">
        <v>43</v>
      </c>
      <c r="J5053" s="12" t="s">
        <v>0</v>
      </c>
      <c r="K5053" s="12" t="s">
        <v>12</v>
      </c>
      <c r="L5053" s="12" t="s">
        <v>22</v>
      </c>
      <c r="M5053" s="12">
        <v>1</v>
      </c>
      <c r="N5053" s="12" t="s">
        <v>13</v>
      </c>
      <c r="O5053" s="13">
        <v>0</v>
      </c>
      <c r="P5053" s="12" t="s">
        <v>125</v>
      </c>
      <c r="Q5053" s="12" t="s">
        <v>150</v>
      </c>
      <c r="R5053" s="12" t="s">
        <v>171</v>
      </c>
      <c r="S5053" s="12">
        <v>137</v>
      </c>
      <c r="T5053" s="12" t="s">
        <v>129</v>
      </c>
      <c r="U5053" s="12" t="s">
        <v>128</v>
      </c>
      <c r="V5053" s="12"/>
      <c r="W5053" s="12">
        <v>1</v>
      </c>
      <c r="X5053" s="14">
        <v>44767.629198877316</v>
      </c>
    </row>
    <row r="5054" spans="1:24" hidden="1" x14ac:dyDescent="0.25">
      <c r="A5054" s="5">
        <v>2022</v>
      </c>
      <c r="B5054" s="6">
        <v>2</v>
      </c>
      <c r="C5054" s="6">
        <v>2021</v>
      </c>
      <c r="D5054" s="6">
        <v>10</v>
      </c>
      <c r="E5054" s="7">
        <v>20070</v>
      </c>
      <c r="F5054" s="7" t="s">
        <v>24</v>
      </c>
      <c r="G5054" s="7">
        <v>53</v>
      </c>
      <c r="H5054" s="7" t="s">
        <v>7</v>
      </c>
      <c r="I5054" s="7" t="s">
        <v>43</v>
      </c>
      <c r="J5054" s="7" t="s">
        <v>7</v>
      </c>
      <c r="K5054" s="7" t="s">
        <v>158</v>
      </c>
      <c r="L5054" s="7" t="s">
        <v>162</v>
      </c>
      <c r="M5054" s="7">
        <v>1</v>
      </c>
      <c r="N5054" s="7" t="s">
        <v>13</v>
      </c>
      <c r="O5054" s="8">
        <v>0</v>
      </c>
      <c r="P5054" s="7" t="s">
        <v>125</v>
      </c>
      <c r="Q5054" s="7" t="s">
        <v>161</v>
      </c>
      <c r="R5054" s="7" t="s">
        <v>160</v>
      </c>
      <c r="S5054" s="7">
        <v>11</v>
      </c>
      <c r="T5054" s="7" t="s">
        <v>141</v>
      </c>
      <c r="U5054" s="7" t="s">
        <v>140</v>
      </c>
      <c r="V5054" s="7" t="s">
        <v>159</v>
      </c>
      <c r="W5054" s="7">
        <v>1</v>
      </c>
      <c r="X5054" s="9">
        <v>44767.629198877316</v>
      </c>
    </row>
    <row r="5055" spans="1:24" hidden="1" x14ac:dyDescent="0.25">
      <c r="A5055" s="10">
        <v>2022</v>
      </c>
      <c r="B5055" s="11">
        <v>2</v>
      </c>
      <c r="C5055" s="11">
        <v>2021</v>
      </c>
      <c r="D5055" s="11">
        <v>10</v>
      </c>
      <c r="E5055" s="12">
        <v>20070</v>
      </c>
      <c r="F5055" s="12" t="s">
        <v>24</v>
      </c>
      <c r="G5055" s="12">
        <v>53</v>
      </c>
      <c r="H5055" s="12" t="s">
        <v>7</v>
      </c>
      <c r="I5055" s="12" t="s">
        <v>43</v>
      </c>
      <c r="J5055" s="12" t="s">
        <v>7</v>
      </c>
      <c r="K5055" s="12" t="s">
        <v>158</v>
      </c>
      <c r="L5055" s="12" t="s">
        <v>22</v>
      </c>
      <c r="M5055" s="12">
        <v>1</v>
      </c>
      <c r="N5055" s="12" t="s">
        <v>13</v>
      </c>
      <c r="O5055" s="13">
        <v>0</v>
      </c>
      <c r="P5055" s="12" t="s">
        <v>125</v>
      </c>
      <c r="Q5055" s="12" t="s">
        <v>157</v>
      </c>
      <c r="R5055" s="12" t="s">
        <v>156</v>
      </c>
      <c r="S5055" s="12">
        <v>25</v>
      </c>
      <c r="T5055" s="12" t="s">
        <v>141</v>
      </c>
      <c r="U5055" s="12" t="s">
        <v>140</v>
      </c>
      <c r="V5055" s="12" t="s">
        <v>155</v>
      </c>
      <c r="W5055" s="12">
        <v>1</v>
      </c>
      <c r="X5055" s="14">
        <v>44767.629198877316</v>
      </c>
    </row>
    <row r="5056" spans="1:24" hidden="1" x14ac:dyDescent="0.25">
      <c r="A5056" s="5">
        <v>2022</v>
      </c>
      <c r="B5056" s="6">
        <v>2</v>
      </c>
      <c r="C5056" s="6">
        <v>2021</v>
      </c>
      <c r="D5056" s="6">
        <v>10</v>
      </c>
      <c r="E5056" s="7">
        <v>20070</v>
      </c>
      <c r="F5056" s="7" t="s">
        <v>24</v>
      </c>
      <c r="G5056" s="7">
        <v>53</v>
      </c>
      <c r="H5056" s="7" t="s">
        <v>7</v>
      </c>
      <c r="I5056" s="7" t="s">
        <v>43</v>
      </c>
      <c r="J5056" s="7" t="s">
        <v>7</v>
      </c>
      <c r="K5056" s="7" t="s">
        <v>22</v>
      </c>
      <c r="L5056" s="7" t="s">
        <v>132</v>
      </c>
      <c r="M5056" s="7">
        <v>1</v>
      </c>
      <c r="N5056" s="7" t="s">
        <v>13</v>
      </c>
      <c r="O5056" s="8">
        <v>-6.0000000000000002E-6</v>
      </c>
      <c r="P5056" s="7" t="s">
        <v>125</v>
      </c>
      <c r="Q5056" s="7" t="s">
        <v>131</v>
      </c>
      <c r="R5056" s="7" t="s">
        <v>154</v>
      </c>
      <c r="S5056" s="7">
        <v>94</v>
      </c>
      <c r="T5056" s="7" t="s">
        <v>129</v>
      </c>
      <c r="U5056" s="7" t="s">
        <v>128</v>
      </c>
      <c r="V5056" s="7" t="s">
        <v>153</v>
      </c>
      <c r="W5056" s="7">
        <v>1</v>
      </c>
      <c r="X5056" s="9">
        <v>44767.629198877316</v>
      </c>
    </row>
    <row r="5057" spans="1:24" hidden="1" x14ac:dyDescent="0.25">
      <c r="A5057" s="10">
        <v>2022</v>
      </c>
      <c r="B5057" s="11">
        <v>2</v>
      </c>
      <c r="C5057" s="11">
        <v>2021</v>
      </c>
      <c r="D5057" s="11">
        <v>10</v>
      </c>
      <c r="E5057" s="12">
        <v>20070</v>
      </c>
      <c r="F5057" s="12" t="s">
        <v>24</v>
      </c>
      <c r="G5057" s="12">
        <v>53</v>
      </c>
      <c r="H5057" s="12" t="s">
        <v>7</v>
      </c>
      <c r="I5057" s="12" t="s">
        <v>43</v>
      </c>
      <c r="J5057" s="12" t="s">
        <v>7</v>
      </c>
      <c r="K5057" s="12" t="s">
        <v>12</v>
      </c>
      <c r="L5057" s="12" t="s">
        <v>22</v>
      </c>
      <c r="M5057" s="12">
        <v>1</v>
      </c>
      <c r="N5057" s="12" t="s">
        <v>13</v>
      </c>
      <c r="O5057" s="13">
        <v>0</v>
      </c>
      <c r="P5057" s="12" t="s">
        <v>125</v>
      </c>
      <c r="Q5057" s="12" t="s">
        <v>150</v>
      </c>
      <c r="R5057" s="12" t="s">
        <v>149</v>
      </c>
      <c r="S5057" s="12">
        <v>136</v>
      </c>
      <c r="T5057" s="12" t="s">
        <v>129</v>
      </c>
      <c r="U5057" s="12" t="s">
        <v>128</v>
      </c>
      <c r="V5057" s="12"/>
      <c r="W5057" s="12">
        <v>1</v>
      </c>
      <c r="X5057" s="14">
        <v>44767.629198877316</v>
      </c>
    </row>
    <row r="5058" spans="1:24" hidden="1" x14ac:dyDescent="0.25">
      <c r="A5058" s="5">
        <v>2022</v>
      </c>
      <c r="B5058" s="6">
        <v>2</v>
      </c>
      <c r="C5058" s="6">
        <v>2021</v>
      </c>
      <c r="D5058" s="6">
        <v>10</v>
      </c>
      <c r="E5058" s="7">
        <v>20070</v>
      </c>
      <c r="F5058" s="7" t="s">
        <v>24</v>
      </c>
      <c r="G5058" s="7">
        <v>53</v>
      </c>
      <c r="H5058" s="7" t="s">
        <v>7</v>
      </c>
      <c r="I5058" s="7" t="s">
        <v>43</v>
      </c>
      <c r="J5058" s="7" t="s">
        <v>7</v>
      </c>
      <c r="K5058" s="7" t="s">
        <v>12</v>
      </c>
      <c r="L5058" s="7" t="s">
        <v>22</v>
      </c>
      <c r="M5058" s="7">
        <v>1</v>
      </c>
      <c r="N5058" s="7" t="s">
        <v>13</v>
      </c>
      <c r="O5058" s="8">
        <v>0</v>
      </c>
      <c r="P5058" s="7" t="s">
        <v>125</v>
      </c>
      <c r="Q5058" s="7" t="s">
        <v>150</v>
      </c>
      <c r="R5058" s="7" t="s">
        <v>171</v>
      </c>
      <c r="S5058" s="7">
        <v>137</v>
      </c>
      <c r="T5058" s="7" t="s">
        <v>129</v>
      </c>
      <c r="U5058" s="7" t="s">
        <v>128</v>
      </c>
      <c r="V5058" s="7"/>
      <c r="W5058" s="7">
        <v>1</v>
      </c>
      <c r="X5058" s="9">
        <v>44767.629198877316</v>
      </c>
    </row>
    <row r="5059" spans="1:24" hidden="1" x14ac:dyDescent="0.25">
      <c r="A5059" s="10">
        <v>2022</v>
      </c>
      <c r="B5059" s="11">
        <v>2</v>
      </c>
      <c r="C5059" s="11">
        <v>2021</v>
      </c>
      <c r="D5059" s="11">
        <v>10</v>
      </c>
      <c r="E5059" s="12">
        <v>20070</v>
      </c>
      <c r="F5059" s="12" t="s">
        <v>24</v>
      </c>
      <c r="G5059" s="12">
        <v>71</v>
      </c>
      <c r="H5059" s="12" t="s">
        <v>145</v>
      </c>
      <c r="I5059" s="12" t="s">
        <v>54</v>
      </c>
      <c r="J5059" s="12" t="s">
        <v>5</v>
      </c>
      <c r="K5059" s="12" t="s">
        <v>144</v>
      </c>
      <c r="L5059" s="12" t="s">
        <v>148</v>
      </c>
      <c r="M5059" s="12">
        <v>1</v>
      </c>
      <c r="N5059" s="12" t="s">
        <v>13</v>
      </c>
      <c r="O5059" s="13">
        <v>0</v>
      </c>
      <c r="P5059" s="12" t="s">
        <v>125</v>
      </c>
      <c r="Q5059" s="12" t="s">
        <v>143</v>
      </c>
      <c r="R5059" s="12" t="s">
        <v>147</v>
      </c>
      <c r="S5059" s="12">
        <v>82</v>
      </c>
      <c r="T5059" s="12" t="s">
        <v>141</v>
      </c>
      <c r="U5059" s="12" t="s">
        <v>140</v>
      </c>
      <c r="V5059" s="12" t="s">
        <v>146</v>
      </c>
      <c r="W5059" s="12">
        <v>1</v>
      </c>
      <c r="X5059" s="14">
        <v>44767.629198877316</v>
      </c>
    </row>
    <row r="5060" spans="1:24" hidden="1" x14ac:dyDescent="0.25">
      <c r="A5060" s="5">
        <v>2022</v>
      </c>
      <c r="B5060" s="6">
        <v>2</v>
      </c>
      <c r="C5060" s="6">
        <v>2021</v>
      </c>
      <c r="D5060" s="6">
        <v>10</v>
      </c>
      <c r="E5060" s="7">
        <v>20070</v>
      </c>
      <c r="F5060" s="7" t="s">
        <v>24</v>
      </c>
      <c r="G5060" s="7">
        <v>71</v>
      </c>
      <c r="H5060" s="7" t="s">
        <v>145</v>
      </c>
      <c r="I5060" s="7" t="s">
        <v>54</v>
      </c>
      <c r="J5060" s="7" t="s">
        <v>5</v>
      </c>
      <c r="K5060" s="7" t="s">
        <v>144</v>
      </c>
      <c r="L5060" s="7" t="s">
        <v>22</v>
      </c>
      <c r="M5060" s="7">
        <v>1</v>
      </c>
      <c r="N5060" s="7" t="s">
        <v>13</v>
      </c>
      <c r="O5060" s="8">
        <v>0</v>
      </c>
      <c r="P5060" s="7" t="s">
        <v>125</v>
      </c>
      <c r="Q5060" s="7" t="s">
        <v>143</v>
      </c>
      <c r="R5060" s="7" t="s">
        <v>142</v>
      </c>
      <c r="S5060" s="7">
        <v>9</v>
      </c>
      <c r="T5060" s="7" t="s">
        <v>141</v>
      </c>
      <c r="U5060" s="7" t="s">
        <v>140</v>
      </c>
      <c r="V5060" s="7" t="s">
        <v>712</v>
      </c>
      <c r="W5060" s="7">
        <v>1</v>
      </c>
      <c r="X5060" s="9">
        <v>44767.629198877316</v>
      </c>
    </row>
    <row r="5061" spans="1:24" hidden="1" x14ac:dyDescent="0.25">
      <c r="A5061" s="10">
        <v>2022</v>
      </c>
      <c r="B5061" s="11">
        <v>2</v>
      </c>
      <c r="C5061" s="11">
        <v>2021</v>
      </c>
      <c r="D5061" s="11">
        <v>10</v>
      </c>
      <c r="E5061" s="12">
        <v>20070</v>
      </c>
      <c r="F5061" s="12" t="s">
        <v>24</v>
      </c>
      <c r="G5061" s="12">
        <v>2183</v>
      </c>
      <c r="H5061" s="12" t="s">
        <v>138</v>
      </c>
      <c r="I5061" s="12" t="s">
        <v>133</v>
      </c>
      <c r="J5061" s="12" t="s">
        <v>3</v>
      </c>
      <c r="K5061" s="12" t="s">
        <v>22</v>
      </c>
      <c r="L5061" s="12" t="s">
        <v>132</v>
      </c>
      <c r="M5061" s="12">
        <v>1</v>
      </c>
      <c r="N5061" s="12" t="s">
        <v>13</v>
      </c>
      <c r="O5061" s="13">
        <v>6.20547</v>
      </c>
      <c r="P5061" s="12" t="s">
        <v>125</v>
      </c>
      <c r="Q5061" s="12" t="s">
        <v>131</v>
      </c>
      <c r="R5061" s="12" t="s">
        <v>130</v>
      </c>
      <c r="S5061" s="12">
        <v>91</v>
      </c>
      <c r="T5061" s="12" t="s">
        <v>129</v>
      </c>
      <c r="U5061" s="12" t="s">
        <v>128</v>
      </c>
      <c r="V5061" s="12" t="s">
        <v>127</v>
      </c>
      <c r="W5061" s="12">
        <v>1</v>
      </c>
      <c r="X5061" s="14">
        <v>44767.629198877316</v>
      </c>
    </row>
    <row r="5062" spans="1:24" hidden="1" x14ac:dyDescent="0.25">
      <c r="A5062" s="5">
        <v>2022</v>
      </c>
      <c r="B5062" s="6">
        <v>2</v>
      </c>
      <c r="C5062" s="6">
        <v>2021</v>
      </c>
      <c r="D5062" s="6">
        <v>10</v>
      </c>
      <c r="E5062" s="7">
        <v>20070</v>
      </c>
      <c r="F5062" s="7" t="s">
        <v>24</v>
      </c>
      <c r="G5062" s="7">
        <v>2346</v>
      </c>
      <c r="H5062" s="7" t="s">
        <v>137</v>
      </c>
      <c r="I5062" s="7" t="s">
        <v>133</v>
      </c>
      <c r="J5062" s="7" t="s">
        <v>4</v>
      </c>
      <c r="K5062" s="7" t="s">
        <v>22</v>
      </c>
      <c r="L5062" s="7" t="s">
        <v>132</v>
      </c>
      <c r="M5062" s="7">
        <v>1</v>
      </c>
      <c r="N5062" s="7" t="s">
        <v>13</v>
      </c>
      <c r="O5062" s="8">
        <v>6.20547</v>
      </c>
      <c r="P5062" s="7" t="s">
        <v>125</v>
      </c>
      <c r="Q5062" s="7" t="s">
        <v>131</v>
      </c>
      <c r="R5062" s="7" t="s">
        <v>130</v>
      </c>
      <c r="S5062" s="7">
        <v>91</v>
      </c>
      <c r="T5062" s="7" t="s">
        <v>129</v>
      </c>
      <c r="U5062" s="7" t="s">
        <v>128</v>
      </c>
      <c r="V5062" s="7" t="s">
        <v>127</v>
      </c>
      <c r="W5062" s="7">
        <v>1</v>
      </c>
      <c r="X5062" s="9">
        <v>44767.629198877316</v>
      </c>
    </row>
    <row r="5063" spans="1:24" hidden="1" x14ac:dyDescent="0.25">
      <c r="A5063" s="10">
        <v>2022</v>
      </c>
      <c r="B5063" s="11">
        <v>2</v>
      </c>
      <c r="C5063" s="11">
        <v>2021</v>
      </c>
      <c r="D5063" s="11">
        <v>10</v>
      </c>
      <c r="E5063" s="12">
        <v>20070</v>
      </c>
      <c r="F5063" s="12" t="s">
        <v>24</v>
      </c>
      <c r="G5063" s="12">
        <v>4116</v>
      </c>
      <c r="H5063" s="12" t="s">
        <v>136</v>
      </c>
      <c r="I5063" s="12" t="s">
        <v>133</v>
      </c>
      <c r="J5063" s="12" t="s">
        <v>1</v>
      </c>
      <c r="K5063" s="12" t="s">
        <v>22</v>
      </c>
      <c r="L5063" s="12" t="s">
        <v>132</v>
      </c>
      <c r="M5063" s="12">
        <v>1</v>
      </c>
      <c r="N5063" s="12" t="s">
        <v>13</v>
      </c>
      <c r="O5063" s="13">
        <v>-28.009312999999999</v>
      </c>
      <c r="P5063" s="12" t="s">
        <v>125</v>
      </c>
      <c r="Q5063" s="12" t="s">
        <v>131</v>
      </c>
      <c r="R5063" s="12" t="s">
        <v>130</v>
      </c>
      <c r="S5063" s="12">
        <v>91</v>
      </c>
      <c r="T5063" s="12" t="s">
        <v>129</v>
      </c>
      <c r="U5063" s="12" t="s">
        <v>176</v>
      </c>
      <c r="V5063" s="12" t="s">
        <v>127</v>
      </c>
      <c r="W5063" s="12">
        <v>1</v>
      </c>
      <c r="X5063" s="14">
        <v>44767.629198877316</v>
      </c>
    </row>
    <row r="5064" spans="1:24" hidden="1" x14ac:dyDescent="0.25">
      <c r="A5064" s="5">
        <v>2022</v>
      </c>
      <c r="B5064" s="6">
        <v>2</v>
      </c>
      <c r="C5064" s="6">
        <v>2021</v>
      </c>
      <c r="D5064" s="6">
        <v>10</v>
      </c>
      <c r="E5064" s="7">
        <v>20070</v>
      </c>
      <c r="F5064" s="7" t="s">
        <v>24</v>
      </c>
      <c r="G5064" s="7">
        <v>4807</v>
      </c>
      <c r="H5064" s="7" t="s">
        <v>135</v>
      </c>
      <c r="I5064" s="7" t="s">
        <v>133</v>
      </c>
      <c r="J5064" s="7" t="s">
        <v>2</v>
      </c>
      <c r="K5064" s="7" t="s">
        <v>22</v>
      </c>
      <c r="L5064" s="7" t="s">
        <v>132</v>
      </c>
      <c r="M5064" s="7">
        <v>1</v>
      </c>
      <c r="N5064" s="7" t="s">
        <v>13</v>
      </c>
      <c r="O5064" s="8">
        <v>-9.9999999999999995E-7</v>
      </c>
      <c r="P5064" s="7" t="s">
        <v>125</v>
      </c>
      <c r="Q5064" s="7" t="s">
        <v>131</v>
      </c>
      <c r="R5064" s="7" t="s">
        <v>130</v>
      </c>
      <c r="S5064" s="7">
        <v>91</v>
      </c>
      <c r="T5064" s="7" t="s">
        <v>129</v>
      </c>
      <c r="U5064" s="7" t="s">
        <v>128</v>
      </c>
      <c r="V5064" s="7" t="s">
        <v>127</v>
      </c>
      <c r="W5064" s="7">
        <v>1</v>
      </c>
      <c r="X5064" s="9">
        <v>44767.629198877316</v>
      </c>
    </row>
    <row r="5065" spans="1:24" hidden="1" x14ac:dyDescent="0.25">
      <c r="A5065" s="10">
        <v>2022</v>
      </c>
      <c r="B5065" s="11">
        <v>2</v>
      </c>
      <c r="C5065" s="11">
        <v>2021</v>
      </c>
      <c r="D5065" s="11">
        <v>10</v>
      </c>
      <c r="E5065" s="12">
        <v>20070</v>
      </c>
      <c r="F5065" s="12" t="s">
        <v>24</v>
      </c>
      <c r="G5065" s="12">
        <v>4827</v>
      </c>
      <c r="H5065" s="12" t="s">
        <v>134</v>
      </c>
      <c r="I5065" s="12" t="s">
        <v>133</v>
      </c>
      <c r="J5065" s="12" t="s">
        <v>1</v>
      </c>
      <c r="K5065" s="12" t="s">
        <v>22</v>
      </c>
      <c r="L5065" s="12" t="s">
        <v>132</v>
      </c>
      <c r="M5065" s="12">
        <v>1</v>
      </c>
      <c r="N5065" s="12" t="s">
        <v>13</v>
      </c>
      <c r="O5065" s="13">
        <v>4.1369790000000002</v>
      </c>
      <c r="P5065" s="12" t="s">
        <v>125</v>
      </c>
      <c r="Q5065" s="12" t="s">
        <v>131</v>
      </c>
      <c r="R5065" s="12" t="s">
        <v>130</v>
      </c>
      <c r="S5065" s="12">
        <v>91</v>
      </c>
      <c r="T5065" s="12" t="s">
        <v>129</v>
      </c>
      <c r="U5065" s="12" t="s">
        <v>128</v>
      </c>
      <c r="V5065" s="12" t="s">
        <v>127</v>
      </c>
      <c r="W5065" s="12">
        <v>1</v>
      </c>
      <c r="X5065" s="14">
        <v>44767.629198877316</v>
      </c>
    </row>
    <row r="5066" spans="1:24" hidden="1" x14ac:dyDescent="0.25">
      <c r="A5066" s="5">
        <v>2022</v>
      </c>
      <c r="B5066" s="6">
        <v>2</v>
      </c>
      <c r="C5066" s="6">
        <v>2022</v>
      </c>
      <c r="D5066" s="6">
        <v>2</v>
      </c>
      <c r="E5066" s="7">
        <v>20070</v>
      </c>
      <c r="F5066" s="7" t="s">
        <v>24</v>
      </c>
      <c r="G5066" s="7">
        <v>0</v>
      </c>
      <c r="H5066" s="7" t="s">
        <v>23</v>
      </c>
      <c r="I5066" s="7" t="s">
        <v>23</v>
      </c>
      <c r="J5066" s="7" t="s">
        <v>23</v>
      </c>
      <c r="K5066" s="7" t="s">
        <v>22</v>
      </c>
      <c r="L5066" s="7" t="s">
        <v>126</v>
      </c>
      <c r="M5066" s="7">
        <v>1</v>
      </c>
      <c r="N5066" s="7" t="s">
        <v>13</v>
      </c>
      <c r="O5066" s="8">
        <v>-6.0222999999999999E-2</v>
      </c>
      <c r="P5066" s="7" t="s">
        <v>125</v>
      </c>
      <c r="Q5066" s="7" t="s">
        <v>124</v>
      </c>
      <c r="R5066" s="7" t="s">
        <v>123</v>
      </c>
      <c r="S5066" s="7">
        <v>1287</v>
      </c>
      <c r="T5066" s="7" t="s">
        <v>122</v>
      </c>
      <c r="U5066" s="7" t="s">
        <v>121</v>
      </c>
      <c r="V5066" s="7" t="s">
        <v>714</v>
      </c>
      <c r="W5066" s="7">
        <v>1</v>
      </c>
      <c r="X5066" s="9">
        <v>44767.629198877316</v>
      </c>
    </row>
    <row r="5067" spans="1:24" hidden="1" x14ac:dyDescent="0.25">
      <c r="A5067" s="10">
        <v>2022</v>
      </c>
      <c r="B5067" s="11">
        <v>3</v>
      </c>
      <c r="C5067" s="11">
        <v>2022</v>
      </c>
      <c r="D5067" s="11">
        <v>2</v>
      </c>
      <c r="E5067" s="12">
        <v>20070</v>
      </c>
      <c r="F5067" s="12" t="s">
        <v>24</v>
      </c>
      <c r="G5067" s="12">
        <v>0</v>
      </c>
      <c r="H5067" s="12" t="s">
        <v>23</v>
      </c>
      <c r="I5067" s="12" t="s">
        <v>23</v>
      </c>
      <c r="J5067" s="12" t="s">
        <v>23</v>
      </c>
      <c r="K5067" s="12" t="s">
        <v>22</v>
      </c>
      <c r="L5067" s="12" t="s">
        <v>22</v>
      </c>
      <c r="M5067" s="12">
        <v>0</v>
      </c>
      <c r="N5067" s="12" t="s">
        <v>47</v>
      </c>
      <c r="O5067" s="13">
        <v>-14226.16</v>
      </c>
      <c r="P5067" s="12" t="s">
        <v>704</v>
      </c>
      <c r="Q5067" s="12" t="s">
        <v>309</v>
      </c>
      <c r="R5067" s="12" t="s">
        <v>492</v>
      </c>
      <c r="S5067" s="12">
        <v>38</v>
      </c>
      <c r="T5067" s="12" t="s">
        <v>307</v>
      </c>
      <c r="U5067" s="12" t="s">
        <v>491</v>
      </c>
      <c r="V5067" s="12" t="s">
        <v>490</v>
      </c>
      <c r="W5067" s="12">
        <v>0</v>
      </c>
      <c r="X5067" s="14">
        <v>44767.629198877316</v>
      </c>
    </row>
    <row r="5068" spans="1:24" hidden="1" x14ac:dyDescent="0.25">
      <c r="A5068" s="5">
        <v>2022</v>
      </c>
      <c r="B5068" s="6">
        <v>3</v>
      </c>
      <c r="C5068" s="6">
        <v>2022</v>
      </c>
      <c r="D5068" s="6">
        <v>2</v>
      </c>
      <c r="E5068" s="7">
        <v>20070</v>
      </c>
      <c r="F5068" s="7" t="s">
        <v>24</v>
      </c>
      <c r="G5068" s="7">
        <v>0</v>
      </c>
      <c r="H5068" s="7" t="s">
        <v>23</v>
      </c>
      <c r="I5068" s="7" t="s">
        <v>23</v>
      </c>
      <c r="J5068" s="7" t="s">
        <v>23</v>
      </c>
      <c r="K5068" s="7" t="s">
        <v>22</v>
      </c>
      <c r="L5068" s="7" t="s">
        <v>22</v>
      </c>
      <c r="M5068" s="7">
        <v>0</v>
      </c>
      <c r="N5068" s="7" t="s">
        <v>47</v>
      </c>
      <c r="O5068" s="8">
        <v>7273480.5199999996</v>
      </c>
      <c r="P5068" s="7" t="s">
        <v>704</v>
      </c>
      <c r="Q5068" s="7" t="s">
        <v>309</v>
      </c>
      <c r="R5068" s="7" t="s">
        <v>329</v>
      </c>
      <c r="S5068" s="7">
        <v>49</v>
      </c>
      <c r="T5068" s="7" t="s">
        <v>307</v>
      </c>
      <c r="U5068" s="7" t="s">
        <v>328</v>
      </c>
      <c r="V5068" s="7" t="s">
        <v>327</v>
      </c>
      <c r="W5068" s="7">
        <v>0</v>
      </c>
      <c r="X5068" s="9">
        <v>44767.629198877316</v>
      </c>
    </row>
    <row r="5069" spans="1:24" hidden="1" x14ac:dyDescent="0.25">
      <c r="A5069" s="10">
        <v>2022</v>
      </c>
      <c r="B5069" s="11">
        <v>3</v>
      </c>
      <c r="C5069" s="11">
        <v>2022</v>
      </c>
      <c r="D5069" s="11">
        <v>2</v>
      </c>
      <c r="E5069" s="12">
        <v>20070</v>
      </c>
      <c r="F5069" s="12" t="s">
        <v>24</v>
      </c>
      <c r="G5069" s="12">
        <v>0</v>
      </c>
      <c r="H5069" s="12" t="s">
        <v>23</v>
      </c>
      <c r="I5069" s="12" t="s">
        <v>23</v>
      </c>
      <c r="J5069" s="12" t="s">
        <v>23</v>
      </c>
      <c r="K5069" s="12" t="s">
        <v>22</v>
      </c>
      <c r="L5069" s="12" t="s">
        <v>22</v>
      </c>
      <c r="M5069" s="12">
        <v>0</v>
      </c>
      <c r="N5069" s="12" t="s">
        <v>310</v>
      </c>
      <c r="O5069" s="13">
        <v>56</v>
      </c>
      <c r="P5069" s="12" t="s">
        <v>704</v>
      </c>
      <c r="Q5069" s="12" t="s">
        <v>309</v>
      </c>
      <c r="R5069" s="12" t="s">
        <v>308</v>
      </c>
      <c r="S5069" s="12">
        <v>50</v>
      </c>
      <c r="T5069" s="12" t="s">
        <v>307</v>
      </c>
      <c r="U5069" s="12" t="s">
        <v>306</v>
      </c>
      <c r="V5069" s="12" t="s">
        <v>305</v>
      </c>
      <c r="W5069" s="12">
        <v>0</v>
      </c>
      <c r="X5069" s="14">
        <v>44767.629198877316</v>
      </c>
    </row>
    <row r="5070" spans="1:24" hidden="1" x14ac:dyDescent="0.25">
      <c r="A5070" s="5">
        <v>2022</v>
      </c>
      <c r="B5070" s="6">
        <v>3</v>
      </c>
      <c r="C5070" s="6">
        <v>2022</v>
      </c>
      <c r="D5070" s="6">
        <v>2</v>
      </c>
      <c r="E5070" s="7">
        <v>20070</v>
      </c>
      <c r="F5070" s="7" t="s">
        <v>24</v>
      </c>
      <c r="G5070" s="7">
        <v>0</v>
      </c>
      <c r="H5070" s="7" t="s">
        <v>23</v>
      </c>
      <c r="I5070" s="7" t="s">
        <v>23</v>
      </c>
      <c r="J5070" s="7" t="s">
        <v>23</v>
      </c>
      <c r="K5070" s="7" t="s">
        <v>437</v>
      </c>
      <c r="L5070" s="7" t="s">
        <v>437</v>
      </c>
      <c r="M5070" s="7">
        <v>0</v>
      </c>
      <c r="N5070" s="7" t="s">
        <v>436</v>
      </c>
      <c r="O5070" s="8">
        <v>20220205.190000001</v>
      </c>
      <c r="P5070" s="7" t="s">
        <v>704</v>
      </c>
      <c r="Q5070" s="7" t="s">
        <v>309</v>
      </c>
      <c r="R5070" s="7" t="s">
        <v>489</v>
      </c>
      <c r="S5070" s="7">
        <v>98</v>
      </c>
      <c r="T5070" s="7" t="s">
        <v>307</v>
      </c>
      <c r="U5070" s="7" t="s">
        <v>488</v>
      </c>
      <c r="V5070" s="7" t="s">
        <v>487</v>
      </c>
      <c r="W5070" s="7">
        <v>0</v>
      </c>
      <c r="X5070" s="9">
        <v>44767.629198877316</v>
      </c>
    </row>
    <row r="5071" spans="1:24" hidden="1" x14ac:dyDescent="0.25">
      <c r="A5071" s="10">
        <v>2022</v>
      </c>
      <c r="B5071" s="11">
        <v>3</v>
      </c>
      <c r="C5071" s="11">
        <v>2022</v>
      </c>
      <c r="D5071" s="11">
        <v>2</v>
      </c>
      <c r="E5071" s="12">
        <v>20070</v>
      </c>
      <c r="F5071" s="12" t="s">
        <v>24</v>
      </c>
      <c r="G5071" s="12">
        <v>0</v>
      </c>
      <c r="H5071" s="12" t="s">
        <v>23</v>
      </c>
      <c r="I5071" s="12" t="s">
        <v>23</v>
      </c>
      <c r="J5071" s="12" t="s">
        <v>23</v>
      </c>
      <c r="K5071" s="12" t="s">
        <v>486</v>
      </c>
      <c r="L5071" s="12" t="s">
        <v>486</v>
      </c>
      <c r="M5071" s="12">
        <v>0</v>
      </c>
      <c r="N5071" s="12" t="s">
        <v>47</v>
      </c>
      <c r="O5071" s="13">
        <v>-15531.41</v>
      </c>
      <c r="P5071" s="12" t="s">
        <v>704</v>
      </c>
      <c r="Q5071" s="12" t="s">
        <v>309</v>
      </c>
      <c r="R5071" s="12" t="s">
        <v>485</v>
      </c>
      <c r="S5071" s="12">
        <v>7</v>
      </c>
      <c r="T5071" s="12" t="s">
        <v>307</v>
      </c>
      <c r="U5071" s="12" t="s">
        <v>484</v>
      </c>
      <c r="V5071" s="12" t="s">
        <v>483</v>
      </c>
      <c r="W5071" s="12">
        <v>0</v>
      </c>
      <c r="X5071" s="14">
        <v>44767.629198877316</v>
      </c>
    </row>
    <row r="5072" spans="1:24" hidden="1" x14ac:dyDescent="0.25">
      <c r="A5072" s="5">
        <v>2022</v>
      </c>
      <c r="B5072" s="6">
        <v>3</v>
      </c>
      <c r="C5072" s="6">
        <v>2022</v>
      </c>
      <c r="D5072" s="6">
        <v>2</v>
      </c>
      <c r="E5072" s="7">
        <v>20070</v>
      </c>
      <c r="F5072" s="7" t="s">
        <v>24</v>
      </c>
      <c r="G5072" s="7">
        <v>25</v>
      </c>
      <c r="H5072" s="7" t="s">
        <v>9</v>
      </c>
      <c r="I5072" s="7" t="s">
        <v>43</v>
      </c>
      <c r="J5072" s="7" t="s">
        <v>9</v>
      </c>
      <c r="K5072" s="7" t="s">
        <v>482</v>
      </c>
      <c r="L5072" s="7" t="s">
        <v>482</v>
      </c>
      <c r="M5072" s="7">
        <v>0</v>
      </c>
      <c r="N5072" s="7" t="s">
        <v>47</v>
      </c>
      <c r="O5072" s="8">
        <v>0</v>
      </c>
      <c r="P5072" s="7" t="s">
        <v>704</v>
      </c>
      <c r="Q5072" s="7" t="s">
        <v>309</v>
      </c>
      <c r="R5072" s="7" t="s">
        <v>481</v>
      </c>
      <c r="S5072" s="7">
        <v>33</v>
      </c>
      <c r="T5072" s="7" t="s">
        <v>307</v>
      </c>
      <c r="U5072" s="7" t="s">
        <v>480</v>
      </c>
      <c r="V5072" s="7" t="s">
        <v>479</v>
      </c>
      <c r="W5072" s="7">
        <v>0</v>
      </c>
      <c r="X5072" s="9">
        <v>44767.629198877316</v>
      </c>
    </row>
    <row r="5073" spans="1:24" hidden="1" x14ac:dyDescent="0.25">
      <c r="A5073" s="10">
        <v>2022</v>
      </c>
      <c r="B5073" s="11">
        <v>3</v>
      </c>
      <c r="C5073" s="11">
        <v>2022</v>
      </c>
      <c r="D5073" s="11">
        <v>2</v>
      </c>
      <c r="E5073" s="12">
        <v>20070</v>
      </c>
      <c r="F5073" s="12" t="s">
        <v>24</v>
      </c>
      <c r="G5073" s="12">
        <v>25</v>
      </c>
      <c r="H5073" s="12" t="s">
        <v>9</v>
      </c>
      <c r="I5073" s="12" t="s">
        <v>43</v>
      </c>
      <c r="J5073" s="12" t="s">
        <v>9</v>
      </c>
      <c r="K5073" s="12" t="s">
        <v>22</v>
      </c>
      <c r="L5073" s="12" t="s">
        <v>22</v>
      </c>
      <c r="M5073" s="12">
        <v>0</v>
      </c>
      <c r="N5073" s="12" t="s">
        <v>47</v>
      </c>
      <c r="O5073" s="13">
        <v>0</v>
      </c>
      <c r="P5073" s="12" t="s">
        <v>704</v>
      </c>
      <c r="Q5073" s="12" t="s">
        <v>309</v>
      </c>
      <c r="R5073" s="12" t="s">
        <v>478</v>
      </c>
      <c r="S5073" s="12">
        <v>100</v>
      </c>
      <c r="T5073" s="12" t="s">
        <v>307</v>
      </c>
      <c r="U5073" s="12" t="s">
        <v>477</v>
      </c>
      <c r="V5073" s="12" t="s">
        <v>476</v>
      </c>
      <c r="W5073" s="12">
        <v>0</v>
      </c>
      <c r="X5073" s="14">
        <v>44767.629198877316</v>
      </c>
    </row>
    <row r="5074" spans="1:24" hidden="1" x14ac:dyDescent="0.25">
      <c r="A5074" s="5">
        <v>2022</v>
      </c>
      <c r="B5074" s="6">
        <v>3</v>
      </c>
      <c r="C5074" s="6">
        <v>2022</v>
      </c>
      <c r="D5074" s="6">
        <v>2</v>
      </c>
      <c r="E5074" s="7">
        <v>20070</v>
      </c>
      <c r="F5074" s="7" t="s">
        <v>24</v>
      </c>
      <c r="G5074" s="7">
        <v>25</v>
      </c>
      <c r="H5074" s="7" t="s">
        <v>9</v>
      </c>
      <c r="I5074" s="7" t="s">
        <v>43</v>
      </c>
      <c r="J5074" s="7" t="s">
        <v>9</v>
      </c>
      <c r="K5074" s="7" t="s">
        <v>471</v>
      </c>
      <c r="L5074" s="7" t="s">
        <v>22</v>
      </c>
      <c r="M5074" s="7">
        <v>0</v>
      </c>
      <c r="N5074" s="7" t="s">
        <v>13</v>
      </c>
      <c r="O5074" s="8">
        <v>0</v>
      </c>
      <c r="P5074" s="7" t="s">
        <v>20</v>
      </c>
      <c r="Q5074" s="7" t="s">
        <v>225</v>
      </c>
      <c r="R5074" s="7" t="s">
        <v>409</v>
      </c>
      <c r="S5074" s="7">
        <v>48</v>
      </c>
      <c r="T5074" s="7" t="s">
        <v>141</v>
      </c>
      <c r="U5074" s="7" t="s">
        <v>140</v>
      </c>
      <c r="V5074" s="7" t="s">
        <v>470</v>
      </c>
      <c r="W5074" s="7">
        <v>0</v>
      </c>
      <c r="X5074" s="9">
        <v>44767.629198877316</v>
      </c>
    </row>
    <row r="5075" spans="1:24" hidden="1" x14ac:dyDescent="0.25">
      <c r="A5075" s="10">
        <v>2022</v>
      </c>
      <c r="B5075" s="11">
        <v>3</v>
      </c>
      <c r="C5075" s="11">
        <v>2022</v>
      </c>
      <c r="D5075" s="11">
        <v>2</v>
      </c>
      <c r="E5075" s="12">
        <v>20070</v>
      </c>
      <c r="F5075" s="12" t="s">
        <v>24</v>
      </c>
      <c r="G5075" s="12">
        <v>25</v>
      </c>
      <c r="H5075" s="12" t="s">
        <v>9</v>
      </c>
      <c r="I5075" s="12" t="s">
        <v>43</v>
      </c>
      <c r="J5075" s="12" t="s">
        <v>9</v>
      </c>
      <c r="K5075" s="12" t="s">
        <v>471</v>
      </c>
      <c r="L5075" s="12" t="s">
        <v>22</v>
      </c>
      <c r="M5075" s="12">
        <v>0</v>
      </c>
      <c r="N5075" s="12" t="s">
        <v>13</v>
      </c>
      <c r="O5075" s="13">
        <v>0</v>
      </c>
      <c r="P5075" s="12" t="s">
        <v>20</v>
      </c>
      <c r="Q5075" s="12" t="s">
        <v>220</v>
      </c>
      <c r="R5075" s="12" t="s">
        <v>409</v>
      </c>
      <c r="S5075" s="12">
        <v>49</v>
      </c>
      <c r="T5075" s="12" t="s">
        <v>141</v>
      </c>
      <c r="U5075" s="12" t="s">
        <v>140</v>
      </c>
      <c r="V5075" s="12" t="s">
        <v>470</v>
      </c>
      <c r="W5075" s="12">
        <v>0</v>
      </c>
      <c r="X5075" s="14">
        <v>44767.629198877316</v>
      </c>
    </row>
    <row r="5076" spans="1:24" hidden="1" x14ac:dyDescent="0.25">
      <c r="A5076" s="5">
        <v>2022</v>
      </c>
      <c r="B5076" s="6">
        <v>3</v>
      </c>
      <c r="C5076" s="6">
        <v>2022</v>
      </c>
      <c r="D5076" s="6">
        <v>2</v>
      </c>
      <c r="E5076" s="7">
        <v>20070</v>
      </c>
      <c r="F5076" s="7" t="s">
        <v>24</v>
      </c>
      <c r="G5076" s="7">
        <v>25</v>
      </c>
      <c r="H5076" s="7" t="s">
        <v>9</v>
      </c>
      <c r="I5076" s="7" t="s">
        <v>43</v>
      </c>
      <c r="J5076" s="7" t="s">
        <v>9</v>
      </c>
      <c r="K5076" s="7" t="s">
        <v>471</v>
      </c>
      <c r="L5076" s="7" t="s">
        <v>22</v>
      </c>
      <c r="M5076" s="7">
        <v>0</v>
      </c>
      <c r="N5076" s="7" t="s">
        <v>13</v>
      </c>
      <c r="O5076" s="8">
        <v>0</v>
      </c>
      <c r="P5076" s="7" t="s">
        <v>20</v>
      </c>
      <c r="Q5076" s="7" t="s">
        <v>197</v>
      </c>
      <c r="R5076" s="7" t="s">
        <v>409</v>
      </c>
      <c r="S5076" s="7">
        <v>47</v>
      </c>
      <c r="T5076" s="7" t="s">
        <v>141</v>
      </c>
      <c r="U5076" s="7" t="s">
        <v>140</v>
      </c>
      <c r="V5076" s="7" t="s">
        <v>470</v>
      </c>
      <c r="W5076" s="7">
        <v>0</v>
      </c>
      <c r="X5076" s="9">
        <v>44767.629198877316</v>
      </c>
    </row>
    <row r="5077" spans="1:24" hidden="1" x14ac:dyDescent="0.25">
      <c r="A5077" s="10">
        <v>2022</v>
      </c>
      <c r="B5077" s="11">
        <v>3</v>
      </c>
      <c r="C5077" s="11">
        <v>2022</v>
      </c>
      <c r="D5077" s="11">
        <v>2</v>
      </c>
      <c r="E5077" s="12">
        <v>20070</v>
      </c>
      <c r="F5077" s="12" t="s">
        <v>24</v>
      </c>
      <c r="G5077" s="12">
        <v>36</v>
      </c>
      <c r="H5077" s="12" t="s">
        <v>44</v>
      </c>
      <c r="I5077" s="12" t="s">
        <v>43</v>
      </c>
      <c r="J5077" s="12" t="s">
        <v>6</v>
      </c>
      <c r="K5077" s="12" t="s">
        <v>365</v>
      </c>
      <c r="L5077" s="12" t="s">
        <v>22</v>
      </c>
      <c r="M5077" s="12">
        <v>0</v>
      </c>
      <c r="N5077" s="12" t="s">
        <v>87</v>
      </c>
      <c r="O5077" s="13">
        <v>274.35127899999998</v>
      </c>
      <c r="P5077" s="12" t="s">
        <v>53</v>
      </c>
      <c r="Q5077" s="12" t="s">
        <v>469</v>
      </c>
      <c r="R5077" s="12" t="s">
        <v>468</v>
      </c>
      <c r="S5077" s="12">
        <v>1294</v>
      </c>
      <c r="T5077" s="12" t="s">
        <v>122</v>
      </c>
      <c r="U5077" s="12" t="s">
        <v>121</v>
      </c>
      <c r="V5077" s="12" t="s">
        <v>290</v>
      </c>
      <c r="W5077" s="12">
        <v>0</v>
      </c>
      <c r="X5077" s="14">
        <v>44767.629198877316</v>
      </c>
    </row>
    <row r="5078" spans="1:24" hidden="1" x14ac:dyDescent="0.25">
      <c r="A5078" s="5">
        <v>2022</v>
      </c>
      <c r="B5078" s="6">
        <v>3</v>
      </c>
      <c r="C5078" s="6">
        <v>2022</v>
      </c>
      <c r="D5078" s="6">
        <v>2</v>
      </c>
      <c r="E5078" s="7">
        <v>20070</v>
      </c>
      <c r="F5078" s="7" t="s">
        <v>24</v>
      </c>
      <c r="G5078" s="7">
        <v>36</v>
      </c>
      <c r="H5078" s="7" t="s">
        <v>44</v>
      </c>
      <c r="I5078" s="7" t="s">
        <v>43</v>
      </c>
      <c r="J5078" s="7" t="s">
        <v>6</v>
      </c>
      <c r="K5078" s="7" t="s">
        <v>22</v>
      </c>
      <c r="L5078" s="7" t="s">
        <v>22</v>
      </c>
      <c r="M5078" s="7">
        <v>0</v>
      </c>
      <c r="N5078" s="7" t="s">
        <v>47</v>
      </c>
      <c r="O5078" s="8">
        <v>192887.15700000001</v>
      </c>
      <c r="P5078" s="7" t="s">
        <v>704</v>
      </c>
      <c r="Q5078" s="7" t="s">
        <v>309</v>
      </c>
      <c r="R5078" s="7" t="s">
        <v>329</v>
      </c>
      <c r="S5078" s="7">
        <v>49</v>
      </c>
      <c r="T5078" s="7" t="s">
        <v>307</v>
      </c>
      <c r="U5078" s="7" t="s">
        <v>328</v>
      </c>
      <c r="V5078" s="7" t="s">
        <v>327</v>
      </c>
      <c r="W5078" s="7">
        <v>0</v>
      </c>
      <c r="X5078" s="9">
        <v>44767.629198877316</v>
      </c>
    </row>
    <row r="5079" spans="1:24" hidden="1" x14ac:dyDescent="0.25">
      <c r="A5079" s="10">
        <v>2022</v>
      </c>
      <c r="B5079" s="11">
        <v>3</v>
      </c>
      <c r="C5079" s="11">
        <v>2022</v>
      </c>
      <c r="D5079" s="11">
        <v>2</v>
      </c>
      <c r="E5079" s="12">
        <v>20070</v>
      </c>
      <c r="F5079" s="12" t="s">
        <v>24</v>
      </c>
      <c r="G5079" s="12">
        <v>37</v>
      </c>
      <c r="H5079" s="12" t="s">
        <v>174</v>
      </c>
      <c r="I5079" s="12" t="s">
        <v>43</v>
      </c>
      <c r="J5079" s="12" t="s">
        <v>0</v>
      </c>
      <c r="K5079" s="12" t="s">
        <v>22</v>
      </c>
      <c r="L5079" s="12" t="s">
        <v>22</v>
      </c>
      <c r="M5079" s="12">
        <v>0</v>
      </c>
      <c r="N5079" s="12" t="s">
        <v>47</v>
      </c>
      <c r="O5079" s="13">
        <v>2279206</v>
      </c>
      <c r="P5079" s="12" t="s">
        <v>704</v>
      </c>
      <c r="Q5079" s="12" t="s">
        <v>309</v>
      </c>
      <c r="R5079" s="12" t="s">
        <v>329</v>
      </c>
      <c r="S5079" s="12">
        <v>49</v>
      </c>
      <c r="T5079" s="12" t="s">
        <v>307</v>
      </c>
      <c r="U5079" s="12" t="s">
        <v>328</v>
      </c>
      <c r="V5079" s="12" t="s">
        <v>327</v>
      </c>
      <c r="W5079" s="12">
        <v>0</v>
      </c>
      <c r="X5079" s="14">
        <v>44767.629198877316</v>
      </c>
    </row>
    <row r="5080" spans="1:24" hidden="1" x14ac:dyDescent="0.25">
      <c r="A5080" s="5">
        <v>2022</v>
      </c>
      <c r="B5080" s="6">
        <v>3</v>
      </c>
      <c r="C5080" s="6">
        <v>2022</v>
      </c>
      <c r="D5080" s="6">
        <v>2</v>
      </c>
      <c r="E5080" s="7">
        <v>20070</v>
      </c>
      <c r="F5080" s="7" t="s">
        <v>24</v>
      </c>
      <c r="G5080" s="7">
        <v>39</v>
      </c>
      <c r="H5080" s="7" t="s">
        <v>166</v>
      </c>
      <c r="I5080" s="7" t="s">
        <v>43</v>
      </c>
      <c r="J5080" s="7" t="s">
        <v>0</v>
      </c>
      <c r="K5080" s="7" t="s">
        <v>22</v>
      </c>
      <c r="L5080" s="7" t="s">
        <v>22</v>
      </c>
      <c r="M5080" s="7">
        <v>0</v>
      </c>
      <c r="N5080" s="7" t="s">
        <v>47</v>
      </c>
      <c r="O5080" s="8">
        <v>1374440</v>
      </c>
      <c r="P5080" s="7" t="s">
        <v>704</v>
      </c>
      <c r="Q5080" s="7" t="s">
        <v>309</v>
      </c>
      <c r="R5080" s="7" t="s">
        <v>329</v>
      </c>
      <c r="S5080" s="7">
        <v>49</v>
      </c>
      <c r="T5080" s="7" t="s">
        <v>307</v>
      </c>
      <c r="U5080" s="7" t="s">
        <v>328</v>
      </c>
      <c r="V5080" s="7" t="s">
        <v>327</v>
      </c>
      <c r="W5080" s="7">
        <v>0</v>
      </c>
      <c r="X5080" s="9">
        <v>44767.629198877316</v>
      </c>
    </row>
    <row r="5081" spans="1:24" hidden="1" x14ac:dyDescent="0.25">
      <c r="A5081" s="10">
        <v>2022</v>
      </c>
      <c r="B5081" s="11">
        <v>3</v>
      </c>
      <c r="C5081" s="11">
        <v>2022</v>
      </c>
      <c r="D5081" s="11">
        <v>2</v>
      </c>
      <c r="E5081" s="12">
        <v>20070</v>
      </c>
      <c r="F5081" s="12" t="s">
        <v>24</v>
      </c>
      <c r="G5081" s="12">
        <v>53</v>
      </c>
      <c r="H5081" s="12" t="s">
        <v>7</v>
      </c>
      <c r="I5081" s="12" t="s">
        <v>43</v>
      </c>
      <c r="J5081" s="12" t="s">
        <v>7</v>
      </c>
      <c r="K5081" s="12" t="s">
        <v>22</v>
      </c>
      <c r="L5081" s="12" t="s">
        <v>22</v>
      </c>
      <c r="M5081" s="12">
        <v>0</v>
      </c>
      <c r="N5081" s="12" t="s">
        <v>47</v>
      </c>
      <c r="O5081" s="13">
        <v>924948</v>
      </c>
      <c r="P5081" s="12" t="s">
        <v>704</v>
      </c>
      <c r="Q5081" s="12" t="s">
        <v>309</v>
      </c>
      <c r="R5081" s="12" t="s">
        <v>329</v>
      </c>
      <c r="S5081" s="12">
        <v>49</v>
      </c>
      <c r="T5081" s="12" t="s">
        <v>307</v>
      </c>
      <c r="U5081" s="12" t="s">
        <v>328</v>
      </c>
      <c r="V5081" s="12" t="s">
        <v>327</v>
      </c>
      <c r="W5081" s="12">
        <v>0</v>
      </c>
      <c r="X5081" s="14">
        <v>44767.629198877316</v>
      </c>
    </row>
    <row r="5082" spans="1:24" hidden="1" x14ac:dyDescent="0.25">
      <c r="A5082" s="5">
        <v>2022</v>
      </c>
      <c r="B5082" s="6">
        <v>3</v>
      </c>
      <c r="C5082" s="6">
        <v>2022</v>
      </c>
      <c r="D5082" s="6">
        <v>2</v>
      </c>
      <c r="E5082" s="7">
        <v>20070</v>
      </c>
      <c r="F5082" s="7" t="s">
        <v>24</v>
      </c>
      <c r="G5082" s="7">
        <v>2183</v>
      </c>
      <c r="H5082" s="7" t="s">
        <v>138</v>
      </c>
      <c r="I5082" s="7" t="s">
        <v>133</v>
      </c>
      <c r="J5082" s="7" t="s">
        <v>3</v>
      </c>
      <c r="K5082" s="7" t="s">
        <v>22</v>
      </c>
      <c r="L5082" s="7" t="s">
        <v>22</v>
      </c>
      <c r="M5082" s="7">
        <v>0</v>
      </c>
      <c r="N5082" s="7" t="s">
        <v>310</v>
      </c>
      <c r="O5082" s="8">
        <v>47.684123</v>
      </c>
      <c r="P5082" s="7" t="s">
        <v>704</v>
      </c>
      <c r="Q5082" s="7" t="s">
        <v>309</v>
      </c>
      <c r="R5082" s="7" t="s">
        <v>308</v>
      </c>
      <c r="S5082" s="7">
        <v>50</v>
      </c>
      <c r="T5082" s="7" t="s">
        <v>307</v>
      </c>
      <c r="U5082" s="7" t="s">
        <v>306</v>
      </c>
      <c r="V5082" s="7" t="s">
        <v>305</v>
      </c>
      <c r="W5082" s="7">
        <v>0</v>
      </c>
      <c r="X5082" s="9">
        <v>44767.629198877316</v>
      </c>
    </row>
    <row r="5083" spans="1:24" hidden="1" x14ac:dyDescent="0.25">
      <c r="A5083" s="10">
        <v>2022</v>
      </c>
      <c r="B5083" s="11">
        <v>3</v>
      </c>
      <c r="C5083" s="11">
        <v>2022</v>
      </c>
      <c r="D5083" s="11">
        <v>2</v>
      </c>
      <c r="E5083" s="12">
        <v>20070</v>
      </c>
      <c r="F5083" s="12" t="s">
        <v>24</v>
      </c>
      <c r="G5083" s="12">
        <v>2346</v>
      </c>
      <c r="H5083" s="12" t="s">
        <v>137</v>
      </c>
      <c r="I5083" s="12" t="s">
        <v>133</v>
      </c>
      <c r="J5083" s="12" t="s">
        <v>4</v>
      </c>
      <c r="K5083" s="12" t="s">
        <v>22</v>
      </c>
      <c r="L5083" s="12" t="s">
        <v>22</v>
      </c>
      <c r="M5083" s="12">
        <v>0</v>
      </c>
      <c r="N5083" s="12" t="s">
        <v>310</v>
      </c>
      <c r="O5083" s="13">
        <v>47.684123</v>
      </c>
      <c r="P5083" s="12" t="s">
        <v>704</v>
      </c>
      <c r="Q5083" s="12" t="s">
        <v>309</v>
      </c>
      <c r="R5083" s="12" t="s">
        <v>308</v>
      </c>
      <c r="S5083" s="12">
        <v>50</v>
      </c>
      <c r="T5083" s="12" t="s">
        <v>307</v>
      </c>
      <c r="U5083" s="12" t="s">
        <v>306</v>
      </c>
      <c r="V5083" s="12" t="s">
        <v>305</v>
      </c>
      <c r="W5083" s="12">
        <v>0</v>
      </c>
      <c r="X5083" s="14">
        <v>44767.629198877316</v>
      </c>
    </row>
    <row r="5084" spans="1:24" hidden="1" x14ac:dyDescent="0.25">
      <c r="A5084" s="5">
        <v>2022</v>
      </c>
      <c r="B5084" s="6">
        <v>3</v>
      </c>
      <c r="C5084" s="6">
        <v>2022</v>
      </c>
      <c r="D5084" s="6">
        <v>2</v>
      </c>
      <c r="E5084" s="7">
        <v>20070</v>
      </c>
      <c r="F5084" s="7" t="s">
        <v>24</v>
      </c>
      <c r="G5084" s="7">
        <v>4807</v>
      </c>
      <c r="H5084" s="7" t="s">
        <v>135</v>
      </c>
      <c r="I5084" s="7" t="s">
        <v>133</v>
      </c>
      <c r="J5084" s="7" t="s">
        <v>2</v>
      </c>
      <c r="K5084" s="7" t="s">
        <v>22</v>
      </c>
      <c r="L5084" s="7" t="s">
        <v>22</v>
      </c>
      <c r="M5084" s="7">
        <v>0</v>
      </c>
      <c r="N5084" s="7" t="s">
        <v>310</v>
      </c>
      <c r="O5084" s="8">
        <v>1120</v>
      </c>
      <c r="P5084" s="7" t="s">
        <v>704</v>
      </c>
      <c r="Q5084" s="7" t="s">
        <v>309</v>
      </c>
      <c r="R5084" s="7" t="s">
        <v>308</v>
      </c>
      <c r="S5084" s="7">
        <v>50</v>
      </c>
      <c r="T5084" s="7" t="s">
        <v>307</v>
      </c>
      <c r="U5084" s="7" t="s">
        <v>306</v>
      </c>
      <c r="V5084" s="7" t="s">
        <v>305</v>
      </c>
      <c r="W5084" s="7">
        <v>0</v>
      </c>
      <c r="X5084" s="9">
        <v>44767.629198877316</v>
      </c>
    </row>
    <row r="5085" spans="1:24" hidden="1" x14ac:dyDescent="0.25">
      <c r="A5085" s="10">
        <v>2022</v>
      </c>
      <c r="B5085" s="11">
        <v>3</v>
      </c>
      <c r="C5085" s="11">
        <v>2022</v>
      </c>
      <c r="D5085" s="11">
        <v>2</v>
      </c>
      <c r="E5085" s="12">
        <v>20070</v>
      </c>
      <c r="F5085" s="12" t="s">
        <v>24</v>
      </c>
      <c r="G5085" s="12">
        <v>4871</v>
      </c>
      <c r="H5085" s="12" t="s">
        <v>134</v>
      </c>
      <c r="I5085" s="12" t="s">
        <v>133</v>
      </c>
      <c r="J5085" s="12" t="s">
        <v>1</v>
      </c>
      <c r="K5085" s="12" t="s">
        <v>22</v>
      </c>
      <c r="L5085" s="12" t="s">
        <v>22</v>
      </c>
      <c r="M5085" s="12">
        <v>0</v>
      </c>
      <c r="N5085" s="12" t="s">
        <v>310</v>
      </c>
      <c r="O5085" s="13">
        <v>31.789415999999999</v>
      </c>
      <c r="P5085" s="12" t="s">
        <v>704</v>
      </c>
      <c r="Q5085" s="12" t="s">
        <v>309</v>
      </c>
      <c r="R5085" s="12" t="s">
        <v>308</v>
      </c>
      <c r="S5085" s="12">
        <v>50</v>
      </c>
      <c r="T5085" s="12" t="s">
        <v>307</v>
      </c>
      <c r="U5085" s="12" t="s">
        <v>306</v>
      </c>
      <c r="V5085" s="12" t="s">
        <v>305</v>
      </c>
      <c r="W5085" s="12">
        <v>0</v>
      </c>
      <c r="X5085" s="14">
        <v>44767.629198877316</v>
      </c>
    </row>
    <row r="5086" spans="1:24" hidden="1" x14ac:dyDescent="0.25">
      <c r="A5086" s="5">
        <v>2022</v>
      </c>
      <c r="B5086" s="6">
        <v>3</v>
      </c>
      <c r="C5086" s="6">
        <v>2022</v>
      </c>
      <c r="D5086" s="6">
        <v>3</v>
      </c>
      <c r="E5086" s="7">
        <v>20070</v>
      </c>
      <c r="F5086" s="7" t="s">
        <v>24</v>
      </c>
      <c r="G5086" s="7">
        <v>0</v>
      </c>
      <c r="H5086" s="7" t="s">
        <v>23</v>
      </c>
      <c r="I5086" s="7" t="s">
        <v>23</v>
      </c>
      <c r="J5086" s="7" t="s">
        <v>23</v>
      </c>
      <c r="K5086" s="7" t="s">
        <v>357</v>
      </c>
      <c r="L5086" s="7" t="s">
        <v>357</v>
      </c>
      <c r="M5086" s="7">
        <v>0</v>
      </c>
      <c r="N5086" s="7" t="s">
        <v>47</v>
      </c>
      <c r="O5086" s="8">
        <v>4.5999999999999999E-2</v>
      </c>
      <c r="P5086" s="7" t="s">
        <v>704</v>
      </c>
      <c r="Q5086" s="7" t="s">
        <v>309</v>
      </c>
      <c r="R5086" s="7" t="s">
        <v>356</v>
      </c>
      <c r="S5086" s="7">
        <v>90</v>
      </c>
      <c r="T5086" s="7" t="s">
        <v>307</v>
      </c>
      <c r="U5086" s="7" t="s">
        <v>355</v>
      </c>
      <c r="V5086" s="7" t="s">
        <v>354</v>
      </c>
      <c r="W5086" s="7">
        <v>0</v>
      </c>
      <c r="X5086" s="9">
        <v>44767.629198877316</v>
      </c>
    </row>
    <row r="5087" spans="1:24" hidden="1" x14ac:dyDescent="0.25">
      <c r="A5087" s="10">
        <v>2022</v>
      </c>
      <c r="B5087" s="11">
        <v>3</v>
      </c>
      <c r="C5087" s="11">
        <v>2022</v>
      </c>
      <c r="D5087" s="11">
        <v>3</v>
      </c>
      <c r="E5087" s="12">
        <v>20070</v>
      </c>
      <c r="F5087" s="12" t="s">
        <v>24</v>
      </c>
      <c r="G5087" s="12">
        <v>0</v>
      </c>
      <c r="H5087" s="12" t="s">
        <v>23</v>
      </c>
      <c r="I5087" s="12" t="s">
        <v>23</v>
      </c>
      <c r="J5087" s="12" t="s">
        <v>23</v>
      </c>
      <c r="K5087" s="12" t="s">
        <v>467</v>
      </c>
      <c r="L5087" s="12" t="s">
        <v>467</v>
      </c>
      <c r="M5087" s="12">
        <v>0</v>
      </c>
      <c r="N5087" s="12" t="s">
        <v>47</v>
      </c>
      <c r="O5087" s="13">
        <v>-176955.86</v>
      </c>
      <c r="P5087" s="12" t="s">
        <v>704</v>
      </c>
      <c r="Q5087" s="12" t="s">
        <v>309</v>
      </c>
      <c r="R5087" s="12" t="s">
        <v>466</v>
      </c>
      <c r="S5087" s="12">
        <v>86</v>
      </c>
      <c r="T5087" s="12" t="s">
        <v>307</v>
      </c>
      <c r="U5087" s="12" t="s">
        <v>465</v>
      </c>
      <c r="V5087" s="12" t="s">
        <v>464</v>
      </c>
      <c r="W5087" s="12">
        <v>0</v>
      </c>
      <c r="X5087" s="14">
        <v>44767.629198877316</v>
      </c>
    </row>
    <row r="5088" spans="1:24" hidden="1" x14ac:dyDescent="0.25">
      <c r="A5088" s="5">
        <v>2022</v>
      </c>
      <c r="B5088" s="6">
        <v>3</v>
      </c>
      <c r="C5088" s="6">
        <v>2022</v>
      </c>
      <c r="D5088" s="6">
        <v>3</v>
      </c>
      <c r="E5088" s="7">
        <v>20070</v>
      </c>
      <c r="F5088" s="7" t="s">
        <v>24</v>
      </c>
      <c r="G5088" s="7">
        <v>0</v>
      </c>
      <c r="H5088" s="7" t="s">
        <v>23</v>
      </c>
      <c r="I5088" s="7" t="s">
        <v>23</v>
      </c>
      <c r="J5088" s="7" t="s">
        <v>23</v>
      </c>
      <c r="K5088" s="7" t="s">
        <v>353</v>
      </c>
      <c r="L5088" s="7" t="s">
        <v>353</v>
      </c>
      <c r="M5088" s="7">
        <v>0</v>
      </c>
      <c r="N5088" s="7" t="s">
        <v>47</v>
      </c>
      <c r="O5088" s="8">
        <v>-8692.44</v>
      </c>
      <c r="P5088" s="7" t="s">
        <v>704</v>
      </c>
      <c r="Q5088" s="7" t="s">
        <v>309</v>
      </c>
      <c r="R5088" s="7" t="s">
        <v>352</v>
      </c>
      <c r="S5088" s="7">
        <v>87</v>
      </c>
      <c r="T5088" s="7" t="s">
        <v>307</v>
      </c>
      <c r="U5088" s="7" t="s">
        <v>351</v>
      </c>
      <c r="V5088" s="7" t="s">
        <v>350</v>
      </c>
      <c r="W5088" s="7">
        <v>0</v>
      </c>
      <c r="X5088" s="9">
        <v>44767.629198877316</v>
      </c>
    </row>
    <row r="5089" spans="1:24" hidden="1" x14ac:dyDescent="0.25">
      <c r="A5089" s="10">
        <v>2022</v>
      </c>
      <c r="B5089" s="11">
        <v>3</v>
      </c>
      <c r="C5089" s="11">
        <v>2022</v>
      </c>
      <c r="D5089" s="11">
        <v>3</v>
      </c>
      <c r="E5089" s="12">
        <v>20070</v>
      </c>
      <c r="F5089" s="12" t="s">
        <v>24</v>
      </c>
      <c r="G5089" s="12">
        <v>0</v>
      </c>
      <c r="H5089" s="12" t="s">
        <v>23</v>
      </c>
      <c r="I5089" s="12" t="s">
        <v>23</v>
      </c>
      <c r="J5089" s="12" t="s">
        <v>23</v>
      </c>
      <c r="K5089" s="12" t="s">
        <v>349</v>
      </c>
      <c r="L5089" s="12" t="s">
        <v>349</v>
      </c>
      <c r="M5089" s="12">
        <v>0</v>
      </c>
      <c r="N5089" s="12" t="s">
        <v>87</v>
      </c>
      <c r="O5089" s="13">
        <v>-19228.373</v>
      </c>
      <c r="P5089" s="12" t="s">
        <v>704</v>
      </c>
      <c r="Q5089" s="12" t="s">
        <v>309</v>
      </c>
      <c r="R5089" s="12" t="s">
        <v>348</v>
      </c>
      <c r="S5089" s="12">
        <v>40</v>
      </c>
      <c r="T5089" s="12" t="s">
        <v>307</v>
      </c>
      <c r="U5089" s="12" t="s">
        <v>347</v>
      </c>
      <c r="V5089" s="12" t="s">
        <v>346</v>
      </c>
      <c r="W5089" s="12">
        <v>0</v>
      </c>
      <c r="X5089" s="14">
        <v>44767.629198877316</v>
      </c>
    </row>
    <row r="5090" spans="1:24" hidden="1" x14ac:dyDescent="0.25">
      <c r="A5090" s="5">
        <v>2022</v>
      </c>
      <c r="B5090" s="6">
        <v>3</v>
      </c>
      <c r="C5090" s="6">
        <v>2022</v>
      </c>
      <c r="D5090" s="6">
        <v>3</v>
      </c>
      <c r="E5090" s="7">
        <v>20070</v>
      </c>
      <c r="F5090" s="7" t="s">
        <v>24</v>
      </c>
      <c r="G5090" s="7">
        <v>0</v>
      </c>
      <c r="H5090" s="7" t="s">
        <v>23</v>
      </c>
      <c r="I5090" s="7" t="s">
        <v>23</v>
      </c>
      <c r="J5090" s="7" t="s">
        <v>23</v>
      </c>
      <c r="K5090" s="7" t="s">
        <v>463</v>
      </c>
      <c r="L5090" s="7" t="s">
        <v>463</v>
      </c>
      <c r="M5090" s="7">
        <v>0</v>
      </c>
      <c r="N5090" s="7" t="s">
        <v>47</v>
      </c>
      <c r="O5090" s="8">
        <v>-4785256.6349999998</v>
      </c>
      <c r="P5090" s="7" t="s">
        <v>704</v>
      </c>
      <c r="Q5090" s="7" t="s">
        <v>309</v>
      </c>
      <c r="R5090" s="7" t="s">
        <v>462</v>
      </c>
      <c r="S5090" s="7">
        <v>88</v>
      </c>
      <c r="T5090" s="7" t="s">
        <v>307</v>
      </c>
      <c r="U5090" s="7" t="s">
        <v>461</v>
      </c>
      <c r="V5090" s="7" t="s">
        <v>460</v>
      </c>
      <c r="W5090" s="7">
        <v>0</v>
      </c>
      <c r="X5090" s="9">
        <v>44767.629198877316</v>
      </c>
    </row>
    <row r="5091" spans="1:24" hidden="1" x14ac:dyDescent="0.25">
      <c r="A5091" s="10">
        <v>2022</v>
      </c>
      <c r="B5091" s="11">
        <v>3</v>
      </c>
      <c r="C5091" s="11">
        <v>2022</v>
      </c>
      <c r="D5091" s="11">
        <v>3</v>
      </c>
      <c r="E5091" s="12">
        <v>20070</v>
      </c>
      <c r="F5091" s="12" t="s">
        <v>24</v>
      </c>
      <c r="G5091" s="12">
        <v>0</v>
      </c>
      <c r="H5091" s="12" t="s">
        <v>23</v>
      </c>
      <c r="I5091" s="12" t="s">
        <v>23</v>
      </c>
      <c r="J5091" s="12" t="s">
        <v>23</v>
      </c>
      <c r="K5091" s="12" t="s">
        <v>459</v>
      </c>
      <c r="L5091" s="12" t="s">
        <v>459</v>
      </c>
      <c r="M5091" s="12">
        <v>0</v>
      </c>
      <c r="N5091" s="12" t="s">
        <v>47</v>
      </c>
      <c r="O5091" s="13">
        <v>-347198.87699999998</v>
      </c>
      <c r="P5091" s="12" t="s">
        <v>704</v>
      </c>
      <c r="Q5091" s="12" t="s">
        <v>309</v>
      </c>
      <c r="R5091" s="12" t="s">
        <v>458</v>
      </c>
      <c r="S5091" s="12">
        <v>89</v>
      </c>
      <c r="T5091" s="12" t="s">
        <v>307</v>
      </c>
      <c r="U5091" s="12" t="s">
        <v>457</v>
      </c>
      <c r="V5091" s="12" t="s">
        <v>456</v>
      </c>
      <c r="W5091" s="12">
        <v>0</v>
      </c>
      <c r="X5091" s="14">
        <v>44767.629198877316</v>
      </c>
    </row>
    <row r="5092" spans="1:24" hidden="1" x14ac:dyDescent="0.25">
      <c r="A5092" s="5">
        <v>2022</v>
      </c>
      <c r="B5092" s="6">
        <v>3</v>
      </c>
      <c r="C5092" s="6">
        <v>2022</v>
      </c>
      <c r="D5092" s="6">
        <v>3</v>
      </c>
      <c r="E5092" s="7">
        <v>20070</v>
      </c>
      <c r="F5092" s="7" t="s">
        <v>24</v>
      </c>
      <c r="G5092" s="7">
        <v>0</v>
      </c>
      <c r="H5092" s="7" t="s">
        <v>23</v>
      </c>
      <c r="I5092" s="7" t="s">
        <v>23</v>
      </c>
      <c r="J5092" s="7" t="s">
        <v>23</v>
      </c>
      <c r="K5092" s="7" t="s">
        <v>455</v>
      </c>
      <c r="L5092" s="7" t="s">
        <v>455</v>
      </c>
      <c r="M5092" s="7">
        <v>0</v>
      </c>
      <c r="N5092" s="7" t="s">
        <v>47</v>
      </c>
      <c r="O5092" s="8">
        <v>-118</v>
      </c>
      <c r="P5092" s="7" t="s">
        <v>704</v>
      </c>
      <c r="Q5092" s="7" t="s">
        <v>309</v>
      </c>
      <c r="R5092" s="7" t="s">
        <v>454</v>
      </c>
      <c r="S5092" s="7">
        <v>91</v>
      </c>
      <c r="T5092" s="7" t="s">
        <v>307</v>
      </c>
      <c r="U5092" s="7" t="s">
        <v>453</v>
      </c>
      <c r="V5092" s="7" t="s">
        <v>452</v>
      </c>
      <c r="W5092" s="7">
        <v>0</v>
      </c>
      <c r="X5092" s="9">
        <v>44767.629198877316</v>
      </c>
    </row>
    <row r="5093" spans="1:24" hidden="1" x14ac:dyDescent="0.25">
      <c r="A5093" s="10">
        <v>2022</v>
      </c>
      <c r="B5093" s="11">
        <v>3</v>
      </c>
      <c r="C5093" s="11">
        <v>2022</v>
      </c>
      <c r="D5093" s="11">
        <v>3</v>
      </c>
      <c r="E5093" s="12">
        <v>20070</v>
      </c>
      <c r="F5093" s="12" t="s">
        <v>24</v>
      </c>
      <c r="G5093" s="12">
        <v>0</v>
      </c>
      <c r="H5093" s="12" t="s">
        <v>23</v>
      </c>
      <c r="I5093" s="12" t="s">
        <v>23</v>
      </c>
      <c r="J5093" s="12" t="s">
        <v>23</v>
      </c>
      <c r="K5093" s="12" t="s">
        <v>345</v>
      </c>
      <c r="L5093" s="12" t="s">
        <v>345</v>
      </c>
      <c r="M5093" s="12">
        <v>0</v>
      </c>
      <c r="N5093" s="12" t="s">
        <v>47</v>
      </c>
      <c r="O5093" s="13">
        <v>-7233761.0599999996</v>
      </c>
      <c r="P5093" s="12" t="s">
        <v>704</v>
      </c>
      <c r="Q5093" s="12" t="s">
        <v>309</v>
      </c>
      <c r="R5093" s="12" t="s">
        <v>344</v>
      </c>
      <c r="S5093" s="12">
        <v>3</v>
      </c>
      <c r="T5093" s="12" t="s">
        <v>307</v>
      </c>
      <c r="U5093" s="12" t="s">
        <v>343</v>
      </c>
      <c r="V5093" s="12" t="s">
        <v>342</v>
      </c>
      <c r="W5093" s="12">
        <v>0</v>
      </c>
      <c r="X5093" s="14">
        <v>44767.629198877316</v>
      </c>
    </row>
    <row r="5094" spans="1:24" hidden="1" x14ac:dyDescent="0.25">
      <c r="A5094" s="5">
        <v>2022</v>
      </c>
      <c r="B5094" s="6">
        <v>3</v>
      </c>
      <c r="C5094" s="6">
        <v>2022</v>
      </c>
      <c r="D5094" s="6">
        <v>3</v>
      </c>
      <c r="E5094" s="7">
        <v>20070</v>
      </c>
      <c r="F5094" s="7" t="s">
        <v>24</v>
      </c>
      <c r="G5094" s="7">
        <v>0</v>
      </c>
      <c r="H5094" s="7" t="s">
        <v>23</v>
      </c>
      <c r="I5094" s="7" t="s">
        <v>23</v>
      </c>
      <c r="J5094" s="7" t="s">
        <v>23</v>
      </c>
      <c r="K5094" s="7" t="s">
        <v>451</v>
      </c>
      <c r="L5094" s="7" t="s">
        <v>451</v>
      </c>
      <c r="M5094" s="7">
        <v>0</v>
      </c>
      <c r="N5094" s="7" t="s">
        <v>314</v>
      </c>
      <c r="O5094" s="8">
        <v>0.88461999999999996</v>
      </c>
      <c r="P5094" s="7" t="s">
        <v>704</v>
      </c>
      <c r="Q5094" s="7" t="s">
        <v>309</v>
      </c>
      <c r="R5094" s="7" t="s">
        <v>450</v>
      </c>
      <c r="S5094" s="7">
        <v>97</v>
      </c>
      <c r="T5094" s="7" t="s">
        <v>307</v>
      </c>
      <c r="U5094" s="7" t="s">
        <v>449</v>
      </c>
      <c r="V5094" s="7" t="s">
        <v>448</v>
      </c>
      <c r="W5094" s="7">
        <v>0</v>
      </c>
      <c r="X5094" s="9">
        <v>44767.629198877316</v>
      </c>
    </row>
    <row r="5095" spans="1:24" hidden="1" x14ac:dyDescent="0.25">
      <c r="A5095" s="10">
        <v>2022</v>
      </c>
      <c r="B5095" s="11">
        <v>3</v>
      </c>
      <c r="C5095" s="11">
        <v>2022</v>
      </c>
      <c r="D5095" s="11">
        <v>3</v>
      </c>
      <c r="E5095" s="12">
        <v>20070</v>
      </c>
      <c r="F5095" s="12" t="s">
        <v>24</v>
      </c>
      <c r="G5095" s="12">
        <v>0</v>
      </c>
      <c r="H5095" s="12" t="s">
        <v>23</v>
      </c>
      <c r="I5095" s="12" t="s">
        <v>23</v>
      </c>
      <c r="J5095" s="12" t="s">
        <v>23</v>
      </c>
      <c r="K5095" s="12" t="s">
        <v>447</v>
      </c>
      <c r="L5095" s="12" t="s">
        <v>447</v>
      </c>
      <c r="M5095" s="12">
        <v>0</v>
      </c>
      <c r="N5095" s="12" t="s">
        <v>47</v>
      </c>
      <c r="O5095" s="13">
        <v>-1915657.38</v>
      </c>
      <c r="P5095" s="12" t="s">
        <v>704</v>
      </c>
      <c r="Q5095" s="12" t="s">
        <v>309</v>
      </c>
      <c r="R5095" s="12" t="s">
        <v>446</v>
      </c>
      <c r="S5095" s="12">
        <v>85</v>
      </c>
      <c r="T5095" s="12" t="s">
        <v>307</v>
      </c>
      <c r="U5095" s="12" t="s">
        <v>445</v>
      </c>
      <c r="V5095" s="12" t="s">
        <v>444</v>
      </c>
      <c r="W5095" s="12">
        <v>0</v>
      </c>
      <c r="X5095" s="14">
        <v>44767.629198877316</v>
      </c>
    </row>
    <row r="5096" spans="1:24" hidden="1" x14ac:dyDescent="0.25">
      <c r="A5096" s="5">
        <v>2022</v>
      </c>
      <c r="B5096" s="6">
        <v>3</v>
      </c>
      <c r="C5096" s="6">
        <v>2022</v>
      </c>
      <c r="D5096" s="6">
        <v>3</v>
      </c>
      <c r="E5096" s="7">
        <v>20070</v>
      </c>
      <c r="F5096" s="7" t="s">
        <v>24</v>
      </c>
      <c r="G5096" s="7">
        <v>0</v>
      </c>
      <c r="H5096" s="7" t="s">
        <v>23</v>
      </c>
      <c r="I5096" s="7" t="s">
        <v>23</v>
      </c>
      <c r="J5096" s="7" t="s">
        <v>23</v>
      </c>
      <c r="K5096" s="7" t="s">
        <v>22</v>
      </c>
      <c r="L5096" s="7" t="s">
        <v>22</v>
      </c>
      <c r="M5096" s="7">
        <v>0</v>
      </c>
      <c r="N5096" s="7" t="s">
        <v>314</v>
      </c>
      <c r="O5096" s="8">
        <v>1</v>
      </c>
      <c r="P5096" s="7" t="s">
        <v>704</v>
      </c>
      <c r="Q5096" s="7" t="s">
        <v>309</v>
      </c>
      <c r="R5096" s="7" t="s">
        <v>443</v>
      </c>
      <c r="S5096" s="7">
        <v>96</v>
      </c>
      <c r="T5096" s="7" t="s">
        <v>307</v>
      </c>
      <c r="U5096" s="7" t="s">
        <v>442</v>
      </c>
      <c r="V5096" s="7" t="s">
        <v>441</v>
      </c>
      <c r="W5096" s="7">
        <v>0</v>
      </c>
      <c r="X5096" s="9">
        <v>44767.629198877316</v>
      </c>
    </row>
    <row r="5097" spans="1:24" hidden="1" x14ac:dyDescent="0.25">
      <c r="A5097" s="10">
        <v>2022</v>
      </c>
      <c r="B5097" s="11">
        <v>3</v>
      </c>
      <c r="C5097" s="11">
        <v>2022</v>
      </c>
      <c r="D5097" s="11">
        <v>3</v>
      </c>
      <c r="E5097" s="12">
        <v>20070</v>
      </c>
      <c r="F5097" s="12" t="s">
        <v>24</v>
      </c>
      <c r="G5097" s="12">
        <v>0</v>
      </c>
      <c r="H5097" s="12" t="s">
        <v>23</v>
      </c>
      <c r="I5097" s="12" t="s">
        <v>23</v>
      </c>
      <c r="J5097" s="12" t="s">
        <v>23</v>
      </c>
      <c r="K5097" s="12" t="s">
        <v>22</v>
      </c>
      <c r="L5097" s="12" t="s">
        <v>22</v>
      </c>
      <c r="M5097" s="12">
        <v>0</v>
      </c>
      <c r="N5097" s="12" t="s">
        <v>87</v>
      </c>
      <c r="O5097" s="13">
        <v>-19228.373</v>
      </c>
      <c r="P5097" s="12" t="s">
        <v>704</v>
      </c>
      <c r="Q5097" s="12" t="s">
        <v>309</v>
      </c>
      <c r="R5097" s="12" t="s">
        <v>341</v>
      </c>
      <c r="S5097" s="12">
        <v>63</v>
      </c>
      <c r="T5097" s="12" t="s">
        <v>307</v>
      </c>
      <c r="U5097" s="12" t="s">
        <v>340</v>
      </c>
      <c r="V5097" s="12" t="s">
        <v>339</v>
      </c>
      <c r="W5097" s="12">
        <v>0</v>
      </c>
      <c r="X5097" s="14">
        <v>44767.629198877316</v>
      </c>
    </row>
    <row r="5098" spans="1:24" hidden="1" x14ac:dyDescent="0.25">
      <c r="A5098" s="5">
        <v>2022</v>
      </c>
      <c r="B5098" s="6">
        <v>3</v>
      </c>
      <c r="C5098" s="6">
        <v>2022</v>
      </c>
      <c r="D5098" s="6">
        <v>3</v>
      </c>
      <c r="E5098" s="7">
        <v>20070</v>
      </c>
      <c r="F5098" s="7" t="s">
        <v>24</v>
      </c>
      <c r="G5098" s="7">
        <v>0</v>
      </c>
      <c r="H5098" s="7" t="s">
        <v>23</v>
      </c>
      <c r="I5098" s="7" t="s">
        <v>23</v>
      </c>
      <c r="J5098" s="7" t="s">
        <v>23</v>
      </c>
      <c r="K5098" s="7" t="s">
        <v>22</v>
      </c>
      <c r="L5098" s="7" t="s">
        <v>22</v>
      </c>
      <c r="M5098" s="7">
        <v>0</v>
      </c>
      <c r="N5098" s="7" t="s">
        <v>47</v>
      </c>
      <c r="O5098" s="8">
        <v>-6226492.7800000003</v>
      </c>
      <c r="P5098" s="7" t="s">
        <v>704</v>
      </c>
      <c r="Q5098" s="7" t="s">
        <v>309</v>
      </c>
      <c r="R5098" s="7" t="s">
        <v>335</v>
      </c>
      <c r="S5098" s="7">
        <v>1</v>
      </c>
      <c r="T5098" s="7" t="s">
        <v>307</v>
      </c>
      <c r="U5098" s="7" t="s">
        <v>334</v>
      </c>
      <c r="V5098" s="7" t="s">
        <v>333</v>
      </c>
      <c r="W5098" s="7">
        <v>0</v>
      </c>
      <c r="X5098" s="9">
        <v>44767.629198877316</v>
      </c>
    </row>
    <row r="5099" spans="1:24" hidden="1" x14ac:dyDescent="0.25">
      <c r="A5099" s="10">
        <v>2022</v>
      </c>
      <c r="B5099" s="11">
        <v>3</v>
      </c>
      <c r="C5099" s="11">
        <v>2022</v>
      </c>
      <c r="D5099" s="11">
        <v>3</v>
      </c>
      <c r="E5099" s="12">
        <v>20070</v>
      </c>
      <c r="F5099" s="12" t="s">
        <v>24</v>
      </c>
      <c r="G5099" s="12">
        <v>0</v>
      </c>
      <c r="H5099" s="12" t="s">
        <v>23</v>
      </c>
      <c r="I5099" s="12" t="s">
        <v>23</v>
      </c>
      <c r="J5099" s="12" t="s">
        <v>23</v>
      </c>
      <c r="K5099" s="12" t="s">
        <v>22</v>
      </c>
      <c r="L5099" s="12" t="s">
        <v>22</v>
      </c>
      <c r="M5099" s="12">
        <v>0</v>
      </c>
      <c r="N5099" s="12" t="s">
        <v>47</v>
      </c>
      <c r="O5099" s="13">
        <v>-1007268.28</v>
      </c>
      <c r="P5099" s="12" t="s">
        <v>704</v>
      </c>
      <c r="Q5099" s="12" t="s">
        <v>309</v>
      </c>
      <c r="R5099" s="12" t="s">
        <v>326</v>
      </c>
      <c r="S5099" s="12">
        <v>4</v>
      </c>
      <c r="T5099" s="12" t="s">
        <v>307</v>
      </c>
      <c r="U5099" s="12" t="s">
        <v>325</v>
      </c>
      <c r="V5099" s="12" t="s">
        <v>324</v>
      </c>
      <c r="W5099" s="12">
        <v>0</v>
      </c>
      <c r="X5099" s="14">
        <v>44767.629198877316</v>
      </c>
    </row>
    <row r="5100" spans="1:24" hidden="1" x14ac:dyDescent="0.25">
      <c r="A5100" s="5">
        <v>2022</v>
      </c>
      <c r="B5100" s="6">
        <v>3</v>
      </c>
      <c r="C5100" s="6">
        <v>2022</v>
      </c>
      <c r="D5100" s="6">
        <v>3</v>
      </c>
      <c r="E5100" s="7">
        <v>20070</v>
      </c>
      <c r="F5100" s="7" t="s">
        <v>24</v>
      </c>
      <c r="G5100" s="7">
        <v>0</v>
      </c>
      <c r="H5100" s="7" t="s">
        <v>23</v>
      </c>
      <c r="I5100" s="7" t="s">
        <v>23</v>
      </c>
      <c r="J5100" s="7" t="s">
        <v>23</v>
      </c>
      <c r="K5100" s="7" t="s">
        <v>22</v>
      </c>
      <c r="L5100" s="7" t="s">
        <v>22</v>
      </c>
      <c r="M5100" s="7">
        <v>0</v>
      </c>
      <c r="N5100" s="7" t="s">
        <v>47</v>
      </c>
      <c r="O5100" s="8">
        <v>-15087.26</v>
      </c>
      <c r="P5100" s="7" t="s">
        <v>704</v>
      </c>
      <c r="Q5100" s="7" t="s">
        <v>309</v>
      </c>
      <c r="R5100" s="7" t="s">
        <v>440</v>
      </c>
      <c r="S5100" s="7">
        <v>84</v>
      </c>
      <c r="T5100" s="7" t="s">
        <v>307</v>
      </c>
      <c r="U5100" s="7" t="s">
        <v>439</v>
      </c>
      <c r="V5100" s="7" t="s">
        <v>438</v>
      </c>
      <c r="W5100" s="7">
        <v>0</v>
      </c>
      <c r="X5100" s="9">
        <v>44767.629198877316</v>
      </c>
    </row>
    <row r="5101" spans="1:24" hidden="1" x14ac:dyDescent="0.25">
      <c r="A5101" s="10">
        <v>2022</v>
      </c>
      <c r="B5101" s="11">
        <v>3</v>
      </c>
      <c r="C5101" s="11">
        <v>2022</v>
      </c>
      <c r="D5101" s="11">
        <v>3</v>
      </c>
      <c r="E5101" s="12">
        <v>20070</v>
      </c>
      <c r="F5101" s="12" t="s">
        <v>24</v>
      </c>
      <c r="G5101" s="12">
        <v>0</v>
      </c>
      <c r="H5101" s="12" t="s">
        <v>23</v>
      </c>
      <c r="I5101" s="12" t="s">
        <v>23</v>
      </c>
      <c r="J5101" s="12" t="s">
        <v>23</v>
      </c>
      <c r="K5101" s="12" t="s">
        <v>22</v>
      </c>
      <c r="L5101" s="12" t="s">
        <v>22</v>
      </c>
      <c r="M5101" s="12">
        <v>0</v>
      </c>
      <c r="N5101" s="12" t="s">
        <v>47</v>
      </c>
      <c r="O5101" s="13">
        <v>1174162.6880000001</v>
      </c>
      <c r="P5101" s="12" t="s">
        <v>704</v>
      </c>
      <c r="Q5101" s="12" t="s">
        <v>309</v>
      </c>
      <c r="R5101" s="12" t="s">
        <v>338</v>
      </c>
      <c r="S5101" s="12">
        <v>41</v>
      </c>
      <c r="T5101" s="12" t="s">
        <v>307</v>
      </c>
      <c r="U5101" s="12" t="s">
        <v>337</v>
      </c>
      <c r="V5101" s="12" t="s">
        <v>336</v>
      </c>
      <c r="W5101" s="12">
        <v>0</v>
      </c>
      <c r="X5101" s="14">
        <v>44767.629198877316</v>
      </c>
    </row>
    <row r="5102" spans="1:24" hidden="1" x14ac:dyDescent="0.25">
      <c r="A5102" s="5">
        <v>2022</v>
      </c>
      <c r="B5102" s="6">
        <v>3</v>
      </c>
      <c r="C5102" s="6">
        <v>2022</v>
      </c>
      <c r="D5102" s="6">
        <v>3</v>
      </c>
      <c r="E5102" s="7">
        <v>20070</v>
      </c>
      <c r="F5102" s="7" t="s">
        <v>24</v>
      </c>
      <c r="G5102" s="7">
        <v>0</v>
      </c>
      <c r="H5102" s="7" t="s">
        <v>23</v>
      </c>
      <c r="I5102" s="7" t="s">
        <v>23</v>
      </c>
      <c r="J5102" s="7" t="s">
        <v>23</v>
      </c>
      <c r="K5102" s="7" t="s">
        <v>22</v>
      </c>
      <c r="L5102" s="7" t="s">
        <v>22</v>
      </c>
      <c r="M5102" s="7">
        <v>0</v>
      </c>
      <c r="N5102" s="7" t="s">
        <v>47</v>
      </c>
      <c r="O5102" s="8">
        <v>12940861.469000001</v>
      </c>
      <c r="P5102" s="7" t="s">
        <v>704</v>
      </c>
      <c r="Q5102" s="7" t="s">
        <v>309</v>
      </c>
      <c r="R5102" s="7" t="s">
        <v>332</v>
      </c>
      <c r="S5102" s="7">
        <v>53</v>
      </c>
      <c r="T5102" s="7" t="s">
        <v>307</v>
      </c>
      <c r="U5102" s="7" t="s">
        <v>331</v>
      </c>
      <c r="V5102" s="7" t="s">
        <v>330</v>
      </c>
      <c r="W5102" s="7">
        <v>0</v>
      </c>
      <c r="X5102" s="9">
        <v>44767.629198877316</v>
      </c>
    </row>
    <row r="5103" spans="1:24" hidden="1" x14ac:dyDescent="0.25">
      <c r="A5103" s="10">
        <v>2022</v>
      </c>
      <c r="B5103" s="11">
        <v>3</v>
      </c>
      <c r="C5103" s="11">
        <v>2022</v>
      </c>
      <c r="D5103" s="11">
        <v>3</v>
      </c>
      <c r="E5103" s="12">
        <v>20070</v>
      </c>
      <c r="F5103" s="12" t="s">
        <v>24</v>
      </c>
      <c r="G5103" s="12">
        <v>0</v>
      </c>
      <c r="H5103" s="12" t="s">
        <v>23</v>
      </c>
      <c r="I5103" s="12" t="s">
        <v>23</v>
      </c>
      <c r="J5103" s="12" t="s">
        <v>23</v>
      </c>
      <c r="K5103" s="12" t="s">
        <v>437</v>
      </c>
      <c r="L5103" s="12" t="s">
        <v>437</v>
      </c>
      <c r="M5103" s="12">
        <v>0</v>
      </c>
      <c r="N5103" s="12" t="s">
        <v>436</v>
      </c>
      <c r="O5103" s="13">
        <v>20200727.18</v>
      </c>
      <c r="P5103" s="12" t="s">
        <v>704</v>
      </c>
      <c r="Q5103" s="12" t="s">
        <v>309</v>
      </c>
      <c r="R5103" s="12" t="s">
        <v>435</v>
      </c>
      <c r="S5103" s="12">
        <v>101</v>
      </c>
      <c r="T5103" s="12" t="s">
        <v>307</v>
      </c>
      <c r="U5103" s="12" t="s">
        <v>434</v>
      </c>
      <c r="V5103" s="12" t="s">
        <v>433</v>
      </c>
      <c r="W5103" s="12">
        <v>0</v>
      </c>
      <c r="X5103" s="14">
        <v>44767.629198877316</v>
      </c>
    </row>
    <row r="5104" spans="1:24" hidden="1" x14ac:dyDescent="0.25">
      <c r="A5104" s="5">
        <v>2022</v>
      </c>
      <c r="B5104" s="6">
        <v>3</v>
      </c>
      <c r="C5104" s="6">
        <v>2022</v>
      </c>
      <c r="D5104" s="6">
        <v>3</v>
      </c>
      <c r="E5104" s="7">
        <v>20070</v>
      </c>
      <c r="F5104" s="7" t="s">
        <v>24</v>
      </c>
      <c r="G5104" s="7">
        <v>0</v>
      </c>
      <c r="H5104" s="7" t="s">
        <v>23</v>
      </c>
      <c r="I5104" s="7" t="s">
        <v>23</v>
      </c>
      <c r="J5104" s="7" t="s">
        <v>23</v>
      </c>
      <c r="K5104" s="7" t="s">
        <v>432</v>
      </c>
      <c r="L5104" s="7" t="s">
        <v>432</v>
      </c>
      <c r="M5104" s="7">
        <v>0</v>
      </c>
      <c r="N5104" s="7" t="s">
        <v>47</v>
      </c>
      <c r="O5104" s="8">
        <v>-16976</v>
      </c>
      <c r="P5104" s="7" t="s">
        <v>704</v>
      </c>
      <c r="Q5104" s="7" t="s">
        <v>309</v>
      </c>
      <c r="R5104" s="7" t="s">
        <v>431</v>
      </c>
      <c r="S5104" s="7">
        <v>94</v>
      </c>
      <c r="T5104" s="7" t="s">
        <v>307</v>
      </c>
      <c r="U5104" s="7" t="s">
        <v>430</v>
      </c>
      <c r="V5104" s="7" t="s">
        <v>429</v>
      </c>
      <c r="W5104" s="7">
        <v>0</v>
      </c>
      <c r="X5104" s="9">
        <v>44767.629198877316</v>
      </c>
    </row>
    <row r="5105" spans="1:24" hidden="1" x14ac:dyDescent="0.25">
      <c r="A5105" s="10">
        <v>2022</v>
      </c>
      <c r="B5105" s="11">
        <v>3</v>
      </c>
      <c r="C5105" s="11">
        <v>2022</v>
      </c>
      <c r="D5105" s="11">
        <v>3</v>
      </c>
      <c r="E5105" s="12">
        <v>20070</v>
      </c>
      <c r="F5105" s="12" t="s">
        <v>24</v>
      </c>
      <c r="G5105" s="12">
        <v>0</v>
      </c>
      <c r="H5105" s="12" t="s">
        <v>23</v>
      </c>
      <c r="I5105" s="12" t="s">
        <v>23</v>
      </c>
      <c r="J5105" s="12" t="s">
        <v>23</v>
      </c>
      <c r="K5105" s="12" t="s">
        <v>428</v>
      </c>
      <c r="L5105" s="12" t="s">
        <v>428</v>
      </c>
      <c r="M5105" s="12">
        <v>0</v>
      </c>
      <c r="N5105" s="12" t="s">
        <v>47</v>
      </c>
      <c r="O5105" s="13">
        <v>-17569</v>
      </c>
      <c r="P5105" s="12" t="s">
        <v>704</v>
      </c>
      <c r="Q5105" s="12" t="s">
        <v>309</v>
      </c>
      <c r="R5105" s="12" t="s">
        <v>427</v>
      </c>
      <c r="S5105" s="12">
        <v>95</v>
      </c>
      <c r="T5105" s="12" t="s">
        <v>307</v>
      </c>
      <c r="U5105" s="12" t="s">
        <v>426</v>
      </c>
      <c r="V5105" s="12" t="s">
        <v>425</v>
      </c>
      <c r="W5105" s="12">
        <v>0</v>
      </c>
      <c r="X5105" s="14">
        <v>44767.629198877316</v>
      </c>
    </row>
    <row r="5106" spans="1:24" hidden="1" x14ac:dyDescent="0.25">
      <c r="A5106" s="5">
        <v>2022</v>
      </c>
      <c r="B5106" s="6">
        <v>3</v>
      </c>
      <c r="C5106" s="6">
        <v>2022</v>
      </c>
      <c r="D5106" s="6">
        <v>3</v>
      </c>
      <c r="E5106" s="7">
        <v>20070</v>
      </c>
      <c r="F5106" s="7" t="s">
        <v>24</v>
      </c>
      <c r="G5106" s="7">
        <v>0</v>
      </c>
      <c r="H5106" s="7" t="s">
        <v>23</v>
      </c>
      <c r="I5106" s="7" t="s">
        <v>23</v>
      </c>
      <c r="J5106" s="7" t="s">
        <v>23</v>
      </c>
      <c r="K5106" s="7" t="s">
        <v>424</v>
      </c>
      <c r="L5106" s="7" t="s">
        <v>424</v>
      </c>
      <c r="M5106" s="7">
        <v>0</v>
      </c>
      <c r="N5106" s="7" t="s">
        <v>87</v>
      </c>
      <c r="O5106" s="8">
        <v>-13295.683000000001</v>
      </c>
      <c r="P5106" s="7" t="s">
        <v>704</v>
      </c>
      <c r="Q5106" s="7" t="s">
        <v>309</v>
      </c>
      <c r="R5106" s="7" t="s">
        <v>423</v>
      </c>
      <c r="S5106" s="7">
        <v>83</v>
      </c>
      <c r="T5106" s="7" t="s">
        <v>307</v>
      </c>
      <c r="U5106" s="7" t="s">
        <v>422</v>
      </c>
      <c r="V5106" s="7" t="s">
        <v>421</v>
      </c>
      <c r="W5106" s="7">
        <v>0</v>
      </c>
      <c r="X5106" s="9">
        <v>44767.629198877316</v>
      </c>
    </row>
    <row r="5107" spans="1:24" hidden="1" x14ac:dyDescent="0.25">
      <c r="A5107" s="10">
        <v>2022</v>
      </c>
      <c r="B5107" s="11">
        <v>3</v>
      </c>
      <c r="C5107" s="11">
        <v>2022</v>
      </c>
      <c r="D5107" s="11">
        <v>3</v>
      </c>
      <c r="E5107" s="12">
        <v>20070</v>
      </c>
      <c r="F5107" s="12" t="s">
        <v>24</v>
      </c>
      <c r="G5107" s="12">
        <v>0</v>
      </c>
      <c r="H5107" s="12" t="s">
        <v>23</v>
      </c>
      <c r="I5107" s="12" t="s">
        <v>23</v>
      </c>
      <c r="J5107" s="12" t="s">
        <v>23</v>
      </c>
      <c r="K5107" s="12" t="s">
        <v>420</v>
      </c>
      <c r="L5107" s="12" t="s">
        <v>420</v>
      </c>
      <c r="M5107" s="12">
        <v>0</v>
      </c>
      <c r="N5107" s="12" t="s">
        <v>47</v>
      </c>
      <c r="O5107" s="13">
        <v>-7048230.892</v>
      </c>
      <c r="P5107" s="12" t="s">
        <v>704</v>
      </c>
      <c r="Q5107" s="12" t="s">
        <v>309</v>
      </c>
      <c r="R5107" s="12" t="s">
        <v>419</v>
      </c>
      <c r="S5107" s="12">
        <v>92</v>
      </c>
      <c r="T5107" s="12" t="s">
        <v>307</v>
      </c>
      <c r="U5107" s="12" t="s">
        <v>418</v>
      </c>
      <c r="V5107" s="12" t="s">
        <v>417</v>
      </c>
      <c r="W5107" s="12">
        <v>0</v>
      </c>
      <c r="X5107" s="14">
        <v>44767.629198877316</v>
      </c>
    </row>
    <row r="5108" spans="1:24" hidden="1" x14ac:dyDescent="0.25">
      <c r="A5108" s="5">
        <v>2022</v>
      </c>
      <c r="B5108" s="6">
        <v>3</v>
      </c>
      <c r="C5108" s="6">
        <v>2022</v>
      </c>
      <c r="D5108" s="6">
        <v>3</v>
      </c>
      <c r="E5108" s="7">
        <v>20070</v>
      </c>
      <c r="F5108" s="7" t="s">
        <v>24</v>
      </c>
      <c r="G5108" s="7">
        <v>0</v>
      </c>
      <c r="H5108" s="7" t="s">
        <v>23</v>
      </c>
      <c r="I5108" s="7" t="s">
        <v>23</v>
      </c>
      <c r="J5108" s="7" t="s">
        <v>23</v>
      </c>
      <c r="K5108" s="7" t="s">
        <v>323</v>
      </c>
      <c r="L5108" s="7" t="s">
        <v>323</v>
      </c>
      <c r="M5108" s="7">
        <v>0</v>
      </c>
      <c r="N5108" s="7" t="s">
        <v>47</v>
      </c>
      <c r="O5108" s="8">
        <v>-7233879.1919999998</v>
      </c>
      <c r="P5108" s="7" t="s">
        <v>704</v>
      </c>
      <c r="Q5108" s="7" t="s">
        <v>309</v>
      </c>
      <c r="R5108" s="7" t="s">
        <v>322</v>
      </c>
      <c r="S5108" s="7">
        <v>93</v>
      </c>
      <c r="T5108" s="7" t="s">
        <v>307</v>
      </c>
      <c r="U5108" s="7" t="s">
        <v>321</v>
      </c>
      <c r="V5108" s="7" t="s">
        <v>320</v>
      </c>
      <c r="W5108" s="7">
        <v>0</v>
      </c>
      <c r="X5108" s="9">
        <v>44767.629198877316</v>
      </c>
    </row>
    <row r="5109" spans="1:24" hidden="1" x14ac:dyDescent="0.25">
      <c r="A5109" s="10">
        <v>2022</v>
      </c>
      <c r="B5109" s="11">
        <v>3</v>
      </c>
      <c r="C5109" s="11">
        <v>2022</v>
      </c>
      <c r="D5109" s="11">
        <v>3</v>
      </c>
      <c r="E5109" s="12">
        <v>20070</v>
      </c>
      <c r="F5109" s="12" t="s">
        <v>24</v>
      </c>
      <c r="G5109" s="12">
        <v>25</v>
      </c>
      <c r="H5109" s="12" t="s">
        <v>9</v>
      </c>
      <c r="I5109" s="12" t="s">
        <v>43</v>
      </c>
      <c r="J5109" s="12" t="s">
        <v>9</v>
      </c>
      <c r="K5109" s="12" t="s">
        <v>384</v>
      </c>
      <c r="L5109" s="12" t="s">
        <v>384</v>
      </c>
      <c r="M5109" s="12">
        <v>0</v>
      </c>
      <c r="N5109" s="12" t="s">
        <v>314</v>
      </c>
      <c r="O5109" s="13">
        <v>1.5899999999999999E-4</v>
      </c>
      <c r="P5109" s="12" t="s">
        <v>704</v>
      </c>
      <c r="Q5109" s="12" t="s">
        <v>309</v>
      </c>
      <c r="R5109" s="12" t="s">
        <v>383</v>
      </c>
      <c r="S5109" s="12">
        <v>108</v>
      </c>
      <c r="T5109" s="12" t="s">
        <v>307</v>
      </c>
      <c r="U5109" s="12" t="s">
        <v>382</v>
      </c>
      <c r="V5109" s="12" t="s">
        <v>381</v>
      </c>
      <c r="W5109" s="12">
        <v>0</v>
      </c>
      <c r="X5109" s="14">
        <v>44767.629198877316</v>
      </c>
    </row>
    <row r="5110" spans="1:24" hidden="1" x14ac:dyDescent="0.25">
      <c r="A5110" s="5">
        <v>2022</v>
      </c>
      <c r="B5110" s="6">
        <v>3</v>
      </c>
      <c r="C5110" s="6">
        <v>2022</v>
      </c>
      <c r="D5110" s="6">
        <v>3</v>
      </c>
      <c r="E5110" s="7">
        <v>20070</v>
      </c>
      <c r="F5110" s="7" t="s">
        <v>24</v>
      </c>
      <c r="G5110" s="7">
        <v>25</v>
      </c>
      <c r="H5110" s="7" t="s">
        <v>9</v>
      </c>
      <c r="I5110" s="7" t="s">
        <v>43</v>
      </c>
      <c r="J5110" s="7" t="s">
        <v>9</v>
      </c>
      <c r="K5110" s="7" t="s">
        <v>416</v>
      </c>
      <c r="L5110" s="7" t="s">
        <v>22</v>
      </c>
      <c r="M5110" s="7">
        <v>0</v>
      </c>
      <c r="N5110" s="7" t="s">
        <v>13</v>
      </c>
      <c r="O5110" s="8">
        <v>0</v>
      </c>
      <c r="P5110" s="7" t="s">
        <v>20</v>
      </c>
      <c r="Q5110" s="7" t="s">
        <v>143</v>
      </c>
      <c r="R5110" s="7" t="s">
        <v>409</v>
      </c>
      <c r="S5110" s="7">
        <v>52</v>
      </c>
      <c r="T5110" s="7" t="s">
        <v>141</v>
      </c>
      <c r="U5110" s="7" t="s">
        <v>140</v>
      </c>
      <c r="V5110" s="7" t="s">
        <v>705</v>
      </c>
      <c r="W5110" s="7">
        <v>0</v>
      </c>
      <c r="X5110" s="9">
        <v>44767.629198877316</v>
      </c>
    </row>
    <row r="5111" spans="1:24" x14ac:dyDescent="0.25">
      <c r="A5111" s="10">
        <v>2022</v>
      </c>
      <c r="B5111" s="11">
        <v>3</v>
      </c>
      <c r="C5111" s="11">
        <v>2022</v>
      </c>
      <c r="D5111" s="11">
        <v>3</v>
      </c>
      <c r="E5111" s="12">
        <v>20070</v>
      </c>
      <c r="F5111" s="12" t="s">
        <v>24</v>
      </c>
      <c r="G5111" s="12">
        <v>25</v>
      </c>
      <c r="H5111" s="12" t="s">
        <v>9</v>
      </c>
      <c r="I5111" s="12" t="s">
        <v>43</v>
      </c>
      <c r="J5111" s="12" t="s">
        <v>9</v>
      </c>
      <c r="K5111" s="12" t="s">
        <v>81</v>
      </c>
      <c r="L5111" s="12" t="s">
        <v>81</v>
      </c>
      <c r="M5111" s="12">
        <v>0</v>
      </c>
      <c r="N5111" s="12" t="s">
        <v>47</v>
      </c>
      <c r="O5111" s="13">
        <v>118</v>
      </c>
      <c r="P5111" s="12" t="s">
        <v>704</v>
      </c>
      <c r="Q5111" s="12" t="s">
        <v>309</v>
      </c>
      <c r="R5111" s="12" t="s">
        <v>414</v>
      </c>
      <c r="S5111" s="12">
        <v>18</v>
      </c>
      <c r="T5111" s="12" t="s">
        <v>307</v>
      </c>
      <c r="U5111" s="12" t="s">
        <v>413</v>
      </c>
      <c r="V5111" s="12" t="s">
        <v>412</v>
      </c>
      <c r="W5111" s="12">
        <v>0</v>
      </c>
      <c r="X5111" s="14">
        <v>44767.629198877316</v>
      </c>
    </row>
    <row r="5112" spans="1:24" hidden="1" x14ac:dyDescent="0.25">
      <c r="A5112" s="5">
        <v>2022</v>
      </c>
      <c r="B5112" s="6">
        <v>3</v>
      </c>
      <c r="C5112" s="6">
        <v>2022</v>
      </c>
      <c r="D5112" s="6">
        <v>3</v>
      </c>
      <c r="E5112" s="7">
        <v>20070</v>
      </c>
      <c r="F5112" s="7" t="s">
        <v>24</v>
      </c>
      <c r="G5112" s="7">
        <v>25</v>
      </c>
      <c r="H5112" s="7" t="s">
        <v>9</v>
      </c>
      <c r="I5112" s="7" t="s">
        <v>43</v>
      </c>
      <c r="J5112" s="7" t="s">
        <v>9</v>
      </c>
      <c r="K5112" s="7" t="s">
        <v>410</v>
      </c>
      <c r="L5112" s="7" t="s">
        <v>22</v>
      </c>
      <c r="M5112" s="7">
        <v>0</v>
      </c>
      <c r="N5112" s="7" t="s">
        <v>13</v>
      </c>
      <c r="O5112" s="8">
        <v>-6.017728</v>
      </c>
      <c r="P5112" s="7" t="s">
        <v>20</v>
      </c>
      <c r="Q5112" s="7" t="s">
        <v>161</v>
      </c>
      <c r="R5112" s="7" t="s">
        <v>409</v>
      </c>
      <c r="S5112" s="7">
        <v>14</v>
      </c>
      <c r="T5112" s="7" t="s">
        <v>141</v>
      </c>
      <c r="U5112" s="7" t="s">
        <v>140</v>
      </c>
      <c r="V5112" s="7" t="s">
        <v>408</v>
      </c>
      <c r="W5112" s="7">
        <v>0</v>
      </c>
      <c r="X5112" s="9">
        <v>44767.629198877316</v>
      </c>
    </row>
    <row r="5113" spans="1:24" hidden="1" x14ac:dyDescent="0.25">
      <c r="A5113" s="10">
        <v>2022</v>
      </c>
      <c r="B5113" s="11">
        <v>3</v>
      </c>
      <c r="C5113" s="11">
        <v>2022</v>
      </c>
      <c r="D5113" s="11">
        <v>3</v>
      </c>
      <c r="E5113" s="12">
        <v>20070</v>
      </c>
      <c r="F5113" s="12" t="s">
        <v>24</v>
      </c>
      <c r="G5113" s="12">
        <v>25</v>
      </c>
      <c r="H5113" s="12" t="s">
        <v>9</v>
      </c>
      <c r="I5113" s="12" t="s">
        <v>43</v>
      </c>
      <c r="J5113" s="12" t="s">
        <v>9</v>
      </c>
      <c r="K5113" s="12" t="s">
        <v>407</v>
      </c>
      <c r="L5113" s="12" t="s">
        <v>407</v>
      </c>
      <c r="M5113" s="12">
        <v>0</v>
      </c>
      <c r="N5113" s="12" t="s">
        <v>47</v>
      </c>
      <c r="O5113" s="13">
        <v>0</v>
      </c>
      <c r="P5113" s="12" t="s">
        <v>704</v>
      </c>
      <c r="Q5113" s="12" t="s">
        <v>309</v>
      </c>
      <c r="R5113" s="12" t="s">
        <v>406</v>
      </c>
      <c r="S5113" s="12">
        <v>102</v>
      </c>
      <c r="T5113" s="12" t="s">
        <v>307</v>
      </c>
      <c r="U5113" s="12" t="s">
        <v>405</v>
      </c>
      <c r="V5113" s="12" t="s">
        <v>404</v>
      </c>
      <c r="W5113" s="12">
        <v>0</v>
      </c>
      <c r="X5113" s="14">
        <v>44767.629198877316</v>
      </c>
    </row>
    <row r="5114" spans="1:24" hidden="1" x14ac:dyDescent="0.25">
      <c r="A5114" s="5">
        <v>2022</v>
      </c>
      <c r="B5114" s="6">
        <v>3</v>
      </c>
      <c r="C5114" s="6">
        <v>2022</v>
      </c>
      <c r="D5114" s="6">
        <v>3</v>
      </c>
      <c r="E5114" s="7">
        <v>20070</v>
      </c>
      <c r="F5114" s="7" t="s">
        <v>24</v>
      </c>
      <c r="G5114" s="7">
        <v>25</v>
      </c>
      <c r="H5114" s="7" t="s">
        <v>9</v>
      </c>
      <c r="I5114" s="7" t="s">
        <v>43</v>
      </c>
      <c r="J5114" s="7" t="s">
        <v>9</v>
      </c>
      <c r="K5114" s="7" t="s">
        <v>377</v>
      </c>
      <c r="L5114" s="7" t="s">
        <v>377</v>
      </c>
      <c r="M5114" s="7">
        <v>0</v>
      </c>
      <c r="N5114" s="7" t="s">
        <v>87</v>
      </c>
      <c r="O5114" s="8">
        <v>1000</v>
      </c>
      <c r="P5114" s="7" t="s">
        <v>704</v>
      </c>
      <c r="Q5114" s="7" t="s">
        <v>309</v>
      </c>
      <c r="R5114" s="7" t="s">
        <v>376</v>
      </c>
      <c r="S5114" s="7">
        <v>107</v>
      </c>
      <c r="T5114" s="7" t="s">
        <v>307</v>
      </c>
      <c r="U5114" s="7" t="s">
        <v>375</v>
      </c>
      <c r="V5114" s="7" t="s">
        <v>374</v>
      </c>
      <c r="W5114" s="7">
        <v>0</v>
      </c>
      <c r="X5114" s="9">
        <v>44767.629198877316</v>
      </c>
    </row>
    <row r="5115" spans="1:24" hidden="1" x14ac:dyDescent="0.25">
      <c r="A5115" s="10">
        <v>2022</v>
      </c>
      <c r="B5115" s="11">
        <v>3</v>
      </c>
      <c r="C5115" s="11">
        <v>2022</v>
      </c>
      <c r="D5115" s="11">
        <v>3</v>
      </c>
      <c r="E5115" s="12">
        <v>20070</v>
      </c>
      <c r="F5115" s="12" t="s">
        <v>24</v>
      </c>
      <c r="G5115" s="12">
        <v>25</v>
      </c>
      <c r="H5115" s="12" t="s">
        <v>9</v>
      </c>
      <c r="I5115" s="12" t="s">
        <v>43</v>
      </c>
      <c r="J5115" s="12" t="s">
        <v>9</v>
      </c>
      <c r="K5115" s="12" t="s">
        <v>22</v>
      </c>
      <c r="L5115" s="12" t="s">
        <v>22</v>
      </c>
      <c r="M5115" s="12">
        <v>0</v>
      </c>
      <c r="N5115" s="12" t="s">
        <v>314</v>
      </c>
      <c r="O5115" s="13">
        <v>1</v>
      </c>
      <c r="P5115" s="12" t="s">
        <v>704</v>
      </c>
      <c r="Q5115" s="12" t="s">
        <v>309</v>
      </c>
      <c r="R5115" s="12" t="s">
        <v>313</v>
      </c>
      <c r="S5115" s="12">
        <v>2</v>
      </c>
      <c r="T5115" s="12" t="s">
        <v>307</v>
      </c>
      <c r="U5115" s="12" t="s">
        <v>358</v>
      </c>
      <c r="V5115" s="12" t="s">
        <v>311</v>
      </c>
      <c r="W5115" s="12">
        <v>0</v>
      </c>
      <c r="X5115" s="14">
        <v>44767.629198877316</v>
      </c>
    </row>
    <row r="5116" spans="1:24" hidden="1" x14ac:dyDescent="0.25">
      <c r="A5116" s="5">
        <v>2022</v>
      </c>
      <c r="B5116" s="6">
        <v>3</v>
      </c>
      <c r="C5116" s="6">
        <v>2022</v>
      </c>
      <c r="D5116" s="6">
        <v>3</v>
      </c>
      <c r="E5116" s="7">
        <v>20070</v>
      </c>
      <c r="F5116" s="7" t="s">
        <v>24</v>
      </c>
      <c r="G5116" s="7">
        <v>25</v>
      </c>
      <c r="H5116" s="7" t="s">
        <v>9</v>
      </c>
      <c r="I5116" s="7" t="s">
        <v>43</v>
      </c>
      <c r="J5116" s="7" t="s">
        <v>9</v>
      </c>
      <c r="K5116" s="7" t="s">
        <v>22</v>
      </c>
      <c r="L5116" s="7" t="s">
        <v>22</v>
      </c>
      <c r="M5116" s="7">
        <v>0</v>
      </c>
      <c r="N5116" s="7" t="s">
        <v>87</v>
      </c>
      <c r="O5116" s="8">
        <v>0</v>
      </c>
      <c r="P5116" s="7" t="s">
        <v>704</v>
      </c>
      <c r="Q5116" s="7" t="s">
        <v>309</v>
      </c>
      <c r="R5116" s="7" t="s">
        <v>403</v>
      </c>
      <c r="S5116" s="7">
        <v>58</v>
      </c>
      <c r="T5116" s="7" t="s">
        <v>307</v>
      </c>
      <c r="U5116" s="7" t="s">
        <v>402</v>
      </c>
      <c r="V5116" s="7" t="s">
        <v>401</v>
      </c>
      <c r="W5116" s="7">
        <v>0</v>
      </c>
      <c r="X5116" s="9">
        <v>44767.629198877316</v>
      </c>
    </row>
    <row r="5117" spans="1:24" hidden="1" x14ac:dyDescent="0.25">
      <c r="A5117" s="10">
        <v>2022</v>
      </c>
      <c r="B5117" s="11">
        <v>3</v>
      </c>
      <c r="C5117" s="11">
        <v>2022</v>
      </c>
      <c r="D5117" s="11">
        <v>3</v>
      </c>
      <c r="E5117" s="12">
        <v>20070</v>
      </c>
      <c r="F5117" s="12" t="s">
        <v>24</v>
      </c>
      <c r="G5117" s="12">
        <v>25</v>
      </c>
      <c r="H5117" s="12" t="s">
        <v>9</v>
      </c>
      <c r="I5117" s="12" t="s">
        <v>43</v>
      </c>
      <c r="J5117" s="12" t="s">
        <v>9</v>
      </c>
      <c r="K5117" s="12" t="s">
        <v>22</v>
      </c>
      <c r="L5117" s="12" t="s">
        <v>22</v>
      </c>
      <c r="M5117" s="12">
        <v>0</v>
      </c>
      <c r="N5117" s="12" t="s">
        <v>47</v>
      </c>
      <c r="O5117" s="13">
        <v>0</v>
      </c>
      <c r="P5117" s="12" t="s">
        <v>704</v>
      </c>
      <c r="Q5117" s="12" t="s">
        <v>309</v>
      </c>
      <c r="R5117" s="12" t="s">
        <v>400</v>
      </c>
      <c r="S5117" s="12">
        <v>104</v>
      </c>
      <c r="T5117" s="12" t="s">
        <v>307</v>
      </c>
      <c r="U5117" s="12" t="s">
        <v>399</v>
      </c>
      <c r="V5117" s="12" t="s">
        <v>398</v>
      </c>
      <c r="W5117" s="12">
        <v>0</v>
      </c>
      <c r="X5117" s="14">
        <v>44767.629198877316</v>
      </c>
    </row>
    <row r="5118" spans="1:24" hidden="1" x14ac:dyDescent="0.25">
      <c r="A5118" s="5">
        <v>2022</v>
      </c>
      <c r="B5118" s="6">
        <v>3</v>
      </c>
      <c r="C5118" s="6">
        <v>2022</v>
      </c>
      <c r="D5118" s="6">
        <v>3</v>
      </c>
      <c r="E5118" s="7">
        <v>20070</v>
      </c>
      <c r="F5118" s="7" t="s">
        <v>24</v>
      </c>
      <c r="G5118" s="7">
        <v>25</v>
      </c>
      <c r="H5118" s="7" t="s">
        <v>9</v>
      </c>
      <c r="I5118" s="7" t="s">
        <v>43</v>
      </c>
      <c r="J5118" s="7" t="s">
        <v>9</v>
      </c>
      <c r="K5118" s="7" t="s">
        <v>22</v>
      </c>
      <c r="L5118" s="7" t="s">
        <v>22</v>
      </c>
      <c r="M5118" s="7">
        <v>0</v>
      </c>
      <c r="N5118" s="7" t="s">
        <v>47</v>
      </c>
      <c r="O5118" s="8">
        <v>122.155</v>
      </c>
      <c r="P5118" s="7" t="s">
        <v>704</v>
      </c>
      <c r="Q5118" s="7" t="s">
        <v>309</v>
      </c>
      <c r="R5118" s="7" t="s">
        <v>392</v>
      </c>
      <c r="S5118" s="7">
        <v>106</v>
      </c>
      <c r="T5118" s="7" t="s">
        <v>307</v>
      </c>
      <c r="U5118" s="7" t="s">
        <v>391</v>
      </c>
      <c r="V5118" s="7" t="s">
        <v>390</v>
      </c>
      <c r="W5118" s="7">
        <v>0</v>
      </c>
      <c r="X5118" s="9">
        <v>44767.629198877316</v>
      </c>
    </row>
    <row r="5119" spans="1:24" hidden="1" x14ac:dyDescent="0.25">
      <c r="A5119" s="10">
        <v>2022</v>
      </c>
      <c r="B5119" s="11">
        <v>3</v>
      </c>
      <c r="C5119" s="11">
        <v>2022</v>
      </c>
      <c r="D5119" s="11">
        <v>3</v>
      </c>
      <c r="E5119" s="12">
        <v>20070</v>
      </c>
      <c r="F5119" s="12" t="s">
        <v>24</v>
      </c>
      <c r="G5119" s="12">
        <v>25</v>
      </c>
      <c r="H5119" s="12" t="s">
        <v>9</v>
      </c>
      <c r="I5119" s="12" t="s">
        <v>43</v>
      </c>
      <c r="J5119" s="12" t="s">
        <v>9</v>
      </c>
      <c r="K5119" s="12" t="s">
        <v>22</v>
      </c>
      <c r="L5119" s="12" t="s">
        <v>22</v>
      </c>
      <c r="M5119" s="12">
        <v>0</v>
      </c>
      <c r="N5119" s="12" t="s">
        <v>47</v>
      </c>
      <c r="O5119" s="13">
        <v>122.155</v>
      </c>
      <c r="P5119" s="12" t="s">
        <v>704</v>
      </c>
      <c r="Q5119" s="12" t="s">
        <v>309</v>
      </c>
      <c r="R5119" s="12" t="s">
        <v>397</v>
      </c>
      <c r="S5119" s="12">
        <v>55</v>
      </c>
      <c r="T5119" s="12" t="s">
        <v>307</v>
      </c>
      <c r="U5119" s="12" t="s">
        <v>396</v>
      </c>
      <c r="V5119" s="12" t="s">
        <v>395</v>
      </c>
      <c r="W5119" s="12">
        <v>0</v>
      </c>
      <c r="X5119" s="14">
        <v>44767.629198877316</v>
      </c>
    </row>
    <row r="5120" spans="1:24" hidden="1" x14ac:dyDescent="0.25">
      <c r="A5120" s="5">
        <v>2022</v>
      </c>
      <c r="B5120" s="6">
        <v>3</v>
      </c>
      <c r="C5120" s="6">
        <v>2022</v>
      </c>
      <c r="D5120" s="6">
        <v>3</v>
      </c>
      <c r="E5120" s="7">
        <v>20070</v>
      </c>
      <c r="F5120" s="7" t="s">
        <v>24</v>
      </c>
      <c r="G5120" s="7">
        <v>36</v>
      </c>
      <c r="H5120" s="7" t="s">
        <v>44</v>
      </c>
      <c r="I5120" s="7" t="s">
        <v>43</v>
      </c>
      <c r="J5120" s="7" t="s">
        <v>6</v>
      </c>
      <c r="K5120" s="7" t="s">
        <v>384</v>
      </c>
      <c r="L5120" s="7" t="s">
        <v>384</v>
      </c>
      <c r="M5120" s="7">
        <v>0</v>
      </c>
      <c r="N5120" s="7" t="s">
        <v>314</v>
      </c>
      <c r="O5120" s="8">
        <v>0.95411699999999999</v>
      </c>
      <c r="P5120" s="7" t="s">
        <v>704</v>
      </c>
      <c r="Q5120" s="7" t="s">
        <v>309</v>
      </c>
      <c r="R5120" s="7" t="s">
        <v>383</v>
      </c>
      <c r="S5120" s="7">
        <v>108</v>
      </c>
      <c r="T5120" s="7" t="s">
        <v>307</v>
      </c>
      <c r="U5120" s="7" t="s">
        <v>382</v>
      </c>
      <c r="V5120" s="7" t="s">
        <v>381</v>
      </c>
      <c r="W5120" s="7">
        <v>0</v>
      </c>
      <c r="X5120" s="9">
        <v>44767.629198877316</v>
      </c>
    </row>
    <row r="5121" spans="1:24" x14ac:dyDescent="0.25">
      <c r="A5121" s="10">
        <v>2022</v>
      </c>
      <c r="B5121" s="11">
        <v>3</v>
      </c>
      <c r="C5121" s="11">
        <v>2022</v>
      </c>
      <c r="D5121" s="11">
        <v>3</v>
      </c>
      <c r="E5121" s="12">
        <v>20070</v>
      </c>
      <c r="F5121" s="12" t="s">
        <v>24</v>
      </c>
      <c r="G5121" s="12">
        <v>36</v>
      </c>
      <c r="H5121" s="12" t="s">
        <v>44</v>
      </c>
      <c r="I5121" s="12" t="s">
        <v>43</v>
      </c>
      <c r="J5121" s="12" t="s">
        <v>6</v>
      </c>
      <c r="K5121" s="12" t="s">
        <v>81</v>
      </c>
      <c r="L5121" s="12" t="s">
        <v>81</v>
      </c>
      <c r="M5121" s="12">
        <v>0</v>
      </c>
      <c r="N5121" s="12" t="s">
        <v>47</v>
      </c>
      <c r="O5121" s="13">
        <v>213063.326</v>
      </c>
      <c r="P5121" s="12" t="s">
        <v>704</v>
      </c>
      <c r="Q5121" s="12" t="s">
        <v>309</v>
      </c>
      <c r="R5121" s="12" t="s">
        <v>380</v>
      </c>
      <c r="S5121" s="12">
        <v>11</v>
      </c>
      <c r="T5121" s="12" t="s">
        <v>307</v>
      </c>
      <c r="U5121" s="12" t="s">
        <v>379</v>
      </c>
      <c r="V5121" s="12" t="s">
        <v>378</v>
      </c>
      <c r="W5121" s="12">
        <v>0</v>
      </c>
      <c r="X5121" s="14">
        <v>44767.629198877316</v>
      </c>
    </row>
    <row r="5122" spans="1:24" hidden="1" x14ac:dyDescent="0.25">
      <c r="A5122" s="5">
        <v>2022</v>
      </c>
      <c r="B5122" s="6">
        <v>3</v>
      </c>
      <c r="C5122" s="6">
        <v>2022</v>
      </c>
      <c r="D5122" s="6">
        <v>3</v>
      </c>
      <c r="E5122" s="7">
        <v>20070</v>
      </c>
      <c r="F5122" s="7" t="s">
        <v>24</v>
      </c>
      <c r="G5122" s="7">
        <v>36</v>
      </c>
      <c r="H5122" s="7" t="s">
        <v>44</v>
      </c>
      <c r="I5122" s="7" t="s">
        <v>43</v>
      </c>
      <c r="J5122" s="7" t="s">
        <v>6</v>
      </c>
      <c r="K5122" s="7" t="s">
        <v>377</v>
      </c>
      <c r="L5122" s="7" t="s">
        <v>377</v>
      </c>
      <c r="M5122" s="7">
        <v>0</v>
      </c>
      <c r="N5122" s="7" t="s">
        <v>87</v>
      </c>
      <c r="O5122" s="8">
        <v>300.55099999999999</v>
      </c>
      <c r="P5122" s="7" t="s">
        <v>704</v>
      </c>
      <c r="Q5122" s="7" t="s">
        <v>309</v>
      </c>
      <c r="R5122" s="7" t="s">
        <v>376</v>
      </c>
      <c r="S5122" s="7">
        <v>107</v>
      </c>
      <c r="T5122" s="7" t="s">
        <v>307</v>
      </c>
      <c r="U5122" s="7" t="s">
        <v>375</v>
      </c>
      <c r="V5122" s="7" t="s">
        <v>374</v>
      </c>
      <c r="W5122" s="7">
        <v>0</v>
      </c>
      <c r="X5122" s="9">
        <v>44767.629198877316</v>
      </c>
    </row>
    <row r="5123" spans="1:24" hidden="1" x14ac:dyDescent="0.25">
      <c r="A5123" s="10">
        <v>2022</v>
      </c>
      <c r="B5123" s="11">
        <v>3</v>
      </c>
      <c r="C5123" s="11">
        <v>2022</v>
      </c>
      <c r="D5123" s="11">
        <v>3</v>
      </c>
      <c r="E5123" s="12">
        <v>20070</v>
      </c>
      <c r="F5123" s="12" t="s">
        <v>24</v>
      </c>
      <c r="G5123" s="12">
        <v>36</v>
      </c>
      <c r="H5123" s="12" t="s">
        <v>44</v>
      </c>
      <c r="I5123" s="12" t="s">
        <v>43</v>
      </c>
      <c r="J5123" s="12" t="s">
        <v>6</v>
      </c>
      <c r="K5123" s="12" t="s">
        <v>22</v>
      </c>
      <c r="L5123" s="12" t="s">
        <v>22</v>
      </c>
      <c r="M5123" s="12">
        <v>0</v>
      </c>
      <c r="N5123" s="12" t="s">
        <v>314</v>
      </c>
      <c r="O5123" s="13">
        <v>1.4661E-2</v>
      </c>
      <c r="P5123" s="12" t="s">
        <v>704</v>
      </c>
      <c r="Q5123" s="12" t="s">
        <v>309</v>
      </c>
      <c r="R5123" s="12" t="s">
        <v>313</v>
      </c>
      <c r="S5123" s="12">
        <v>2</v>
      </c>
      <c r="T5123" s="12" t="s">
        <v>307</v>
      </c>
      <c r="U5123" s="12" t="s">
        <v>358</v>
      </c>
      <c r="V5123" s="12" t="s">
        <v>311</v>
      </c>
      <c r="W5123" s="12">
        <v>0</v>
      </c>
      <c r="X5123" s="14">
        <v>44767.629198877316</v>
      </c>
    </row>
    <row r="5124" spans="1:24" hidden="1" x14ac:dyDescent="0.25">
      <c r="A5124" s="5">
        <v>2022</v>
      </c>
      <c r="B5124" s="6">
        <v>3</v>
      </c>
      <c r="C5124" s="6">
        <v>2022</v>
      </c>
      <c r="D5124" s="6">
        <v>3</v>
      </c>
      <c r="E5124" s="7">
        <v>20070</v>
      </c>
      <c r="F5124" s="7" t="s">
        <v>24</v>
      </c>
      <c r="G5124" s="7">
        <v>36</v>
      </c>
      <c r="H5124" s="7" t="s">
        <v>44</v>
      </c>
      <c r="I5124" s="7" t="s">
        <v>43</v>
      </c>
      <c r="J5124" s="7" t="s">
        <v>6</v>
      </c>
      <c r="K5124" s="7" t="s">
        <v>22</v>
      </c>
      <c r="L5124" s="7" t="s">
        <v>22</v>
      </c>
      <c r="M5124" s="7">
        <v>0</v>
      </c>
      <c r="N5124" s="7" t="s">
        <v>87</v>
      </c>
      <c r="O5124" s="8">
        <v>621.25300000000004</v>
      </c>
      <c r="P5124" s="7" t="s">
        <v>704</v>
      </c>
      <c r="Q5124" s="7" t="s">
        <v>309</v>
      </c>
      <c r="R5124" s="7" t="s">
        <v>386</v>
      </c>
      <c r="S5124" s="7">
        <v>112</v>
      </c>
      <c r="T5124" s="7" t="s">
        <v>307</v>
      </c>
      <c r="U5124" s="7" t="s">
        <v>316</v>
      </c>
      <c r="V5124" s="7" t="s">
        <v>385</v>
      </c>
      <c r="W5124" s="7">
        <v>0</v>
      </c>
      <c r="X5124" s="9">
        <v>44767.629198877316</v>
      </c>
    </row>
    <row r="5125" spans="1:24" hidden="1" x14ac:dyDescent="0.25">
      <c r="A5125" s="10">
        <v>2022</v>
      </c>
      <c r="B5125" s="11">
        <v>3</v>
      </c>
      <c r="C5125" s="11">
        <v>2022</v>
      </c>
      <c r="D5125" s="11">
        <v>3</v>
      </c>
      <c r="E5125" s="12">
        <v>20070</v>
      </c>
      <c r="F5125" s="12" t="s">
        <v>24</v>
      </c>
      <c r="G5125" s="12">
        <v>36</v>
      </c>
      <c r="H5125" s="12" t="s">
        <v>44</v>
      </c>
      <c r="I5125" s="12" t="s">
        <v>43</v>
      </c>
      <c r="J5125" s="12" t="s">
        <v>6</v>
      </c>
      <c r="K5125" s="12" t="s">
        <v>22</v>
      </c>
      <c r="L5125" s="12" t="s">
        <v>22</v>
      </c>
      <c r="M5125" s="12">
        <v>0</v>
      </c>
      <c r="N5125" s="12" t="s">
        <v>87</v>
      </c>
      <c r="O5125" s="13">
        <v>4498.9129999999996</v>
      </c>
      <c r="P5125" s="12" t="s">
        <v>704</v>
      </c>
      <c r="Q5125" s="12" t="s">
        <v>309</v>
      </c>
      <c r="R5125" s="12" t="s">
        <v>319</v>
      </c>
      <c r="S5125" s="12">
        <v>111</v>
      </c>
      <c r="T5125" s="12" t="s">
        <v>307</v>
      </c>
      <c r="U5125" s="12" t="s">
        <v>316</v>
      </c>
      <c r="V5125" s="12" t="s">
        <v>318</v>
      </c>
      <c r="W5125" s="12">
        <v>0</v>
      </c>
      <c r="X5125" s="14">
        <v>44767.629198877316</v>
      </c>
    </row>
    <row r="5126" spans="1:24" hidden="1" x14ac:dyDescent="0.25">
      <c r="A5126" s="5">
        <v>2022</v>
      </c>
      <c r="B5126" s="6">
        <v>3</v>
      </c>
      <c r="C5126" s="6">
        <v>2022</v>
      </c>
      <c r="D5126" s="6">
        <v>3</v>
      </c>
      <c r="E5126" s="7">
        <v>20070</v>
      </c>
      <c r="F5126" s="7" t="s">
        <v>24</v>
      </c>
      <c r="G5126" s="7">
        <v>36</v>
      </c>
      <c r="H5126" s="7" t="s">
        <v>44</v>
      </c>
      <c r="I5126" s="7" t="s">
        <v>43</v>
      </c>
      <c r="J5126" s="7" t="s">
        <v>6</v>
      </c>
      <c r="K5126" s="7" t="s">
        <v>22</v>
      </c>
      <c r="L5126" s="7" t="s">
        <v>22</v>
      </c>
      <c r="M5126" s="7">
        <v>0</v>
      </c>
      <c r="N5126" s="7" t="s">
        <v>47</v>
      </c>
      <c r="O5126" s="8">
        <v>6069.47</v>
      </c>
      <c r="P5126" s="7" t="s">
        <v>704</v>
      </c>
      <c r="Q5126" s="7" t="s">
        <v>309</v>
      </c>
      <c r="R5126" s="7" t="s">
        <v>371</v>
      </c>
      <c r="S5126" s="7">
        <v>37</v>
      </c>
      <c r="T5126" s="7" t="s">
        <v>307</v>
      </c>
      <c r="U5126" s="7" t="s">
        <v>370</v>
      </c>
      <c r="V5126" s="7" t="s">
        <v>369</v>
      </c>
      <c r="W5126" s="7">
        <v>0</v>
      </c>
      <c r="X5126" s="9">
        <v>44767.629198877316</v>
      </c>
    </row>
    <row r="5127" spans="1:24" hidden="1" x14ac:dyDescent="0.25">
      <c r="A5127" s="10">
        <v>2022</v>
      </c>
      <c r="B5127" s="11">
        <v>3</v>
      </c>
      <c r="C5127" s="11">
        <v>2022</v>
      </c>
      <c r="D5127" s="11">
        <v>3</v>
      </c>
      <c r="E5127" s="12">
        <v>20070</v>
      </c>
      <c r="F5127" s="12" t="s">
        <v>24</v>
      </c>
      <c r="G5127" s="12">
        <v>36</v>
      </c>
      <c r="H5127" s="12" t="s">
        <v>44</v>
      </c>
      <c r="I5127" s="12" t="s">
        <v>43</v>
      </c>
      <c r="J5127" s="12" t="s">
        <v>6</v>
      </c>
      <c r="K5127" s="12" t="s">
        <v>22</v>
      </c>
      <c r="L5127" s="12" t="s">
        <v>22</v>
      </c>
      <c r="M5127" s="12">
        <v>0</v>
      </c>
      <c r="N5127" s="12" t="s">
        <v>47</v>
      </c>
      <c r="O5127" s="13">
        <v>206995.342</v>
      </c>
      <c r="P5127" s="12" t="s">
        <v>704</v>
      </c>
      <c r="Q5127" s="12" t="s">
        <v>309</v>
      </c>
      <c r="R5127" s="12" t="s">
        <v>373</v>
      </c>
      <c r="S5127" s="12">
        <v>10</v>
      </c>
      <c r="T5127" s="12" t="s">
        <v>307</v>
      </c>
      <c r="U5127" s="12" t="s">
        <v>334</v>
      </c>
      <c r="V5127" s="12" t="s">
        <v>372</v>
      </c>
      <c r="W5127" s="12">
        <v>0</v>
      </c>
      <c r="X5127" s="14">
        <v>44767.629198877316</v>
      </c>
    </row>
    <row r="5128" spans="1:24" hidden="1" x14ac:dyDescent="0.25">
      <c r="A5128" s="5">
        <v>2022</v>
      </c>
      <c r="B5128" s="6">
        <v>3</v>
      </c>
      <c r="C5128" s="6">
        <v>2022</v>
      </c>
      <c r="D5128" s="6">
        <v>3</v>
      </c>
      <c r="E5128" s="7">
        <v>20070</v>
      </c>
      <c r="F5128" s="7" t="s">
        <v>24</v>
      </c>
      <c r="G5128" s="7">
        <v>37</v>
      </c>
      <c r="H5128" s="7" t="s">
        <v>174</v>
      </c>
      <c r="I5128" s="7" t="s">
        <v>43</v>
      </c>
      <c r="J5128" s="7" t="s">
        <v>0</v>
      </c>
      <c r="K5128" s="7" t="s">
        <v>365</v>
      </c>
      <c r="L5128" s="7" t="s">
        <v>365</v>
      </c>
      <c r="M5128" s="7">
        <v>0</v>
      </c>
      <c r="N5128" s="7" t="s">
        <v>87</v>
      </c>
      <c r="O5128" s="8">
        <v>3610</v>
      </c>
      <c r="P5128" s="7" t="s">
        <v>704</v>
      </c>
      <c r="Q5128" s="7" t="s">
        <v>309</v>
      </c>
      <c r="R5128" s="7" t="s">
        <v>389</v>
      </c>
      <c r="S5128" s="7">
        <v>17</v>
      </c>
      <c r="T5128" s="7" t="s">
        <v>307</v>
      </c>
      <c r="U5128" s="7" t="s">
        <v>388</v>
      </c>
      <c r="V5128" s="7" t="s">
        <v>387</v>
      </c>
      <c r="W5128" s="7">
        <v>0</v>
      </c>
      <c r="X5128" s="9">
        <v>44767.629198877316</v>
      </c>
    </row>
    <row r="5129" spans="1:24" hidden="1" x14ac:dyDescent="0.25">
      <c r="A5129" s="10">
        <v>2022</v>
      </c>
      <c r="B5129" s="11">
        <v>3</v>
      </c>
      <c r="C5129" s="11">
        <v>2022</v>
      </c>
      <c r="D5129" s="11">
        <v>3</v>
      </c>
      <c r="E5129" s="12">
        <v>20070</v>
      </c>
      <c r="F5129" s="12" t="s">
        <v>24</v>
      </c>
      <c r="G5129" s="12">
        <v>37</v>
      </c>
      <c r="H5129" s="12" t="s">
        <v>174</v>
      </c>
      <c r="I5129" s="12" t="s">
        <v>43</v>
      </c>
      <c r="J5129" s="12" t="s">
        <v>0</v>
      </c>
      <c r="K5129" s="12" t="s">
        <v>384</v>
      </c>
      <c r="L5129" s="12" t="s">
        <v>384</v>
      </c>
      <c r="M5129" s="12">
        <v>0</v>
      </c>
      <c r="N5129" s="12" t="s">
        <v>314</v>
      </c>
      <c r="O5129" s="13">
        <v>0.71656500000000001</v>
      </c>
      <c r="P5129" s="12" t="s">
        <v>704</v>
      </c>
      <c r="Q5129" s="12" t="s">
        <v>309</v>
      </c>
      <c r="R5129" s="12" t="s">
        <v>383</v>
      </c>
      <c r="S5129" s="12">
        <v>108</v>
      </c>
      <c r="T5129" s="12" t="s">
        <v>307</v>
      </c>
      <c r="U5129" s="12" t="s">
        <v>382</v>
      </c>
      <c r="V5129" s="12" t="s">
        <v>381</v>
      </c>
      <c r="W5129" s="12">
        <v>0</v>
      </c>
      <c r="X5129" s="14">
        <v>44767.629198877316</v>
      </c>
    </row>
    <row r="5130" spans="1:24" x14ac:dyDescent="0.25">
      <c r="A5130" s="5">
        <v>2022</v>
      </c>
      <c r="B5130" s="6">
        <v>3</v>
      </c>
      <c r="C5130" s="6">
        <v>2022</v>
      </c>
      <c r="D5130" s="6">
        <v>3</v>
      </c>
      <c r="E5130" s="7">
        <v>20070</v>
      </c>
      <c r="F5130" s="7" t="s">
        <v>24</v>
      </c>
      <c r="G5130" s="7">
        <v>37</v>
      </c>
      <c r="H5130" s="7" t="s">
        <v>174</v>
      </c>
      <c r="I5130" s="7" t="s">
        <v>43</v>
      </c>
      <c r="J5130" s="7" t="s">
        <v>0</v>
      </c>
      <c r="K5130" s="7" t="s">
        <v>81</v>
      </c>
      <c r="L5130" s="7" t="s">
        <v>81</v>
      </c>
      <c r="M5130" s="7">
        <v>0</v>
      </c>
      <c r="N5130" s="7" t="s">
        <v>47</v>
      </c>
      <c r="O5130" s="8">
        <v>2555558.0090000001</v>
      </c>
      <c r="P5130" s="7" t="s">
        <v>704</v>
      </c>
      <c r="Q5130" s="7" t="s">
        <v>309</v>
      </c>
      <c r="R5130" s="7" t="s">
        <v>380</v>
      </c>
      <c r="S5130" s="7">
        <v>11</v>
      </c>
      <c r="T5130" s="7" t="s">
        <v>307</v>
      </c>
      <c r="U5130" s="7" t="s">
        <v>379</v>
      </c>
      <c r="V5130" s="7" t="s">
        <v>378</v>
      </c>
      <c r="W5130" s="7">
        <v>0</v>
      </c>
      <c r="X5130" s="9">
        <v>44767.629198877316</v>
      </c>
    </row>
    <row r="5131" spans="1:24" hidden="1" x14ac:dyDescent="0.25">
      <c r="A5131" s="10">
        <v>2022</v>
      </c>
      <c r="B5131" s="11">
        <v>3</v>
      </c>
      <c r="C5131" s="11">
        <v>2022</v>
      </c>
      <c r="D5131" s="11">
        <v>3</v>
      </c>
      <c r="E5131" s="12">
        <v>20070</v>
      </c>
      <c r="F5131" s="12" t="s">
        <v>24</v>
      </c>
      <c r="G5131" s="12">
        <v>37</v>
      </c>
      <c r="H5131" s="12" t="s">
        <v>174</v>
      </c>
      <c r="I5131" s="12" t="s">
        <v>43</v>
      </c>
      <c r="J5131" s="12" t="s">
        <v>0</v>
      </c>
      <c r="K5131" s="12" t="s">
        <v>377</v>
      </c>
      <c r="L5131" s="12" t="s">
        <v>377</v>
      </c>
      <c r="M5131" s="12">
        <v>0</v>
      </c>
      <c r="N5131" s="12" t="s">
        <v>87</v>
      </c>
      <c r="O5131" s="13">
        <v>4800</v>
      </c>
      <c r="P5131" s="12" t="s">
        <v>704</v>
      </c>
      <c r="Q5131" s="12" t="s">
        <v>309</v>
      </c>
      <c r="R5131" s="12" t="s">
        <v>376</v>
      </c>
      <c r="S5131" s="12">
        <v>107</v>
      </c>
      <c r="T5131" s="12" t="s">
        <v>307</v>
      </c>
      <c r="U5131" s="12" t="s">
        <v>375</v>
      </c>
      <c r="V5131" s="12" t="s">
        <v>374</v>
      </c>
      <c r="W5131" s="12">
        <v>0</v>
      </c>
      <c r="X5131" s="14">
        <v>44767.629198877316</v>
      </c>
    </row>
    <row r="5132" spans="1:24" hidden="1" x14ac:dyDescent="0.25">
      <c r="A5132" s="5">
        <v>2022</v>
      </c>
      <c r="B5132" s="6">
        <v>3</v>
      </c>
      <c r="C5132" s="6">
        <v>2022</v>
      </c>
      <c r="D5132" s="6">
        <v>3</v>
      </c>
      <c r="E5132" s="7">
        <v>20070</v>
      </c>
      <c r="F5132" s="7" t="s">
        <v>24</v>
      </c>
      <c r="G5132" s="7">
        <v>37</v>
      </c>
      <c r="H5132" s="7" t="s">
        <v>174</v>
      </c>
      <c r="I5132" s="7" t="s">
        <v>43</v>
      </c>
      <c r="J5132" s="7" t="s">
        <v>0</v>
      </c>
      <c r="K5132" s="7" t="s">
        <v>22</v>
      </c>
      <c r="L5132" s="7" t="s">
        <v>22</v>
      </c>
      <c r="M5132" s="7">
        <v>0</v>
      </c>
      <c r="N5132" s="7" t="s">
        <v>314</v>
      </c>
      <c r="O5132" s="8">
        <v>1</v>
      </c>
      <c r="P5132" s="7" t="s">
        <v>704</v>
      </c>
      <c r="Q5132" s="7" t="s">
        <v>309</v>
      </c>
      <c r="R5132" s="7" t="s">
        <v>313</v>
      </c>
      <c r="S5132" s="7">
        <v>2</v>
      </c>
      <c r="T5132" s="7" t="s">
        <v>307</v>
      </c>
      <c r="U5132" s="7" t="s">
        <v>358</v>
      </c>
      <c r="V5132" s="7" t="s">
        <v>311</v>
      </c>
      <c r="W5132" s="7">
        <v>0</v>
      </c>
      <c r="X5132" s="9">
        <v>44767.629198877316</v>
      </c>
    </row>
    <row r="5133" spans="1:24" hidden="1" x14ac:dyDescent="0.25">
      <c r="A5133" s="10">
        <v>2022</v>
      </c>
      <c r="B5133" s="11">
        <v>3</v>
      </c>
      <c r="C5133" s="11">
        <v>2022</v>
      </c>
      <c r="D5133" s="11">
        <v>3</v>
      </c>
      <c r="E5133" s="12">
        <v>20070</v>
      </c>
      <c r="F5133" s="12" t="s">
        <v>24</v>
      </c>
      <c r="G5133" s="12">
        <v>37</v>
      </c>
      <c r="H5133" s="12" t="s">
        <v>174</v>
      </c>
      <c r="I5133" s="12" t="s">
        <v>43</v>
      </c>
      <c r="J5133" s="12" t="s">
        <v>0</v>
      </c>
      <c r="K5133" s="12" t="s">
        <v>22</v>
      </c>
      <c r="L5133" s="12" t="s">
        <v>22</v>
      </c>
      <c r="M5133" s="12">
        <v>0</v>
      </c>
      <c r="N5133" s="12" t="s">
        <v>87</v>
      </c>
      <c r="O5133" s="13">
        <v>7998.4849999999997</v>
      </c>
      <c r="P5133" s="12" t="s">
        <v>704</v>
      </c>
      <c r="Q5133" s="12" t="s">
        <v>309</v>
      </c>
      <c r="R5133" s="12" t="s">
        <v>386</v>
      </c>
      <c r="S5133" s="12">
        <v>112</v>
      </c>
      <c r="T5133" s="12" t="s">
        <v>307</v>
      </c>
      <c r="U5133" s="12" t="s">
        <v>316</v>
      </c>
      <c r="V5133" s="12" t="s">
        <v>385</v>
      </c>
      <c r="W5133" s="12">
        <v>0</v>
      </c>
      <c r="X5133" s="14">
        <v>44767.629198877316</v>
      </c>
    </row>
    <row r="5134" spans="1:24" hidden="1" x14ac:dyDescent="0.25">
      <c r="A5134" s="5">
        <v>2022</v>
      </c>
      <c r="B5134" s="6">
        <v>3</v>
      </c>
      <c r="C5134" s="6">
        <v>2022</v>
      </c>
      <c r="D5134" s="6">
        <v>3</v>
      </c>
      <c r="E5134" s="7">
        <v>20070</v>
      </c>
      <c r="F5134" s="7" t="s">
        <v>24</v>
      </c>
      <c r="G5134" s="7">
        <v>37</v>
      </c>
      <c r="H5134" s="7" t="s">
        <v>174</v>
      </c>
      <c r="I5134" s="7" t="s">
        <v>43</v>
      </c>
      <c r="J5134" s="7" t="s">
        <v>0</v>
      </c>
      <c r="K5134" s="7" t="s">
        <v>22</v>
      </c>
      <c r="L5134" s="7" t="s">
        <v>22</v>
      </c>
      <c r="M5134" s="7">
        <v>0</v>
      </c>
      <c r="N5134" s="7" t="s">
        <v>87</v>
      </c>
      <c r="O5134" s="8">
        <v>123930.20699999999</v>
      </c>
      <c r="P5134" s="7" t="s">
        <v>704</v>
      </c>
      <c r="Q5134" s="7" t="s">
        <v>309</v>
      </c>
      <c r="R5134" s="7" t="s">
        <v>317</v>
      </c>
      <c r="S5134" s="7">
        <v>110</v>
      </c>
      <c r="T5134" s="7" t="s">
        <v>307</v>
      </c>
      <c r="U5134" s="7" t="s">
        <v>316</v>
      </c>
      <c r="V5134" s="7" t="s">
        <v>315</v>
      </c>
      <c r="W5134" s="7">
        <v>0</v>
      </c>
      <c r="X5134" s="9">
        <v>44767.629198877316</v>
      </c>
    </row>
    <row r="5135" spans="1:24" hidden="1" x14ac:dyDescent="0.25">
      <c r="A5135" s="10">
        <v>2022</v>
      </c>
      <c r="B5135" s="11">
        <v>3</v>
      </c>
      <c r="C5135" s="11">
        <v>2022</v>
      </c>
      <c r="D5135" s="11">
        <v>3</v>
      </c>
      <c r="E5135" s="12">
        <v>20070</v>
      </c>
      <c r="F5135" s="12" t="s">
        <v>24</v>
      </c>
      <c r="G5135" s="12">
        <v>37</v>
      </c>
      <c r="H5135" s="12" t="s">
        <v>174</v>
      </c>
      <c r="I5135" s="12" t="s">
        <v>43</v>
      </c>
      <c r="J5135" s="12" t="s">
        <v>0</v>
      </c>
      <c r="K5135" s="12" t="s">
        <v>22</v>
      </c>
      <c r="L5135" s="12" t="s">
        <v>22</v>
      </c>
      <c r="M5135" s="12">
        <v>0</v>
      </c>
      <c r="N5135" s="12" t="s">
        <v>47</v>
      </c>
      <c r="O5135" s="13">
        <v>2557.8649999999998</v>
      </c>
      <c r="P5135" s="12" t="s">
        <v>704</v>
      </c>
      <c r="Q5135" s="12" t="s">
        <v>309</v>
      </c>
      <c r="R5135" s="12" t="s">
        <v>371</v>
      </c>
      <c r="S5135" s="12">
        <v>37</v>
      </c>
      <c r="T5135" s="12" t="s">
        <v>307</v>
      </c>
      <c r="U5135" s="12" t="s">
        <v>370</v>
      </c>
      <c r="V5135" s="12" t="s">
        <v>369</v>
      </c>
      <c r="W5135" s="12">
        <v>0</v>
      </c>
      <c r="X5135" s="14">
        <v>44767.629198877316</v>
      </c>
    </row>
    <row r="5136" spans="1:24" hidden="1" x14ac:dyDescent="0.25">
      <c r="A5136" s="5">
        <v>2022</v>
      </c>
      <c r="B5136" s="6">
        <v>3</v>
      </c>
      <c r="C5136" s="6">
        <v>2022</v>
      </c>
      <c r="D5136" s="6">
        <v>3</v>
      </c>
      <c r="E5136" s="7">
        <v>20070</v>
      </c>
      <c r="F5136" s="7" t="s">
        <v>24</v>
      </c>
      <c r="G5136" s="7">
        <v>37</v>
      </c>
      <c r="H5136" s="7" t="s">
        <v>174</v>
      </c>
      <c r="I5136" s="7" t="s">
        <v>43</v>
      </c>
      <c r="J5136" s="7" t="s">
        <v>0</v>
      </c>
      <c r="K5136" s="7" t="s">
        <v>22</v>
      </c>
      <c r="L5136" s="7" t="s">
        <v>22</v>
      </c>
      <c r="M5136" s="7">
        <v>0</v>
      </c>
      <c r="N5136" s="7" t="s">
        <v>47</v>
      </c>
      <c r="O5136" s="8">
        <v>2553000</v>
      </c>
      <c r="P5136" s="7" t="s">
        <v>704</v>
      </c>
      <c r="Q5136" s="7" t="s">
        <v>309</v>
      </c>
      <c r="R5136" s="7" t="s">
        <v>373</v>
      </c>
      <c r="S5136" s="7">
        <v>10</v>
      </c>
      <c r="T5136" s="7" t="s">
        <v>307</v>
      </c>
      <c r="U5136" s="7" t="s">
        <v>334</v>
      </c>
      <c r="V5136" s="7" t="s">
        <v>372</v>
      </c>
      <c r="W5136" s="7">
        <v>0</v>
      </c>
      <c r="X5136" s="9">
        <v>44767.629198877316</v>
      </c>
    </row>
    <row r="5137" spans="1:24" hidden="1" x14ac:dyDescent="0.25">
      <c r="A5137" s="10">
        <v>2022</v>
      </c>
      <c r="B5137" s="11">
        <v>3</v>
      </c>
      <c r="C5137" s="11">
        <v>2022</v>
      </c>
      <c r="D5137" s="11">
        <v>3</v>
      </c>
      <c r="E5137" s="12">
        <v>20070</v>
      </c>
      <c r="F5137" s="12" t="s">
        <v>24</v>
      </c>
      <c r="G5137" s="12">
        <v>39</v>
      </c>
      <c r="H5137" s="12" t="s">
        <v>166</v>
      </c>
      <c r="I5137" s="12" t="s">
        <v>43</v>
      </c>
      <c r="J5137" s="12" t="s">
        <v>0</v>
      </c>
      <c r="K5137" s="12" t="s">
        <v>365</v>
      </c>
      <c r="L5137" s="12" t="s">
        <v>365</v>
      </c>
      <c r="M5137" s="12">
        <v>0</v>
      </c>
      <c r="N5137" s="12" t="s">
        <v>87</v>
      </c>
      <c r="O5137" s="13">
        <v>2512</v>
      </c>
      <c r="P5137" s="12" t="s">
        <v>704</v>
      </c>
      <c r="Q5137" s="12" t="s">
        <v>309</v>
      </c>
      <c r="R5137" s="12" t="s">
        <v>389</v>
      </c>
      <c r="S5137" s="12">
        <v>17</v>
      </c>
      <c r="T5137" s="12" t="s">
        <v>307</v>
      </c>
      <c r="U5137" s="12" t="s">
        <v>388</v>
      </c>
      <c r="V5137" s="12" t="s">
        <v>387</v>
      </c>
      <c r="W5137" s="12">
        <v>0</v>
      </c>
      <c r="X5137" s="14">
        <v>44767.629198877316</v>
      </c>
    </row>
    <row r="5138" spans="1:24" hidden="1" x14ac:dyDescent="0.25">
      <c r="A5138" s="5">
        <v>2022</v>
      </c>
      <c r="B5138" s="6">
        <v>3</v>
      </c>
      <c r="C5138" s="6">
        <v>2022</v>
      </c>
      <c r="D5138" s="6">
        <v>3</v>
      </c>
      <c r="E5138" s="7">
        <v>20070</v>
      </c>
      <c r="F5138" s="7" t="s">
        <v>24</v>
      </c>
      <c r="G5138" s="7">
        <v>39</v>
      </c>
      <c r="H5138" s="7" t="s">
        <v>166</v>
      </c>
      <c r="I5138" s="7" t="s">
        <v>43</v>
      </c>
      <c r="J5138" s="7" t="s">
        <v>0</v>
      </c>
      <c r="K5138" s="7" t="s">
        <v>384</v>
      </c>
      <c r="L5138" s="7" t="s">
        <v>384</v>
      </c>
      <c r="M5138" s="7">
        <v>0</v>
      </c>
      <c r="N5138" s="7" t="s">
        <v>314</v>
      </c>
      <c r="O5138" s="8">
        <v>0.80950699999999998</v>
      </c>
      <c r="P5138" s="7" t="s">
        <v>704</v>
      </c>
      <c r="Q5138" s="7" t="s">
        <v>309</v>
      </c>
      <c r="R5138" s="7" t="s">
        <v>383</v>
      </c>
      <c r="S5138" s="7">
        <v>108</v>
      </c>
      <c r="T5138" s="7" t="s">
        <v>307</v>
      </c>
      <c r="U5138" s="7" t="s">
        <v>382</v>
      </c>
      <c r="V5138" s="7" t="s">
        <v>381</v>
      </c>
      <c r="W5138" s="7">
        <v>0</v>
      </c>
      <c r="X5138" s="9">
        <v>44767.629198877316</v>
      </c>
    </row>
    <row r="5139" spans="1:24" x14ac:dyDescent="0.25">
      <c r="A5139" s="10">
        <v>2022</v>
      </c>
      <c r="B5139" s="11">
        <v>3</v>
      </c>
      <c r="C5139" s="11">
        <v>2022</v>
      </c>
      <c r="D5139" s="11">
        <v>3</v>
      </c>
      <c r="E5139" s="12">
        <v>20070</v>
      </c>
      <c r="F5139" s="12" t="s">
        <v>24</v>
      </c>
      <c r="G5139" s="12">
        <v>39</v>
      </c>
      <c r="H5139" s="12" t="s">
        <v>166</v>
      </c>
      <c r="I5139" s="12" t="s">
        <v>43</v>
      </c>
      <c r="J5139" s="12" t="s">
        <v>0</v>
      </c>
      <c r="K5139" s="12" t="s">
        <v>81</v>
      </c>
      <c r="L5139" s="12" t="s">
        <v>81</v>
      </c>
      <c r="M5139" s="12">
        <v>0</v>
      </c>
      <c r="N5139" s="12" t="s">
        <v>47</v>
      </c>
      <c r="O5139" s="13">
        <v>1924683.0379999999</v>
      </c>
      <c r="P5139" s="12" t="s">
        <v>704</v>
      </c>
      <c r="Q5139" s="12" t="s">
        <v>309</v>
      </c>
      <c r="R5139" s="12" t="s">
        <v>380</v>
      </c>
      <c r="S5139" s="12">
        <v>11</v>
      </c>
      <c r="T5139" s="12" t="s">
        <v>307</v>
      </c>
      <c r="U5139" s="12" t="s">
        <v>379</v>
      </c>
      <c r="V5139" s="12" t="s">
        <v>378</v>
      </c>
      <c r="W5139" s="12">
        <v>0</v>
      </c>
      <c r="X5139" s="14">
        <v>44767.629198877316</v>
      </c>
    </row>
    <row r="5140" spans="1:24" hidden="1" x14ac:dyDescent="0.25">
      <c r="A5140" s="5">
        <v>2022</v>
      </c>
      <c r="B5140" s="6">
        <v>3</v>
      </c>
      <c r="C5140" s="6">
        <v>2022</v>
      </c>
      <c r="D5140" s="6">
        <v>3</v>
      </c>
      <c r="E5140" s="7">
        <v>20070</v>
      </c>
      <c r="F5140" s="7" t="s">
        <v>24</v>
      </c>
      <c r="G5140" s="7">
        <v>39</v>
      </c>
      <c r="H5140" s="7" t="s">
        <v>166</v>
      </c>
      <c r="I5140" s="7" t="s">
        <v>43</v>
      </c>
      <c r="J5140" s="7" t="s">
        <v>0</v>
      </c>
      <c r="K5140" s="7" t="s">
        <v>377</v>
      </c>
      <c r="L5140" s="7" t="s">
        <v>377</v>
      </c>
      <c r="M5140" s="7">
        <v>0</v>
      </c>
      <c r="N5140" s="7" t="s">
        <v>87</v>
      </c>
      <c r="O5140" s="8">
        <v>3200</v>
      </c>
      <c r="P5140" s="7" t="s">
        <v>704</v>
      </c>
      <c r="Q5140" s="7" t="s">
        <v>309</v>
      </c>
      <c r="R5140" s="7" t="s">
        <v>376</v>
      </c>
      <c r="S5140" s="7">
        <v>107</v>
      </c>
      <c r="T5140" s="7" t="s">
        <v>307</v>
      </c>
      <c r="U5140" s="7" t="s">
        <v>375</v>
      </c>
      <c r="V5140" s="7" t="s">
        <v>374</v>
      </c>
      <c r="W5140" s="7">
        <v>0</v>
      </c>
      <c r="X5140" s="9">
        <v>44767.629198877316</v>
      </c>
    </row>
    <row r="5141" spans="1:24" hidden="1" x14ac:dyDescent="0.25">
      <c r="A5141" s="10">
        <v>2022</v>
      </c>
      <c r="B5141" s="11">
        <v>3</v>
      </c>
      <c r="C5141" s="11">
        <v>2022</v>
      </c>
      <c r="D5141" s="11">
        <v>3</v>
      </c>
      <c r="E5141" s="12">
        <v>20070</v>
      </c>
      <c r="F5141" s="12" t="s">
        <v>24</v>
      </c>
      <c r="G5141" s="12">
        <v>39</v>
      </c>
      <c r="H5141" s="12" t="s">
        <v>166</v>
      </c>
      <c r="I5141" s="12" t="s">
        <v>43</v>
      </c>
      <c r="J5141" s="12" t="s">
        <v>0</v>
      </c>
      <c r="K5141" s="12" t="s">
        <v>22</v>
      </c>
      <c r="L5141" s="12" t="s">
        <v>22</v>
      </c>
      <c r="M5141" s="12">
        <v>0</v>
      </c>
      <c r="N5141" s="12" t="s">
        <v>314</v>
      </c>
      <c r="O5141" s="13">
        <v>1</v>
      </c>
      <c r="P5141" s="12" t="s">
        <v>704</v>
      </c>
      <c r="Q5141" s="12" t="s">
        <v>309</v>
      </c>
      <c r="R5141" s="12" t="s">
        <v>313</v>
      </c>
      <c r="S5141" s="12">
        <v>2</v>
      </c>
      <c r="T5141" s="12" t="s">
        <v>307</v>
      </c>
      <c r="U5141" s="12" t="s">
        <v>358</v>
      </c>
      <c r="V5141" s="12" t="s">
        <v>311</v>
      </c>
      <c r="W5141" s="12">
        <v>0</v>
      </c>
      <c r="X5141" s="14">
        <v>44767.629198877316</v>
      </c>
    </row>
    <row r="5142" spans="1:24" hidden="1" x14ac:dyDescent="0.25">
      <c r="A5142" s="5">
        <v>2022</v>
      </c>
      <c r="B5142" s="6">
        <v>3</v>
      </c>
      <c r="C5142" s="6">
        <v>2022</v>
      </c>
      <c r="D5142" s="6">
        <v>3</v>
      </c>
      <c r="E5142" s="7">
        <v>20070</v>
      </c>
      <c r="F5142" s="7" t="s">
        <v>24</v>
      </c>
      <c r="G5142" s="7">
        <v>39</v>
      </c>
      <c r="H5142" s="7" t="s">
        <v>166</v>
      </c>
      <c r="I5142" s="7" t="s">
        <v>43</v>
      </c>
      <c r="J5142" s="7" t="s">
        <v>0</v>
      </c>
      <c r="K5142" s="7" t="s">
        <v>22</v>
      </c>
      <c r="L5142" s="7" t="s">
        <v>22</v>
      </c>
      <c r="M5142" s="7">
        <v>0</v>
      </c>
      <c r="N5142" s="7" t="s">
        <v>87</v>
      </c>
      <c r="O5142" s="8">
        <v>7159.6620000000003</v>
      </c>
      <c r="P5142" s="7" t="s">
        <v>704</v>
      </c>
      <c r="Q5142" s="7" t="s">
        <v>309</v>
      </c>
      <c r="R5142" s="7" t="s">
        <v>386</v>
      </c>
      <c r="S5142" s="7">
        <v>112</v>
      </c>
      <c r="T5142" s="7" t="s">
        <v>307</v>
      </c>
      <c r="U5142" s="7" t="s">
        <v>316</v>
      </c>
      <c r="V5142" s="7" t="s">
        <v>385</v>
      </c>
      <c r="W5142" s="7">
        <v>0</v>
      </c>
      <c r="X5142" s="9">
        <v>44767.629198877316</v>
      </c>
    </row>
    <row r="5143" spans="1:24" hidden="1" x14ac:dyDescent="0.25">
      <c r="A5143" s="10">
        <v>2022</v>
      </c>
      <c r="B5143" s="11">
        <v>3</v>
      </c>
      <c r="C5143" s="11">
        <v>2022</v>
      </c>
      <c r="D5143" s="11">
        <v>3</v>
      </c>
      <c r="E5143" s="12">
        <v>20070</v>
      </c>
      <c r="F5143" s="12" t="s">
        <v>24</v>
      </c>
      <c r="G5143" s="12">
        <v>39</v>
      </c>
      <c r="H5143" s="12" t="s">
        <v>166</v>
      </c>
      <c r="I5143" s="12" t="s">
        <v>43</v>
      </c>
      <c r="J5143" s="12" t="s">
        <v>0</v>
      </c>
      <c r="K5143" s="12" t="s">
        <v>22</v>
      </c>
      <c r="L5143" s="12" t="s">
        <v>22</v>
      </c>
      <c r="M5143" s="12">
        <v>0</v>
      </c>
      <c r="N5143" s="12" t="s">
        <v>87</v>
      </c>
      <c r="O5143" s="13">
        <v>55494.25</v>
      </c>
      <c r="P5143" s="12" t="s">
        <v>704</v>
      </c>
      <c r="Q5143" s="12" t="s">
        <v>309</v>
      </c>
      <c r="R5143" s="12" t="s">
        <v>317</v>
      </c>
      <c r="S5143" s="12">
        <v>110</v>
      </c>
      <c r="T5143" s="12" t="s">
        <v>307</v>
      </c>
      <c r="U5143" s="12" t="s">
        <v>316</v>
      </c>
      <c r="V5143" s="12" t="s">
        <v>315</v>
      </c>
      <c r="W5143" s="12">
        <v>0</v>
      </c>
      <c r="X5143" s="14">
        <v>44767.629198877316</v>
      </c>
    </row>
    <row r="5144" spans="1:24" hidden="1" x14ac:dyDescent="0.25">
      <c r="A5144" s="5">
        <v>2022</v>
      </c>
      <c r="B5144" s="6">
        <v>3</v>
      </c>
      <c r="C5144" s="6">
        <v>2022</v>
      </c>
      <c r="D5144" s="6">
        <v>3</v>
      </c>
      <c r="E5144" s="7">
        <v>20070</v>
      </c>
      <c r="F5144" s="7" t="s">
        <v>24</v>
      </c>
      <c r="G5144" s="7">
        <v>39</v>
      </c>
      <c r="H5144" s="7" t="s">
        <v>166</v>
      </c>
      <c r="I5144" s="7" t="s">
        <v>43</v>
      </c>
      <c r="J5144" s="7" t="s">
        <v>0</v>
      </c>
      <c r="K5144" s="7" t="s">
        <v>22</v>
      </c>
      <c r="L5144" s="7" t="s">
        <v>22</v>
      </c>
      <c r="M5144" s="7">
        <v>0</v>
      </c>
      <c r="N5144" s="7" t="s">
        <v>47</v>
      </c>
      <c r="O5144" s="8">
        <v>-2617.2220000000002</v>
      </c>
      <c r="P5144" s="7" t="s">
        <v>704</v>
      </c>
      <c r="Q5144" s="7" t="s">
        <v>309</v>
      </c>
      <c r="R5144" s="7" t="s">
        <v>371</v>
      </c>
      <c r="S5144" s="7">
        <v>37</v>
      </c>
      <c r="T5144" s="7" t="s">
        <v>307</v>
      </c>
      <c r="U5144" s="7" t="s">
        <v>370</v>
      </c>
      <c r="V5144" s="7" t="s">
        <v>369</v>
      </c>
      <c r="W5144" s="7">
        <v>0</v>
      </c>
      <c r="X5144" s="9">
        <v>44767.629198877316</v>
      </c>
    </row>
    <row r="5145" spans="1:24" hidden="1" x14ac:dyDescent="0.25">
      <c r="A5145" s="10">
        <v>2022</v>
      </c>
      <c r="B5145" s="11">
        <v>3</v>
      </c>
      <c r="C5145" s="11">
        <v>2022</v>
      </c>
      <c r="D5145" s="11">
        <v>3</v>
      </c>
      <c r="E5145" s="12">
        <v>20070</v>
      </c>
      <c r="F5145" s="12" t="s">
        <v>24</v>
      </c>
      <c r="G5145" s="12">
        <v>39</v>
      </c>
      <c r="H5145" s="12" t="s">
        <v>166</v>
      </c>
      <c r="I5145" s="12" t="s">
        <v>43</v>
      </c>
      <c r="J5145" s="12" t="s">
        <v>0</v>
      </c>
      <c r="K5145" s="12" t="s">
        <v>22</v>
      </c>
      <c r="L5145" s="12" t="s">
        <v>22</v>
      </c>
      <c r="M5145" s="12">
        <v>0</v>
      </c>
      <c r="N5145" s="12" t="s">
        <v>47</v>
      </c>
      <c r="O5145" s="13">
        <v>1927300</v>
      </c>
      <c r="P5145" s="12" t="s">
        <v>704</v>
      </c>
      <c r="Q5145" s="12" t="s">
        <v>309</v>
      </c>
      <c r="R5145" s="12" t="s">
        <v>373</v>
      </c>
      <c r="S5145" s="12">
        <v>10</v>
      </c>
      <c r="T5145" s="12" t="s">
        <v>307</v>
      </c>
      <c r="U5145" s="12" t="s">
        <v>334</v>
      </c>
      <c r="V5145" s="12" t="s">
        <v>372</v>
      </c>
      <c r="W5145" s="12">
        <v>0</v>
      </c>
      <c r="X5145" s="14">
        <v>44767.629198877316</v>
      </c>
    </row>
    <row r="5146" spans="1:24" hidden="1" x14ac:dyDescent="0.25">
      <c r="A5146" s="5">
        <v>2022</v>
      </c>
      <c r="B5146" s="6">
        <v>3</v>
      </c>
      <c r="C5146" s="6">
        <v>2022</v>
      </c>
      <c r="D5146" s="6">
        <v>3</v>
      </c>
      <c r="E5146" s="7">
        <v>20070</v>
      </c>
      <c r="F5146" s="7" t="s">
        <v>24</v>
      </c>
      <c r="G5146" s="7">
        <v>53</v>
      </c>
      <c r="H5146" s="7" t="s">
        <v>7</v>
      </c>
      <c r="I5146" s="7" t="s">
        <v>43</v>
      </c>
      <c r="J5146" s="7" t="s">
        <v>7</v>
      </c>
      <c r="K5146" s="7" t="s">
        <v>384</v>
      </c>
      <c r="L5146" s="7" t="s">
        <v>384</v>
      </c>
      <c r="M5146" s="7">
        <v>0</v>
      </c>
      <c r="N5146" s="7" t="s">
        <v>314</v>
      </c>
      <c r="O5146" s="8">
        <v>0.34111599999999997</v>
      </c>
      <c r="P5146" s="7" t="s">
        <v>704</v>
      </c>
      <c r="Q5146" s="7" t="s">
        <v>309</v>
      </c>
      <c r="R5146" s="7" t="s">
        <v>383</v>
      </c>
      <c r="S5146" s="7">
        <v>108</v>
      </c>
      <c r="T5146" s="7" t="s">
        <v>307</v>
      </c>
      <c r="U5146" s="7" t="s">
        <v>382</v>
      </c>
      <c r="V5146" s="7" t="s">
        <v>381</v>
      </c>
      <c r="W5146" s="7">
        <v>0</v>
      </c>
      <c r="X5146" s="9">
        <v>44767.629198877316</v>
      </c>
    </row>
    <row r="5147" spans="1:24" x14ac:dyDescent="0.25">
      <c r="A5147" s="10">
        <v>2022</v>
      </c>
      <c r="B5147" s="11">
        <v>3</v>
      </c>
      <c r="C5147" s="11">
        <v>2022</v>
      </c>
      <c r="D5147" s="11">
        <v>3</v>
      </c>
      <c r="E5147" s="12">
        <v>20070</v>
      </c>
      <c r="F5147" s="12" t="s">
        <v>24</v>
      </c>
      <c r="G5147" s="12">
        <v>53</v>
      </c>
      <c r="H5147" s="12" t="s">
        <v>7</v>
      </c>
      <c r="I5147" s="12" t="s">
        <v>43</v>
      </c>
      <c r="J5147" s="12" t="s">
        <v>7</v>
      </c>
      <c r="K5147" s="12" t="s">
        <v>81</v>
      </c>
      <c r="L5147" s="12" t="s">
        <v>81</v>
      </c>
      <c r="M5147" s="12">
        <v>0</v>
      </c>
      <c r="N5147" s="12" t="s">
        <v>47</v>
      </c>
      <c r="O5147" s="13">
        <v>1013796.036</v>
      </c>
      <c r="P5147" s="12" t="s">
        <v>704</v>
      </c>
      <c r="Q5147" s="12" t="s">
        <v>309</v>
      </c>
      <c r="R5147" s="12" t="s">
        <v>380</v>
      </c>
      <c r="S5147" s="12">
        <v>11</v>
      </c>
      <c r="T5147" s="12" t="s">
        <v>307</v>
      </c>
      <c r="U5147" s="12" t="s">
        <v>379</v>
      </c>
      <c r="V5147" s="12" t="s">
        <v>378</v>
      </c>
      <c r="W5147" s="12">
        <v>0</v>
      </c>
      <c r="X5147" s="14">
        <v>44767.629198877316</v>
      </c>
    </row>
    <row r="5148" spans="1:24" hidden="1" x14ac:dyDescent="0.25">
      <c r="A5148" s="5">
        <v>2022</v>
      </c>
      <c r="B5148" s="6">
        <v>3</v>
      </c>
      <c r="C5148" s="6">
        <v>2022</v>
      </c>
      <c r="D5148" s="6">
        <v>3</v>
      </c>
      <c r="E5148" s="7">
        <v>20070</v>
      </c>
      <c r="F5148" s="7" t="s">
        <v>24</v>
      </c>
      <c r="G5148" s="7">
        <v>53</v>
      </c>
      <c r="H5148" s="7" t="s">
        <v>7</v>
      </c>
      <c r="I5148" s="7" t="s">
        <v>43</v>
      </c>
      <c r="J5148" s="7" t="s">
        <v>7</v>
      </c>
      <c r="K5148" s="7" t="s">
        <v>377</v>
      </c>
      <c r="L5148" s="7" t="s">
        <v>377</v>
      </c>
      <c r="M5148" s="7">
        <v>0</v>
      </c>
      <c r="N5148" s="7" t="s">
        <v>87</v>
      </c>
      <c r="O5148" s="8">
        <v>4000</v>
      </c>
      <c r="P5148" s="7" t="s">
        <v>704</v>
      </c>
      <c r="Q5148" s="7" t="s">
        <v>309</v>
      </c>
      <c r="R5148" s="7" t="s">
        <v>376</v>
      </c>
      <c r="S5148" s="7">
        <v>107</v>
      </c>
      <c r="T5148" s="7" t="s">
        <v>307</v>
      </c>
      <c r="U5148" s="7" t="s">
        <v>375</v>
      </c>
      <c r="V5148" s="7" t="s">
        <v>374</v>
      </c>
      <c r="W5148" s="7">
        <v>0</v>
      </c>
      <c r="X5148" s="9">
        <v>44767.629198877316</v>
      </c>
    </row>
    <row r="5149" spans="1:24" hidden="1" x14ac:dyDescent="0.25">
      <c r="A5149" s="10">
        <v>2022</v>
      </c>
      <c r="B5149" s="11">
        <v>3</v>
      </c>
      <c r="C5149" s="11">
        <v>2022</v>
      </c>
      <c r="D5149" s="11">
        <v>3</v>
      </c>
      <c r="E5149" s="12">
        <v>20070</v>
      </c>
      <c r="F5149" s="12" t="s">
        <v>24</v>
      </c>
      <c r="G5149" s="12">
        <v>53</v>
      </c>
      <c r="H5149" s="12" t="s">
        <v>7</v>
      </c>
      <c r="I5149" s="12" t="s">
        <v>43</v>
      </c>
      <c r="J5149" s="12" t="s">
        <v>7</v>
      </c>
      <c r="K5149" s="12" t="s">
        <v>22</v>
      </c>
      <c r="L5149" s="12" t="s">
        <v>22</v>
      </c>
      <c r="M5149" s="12">
        <v>0</v>
      </c>
      <c r="N5149" s="12" t="s">
        <v>314</v>
      </c>
      <c r="O5149" s="13">
        <v>0.1</v>
      </c>
      <c r="P5149" s="12" t="s">
        <v>704</v>
      </c>
      <c r="Q5149" s="12" t="s">
        <v>309</v>
      </c>
      <c r="R5149" s="12" t="s">
        <v>313</v>
      </c>
      <c r="S5149" s="12">
        <v>2</v>
      </c>
      <c r="T5149" s="12" t="s">
        <v>307</v>
      </c>
      <c r="U5149" s="12" t="s">
        <v>358</v>
      </c>
      <c r="V5149" s="12" t="s">
        <v>311</v>
      </c>
      <c r="W5149" s="12">
        <v>0</v>
      </c>
      <c r="X5149" s="14">
        <v>44767.629198877316</v>
      </c>
    </row>
    <row r="5150" spans="1:24" hidden="1" x14ac:dyDescent="0.25">
      <c r="A5150" s="5">
        <v>2022</v>
      </c>
      <c r="B5150" s="6">
        <v>3</v>
      </c>
      <c r="C5150" s="6">
        <v>2022</v>
      </c>
      <c r="D5150" s="6">
        <v>3</v>
      </c>
      <c r="E5150" s="7">
        <v>20070</v>
      </c>
      <c r="F5150" s="7" t="s">
        <v>24</v>
      </c>
      <c r="G5150" s="7">
        <v>53</v>
      </c>
      <c r="H5150" s="7" t="s">
        <v>7</v>
      </c>
      <c r="I5150" s="7" t="s">
        <v>43</v>
      </c>
      <c r="J5150" s="7" t="s">
        <v>7</v>
      </c>
      <c r="K5150" s="7" t="s">
        <v>22</v>
      </c>
      <c r="L5150" s="7" t="s">
        <v>22</v>
      </c>
      <c r="M5150" s="7">
        <v>0</v>
      </c>
      <c r="N5150" s="7" t="s">
        <v>47</v>
      </c>
      <c r="O5150" s="8">
        <v>297200</v>
      </c>
      <c r="P5150" s="7" t="s">
        <v>704</v>
      </c>
      <c r="Q5150" s="7" t="s">
        <v>309</v>
      </c>
      <c r="R5150" s="7" t="s">
        <v>373</v>
      </c>
      <c r="S5150" s="7">
        <v>10</v>
      </c>
      <c r="T5150" s="7" t="s">
        <v>307</v>
      </c>
      <c r="U5150" s="7" t="s">
        <v>334</v>
      </c>
      <c r="V5150" s="7" t="s">
        <v>372</v>
      </c>
      <c r="W5150" s="7">
        <v>0</v>
      </c>
      <c r="X5150" s="9">
        <v>44767.629198877316</v>
      </c>
    </row>
    <row r="5151" spans="1:24" hidden="1" x14ac:dyDescent="0.25">
      <c r="A5151" s="10">
        <v>2022</v>
      </c>
      <c r="B5151" s="11">
        <v>3</v>
      </c>
      <c r="C5151" s="11">
        <v>2022</v>
      </c>
      <c r="D5151" s="11">
        <v>3</v>
      </c>
      <c r="E5151" s="12">
        <v>20070</v>
      </c>
      <c r="F5151" s="12" t="s">
        <v>24</v>
      </c>
      <c r="G5151" s="12">
        <v>53</v>
      </c>
      <c r="H5151" s="12" t="s">
        <v>7</v>
      </c>
      <c r="I5151" s="12" t="s">
        <v>43</v>
      </c>
      <c r="J5151" s="12" t="s">
        <v>7</v>
      </c>
      <c r="K5151" s="12" t="s">
        <v>22</v>
      </c>
      <c r="L5151" s="12" t="s">
        <v>22</v>
      </c>
      <c r="M5151" s="12">
        <v>0</v>
      </c>
      <c r="N5151" s="12" t="s">
        <v>47</v>
      </c>
      <c r="O5151" s="13">
        <v>716596.34400000004</v>
      </c>
      <c r="P5151" s="12" t="s">
        <v>704</v>
      </c>
      <c r="Q5151" s="12" t="s">
        <v>309</v>
      </c>
      <c r="R5151" s="12" t="s">
        <v>371</v>
      </c>
      <c r="S5151" s="12">
        <v>37</v>
      </c>
      <c r="T5151" s="12" t="s">
        <v>307</v>
      </c>
      <c r="U5151" s="12" t="s">
        <v>370</v>
      </c>
      <c r="V5151" s="12" t="s">
        <v>369</v>
      </c>
      <c r="W5151" s="12">
        <v>0</v>
      </c>
      <c r="X5151" s="14">
        <v>44767.629198877316</v>
      </c>
    </row>
    <row r="5152" spans="1:24" hidden="1" x14ac:dyDescent="0.25">
      <c r="A5152" s="5">
        <v>2022</v>
      </c>
      <c r="B5152" s="6">
        <v>3</v>
      </c>
      <c r="C5152" s="6">
        <v>2022</v>
      </c>
      <c r="D5152" s="6">
        <v>3</v>
      </c>
      <c r="E5152" s="7">
        <v>20070</v>
      </c>
      <c r="F5152" s="7" t="s">
        <v>24</v>
      </c>
      <c r="G5152" s="7">
        <v>71</v>
      </c>
      <c r="H5152" s="7" t="s">
        <v>145</v>
      </c>
      <c r="I5152" s="7" t="s">
        <v>54</v>
      </c>
      <c r="J5152" s="7" t="s">
        <v>5</v>
      </c>
      <c r="K5152" s="7" t="s">
        <v>365</v>
      </c>
      <c r="L5152" s="7" t="s">
        <v>365</v>
      </c>
      <c r="M5152" s="7">
        <v>0</v>
      </c>
      <c r="N5152" s="7" t="s">
        <v>87</v>
      </c>
      <c r="O5152" s="8">
        <v>400.38600000000002</v>
      </c>
      <c r="P5152" s="7" t="s">
        <v>704</v>
      </c>
      <c r="Q5152" s="7" t="s">
        <v>309</v>
      </c>
      <c r="R5152" s="7" t="s">
        <v>368</v>
      </c>
      <c r="S5152" s="7">
        <v>5</v>
      </c>
      <c r="T5152" s="7" t="s">
        <v>307</v>
      </c>
      <c r="U5152" s="7" t="s">
        <v>367</v>
      </c>
      <c r="V5152" s="7" t="s">
        <v>366</v>
      </c>
      <c r="W5152" s="7">
        <v>0</v>
      </c>
      <c r="X5152" s="9">
        <v>44767.629198877316</v>
      </c>
    </row>
    <row r="5153" spans="1:24" hidden="1" x14ac:dyDescent="0.25">
      <c r="A5153" s="10">
        <v>2022</v>
      </c>
      <c r="B5153" s="11">
        <v>3</v>
      </c>
      <c r="C5153" s="11">
        <v>2022</v>
      </c>
      <c r="D5153" s="11">
        <v>3</v>
      </c>
      <c r="E5153" s="12">
        <v>20070</v>
      </c>
      <c r="F5153" s="12" t="s">
        <v>24</v>
      </c>
      <c r="G5153" s="12">
        <v>71</v>
      </c>
      <c r="H5153" s="12" t="s">
        <v>145</v>
      </c>
      <c r="I5153" s="12" t="s">
        <v>54</v>
      </c>
      <c r="J5153" s="12" t="s">
        <v>5</v>
      </c>
      <c r="K5153" s="12" t="s">
        <v>22</v>
      </c>
      <c r="L5153" s="12" t="s">
        <v>22</v>
      </c>
      <c r="M5153" s="12">
        <v>0</v>
      </c>
      <c r="N5153" s="12" t="s">
        <v>87</v>
      </c>
      <c r="O5153" s="13">
        <v>400.38600000000002</v>
      </c>
      <c r="P5153" s="12" t="s">
        <v>704</v>
      </c>
      <c r="Q5153" s="12" t="s">
        <v>309</v>
      </c>
      <c r="R5153" s="12" t="s">
        <v>341</v>
      </c>
      <c r="S5153" s="12">
        <v>63</v>
      </c>
      <c r="T5153" s="12" t="s">
        <v>307</v>
      </c>
      <c r="U5153" s="12" t="s">
        <v>340</v>
      </c>
      <c r="V5153" s="12" t="s">
        <v>339</v>
      </c>
      <c r="W5153" s="12">
        <v>0</v>
      </c>
      <c r="X5153" s="14">
        <v>44767.629198877316</v>
      </c>
    </row>
    <row r="5154" spans="1:24" hidden="1" x14ac:dyDescent="0.25">
      <c r="A5154" s="5">
        <v>2022</v>
      </c>
      <c r="B5154" s="6">
        <v>3</v>
      </c>
      <c r="C5154" s="6">
        <v>2022</v>
      </c>
      <c r="D5154" s="6">
        <v>3</v>
      </c>
      <c r="E5154" s="7">
        <v>20070</v>
      </c>
      <c r="F5154" s="7" t="s">
        <v>24</v>
      </c>
      <c r="G5154" s="7">
        <v>2183</v>
      </c>
      <c r="H5154" s="7" t="s">
        <v>138</v>
      </c>
      <c r="I5154" s="7" t="s">
        <v>133</v>
      </c>
      <c r="J5154" s="7" t="s">
        <v>3</v>
      </c>
      <c r="K5154" s="7" t="s">
        <v>22</v>
      </c>
      <c r="L5154" s="7" t="s">
        <v>22</v>
      </c>
      <c r="M5154" s="7">
        <v>0</v>
      </c>
      <c r="N5154" s="7" t="s">
        <v>314</v>
      </c>
      <c r="O5154" s="8">
        <v>0.10796600000000001</v>
      </c>
      <c r="P5154" s="7" t="s">
        <v>704</v>
      </c>
      <c r="Q5154" s="7" t="s">
        <v>309</v>
      </c>
      <c r="R5154" s="7" t="s">
        <v>313</v>
      </c>
      <c r="S5154" s="7">
        <v>2</v>
      </c>
      <c r="T5154" s="7" t="s">
        <v>307</v>
      </c>
      <c r="U5154" s="7" t="s">
        <v>358</v>
      </c>
      <c r="V5154" s="7" t="s">
        <v>311</v>
      </c>
      <c r="W5154" s="7">
        <v>0</v>
      </c>
      <c r="X5154" s="9">
        <v>44767.629198877316</v>
      </c>
    </row>
    <row r="5155" spans="1:24" hidden="1" x14ac:dyDescent="0.25">
      <c r="A5155" s="10">
        <v>2022</v>
      </c>
      <c r="B5155" s="11">
        <v>3</v>
      </c>
      <c r="C5155" s="11">
        <v>2022</v>
      </c>
      <c r="D5155" s="11">
        <v>3</v>
      </c>
      <c r="E5155" s="12">
        <v>20070</v>
      </c>
      <c r="F5155" s="12" t="s">
        <v>24</v>
      </c>
      <c r="G5155" s="12">
        <v>2346</v>
      </c>
      <c r="H5155" s="12" t="s">
        <v>137</v>
      </c>
      <c r="I5155" s="12" t="s">
        <v>133</v>
      </c>
      <c r="J5155" s="12" t="s">
        <v>4</v>
      </c>
      <c r="K5155" s="12" t="s">
        <v>22</v>
      </c>
      <c r="L5155" s="12" t="s">
        <v>22</v>
      </c>
      <c r="M5155" s="12">
        <v>0</v>
      </c>
      <c r="N5155" s="12" t="s">
        <v>314</v>
      </c>
      <c r="O5155" s="13">
        <v>3.0929999999999999E-2</v>
      </c>
      <c r="P5155" s="12" t="s">
        <v>704</v>
      </c>
      <c r="Q5155" s="12" t="s">
        <v>309</v>
      </c>
      <c r="R5155" s="12" t="s">
        <v>313</v>
      </c>
      <c r="S5155" s="12">
        <v>2</v>
      </c>
      <c r="T5155" s="12" t="s">
        <v>307</v>
      </c>
      <c r="U5155" s="12" t="s">
        <v>358</v>
      </c>
      <c r="V5155" s="12" t="s">
        <v>311</v>
      </c>
      <c r="W5155" s="12">
        <v>0</v>
      </c>
      <c r="X5155" s="14">
        <v>44767.629198877316</v>
      </c>
    </row>
    <row r="5156" spans="1:24" x14ac:dyDescent="0.25">
      <c r="A5156" s="5">
        <v>2022</v>
      </c>
      <c r="B5156" s="6">
        <v>3</v>
      </c>
      <c r="C5156" s="6">
        <v>2022</v>
      </c>
      <c r="D5156" s="6">
        <v>3</v>
      </c>
      <c r="E5156" s="7">
        <v>20070</v>
      </c>
      <c r="F5156" s="7" t="s">
        <v>24</v>
      </c>
      <c r="G5156" s="7">
        <v>4807</v>
      </c>
      <c r="H5156" s="7" t="s">
        <v>135</v>
      </c>
      <c r="I5156" s="7" t="s">
        <v>133</v>
      </c>
      <c r="J5156" s="7" t="s">
        <v>2</v>
      </c>
      <c r="K5156" s="7" t="s">
        <v>81</v>
      </c>
      <c r="L5156" s="7" t="s">
        <v>81</v>
      </c>
      <c r="M5156" s="7">
        <v>0</v>
      </c>
      <c r="N5156" s="7" t="s">
        <v>47</v>
      </c>
      <c r="O5156" s="8">
        <v>-1984000</v>
      </c>
      <c r="P5156" s="7" t="s">
        <v>704</v>
      </c>
      <c r="Q5156" s="7" t="s">
        <v>309</v>
      </c>
      <c r="R5156" s="7" t="s">
        <v>361</v>
      </c>
      <c r="S5156" s="7">
        <v>15</v>
      </c>
      <c r="T5156" s="7" t="s">
        <v>307</v>
      </c>
      <c r="U5156" s="7" t="s">
        <v>360</v>
      </c>
      <c r="V5156" s="7" t="s">
        <v>359</v>
      </c>
      <c r="W5156" s="7">
        <v>0</v>
      </c>
      <c r="X5156" s="9">
        <v>44767.629198877316</v>
      </c>
    </row>
    <row r="5157" spans="1:24" hidden="1" x14ac:dyDescent="0.25">
      <c r="A5157" s="10">
        <v>2022</v>
      </c>
      <c r="B5157" s="11">
        <v>3</v>
      </c>
      <c r="C5157" s="11">
        <v>2022</v>
      </c>
      <c r="D5157" s="11">
        <v>3</v>
      </c>
      <c r="E5157" s="12">
        <v>20070</v>
      </c>
      <c r="F5157" s="12" t="s">
        <v>24</v>
      </c>
      <c r="G5157" s="12">
        <v>4807</v>
      </c>
      <c r="H5157" s="12" t="s">
        <v>135</v>
      </c>
      <c r="I5157" s="12" t="s">
        <v>133</v>
      </c>
      <c r="J5157" s="12" t="s">
        <v>2</v>
      </c>
      <c r="K5157" s="12" t="s">
        <v>22</v>
      </c>
      <c r="L5157" s="12" t="s">
        <v>22</v>
      </c>
      <c r="M5157" s="12">
        <v>0</v>
      </c>
      <c r="N5157" s="12" t="s">
        <v>314</v>
      </c>
      <c r="O5157" s="13">
        <v>1</v>
      </c>
      <c r="P5157" s="12" t="s">
        <v>704</v>
      </c>
      <c r="Q5157" s="12" t="s">
        <v>309</v>
      </c>
      <c r="R5157" s="12" t="s">
        <v>313</v>
      </c>
      <c r="S5157" s="12">
        <v>2</v>
      </c>
      <c r="T5157" s="12" t="s">
        <v>307</v>
      </c>
      <c r="U5157" s="12" t="s">
        <v>358</v>
      </c>
      <c r="V5157" s="12" t="s">
        <v>311</v>
      </c>
      <c r="W5157" s="12">
        <v>0</v>
      </c>
      <c r="X5157" s="14">
        <v>44767.629198877316</v>
      </c>
    </row>
    <row r="5158" spans="1:24" hidden="1" x14ac:dyDescent="0.25">
      <c r="A5158" s="5">
        <v>2022</v>
      </c>
      <c r="B5158" s="6">
        <v>3</v>
      </c>
      <c r="C5158" s="6">
        <v>2022</v>
      </c>
      <c r="D5158" s="6">
        <v>3</v>
      </c>
      <c r="E5158" s="7">
        <v>20070</v>
      </c>
      <c r="F5158" s="7" t="s">
        <v>24</v>
      </c>
      <c r="G5158" s="7">
        <v>4863</v>
      </c>
      <c r="H5158" s="7" t="s">
        <v>266</v>
      </c>
      <c r="I5158" s="7" t="s">
        <v>133</v>
      </c>
      <c r="J5158" s="7" t="s">
        <v>4</v>
      </c>
      <c r="K5158" s="7" t="s">
        <v>365</v>
      </c>
      <c r="L5158" s="7" t="s">
        <v>365</v>
      </c>
      <c r="M5158" s="7">
        <v>0</v>
      </c>
      <c r="N5158" s="7" t="s">
        <v>87</v>
      </c>
      <c r="O5158" s="8">
        <v>26.34</v>
      </c>
      <c r="P5158" s="7" t="s">
        <v>704</v>
      </c>
      <c r="Q5158" s="7" t="s">
        <v>309</v>
      </c>
      <c r="R5158" s="7" t="s">
        <v>364</v>
      </c>
      <c r="S5158" s="7">
        <v>25</v>
      </c>
      <c r="T5158" s="7" t="s">
        <v>307</v>
      </c>
      <c r="U5158" s="7" t="s">
        <v>363</v>
      </c>
      <c r="V5158" s="7" t="s">
        <v>362</v>
      </c>
      <c r="W5158" s="7">
        <v>0</v>
      </c>
      <c r="X5158" s="9">
        <v>44767.629198877316</v>
      </c>
    </row>
    <row r="5159" spans="1:24" hidden="1" x14ac:dyDescent="0.25">
      <c r="A5159" s="10">
        <v>2022</v>
      </c>
      <c r="B5159" s="11">
        <v>3</v>
      </c>
      <c r="C5159" s="11">
        <v>2022</v>
      </c>
      <c r="D5159" s="11">
        <v>3</v>
      </c>
      <c r="E5159" s="12">
        <v>20070</v>
      </c>
      <c r="F5159" s="12" t="s">
        <v>24</v>
      </c>
      <c r="G5159" s="12">
        <v>4863</v>
      </c>
      <c r="H5159" s="12" t="s">
        <v>266</v>
      </c>
      <c r="I5159" s="12" t="s">
        <v>133</v>
      </c>
      <c r="J5159" s="12" t="s">
        <v>4</v>
      </c>
      <c r="K5159" s="12" t="s">
        <v>22</v>
      </c>
      <c r="L5159" s="12" t="s">
        <v>22</v>
      </c>
      <c r="M5159" s="12">
        <v>0</v>
      </c>
      <c r="N5159" s="12" t="s">
        <v>314</v>
      </c>
      <c r="O5159" s="13">
        <v>3.1E-2</v>
      </c>
      <c r="P5159" s="12" t="s">
        <v>704</v>
      </c>
      <c r="Q5159" s="12" t="s">
        <v>309</v>
      </c>
      <c r="R5159" s="12" t="s">
        <v>313</v>
      </c>
      <c r="S5159" s="12">
        <v>2</v>
      </c>
      <c r="T5159" s="12" t="s">
        <v>307</v>
      </c>
      <c r="U5159" s="12" t="s">
        <v>358</v>
      </c>
      <c r="V5159" s="12" t="s">
        <v>311</v>
      </c>
      <c r="W5159" s="12">
        <v>0</v>
      </c>
      <c r="X5159" s="14">
        <v>44767.629198877316</v>
      </c>
    </row>
    <row r="5160" spans="1:24" hidden="1" x14ac:dyDescent="0.25">
      <c r="A5160" s="5">
        <v>2022</v>
      </c>
      <c r="B5160" s="6">
        <v>3</v>
      </c>
      <c r="C5160" s="6">
        <v>2022</v>
      </c>
      <c r="D5160" s="6">
        <v>3</v>
      </c>
      <c r="E5160" s="7">
        <v>20070</v>
      </c>
      <c r="F5160" s="7" t="s">
        <v>24</v>
      </c>
      <c r="G5160" s="7">
        <v>4864</v>
      </c>
      <c r="H5160" s="7" t="s">
        <v>265</v>
      </c>
      <c r="I5160" s="7" t="s">
        <v>133</v>
      </c>
      <c r="J5160" s="7" t="s">
        <v>3</v>
      </c>
      <c r="K5160" s="7" t="s">
        <v>365</v>
      </c>
      <c r="L5160" s="7" t="s">
        <v>365</v>
      </c>
      <c r="M5160" s="7">
        <v>0</v>
      </c>
      <c r="N5160" s="7" t="s">
        <v>87</v>
      </c>
      <c r="O5160" s="8">
        <v>229.29499999999999</v>
      </c>
      <c r="P5160" s="7" t="s">
        <v>704</v>
      </c>
      <c r="Q5160" s="7" t="s">
        <v>309</v>
      </c>
      <c r="R5160" s="7" t="s">
        <v>364</v>
      </c>
      <c r="S5160" s="7">
        <v>25</v>
      </c>
      <c r="T5160" s="7" t="s">
        <v>307</v>
      </c>
      <c r="U5160" s="7" t="s">
        <v>363</v>
      </c>
      <c r="V5160" s="7" t="s">
        <v>362</v>
      </c>
      <c r="W5160" s="7">
        <v>0</v>
      </c>
      <c r="X5160" s="9">
        <v>44767.629198877316</v>
      </c>
    </row>
    <row r="5161" spans="1:24" hidden="1" x14ac:dyDescent="0.25">
      <c r="A5161" s="10">
        <v>2022</v>
      </c>
      <c r="B5161" s="11">
        <v>3</v>
      </c>
      <c r="C5161" s="11">
        <v>2022</v>
      </c>
      <c r="D5161" s="11">
        <v>3</v>
      </c>
      <c r="E5161" s="12">
        <v>20070</v>
      </c>
      <c r="F5161" s="12" t="s">
        <v>24</v>
      </c>
      <c r="G5161" s="12">
        <v>4864</v>
      </c>
      <c r="H5161" s="12" t="s">
        <v>265</v>
      </c>
      <c r="I5161" s="12" t="s">
        <v>133</v>
      </c>
      <c r="J5161" s="12" t="s">
        <v>3</v>
      </c>
      <c r="K5161" s="12" t="s">
        <v>22</v>
      </c>
      <c r="L5161" s="12" t="s">
        <v>22</v>
      </c>
      <c r="M5161" s="12">
        <v>0</v>
      </c>
      <c r="N5161" s="12" t="s">
        <v>314</v>
      </c>
      <c r="O5161" s="13">
        <v>0.107945</v>
      </c>
      <c r="P5161" s="12" t="s">
        <v>704</v>
      </c>
      <c r="Q5161" s="12" t="s">
        <v>309</v>
      </c>
      <c r="R5161" s="12" t="s">
        <v>313</v>
      </c>
      <c r="S5161" s="12">
        <v>2</v>
      </c>
      <c r="T5161" s="12" t="s">
        <v>307</v>
      </c>
      <c r="U5161" s="12" t="s">
        <v>358</v>
      </c>
      <c r="V5161" s="12" t="s">
        <v>311</v>
      </c>
      <c r="W5161" s="12">
        <v>0</v>
      </c>
      <c r="X5161" s="14">
        <v>44767.629198877316</v>
      </c>
    </row>
    <row r="5162" spans="1:24" hidden="1" x14ac:dyDescent="0.25">
      <c r="A5162" s="5">
        <v>2022</v>
      </c>
      <c r="B5162" s="6">
        <v>3</v>
      </c>
      <c r="C5162" s="6">
        <v>2022</v>
      </c>
      <c r="D5162" s="6">
        <v>3</v>
      </c>
      <c r="E5162" s="7">
        <v>20070</v>
      </c>
      <c r="F5162" s="7" t="s">
        <v>24</v>
      </c>
      <c r="G5162" s="7">
        <v>4865</v>
      </c>
      <c r="H5162" s="7" t="s">
        <v>264</v>
      </c>
      <c r="I5162" s="7" t="s">
        <v>133</v>
      </c>
      <c r="J5162" s="7" t="s">
        <v>3</v>
      </c>
      <c r="K5162" s="7" t="s">
        <v>365</v>
      </c>
      <c r="L5162" s="7" t="s">
        <v>365</v>
      </c>
      <c r="M5162" s="7">
        <v>0</v>
      </c>
      <c r="N5162" s="7" t="s">
        <v>87</v>
      </c>
      <c r="O5162" s="8">
        <v>1082.271</v>
      </c>
      <c r="P5162" s="7" t="s">
        <v>704</v>
      </c>
      <c r="Q5162" s="7" t="s">
        <v>309</v>
      </c>
      <c r="R5162" s="7" t="s">
        <v>364</v>
      </c>
      <c r="S5162" s="7">
        <v>25</v>
      </c>
      <c r="T5162" s="7" t="s">
        <v>307</v>
      </c>
      <c r="U5162" s="7" t="s">
        <v>363</v>
      </c>
      <c r="V5162" s="7" t="s">
        <v>362</v>
      </c>
      <c r="W5162" s="7">
        <v>0</v>
      </c>
      <c r="X5162" s="9">
        <v>44767.629198877316</v>
      </c>
    </row>
    <row r="5163" spans="1:24" hidden="1" x14ac:dyDescent="0.25">
      <c r="A5163" s="10">
        <v>2022</v>
      </c>
      <c r="B5163" s="11">
        <v>3</v>
      </c>
      <c r="C5163" s="11">
        <v>2022</v>
      </c>
      <c r="D5163" s="11">
        <v>3</v>
      </c>
      <c r="E5163" s="12">
        <v>20070</v>
      </c>
      <c r="F5163" s="12" t="s">
        <v>24</v>
      </c>
      <c r="G5163" s="12">
        <v>4865</v>
      </c>
      <c r="H5163" s="12" t="s">
        <v>264</v>
      </c>
      <c r="I5163" s="12" t="s">
        <v>133</v>
      </c>
      <c r="J5163" s="12" t="s">
        <v>3</v>
      </c>
      <c r="K5163" s="12" t="s">
        <v>22</v>
      </c>
      <c r="L5163" s="12" t="s">
        <v>22</v>
      </c>
      <c r="M5163" s="12">
        <v>0</v>
      </c>
      <c r="N5163" s="12" t="s">
        <v>314</v>
      </c>
      <c r="O5163" s="13">
        <v>0.107945</v>
      </c>
      <c r="P5163" s="12" t="s">
        <v>704</v>
      </c>
      <c r="Q5163" s="12" t="s">
        <v>309</v>
      </c>
      <c r="R5163" s="12" t="s">
        <v>313</v>
      </c>
      <c r="S5163" s="12">
        <v>2</v>
      </c>
      <c r="T5163" s="12" t="s">
        <v>307</v>
      </c>
      <c r="U5163" s="12" t="s">
        <v>358</v>
      </c>
      <c r="V5163" s="12" t="s">
        <v>311</v>
      </c>
      <c r="W5163" s="12">
        <v>0</v>
      </c>
      <c r="X5163" s="14">
        <v>44767.629198877316</v>
      </c>
    </row>
    <row r="5164" spans="1:24" x14ac:dyDescent="0.25">
      <c r="A5164" s="5">
        <v>2022</v>
      </c>
      <c r="B5164" s="6">
        <v>3</v>
      </c>
      <c r="C5164" s="6">
        <v>2022</v>
      </c>
      <c r="D5164" s="6">
        <v>3</v>
      </c>
      <c r="E5164" s="7">
        <v>20070</v>
      </c>
      <c r="F5164" s="7" t="s">
        <v>24</v>
      </c>
      <c r="G5164" s="7">
        <v>4871</v>
      </c>
      <c r="H5164" s="7" t="s">
        <v>134</v>
      </c>
      <c r="I5164" s="7" t="s">
        <v>133</v>
      </c>
      <c r="J5164" s="7" t="s">
        <v>1</v>
      </c>
      <c r="K5164" s="7" t="s">
        <v>81</v>
      </c>
      <c r="L5164" s="7" t="s">
        <v>81</v>
      </c>
      <c r="M5164" s="7">
        <v>0</v>
      </c>
      <c r="N5164" s="7" t="s">
        <v>47</v>
      </c>
      <c r="O5164" s="8">
        <v>1984000</v>
      </c>
      <c r="P5164" s="7" t="s">
        <v>704</v>
      </c>
      <c r="Q5164" s="7" t="s">
        <v>309</v>
      </c>
      <c r="R5164" s="7" t="s">
        <v>361</v>
      </c>
      <c r="S5164" s="7">
        <v>15</v>
      </c>
      <c r="T5164" s="7" t="s">
        <v>307</v>
      </c>
      <c r="U5164" s="7" t="s">
        <v>360</v>
      </c>
      <c r="V5164" s="7" t="s">
        <v>359</v>
      </c>
      <c r="W5164" s="7">
        <v>0</v>
      </c>
      <c r="X5164" s="9">
        <v>44767.629198877316</v>
      </c>
    </row>
    <row r="5165" spans="1:24" hidden="1" x14ac:dyDescent="0.25">
      <c r="A5165" s="10">
        <v>2022</v>
      </c>
      <c r="B5165" s="11">
        <v>3</v>
      </c>
      <c r="C5165" s="11">
        <v>2022</v>
      </c>
      <c r="D5165" s="11">
        <v>3</v>
      </c>
      <c r="E5165" s="12">
        <v>20070</v>
      </c>
      <c r="F5165" s="12" t="s">
        <v>24</v>
      </c>
      <c r="G5165" s="12">
        <v>4871</v>
      </c>
      <c r="H5165" s="12" t="s">
        <v>134</v>
      </c>
      <c r="I5165" s="12" t="s">
        <v>133</v>
      </c>
      <c r="J5165" s="12" t="s">
        <v>1</v>
      </c>
      <c r="K5165" s="12" t="s">
        <v>22</v>
      </c>
      <c r="L5165" s="12" t="s">
        <v>22</v>
      </c>
      <c r="M5165" s="12">
        <v>0</v>
      </c>
      <c r="N5165" s="12" t="s">
        <v>314</v>
      </c>
      <c r="O5165" s="13">
        <v>0.659304</v>
      </c>
      <c r="P5165" s="12" t="s">
        <v>704</v>
      </c>
      <c r="Q5165" s="12" t="s">
        <v>309</v>
      </c>
      <c r="R5165" s="12" t="s">
        <v>313</v>
      </c>
      <c r="S5165" s="12">
        <v>2</v>
      </c>
      <c r="T5165" s="12" t="s">
        <v>307</v>
      </c>
      <c r="U5165" s="12" t="s">
        <v>358</v>
      </c>
      <c r="V5165" s="12" t="s">
        <v>311</v>
      </c>
      <c r="W5165" s="12">
        <v>0</v>
      </c>
      <c r="X5165" s="14">
        <v>44767.629198877316</v>
      </c>
    </row>
    <row r="5166" spans="1:24" hidden="1" x14ac:dyDescent="0.25">
      <c r="A5166" s="5">
        <v>2022</v>
      </c>
      <c r="B5166" s="6">
        <v>3</v>
      </c>
      <c r="C5166" s="6">
        <v>2021</v>
      </c>
      <c r="D5166" s="6">
        <v>11</v>
      </c>
      <c r="E5166" s="7">
        <v>20070</v>
      </c>
      <c r="F5166" s="7" t="s">
        <v>24</v>
      </c>
      <c r="G5166" s="7">
        <v>0</v>
      </c>
      <c r="H5166" s="7" t="s">
        <v>23</v>
      </c>
      <c r="I5166" s="7" t="s">
        <v>23</v>
      </c>
      <c r="J5166" s="7" t="s">
        <v>23</v>
      </c>
      <c r="K5166" s="7" t="s">
        <v>357</v>
      </c>
      <c r="L5166" s="7" t="s">
        <v>357</v>
      </c>
      <c r="M5166" s="7">
        <v>0</v>
      </c>
      <c r="N5166" s="7" t="s">
        <v>47</v>
      </c>
      <c r="O5166" s="8">
        <v>-6.0000000000000001E-3</v>
      </c>
      <c r="P5166" s="7" t="s">
        <v>704</v>
      </c>
      <c r="Q5166" s="7" t="s">
        <v>309</v>
      </c>
      <c r="R5166" s="7" t="s">
        <v>356</v>
      </c>
      <c r="S5166" s="7">
        <v>90</v>
      </c>
      <c r="T5166" s="7" t="s">
        <v>307</v>
      </c>
      <c r="U5166" s="7" t="s">
        <v>355</v>
      </c>
      <c r="V5166" s="7" t="s">
        <v>354</v>
      </c>
      <c r="W5166" s="7">
        <v>1</v>
      </c>
      <c r="X5166" s="9">
        <v>44767.629198877316</v>
      </c>
    </row>
    <row r="5167" spans="1:24" hidden="1" x14ac:dyDescent="0.25">
      <c r="A5167" s="10">
        <v>2022</v>
      </c>
      <c r="B5167" s="11">
        <v>3</v>
      </c>
      <c r="C5167" s="11">
        <v>2021</v>
      </c>
      <c r="D5167" s="11">
        <v>11</v>
      </c>
      <c r="E5167" s="12">
        <v>20070</v>
      </c>
      <c r="F5167" s="12" t="s">
        <v>24</v>
      </c>
      <c r="G5167" s="12">
        <v>0</v>
      </c>
      <c r="H5167" s="12" t="s">
        <v>23</v>
      </c>
      <c r="I5167" s="12" t="s">
        <v>23</v>
      </c>
      <c r="J5167" s="12" t="s">
        <v>23</v>
      </c>
      <c r="K5167" s="12" t="s">
        <v>353</v>
      </c>
      <c r="L5167" s="12" t="s">
        <v>353</v>
      </c>
      <c r="M5167" s="12">
        <v>0</v>
      </c>
      <c r="N5167" s="12" t="s">
        <v>47</v>
      </c>
      <c r="O5167" s="13">
        <v>4.26</v>
      </c>
      <c r="P5167" s="12" t="s">
        <v>704</v>
      </c>
      <c r="Q5167" s="12" t="s">
        <v>309</v>
      </c>
      <c r="R5167" s="12" t="s">
        <v>352</v>
      </c>
      <c r="S5167" s="12">
        <v>87</v>
      </c>
      <c r="T5167" s="12" t="s">
        <v>307</v>
      </c>
      <c r="U5167" s="12" t="s">
        <v>351</v>
      </c>
      <c r="V5167" s="12" t="s">
        <v>350</v>
      </c>
      <c r="W5167" s="12">
        <v>1</v>
      </c>
      <c r="X5167" s="14">
        <v>44767.629198877316</v>
      </c>
    </row>
    <row r="5168" spans="1:24" hidden="1" x14ac:dyDescent="0.25">
      <c r="A5168" s="5">
        <v>2022</v>
      </c>
      <c r="B5168" s="6">
        <v>3</v>
      </c>
      <c r="C5168" s="6">
        <v>2021</v>
      </c>
      <c r="D5168" s="6">
        <v>11</v>
      </c>
      <c r="E5168" s="7">
        <v>20070</v>
      </c>
      <c r="F5168" s="7" t="s">
        <v>24</v>
      </c>
      <c r="G5168" s="7">
        <v>0</v>
      </c>
      <c r="H5168" s="7" t="s">
        <v>23</v>
      </c>
      <c r="I5168" s="7" t="s">
        <v>23</v>
      </c>
      <c r="J5168" s="7" t="s">
        <v>23</v>
      </c>
      <c r="K5168" s="7" t="s">
        <v>349</v>
      </c>
      <c r="L5168" s="7" t="s">
        <v>349</v>
      </c>
      <c r="M5168" s="7">
        <v>0</v>
      </c>
      <c r="N5168" s="7" t="s">
        <v>87</v>
      </c>
      <c r="O5168" s="8">
        <v>-8.0000000000000002E-3</v>
      </c>
      <c r="P5168" s="7" t="s">
        <v>704</v>
      </c>
      <c r="Q5168" s="7" t="s">
        <v>309</v>
      </c>
      <c r="R5168" s="7" t="s">
        <v>348</v>
      </c>
      <c r="S5168" s="7">
        <v>40</v>
      </c>
      <c r="T5168" s="7" t="s">
        <v>307</v>
      </c>
      <c r="U5168" s="7" t="s">
        <v>347</v>
      </c>
      <c r="V5168" s="7" t="s">
        <v>346</v>
      </c>
      <c r="W5168" s="7">
        <v>1</v>
      </c>
      <c r="X5168" s="9">
        <v>44767.629198877316</v>
      </c>
    </row>
    <row r="5169" spans="1:24" hidden="1" x14ac:dyDescent="0.25">
      <c r="A5169" s="10">
        <v>2022</v>
      </c>
      <c r="B5169" s="11">
        <v>3</v>
      </c>
      <c r="C5169" s="11">
        <v>2021</v>
      </c>
      <c r="D5169" s="11">
        <v>11</v>
      </c>
      <c r="E5169" s="12">
        <v>20070</v>
      </c>
      <c r="F5169" s="12" t="s">
        <v>24</v>
      </c>
      <c r="G5169" s="12">
        <v>0</v>
      </c>
      <c r="H5169" s="12" t="s">
        <v>23</v>
      </c>
      <c r="I5169" s="12" t="s">
        <v>23</v>
      </c>
      <c r="J5169" s="12" t="s">
        <v>23</v>
      </c>
      <c r="K5169" s="12" t="s">
        <v>463</v>
      </c>
      <c r="L5169" s="12" t="s">
        <v>463</v>
      </c>
      <c r="M5169" s="12">
        <v>0</v>
      </c>
      <c r="N5169" s="12" t="s">
        <v>47</v>
      </c>
      <c r="O5169" s="13">
        <v>3.0000000000000001E-3</v>
      </c>
      <c r="P5169" s="12" t="s">
        <v>704</v>
      </c>
      <c r="Q5169" s="12" t="s">
        <v>309</v>
      </c>
      <c r="R5169" s="12" t="s">
        <v>462</v>
      </c>
      <c r="S5169" s="12">
        <v>88</v>
      </c>
      <c r="T5169" s="12" t="s">
        <v>307</v>
      </c>
      <c r="U5169" s="12" t="s">
        <v>461</v>
      </c>
      <c r="V5169" s="12" t="s">
        <v>460</v>
      </c>
      <c r="W5169" s="12">
        <v>1</v>
      </c>
      <c r="X5169" s="14">
        <v>44767.629198877316</v>
      </c>
    </row>
    <row r="5170" spans="1:24" hidden="1" x14ac:dyDescent="0.25">
      <c r="A5170" s="5">
        <v>2022</v>
      </c>
      <c r="B5170" s="6">
        <v>3</v>
      </c>
      <c r="C5170" s="6">
        <v>2021</v>
      </c>
      <c r="D5170" s="6">
        <v>11</v>
      </c>
      <c r="E5170" s="7">
        <v>20070</v>
      </c>
      <c r="F5170" s="7" t="s">
        <v>24</v>
      </c>
      <c r="G5170" s="7">
        <v>0</v>
      </c>
      <c r="H5170" s="7" t="s">
        <v>23</v>
      </c>
      <c r="I5170" s="7" t="s">
        <v>23</v>
      </c>
      <c r="J5170" s="7" t="s">
        <v>23</v>
      </c>
      <c r="K5170" s="7" t="s">
        <v>345</v>
      </c>
      <c r="L5170" s="7" t="s">
        <v>345</v>
      </c>
      <c r="M5170" s="7">
        <v>0</v>
      </c>
      <c r="N5170" s="7" t="s">
        <v>47</v>
      </c>
      <c r="O5170" s="8">
        <v>4.2699999999999996</v>
      </c>
      <c r="P5170" s="7" t="s">
        <v>704</v>
      </c>
      <c r="Q5170" s="7" t="s">
        <v>309</v>
      </c>
      <c r="R5170" s="7" t="s">
        <v>344</v>
      </c>
      <c r="S5170" s="7">
        <v>3</v>
      </c>
      <c r="T5170" s="7" t="s">
        <v>307</v>
      </c>
      <c r="U5170" s="7" t="s">
        <v>343</v>
      </c>
      <c r="V5170" s="7" t="s">
        <v>342</v>
      </c>
      <c r="W5170" s="7">
        <v>1</v>
      </c>
      <c r="X5170" s="9">
        <v>44767.629198877316</v>
      </c>
    </row>
    <row r="5171" spans="1:24" hidden="1" x14ac:dyDescent="0.25">
      <c r="A5171" s="10">
        <v>2022</v>
      </c>
      <c r="B5171" s="11">
        <v>3</v>
      </c>
      <c r="C5171" s="11">
        <v>2021</v>
      </c>
      <c r="D5171" s="11">
        <v>11</v>
      </c>
      <c r="E5171" s="12">
        <v>20070</v>
      </c>
      <c r="F5171" s="12" t="s">
        <v>24</v>
      </c>
      <c r="G5171" s="12">
        <v>0</v>
      </c>
      <c r="H5171" s="12" t="s">
        <v>23</v>
      </c>
      <c r="I5171" s="12" t="s">
        <v>23</v>
      </c>
      <c r="J5171" s="12" t="s">
        <v>23</v>
      </c>
      <c r="K5171" s="12" t="s">
        <v>22</v>
      </c>
      <c r="L5171" s="12" t="s">
        <v>22</v>
      </c>
      <c r="M5171" s="12">
        <v>0</v>
      </c>
      <c r="N5171" s="12" t="s">
        <v>87</v>
      </c>
      <c r="O5171" s="13">
        <v>-8.0000000000000002E-3</v>
      </c>
      <c r="P5171" s="12" t="s">
        <v>704</v>
      </c>
      <c r="Q5171" s="12" t="s">
        <v>309</v>
      </c>
      <c r="R5171" s="12" t="s">
        <v>341</v>
      </c>
      <c r="S5171" s="12">
        <v>63</v>
      </c>
      <c r="T5171" s="12" t="s">
        <v>307</v>
      </c>
      <c r="U5171" s="12" t="s">
        <v>340</v>
      </c>
      <c r="V5171" s="12" t="s">
        <v>339</v>
      </c>
      <c r="W5171" s="12">
        <v>1</v>
      </c>
      <c r="X5171" s="14">
        <v>44767.629198877316</v>
      </c>
    </row>
    <row r="5172" spans="1:24" hidden="1" x14ac:dyDescent="0.25">
      <c r="A5172" s="5">
        <v>2022</v>
      </c>
      <c r="B5172" s="6">
        <v>3</v>
      </c>
      <c r="C5172" s="6">
        <v>2021</v>
      </c>
      <c r="D5172" s="6">
        <v>11</v>
      </c>
      <c r="E5172" s="7">
        <v>20070</v>
      </c>
      <c r="F5172" s="7" t="s">
        <v>24</v>
      </c>
      <c r="G5172" s="7">
        <v>0</v>
      </c>
      <c r="H5172" s="7" t="s">
        <v>23</v>
      </c>
      <c r="I5172" s="7" t="s">
        <v>23</v>
      </c>
      <c r="J5172" s="7" t="s">
        <v>23</v>
      </c>
      <c r="K5172" s="7" t="s">
        <v>22</v>
      </c>
      <c r="L5172" s="7" t="s">
        <v>22</v>
      </c>
      <c r="M5172" s="7">
        <v>0</v>
      </c>
      <c r="N5172" s="7" t="s">
        <v>47</v>
      </c>
      <c r="O5172" s="8">
        <v>-886.66200000000003</v>
      </c>
      <c r="P5172" s="7" t="s">
        <v>704</v>
      </c>
      <c r="Q5172" s="7" t="s">
        <v>309</v>
      </c>
      <c r="R5172" s="7" t="s">
        <v>326</v>
      </c>
      <c r="S5172" s="7">
        <v>4</v>
      </c>
      <c r="T5172" s="7" t="s">
        <v>307</v>
      </c>
      <c r="U5172" s="7" t="s">
        <v>325</v>
      </c>
      <c r="V5172" s="7" t="s">
        <v>324</v>
      </c>
      <c r="W5172" s="7">
        <v>1</v>
      </c>
      <c r="X5172" s="9">
        <v>44767.629198877316</v>
      </c>
    </row>
    <row r="5173" spans="1:24" hidden="1" x14ac:dyDescent="0.25">
      <c r="A5173" s="10">
        <v>2022</v>
      </c>
      <c r="B5173" s="11">
        <v>3</v>
      </c>
      <c r="C5173" s="11">
        <v>2021</v>
      </c>
      <c r="D5173" s="11">
        <v>11</v>
      </c>
      <c r="E5173" s="12">
        <v>20070</v>
      </c>
      <c r="F5173" s="12" t="s">
        <v>24</v>
      </c>
      <c r="G5173" s="12">
        <v>0</v>
      </c>
      <c r="H5173" s="12" t="s">
        <v>23</v>
      </c>
      <c r="I5173" s="12" t="s">
        <v>23</v>
      </c>
      <c r="J5173" s="12" t="s">
        <v>23</v>
      </c>
      <c r="K5173" s="12" t="s">
        <v>22</v>
      </c>
      <c r="L5173" s="12" t="s">
        <v>22</v>
      </c>
      <c r="M5173" s="12">
        <v>0</v>
      </c>
      <c r="N5173" s="12" t="s">
        <v>47</v>
      </c>
      <c r="O5173" s="13">
        <v>-4.2699999999999996</v>
      </c>
      <c r="P5173" s="12" t="s">
        <v>704</v>
      </c>
      <c r="Q5173" s="12" t="s">
        <v>309</v>
      </c>
      <c r="R5173" s="12" t="s">
        <v>332</v>
      </c>
      <c r="S5173" s="12">
        <v>53</v>
      </c>
      <c r="T5173" s="12" t="s">
        <v>307</v>
      </c>
      <c r="U5173" s="12" t="s">
        <v>331</v>
      </c>
      <c r="V5173" s="12" t="s">
        <v>330</v>
      </c>
      <c r="W5173" s="12">
        <v>1</v>
      </c>
      <c r="X5173" s="14">
        <v>44767.629198877316</v>
      </c>
    </row>
    <row r="5174" spans="1:24" hidden="1" x14ac:dyDescent="0.25">
      <c r="A5174" s="5">
        <v>2022</v>
      </c>
      <c r="B5174" s="6">
        <v>3</v>
      </c>
      <c r="C5174" s="6">
        <v>2021</v>
      </c>
      <c r="D5174" s="6">
        <v>11</v>
      </c>
      <c r="E5174" s="7">
        <v>20070</v>
      </c>
      <c r="F5174" s="7" t="s">
        <v>24</v>
      </c>
      <c r="G5174" s="7">
        <v>0</v>
      </c>
      <c r="H5174" s="7" t="s">
        <v>23</v>
      </c>
      <c r="I5174" s="7" t="s">
        <v>23</v>
      </c>
      <c r="J5174" s="7" t="s">
        <v>23</v>
      </c>
      <c r="K5174" s="7" t="s">
        <v>22</v>
      </c>
      <c r="L5174" s="7" t="s">
        <v>22</v>
      </c>
      <c r="M5174" s="7">
        <v>0</v>
      </c>
      <c r="N5174" s="7" t="s">
        <v>47</v>
      </c>
      <c r="O5174" s="8">
        <v>-4.2699999999999996</v>
      </c>
      <c r="P5174" s="7" t="s">
        <v>704</v>
      </c>
      <c r="Q5174" s="7" t="s">
        <v>309</v>
      </c>
      <c r="R5174" s="7" t="s">
        <v>329</v>
      </c>
      <c r="S5174" s="7">
        <v>49</v>
      </c>
      <c r="T5174" s="7" t="s">
        <v>307</v>
      </c>
      <c r="U5174" s="7" t="s">
        <v>328</v>
      </c>
      <c r="V5174" s="7" t="s">
        <v>327</v>
      </c>
      <c r="W5174" s="7">
        <v>1</v>
      </c>
      <c r="X5174" s="9">
        <v>44767.629198877316</v>
      </c>
    </row>
    <row r="5175" spans="1:24" hidden="1" x14ac:dyDescent="0.25">
      <c r="A5175" s="10">
        <v>2022</v>
      </c>
      <c r="B5175" s="11">
        <v>3</v>
      </c>
      <c r="C5175" s="11">
        <v>2021</v>
      </c>
      <c r="D5175" s="11">
        <v>11</v>
      </c>
      <c r="E5175" s="12">
        <v>20070</v>
      </c>
      <c r="F5175" s="12" t="s">
        <v>24</v>
      </c>
      <c r="G5175" s="12">
        <v>0</v>
      </c>
      <c r="H5175" s="12" t="s">
        <v>23</v>
      </c>
      <c r="I5175" s="12" t="s">
        <v>23</v>
      </c>
      <c r="J5175" s="12" t="s">
        <v>23</v>
      </c>
      <c r="K5175" s="12" t="s">
        <v>22</v>
      </c>
      <c r="L5175" s="12" t="s">
        <v>22</v>
      </c>
      <c r="M5175" s="12">
        <v>0</v>
      </c>
      <c r="N5175" s="12" t="s">
        <v>47</v>
      </c>
      <c r="O5175" s="13">
        <v>285.85000000000002</v>
      </c>
      <c r="P5175" s="12" t="s">
        <v>704</v>
      </c>
      <c r="Q5175" s="12" t="s">
        <v>309</v>
      </c>
      <c r="R5175" s="12" t="s">
        <v>338</v>
      </c>
      <c r="S5175" s="12">
        <v>41</v>
      </c>
      <c r="T5175" s="12" t="s">
        <v>307</v>
      </c>
      <c r="U5175" s="12" t="s">
        <v>337</v>
      </c>
      <c r="V5175" s="12" t="s">
        <v>336</v>
      </c>
      <c r="W5175" s="12">
        <v>1</v>
      </c>
      <c r="X5175" s="14">
        <v>44767.629198877316</v>
      </c>
    </row>
    <row r="5176" spans="1:24" hidden="1" x14ac:dyDescent="0.25">
      <c r="A5176" s="5">
        <v>2022</v>
      </c>
      <c r="B5176" s="6">
        <v>3</v>
      </c>
      <c r="C5176" s="6">
        <v>2021</v>
      </c>
      <c r="D5176" s="6">
        <v>11</v>
      </c>
      <c r="E5176" s="7">
        <v>20070</v>
      </c>
      <c r="F5176" s="7" t="s">
        <v>24</v>
      </c>
      <c r="G5176" s="7">
        <v>0</v>
      </c>
      <c r="H5176" s="7" t="s">
        <v>23</v>
      </c>
      <c r="I5176" s="7" t="s">
        <v>23</v>
      </c>
      <c r="J5176" s="7" t="s">
        <v>23</v>
      </c>
      <c r="K5176" s="7" t="s">
        <v>22</v>
      </c>
      <c r="L5176" s="7" t="s">
        <v>22</v>
      </c>
      <c r="M5176" s="7">
        <v>0</v>
      </c>
      <c r="N5176" s="7" t="s">
        <v>47</v>
      </c>
      <c r="O5176" s="8">
        <v>890.93200000000002</v>
      </c>
      <c r="P5176" s="7" t="s">
        <v>704</v>
      </c>
      <c r="Q5176" s="7" t="s">
        <v>309</v>
      </c>
      <c r="R5176" s="7" t="s">
        <v>335</v>
      </c>
      <c r="S5176" s="7">
        <v>1</v>
      </c>
      <c r="T5176" s="7" t="s">
        <v>307</v>
      </c>
      <c r="U5176" s="7" t="s">
        <v>334</v>
      </c>
      <c r="V5176" s="7" t="s">
        <v>333</v>
      </c>
      <c r="W5176" s="7">
        <v>1</v>
      </c>
      <c r="X5176" s="9">
        <v>44767.629198877316</v>
      </c>
    </row>
    <row r="5177" spans="1:24" hidden="1" x14ac:dyDescent="0.25">
      <c r="A5177" s="10">
        <v>2022</v>
      </c>
      <c r="B5177" s="11">
        <v>3</v>
      </c>
      <c r="C5177" s="11">
        <v>2021</v>
      </c>
      <c r="D5177" s="11">
        <v>11</v>
      </c>
      <c r="E5177" s="12">
        <v>20070</v>
      </c>
      <c r="F5177" s="12" t="s">
        <v>24</v>
      </c>
      <c r="G5177" s="12">
        <v>0</v>
      </c>
      <c r="H5177" s="12" t="s">
        <v>23</v>
      </c>
      <c r="I5177" s="12" t="s">
        <v>23</v>
      </c>
      <c r="J5177" s="12" t="s">
        <v>23</v>
      </c>
      <c r="K5177" s="12" t="s">
        <v>420</v>
      </c>
      <c r="L5177" s="12" t="s">
        <v>420</v>
      </c>
      <c r="M5177" s="12">
        <v>0</v>
      </c>
      <c r="N5177" s="12" t="s">
        <v>47</v>
      </c>
      <c r="O5177" s="13">
        <v>3.0000000000000001E-3</v>
      </c>
      <c r="P5177" s="12" t="s">
        <v>704</v>
      </c>
      <c r="Q5177" s="12" t="s">
        <v>309</v>
      </c>
      <c r="R5177" s="12" t="s">
        <v>419</v>
      </c>
      <c r="S5177" s="12">
        <v>92</v>
      </c>
      <c r="T5177" s="12" t="s">
        <v>307</v>
      </c>
      <c r="U5177" s="12" t="s">
        <v>418</v>
      </c>
      <c r="V5177" s="12" t="s">
        <v>417</v>
      </c>
      <c r="W5177" s="12">
        <v>1</v>
      </c>
      <c r="X5177" s="14">
        <v>44767.629198877316</v>
      </c>
    </row>
    <row r="5178" spans="1:24" hidden="1" x14ac:dyDescent="0.25">
      <c r="A5178" s="5">
        <v>2022</v>
      </c>
      <c r="B5178" s="6">
        <v>3</v>
      </c>
      <c r="C5178" s="6">
        <v>2021</v>
      </c>
      <c r="D5178" s="6">
        <v>11</v>
      </c>
      <c r="E5178" s="7">
        <v>20070</v>
      </c>
      <c r="F5178" s="7" t="s">
        <v>24</v>
      </c>
      <c r="G5178" s="7">
        <v>0</v>
      </c>
      <c r="H5178" s="7" t="s">
        <v>23</v>
      </c>
      <c r="I5178" s="7" t="s">
        <v>23</v>
      </c>
      <c r="J5178" s="7" t="s">
        <v>23</v>
      </c>
      <c r="K5178" s="7" t="s">
        <v>323</v>
      </c>
      <c r="L5178" s="7" t="s">
        <v>323</v>
      </c>
      <c r="M5178" s="7">
        <v>0</v>
      </c>
      <c r="N5178" s="7" t="s">
        <v>47</v>
      </c>
      <c r="O5178" s="8">
        <v>4.2629999999999999</v>
      </c>
      <c r="P5178" s="7" t="s">
        <v>704</v>
      </c>
      <c r="Q5178" s="7" t="s">
        <v>309</v>
      </c>
      <c r="R5178" s="7" t="s">
        <v>322</v>
      </c>
      <c r="S5178" s="7">
        <v>93</v>
      </c>
      <c r="T5178" s="7" t="s">
        <v>307</v>
      </c>
      <c r="U5178" s="7" t="s">
        <v>321</v>
      </c>
      <c r="V5178" s="7" t="s">
        <v>320</v>
      </c>
      <c r="W5178" s="7">
        <v>1</v>
      </c>
      <c r="X5178" s="9">
        <v>44767.629198877316</v>
      </c>
    </row>
    <row r="5179" spans="1:24" hidden="1" x14ac:dyDescent="0.25">
      <c r="A5179" s="10">
        <v>2022</v>
      </c>
      <c r="B5179" s="11">
        <v>3</v>
      </c>
      <c r="C5179" s="11">
        <v>2021</v>
      </c>
      <c r="D5179" s="11">
        <v>11</v>
      </c>
      <c r="E5179" s="12">
        <v>20070</v>
      </c>
      <c r="F5179" s="12" t="s">
        <v>24</v>
      </c>
      <c r="G5179" s="12">
        <v>25</v>
      </c>
      <c r="H5179" s="12" t="s">
        <v>9</v>
      </c>
      <c r="I5179" s="12" t="s">
        <v>43</v>
      </c>
      <c r="J5179" s="12" t="s">
        <v>9</v>
      </c>
      <c r="K5179" s="12" t="s">
        <v>22</v>
      </c>
      <c r="L5179" s="12" t="s">
        <v>22</v>
      </c>
      <c r="M5179" s="12">
        <v>0</v>
      </c>
      <c r="N5179" s="12" t="s">
        <v>47</v>
      </c>
      <c r="O5179" s="13">
        <v>-1.4999999999999999E-2</v>
      </c>
      <c r="P5179" s="12" t="s">
        <v>704</v>
      </c>
      <c r="Q5179" s="12" t="s">
        <v>309</v>
      </c>
      <c r="R5179" s="12" t="s">
        <v>392</v>
      </c>
      <c r="S5179" s="12">
        <v>106</v>
      </c>
      <c r="T5179" s="12" t="s">
        <v>307</v>
      </c>
      <c r="U5179" s="12" t="s">
        <v>391</v>
      </c>
      <c r="V5179" s="12" t="s">
        <v>390</v>
      </c>
      <c r="W5179" s="12">
        <v>1</v>
      </c>
      <c r="X5179" s="14">
        <v>44767.629198877316</v>
      </c>
    </row>
    <row r="5180" spans="1:24" hidden="1" x14ac:dyDescent="0.25">
      <c r="A5180" s="5">
        <v>2022</v>
      </c>
      <c r="B5180" s="6">
        <v>3</v>
      </c>
      <c r="C5180" s="6">
        <v>2021</v>
      </c>
      <c r="D5180" s="6">
        <v>11</v>
      </c>
      <c r="E5180" s="7">
        <v>20070</v>
      </c>
      <c r="F5180" s="7" t="s">
        <v>24</v>
      </c>
      <c r="G5180" s="7">
        <v>25</v>
      </c>
      <c r="H5180" s="7" t="s">
        <v>9</v>
      </c>
      <c r="I5180" s="7" t="s">
        <v>43</v>
      </c>
      <c r="J5180" s="7" t="s">
        <v>9</v>
      </c>
      <c r="K5180" s="7" t="s">
        <v>22</v>
      </c>
      <c r="L5180" s="7" t="s">
        <v>22</v>
      </c>
      <c r="M5180" s="7">
        <v>0</v>
      </c>
      <c r="N5180" s="7" t="s">
        <v>47</v>
      </c>
      <c r="O5180" s="8">
        <v>-1.4999999999999999E-2</v>
      </c>
      <c r="P5180" s="7" t="s">
        <v>704</v>
      </c>
      <c r="Q5180" s="7" t="s">
        <v>309</v>
      </c>
      <c r="R5180" s="7" t="s">
        <v>397</v>
      </c>
      <c r="S5180" s="7">
        <v>55</v>
      </c>
      <c r="T5180" s="7" t="s">
        <v>307</v>
      </c>
      <c r="U5180" s="7" t="s">
        <v>396</v>
      </c>
      <c r="V5180" s="7" t="s">
        <v>395</v>
      </c>
      <c r="W5180" s="7">
        <v>1</v>
      </c>
      <c r="X5180" s="9">
        <v>44767.629198877316</v>
      </c>
    </row>
    <row r="5181" spans="1:24" hidden="1" x14ac:dyDescent="0.25">
      <c r="A5181" s="10">
        <v>2022</v>
      </c>
      <c r="B5181" s="11">
        <v>3</v>
      </c>
      <c r="C5181" s="11">
        <v>2021</v>
      </c>
      <c r="D5181" s="11">
        <v>11</v>
      </c>
      <c r="E5181" s="12">
        <v>20070</v>
      </c>
      <c r="F5181" s="12" t="s">
        <v>24</v>
      </c>
      <c r="G5181" s="12">
        <v>2183</v>
      </c>
      <c r="H5181" s="12" t="s">
        <v>138</v>
      </c>
      <c r="I5181" s="12" t="s">
        <v>133</v>
      </c>
      <c r="J5181" s="12" t="s">
        <v>3</v>
      </c>
      <c r="K5181" s="12" t="s">
        <v>22</v>
      </c>
      <c r="L5181" s="12" t="s">
        <v>22</v>
      </c>
      <c r="M5181" s="12">
        <v>0</v>
      </c>
      <c r="N5181" s="12" t="s">
        <v>310</v>
      </c>
      <c r="O5181" s="13">
        <v>5.6794929999999999</v>
      </c>
      <c r="P5181" s="12" t="s">
        <v>704</v>
      </c>
      <c r="Q5181" s="12" t="s">
        <v>309</v>
      </c>
      <c r="R5181" s="12" t="s">
        <v>308</v>
      </c>
      <c r="S5181" s="12">
        <v>50</v>
      </c>
      <c r="T5181" s="12" t="s">
        <v>307</v>
      </c>
      <c r="U5181" s="12" t="s">
        <v>306</v>
      </c>
      <c r="V5181" s="12" t="s">
        <v>305</v>
      </c>
      <c r="W5181" s="12">
        <v>1</v>
      </c>
      <c r="X5181" s="14">
        <v>44767.629198877316</v>
      </c>
    </row>
    <row r="5182" spans="1:24" hidden="1" x14ac:dyDescent="0.25">
      <c r="A5182" s="5">
        <v>2022</v>
      </c>
      <c r="B5182" s="6">
        <v>3</v>
      </c>
      <c r="C5182" s="6">
        <v>2021</v>
      </c>
      <c r="D5182" s="6">
        <v>11</v>
      </c>
      <c r="E5182" s="7">
        <v>20070</v>
      </c>
      <c r="F5182" s="7" t="s">
        <v>24</v>
      </c>
      <c r="G5182" s="7">
        <v>2346</v>
      </c>
      <c r="H5182" s="7" t="s">
        <v>137</v>
      </c>
      <c r="I5182" s="7" t="s">
        <v>133</v>
      </c>
      <c r="J5182" s="7" t="s">
        <v>4</v>
      </c>
      <c r="K5182" s="7" t="s">
        <v>22</v>
      </c>
      <c r="L5182" s="7" t="s">
        <v>22</v>
      </c>
      <c r="M5182" s="7">
        <v>0</v>
      </c>
      <c r="N5182" s="7" t="s">
        <v>310</v>
      </c>
      <c r="O5182" s="8">
        <v>5.6794929999999999</v>
      </c>
      <c r="P5182" s="7" t="s">
        <v>704</v>
      </c>
      <c r="Q5182" s="7" t="s">
        <v>309</v>
      </c>
      <c r="R5182" s="7" t="s">
        <v>308</v>
      </c>
      <c r="S5182" s="7">
        <v>50</v>
      </c>
      <c r="T5182" s="7" t="s">
        <v>307</v>
      </c>
      <c r="U5182" s="7" t="s">
        <v>306</v>
      </c>
      <c r="V5182" s="7" t="s">
        <v>305</v>
      </c>
      <c r="W5182" s="7">
        <v>1</v>
      </c>
      <c r="X5182" s="9">
        <v>44767.629198877316</v>
      </c>
    </row>
    <row r="5183" spans="1:24" hidden="1" x14ac:dyDescent="0.25">
      <c r="A5183" s="10">
        <v>2022</v>
      </c>
      <c r="B5183" s="11">
        <v>3</v>
      </c>
      <c r="C5183" s="11">
        <v>2021</v>
      </c>
      <c r="D5183" s="11">
        <v>11</v>
      </c>
      <c r="E5183" s="12">
        <v>20070</v>
      </c>
      <c r="F5183" s="12" t="s">
        <v>24</v>
      </c>
      <c r="G5183" s="12">
        <v>4116</v>
      </c>
      <c r="H5183" s="12" t="s">
        <v>136</v>
      </c>
      <c r="I5183" s="12" t="s">
        <v>133</v>
      </c>
      <c r="J5183" s="12" t="s">
        <v>1</v>
      </c>
      <c r="K5183" s="12" t="s">
        <v>22</v>
      </c>
      <c r="L5183" s="12" t="s">
        <v>22</v>
      </c>
      <c r="M5183" s="12">
        <v>0</v>
      </c>
      <c r="N5183" s="12" t="s">
        <v>314</v>
      </c>
      <c r="O5183" s="13">
        <v>-1.8919999999999999E-2</v>
      </c>
      <c r="P5183" s="12" t="s">
        <v>704</v>
      </c>
      <c r="Q5183" s="12" t="s">
        <v>309</v>
      </c>
      <c r="R5183" s="12" t="s">
        <v>313</v>
      </c>
      <c r="S5183" s="12">
        <v>2</v>
      </c>
      <c r="T5183" s="12" t="s">
        <v>307</v>
      </c>
      <c r="U5183" s="12" t="s">
        <v>312</v>
      </c>
      <c r="V5183" s="12" t="s">
        <v>311</v>
      </c>
      <c r="W5183" s="12">
        <v>1</v>
      </c>
      <c r="X5183" s="14">
        <v>44767.629198877316</v>
      </c>
    </row>
    <row r="5184" spans="1:24" hidden="1" x14ac:dyDescent="0.25">
      <c r="A5184" s="5">
        <v>2022</v>
      </c>
      <c r="B5184" s="6">
        <v>3</v>
      </c>
      <c r="C5184" s="6">
        <v>2021</v>
      </c>
      <c r="D5184" s="6">
        <v>11</v>
      </c>
      <c r="E5184" s="7">
        <v>20070</v>
      </c>
      <c r="F5184" s="7" t="s">
        <v>24</v>
      </c>
      <c r="G5184" s="7">
        <v>4116</v>
      </c>
      <c r="H5184" s="7" t="s">
        <v>136</v>
      </c>
      <c r="I5184" s="7" t="s">
        <v>133</v>
      </c>
      <c r="J5184" s="7" t="s">
        <v>1</v>
      </c>
      <c r="K5184" s="7" t="s">
        <v>22</v>
      </c>
      <c r="L5184" s="7" t="s">
        <v>22</v>
      </c>
      <c r="M5184" s="7">
        <v>0</v>
      </c>
      <c r="N5184" s="7" t="s">
        <v>310</v>
      </c>
      <c r="O5184" s="8">
        <v>-40.590667000000003</v>
      </c>
      <c r="P5184" s="7" t="s">
        <v>704</v>
      </c>
      <c r="Q5184" s="7" t="s">
        <v>309</v>
      </c>
      <c r="R5184" s="7" t="s">
        <v>308</v>
      </c>
      <c r="S5184" s="7">
        <v>50</v>
      </c>
      <c r="T5184" s="7" t="s">
        <v>307</v>
      </c>
      <c r="U5184" s="7" t="s">
        <v>312</v>
      </c>
      <c r="V5184" s="7" t="s">
        <v>305</v>
      </c>
      <c r="W5184" s="7">
        <v>1</v>
      </c>
      <c r="X5184" s="9">
        <v>44767.629198877316</v>
      </c>
    </row>
    <row r="5185" spans="1:24" hidden="1" x14ac:dyDescent="0.25">
      <c r="A5185" s="10">
        <v>2022</v>
      </c>
      <c r="B5185" s="11">
        <v>3</v>
      </c>
      <c r="C5185" s="11">
        <v>2021</v>
      </c>
      <c r="D5185" s="11">
        <v>11</v>
      </c>
      <c r="E5185" s="12">
        <v>20070</v>
      </c>
      <c r="F5185" s="12" t="s">
        <v>24</v>
      </c>
      <c r="G5185" s="12">
        <v>4648</v>
      </c>
      <c r="H5185" s="12" t="s">
        <v>264</v>
      </c>
      <c r="I5185" s="12" t="s">
        <v>133</v>
      </c>
      <c r="J5185" s="12" t="s">
        <v>3</v>
      </c>
      <c r="K5185" s="12" t="s">
        <v>22</v>
      </c>
      <c r="L5185" s="12" t="s">
        <v>22</v>
      </c>
      <c r="M5185" s="12">
        <v>0</v>
      </c>
      <c r="N5185" s="12" t="s">
        <v>314</v>
      </c>
      <c r="O5185" s="13">
        <v>-0.107945</v>
      </c>
      <c r="P5185" s="12" t="s">
        <v>704</v>
      </c>
      <c r="Q5185" s="12" t="s">
        <v>309</v>
      </c>
      <c r="R5185" s="12" t="s">
        <v>313</v>
      </c>
      <c r="S5185" s="12">
        <v>2</v>
      </c>
      <c r="T5185" s="12" t="s">
        <v>307</v>
      </c>
      <c r="U5185" s="12" t="s">
        <v>312</v>
      </c>
      <c r="V5185" s="12" t="s">
        <v>311</v>
      </c>
      <c r="W5185" s="12">
        <v>1</v>
      </c>
      <c r="X5185" s="14">
        <v>44767.629198877316</v>
      </c>
    </row>
    <row r="5186" spans="1:24" hidden="1" x14ac:dyDescent="0.25">
      <c r="A5186" s="5">
        <v>2022</v>
      </c>
      <c r="B5186" s="6">
        <v>3</v>
      </c>
      <c r="C5186" s="6">
        <v>2021</v>
      </c>
      <c r="D5186" s="6">
        <v>11</v>
      </c>
      <c r="E5186" s="7">
        <v>20070</v>
      </c>
      <c r="F5186" s="7" t="s">
        <v>24</v>
      </c>
      <c r="G5186" s="7">
        <v>4649</v>
      </c>
      <c r="H5186" s="7" t="s">
        <v>265</v>
      </c>
      <c r="I5186" s="7" t="s">
        <v>133</v>
      </c>
      <c r="J5186" s="7" t="s">
        <v>3</v>
      </c>
      <c r="K5186" s="7" t="s">
        <v>22</v>
      </c>
      <c r="L5186" s="7" t="s">
        <v>22</v>
      </c>
      <c r="M5186" s="7">
        <v>0</v>
      </c>
      <c r="N5186" s="7" t="s">
        <v>314</v>
      </c>
      <c r="O5186" s="8">
        <v>-0.107945</v>
      </c>
      <c r="P5186" s="7" t="s">
        <v>704</v>
      </c>
      <c r="Q5186" s="7" t="s">
        <v>309</v>
      </c>
      <c r="R5186" s="7" t="s">
        <v>313</v>
      </c>
      <c r="S5186" s="7">
        <v>2</v>
      </c>
      <c r="T5186" s="7" t="s">
        <v>307</v>
      </c>
      <c r="U5186" s="7" t="s">
        <v>312</v>
      </c>
      <c r="V5186" s="7" t="s">
        <v>311</v>
      </c>
      <c r="W5186" s="7">
        <v>1</v>
      </c>
      <c r="X5186" s="9">
        <v>44767.629198877316</v>
      </c>
    </row>
    <row r="5187" spans="1:24" hidden="1" x14ac:dyDescent="0.25">
      <c r="A5187" s="10">
        <v>2022</v>
      </c>
      <c r="B5187" s="11">
        <v>3</v>
      </c>
      <c r="C5187" s="11">
        <v>2021</v>
      </c>
      <c r="D5187" s="11">
        <v>11</v>
      </c>
      <c r="E5187" s="12">
        <v>20070</v>
      </c>
      <c r="F5187" s="12" t="s">
        <v>24</v>
      </c>
      <c r="G5187" s="12">
        <v>4650</v>
      </c>
      <c r="H5187" s="12" t="s">
        <v>266</v>
      </c>
      <c r="I5187" s="12" t="s">
        <v>133</v>
      </c>
      <c r="J5187" s="12" t="s">
        <v>4</v>
      </c>
      <c r="K5187" s="12" t="s">
        <v>22</v>
      </c>
      <c r="L5187" s="12" t="s">
        <v>22</v>
      </c>
      <c r="M5187" s="12">
        <v>0</v>
      </c>
      <c r="N5187" s="12" t="s">
        <v>314</v>
      </c>
      <c r="O5187" s="13">
        <v>-3.1E-2</v>
      </c>
      <c r="P5187" s="12" t="s">
        <v>704</v>
      </c>
      <c r="Q5187" s="12" t="s">
        <v>309</v>
      </c>
      <c r="R5187" s="12" t="s">
        <v>313</v>
      </c>
      <c r="S5187" s="12">
        <v>2</v>
      </c>
      <c r="T5187" s="12" t="s">
        <v>307</v>
      </c>
      <c r="U5187" s="12" t="s">
        <v>312</v>
      </c>
      <c r="V5187" s="12" t="s">
        <v>311</v>
      </c>
      <c r="W5187" s="12">
        <v>1</v>
      </c>
      <c r="X5187" s="14">
        <v>44767.629198877316</v>
      </c>
    </row>
    <row r="5188" spans="1:24" hidden="1" x14ac:dyDescent="0.25">
      <c r="A5188" s="5">
        <v>2022</v>
      </c>
      <c r="B5188" s="6">
        <v>3</v>
      </c>
      <c r="C5188" s="6">
        <v>2021</v>
      </c>
      <c r="D5188" s="6">
        <v>11</v>
      </c>
      <c r="E5188" s="7">
        <v>20070</v>
      </c>
      <c r="F5188" s="7" t="s">
        <v>24</v>
      </c>
      <c r="G5188" s="7">
        <v>4807</v>
      </c>
      <c r="H5188" s="7" t="s">
        <v>135</v>
      </c>
      <c r="I5188" s="7" t="s">
        <v>133</v>
      </c>
      <c r="J5188" s="7" t="s">
        <v>2</v>
      </c>
      <c r="K5188" s="7" t="s">
        <v>22</v>
      </c>
      <c r="L5188" s="7" t="s">
        <v>22</v>
      </c>
      <c r="M5188" s="7">
        <v>0</v>
      </c>
      <c r="N5188" s="7" t="s">
        <v>310</v>
      </c>
      <c r="O5188" s="8">
        <v>49</v>
      </c>
      <c r="P5188" s="7" t="s">
        <v>704</v>
      </c>
      <c r="Q5188" s="7" t="s">
        <v>309</v>
      </c>
      <c r="R5188" s="7" t="s">
        <v>308</v>
      </c>
      <c r="S5188" s="7">
        <v>50</v>
      </c>
      <c r="T5188" s="7" t="s">
        <v>307</v>
      </c>
      <c r="U5188" s="7" t="s">
        <v>306</v>
      </c>
      <c r="V5188" s="7" t="s">
        <v>305</v>
      </c>
      <c r="W5188" s="7">
        <v>1</v>
      </c>
      <c r="X5188" s="9">
        <v>44767.629198877316</v>
      </c>
    </row>
    <row r="5189" spans="1:24" hidden="1" x14ac:dyDescent="0.25">
      <c r="A5189" s="10">
        <v>2022</v>
      </c>
      <c r="B5189" s="11">
        <v>3</v>
      </c>
      <c r="C5189" s="11">
        <v>2021</v>
      </c>
      <c r="D5189" s="11">
        <v>11</v>
      </c>
      <c r="E5189" s="12">
        <v>20070</v>
      </c>
      <c r="F5189" s="12" t="s">
        <v>24</v>
      </c>
      <c r="G5189" s="12">
        <v>4871</v>
      </c>
      <c r="H5189" s="12" t="s">
        <v>134</v>
      </c>
      <c r="I5189" s="12" t="s">
        <v>133</v>
      </c>
      <c r="J5189" s="12" t="s">
        <v>1</v>
      </c>
      <c r="K5189" s="12" t="s">
        <v>22</v>
      </c>
      <c r="L5189" s="12" t="s">
        <v>22</v>
      </c>
      <c r="M5189" s="12">
        <v>0</v>
      </c>
      <c r="N5189" s="12" t="s">
        <v>310</v>
      </c>
      <c r="O5189" s="13">
        <v>3.7810779999999999</v>
      </c>
      <c r="P5189" s="12" t="s">
        <v>704</v>
      </c>
      <c r="Q5189" s="12" t="s">
        <v>309</v>
      </c>
      <c r="R5189" s="12" t="s">
        <v>308</v>
      </c>
      <c r="S5189" s="12">
        <v>50</v>
      </c>
      <c r="T5189" s="12" t="s">
        <v>307</v>
      </c>
      <c r="U5189" s="12" t="s">
        <v>306</v>
      </c>
      <c r="V5189" s="12" t="s">
        <v>305</v>
      </c>
      <c r="W5189" s="12">
        <v>1</v>
      </c>
      <c r="X5189" s="14">
        <v>44767.629198877316</v>
      </c>
    </row>
    <row r="5190" spans="1:24" hidden="1" x14ac:dyDescent="0.25">
      <c r="A5190" s="5">
        <v>2022</v>
      </c>
      <c r="B5190" s="6">
        <v>3</v>
      </c>
      <c r="C5190" s="6">
        <v>2022</v>
      </c>
      <c r="D5190" s="6">
        <v>2</v>
      </c>
      <c r="E5190" s="7">
        <v>20070</v>
      </c>
      <c r="F5190" s="7" t="s">
        <v>24</v>
      </c>
      <c r="G5190" s="7">
        <v>0</v>
      </c>
      <c r="H5190" s="7" t="s">
        <v>23</v>
      </c>
      <c r="I5190" s="7" t="s">
        <v>23</v>
      </c>
      <c r="J5190" s="7" t="s">
        <v>23</v>
      </c>
      <c r="K5190" s="7" t="s">
        <v>22</v>
      </c>
      <c r="L5190" s="7" t="s">
        <v>303</v>
      </c>
      <c r="M5190" s="7">
        <v>1</v>
      </c>
      <c r="N5190" s="7" t="s">
        <v>13</v>
      </c>
      <c r="O5190" s="8">
        <v>67.276415999999998</v>
      </c>
      <c r="P5190" s="7" t="s">
        <v>125</v>
      </c>
      <c r="Q5190" s="7" t="s">
        <v>303</v>
      </c>
      <c r="R5190" s="7" t="s">
        <v>302</v>
      </c>
      <c r="S5190" s="7">
        <v>105</v>
      </c>
      <c r="T5190" s="7" t="s">
        <v>129</v>
      </c>
      <c r="U5190" s="7" t="s">
        <v>128</v>
      </c>
      <c r="V5190" s="7" t="s">
        <v>180</v>
      </c>
      <c r="W5190" s="7">
        <v>0</v>
      </c>
      <c r="X5190" s="9">
        <v>44767.629198877316</v>
      </c>
    </row>
    <row r="5191" spans="1:24" hidden="1" x14ac:dyDescent="0.25">
      <c r="A5191" s="10">
        <v>2022</v>
      </c>
      <c r="B5191" s="11">
        <v>3</v>
      </c>
      <c r="C5191" s="11">
        <v>2022</v>
      </c>
      <c r="D5191" s="11">
        <v>2</v>
      </c>
      <c r="E5191" s="12">
        <v>20070</v>
      </c>
      <c r="F5191" s="12" t="s">
        <v>24</v>
      </c>
      <c r="G5191" s="12">
        <v>0</v>
      </c>
      <c r="H5191" s="12" t="s">
        <v>23</v>
      </c>
      <c r="I5191" s="12" t="s">
        <v>23</v>
      </c>
      <c r="J5191" s="12" t="s">
        <v>23</v>
      </c>
      <c r="K5191" s="12" t="s">
        <v>22</v>
      </c>
      <c r="L5191" s="12" t="s">
        <v>132</v>
      </c>
      <c r="M5191" s="12">
        <v>1</v>
      </c>
      <c r="N5191" s="12" t="s">
        <v>13</v>
      </c>
      <c r="O5191" s="13">
        <v>-25.11861</v>
      </c>
      <c r="P5191" s="12" t="s">
        <v>125</v>
      </c>
      <c r="Q5191" s="12" t="s">
        <v>217</v>
      </c>
      <c r="R5191" s="12" t="s">
        <v>216</v>
      </c>
      <c r="S5191" s="12">
        <v>76</v>
      </c>
      <c r="T5191" s="12" t="s">
        <v>129</v>
      </c>
      <c r="U5191" s="12" t="s">
        <v>128</v>
      </c>
      <c r="V5191" s="12" t="s">
        <v>180</v>
      </c>
      <c r="W5191" s="12">
        <v>0</v>
      </c>
      <c r="X5191" s="14">
        <v>44767.629198877316</v>
      </c>
    </row>
    <row r="5192" spans="1:24" hidden="1" x14ac:dyDescent="0.25">
      <c r="A5192" s="5">
        <v>2022</v>
      </c>
      <c r="B5192" s="6">
        <v>3</v>
      </c>
      <c r="C5192" s="6">
        <v>2022</v>
      </c>
      <c r="D5192" s="6">
        <v>2</v>
      </c>
      <c r="E5192" s="7">
        <v>20070</v>
      </c>
      <c r="F5192" s="7" t="s">
        <v>24</v>
      </c>
      <c r="G5192" s="7">
        <v>0</v>
      </c>
      <c r="H5192" s="7" t="s">
        <v>23</v>
      </c>
      <c r="I5192" s="7" t="s">
        <v>23</v>
      </c>
      <c r="J5192" s="7" t="s">
        <v>23</v>
      </c>
      <c r="K5192" s="7" t="s">
        <v>22</v>
      </c>
      <c r="L5192" s="7" t="s">
        <v>132</v>
      </c>
      <c r="M5192" s="7">
        <v>1</v>
      </c>
      <c r="N5192" s="7" t="s">
        <v>13</v>
      </c>
      <c r="O5192" s="8">
        <v>40.146802999999998</v>
      </c>
      <c r="P5192" s="7" t="s">
        <v>125</v>
      </c>
      <c r="Q5192" s="7" t="s">
        <v>131</v>
      </c>
      <c r="R5192" s="7" t="s">
        <v>130</v>
      </c>
      <c r="S5192" s="7">
        <v>91</v>
      </c>
      <c r="T5192" s="7" t="s">
        <v>129</v>
      </c>
      <c r="U5192" s="7" t="s">
        <v>128</v>
      </c>
      <c r="V5192" s="7" t="s">
        <v>127</v>
      </c>
      <c r="W5192" s="7">
        <v>0</v>
      </c>
      <c r="X5192" s="9">
        <v>44767.629198877316</v>
      </c>
    </row>
    <row r="5193" spans="1:24" hidden="1" x14ac:dyDescent="0.25">
      <c r="A5193" s="10">
        <v>2022</v>
      </c>
      <c r="B5193" s="11">
        <v>3</v>
      </c>
      <c r="C5193" s="11">
        <v>2022</v>
      </c>
      <c r="D5193" s="11">
        <v>2</v>
      </c>
      <c r="E5193" s="12">
        <v>20070</v>
      </c>
      <c r="F5193" s="12" t="s">
        <v>24</v>
      </c>
      <c r="G5193" s="12">
        <v>0</v>
      </c>
      <c r="H5193" s="12" t="s">
        <v>23</v>
      </c>
      <c r="I5193" s="12" t="s">
        <v>23</v>
      </c>
      <c r="J5193" s="12" t="s">
        <v>23</v>
      </c>
      <c r="K5193" s="12" t="s">
        <v>22</v>
      </c>
      <c r="L5193" s="12" t="s">
        <v>132</v>
      </c>
      <c r="M5193" s="12">
        <v>1</v>
      </c>
      <c r="N5193" s="12" t="s">
        <v>13</v>
      </c>
      <c r="O5193" s="13">
        <v>114.308847</v>
      </c>
      <c r="P5193" s="12" t="s">
        <v>125</v>
      </c>
      <c r="Q5193" s="12" t="s">
        <v>220</v>
      </c>
      <c r="R5193" s="12" t="s">
        <v>219</v>
      </c>
      <c r="S5193" s="12">
        <v>86</v>
      </c>
      <c r="T5193" s="12" t="s">
        <v>129</v>
      </c>
      <c r="U5193" s="12" t="s">
        <v>128</v>
      </c>
      <c r="V5193" s="12" t="s">
        <v>218</v>
      </c>
      <c r="W5193" s="12">
        <v>0</v>
      </c>
      <c r="X5193" s="14">
        <v>44767.629198877316</v>
      </c>
    </row>
    <row r="5194" spans="1:24" hidden="1" x14ac:dyDescent="0.25">
      <c r="A5194" s="5">
        <v>2022</v>
      </c>
      <c r="B5194" s="6">
        <v>3</v>
      </c>
      <c r="C5194" s="6">
        <v>2022</v>
      </c>
      <c r="D5194" s="6">
        <v>2</v>
      </c>
      <c r="E5194" s="7">
        <v>20070</v>
      </c>
      <c r="F5194" s="7" t="s">
        <v>24</v>
      </c>
      <c r="G5194" s="7">
        <v>0</v>
      </c>
      <c r="H5194" s="7" t="s">
        <v>23</v>
      </c>
      <c r="I5194" s="7" t="s">
        <v>23</v>
      </c>
      <c r="J5194" s="7" t="s">
        <v>23</v>
      </c>
      <c r="K5194" s="7" t="s">
        <v>22</v>
      </c>
      <c r="L5194" s="7" t="s">
        <v>132</v>
      </c>
      <c r="M5194" s="7">
        <v>1</v>
      </c>
      <c r="N5194" s="7" t="s">
        <v>13</v>
      </c>
      <c r="O5194" s="8">
        <v>2883.1353650000001</v>
      </c>
      <c r="P5194" s="7" t="s">
        <v>125</v>
      </c>
      <c r="Q5194" s="7" t="s">
        <v>131</v>
      </c>
      <c r="R5194" s="7" t="s">
        <v>154</v>
      </c>
      <c r="S5194" s="7">
        <v>94</v>
      </c>
      <c r="T5194" s="7" t="s">
        <v>129</v>
      </c>
      <c r="U5194" s="7" t="s">
        <v>128</v>
      </c>
      <c r="V5194" s="7" t="s">
        <v>153</v>
      </c>
      <c r="W5194" s="7">
        <v>0</v>
      </c>
      <c r="X5194" s="9">
        <v>44767.629198877316</v>
      </c>
    </row>
    <row r="5195" spans="1:24" hidden="1" x14ac:dyDescent="0.25">
      <c r="A5195" s="10">
        <v>2022</v>
      </c>
      <c r="B5195" s="11">
        <v>3</v>
      </c>
      <c r="C5195" s="11">
        <v>2022</v>
      </c>
      <c r="D5195" s="11">
        <v>2</v>
      </c>
      <c r="E5195" s="12">
        <v>20070</v>
      </c>
      <c r="F5195" s="12" t="s">
        <v>24</v>
      </c>
      <c r="G5195" s="12">
        <v>0</v>
      </c>
      <c r="H5195" s="12" t="s">
        <v>23</v>
      </c>
      <c r="I5195" s="12" t="s">
        <v>23</v>
      </c>
      <c r="J5195" s="12" t="s">
        <v>23</v>
      </c>
      <c r="K5195" s="12" t="s">
        <v>22</v>
      </c>
      <c r="L5195" s="12" t="s">
        <v>132</v>
      </c>
      <c r="M5195" s="12">
        <v>1</v>
      </c>
      <c r="N5195" s="12" t="s">
        <v>13</v>
      </c>
      <c r="O5195" s="13">
        <v>2978.1148010000002</v>
      </c>
      <c r="P5195" s="12" t="s">
        <v>125</v>
      </c>
      <c r="Q5195" s="12" t="s">
        <v>225</v>
      </c>
      <c r="R5195" s="12" t="s">
        <v>224</v>
      </c>
      <c r="S5195" s="12">
        <v>70</v>
      </c>
      <c r="T5195" s="12" t="s">
        <v>129</v>
      </c>
      <c r="U5195" s="12" t="s">
        <v>128</v>
      </c>
      <c r="V5195" s="12" t="s">
        <v>180</v>
      </c>
      <c r="W5195" s="12">
        <v>0</v>
      </c>
      <c r="X5195" s="14">
        <v>44767.629198877316</v>
      </c>
    </row>
    <row r="5196" spans="1:24" hidden="1" x14ac:dyDescent="0.25">
      <c r="A5196" s="5">
        <v>2022</v>
      </c>
      <c r="B5196" s="6">
        <v>3</v>
      </c>
      <c r="C5196" s="6">
        <v>2022</v>
      </c>
      <c r="D5196" s="6">
        <v>2</v>
      </c>
      <c r="E5196" s="7">
        <v>20070</v>
      </c>
      <c r="F5196" s="7" t="s">
        <v>24</v>
      </c>
      <c r="G5196" s="7">
        <v>0</v>
      </c>
      <c r="H5196" s="7" t="s">
        <v>23</v>
      </c>
      <c r="I5196" s="7" t="s">
        <v>23</v>
      </c>
      <c r="J5196" s="7" t="s">
        <v>23</v>
      </c>
      <c r="K5196" s="7" t="s">
        <v>22</v>
      </c>
      <c r="L5196" s="7" t="s">
        <v>132</v>
      </c>
      <c r="M5196" s="7">
        <v>1</v>
      </c>
      <c r="N5196" s="7" t="s">
        <v>13</v>
      </c>
      <c r="O5196" s="8">
        <v>3551.1314000000002</v>
      </c>
      <c r="P5196" s="7" t="s">
        <v>125</v>
      </c>
      <c r="Q5196" s="7" t="s">
        <v>223</v>
      </c>
      <c r="R5196" s="7" t="s">
        <v>222</v>
      </c>
      <c r="S5196" s="7">
        <v>77</v>
      </c>
      <c r="T5196" s="7" t="s">
        <v>129</v>
      </c>
      <c r="U5196" s="7" t="s">
        <v>128</v>
      </c>
      <c r="V5196" s="7" t="s">
        <v>221</v>
      </c>
      <c r="W5196" s="7">
        <v>0</v>
      </c>
      <c r="X5196" s="9">
        <v>44767.629198877316</v>
      </c>
    </row>
    <row r="5197" spans="1:24" hidden="1" x14ac:dyDescent="0.25">
      <c r="A5197" s="10">
        <v>2022</v>
      </c>
      <c r="B5197" s="11">
        <v>3</v>
      </c>
      <c r="C5197" s="11">
        <v>2022</v>
      </c>
      <c r="D5197" s="11">
        <v>2</v>
      </c>
      <c r="E5197" s="12">
        <v>20070</v>
      </c>
      <c r="F5197" s="12" t="s">
        <v>24</v>
      </c>
      <c r="G5197" s="12">
        <v>0</v>
      </c>
      <c r="H5197" s="12" t="s">
        <v>23</v>
      </c>
      <c r="I5197" s="12" t="s">
        <v>23</v>
      </c>
      <c r="J5197" s="12" t="s">
        <v>23</v>
      </c>
      <c r="K5197" s="12" t="s">
        <v>22</v>
      </c>
      <c r="L5197" s="12" t="s">
        <v>193</v>
      </c>
      <c r="M5197" s="12">
        <v>1</v>
      </c>
      <c r="N5197" s="12" t="s">
        <v>13</v>
      </c>
      <c r="O5197" s="13">
        <v>0</v>
      </c>
      <c r="P5197" s="12" t="s">
        <v>125</v>
      </c>
      <c r="Q5197" s="12" t="s">
        <v>200</v>
      </c>
      <c r="R5197" s="12" t="s">
        <v>301</v>
      </c>
      <c r="S5197" s="12">
        <v>89</v>
      </c>
      <c r="T5197" s="12" t="s">
        <v>141</v>
      </c>
      <c r="U5197" s="12" t="s">
        <v>140</v>
      </c>
      <c r="V5197" s="12" t="s">
        <v>300</v>
      </c>
      <c r="W5197" s="12">
        <v>0</v>
      </c>
      <c r="X5197" s="14">
        <v>44767.629198877316</v>
      </c>
    </row>
    <row r="5198" spans="1:24" hidden="1" x14ac:dyDescent="0.25">
      <c r="A5198" s="5">
        <v>2022</v>
      </c>
      <c r="B5198" s="6">
        <v>3</v>
      </c>
      <c r="C5198" s="6">
        <v>2022</v>
      </c>
      <c r="D5198" s="6">
        <v>2</v>
      </c>
      <c r="E5198" s="7">
        <v>20070</v>
      </c>
      <c r="F5198" s="7" t="s">
        <v>24</v>
      </c>
      <c r="G5198" s="7">
        <v>0</v>
      </c>
      <c r="H5198" s="7" t="s">
        <v>23</v>
      </c>
      <c r="I5198" s="7" t="s">
        <v>23</v>
      </c>
      <c r="J5198" s="7" t="s">
        <v>23</v>
      </c>
      <c r="K5198" s="7" t="s">
        <v>22</v>
      </c>
      <c r="L5198" s="7" t="s">
        <v>193</v>
      </c>
      <c r="M5198" s="7">
        <v>1</v>
      </c>
      <c r="N5198" s="7" t="s">
        <v>13</v>
      </c>
      <c r="O5198" s="8">
        <v>1331.407058</v>
      </c>
      <c r="P5198" s="7" t="s">
        <v>125</v>
      </c>
      <c r="Q5198" s="7" t="s">
        <v>200</v>
      </c>
      <c r="R5198" s="7" t="s">
        <v>199</v>
      </c>
      <c r="S5198" s="7">
        <v>88</v>
      </c>
      <c r="T5198" s="7" t="s">
        <v>141</v>
      </c>
      <c r="U5198" s="7" t="s">
        <v>140</v>
      </c>
      <c r="V5198" s="7" t="s">
        <v>296</v>
      </c>
      <c r="W5198" s="7">
        <v>0</v>
      </c>
      <c r="X5198" s="9">
        <v>44767.629198877316</v>
      </c>
    </row>
    <row r="5199" spans="1:24" hidden="1" x14ac:dyDescent="0.25">
      <c r="A5199" s="10">
        <v>2022</v>
      </c>
      <c r="B5199" s="11">
        <v>3</v>
      </c>
      <c r="C5199" s="11">
        <v>2022</v>
      </c>
      <c r="D5199" s="11">
        <v>2</v>
      </c>
      <c r="E5199" s="12">
        <v>20070</v>
      </c>
      <c r="F5199" s="12" t="s">
        <v>24</v>
      </c>
      <c r="G5199" s="12">
        <v>0</v>
      </c>
      <c r="H5199" s="12" t="s">
        <v>23</v>
      </c>
      <c r="I5199" s="12" t="s">
        <v>23</v>
      </c>
      <c r="J5199" s="12" t="s">
        <v>23</v>
      </c>
      <c r="K5199" s="12" t="s">
        <v>22</v>
      </c>
      <c r="L5199" s="12" t="s">
        <v>193</v>
      </c>
      <c r="M5199" s="12">
        <v>1</v>
      </c>
      <c r="N5199" s="12" t="s">
        <v>13</v>
      </c>
      <c r="O5199" s="13">
        <v>2418.473508</v>
      </c>
      <c r="P5199" s="12" t="s">
        <v>125</v>
      </c>
      <c r="Q5199" s="12" t="s">
        <v>197</v>
      </c>
      <c r="R5199" s="12" t="s">
        <v>196</v>
      </c>
      <c r="S5199" s="12">
        <v>84</v>
      </c>
      <c r="T5199" s="12" t="s">
        <v>141</v>
      </c>
      <c r="U5199" s="12" t="s">
        <v>140</v>
      </c>
      <c r="V5199" s="12" t="s">
        <v>295</v>
      </c>
      <c r="W5199" s="12">
        <v>0</v>
      </c>
      <c r="X5199" s="14">
        <v>44767.629198877316</v>
      </c>
    </row>
    <row r="5200" spans="1:24" hidden="1" x14ac:dyDescent="0.25">
      <c r="A5200" s="5">
        <v>2022</v>
      </c>
      <c r="B5200" s="6">
        <v>3</v>
      </c>
      <c r="C5200" s="6">
        <v>2022</v>
      </c>
      <c r="D5200" s="6">
        <v>2</v>
      </c>
      <c r="E5200" s="7">
        <v>20070</v>
      </c>
      <c r="F5200" s="7" t="s">
        <v>24</v>
      </c>
      <c r="G5200" s="7">
        <v>0</v>
      </c>
      <c r="H5200" s="7" t="s">
        <v>23</v>
      </c>
      <c r="I5200" s="7" t="s">
        <v>23</v>
      </c>
      <c r="J5200" s="7" t="s">
        <v>23</v>
      </c>
      <c r="K5200" s="7" t="s">
        <v>22</v>
      </c>
      <c r="L5200" s="7" t="s">
        <v>193</v>
      </c>
      <c r="M5200" s="7">
        <v>1</v>
      </c>
      <c r="N5200" s="7" t="s">
        <v>13</v>
      </c>
      <c r="O5200" s="8">
        <v>2630.0181459999999</v>
      </c>
      <c r="P5200" s="7" t="s">
        <v>125</v>
      </c>
      <c r="Q5200" s="7" t="s">
        <v>203</v>
      </c>
      <c r="R5200" s="7" t="s">
        <v>202</v>
      </c>
      <c r="S5200" s="7">
        <v>87</v>
      </c>
      <c r="T5200" s="7" t="s">
        <v>141</v>
      </c>
      <c r="U5200" s="7" t="s">
        <v>140</v>
      </c>
      <c r="V5200" s="7" t="s">
        <v>294</v>
      </c>
      <c r="W5200" s="7">
        <v>0</v>
      </c>
      <c r="X5200" s="9">
        <v>44767.629198877316</v>
      </c>
    </row>
    <row r="5201" spans="1:24" hidden="1" x14ac:dyDescent="0.25">
      <c r="A5201" s="10">
        <v>2022</v>
      </c>
      <c r="B5201" s="11">
        <v>3</v>
      </c>
      <c r="C5201" s="11">
        <v>2022</v>
      </c>
      <c r="D5201" s="11">
        <v>2</v>
      </c>
      <c r="E5201" s="12">
        <v>20070</v>
      </c>
      <c r="F5201" s="12" t="s">
        <v>24</v>
      </c>
      <c r="G5201" s="12">
        <v>0</v>
      </c>
      <c r="H5201" s="12" t="s">
        <v>23</v>
      </c>
      <c r="I5201" s="12" t="s">
        <v>23</v>
      </c>
      <c r="J5201" s="12" t="s">
        <v>23</v>
      </c>
      <c r="K5201" s="12" t="s">
        <v>22</v>
      </c>
      <c r="L5201" s="12" t="s">
        <v>193</v>
      </c>
      <c r="M5201" s="12">
        <v>1</v>
      </c>
      <c r="N5201" s="12" t="s">
        <v>13</v>
      </c>
      <c r="O5201" s="13">
        <v>184796.89412899999</v>
      </c>
      <c r="P5201" s="12" t="s">
        <v>125</v>
      </c>
      <c r="Q5201" s="12" t="s">
        <v>192</v>
      </c>
      <c r="R5201" s="12" t="s">
        <v>715</v>
      </c>
      <c r="S5201" s="12">
        <v>91</v>
      </c>
      <c r="T5201" s="12" t="s">
        <v>141</v>
      </c>
      <c r="U5201" s="12" t="s">
        <v>140</v>
      </c>
      <c r="V5201" s="12"/>
      <c r="W5201" s="12">
        <v>0</v>
      </c>
      <c r="X5201" s="14">
        <v>44767.629198877316</v>
      </c>
    </row>
    <row r="5202" spans="1:24" hidden="1" x14ac:dyDescent="0.25">
      <c r="A5202" s="5">
        <v>2022</v>
      </c>
      <c r="B5202" s="6">
        <v>3</v>
      </c>
      <c r="C5202" s="6">
        <v>2022</v>
      </c>
      <c r="D5202" s="6">
        <v>2</v>
      </c>
      <c r="E5202" s="7">
        <v>20070</v>
      </c>
      <c r="F5202" s="7" t="s">
        <v>24</v>
      </c>
      <c r="G5202" s="7">
        <v>0</v>
      </c>
      <c r="H5202" s="7" t="s">
        <v>23</v>
      </c>
      <c r="I5202" s="7" t="s">
        <v>23</v>
      </c>
      <c r="J5202" s="7" t="s">
        <v>23</v>
      </c>
      <c r="K5202" s="7" t="s">
        <v>22</v>
      </c>
      <c r="L5202" s="7" t="s">
        <v>126</v>
      </c>
      <c r="M5202" s="7">
        <v>1</v>
      </c>
      <c r="N5202" s="7" t="s">
        <v>13</v>
      </c>
      <c r="O5202" s="8">
        <v>-4.1494819999999999</v>
      </c>
      <c r="P5202" s="7" t="s">
        <v>125</v>
      </c>
      <c r="Q5202" s="7" t="s">
        <v>719</v>
      </c>
      <c r="R5202" s="7" t="s">
        <v>720</v>
      </c>
      <c r="S5202" s="7">
        <v>180</v>
      </c>
      <c r="T5202" s="7" t="s">
        <v>129</v>
      </c>
      <c r="U5202" s="7" t="s">
        <v>128</v>
      </c>
      <c r="V5202" s="7" t="s">
        <v>721</v>
      </c>
      <c r="W5202" s="7">
        <v>0</v>
      </c>
      <c r="X5202" s="9">
        <v>44767.629198877316</v>
      </c>
    </row>
    <row r="5203" spans="1:24" hidden="1" x14ac:dyDescent="0.25">
      <c r="A5203" s="10">
        <v>2022</v>
      </c>
      <c r="B5203" s="11">
        <v>3</v>
      </c>
      <c r="C5203" s="11">
        <v>2022</v>
      </c>
      <c r="D5203" s="11">
        <v>2</v>
      </c>
      <c r="E5203" s="12">
        <v>20070</v>
      </c>
      <c r="F5203" s="12" t="s">
        <v>24</v>
      </c>
      <c r="G5203" s="12">
        <v>36</v>
      </c>
      <c r="H5203" s="12" t="s">
        <v>44</v>
      </c>
      <c r="I5203" s="12" t="s">
        <v>43</v>
      </c>
      <c r="J5203" s="12" t="s">
        <v>6</v>
      </c>
      <c r="K5203" s="12" t="s">
        <v>144</v>
      </c>
      <c r="L5203" s="12" t="s">
        <v>22</v>
      </c>
      <c r="M5203" s="12">
        <v>1</v>
      </c>
      <c r="N5203" s="12" t="s">
        <v>13</v>
      </c>
      <c r="O5203" s="13">
        <v>-1270.5204180000001</v>
      </c>
      <c r="P5203" s="12" t="s">
        <v>53</v>
      </c>
      <c r="Q5203" s="12" t="s">
        <v>263</v>
      </c>
      <c r="R5203" s="12" t="s">
        <v>291</v>
      </c>
      <c r="S5203" s="12">
        <v>1297</v>
      </c>
      <c r="T5203" s="12" t="s">
        <v>122</v>
      </c>
      <c r="U5203" s="12" t="s">
        <v>121</v>
      </c>
      <c r="V5203" s="12" t="s">
        <v>290</v>
      </c>
      <c r="W5203" s="12">
        <v>0</v>
      </c>
      <c r="X5203" s="14">
        <v>44767.629198877316</v>
      </c>
    </row>
    <row r="5204" spans="1:24" hidden="1" x14ac:dyDescent="0.25">
      <c r="A5204" s="5">
        <v>2022</v>
      </c>
      <c r="B5204" s="6">
        <v>3</v>
      </c>
      <c r="C5204" s="6">
        <v>2022</v>
      </c>
      <c r="D5204" s="6">
        <v>2</v>
      </c>
      <c r="E5204" s="7">
        <v>20070</v>
      </c>
      <c r="F5204" s="7" t="s">
        <v>24</v>
      </c>
      <c r="G5204" s="7">
        <v>36</v>
      </c>
      <c r="H5204" s="7" t="s">
        <v>44</v>
      </c>
      <c r="I5204" s="7" t="s">
        <v>43</v>
      </c>
      <c r="J5204" s="7" t="s">
        <v>6</v>
      </c>
      <c r="K5204" s="7" t="s">
        <v>22</v>
      </c>
      <c r="L5204" s="7" t="s">
        <v>132</v>
      </c>
      <c r="M5204" s="7">
        <v>1</v>
      </c>
      <c r="N5204" s="7" t="s">
        <v>13</v>
      </c>
      <c r="O5204" s="8">
        <v>76.458551</v>
      </c>
      <c r="P5204" s="7" t="s">
        <v>125</v>
      </c>
      <c r="Q5204" s="7" t="s">
        <v>131</v>
      </c>
      <c r="R5204" s="7" t="s">
        <v>154</v>
      </c>
      <c r="S5204" s="7">
        <v>94</v>
      </c>
      <c r="T5204" s="7" t="s">
        <v>129</v>
      </c>
      <c r="U5204" s="7" t="s">
        <v>128</v>
      </c>
      <c r="V5204" s="7" t="s">
        <v>153</v>
      </c>
      <c r="W5204" s="7">
        <v>0</v>
      </c>
      <c r="X5204" s="9">
        <v>44767.629198877316</v>
      </c>
    </row>
    <row r="5205" spans="1:24" hidden="1" x14ac:dyDescent="0.25">
      <c r="A5205" s="10">
        <v>2022</v>
      </c>
      <c r="B5205" s="11">
        <v>3</v>
      </c>
      <c r="C5205" s="11">
        <v>2022</v>
      </c>
      <c r="D5205" s="11">
        <v>2</v>
      </c>
      <c r="E5205" s="12">
        <v>20070</v>
      </c>
      <c r="F5205" s="12" t="s">
        <v>24</v>
      </c>
      <c r="G5205" s="12">
        <v>37</v>
      </c>
      <c r="H5205" s="12" t="s">
        <v>174</v>
      </c>
      <c r="I5205" s="12" t="s">
        <v>43</v>
      </c>
      <c r="J5205" s="12" t="s">
        <v>0</v>
      </c>
      <c r="K5205" s="12" t="s">
        <v>22</v>
      </c>
      <c r="L5205" s="12" t="s">
        <v>132</v>
      </c>
      <c r="M5205" s="12">
        <v>1</v>
      </c>
      <c r="N5205" s="12" t="s">
        <v>13</v>
      </c>
      <c r="O5205" s="13">
        <v>903.45459900000003</v>
      </c>
      <c r="P5205" s="12" t="s">
        <v>125</v>
      </c>
      <c r="Q5205" s="12" t="s">
        <v>131</v>
      </c>
      <c r="R5205" s="12" t="s">
        <v>154</v>
      </c>
      <c r="S5205" s="12">
        <v>94</v>
      </c>
      <c r="T5205" s="12" t="s">
        <v>129</v>
      </c>
      <c r="U5205" s="12" t="s">
        <v>128</v>
      </c>
      <c r="V5205" s="12" t="s">
        <v>153</v>
      </c>
      <c r="W5205" s="12">
        <v>0</v>
      </c>
      <c r="X5205" s="14">
        <v>44767.629198877316</v>
      </c>
    </row>
    <row r="5206" spans="1:24" hidden="1" x14ac:dyDescent="0.25">
      <c r="A5206" s="5">
        <v>2022</v>
      </c>
      <c r="B5206" s="6">
        <v>3</v>
      </c>
      <c r="C5206" s="6">
        <v>2022</v>
      </c>
      <c r="D5206" s="6">
        <v>2</v>
      </c>
      <c r="E5206" s="7">
        <v>20070</v>
      </c>
      <c r="F5206" s="7" t="s">
        <v>24</v>
      </c>
      <c r="G5206" s="7">
        <v>37</v>
      </c>
      <c r="H5206" s="7" t="s">
        <v>174</v>
      </c>
      <c r="I5206" s="7" t="s">
        <v>43</v>
      </c>
      <c r="J5206" s="7" t="s">
        <v>0</v>
      </c>
      <c r="K5206" s="7" t="s">
        <v>11</v>
      </c>
      <c r="L5206" s="7" t="s">
        <v>22</v>
      </c>
      <c r="M5206" s="7">
        <v>1</v>
      </c>
      <c r="N5206" s="7" t="s">
        <v>13</v>
      </c>
      <c r="O5206" s="8">
        <v>192.37</v>
      </c>
      <c r="P5206" s="7" t="s">
        <v>125</v>
      </c>
      <c r="Q5206" s="7" t="s">
        <v>289</v>
      </c>
      <c r="R5206" s="7" t="s">
        <v>288</v>
      </c>
      <c r="S5206" s="7">
        <v>1302</v>
      </c>
      <c r="T5206" s="7" t="s">
        <v>122</v>
      </c>
      <c r="U5206" s="7" t="s">
        <v>121</v>
      </c>
      <c r="V5206" s="7" t="s">
        <v>287</v>
      </c>
      <c r="W5206" s="7">
        <v>0</v>
      </c>
      <c r="X5206" s="9">
        <v>44767.629198877316</v>
      </c>
    </row>
    <row r="5207" spans="1:24" hidden="1" x14ac:dyDescent="0.25">
      <c r="A5207" s="10">
        <v>2022</v>
      </c>
      <c r="B5207" s="11">
        <v>3</v>
      </c>
      <c r="C5207" s="11">
        <v>2022</v>
      </c>
      <c r="D5207" s="11">
        <v>2</v>
      </c>
      <c r="E5207" s="12">
        <v>20070</v>
      </c>
      <c r="F5207" s="12" t="s">
        <v>24</v>
      </c>
      <c r="G5207" s="12">
        <v>39</v>
      </c>
      <c r="H5207" s="12" t="s">
        <v>166</v>
      </c>
      <c r="I5207" s="12" t="s">
        <v>43</v>
      </c>
      <c r="J5207" s="12" t="s">
        <v>0</v>
      </c>
      <c r="K5207" s="12" t="s">
        <v>22</v>
      </c>
      <c r="L5207" s="12" t="s">
        <v>132</v>
      </c>
      <c r="M5207" s="12">
        <v>1</v>
      </c>
      <c r="N5207" s="12" t="s">
        <v>13</v>
      </c>
      <c r="O5207" s="13">
        <v>544.81435099999999</v>
      </c>
      <c r="P5207" s="12" t="s">
        <v>125</v>
      </c>
      <c r="Q5207" s="12" t="s">
        <v>131</v>
      </c>
      <c r="R5207" s="12" t="s">
        <v>154</v>
      </c>
      <c r="S5207" s="12">
        <v>94</v>
      </c>
      <c r="T5207" s="12" t="s">
        <v>129</v>
      </c>
      <c r="U5207" s="12" t="s">
        <v>128</v>
      </c>
      <c r="V5207" s="12" t="s">
        <v>153</v>
      </c>
      <c r="W5207" s="12">
        <v>0</v>
      </c>
      <c r="X5207" s="14">
        <v>44767.629198877316</v>
      </c>
    </row>
    <row r="5208" spans="1:24" hidden="1" x14ac:dyDescent="0.25">
      <c r="A5208" s="5">
        <v>2022</v>
      </c>
      <c r="B5208" s="6">
        <v>3</v>
      </c>
      <c r="C5208" s="6">
        <v>2022</v>
      </c>
      <c r="D5208" s="6">
        <v>2</v>
      </c>
      <c r="E5208" s="7">
        <v>20070</v>
      </c>
      <c r="F5208" s="7" t="s">
        <v>24</v>
      </c>
      <c r="G5208" s="7">
        <v>39</v>
      </c>
      <c r="H5208" s="7" t="s">
        <v>166</v>
      </c>
      <c r="I5208" s="7" t="s">
        <v>43</v>
      </c>
      <c r="J5208" s="7" t="s">
        <v>0</v>
      </c>
      <c r="K5208" s="7" t="s">
        <v>11</v>
      </c>
      <c r="L5208" s="7" t="s">
        <v>22</v>
      </c>
      <c r="M5208" s="7">
        <v>1</v>
      </c>
      <c r="N5208" s="7" t="s">
        <v>13</v>
      </c>
      <c r="O5208" s="8">
        <v>192.37</v>
      </c>
      <c r="P5208" s="7" t="s">
        <v>125</v>
      </c>
      <c r="Q5208" s="7" t="s">
        <v>289</v>
      </c>
      <c r="R5208" s="7" t="s">
        <v>288</v>
      </c>
      <c r="S5208" s="7">
        <v>1302</v>
      </c>
      <c r="T5208" s="7" t="s">
        <v>122</v>
      </c>
      <c r="U5208" s="7" t="s">
        <v>121</v>
      </c>
      <c r="V5208" s="7" t="s">
        <v>287</v>
      </c>
      <c r="W5208" s="7">
        <v>0</v>
      </c>
      <c r="X5208" s="9">
        <v>44767.629198877316</v>
      </c>
    </row>
    <row r="5209" spans="1:24" hidden="1" x14ac:dyDescent="0.25">
      <c r="A5209" s="10">
        <v>2022</v>
      </c>
      <c r="B5209" s="11">
        <v>3</v>
      </c>
      <c r="C5209" s="11">
        <v>2022</v>
      </c>
      <c r="D5209" s="11">
        <v>2</v>
      </c>
      <c r="E5209" s="12">
        <v>20070</v>
      </c>
      <c r="F5209" s="12" t="s">
        <v>24</v>
      </c>
      <c r="G5209" s="12">
        <v>53</v>
      </c>
      <c r="H5209" s="12" t="s">
        <v>7</v>
      </c>
      <c r="I5209" s="12" t="s">
        <v>43</v>
      </c>
      <c r="J5209" s="12" t="s">
        <v>7</v>
      </c>
      <c r="K5209" s="12" t="s">
        <v>22</v>
      </c>
      <c r="L5209" s="12" t="s">
        <v>132</v>
      </c>
      <c r="M5209" s="12">
        <v>1</v>
      </c>
      <c r="N5209" s="12" t="s">
        <v>13</v>
      </c>
      <c r="O5209" s="13">
        <v>366.64019100000002</v>
      </c>
      <c r="P5209" s="12" t="s">
        <v>125</v>
      </c>
      <c r="Q5209" s="12" t="s">
        <v>131</v>
      </c>
      <c r="R5209" s="12" t="s">
        <v>154</v>
      </c>
      <c r="S5209" s="12">
        <v>94</v>
      </c>
      <c r="T5209" s="12" t="s">
        <v>129</v>
      </c>
      <c r="U5209" s="12" t="s">
        <v>128</v>
      </c>
      <c r="V5209" s="12" t="s">
        <v>153</v>
      </c>
      <c r="W5209" s="12">
        <v>0</v>
      </c>
      <c r="X5209" s="14">
        <v>44767.629198877316</v>
      </c>
    </row>
    <row r="5210" spans="1:24" hidden="1" x14ac:dyDescent="0.25">
      <c r="A5210" s="5">
        <v>2022</v>
      </c>
      <c r="B5210" s="6">
        <v>3</v>
      </c>
      <c r="C5210" s="6">
        <v>2022</v>
      </c>
      <c r="D5210" s="6">
        <v>2</v>
      </c>
      <c r="E5210" s="7">
        <v>20070</v>
      </c>
      <c r="F5210" s="7" t="s">
        <v>24</v>
      </c>
      <c r="G5210" s="7">
        <v>2183</v>
      </c>
      <c r="H5210" s="7" t="s">
        <v>138</v>
      </c>
      <c r="I5210" s="7" t="s">
        <v>133</v>
      </c>
      <c r="J5210" s="7" t="s">
        <v>3</v>
      </c>
      <c r="K5210" s="7" t="s">
        <v>22</v>
      </c>
      <c r="L5210" s="7" t="s">
        <v>132</v>
      </c>
      <c r="M5210" s="7">
        <v>1</v>
      </c>
      <c r="N5210" s="7" t="s">
        <v>13</v>
      </c>
      <c r="O5210" s="8">
        <v>34.185091</v>
      </c>
      <c r="P5210" s="7" t="s">
        <v>125</v>
      </c>
      <c r="Q5210" s="7" t="s">
        <v>131</v>
      </c>
      <c r="R5210" s="7" t="s">
        <v>130</v>
      </c>
      <c r="S5210" s="7">
        <v>91</v>
      </c>
      <c r="T5210" s="7" t="s">
        <v>129</v>
      </c>
      <c r="U5210" s="7" t="s">
        <v>128</v>
      </c>
      <c r="V5210" s="7" t="s">
        <v>127</v>
      </c>
      <c r="W5210" s="7">
        <v>0</v>
      </c>
      <c r="X5210" s="9">
        <v>44767.629198877316</v>
      </c>
    </row>
    <row r="5211" spans="1:24" hidden="1" x14ac:dyDescent="0.25">
      <c r="A5211" s="10">
        <v>2022</v>
      </c>
      <c r="B5211" s="11">
        <v>3</v>
      </c>
      <c r="C5211" s="11">
        <v>2022</v>
      </c>
      <c r="D5211" s="11">
        <v>2</v>
      </c>
      <c r="E5211" s="12">
        <v>20070</v>
      </c>
      <c r="F5211" s="12" t="s">
        <v>24</v>
      </c>
      <c r="G5211" s="12">
        <v>2346</v>
      </c>
      <c r="H5211" s="12" t="s">
        <v>137</v>
      </c>
      <c r="I5211" s="12" t="s">
        <v>133</v>
      </c>
      <c r="J5211" s="12" t="s">
        <v>4</v>
      </c>
      <c r="K5211" s="12" t="s">
        <v>22</v>
      </c>
      <c r="L5211" s="12" t="s">
        <v>132</v>
      </c>
      <c r="M5211" s="12">
        <v>1</v>
      </c>
      <c r="N5211" s="12" t="s">
        <v>13</v>
      </c>
      <c r="O5211" s="13">
        <v>34.185091</v>
      </c>
      <c r="P5211" s="12" t="s">
        <v>125</v>
      </c>
      <c r="Q5211" s="12" t="s">
        <v>131</v>
      </c>
      <c r="R5211" s="12" t="s">
        <v>130</v>
      </c>
      <c r="S5211" s="12">
        <v>91</v>
      </c>
      <c r="T5211" s="12" t="s">
        <v>129</v>
      </c>
      <c r="U5211" s="12" t="s">
        <v>128</v>
      </c>
      <c r="V5211" s="12" t="s">
        <v>127</v>
      </c>
      <c r="W5211" s="12">
        <v>0</v>
      </c>
      <c r="X5211" s="14">
        <v>44767.629198877316</v>
      </c>
    </row>
    <row r="5212" spans="1:24" hidden="1" x14ac:dyDescent="0.25">
      <c r="A5212" s="5">
        <v>2022</v>
      </c>
      <c r="B5212" s="6">
        <v>3</v>
      </c>
      <c r="C5212" s="6">
        <v>2022</v>
      </c>
      <c r="D5212" s="6">
        <v>2</v>
      </c>
      <c r="E5212" s="7">
        <v>20070</v>
      </c>
      <c r="F5212" s="7" t="s">
        <v>24</v>
      </c>
      <c r="G5212" s="7">
        <v>4807</v>
      </c>
      <c r="H5212" s="7" t="s">
        <v>135</v>
      </c>
      <c r="I5212" s="7" t="s">
        <v>133</v>
      </c>
      <c r="J5212" s="7" t="s">
        <v>2</v>
      </c>
      <c r="K5212" s="7" t="s">
        <v>22</v>
      </c>
      <c r="L5212" s="7" t="s">
        <v>132</v>
      </c>
      <c r="M5212" s="7">
        <v>1</v>
      </c>
      <c r="N5212" s="7" t="s">
        <v>13</v>
      </c>
      <c r="O5212" s="8">
        <v>802.93605000000002</v>
      </c>
      <c r="P5212" s="7" t="s">
        <v>125</v>
      </c>
      <c r="Q5212" s="7" t="s">
        <v>131</v>
      </c>
      <c r="R5212" s="7" t="s">
        <v>130</v>
      </c>
      <c r="S5212" s="7">
        <v>91</v>
      </c>
      <c r="T5212" s="7" t="s">
        <v>129</v>
      </c>
      <c r="U5212" s="7" t="s">
        <v>128</v>
      </c>
      <c r="V5212" s="7" t="s">
        <v>127</v>
      </c>
      <c r="W5212" s="7">
        <v>0</v>
      </c>
      <c r="X5212" s="9">
        <v>44767.629198877316</v>
      </c>
    </row>
    <row r="5213" spans="1:24" hidden="1" x14ac:dyDescent="0.25">
      <c r="A5213" s="10">
        <v>2022</v>
      </c>
      <c r="B5213" s="11">
        <v>3</v>
      </c>
      <c r="C5213" s="11">
        <v>2022</v>
      </c>
      <c r="D5213" s="11">
        <v>2</v>
      </c>
      <c r="E5213" s="12">
        <v>20070</v>
      </c>
      <c r="F5213" s="12" t="s">
        <v>24</v>
      </c>
      <c r="G5213" s="12">
        <v>4865</v>
      </c>
      <c r="H5213" s="12" t="s">
        <v>264</v>
      </c>
      <c r="I5213" s="12" t="s">
        <v>133</v>
      </c>
      <c r="J5213" s="12" t="s">
        <v>3</v>
      </c>
      <c r="K5213" s="12" t="s">
        <v>144</v>
      </c>
      <c r="L5213" s="12" t="s">
        <v>22</v>
      </c>
      <c r="M5213" s="12">
        <v>1</v>
      </c>
      <c r="N5213" s="12" t="s">
        <v>13</v>
      </c>
      <c r="O5213" s="13">
        <v>-5.4135000000000003E-2</v>
      </c>
      <c r="P5213" s="12" t="s">
        <v>53</v>
      </c>
      <c r="Q5213" s="12" t="s">
        <v>263</v>
      </c>
      <c r="R5213" s="12" t="s">
        <v>291</v>
      </c>
      <c r="S5213" s="12">
        <v>1300</v>
      </c>
      <c r="T5213" s="12" t="s">
        <v>122</v>
      </c>
      <c r="U5213" s="12" t="s">
        <v>121</v>
      </c>
      <c r="V5213" s="12" t="s">
        <v>502</v>
      </c>
      <c r="W5213" s="12">
        <v>0</v>
      </c>
      <c r="X5213" s="14">
        <v>44767.629198877316</v>
      </c>
    </row>
    <row r="5214" spans="1:24" hidden="1" x14ac:dyDescent="0.25">
      <c r="A5214" s="5">
        <v>2022</v>
      </c>
      <c r="B5214" s="6">
        <v>3</v>
      </c>
      <c r="C5214" s="6">
        <v>2022</v>
      </c>
      <c r="D5214" s="6">
        <v>2</v>
      </c>
      <c r="E5214" s="7">
        <v>20070</v>
      </c>
      <c r="F5214" s="7" t="s">
        <v>24</v>
      </c>
      <c r="G5214" s="7">
        <v>4871</v>
      </c>
      <c r="H5214" s="7" t="s">
        <v>134</v>
      </c>
      <c r="I5214" s="7" t="s">
        <v>133</v>
      </c>
      <c r="J5214" s="7" t="s">
        <v>1</v>
      </c>
      <c r="K5214" s="7" t="s">
        <v>22</v>
      </c>
      <c r="L5214" s="7" t="s">
        <v>132</v>
      </c>
      <c r="M5214" s="7">
        <v>1</v>
      </c>
      <c r="N5214" s="7" t="s">
        <v>13</v>
      </c>
      <c r="O5214" s="8">
        <v>22.790061000000001</v>
      </c>
      <c r="P5214" s="7" t="s">
        <v>125</v>
      </c>
      <c r="Q5214" s="7" t="s">
        <v>131</v>
      </c>
      <c r="R5214" s="7" t="s">
        <v>130</v>
      </c>
      <c r="S5214" s="7">
        <v>91</v>
      </c>
      <c r="T5214" s="7" t="s">
        <v>129</v>
      </c>
      <c r="U5214" s="7" t="s">
        <v>128</v>
      </c>
      <c r="V5214" s="7" t="s">
        <v>127</v>
      </c>
      <c r="W5214" s="7">
        <v>0</v>
      </c>
      <c r="X5214" s="9">
        <v>44767.629198877316</v>
      </c>
    </row>
    <row r="5215" spans="1:24" hidden="1" x14ac:dyDescent="0.25">
      <c r="A5215" s="10">
        <v>2022</v>
      </c>
      <c r="B5215" s="11">
        <v>3</v>
      </c>
      <c r="C5215" s="11">
        <v>2022</v>
      </c>
      <c r="D5215" s="11">
        <v>3</v>
      </c>
      <c r="E5215" s="12">
        <v>20070</v>
      </c>
      <c r="F5215" s="12" t="s">
        <v>24</v>
      </c>
      <c r="G5215" s="12">
        <v>0</v>
      </c>
      <c r="H5215" s="12" t="s">
        <v>23</v>
      </c>
      <c r="I5215" s="12" t="s">
        <v>23</v>
      </c>
      <c r="J5215" s="12" t="s">
        <v>23</v>
      </c>
      <c r="K5215" s="12" t="s">
        <v>144</v>
      </c>
      <c r="L5215" s="12" t="s">
        <v>148</v>
      </c>
      <c r="M5215" s="12">
        <v>1</v>
      </c>
      <c r="N5215" s="12" t="s">
        <v>13</v>
      </c>
      <c r="O5215" s="13">
        <v>-31.890757000000001</v>
      </c>
      <c r="P5215" s="12" t="s">
        <v>125</v>
      </c>
      <c r="Q5215" s="12" t="s">
        <v>143</v>
      </c>
      <c r="R5215" s="12" t="s">
        <v>147</v>
      </c>
      <c r="S5215" s="12">
        <v>82</v>
      </c>
      <c r="T5215" s="12" t="s">
        <v>141</v>
      </c>
      <c r="U5215" s="12" t="s">
        <v>140</v>
      </c>
      <c r="V5215" s="12" t="s">
        <v>146</v>
      </c>
      <c r="W5215" s="12">
        <v>0</v>
      </c>
      <c r="X5215" s="14">
        <v>44767.629198877316</v>
      </c>
    </row>
    <row r="5216" spans="1:24" hidden="1" x14ac:dyDescent="0.25">
      <c r="A5216" s="5">
        <v>2022</v>
      </c>
      <c r="B5216" s="6">
        <v>3</v>
      </c>
      <c r="C5216" s="6">
        <v>2022</v>
      </c>
      <c r="D5216" s="6">
        <v>3</v>
      </c>
      <c r="E5216" s="7">
        <v>20070</v>
      </c>
      <c r="F5216" s="7" t="s">
        <v>24</v>
      </c>
      <c r="G5216" s="7">
        <v>0</v>
      </c>
      <c r="H5216" s="7" t="s">
        <v>23</v>
      </c>
      <c r="I5216" s="7" t="s">
        <v>23</v>
      </c>
      <c r="J5216" s="7" t="s">
        <v>23</v>
      </c>
      <c r="K5216" s="7" t="s">
        <v>144</v>
      </c>
      <c r="L5216" s="7" t="s">
        <v>148</v>
      </c>
      <c r="M5216" s="7">
        <v>1</v>
      </c>
      <c r="N5216" s="7" t="s">
        <v>13</v>
      </c>
      <c r="O5216" s="8">
        <v>3.4798339999999999</v>
      </c>
      <c r="P5216" s="7" t="s">
        <v>125</v>
      </c>
      <c r="Q5216" s="7" t="s">
        <v>143</v>
      </c>
      <c r="R5216" s="7" t="s">
        <v>246</v>
      </c>
      <c r="S5216" s="7">
        <v>187</v>
      </c>
      <c r="T5216" s="7" t="s">
        <v>129</v>
      </c>
      <c r="U5216" s="7" t="s">
        <v>128</v>
      </c>
      <c r="V5216" s="7" t="s">
        <v>707</v>
      </c>
      <c r="W5216" s="7">
        <v>0</v>
      </c>
      <c r="X5216" s="9">
        <v>44767.629198877316</v>
      </c>
    </row>
    <row r="5217" spans="1:24" hidden="1" x14ac:dyDescent="0.25">
      <c r="A5217" s="10">
        <v>2022</v>
      </c>
      <c r="B5217" s="11">
        <v>3</v>
      </c>
      <c r="C5217" s="11">
        <v>2022</v>
      </c>
      <c r="D5217" s="11">
        <v>3</v>
      </c>
      <c r="E5217" s="12">
        <v>20070</v>
      </c>
      <c r="F5217" s="12" t="s">
        <v>24</v>
      </c>
      <c r="G5217" s="12">
        <v>0</v>
      </c>
      <c r="H5217" s="12" t="s">
        <v>23</v>
      </c>
      <c r="I5217" s="12" t="s">
        <v>23</v>
      </c>
      <c r="J5217" s="12" t="s">
        <v>23</v>
      </c>
      <c r="K5217" s="12" t="s">
        <v>158</v>
      </c>
      <c r="L5217" s="12" t="s">
        <v>162</v>
      </c>
      <c r="M5217" s="12">
        <v>1</v>
      </c>
      <c r="N5217" s="12" t="s">
        <v>13</v>
      </c>
      <c r="O5217" s="13">
        <v>655.35936800000002</v>
      </c>
      <c r="P5217" s="12" t="s">
        <v>125</v>
      </c>
      <c r="Q5217" s="12" t="s">
        <v>161</v>
      </c>
      <c r="R5217" s="12" t="s">
        <v>244</v>
      </c>
      <c r="S5217" s="12">
        <v>90</v>
      </c>
      <c r="T5217" s="12" t="s">
        <v>129</v>
      </c>
      <c r="U5217" s="12" t="s">
        <v>128</v>
      </c>
      <c r="V5217" s="12" t="s">
        <v>243</v>
      </c>
      <c r="W5217" s="12">
        <v>0</v>
      </c>
      <c r="X5217" s="14">
        <v>44767.629198877316</v>
      </c>
    </row>
    <row r="5218" spans="1:24" hidden="1" x14ac:dyDescent="0.25">
      <c r="A5218" s="5">
        <v>2022</v>
      </c>
      <c r="B5218" s="6">
        <v>3</v>
      </c>
      <c r="C5218" s="6">
        <v>2022</v>
      </c>
      <c r="D5218" s="6">
        <v>3</v>
      </c>
      <c r="E5218" s="7">
        <v>20070</v>
      </c>
      <c r="F5218" s="7" t="s">
        <v>24</v>
      </c>
      <c r="G5218" s="7">
        <v>0</v>
      </c>
      <c r="H5218" s="7" t="s">
        <v>23</v>
      </c>
      <c r="I5218" s="7" t="s">
        <v>23</v>
      </c>
      <c r="J5218" s="7" t="s">
        <v>23</v>
      </c>
      <c r="K5218" s="7" t="s">
        <v>22</v>
      </c>
      <c r="L5218" s="7" t="s">
        <v>236</v>
      </c>
      <c r="M5218" s="7">
        <v>1</v>
      </c>
      <c r="N5218" s="7" t="s">
        <v>13</v>
      </c>
      <c r="O5218" s="8">
        <v>-278.29301099999998</v>
      </c>
      <c r="P5218" s="7" t="s">
        <v>125</v>
      </c>
      <c r="Q5218" s="7" t="s">
        <v>235</v>
      </c>
      <c r="R5218" s="7" t="s">
        <v>234</v>
      </c>
      <c r="S5218" s="7">
        <v>44</v>
      </c>
      <c r="T5218" s="7" t="s">
        <v>129</v>
      </c>
      <c r="U5218" s="7" t="s">
        <v>128</v>
      </c>
      <c r="V5218" s="7" t="s">
        <v>180</v>
      </c>
      <c r="W5218" s="7">
        <v>0</v>
      </c>
      <c r="X5218" s="9">
        <v>44767.629198877316</v>
      </c>
    </row>
    <row r="5219" spans="1:24" hidden="1" x14ac:dyDescent="0.25">
      <c r="A5219" s="10">
        <v>2022</v>
      </c>
      <c r="B5219" s="11">
        <v>3</v>
      </c>
      <c r="C5219" s="11">
        <v>2022</v>
      </c>
      <c r="D5219" s="11">
        <v>3</v>
      </c>
      <c r="E5219" s="12">
        <v>20070</v>
      </c>
      <c r="F5219" s="12" t="s">
        <v>24</v>
      </c>
      <c r="G5219" s="12">
        <v>0</v>
      </c>
      <c r="H5219" s="12" t="s">
        <v>23</v>
      </c>
      <c r="I5219" s="12" t="s">
        <v>23</v>
      </c>
      <c r="J5219" s="12" t="s">
        <v>23</v>
      </c>
      <c r="K5219" s="12" t="s">
        <v>22</v>
      </c>
      <c r="L5219" s="12" t="s">
        <v>236</v>
      </c>
      <c r="M5219" s="12">
        <v>1</v>
      </c>
      <c r="N5219" s="12" t="s">
        <v>13</v>
      </c>
      <c r="O5219" s="13">
        <v>-270.574139</v>
      </c>
      <c r="P5219" s="12" t="s">
        <v>125</v>
      </c>
      <c r="Q5219" s="12" t="s">
        <v>242</v>
      </c>
      <c r="R5219" s="12" t="s">
        <v>241</v>
      </c>
      <c r="S5219" s="12">
        <v>47</v>
      </c>
      <c r="T5219" s="12" t="s">
        <v>129</v>
      </c>
      <c r="U5219" s="12" t="s">
        <v>128</v>
      </c>
      <c r="V5219" s="12" t="s">
        <v>238</v>
      </c>
      <c r="W5219" s="12">
        <v>0</v>
      </c>
      <c r="X5219" s="14">
        <v>44767.629198877316</v>
      </c>
    </row>
    <row r="5220" spans="1:24" hidden="1" x14ac:dyDescent="0.25">
      <c r="A5220" s="5">
        <v>2022</v>
      </c>
      <c r="B5220" s="6">
        <v>3</v>
      </c>
      <c r="C5220" s="6">
        <v>2022</v>
      </c>
      <c r="D5220" s="6">
        <v>3</v>
      </c>
      <c r="E5220" s="7">
        <v>20070</v>
      </c>
      <c r="F5220" s="7" t="s">
        <v>24</v>
      </c>
      <c r="G5220" s="7">
        <v>0</v>
      </c>
      <c r="H5220" s="7" t="s">
        <v>23</v>
      </c>
      <c r="I5220" s="7" t="s">
        <v>23</v>
      </c>
      <c r="J5220" s="7" t="s">
        <v>23</v>
      </c>
      <c r="K5220" s="7" t="s">
        <v>22</v>
      </c>
      <c r="L5220" s="7" t="s">
        <v>236</v>
      </c>
      <c r="M5220" s="7">
        <v>1</v>
      </c>
      <c r="N5220" s="7" t="s">
        <v>13</v>
      </c>
      <c r="O5220" s="8">
        <v>-243.16198</v>
      </c>
      <c r="P5220" s="7" t="s">
        <v>125</v>
      </c>
      <c r="Q5220" s="7" t="s">
        <v>240</v>
      </c>
      <c r="R5220" s="7" t="s">
        <v>241</v>
      </c>
      <c r="S5220" s="7">
        <v>42</v>
      </c>
      <c r="T5220" s="7" t="s">
        <v>129</v>
      </c>
      <c r="U5220" s="7" t="s">
        <v>128</v>
      </c>
      <c r="V5220" s="7" t="s">
        <v>238</v>
      </c>
      <c r="W5220" s="7">
        <v>0</v>
      </c>
      <c r="X5220" s="9">
        <v>44767.629198877316</v>
      </c>
    </row>
    <row r="5221" spans="1:24" hidden="1" x14ac:dyDescent="0.25">
      <c r="A5221" s="10">
        <v>2022</v>
      </c>
      <c r="B5221" s="11">
        <v>3</v>
      </c>
      <c r="C5221" s="11">
        <v>2022</v>
      </c>
      <c r="D5221" s="11">
        <v>3</v>
      </c>
      <c r="E5221" s="12">
        <v>20070</v>
      </c>
      <c r="F5221" s="12" t="s">
        <v>24</v>
      </c>
      <c r="G5221" s="12">
        <v>0</v>
      </c>
      <c r="H5221" s="12" t="s">
        <v>23</v>
      </c>
      <c r="I5221" s="12" t="s">
        <v>23</v>
      </c>
      <c r="J5221" s="12" t="s">
        <v>23</v>
      </c>
      <c r="K5221" s="12" t="s">
        <v>22</v>
      </c>
      <c r="L5221" s="12" t="s">
        <v>236</v>
      </c>
      <c r="M5221" s="12">
        <v>1</v>
      </c>
      <c r="N5221" s="12" t="s">
        <v>13</v>
      </c>
      <c r="O5221" s="13">
        <v>-232.18543099999999</v>
      </c>
      <c r="P5221" s="12" t="s">
        <v>125</v>
      </c>
      <c r="Q5221" s="12" t="s">
        <v>237</v>
      </c>
      <c r="R5221" s="12" t="s">
        <v>234</v>
      </c>
      <c r="S5221" s="12">
        <v>43</v>
      </c>
      <c r="T5221" s="12" t="s">
        <v>129</v>
      </c>
      <c r="U5221" s="12" t="s">
        <v>128</v>
      </c>
      <c r="V5221" s="12" t="s">
        <v>180</v>
      </c>
      <c r="W5221" s="12">
        <v>0</v>
      </c>
      <c r="X5221" s="14">
        <v>44767.629198877316</v>
      </c>
    </row>
    <row r="5222" spans="1:24" hidden="1" x14ac:dyDescent="0.25">
      <c r="A5222" s="5">
        <v>2022</v>
      </c>
      <c r="B5222" s="6">
        <v>3</v>
      </c>
      <c r="C5222" s="6">
        <v>2022</v>
      </c>
      <c r="D5222" s="6">
        <v>3</v>
      </c>
      <c r="E5222" s="7">
        <v>20070</v>
      </c>
      <c r="F5222" s="7" t="s">
        <v>24</v>
      </c>
      <c r="G5222" s="7">
        <v>0</v>
      </c>
      <c r="H5222" s="7" t="s">
        <v>23</v>
      </c>
      <c r="I5222" s="7" t="s">
        <v>23</v>
      </c>
      <c r="J5222" s="7" t="s">
        <v>23</v>
      </c>
      <c r="K5222" s="7" t="s">
        <v>22</v>
      </c>
      <c r="L5222" s="7" t="s">
        <v>236</v>
      </c>
      <c r="M5222" s="7">
        <v>1</v>
      </c>
      <c r="N5222" s="7" t="s">
        <v>13</v>
      </c>
      <c r="O5222" s="8">
        <v>-210.66934000000001</v>
      </c>
      <c r="P5222" s="7" t="s">
        <v>125</v>
      </c>
      <c r="Q5222" s="7" t="s">
        <v>240</v>
      </c>
      <c r="R5222" s="7" t="s">
        <v>239</v>
      </c>
      <c r="S5222" s="7">
        <v>99</v>
      </c>
      <c r="T5222" s="7" t="s">
        <v>129</v>
      </c>
      <c r="U5222" s="7" t="s">
        <v>128</v>
      </c>
      <c r="V5222" s="7" t="s">
        <v>238</v>
      </c>
      <c r="W5222" s="7">
        <v>0</v>
      </c>
      <c r="X5222" s="9">
        <v>44767.629198877316</v>
      </c>
    </row>
    <row r="5223" spans="1:24" hidden="1" x14ac:dyDescent="0.25">
      <c r="A5223" s="10">
        <v>2022</v>
      </c>
      <c r="B5223" s="11">
        <v>3</v>
      </c>
      <c r="C5223" s="11">
        <v>2022</v>
      </c>
      <c r="D5223" s="11">
        <v>3</v>
      </c>
      <c r="E5223" s="12">
        <v>20070</v>
      </c>
      <c r="F5223" s="12" t="s">
        <v>24</v>
      </c>
      <c r="G5223" s="12">
        <v>0</v>
      </c>
      <c r="H5223" s="12" t="s">
        <v>23</v>
      </c>
      <c r="I5223" s="12" t="s">
        <v>23</v>
      </c>
      <c r="J5223" s="12" t="s">
        <v>23</v>
      </c>
      <c r="K5223" s="12" t="s">
        <v>22</v>
      </c>
      <c r="L5223" s="12" t="s">
        <v>236</v>
      </c>
      <c r="M5223" s="12">
        <v>1</v>
      </c>
      <c r="N5223" s="12" t="s">
        <v>13</v>
      </c>
      <c r="O5223" s="13">
        <v>-166.36820499999999</v>
      </c>
      <c r="P5223" s="12" t="s">
        <v>125</v>
      </c>
      <c r="Q5223" s="12" t="s">
        <v>242</v>
      </c>
      <c r="R5223" s="12" t="s">
        <v>239</v>
      </c>
      <c r="S5223" s="12">
        <v>98</v>
      </c>
      <c r="T5223" s="12" t="s">
        <v>129</v>
      </c>
      <c r="U5223" s="12" t="s">
        <v>128</v>
      </c>
      <c r="V5223" s="12" t="s">
        <v>238</v>
      </c>
      <c r="W5223" s="12">
        <v>0</v>
      </c>
      <c r="X5223" s="14">
        <v>44767.629198877316</v>
      </c>
    </row>
    <row r="5224" spans="1:24" hidden="1" x14ac:dyDescent="0.25">
      <c r="A5224" s="5">
        <v>2022</v>
      </c>
      <c r="B5224" s="6">
        <v>3</v>
      </c>
      <c r="C5224" s="6">
        <v>2022</v>
      </c>
      <c r="D5224" s="6">
        <v>3</v>
      </c>
      <c r="E5224" s="7">
        <v>20070</v>
      </c>
      <c r="F5224" s="7" t="s">
        <v>24</v>
      </c>
      <c r="G5224" s="7">
        <v>0</v>
      </c>
      <c r="H5224" s="7" t="s">
        <v>23</v>
      </c>
      <c r="I5224" s="7" t="s">
        <v>23</v>
      </c>
      <c r="J5224" s="7" t="s">
        <v>23</v>
      </c>
      <c r="K5224" s="7" t="s">
        <v>22</v>
      </c>
      <c r="L5224" s="7" t="s">
        <v>148</v>
      </c>
      <c r="M5224" s="7">
        <v>1</v>
      </c>
      <c r="N5224" s="7" t="s">
        <v>13</v>
      </c>
      <c r="O5224" s="8">
        <v>-13.688882</v>
      </c>
      <c r="P5224" s="7" t="s">
        <v>125</v>
      </c>
      <c r="Q5224" s="7" t="s">
        <v>233</v>
      </c>
      <c r="R5224" s="7" t="s">
        <v>232</v>
      </c>
      <c r="S5224" s="7">
        <v>87</v>
      </c>
      <c r="T5224" s="7" t="s">
        <v>129</v>
      </c>
      <c r="U5224" s="7" t="s">
        <v>128</v>
      </c>
      <c r="V5224" s="7" t="s">
        <v>708</v>
      </c>
      <c r="W5224" s="7">
        <v>0</v>
      </c>
      <c r="X5224" s="9">
        <v>44767.629198877316</v>
      </c>
    </row>
    <row r="5225" spans="1:24" hidden="1" x14ac:dyDescent="0.25">
      <c r="A5225" s="10">
        <v>2022</v>
      </c>
      <c r="B5225" s="11">
        <v>3</v>
      </c>
      <c r="C5225" s="11">
        <v>2022</v>
      </c>
      <c r="D5225" s="11">
        <v>3</v>
      </c>
      <c r="E5225" s="12">
        <v>20070</v>
      </c>
      <c r="F5225" s="12" t="s">
        <v>24</v>
      </c>
      <c r="G5225" s="12">
        <v>0</v>
      </c>
      <c r="H5225" s="12" t="s">
        <v>23</v>
      </c>
      <c r="I5225" s="12" t="s">
        <v>23</v>
      </c>
      <c r="J5225" s="12" t="s">
        <v>23</v>
      </c>
      <c r="K5225" s="12" t="s">
        <v>22</v>
      </c>
      <c r="L5225" s="12" t="s">
        <v>148</v>
      </c>
      <c r="M5225" s="12">
        <v>1</v>
      </c>
      <c r="N5225" s="12" t="s">
        <v>13</v>
      </c>
      <c r="O5225" s="13">
        <v>90021.473874000003</v>
      </c>
      <c r="P5225" s="12" t="s">
        <v>125</v>
      </c>
      <c r="Q5225" s="12" t="s">
        <v>143</v>
      </c>
      <c r="R5225" s="12" t="s">
        <v>231</v>
      </c>
      <c r="S5225" s="12">
        <v>79</v>
      </c>
      <c r="T5225" s="12" t="s">
        <v>141</v>
      </c>
      <c r="U5225" s="12" t="s">
        <v>140</v>
      </c>
      <c r="V5225" s="12" t="s">
        <v>709</v>
      </c>
      <c r="W5225" s="12">
        <v>0</v>
      </c>
      <c r="X5225" s="14">
        <v>44767.629198877316</v>
      </c>
    </row>
    <row r="5226" spans="1:24" hidden="1" x14ac:dyDescent="0.25">
      <c r="A5226" s="5">
        <v>2022</v>
      </c>
      <c r="B5226" s="6">
        <v>3</v>
      </c>
      <c r="C5226" s="6">
        <v>2022</v>
      </c>
      <c r="D5226" s="6">
        <v>3</v>
      </c>
      <c r="E5226" s="7">
        <v>20070</v>
      </c>
      <c r="F5226" s="7" t="s">
        <v>24</v>
      </c>
      <c r="G5226" s="7">
        <v>0</v>
      </c>
      <c r="H5226" s="7" t="s">
        <v>23</v>
      </c>
      <c r="I5226" s="7" t="s">
        <v>23</v>
      </c>
      <c r="J5226" s="7" t="s">
        <v>23</v>
      </c>
      <c r="K5226" s="7" t="s">
        <v>22</v>
      </c>
      <c r="L5226" s="7" t="s">
        <v>162</v>
      </c>
      <c r="M5226" s="7">
        <v>1</v>
      </c>
      <c r="N5226" s="7" t="s">
        <v>13</v>
      </c>
      <c r="O5226" s="8">
        <v>74497.060274000003</v>
      </c>
      <c r="P5226" s="7" t="s">
        <v>125</v>
      </c>
      <c r="Q5226" s="7" t="s">
        <v>161</v>
      </c>
      <c r="R5226" s="7" t="s">
        <v>227</v>
      </c>
      <c r="S5226" s="7">
        <v>12</v>
      </c>
      <c r="T5226" s="7" t="s">
        <v>141</v>
      </c>
      <c r="U5226" s="7" t="s">
        <v>140</v>
      </c>
      <c r="V5226" s="7" t="s">
        <v>226</v>
      </c>
      <c r="W5226" s="7">
        <v>0</v>
      </c>
      <c r="X5226" s="9">
        <v>44767.629198877316</v>
      </c>
    </row>
    <row r="5227" spans="1:24" hidden="1" x14ac:dyDescent="0.25">
      <c r="A5227" s="10">
        <v>2022</v>
      </c>
      <c r="B5227" s="11">
        <v>3</v>
      </c>
      <c r="C5227" s="11">
        <v>2022</v>
      </c>
      <c r="D5227" s="11">
        <v>3</v>
      </c>
      <c r="E5227" s="12">
        <v>20070</v>
      </c>
      <c r="F5227" s="12" t="s">
        <v>24</v>
      </c>
      <c r="G5227" s="12">
        <v>0</v>
      </c>
      <c r="H5227" s="12" t="s">
        <v>23</v>
      </c>
      <c r="I5227" s="12" t="s">
        <v>23</v>
      </c>
      <c r="J5227" s="12" t="s">
        <v>23</v>
      </c>
      <c r="K5227" s="12" t="s">
        <v>22</v>
      </c>
      <c r="L5227" s="12" t="s">
        <v>162</v>
      </c>
      <c r="M5227" s="12">
        <v>1</v>
      </c>
      <c r="N5227" s="12" t="s">
        <v>13</v>
      </c>
      <c r="O5227" s="13">
        <v>417550.47635100002</v>
      </c>
      <c r="P5227" s="12" t="s">
        <v>125</v>
      </c>
      <c r="Q5227" s="12" t="s">
        <v>157</v>
      </c>
      <c r="R5227" s="12" t="s">
        <v>229</v>
      </c>
      <c r="S5227" s="12">
        <v>22</v>
      </c>
      <c r="T5227" s="12" t="s">
        <v>141</v>
      </c>
      <c r="U5227" s="12" t="s">
        <v>140</v>
      </c>
      <c r="V5227" s="12" t="s">
        <v>228</v>
      </c>
      <c r="W5227" s="12">
        <v>0</v>
      </c>
      <c r="X5227" s="14">
        <v>44767.629198877316</v>
      </c>
    </row>
    <row r="5228" spans="1:24" hidden="1" x14ac:dyDescent="0.25">
      <c r="A5228" s="5">
        <v>2022</v>
      </c>
      <c r="B5228" s="6">
        <v>3</v>
      </c>
      <c r="C5228" s="6">
        <v>2022</v>
      </c>
      <c r="D5228" s="6">
        <v>3</v>
      </c>
      <c r="E5228" s="7">
        <v>20070</v>
      </c>
      <c r="F5228" s="7" t="s">
        <v>24</v>
      </c>
      <c r="G5228" s="7">
        <v>0</v>
      </c>
      <c r="H5228" s="7" t="s">
        <v>23</v>
      </c>
      <c r="I5228" s="7" t="s">
        <v>23</v>
      </c>
      <c r="J5228" s="7" t="s">
        <v>23</v>
      </c>
      <c r="K5228" s="7" t="s">
        <v>22</v>
      </c>
      <c r="L5228" s="7" t="s">
        <v>215</v>
      </c>
      <c r="M5228" s="7">
        <v>1</v>
      </c>
      <c r="N5228" s="7" t="s">
        <v>13</v>
      </c>
      <c r="O5228" s="8">
        <v>-2089.192317</v>
      </c>
      <c r="P5228" s="7" t="s">
        <v>125</v>
      </c>
      <c r="Q5228" s="7" t="s">
        <v>161</v>
      </c>
      <c r="R5228" s="7" t="s">
        <v>214</v>
      </c>
      <c r="S5228" s="7">
        <v>89</v>
      </c>
      <c r="T5228" s="7" t="s">
        <v>129</v>
      </c>
      <c r="U5228" s="7" t="s">
        <v>128</v>
      </c>
      <c r="V5228" s="7" t="s">
        <v>213</v>
      </c>
      <c r="W5228" s="7">
        <v>0</v>
      </c>
      <c r="X5228" s="9">
        <v>44767.629198877316</v>
      </c>
    </row>
    <row r="5229" spans="1:24" hidden="1" x14ac:dyDescent="0.25">
      <c r="A5229" s="10">
        <v>2022</v>
      </c>
      <c r="B5229" s="11">
        <v>3</v>
      </c>
      <c r="C5229" s="11">
        <v>2022</v>
      </c>
      <c r="D5229" s="11">
        <v>3</v>
      </c>
      <c r="E5229" s="12">
        <v>20070</v>
      </c>
      <c r="F5229" s="12" t="s">
        <v>24</v>
      </c>
      <c r="G5229" s="12">
        <v>0</v>
      </c>
      <c r="H5229" s="12" t="s">
        <v>23</v>
      </c>
      <c r="I5229" s="12" t="s">
        <v>23</v>
      </c>
      <c r="J5229" s="12" t="s">
        <v>23</v>
      </c>
      <c r="K5229" s="12" t="s">
        <v>22</v>
      </c>
      <c r="L5229" s="12" t="s">
        <v>179</v>
      </c>
      <c r="M5229" s="12">
        <v>1</v>
      </c>
      <c r="N5229" s="12" t="s">
        <v>13</v>
      </c>
      <c r="O5229" s="13">
        <v>352.52572500000002</v>
      </c>
      <c r="P5229" s="12" t="s">
        <v>125</v>
      </c>
      <c r="Q5229" s="12" t="s">
        <v>150</v>
      </c>
      <c r="R5229" s="12" t="s">
        <v>207</v>
      </c>
      <c r="S5229" s="12">
        <v>133</v>
      </c>
      <c r="T5229" s="12" t="s">
        <v>129</v>
      </c>
      <c r="U5229" s="12" t="s">
        <v>128</v>
      </c>
      <c r="V5229" s="12" t="s">
        <v>180</v>
      </c>
      <c r="W5229" s="12">
        <v>0</v>
      </c>
      <c r="X5229" s="14">
        <v>44767.629198877316</v>
      </c>
    </row>
    <row r="5230" spans="1:24" hidden="1" x14ac:dyDescent="0.25">
      <c r="A5230" s="5">
        <v>2022</v>
      </c>
      <c r="B5230" s="6">
        <v>3</v>
      </c>
      <c r="C5230" s="6">
        <v>2022</v>
      </c>
      <c r="D5230" s="6">
        <v>3</v>
      </c>
      <c r="E5230" s="7">
        <v>20070</v>
      </c>
      <c r="F5230" s="7" t="s">
        <v>24</v>
      </c>
      <c r="G5230" s="7">
        <v>0</v>
      </c>
      <c r="H5230" s="7" t="s">
        <v>23</v>
      </c>
      <c r="I5230" s="7" t="s">
        <v>23</v>
      </c>
      <c r="J5230" s="7" t="s">
        <v>23</v>
      </c>
      <c r="K5230" s="7" t="s">
        <v>22</v>
      </c>
      <c r="L5230" s="7" t="s">
        <v>179</v>
      </c>
      <c r="M5230" s="7">
        <v>1</v>
      </c>
      <c r="N5230" s="7" t="s">
        <v>13</v>
      </c>
      <c r="O5230" s="8">
        <v>361.58020499999998</v>
      </c>
      <c r="P5230" s="7" t="s">
        <v>125</v>
      </c>
      <c r="Q5230" s="7" t="s">
        <v>150</v>
      </c>
      <c r="R5230" s="7" t="s">
        <v>208</v>
      </c>
      <c r="S5230" s="7">
        <v>134</v>
      </c>
      <c r="T5230" s="7" t="s">
        <v>129</v>
      </c>
      <c r="U5230" s="7" t="s">
        <v>128</v>
      </c>
      <c r="V5230" s="7" t="s">
        <v>180</v>
      </c>
      <c r="W5230" s="7">
        <v>0</v>
      </c>
      <c r="X5230" s="9">
        <v>44767.629198877316</v>
      </c>
    </row>
    <row r="5231" spans="1:24" hidden="1" x14ac:dyDescent="0.25">
      <c r="A5231" s="10">
        <v>2022</v>
      </c>
      <c r="B5231" s="11">
        <v>3</v>
      </c>
      <c r="C5231" s="11">
        <v>2022</v>
      </c>
      <c r="D5231" s="11">
        <v>3</v>
      </c>
      <c r="E5231" s="12">
        <v>20070</v>
      </c>
      <c r="F5231" s="12" t="s">
        <v>24</v>
      </c>
      <c r="G5231" s="12">
        <v>0</v>
      </c>
      <c r="H5231" s="12" t="s">
        <v>23</v>
      </c>
      <c r="I5231" s="12" t="s">
        <v>23</v>
      </c>
      <c r="J5231" s="12" t="s">
        <v>23</v>
      </c>
      <c r="K5231" s="12" t="s">
        <v>22</v>
      </c>
      <c r="L5231" s="12" t="s">
        <v>179</v>
      </c>
      <c r="M5231" s="12">
        <v>1</v>
      </c>
      <c r="N5231" s="12" t="s">
        <v>13</v>
      </c>
      <c r="O5231" s="13">
        <v>581.740681</v>
      </c>
      <c r="P5231" s="12" t="s">
        <v>125</v>
      </c>
      <c r="Q5231" s="12" t="s">
        <v>206</v>
      </c>
      <c r="R5231" s="12" t="s">
        <v>205</v>
      </c>
      <c r="S5231" s="12">
        <v>79</v>
      </c>
      <c r="T5231" s="12" t="s">
        <v>129</v>
      </c>
      <c r="U5231" s="12" t="s">
        <v>128</v>
      </c>
      <c r="V5231" s="12" t="s">
        <v>204</v>
      </c>
      <c r="W5231" s="12">
        <v>0</v>
      </c>
      <c r="X5231" s="14">
        <v>44767.629198877316</v>
      </c>
    </row>
    <row r="5232" spans="1:24" hidden="1" x14ac:dyDescent="0.25">
      <c r="A5232" s="5">
        <v>2022</v>
      </c>
      <c r="B5232" s="6">
        <v>3</v>
      </c>
      <c r="C5232" s="6">
        <v>2022</v>
      </c>
      <c r="D5232" s="6">
        <v>3</v>
      </c>
      <c r="E5232" s="7">
        <v>20070</v>
      </c>
      <c r="F5232" s="7" t="s">
        <v>24</v>
      </c>
      <c r="G5232" s="7">
        <v>0</v>
      </c>
      <c r="H5232" s="7" t="s">
        <v>23</v>
      </c>
      <c r="I5232" s="7" t="s">
        <v>23</v>
      </c>
      <c r="J5232" s="7" t="s">
        <v>23</v>
      </c>
      <c r="K5232" s="7" t="s">
        <v>22</v>
      </c>
      <c r="L5232" s="7" t="s">
        <v>126</v>
      </c>
      <c r="M5232" s="7">
        <v>1</v>
      </c>
      <c r="N5232" s="7" t="s">
        <v>13</v>
      </c>
      <c r="O5232" s="8">
        <v>-7.0662539999999998</v>
      </c>
      <c r="P5232" s="7" t="s">
        <v>125</v>
      </c>
      <c r="Q5232" s="7" t="s">
        <v>544</v>
      </c>
      <c r="R5232" s="7" t="s">
        <v>543</v>
      </c>
      <c r="S5232" s="7">
        <v>1303</v>
      </c>
      <c r="T5232" s="7" t="s">
        <v>122</v>
      </c>
      <c r="U5232" s="7" t="s">
        <v>121</v>
      </c>
      <c r="V5232" s="7" t="s">
        <v>542</v>
      </c>
      <c r="W5232" s="7">
        <v>0</v>
      </c>
      <c r="X5232" s="9">
        <v>44767.629198877316</v>
      </c>
    </row>
    <row r="5233" spans="1:24" hidden="1" x14ac:dyDescent="0.25">
      <c r="A5233" s="10">
        <v>2022</v>
      </c>
      <c r="B5233" s="11">
        <v>3</v>
      </c>
      <c r="C5233" s="11">
        <v>2022</v>
      </c>
      <c r="D5233" s="11">
        <v>3</v>
      </c>
      <c r="E5233" s="12">
        <v>20070</v>
      </c>
      <c r="F5233" s="12" t="s">
        <v>24</v>
      </c>
      <c r="G5233" s="12">
        <v>0</v>
      </c>
      <c r="H5233" s="12" t="s">
        <v>23</v>
      </c>
      <c r="I5233" s="12" t="s">
        <v>23</v>
      </c>
      <c r="J5233" s="12" t="s">
        <v>23</v>
      </c>
      <c r="K5233" s="12" t="s">
        <v>22</v>
      </c>
      <c r="L5233" s="12" t="s">
        <v>126</v>
      </c>
      <c r="M5233" s="12">
        <v>1</v>
      </c>
      <c r="N5233" s="12" t="s">
        <v>13</v>
      </c>
      <c r="O5233" s="13">
        <v>-1.5570349999999999</v>
      </c>
      <c r="P5233" s="12" t="s">
        <v>125</v>
      </c>
      <c r="Q5233" s="12" t="s">
        <v>124</v>
      </c>
      <c r="R5233" s="12" t="s">
        <v>123</v>
      </c>
      <c r="S5233" s="12">
        <v>1304</v>
      </c>
      <c r="T5233" s="12" t="s">
        <v>122</v>
      </c>
      <c r="U5233" s="12" t="s">
        <v>121</v>
      </c>
      <c r="V5233" s="12" t="s">
        <v>722</v>
      </c>
      <c r="W5233" s="12">
        <v>0</v>
      </c>
      <c r="X5233" s="14">
        <v>44767.629198877316</v>
      </c>
    </row>
    <row r="5234" spans="1:24" hidden="1" x14ac:dyDescent="0.25">
      <c r="A5234" s="5">
        <v>2022</v>
      </c>
      <c r="B5234" s="6">
        <v>3</v>
      </c>
      <c r="C5234" s="6">
        <v>2022</v>
      </c>
      <c r="D5234" s="6">
        <v>3</v>
      </c>
      <c r="E5234" s="7">
        <v>20070</v>
      </c>
      <c r="F5234" s="7" t="s">
        <v>24</v>
      </c>
      <c r="G5234" s="7">
        <v>0</v>
      </c>
      <c r="H5234" s="7" t="s">
        <v>23</v>
      </c>
      <c r="I5234" s="7" t="s">
        <v>23</v>
      </c>
      <c r="J5234" s="7" t="s">
        <v>23</v>
      </c>
      <c r="K5234" s="7" t="s">
        <v>22</v>
      </c>
      <c r="L5234" s="7" t="s">
        <v>126</v>
      </c>
      <c r="M5234" s="7">
        <v>1</v>
      </c>
      <c r="N5234" s="7" t="s">
        <v>13</v>
      </c>
      <c r="O5234" s="8">
        <v>4.1621999999999999E-2</v>
      </c>
      <c r="P5234" s="7" t="s">
        <v>125</v>
      </c>
      <c r="Q5234" s="7" t="s">
        <v>580</v>
      </c>
      <c r="R5234" s="7" t="s">
        <v>282</v>
      </c>
      <c r="S5234" s="7">
        <v>1307</v>
      </c>
      <c r="T5234" s="7" t="s">
        <v>122</v>
      </c>
      <c r="U5234" s="7" t="s">
        <v>121</v>
      </c>
      <c r="V5234" s="7" t="s">
        <v>281</v>
      </c>
      <c r="W5234" s="7">
        <v>0</v>
      </c>
      <c r="X5234" s="9">
        <v>44767.629198877316</v>
      </c>
    </row>
    <row r="5235" spans="1:24" hidden="1" x14ac:dyDescent="0.25">
      <c r="A5235" s="10">
        <v>2022</v>
      </c>
      <c r="B5235" s="11">
        <v>3</v>
      </c>
      <c r="C5235" s="11">
        <v>2022</v>
      </c>
      <c r="D5235" s="11">
        <v>3</v>
      </c>
      <c r="E5235" s="12">
        <v>20070</v>
      </c>
      <c r="F5235" s="12" t="s">
        <v>24</v>
      </c>
      <c r="G5235" s="12">
        <v>0</v>
      </c>
      <c r="H5235" s="12" t="s">
        <v>23</v>
      </c>
      <c r="I5235" s="12" t="s">
        <v>23</v>
      </c>
      <c r="J5235" s="12" t="s">
        <v>23</v>
      </c>
      <c r="K5235" s="12" t="s">
        <v>22</v>
      </c>
      <c r="L5235" s="12" t="s">
        <v>126</v>
      </c>
      <c r="M5235" s="12">
        <v>1</v>
      </c>
      <c r="N5235" s="12" t="s">
        <v>13</v>
      </c>
      <c r="O5235" s="13">
        <v>4.3513999999999997E-2</v>
      </c>
      <c r="P5235" s="12" t="s">
        <v>125</v>
      </c>
      <c r="Q5235" s="12" t="s">
        <v>582</v>
      </c>
      <c r="R5235" s="12" t="s">
        <v>282</v>
      </c>
      <c r="S5235" s="12">
        <v>1308</v>
      </c>
      <c r="T5235" s="12" t="s">
        <v>122</v>
      </c>
      <c r="U5235" s="12" t="s">
        <v>121</v>
      </c>
      <c r="V5235" s="12" t="s">
        <v>281</v>
      </c>
      <c r="W5235" s="12">
        <v>0</v>
      </c>
      <c r="X5235" s="14">
        <v>44767.629198877316</v>
      </c>
    </row>
    <row r="5236" spans="1:24" hidden="1" x14ac:dyDescent="0.25">
      <c r="A5236" s="5">
        <v>2022</v>
      </c>
      <c r="B5236" s="6">
        <v>3</v>
      </c>
      <c r="C5236" s="6">
        <v>2022</v>
      </c>
      <c r="D5236" s="6">
        <v>3</v>
      </c>
      <c r="E5236" s="7">
        <v>20070</v>
      </c>
      <c r="F5236" s="7" t="s">
        <v>24</v>
      </c>
      <c r="G5236" s="7">
        <v>0</v>
      </c>
      <c r="H5236" s="7" t="s">
        <v>23</v>
      </c>
      <c r="I5236" s="7" t="s">
        <v>23</v>
      </c>
      <c r="J5236" s="7" t="s">
        <v>23</v>
      </c>
      <c r="K5236" s="7" t="s">
        <v>22</v>
      </c>
      <c r="L5236" s="7" t="s">
        <v>126</v>
      </c>
      <c r="M5236" s="7">
        <v>1</v>
      </c>
      <c r="N5236" s="7" t="s">
        <v>13</v>
      </c>
      <c r="O5236" s="8">
        <v>4.7298E-2</v>
      </c>
      <c r="P5236" s="7" t="s">
        <v>125</v>
      </c>
      <c r="Q5236" s="7" t="s">
        <v>581</v>
      </c>
      <c r="R5236" s="7" t="s">
        <v>282</v>
      </c>
      <c r="S5236" s="7">
        <v>1309</v>
      </c>
      <c r="T5236" s="7" t="s">
        <v>122</v>
      </c>
      <c r="U5236" s="7" t="s">
        <v>121</v>
      </c>
      <c r="V5236" s="7" t="s">
        <v>281</v>
      </c>
      <c r="W5236" s="7">
        <v>0</v>
      </c>
      <c r="X5236" s="9">
        <v>44767.629198877316</v>
      </c>
    </row>
    <row r="5237" spans="1:24" hidden="1" x14ac:dyDescent="0.25">
      <c r="A5237" s="10">
        <v>2022</v>
      </c>
      <c r="B5237" s="11">
        <v>3</v>
      </c>
      <c r="C5237" s="11">
        <v>2022</v>
      </c>
      <c r="D5237" s="11">
        <v>3</v>
      </c>
      <c r="E5237" s="12">
        <v>20070</v>
      </c>
      <c r="F5237" s="12" t="s">
        <v>24</v>
      </c>
      <c r="G5237" s="12">
        <v>0</v>
      </c>
      <c r="H5237" s="12" t="s">
        <v>23</v>
      </c>
      <c r="I5237" s="12" t="s">
        <v>23</v>
      </c>
      <c r="J5237" s="12" t="s">
        <v>23</v>
      </c>
      <c r="K5237" s="12" t="s">
        <v>22</v>
      </c>
      <c r="L5237" s="12" t="s">
        <v>126</v>
      </c>
      <c r="M5237" s="12">
        <v>1</v>
      </c>
      <c r="N5237" s="12" t="s">
        <v>13</v>
      </c>
      <c r="O5237" s="13">
        <v>80.346417000000002</v>
      </c>
      <c r="P5237" s="12" t="s">
        <v>125</v>
      </c>
      <c r="Q5237" s="12" t="s">
        <v>161</v>
      </c>
      <c r="R5237" s="12" t="s">
        <v>189</v>
      </c>
      <c r="S5237" s="12">
        <v>174</v>
      </c>
      <c r="T5237" s="12" t="s">
        <v>129</v>
      </c>
      <c r="U5237" s="12" t="s">
        <v>128</v>
      </c>
      <c r="V5237" s="12" t="s">
        <v>180</v>
      </c>
      <c r="W5237" s="12">
        <v>0</v>
      </c>
      <c r="X5237" s="14">
        <v>44767.629198877316</v>
      </c>
    </row>
    <row r="5238" spans="1:24" hidden="1" x14ac:dyDescent="0.25">
      <c r="A5238" s="5">
        <v>2022</v>
      </c>
      <c r="B5238" s="6">
        <v>3</v>
      </c>
      <c r="C5238" s="6">
        <v>2022</v>
      </c>
      <c r="D5238" s="6">
        <v>3</v>
      </c>
      <c r="E5238" s="7">
        <v>20070</v>
      </c>
      <c r="F5238" s="7" t="s">
        <v>24</v>
      </c>
      <c r="G5238" s="7">
        <v>0</v>
      </c>
      <c r="H5238" s="7" t="s">
        <v>23</v>
      </c>
      <c r="I5238" s="7" t="s">
        <v>23</v>
      </c>
      <c r="J5238" s="7" t="s">
        <v>23</v>
      </c>
      <c r="K5238" s="7" t="s">
        <v>22</v>
      </c>
      <c r="L5238" s="7" t="s">
        <v>126</v>
      </c>
      <c r="M5238" s="7">
        <v>1</v>
      </c>
      <c r="N5238" s="7" t="s">
        <v>13</v>
      </c>
      <c r="O5238" s="8">
        <v>364.538117</v>
      </c>
      <c r="P5238" s="7" t="s">
        <v>125</v>
      </c>
      <c r="Q5238" s="7" t="s">
        <v>276</v>
      </c>
      <c r="R5238" s="7" t="s">
        <v>275</v>
      </c>
      <c r="S5238" s="7">
        <v>88</v>
      </c>
      <c r="T5238" s="7" t="s">
        <v>129</v>
      </c>
      <c r="U5238" s="7" t="s">
        <v>128</v>
      </c>
      <c r="V5238" s="7" t="s">
        <v>274</v>
      </c>
      <c r="W5238" s="7">
        <v>0</v>
      </c>
      <c r="X5238" s="9">
        <v>44767.629198877316</v>
      </c>
    </row>
    <row r="5239" spans="1:24" hidden="1" x14ac:dyDescent="0.25">
      <c r="A5239" s="10">
        <v>2022</v>
      </c>
      <c r="B5239" s="11">
        <v>3</v>
      </c>
      <c r="C5239" s="11">
        <v>2022</v>
      </c>
      <c r="D5239" s="11">
        <v>3</v>
      </c>
      <c r="E5239" s="12">
        <v>20070</v>
      </c>
      <c r="F5239" s="12" t="s">
        <v>24</v>
      </c>
      <c r="G5239" s="12">
        <v>0</v>
      </c>
      <c r="H5239" s="12" t="s">
        <v>23</v>
      </c>
      <c r="I5239" s="12" t="s">
        <v>23</v>
      </c>
      <c r="J5239" s="12" t="s">
        <v>23</v>
      </c>
      <c r="K5239" s="12" t="s">
        <v>22</v>
      </c>
      <c r="L5239" s="12" t="s">
        <v>187</v>
      </c>
      <c r="M5239" s="12">
        <v>1</v>
      </c>
      <c r="N5239" s="12" t="s">
        <v>13</v>
      </c>
      <c r="O5239" s="13">
        <v>-71.371988000000002</v>
      </c>
      <c r="P5239" s="12" t="s">
        <v>125</v>
      </c>
      <c r="Q5239" s="12" t="s">
        <v>186</v>
      </c>
      <c r="R5239" s="12" t="s">
        <v>185</v>
      </c>
      <c r="S5239" s="12">
        <v>171</v>
      </c>
      <c r="T5239" s="12" t="s">
        <v>129</v>
      </c>
      <c r="U5239" s="12" t="s">
        <v>128</v>
      </c>
      <c r="V5239" s="12" t="s">
        <v>180</v>
      </c>
      <c r="W5239" s="12">
        <v>0</v>
      </c>
      <c r="X5239" s="14">
        <v>44767.629198877316</v>
      </c>
    </row>
    <row r="5240" spans="1:24" hidden="1" x14ac:dyDescent="0.25">
      <c r="A5240" s="5">
        <v>2022</v>
      </c>
      <c r="B5240" s="6">
        <v>3</v>
      </c>
      <c r="C5240" s="6">
        <v>2022</v>
      </c>
      <c r="D5240" s="6">
        <v>3</v>
      </c>
      <c r="E5240" s="7">
        <v>20070</v>
      </c>
      <c r="F5240" s="7" t="s">
        <v>24</v>
      </c>
      <c r="G5240" s="7">
        <v>0</v>
      </c>
      <c r="H5240" s="7" t="s">
        <v>23</v>
      </c>
      <c r="I5240" s="7" t="s">
        <v>23</v>
      </c>
      <c r="J5240" s="7" t="s">
        <v>23</v>
      </c>
      <c r="K5240" s="7" t="s">
        <v>22</v>
      </c>
      <c r="L5240" s="7" t="s">
        <v>187</v>
      </c>
      <c r="M5240" s="7">
        <v>1</v>
      </c>
      <c r="N5240" s="7" t="s">
        <v>13</v>
      </c>
      <c r="O5240" s="8">
        <v>1883.243958</v>
      </c>
      <c r="P5240" s="7" t="s">
        <v>125</v>
      </c>
      <c r="Q5240" s="7" t="s">
        <v>186</v>
      </c>
      <c r="R5240" s="7" t="s">
        <v>188</v>
      </c>
      <c r="S5240" s="7">
        <v>170</v>
      </c>
      <c r="T5240" s="7" t="s">
        <v>129</v>
      </c>
      <c r="U5240" s="7" t="s">
        <v>128</v>
      </c>
      <c r="V5240" s="7" t="s">
        <v>180</v>
      </c>
      <c r="W5240" s="7">
        <v>0</v>
      </c>
      <c r="X5240" s="9">
        <v>44767.629198877316</v>
      </c>
    </row>
    <row r="5241" spans="1:24" hidden="1" x14ac:dyDescent="0.25">
      <c r="A5241" s="10">
        <v>2022</v>
      </c>
      <c r="B5241" s="11">
        <v>3</v>
      </c>
      <c r="C5241" s="11">
        <v>2022</v>
      </c>
      <c r="D5241" s="11">
        <v>3</v>
      </c>
      <c r="E5241" s="12">
        <v>20070</v>
      </c>
      <c r="F5241" s="12" t="s">
        <v>24</v>
      </c>
      <c r="G5241" s="12">
        <v>0</v>
      </c>
      <c r="H5241" s="12" t="s">
        <v>23</v>
      </c>
      <c r="I5241" s="12" t="s">
        <v>23</v>
      </c>
      <c r="J5241" s="12" t="s">
        <v>23</v>
      </c>
      <c r="K5241" s="12" t="s">
        <v>22</v>
      </c>
      <c r="L5241" s="12" t="s">
        <v>165</v>
      </c>
      <c r="M5241" s="12">
        <v>1</v>
      </c>
      <c r="N5241" s="12" t="s">
        <v>13</v>
      </c>
      <c r="O5241" s="13">
        <v>52.411704</v>
      </c>
      <c r="P5241" s="12" t="s">
        <v>125</v>
      </c>
      <c r="Q5241" s="12" t="s">
        <v>165</v>
      </c>
      <c r="R5241" s="12" t="s">
        <v>181</v>
      </c>
      <c r="S5241" s="12">
        <v>30</v>
      </c>
      <c r="T5241" s="12" t="s">
        <v>129</v>
      </c>
      <c r="U5241" s="12" t="s">
        <v>128</v>
      </c>
      <c r="V5241" s="12" t="s">
        <v>180</v>
      </c>
      <c r="W5241" s="12">
        <v>0</v>
      </c>
      <c r="X5241" s="14">
        <v>44767.629198877316</v>
      </c>
    </row>
    <row r="5242" spans="1:24" hidden="1" x14ac:dyDescent="0.25">
      <c r="A5242" s="5">
        <v>2022</v>
      </c>
      <c r="B5242" s="6">
        <v>3</v>
      </c>
      <c r="C5242" s="6">
        <v>2022</v>
      </c>
      <c r="D5242" s="6">
        <v>3</v>
      </c>
      <c r="E5242" s="7">
        <v>20070</v>
      </c>
      <c r="F5242" s="7" t="s">
        <v>24</v>
      </c>
      <c r="G5242" s="7">
        <v>0</v>
      </c>
      <c r="H5242" s="7" t="s">
        <v>23</v>
      </c>
      <c r="I5242" s="7" t="s">
        <v>23</v>
      </c>
      <c r="J5242" s="7" t="s">
        <v>23</v>
      </c>
      <c r="K5242" s="7" t="s">
        <v>22</v>
      </c>
      <c r="L5242" s="7" t="s">
        <v>165</v>
      </c>
      <c r="M5242" s="7">
        <v>1</v>
      </c>
      <c r="N5242" s="7" t="s">
        <v>13</v>
      </c>
      <c r="O5242" s="8">
        <v>159.76660799999999</v>
      </c>
      <c r="P5242" s="7" t="s">
        <v>125</v>
      </c>
      <c r="Q5242" s="7" t="s">
        <v>165</v>
      </c>
      <c r="R5242" s="7" t="s">
        <v>183</v>
      </c>
      <c r="S5242" s="7">
        <v>36</v>
      </c>
      <c r="T5242" s="7" t="s">
        <v>129</v>
      </c>
      <c r="U5242" s="7" t="s">
        <v>128</v>
      </c>
      <c r="V5242" s="7" t="s">
        <v>180</v>
      </c>
      <c r="W5242" s="7">
        <v>0</v>
      </c>
      <c r="X5242" s="9">
        <v>44767.629198877316</v>
      </c>
    </row>
    <row r="5243" spans="1:24" hidden="1" x14ac:dyDescent="0.25">
      <c r="A5243" s="10">
        <v>2022</v>
      </c>
      <c r="B5243" s="11">
        <v>3</v>
      </c>
      <c r="C5243" s="11">
        <v>2022</v>
      </c>
      <c r="D5243" s="11">
        <v>3</v>
      </c>
      <c r="E5243" s="12">
        <v>20070</v>
      </c>
      <c r="F5243" s="12" t="s">
        <v>24</v>
      </c>
      <c r="G5243" s="12">
        <v>0</v>
      </c>
      <c r="H5243" s="12" t="s">
        <v>23</v>
      </c>
      <c r="I5243" s="12" t="s">
        <v>23</v>
      </c>
      <c r="J5243" s="12" t="s">
        <v>23</v>
      </c>
      <c r="K5243" s="12" t="s">
        <v>22</v>
      </c>
      <c r="L5243" s="12" t="s">
        <v>165</v>
      </c>
      <c r="M5243" s="12">
        <v>1</v>
      </c>
      <c r="N5243" s="12" t="s">
        <v>13</v>
      </c>
      <c r="O5243" s="13">
        <v>796.70804899999996</v>
      </c>
      <c r="P5243" s="12" t="s">
        <v>125</v>
      </c>
      <c r="Q5243" s="12" t="s">
        <v>165</v>
      </c>
      <c r="R5243" s="12" t="s">
        <v>184</v>
      </c>
      <c r="S5243" s="12">
        <v>28</v>
      </c>
      <c r="T5243" s="12" t="s">
        <v>129</v>
      </c>
      <c r="U5243" s="12" t="s">
        <v>128</v>
      </c>
      <c r="V5243" s="12" t="s">
        <v>180</v>
      </c>
      <c r="W5243" s="12">
        <v>0</v>
      </c>
      <c r="X5243" s="14">
        <v>44767.629198877316</v>
      </c>
    </row>
    <row r="5244" spans="1:24" hidden="1" x14ac:dyDescent="0.25">
      <c r="A5244" s="5">
        <v>2022</v>
      </c>
      <c r="B5244" s="6">
        <v>3</v>
      </c>
      <c r="C5244" s="6">
        <v>2022</v>
      </c>
      <c r="D5244" s="6">
        <v>3</v>
      </c>
      <c r="E5244" s="7">
        <v>20070</v>
      </c>
      <c r="F5244" s="7" t="s">
        <v>24</v>
      </c>
      <c r="G5244" s="7">
        <v>0</v>
      </c>
      <c r="H5244" s="7" t="s">
        <v>23</v>
      </c>
      <c r="I5244" s="7" t="s">
        <v>23</v>
      </c>
      <c r="J5244" s="7" t="s">
        <v>23</v>
      </c>
      <c r="K5244" s="7" t="s">
        <v>22</v>
      </c>
      <c r="L5244" s="7" t="s">
        <v>165</v>
      </c>
      <c r="M5244" s="7">
        <v>1</v>
      </c>
      <c r="N5244" s="7" t="s">
        <v>13</v>
      </c>
      <c r="O5244" s="8">
        <v>1443.042762</v>
      </c>
      <c r="P5244" s="7" t="s">
        <v>125</v>
      </c>
      <c r="Q5244" s="7" t="s">
        <v>165</v>
      </c>
      <c r="R5244" s="7" t="s">
        <v>182</v>
      </c>
      <c r="S5244" s="7">
        <v>37</v>
      </c>
      <c r="T5244" s="7" t="s">
        <v>129</v>
      </c>
      <c r="U5244" s="7" t="s">
        <v>128</v>
      </c>
      <c r="V5244" s="7" t="s">
        <v>180</v>
      </c>
      <c r="W5244" s="7">
        <v>0</v>
      </c>
      <c r="X5244" s="9">
        <v>44767.629198877316</v>
      </c>
    </row>
    <row r="5245" spans="1:24" hidden="1" x14ac:dyDescent="0.25">
      <c r="A5245" s="10">
        <v>2022</v>
      </c>
      <c r="B5245" s="11">
        <v>3</v>
      </c>
      <c r="C5245" s="11">
        <v>2022</v>
      </c>
      <c r="D5245" s="11">
        <v>3</v>
      </c>
      <c r="E5245" s="12">
        <v>20070</v>
      </c>
      <c r="F5245" s="12" t="s">
        <v>24</v>
      </c>
      <c r="G5245" s="12">
        <v>0</v>
      </c>
      <c r="H5245" s="12" t="s">
        <v>23</v>
      </c>
      <c r="I5245" s="12" t="s">
        <v>23</v>
      </c>
      <c r="J5245" s="12" t="s">
        <v>23</v>
      </c>
      <c r="K5245" s="12" t="s">
        <v>22</v>
      </c>
      <c r="L5245" s="12" t="s">
        <v>250</v>
      </c>
      <c r="M5245" s="12">
        <v>1</v>
      </c>
      <c r="N5245" s="12" t="s">
        <v>13</v>
      </c>
      <c r="O5245" s="13">
        <v>256.36111599999998</v>
      </c>
      <c r="P5245" s="12" t="s">
        <v>53</v>
      </c>
      <c r="Q5245" s="12" t="s">
        <v>263</v>
      </c>
      <c r="R5245" s="12" t="s">
        <v>273</v>
      </c>
      <c r="S5245" s="12">
        <v>159</v>
      </c>
      <c r="T5245" s="12" t="s">
        <v>129</v>
      </c>
      <c r="U5245" s="12" t="s">
        <v>128</v>
      </c>
      <c r="V5245" s="12" t="s">
        <v>272</v>
      </c>
      <c r="W5245" s="12">
        <v>0</v>
      </c>
      <c r="X5245" s="14">
        <v>44767.629198877316</v>
      </c>
    </row>
    <row r="5246" spans="1:24" hidden="1" x14ac:dyDescent="0.25">
      <c r="A5246" s="5">
        <v>2022</v>
      </c>
      <c r="B5246" s="6">
        <v>3</v>
      </c>
      <c r="C5246" s="6">
        <v>2022</v>
      </c>
      <c r="D5246" s="6">
        <v>3</v>
      </c>
      <c r="E5246" s="7">
        <v>20070</v>
      </c>
      <c r="F5246" s="7" t="s">
        <v>24</v>
      </c>
      <c r="G5246" s="7">
        <v>0</v>
      </c>
      <c r="H5246" s="7" t="s">
        <v>23</v>
      </c>
      <c r="I5246" s="7" t="s">
        <v>23</v>
      </c>
      <c r="J5246" s="7" t="s">
        <v>23</v>
      </c>
      <c r="K5246" s="7" t="s">
        <v>12</v>
      </c>
      <c r="L5246" s="7" t="s">
        <v>179</v>
      </c>
      <c r="M5246" s="7">
        <v>1</v>
      </c>
      <c r="N5246" s="7" t="s">
        <v>13</v>
      </c>
      <c r="O5246" s="8">
        <v>680.60054200000002</v>
      </c>
      <c r="P5246" s="7" t="s">
        <v>125</v>
      </c>
      <c r="Q5246" s="7" t="s">
        <v>150</v>
      </c>
      <c r="R5246" s="7" t="s">
        <v>178</v>
      </c>
      <c r="S5246" s="7">
        <v>64</v>
      </c>
      <c r="T5246" s="7" t="s">
        <v>129</v>
      </c>
      <c r="U5246" s="7" t="s">
        <v>128</v>
      </c>
      <c r="V5246" s="7" t="s">
        <v>177</v>
      </c>
      <c r="W5246" s="7">
        <v>0</v>
      </c>
      <c r="X5246" s="9">
        <v>44767.629198877316</v>
      </c>
    </row>
    <row r="5247" spans="1:24" hidden="1" x14ac:dyDescent="0.25">
      <c r="A5247" s="10">
        <v>2022</v>
      </c>
      <c r="B5247" s="11">
        <v>3</v>
      </c>
      <c r="C5247" s="11">
        <v>2022</v>
      </c>
      <c r="D5247" s="11">
        <v>3</v>
      </c>
      <c r="E5247" s="12">
        <v>20070</v>
      </c>
      <c r="F5247" s="12" t="s">
        <v>24</v>
      </c>
      <c r="G5247" s="12">
        <v>36</v>
      </c>
      <c r="H5247" s="12" t="s">
        <v>44</v>
      </c>
      <c r="I5247" s="12" t="s">
        <v>43</v>
      </c>
      <c r="J5247" s="12" t="s">
        <v>6</v>
      </c>
      <c r="K5247" s="12" t="s">
        <v>158</v>
      </c>
      <c r="L5247" s="12" t="s">
        <v>162</v>
      </c>
      <c r="M5247" s="12">
        <v>1</v>
      </c>
      <c r="N5247" s="12" t="s">
        <v>13</v>
      </c>
      <c r="O5247" s="13">
        <v>-411.36161099999998</v>
      </c>
      <c r="P5247" s="12" t="s">
        <v>125</v>
      </c>
      <c r="Q5247" s="12" t="s">
        <v>161</v>
      </c>
      <c r="R5247" s="12" t="s">
        <v>160</v>
      </c>
      <c r="S5247" s="12">
        <v>11</v>
      </c>
      <c r="T5247" s="12" t="s">
        <v>141</v>
      </c>
      <c r="U5247" s="12" t="s">
        <v>140</v>
      </c>
      <c r="V5247" s="12" t="s">
        <v>159</v>
      </c>
      <c r="W5247" s="12">
        <v>0</v>
      </c>
      <c r="X5247" s="14">
        <v>44767.629198877316</v>
      </c>
    </row>
    <row r="5248" spans="1:24" hidden="1" x14ac:dyDescent="0.25">
      <c r="A5248" s="5">
        <v>2022</v>
      </c>
      <c r="B5248" s="6">
        <v>3</v>
      </c>
      <c r="C5248" s="6">
        <v>2022</v>
      </c>
      <c r="D5248" s="6">
        <v>3</v>
      </c>
      <c r="E5248" s="7">
        <v>20070</v>
      </c>
      <c r="F5248" s="7" t="s">
        <v>24</v>
      </c>
      <c r="G5248" s="7">
        <v>36</v>
      </c>
      <c r="H5248" s="7" t="s">
        <v>44</v>
      </c>
      <c r="I5248" s="7" t="s">
        <v>43</v>
      </c>
      <c r="J5248" s="7" t="s">
        <v>6</v>
      </c>
      <c r="K5248" s="7" t="s">
        <v>158</v>
      </c>
      <c r="L5248" s="7" t="s">
        <v>22</v>
      </c>
      <c r="M5248" s="7">
        <v>1</v>
      </c>
      <c r="N5248" s="7" t="s">
        <v>13</v>
      </c>
      <c r="O5248" s="8">
        <v>-13403.703390999999</v>
      </c>
      <c r="P5248" s="7" t="s">
        <v>125</v>
      </c>
      <c r="Q5248" s="7" t="s">
        <v>157</v>
      </c>
      <c r="R5248" s="7" t="s">
        <v>156</v>
      </c>
      <c r="S5248" s="7">
        <v>25</v>
      </c>
      <c r="T5248" s="7" t="s">
        <v>141</v>
      </c>
      <c r="U5248" s="7" t="s">
        <v>140</v>
      </c>
      <c r="V5248" s="7" t="s">
        <v>155</v>
      </c>
      <c r="W5248" s="7">
        <v>0</v>
      </c>
      <c r="X5248" s="9">
        <v>44767.629198877316</v>
      </c>
    </row>
    <row r="5249" spans="1:24" hidden="1" x14ac:dyDescent="0.25">
      <c r="A5249" s="10">
        <v>2022</v>
      </c>
      <c r="B5249" s="11">
        <v>3</v>
      </c>
      <c r="C5249" s="11">
        <v>2022</v>
      </c>
      <c r="D5249" s="11">
        <v>3</v>
      </c>
      <c r="E5249" s="12">
        <v>20070</v>
      </c>
      <c r="F5249" s="12" t="s">
        <v>24</v>
      </c>
      <c r="G5249" s="12">
        <v>36</v>
      </c>
      <c r="H5249" s="12" t="s">
        <v>44</v>
      </c>
      <c r="I5249" s="12" t="s">
        <v>43</v>
      </c>
      <c r="J5249" s="12" t="s">
        <v>6</v>
      </c>
      <c r="K5249" s="12" t="s">
        <v>12</v>
      </c>
      <c r="L5249" s="12" t="s">
        <v>22</v>
      </c>
      <c r="M5249" s="12">
        <v>1</v>
      </c>
      <c r="N5249" s="12" t="s">
        <v>13</v>
      </c>
      <c r="O5249" s="13">
        <v>-13.836017999999999</v>
      </c>
      <c r="P5249" s="12" t="s">
        <v>125</v>
      </c>
      <c r="Q5249" s="12" t="s">
        <v>165</v>
      </c>
      <c r="R5249" s="12" t="s">
        <v>175</v>
      </c>
      <c r="S5249" s="12">
        <v>140</v>
      </c>
      <c r="T5249" s="12" t="s">
        <v>129</v>
      </c>
      <c r="U5249" s="12" t="s">
        <v>128</v>
      </c>
      <c r="V5249" s="12"/>
      <c r="W5249" s="12">
        <v>0</v>
      </c>
      <c r="X5249" s="14">
        <v>44767.629198877316</v>
      </c>
    </row>
    <row r="5250" spans="1:24" hidden="1" x14ac:dyDescent="0.25">
      <c r="A5250" s="5">
        <v>2022</v>
      </c>
      <c r="B5250" s="6">
        <v>3</v>
      </c>
      <c r="C5250" s="6">
        <v>2022</v>
      </c>
      <c r="D5250" s="6">
        <v>3</v>
      </c>
      <c r="E5250" s="7">
        <v>20070</v>
      </c>
      <c r="F5250" s="7" t="s">
        <v>24</v>
      </c>
      <c r="G5250" s="7">
        <v>36</v>
      </c>
      <c r="H5250" s="7" t="s">
        <v>44</v>
      </c>
      <c r="I5250" s="7" t="s">
        <v>43</v>
      </c>
      <c r="J5250" s="7" t="s">
        <v>6</v>
      </c>
      <c r="K5250" s="7" t="s">
        <v>12</v>
      </c>
      <c r="L5250" s="7" t="s">
        <v>22</v>
      </c>
      <c r="M5250" s="7">
        <v>1</v>
      </c>
      <c r="N5250" s="7" t="s">
        <v>13</v>
      </c>
      <c r="O5250" s="8">
        <v>-0.49674800000000002</v>
      </c>
      <c r="P5250" s="7" t="s">
        <v>125</v>
      </c>
      <c r="Q5250" s="7" t="s">
        <v>150</v>
      </c>
      <c r="R5250" s="7" t="s">
        <v>171</v>
      </c>
      <c r="S5250" s="7">
        <v>137</v>
      </c>
      <c r="T5250" s="7" t="s">
        <v>129</v>
      </c>
      <c r="U5250" s="7" t="s">
        <v>128</v>
      </c>
      <c r="V5250" s="7"/>
      <c r="W5250" s="7">
        <v>0</v>
      </c>
      <c r="X5250" s="9">
        <v>44767.629198877316</v>
      </c>
    </row>
    <row r="5251" spans="1:24" hidden="1" x14ac:dyDescent="0.25">
      <c r="A5251" s="10">
        <v>2022</v>
      </c>
      <c r="B5251" s="11">
        <v>3</v>
      </c>
      <c r="C5251" s="11">
        <v>2022</v>
      </c>
      <c r="D5251" s="11">
        <v>3</v>
      </c>
      <c r="E5251" s="12">
        <v>20070</v>
      </c>
      <c r="F5251" s="12" t="s">
        <v>24</v>
      </c>
      <c r="G5251" s="12">
        <v>36</v>
      </c>
      <c r="H5251" s="12" t="s">
        <v>44</v>
      </c>
      <c r="I5251" s="12" t="s">
        <v>43</v>
      </c>
      <c r="J5251" s="12" t="s">
        <v>6</v>
      </c>
      <c r="K5251" s="12" t="s">
        <v>12</v>
      </c>
      <c r="L5251" s="12" t="s">
        <v>22</v>
      </c>
      <c r="M5251" s="12">
        <v>1</v>
      </c>
      <c r="N5251" s="12" t="s">
        <v>13</v>
      </c>
      <c r="O5251" s="13">
        <v>-0.277534</v>
      </c>
      <c r="P5251" s="12" t="s">
        <v>125</v>
      </c>
      <c r="Q5251" s="12" t="s">
        <v>150</v>
      </c>
      <c r="R5251" s="12" t="s">
        <v>149</v>
      </c>
      <c r="S5251" s="12">
        <v>136</v>
      </c>
      <c r="T5251" s="12" t="s">
        <v>129</v>
      </c>
      <c r="U5251" s="12" t="s">
        <v>128</v>
      </c>
      <c r="V5251" s="12"/>
      <c r="W5251" s="12">
        <v>0</v>
      </c>
      <c r="X5251" s="14">
        <v>44767.629198877316</v>
      </c>
    </row>
    <row r="5252" spans="1:24" hidden="1" x14ac:dyDescent="0.25">
      <c r="A5252" s="5">
        <v>2022</v>
      </c>
      <c r="B5252" s="6">
        <v>3</v>
      </c>
      <c r="C5252" s="6">
        <v>2022</v>
      </c>
      <c r="D5252" s="6">
        <v>3</v>
      </c>
      <c r="E5252" s="7">
        <v>20070</v>
      </c>
      <c r="F5252" s="7" t="s">
        <v>24</v>
      </c>
      <c r="G5252" s="7">
        <v>36</v>
      </c>
      <c r="H5252" s="7" t="s">
        <v>44</v>
      </c>
      <c r="I5252" s="7" t="s">
        <v>43</v>
      </c>
      <c r="J5252" s="7" t="s">
        <v>6</v>
      </c>
      <c r="K5252" s="7" t="s">
        <v>12</v>
      </c>
      <c r="L5252" s="7" t="s">
        <v>22</v>
      </c>
      <c r="M5252" s="7">
        <v>1</v>
      </c>
      <c r="N5252" s="7" t="s">
        <v>13</v>
      </c>
      <c r="O5252" s="8">
        <v>-0.208592</v>
      </c>
      <c r="P5252" s="7" t="s">
        <v>125</v>
      </c>
      <c r="Q5252" s="7" t="s">
        <v>150</v>
      </c>
      <c r="R5252" s="7" t="s">
        <v>252</v>
      </c>
      <c r="S5252" s="7">
        <v>150</v>
      </c>
      <c r="T5252" s="7" t="s">
        <v>129</v>
      </c>
      <c r="U5252" s="7" t="s">
        <v>128</v>
      </c>
      <c r="V5252" s="7" t="s">
        <v>251</v>
      </c>
      <c r="W5252" s="7">
        <v>0</v>
      </c>
      <c r="X5252" s="9">
        <v>44767.629198877316</v>
      </c>
    </row>
    <row r="5253" spans="1:24" hidden="1" x14ac:dyDescent="0.25">
      <c r="A5253" s="10">
        <v>2022</v>
      </c>
      <c r="B5253" s="11">
        <v>3</v>
      </c>
      <c r="C5253" s="11">
        <v>2022</v>
      </c>
      <c r="D5253" s="11">
        <v>3</v>
      </c>
      <c r="E5253" s="12">
        <v>20070</v>
      </c>
      <c r="F5253" s="12" t="s">
        <v>24</v>
      </c>
      <c r="G5253" s="12">
        <v>36</v>
      </c>
      <c r="H5253" s="12" t="s">
        <v>44</v>
      </c>
      <c r="I5253" s="12" t="s">
        <v>43</v>
      </c>
      <c r="J5253" s="12" t="s">
        <v>6</v>
      </c>
      <c r="K5253" s="12" t="s">
        <v>12</v>
      </c>
      <c r="L5253" s="12" t="s">
        <v>22</v>
      </c>
      <c r="M5253" s="12">
        <v>1</v>
      </c>
      <c r="N5253" s="12" t="s">
        <v>13</v>
      </c>
      <c r="O5253" s="13">
        <v>-0.18384400000000001</v>
      </c>
      <c r="P5253" s="12" t="s">
        <v>125</v>
      </c>
      <c r="Q5253" s="12" t="s">
        <v>165</v>
      </c>
      <c r="R5253" s="12" t="s">
        <v>167</v>
      </c>
      <c r="S5253" s="12">
        <v>139</v>
      </c>
      <c r="T5253" s="12" t="s">
        <v>129</v>
      </c>
      <c r="U5253" s="12" t="s">
        <v>128</v>
      </c>
      <c r="V5253" s="12"/>
      <c r="W5253" s="12">
        <v>0</v>
      </c>
      <c r="X5253" s="14">
        <v>44767.629198877316</v>
      </c>
    </row>
    <row r="5254" spans="1:24" hidden="1" x14ac:dyDescent="0.25">
      <c r="A5254" s="5">
        <v>2022</v>
      </c>
      <c r="B5254" s="6">
        <v>3</v>
      </c>
      <c r="C5254" s="6">
        <v>2022</v>
      </c>
      <c r="D5254" s="6">
        <v>3</v>
      </c>
      <c r="E5254" s="7">
        <v>20070</v>
      </c>
      <c r="F5254" s="7" t="s">
        <v>24</v>
      </c>
      <c r="G5254" s="7">
        <v>36</v>
      </c>
      <c r="H5254" s="7" t="s">
        <v>44</v>
      </c>
      <c r="I5254" s="7" t="s">
        <v>43</v>
      </c>
      <c r="J5254" s="7" t="s">
        <v>6</v>
      </c>
      <c r="K5254" s="7" t="s">
        <v>12</v>
      </c>
      <c r="L5254" s="7" t="s">
        <v>22</v>
      </c>
      <c r="M5254" s="7">
        <v>1</v>
      </c>
      <c r="N5254" s="7" t="s">
        <v>13</v>
      </c>
      <c r="O5254" s="8">
        <v>0.236815</v>
      </c>
      <c r="P5254" s="7" t="s">
        <v>125</v>
      </c>
      <c r="Q5254" s="7" t="s">
        <v>165</v>
      </c>
      <c r="R5254" s="7" t="s">
        <v>169</v>
      </c>
      <c r="S5254" s="7">
        <v>56</v>
      </c>
      <c r="T5254" s="7" t="s">
        <v>129</v>
      </c>
      <c r="U5254" s="7" t="s">
        <v>128</v>
      </c>
      <c r="V5254" s="7" t="s">
        <v>168</v>
      </c>
      <c r="W5254" s="7">
        <v>0</v>
      </c>
      <c r="X5254" s="9">
        <v>44767.629198877316</v>
      </c>
    </row>
    <row r="5255" spans="1:24" hidden="1" x14ac:dyDescent="0.25">
      <c r="A5255" s="10">
        <v>2022</v>
      </c>
      <c r="B5255" s="11">
        <v>3</v>
      </c>
      <c r="C5255" s="11">
        <v>2022</v>
      </c>
      <c r="D5255" s="11">
        <v>3</v>
      </c>
      <c r="E5255" s="12">
        <v>20070</v>
      </c>
      <c r="F5255" s="12" t="s">
        <v>24</v>
      </c>
      <c r="G5255" s="12">
        <v>37</v>
      </c>
      <c r="H5255" s="12" t="s">
        <v>174</v>
      </c>
      <c r="I5255" s="12" t="s">
        <v>43</v>
      </c>
      <c r="J5255" s="12" t="s">
        <v>0</v>
      </c>
      <c r="K5255" s="12" t="s">
        <v>144</v>
      </c>
      <c r="L5255" s="12" t="s">
        <v>22</v>
      </c>
      <c r="M5255" s="12">
        <v>1</v>
      </c>
      <c r="N5255" s="12" t="s">
        <v>13</v>
      </c>
      <c r="O5255" s="13">
        <v>-16717.91</v>
      </c>
      <c r="P5255" s="12" t="s">
        <v>125</v>
      </c>
      <c r="Q5255" s="12" t="s">
        <v>173</v>
      </c>
      <c r="R5255" s="12" t="s">
        <v>172</v>
      </c>
      <c r="S5255" s="12">
        <v>177</v>
      </c>
      <c r="T5255" s="12" t="s">
        <v>129</v>
      </c>
      <c r="U5255" s="12" t="s">
        <v>128</v>
      </c>
      <c r="V5255" s="12" t="s">
        <v>711</v>
      </c>
      <c r="W5255" s="12">
        <v>0</v>
      </c>
      <c r="X5255" s="14">
        <v>44767.629198877316</v>
      </c>
    </row>
    <row r="5256" spans="1:24" hidden="1" x14ac:dyDescent="0.25">
      <c r="A5256" s="5">
        <v>2022</v>
      </c>
      <c r="B5256" s="6">
        <v>3</v>
      </c>
      <c r="C5256" s="6">
        <v>2022</v>
      </c>
      <c r="D5256" s="6">
        <v>3</v>
      </c>
      <c r="E5256" s="7">
        <v>20070</v>
      </c>
      <c r="F5256" s="7" t="s">
        <v>24</v>
      </c>
      <c r="G5256" s="7">
        <v>37</v>
      </c>
      <c r="H5256" s="7" t="s">
        <v>174</v>
      </c>
      <c r="I5256" s="7" t="s">
        <v>43</v>
      </c>
      <c r="J5256" s="7" t="s">
        <v>0</v>
      </c>
      <c r="K5256" s="7" t="s">
        <v>158</v>
      </c>
      <c r="L5256" s="7" t="s">
        <v>162</v>
      </c>
      <c r="M5256" s="7">
        <v>1</v>
      </c>
      <c r="N5256" s="7" t="s">
        <v>13</v>
      </c>
      <c r="O5256" s="8">
        <v>1454.48678</v>
      </c>
      <c r="P5256" s="7" t="s">
        <v>125</v>
      </c>
      <c r="Q5256" s="7" t="s">
        <v>161</v>
      </c>
      <c r="R5256" s="7" t="s">
        <v>160</v>
      </c>
      <c r="S5256" s="7">
        <v>11</v>
      </c>
      <c r="T5256" s="7" t="s">
        <v>141</v>
      </c>
      <c r="U5256" s="7" t="s">
        <v>140</v>
      </c>
      <c r="V5256" s="7" t="s">
        <v>159</v>
      </c>
      <c r="W5256" s="7">
        <v>0</v>
      </c>
      <c r="X5256" s="9">
        <v>44767.629198877316</v>
      </c>
    </row>
    <row r="5257" spans="1:24" hidden="1" x14ac:dyDescent="0.25">
      <c r="A5257" s="10">
        <v>2022</v>
      </c>
      <c r="B5257" s="11">
        <v>3</v>
      </c>
      <c r="C5257" s="11">
        <v>2022</v>
      </c>
      <c r="D5257" s="11">
        <v>3</v>
      </c>
      <c r="E5257" s="12">
        <v>20070</v>
      </c>
      <c r="F5257" s="12" t="s">
        <v>24</v>
      </c>
      <c r="G5257" s="12">
        <v>37</v>
      </c>
      <c r="H5257" s="12" t="s">
        <v>174</v>
      </c>
      <c r="I5257" s="12" t="s">
        <v>43</v>
      </c>
      <c r="J5257" s="12" t="s">
        <v>0</v>
      </c>
      <c r="K5257" s="12" t="s">
        <v>158</v>
      </c>
      <c r="L5257" s="12" t="s">
        <v>22</v>
      </c>
      <c r="M5257" s="12">
        <v>1</v>
      </c>
      <c r="N5257" s="12" t="s">
        <v>13</v>
      </c>
      <c r="O5257" s="13">
        <v>-150793.26300000001</v>
      </c>
      <c r="P5257" s="12" t="s">
        <v>125</v>
      </c>
      <c r="Q5257" s="12" t="s">
        <v>157</v>
      </c>
      <c r="R5257" s="12" t="s">
        <v>156</v>
      </c>
      <c r="S5257" s="12">
        <v>25</v>
      </c>
      <c r="T5257" s="12" t="s">
        <v>141</v>
      </c>
      <c r="U5257" s="12" t="s">
        <v>140</v>
      </c>
      <c r="V5257" s="12" t="s">
        <v>155</v>
      </c>
      <c r="W5257" s="12">
        <v>0</v>
      </c>
      <c r="X5257" s="14">
        <v>44767.629198877316</v>
      </c>
    </row>
    <row r="5258" spans="1:24" hidden="1" x14ac:dyDescent="0.25">
      <c r="A5258" s="5">
        <v>2022</v>
      </c>
      <c r="B5258" s="6">
        <v>3</v>
      </c>
      <c r="C5258" s="6">
        <v>2022</v>
      </c>
      <c r="D5258" s="6">
        <v>3</v>
      </c>
      <c r="E5258" s="7">
        <v>20070</v>
      </c>
      <c r="F5258" s="7" t="s">
        <v>24</v>
      </c>
      <c r="G5258" s="7">
        <v>37</v>
      </c>
      <c r="H5258" s="7" t="s">
        <v>174</v>
      </c>
      <c r="I5258" s="7" t="s">
        <v>43</v>
      </c>
      <c r="J5258" s="7" t="s">
        <v>0</v>
      </c>
      <c r="K5258" s="7" t="s">
        <v>12</v>
      </c>
      <c r="L5258" s="7" t="s">
        <v>22</v>
      </c>
      <c r="M5258" s="7">
        <v>1</v>
      </c>
      <c r="N5258" s="7" t="s">
        <v>13</v>
      </c>
      <c r="O5258" s="8">
        <v>-55.23</v>
      </c>
      <c r="P5258" s="7" t="s">
        <v>125</v>
      </c>
      <c r="Q5258" s="7" t="s">
        <v>165</v>
      </c>
      <c r="R5258" s="7" t="s">
        <v>170</v>
      </c>
      <c r="S5258" s="7">
        <v>138</v>
      </c>
      <c r="T5258" s="7" t="s">
        <v>129</v>
      </c>
      <c r="U5258" s="7" t="s">
        <v>128</v>
      </c>
      <c r="V5258" s="7"/>
      <c r="W5258" s="7">
        <v>0</v>
      </c>
      <c r="X5258" s="9">
        <v>44767.629198877316</v>
      </c>
    </row>
    <row r="5259" spans="1:24" hidden="1" x14ac:dyDescent="0.25">
      <c r="A5259" s="10">
        <v>2022</v>
      </c>
      <c r="B5259" s="11">
        <v>3</v>
      </c>
      <c r="C5259" s="11">
        <v>2022</v>
      </c>
      <c r="D5259" s="11">
        <v>3</v>
      </c>
      <c r="E5259" s="12">
        <v>20070</v>
      </c>
      <c r="F5259" s="12" t="s">
        <v>24</v>
      </c>
      <c r="G5259" s="12">
        <v>37</v>
      </c>
      <c r="H5259" s="12" t="s">
        <v>174</v>
      </c>
      <c r="I5259" s="12" t="s">
        <v>43</v>
      </c>
      <c r="J5259" s="12" t="s">
        <v>0</v>
      </c>
      <c r="K5259" s="12" t="s">
        <v>12</v>
      </c>
      <c r="L5259" s="12" t="s">
        <v>22</v>
      </c>
      <c r="M5259" s="12">
        <v>1</v>
      </c>
      <c r="N5259" s="12" t="s">
        <v>13</v>
      </c>
      <c r="O5259" s="13">
        <v>-42.08</v>
      </c>
      <c r="P5259" s="12" t="s">
        <v>125</v>
      </c>
      <c r="Q5259" s="12" t="s">
        <v>150</v>
      </c>
      <c r="R5259" s="12" t="s">
        <v>149</v>
      </c>
      <c r="S5259" s="12">
        <v>136</v>
      </c>
      <c r="T5259" s="12" t="s">
        <v>129</v>
      </c>
      <c r="U5259" s="12" t="s">
        <v>128</v>
      </c>
      <c r="V5259" s="12"/>
      <c r="W5259" s="12">
        <v>0</v>
      </c>
      <c r="X5259" s="14">
        <v>44767.629198877316</v>
      </c>
    </row>
    <row r="5260" spans="1:24" hidden="1" x14ac:dyDescent="0.25">
      <c r="A5260" s="5">
        <v>2022</v>
      </c>
      <c r="B5260" s="6">
        <v>3</v>
      </c>
      <c r="C5260" s="6">
        <v>2022</v>
      </c>
      <c r="D5260" s="6">
        <v>3</v>
      </c>
      <c r="E5260" s="7">
        <v>20070</v>
      </c>
      <c r="F5260" s="7" t="s">
        <v>24</v>
      </c>
      <c r="G5260" s="7">
        <v>37</v>
      </c>
      <c r="H5260" s="7" t="s">
        <v>174</v>
      </c>
      <c r="I5260" s="7" t="s">
        <v>43</v>
      </c>
      <c r="J5260" s="7" t="s">
        <v>0</v>
      </c>
      <c r="K5260" s="7" t="s">
        <v>12</v>
      </c>
      <c r="L5260" s="7" t="s">
        <v>22</v>
      </c>
      <c r="M5260" s="7">
        <v>1</v>
      </c>
      <c r="N5260" s="7" t="s">
        <v>13</v>
      </c>
      <c r="O5260" s="8">
        <v>-5.72</v>
      </c>
      <c r="P5260" s="7" t="s">
        <v>125</v>
      </c>
      <c r="Q5260" s="7" t="s">
        <v>150</v>
      </c>
      <c r="R5260" s="7" t="s">
        <v>171</v>
      </c>
      <c r="S5260" s="7">
        <v>137</v>
      </c>
      <c r="T5260" s="7" t="s">
        <v>129</v>
      </c>
      <c r="U5260" s="7" t="s">
        <v>128</v>
      </c>
      <c r="V5260" s="7"/>
      <c r="W5260" s="7">
        <v>0</v>
      </c>
      <c r="X5260" s="9">
        <v>44767.629198877316</v>
      </c>
    </row>
    <row r="5261" spans="1:24" hidden="1" x14ac:dyDescent="0.25">
      <c r="A5261" s="10">
        <v>2022</v>
      </c>
      <c r="B5261" s="11">
        <v>3</v>
      </c>
      <c r="C5261" s="11">
        <v>2022</v>
      </c>
      <c r="D5261" s="11">
        <v>3</v>
      </c>
      <c r="E5261" s="12">
        <v>20070</v>
      </c>
      <c r="F5261" s="12" t="s">
        <v>24</v>
      </c>
      <c r="G5261" s="12">
        <v>37</v>
      </c>
      <c r="H5261" s="12" t="s">
        <v>174</v>
      </c>
      <c r="I5261" s="12" t="s">
        <v>43</v>
      </c>
      <c r="J5261" s="12" t="s">
        <v>0</v>
      </c>
      <c r="K5261" s="12" t="s">
        <v>12</v>
      </c>
      <c r="L5261" s="12" t="s">
        <v>22</v>
      </c>
      <c r="M5261" s="12">
        <v>1</v>
      </c>
      <c r="N5261" s="12" t="s">
        <v>13</v>
      </c>
      <c r="O5261" s="13">
        <v>-0.88</v>
      </c>
      <c r="P5261" s="12" t="s">
        <v>125</v>
      </c>
      <c r="Q5261" s="12" t="s">
        <v>150</v>
      </c>
      <c r="R5261" s="12" t="s">
        <v>252</v>
      </c>
      <c r="S5261" s="12">
        <v>150</v>
      </c>
      <c r="T5261" s="12" t="s">
        <v>129</v>
      </c>
      <c r="U5261" s="12" t="s">
        <v>128</v>
      </c>
      <c r="V5261" s="12" t="s">
        <v>251</v>
      </c>
      <c r="W5261" s="12">
        <v>0</v>
      </c>
      <c r="X5261" s="14">
        <v>44767.629198877316</v>
      </c>
    </row>
    <row r="5262" spans="1:24" hidden="1" x14ac:dyDescent="0.25">
      <c r="A5262" s="5">
        <v>2022</v>
      </c>
      <c r="B5262" s="6">
        <v>3</v>
      </c>
      <c r="C5262" s="6">
        <v>2022</v>
      </c>
      <c r="D5262" s="6">
        <v>3</v>
      </c>
      <c r="E5262" s="7">
        <v>20070</v>
      </c>
      <c r="F5262" s="7" t="s">
        <v>24</v>
      </c>
      <c r="G5262" s="7">
        <v>37</v>
      </c>
      <c r="H5262" s="7" t="s">
        <v>174</v>
      </c>
      <c r="I5262" s="7" t="s">
        <v>43</v>
      </c>
      <c r="J5262" s="7" t="s">
        <v>0</v>
      </c>
      <c r="K5262" s="7" t="s">
        <v>12</v>
      </c>
      <c r="L5262" s="7" t="s">
        <v>22</v>
      </c>
      <c r="M5262" s="7">
        <v>1</v>
      </c>
      <c r="N5262" s="7" t="s">
        <v>13</v>
      </c>
      <c r="O5262" s="8">
        <v>2173.6719290000001</v>
      </c>
      <c r="P5262" s="7" t="s">
        <v>125</v>
      </c>
      <c r="Q5262" s="7" t="s">
        <v>165</v>
      </c>
      <c r="R5262" s="7" t="s">
        <v>164</v>
      </c>
      <c r="S5262" s="7">
        <v>55</v>
      </c>
      <c r="T5262" s="7" t="s">
        <v>129</v>
      </c>
      <c r="U5262" s="7" t="s">
        <v>128</v>
      </c>
      <c r="V5262" s="7" t="s">
        <v>163</v>
      </c>
      <c r="W5262" s="7">
        <v>0</v>
      </c>
      <c r="X5262" s="9">
        <v>44767.629198877316</v>
      </c>
    </row>
    <row r="5263" spans="1:24" hidden="1" x14ac:dyDescent="0.25">
      <c r="A5263" s="10">
        <v>2022</v>
      </c>
      <c r="B5263" s="11">
        <v>3</v>
      </c>
      <c r="C5263" s="11">
        <v>2022</v>
      </c>
      <c r="D5263" s="11">
        <v>3</v>
      </c>
      <c r="E5263" s="12">
        <v>20070</v>
      </c>
      <c r="F5263" s="12" t="s">
        <v>24</v>
      </c>
      <c r="G5263" s="12">
        <v>39</v>
      </c>
      <c r="H5263" s="12" t="s">
        <v>166</v>
      </c>
      <c r="I5263" s="12" t="s">
        <v>43</v>
      </c>
      <c r="J5263" s="12" t="s">
        <v>0</v>
      </c>
      <c r="K5263" s="12" t="s">
        <v>144</v>
      </c>
      <c r="L5263" s="12" t="s">
        <v>22</v>
      </c>
      <c r="M5263" s="12">
        <v>1</v>
      </c>
      <c r="N5263" s="12" t="s">
        <v>13</v>
      </c>
      <c r="O5263" s="13">
        <v>-11633.07</v>
      </c>
      <c r="P5263" s="12" t="s">
        <v>125</v>
      </c>
      <c r="Q5263" s="12" t="s">
        <v>173</v>
      </c>
      <c r="R5263" s="12" t="s">
        <v>172</v>
      </c>
      <c r="S5263" s="12">
        <v>177</v>
      </c>
      <c r="T5263" s="12" t="s">
        <v>129</v>
      </c>
      <c r="U5263" s="12" t="s">
        <v>128</v>
      </c>
      <c r="V5263" s="12" t="s">
        <v>711</v>
      </c>
      <c r="W5263" s="12">
        <v>0</v>
      </c>
      <c r="X5263" s="14">
        <v>44767.629198877316</v>
      </c>
    </row>
    <row r="5264" spans="1:24" hidden="1" x14ac:dyDescent="0.25">
      <c r="A5264" s="5">
        <v>2022</v>
      </c>
      <c r="B5264" s="6">
        <v>3</v>
      </c>
      <c r="C5264" s="6">
        <v>2022</v>
      </c>
      <c r="D5264" s="6">
        <v>3</v>
      </c>
      <c r="E5264" s="7">
        <v>20070</v>
      </c>
      <c r="F5264" s="7" t="s">
        <v>24</v>
      </c>
      <c r="G5264" s="7">
        <v>39</v>
      </c>
      <c r="H5264" s="7" t="s">
        <v>166</v>
      </c>
      <c r="I5264" s="7" t="s">
        <v>43</v>
      </c>
      <c r="J5264" s="7" t="s">
        <v>0</v>
      </c>
      <c r="K5264" s="7" t="s">
        <v>158</v>
      </c>
      <c r="L5264" s="7" t="s">
        <v>162</v>
      </c>
      <c r="M5264" s="7">
        <v>1</v>
      </c>
      <c r="N5264" s="7" t="s">
        <v>13</v>
      </c>
      <c r="O5264" s="8">
        <v>-25.429307000000001</v>
      </c>
      <c r="P5264" s="7" t="s">
        <v>125</v>
      </c>
      <c r="Q5264" s="7" t="s">
        <v>161</v>
      </c>
      <c r="R5264" s="7" t="s">
        <v>160</v>
      </c>
      <c r="S5264" s="7">
        <v>11</v>
      </c>
      <c r="T5264" s="7" t="s">
        <v>141</v>
      </c>
      <c r="U5264" s="7" t="s">
        <v>140</v>
      </c>
      <c r="V5264" s="7" t="s">
        <v>159</v>
      </c>
      <c r="W5264" s="7">
        <v>0</v>
      </c>
      <c r="X5264" s="9">
        <v>44767.629198877316</v>
      </c>
    </row>
    <row r="5265" spans="1:24" hidden="1" x14ac:dyDescent="0.25">
      <c r="A5265" s="10">
        <v>2022</v>
      </c>
      <c r="B5265" s="11">
        <v>3</v>
      </c>
      <c r="C5265" s="11">
        <v>2022</v>
      </c>
      <c r="D5265" s="11">
        <v>3</v>
      </c>
      <c r="E5265" s="12">
        <v>20070</v>
      </c>
      <c r="F5265" s="12" t="s">
        <v>24</v>
      </c>
      <c r="G5265" s="12">
        <v>39</v>
      </c>
      <c r="H5265" s="12" t="s">
        <v>166</v>
      </c>
      <c r="I5265" s="12" t="s">
        <v>43</v>
      </c>
      <c r="J5265" s="12" t="s">
        <v>0</v>
      </c>
      <c r="K5265" s="12" t="s">
        <v>158</v>
      </c>
      <c r="L5265" s="12" t="s">
        <v>22</v>
      </c>
      <c r="M5265" s="12">
        <v>1</v>
      </c>
      <c r="N5265" s="12" t="s">
        <v>13</v>
      </c>
      <c r="O5265" s="13">
        <v>-113310.928</v>
      </c>
      <c r="P5265" s="12" t="s">
        <v>125</v>
      </c>
      <c r="Q5265" s="12" t="s">
        <v>157</v>
      </c>
      <c r="R5265" s="12" t="s">
        <v>156</v>
      </c>
      <c r="S5265" s="12">
        <v>25</v>
      </c>
      <c r="T5265" s="12" t="s">
        <v>141</v>
      </c>
      <c r="U5265" s="12" t="s">
        <v>140</v>
      </c>
      <c r="V5265" s="12" t="s">
        <v>155</v>
      </c>
      <c r="W5265" s="12">
        <v>0</v>
      </c>
      <c r="X5265" s="14">
        <v>44767.629198877316</v>
      </c>
    </row>
    <row r="5266" spans="1:24" hidden="1" x14ac:dyDescent="0.25">
      <c r="A5266" s="5">
        <v>2022</v>
      </c>
      <c r="B5266" s="6">
        <v>3</v>
      </c>
      <c r="C5266" s="6">
        <v>2022</v>
      </c>
      <c r="D5266" s="6">
        <v>3</v>
      </c>
      <c r="E5266" s="7">
        <v>20070</v>
      </c>
      <c r="F5266" s="7" t="s">
        <v>24</v>
      </c>
      <c r="G5266" s="7">
        <v>39</v>
      </c>
      <c r="H5266" s="7" t="s">
        <v>166</v>
      </c>
      <c r="I5266" s="7" t="s">
        <v>43</v>
      </c>
      <c r="J5266" s="7" t="s">
        <v>0</v>
      </c>
      <c r="K5266" s="7" t="s">
        <v>12</v>
      </c>
      <c r="L5266" s="7" t="s">
        <v>22</v>
      </c>
      <c r="M5266" s="7">
        <v>1</v>
      </c>
      <c r="N5266" s="7" t="s">
        <v>13</v>
      </c>
      <c r="O5266" s="8">
        <v>-42.05</v>
      </c>
      <c r="P5266" s="7" t="s">
        <v>125</v>
      </c>
      <c r="Q5266" s="7" t="s">
        <v>165</v>
      </c>
      <c r="R5266" s="7" t="s">
        <v>170</v>
      </c>
      <c r="S5266" s="7">
        <v>138</v>
      </c>
      <c r="T5266" s="7" t="s">
        <v>129</v>
      </c>
      <c r="U5266" s="7" t="s">
        <v>128</v>
      </c>
      <c r="V5266" s="7"/>
      <c r="W5266" s="7">
        <v>0</v>
      </c>
      <c r="X5266" s="9">
        <v>44767.629198877316</v>
      </c>
    </row>
    <row r="5267" spans="1:24" hidden="1" x14ac:dyDescent="0.25">
      <c r="A5267" s="10">
        <v>2022</v>
      </c>
      <c r="B5267" s="11">
        <v>3</v>
      </c>
      <c r="C5267" s="11">
        <v>2022</v>
      </c>
      <c r="D5267" s="11">
        <v>3</v>
      </c>
      <c r="E5267" s="12">
        <v>20070</v>
      </c>
      <c r="F5267" s="12" t="s">
        <v>24</v>
      </c>
      <c r="G5267" s="12">
        <v>39</v>
      </c>
      <c r="H5267" s="12" t="s">
        <v>166</v>
      </c>
      <c r="I5267" s="12" t="s">
        <v>43</v>
      </c>
      <c r="J5267" s="12" t="s">
        <v>0</v>
      </c>
      <c r="K5267" s="12" t="s">
        <v>12</v>
      </c>
      <c r="L5267" s="12" t="s">
        <v>22</v>
      </c>
      <c r="M5267" s="12">
        <v>1</v>
      </c>
      <c r="N5267" s="12" t="s">
        <v>13</v>
      </c>
      <c r="O5267" s="13">
        <v>-37.11</v>
      </c>
      <c r="P5267" s="12" t="s">
        <v>125</v>
      </c>
      <c r="Q5267" s="12" t="s">
        <v>150</v>
      </c>
      <c r="R5267" s="12" t="s">
        <v>149</v>
      </c>
      <c r="S5267" s="12">
        <v>136</v>
      </c>
      <c r="T5267" s="12" t="s">
        <v>129</v>
      </c>
      <c r="U5267" s="12" t="s">
        <v>128</v>
      </c>
      <c r="V5267" s="12"/>
      <c r="W5267" s="12">
        <v>0</v>
      </c>
      <c r="X5267" s="14">
        <v>44767.629198877316</v>
      </c>
    </row>
    <row r="5268" spans="1:24" hidden="1" x14ac:dyDescent="0.25">
      <c r="A5268" s="5">
        <v>2022</v>
      </c>
      <c r="B5268" s="6">
        <v>3</v>
      </c>
      <c r="C5268" s="6">
        <v>2022</v>
      </c>
      <c r="D5268" s="6">
        <v>3</v>
      </c>
      <c r="E5268" s="7">
        <v>20070</v>
      </c>
      <c r="F5268" s="7" t="s">
        <v>24</v>
      </c>
      <c r="G5268" s="7">
        <v>39</v>
      </c>
      <c r="H5268" s="7" t="s">
        <v>166</v>
      </c>
      <c r="I5268" s="7" t="s">
        <v>43</v>
      </c>
      <c r="J5268" s="7" t="s">
        <v>0</v>
      </c>
      <c r="K5268" s="7" t="s">
        <v>12</v>
      </c>
      <c r="L5268" s="7" t="s">
        <v>22</v>
      </c>
      <c r="M5268" s="7">
        <v>1</v>
      </c>
      <c r="N5268" s="7" t="s">
        <v>13</v>
      </c>
      <c r="O5268" s="8">
        <v>-1.04</v>
      </c>
      <c r="P5268" s="7" t="s">
        <v>125</v>
      </c>
      <c r="Q5268" s="7" t="s">
        <v>150</v>
      </c>
      <c r="R5268" s="7" t="s">
        <v>252</v>
      </c>
      <c r="S5268" s="7">
        <v>150</v>
      </c>
      <c r="T5268" s="7" t="s">
        <v>129</v>
      </c>
      <c r="U5268" s="7" t="s">
        <v>128</v>
      </c>
      <c r="V5268" s="7" t="s">
        <v>251</v>
      </c>
      <c r="W5268" s="7">
        <v>0</v>
      </c>
      <c r="X5268" s="9">
        <v>44767.629198877316</v>
      </c>
    </row>
    <row r="5269" spans="1:24" hidden="1" x14ac:dyDescent="0.25">
      <c r="A5269" s="10">
        <v>2022</v>
      </c>
      <c r="B5269" s="11">
        <v>3</v>
      </c>
      <c r="C5269" s="11">
        <v>2022</v>
      </c>
      <c r="D5269" s="11">
        <v>3</v>
      </c>
      <c r="E5269" s="12">
        <v>20070</v>
      </c>
      <c r="F5269" s="12" t="s">
        <v>24</v>
      </c>
      <c r="G5269" s="12">
        <v>39</v>
      </c>
      <c r="H5269" s="12" t="s">
        <v>166</v>
      </c>
      <c r="I5269" s="12" t="s">
        <v>43</v>
      </c>
      <c r="J5269" s="12" t="s">
        <v>0</v>
      </c>
      <c r="K5269" s="12" t="s">
        <v>12</v>
      </c>
      <c r="L5269" s="12" t="s">
        <v>22</v>
      </c>
      <c r="M5269" s="12">
        <v>1</v>
      </c>
      <c r="N5269" s="12" t="s">
        <v>13</v>
      </c>
      <c r="O5269" s="13">
        <v>2075.8930970000001</v>
      </c>
      <c r="P5269" s="12" t="s">
        <v>125</v>
      </c>
      <c r="Q5269" s="12" t="s">
        <v>165</v>
      </c>
      <c r="R5269" s="12" t="s">
        <v>164</v>
      </c>
      <c r="S5269" s="12">
        <v>55</v>
      </c>
      <c r="T5269" s="12" t="s">
        <v>129</v>
      </c>
      <c r="U5269" s="12" t="s">
        <v>128</v>
      </c>
      <c r="V5269" s="12" t="s">
        <v>163</v>
      </c>
      <c r="W5269" s="12">
        <v>0</v>
      </c>
      <c r="X5269" s="14">
        <v>44767.629198877316</v>
      </c>
    </row>
    <row r="5270" spans="1:24" hidden="1" x14ac:dyDescent="0.25">
      <c r="A5270" s="5">
        <v>2022</v>
      </c>
      <c r="B5270" s="6">
        <v>3</v>
      </c>
      <c r="C5270" s="6">
        <v>2022</v>
      </c>
      <c r="D5270" s="6">
        <v>3</v>
      </c>
      <c r="E5270" s="7">
        <v>20070</v>
      </c>
      <c r="F5270" s="7" t="s">
        <v>24</v>
      </c>
      <c r="G5270" s="7">
        <v>53</v>
      </c>
      <c r="H5270" s="7" t="s">
        <v>7</v>
      </c>
      <c r="I5270" s="7" t="s">
        <v>43</v>
      </c>
      <c r="J5270" s="7" t="s">
        <v>7</v>
      </c>
      <c r="K5270" s="7" t="s">
        <v>158</v>
      </c>
      <c r="L5270" s="7" t="s">
        <v>162</v>
      </c>
      <c r="M5270" s="7">
        <v>1</v>
      </c>
      <c r="N5270" s="7" t="s">
        <v>13</v>
      </c>
      <c r="O5270" s="8">
        <v>-40245.812803000001</v>
      </c>
      <c r="P5270" s="7" t="s">
        <v>125</v>
      </c>
      <c r="Q5270" s="7" t="s">
        <v>161</v>
      </c>
      <c r="R5270" s="7" t="s">
        <v>160</v>
      </c>
      <c r="S5270" s="7">
        <v>11</v>
      </c>
      <c r="T5270" s="7" t="s">
        <v>141</v>
      </c>
      <c r="U5270" s="7" t="s">
        <v>140</v>
      </c>
      <c r="V5270" s="7" t="s">
        <v>159</v>
      </c>
      <c r="W5270" s="7">
        <v>0</v>
      </c>
      <c r="X5270" s="9">
        <v>44767.629198877316</v>
      </c>
    </row>
    <row r="5271" spans="1:24" hidden="1" x14ac:dyDescent="0.25">
      <c r="A5271" s="10">
        <v>2022</v>
      </c>
      <c r="B5271" s="11">
        <v>3</v>
      </c>
      <c r="C5271" s="11">
        <v>2022</v>
      </c>
      <c r="D5271" s="11">
        <v>3</v>
      </c>
      <c r="E5271" s="12">
        <v>20070</v>
      </c>
      <c r="F5271" s="12" t="s">
        <v>24</v>
      </c>
      <c r="G5271" s="12">
        <v>53</v>
      </c>
      <c r="H5271" s="12" t="s">
        <v>7</v>
      </c>
      <c r="I5271" s="12" t="s">
        <v>43</v>
      </c>
      <c r="J5271" s="12" t="s">
        <v>7</v>
      </c>
      <c r="K5271" s="12" t="s">
        <v>158</v>
      </c>
      <c r="L5271" s="12" t="s">
        <v>22</v>
      </c>
      <c r="M5271" s="12">
        <v>1</v>
      </c>
      <c r="N5271" s="12" t="s">
        <v>13</v>
      </c>
      <c r="O5271" s="13">
        <v>-17238.668000000001</v>
      </c>
      <c r="P5271" s="12" t="s">
        <v>125</v>
      </c>
      <c r="Q5271" s="12" t="s">
        <v>157</v>
      </c>
      <c r="R5271" s="12" t="s">
        <v>156</v>
      </c>
      <c r="S5271" s="12">
        <v>25</v>
      </c>
      <c r="T5271" s="12" t="s">
        <v>141</v>
      </c>
      <c r="U5271" s="12" t="s">
        <v>140</v>
      </c>
      <c r="V5271" s="12" t="s">
        <v>155</v>
      </c>
      <c r="W5271" s="12">
        <v>0</v>
      </c>
      <c r="X5271" s="14">
        <v>44767.629198877316</v>
      </c>
    </row>
    <row r="5272" spans="1:24" hidden="1" x14ac:dyDescent="0.25">
      <c r="A5272" s="5">
        <v>2022</v>
      </c>
      <c r="B5272" s="6">
        <v>3</v>
      </c>
      <c r="C5272" s="6">
        <v>2022</v>
      </c>
      <c r="D5272" s="6">
        <v>3</v>
      </c>
      <c r="E5272" s="7">
        <v>20070</v>
      </c>
      <c r="F5272" s="7" t="s">
        <v>24</v>
      </c>
      <c r="G5272" s="7">
        <v>53</v>
      </c>
      <c r="H5272" s="7" t="s">
        <v>7</v>
      </c>
      <c r="I5272" s="7" t="s">
        <v>43</v>
      </c>
      <c r="J5272" s="7" t="s">
        <v>7</v>
      </c>
      <c r="K5272" s="7" t="s">
        <v>12</v>
      </c>
      <c r="L5272" s="7" t="s">
        <v>22</v>
      </c>
      <c r="M5272" s="7">
        <v>1</v>
      </c>
      <c r="N5272" s="7" t="s">
        <v>13</v>
      </c>
      <c r="O5272" s="8">
        <v>-927.75</v>
      </c>
      <c r="P5272" s="7" t="s">
        <v>125</v>
      </c>
      <c r="Q5272" s="7" t="s">
        <v>150</v>
      </c>
      <c r="R5272" s="7" t="s">
        <v>149</v>
      </c>
      <c r="S5272" s="7">
        <v>136</v>
      </c>
      <c r="T5272" s="7" t="s">
        <v>129</v>
      </c>
      <c r="U5272" s="7" t="s">
        <v>128</v>
      </c>
      <c r="V5272" s="7"/>
      <c r="W5272" s="7">
        <v>0</v>
      </c>
      <c r="X5272" s="9">
        <v>44767.629198877316</v>
      </c>
    </row>
    <row r="5273" spans="1:24" hidden="1" x14ac:dyDescent="0.25">
      <c r="A5273" s="10">
        <v>2022</v>
      </c>
      <c r="B5273" s="11">
        <v>3</v>
      </c>
      <c r="C5273" s="11">
        <v>2022</v>
      </c>
      <c r="D5273" s="11">
        <v>3</v>
      </c>
      <c r="E5273" s="12">
        <v>20070</v>
      </c>
      <c r="F5273" s="12" t="s">
        <v>24</v>
      </c>
      <c r="G5273" s="12">
        <v>71</v>
      </c>
      <c r="H5273" s="12" t="s">
        <v>145</v>
      </c>
      <c r="I5273" s="12" t="s">
        <v>54</v>
      </c>
      <c r="J5273" s="12" t="s">
        <v>5</v>
      </c>
      <c r="K5273" s="12" t="s">
        <v>144</v>
      </c>
      <c r="L5273" s="12" t="s">
        <v>148</v>
      </c>
      <c r="M5273" s="12">
        <v>1</v>
      </c>
      <c r="N5273" s="12" t="s">
        <v>13</v>
      </c>
      <c r="O5273" s="13">
        <v>3.2356289999999999</v>
      </c>
      <c r="P5273" s="12" t="s">
        <v>125</v>
      </c>
      <c r="Q5273" s="12" t="s">
        <v>143</v>
      </c>
      <c r="R5273" s="12" t="s">
        <v>147</v>
      </c>
      <c r="S5273" s="12">
        <v>82</v>
      </c>
      <c r="T5273" s="12" t="s">
        <v>141</v>
      </c>
      <c r="U5273" s="12" t="s">
        <v>140</v>
      </c>
      <c r="V5273" s="12" t="s">
        <v>146</v>
      </c>
      <c r="W5273" s="12">
        <v>0</v>
      </c>
      <c r="X5273" s="14">
        <v>44767.629198877316</v>
      </c>
    </row>
    <row r="5274" spans="1:24" hidden="1" x14ac:dyDescent="0.25">
      <c r="A5274" s="5">
        <v>2022</v>
      </c>
      <c r="B5274" s="6">
        <v>3</v>
      </c>
      <c r="C5274" s="6">
        <v>2022</v>
      </c>
      <c r="D5274" s="6">
        <v>3</v>
      </c>
      <c r="E5274" s="7">
        <v>20070</v>
      </c>
      <c r="F5274" s="7" t="s">
        <v>24</v>
      </c>
      <c r="G5274" s="7">
        <v>71</v>
      </c>
      <c r="H5274" s="7" t="s">
        <v>145</v>
      </c>
      <c r="I5274" s="7" t="s">
        <v>54</v>
      </c>
      <c r="J5274" s="7" t="s">
        <v>5</v>
      </c>
      <c r="K5274" s="7" t="s">
        <v>144</v>
      </c>
      <c r="L5274" s="7" t="s">
        <v>22</v>
      </c>
      <c r="M5274" s="7">
        <v>1</v>
      </c>
      <c r="N5274" s="7" t="s">
        <v>13</v>
      </c>
      <c r="O5274" s="8">
        <v>-2004.612586</v>
      </c>
      <c r="P5274" s="7" t="s">
        <v>125</v>
      </c>
      <c r="Q5274" s="7" t="s">
        <v>143</v>
      </c>
      <c r="R5274" s="7" t="s">
        <v>142</v>
      </c>
      <c r="S5274" s="7">
        <v>9</v>
      </c>
      <c r="T5274" s="7" t="s">
        <v>141</v>
      </c>
      <c r="U5274" s="7" t="s">
        <v>140</v>
      </c>
      <c r="V5274" s="7" t="s">
        <v>712</v>
      </c>
      <c r="W5274" s="7">
        <v>0</v>
      </c>
      <c r="X5274" s="9">
        <v>44767.629198877316</v>
      </c>
    </row>
    <row r="5275" spans="1:24" hidden="1" x14ac:dyDescent="0.25">
      <c r="A5275" s="10">
        <v>2022</v>
      </c>
      <c r="B5275" s="11">
        <v>3</v>
      </c>
      <c r="C5275" s="11">
        <v>2022</v>
      </c>
      <c r="D5275" s="11">
        <v>3</v>
      </c>
      <c r="E5275" s="12">
        <v>20070</v>
      </c>
      <c r="F5275" s="12" t="s">
        <v>24</v>
      </c>
      <c r="G5275" s="12">
        <v>2183</v>
      </c>
      <c r="H5275" s="12" t="s">
        <v>138</v>
      </c>
      <c r="I5275" s="12" t="s">
        <v>133</v>
      </c>
      <c r="J5275" s="12" t="s">
        <v>3</v>
      </c>
      <c r="K5275" s="12" t="s">
        <v>158</v>
      </c>
      <c r="L5275" s="12" t="s">
        <v>22</v>
      </c>
      <c r="M5275" s="12">
        <v>1</v>
      </c>
      <c r="N5275" s="12" t="s">
        <v>13</v>
      </c>
      <c r="O5275" s="13">
        <v>-58701.174228000003</v>
      </c>
      <c r="P5275" s="12" t="s">
        <v>125</v>
      </c>
      <c r="Q5275" s="12" t="s">
        <v>157</v>
      </c>
      <c r="R5275" s="12" t="s">
        <v>254</v>
      </c>
      <c r="S5275" s="12">
        <v>23</v>
      </c>
      <c r="T5275" s="12" t="s">
        <v>141</v>
      </c>
      <c r="U5275" s="12" t="s">
        <v>140</v>
      </c>
      <c r="V5275" s="12" t="s">
        <v>253</v>
      </c>
      <c r="W5275" s="12">
        <v>0</v>
      </c>
      <c r="X5275" s="14">
        <v>44767.629198877316</v>
      </c>
    </row>
    <row r="5276" spans="1:24" hidden="1" x14ac:dyDescent="0.25">
      <c r="A5276" s="5">
        <v>2022</v>
      </c>
      <c r="B5276" s="6">
        <v>3</v>
      </c>
      <c r="C5276" s="6">
        <v>2022</v>
      </c>
      <c r="D5276" s="6">
        <v>3</v>
      </c>
      <c r="E5276" s="7">
        <v>20070</v>
      </c>
      <c r="F5276" s="7" t="s">
        <v>24</v>
      </c>
      <c r="G5276" s="7">
        <v>2183</v>
      </c>
      <c r="H5276" s="7" t="s">
        <v>138</v>
      </c>
      <c r="I5276" s="7" t="s">
        <v>133</v>
      </c>
      <c r="J5276" s="7" t="s">
        <v>3</v>
      </c>
      <c r="K5276" s="7" t="s">
        <v>158</v>
      </c>
      <c r="L5276" s="7" t="s">
        <v>22</v>
      </c>
      <c r="M5276" s="7">
        <v>1</v>
      </c>
      <c r="N5276" s="7" t="s">
        <v>13</v>
      </c>
      <c r="O5276" s="8">
        <v>-542.81535099999996</v>
      </c>
      <c r="P5276" s="7" t="s">
        <v>53</v>
      </c>
      <c r="Q5276" s="7" t="s">
        <v>263</v>
      </c>
      <c r="R5276" s="7" t="s">
        <v>271</v>
      </c>
      <c r="S5276" s="7">
        <v>182</v>
      </c>
      <c r="T5276" s="7" t="s">
        <v>129</v>
      </c>
      <c r="U5276" s="7" t="s">
        <v>128</v>
      </c>
      <c r="V5276" s="7" t="s">
        <v>270</v>
      </c>
      <c r="W5276" s="7">
        <v>0</v>
      </c>
      <c r="X5276" s="9">
        <v>44767.629198877316</v>
      </c>
    </row>
    <row r="5277" spans="1:24" hidden="1" x14ac:dyDescent="0.25">
      <c r="A5277" s="10">
        <v>2022</v>
      </c>
      <c r="B5277" s="11">
        <v>3</v>
      </c>
      <c r="C5277" s="11">
        <v>2022</v>
      </c>
      <c r="D5277" s="11">
        <v>3</v>
      </c>
      <c r="E5277" s="12">
        <v>20070</v>
      </c>
      <c r="F5277" s="12" t="s">
        <v>24</v>
      </c>
      <c r="G5277" s="12">
        <v>2183</v>
      </c>
      <c r="H5277" s="12" t="s">
        <v>138</v>
      </c>
      <c r="I5277" s="12" t="s">
        <v>133</v>
      </c>
      <c r="J5277" s="12" t="s">
        <v>3</v>
      </c>
      <c r="K5277" s="12" t="s">
        <v>158</v>
      </c>
      <c r="L5277" s="12" t="s">
        <v>22</v>
      </c>
      <c r="M5277" s="12">
        <v>1</v>
      </c>
      <c r="N5277" s="12" t="s">
        <v>13</v>
      </c>
      <c r="O5277" s="13">
        <v>-6.2637369999999999</v>
      </c>
      <c r="P5277" s="12" t="s">
        <v>53</v>
      </c>
      <c r="Q5277" s="12" t="s">
        <v>263</v>
      </c>
      <c r="R5277" s="12" t="s">
        <v>269</v>
      </c>
      <c r="S5277" s="12">
        <v>181</v>
      </c>
      <c r="T5277" s="12" t="s">
        <v>129</v>
      </c>
      <c r="U5277" s="12" t="s">
        <v>128</v>
      </c>
      <c r="V5277" s="12" t="s">
        <v>268</v>
      </c>
      <c r="W5277" s="12">
        <v>0</v>
      </c>
      <c r="X5277" s="14">
        <v>44767.629198877316</v>
      </c>
    </row>
    <row r="5278" spans="1:24" hidden="1" x14ac:dyDescent="0.25">
      <c r="A5278" s="5">
        <v>2022</v>
      </c>
      <c r="B5278" s="6">
        <v>3</v>
      </c>
      <c r="C5278" s="6">
        <v>2022</v>
      </c>
      <c r="D5278" s="6">
        <v>3</v>
      </c>
      <c r="E5278" s="7">
        <v>20070</v>
      </c>
      <c r="F5278" s="7" t="s">
        <v>24</v>
      </c>
      <c r="G5278" s="7">
        <v>2346</v>
      </c>
      <c r="H5278" s="7" t="s">
        <v>137</v>
      </c>
      <c r="I5278" s="7" t="s">
        <v>133</v>
      </c>
      <c r="J5278" s="7" t="s">
        <v>4</v>
      </c>
      <c r="K5278" s="7" t="s">
        <v>158</v>
      </c>
      <c r="L5278" s="7" t="s">
        <v>22</v>
      </c>
      <c r="M5278" s="7">
        <v>1</v>
      </c>
      <c r="N5278" s="7" t="s">
        <v>13</v>
      </c>
      <c r="O5278" s="8">
        <v>-1671.8910699999999</v>
      </c>
      <c r="P5278" s="7" t="s">
        <v>125</v>
      </c>
      <c r="Q5278" s="7" t="s">
        <v>157</v>
      </c>
      <c r="R5278" s="7" t="s">
        <v>254</v>
      </c>
      <c r="S5278" s="7">
        <v>23</v>
      </c>
      <c r="T5278" s="7" t="s">
        <v>141</v>
      </c>
      <c r="U5278" s="7" t="s">
        <v>140</v>
      </c>
      <c r="V5278" s="7" t="s">
        <v>253</v>
      </c>
      <c r="W5278" s="7">
        <v>0</v>
      </c>
      <c r="X5278" s="9">
        <v>44767.629198877316</v>
      </c>
    </row>
    <row r="5279" spans="1:24" hidden="1" x14ac:dyDescent="0.25">
      <c r="A5279" s="10">
        <v>2022</v>
      </c>
      <c r="B5279" s="11">
        <v>3</v>
      </c>
      <c r="C5279" s="11">
        <v>2022</v>
      </c>
      <c r="D5279" s="11">
        <v>3</v>
      </c>
      <c r="E5279" s="12">
        <v>20070</v>
      </c>
      <c r="F5279" s="12" t="s">
        <v>24</v>
      </c>
      <c r="G5279" s="12">
        <v>4807</v>
      </c>
      <c r="H5279" s="12" t="s">
        <v>135</v>
      </c>
      <c r="I5279" s="12" t="s">
        <v>133</v>
      </c>
      <c r="J5279" s="12" t="s">
        <v>2</v>
      </c>
      <c r="K5279" s="12" t="s">
        <v>42</v>
      </c>
      <c r="L5279" s="12" t="s">
        <v>22</v>
      </c>
      <c r="M5279" s="12">
        <v>1</v>
      </c>
      <c r="N5279" s="12" t="s">
        <v>13</v>
      </c>
      <c r="O5279" s="13">
        <v>0</v>
      </c>
      <c r="P5279" s="12" t="s">
        <v>267</v>
      </c>
      <c r="Q5279" s="12" t="s">
        <v>258</v>
      </c>
      <c r="R5279" s="12" t="s">
        <v>257</v>
      </c>
      <c r="S5279" s="12">
        <v>33</v>
      </c>
      <c r="T5279" s="12" t="s">
        <v>141</v>
      </c>
      <c r="U5279" s="12" t="s">
        <v>140</v>
      </c>
      <c r="V5279" s="12" t="s">
        <v>256</v>
      </c>
      <c r="W5279" s="12">
        <v>0</v>
      </c>
      <c r="X5279" s="14">
        <v>44767.629198877316</v>
      </c>
    </row>
    <row r="5280" spans="1:24" hidden="1" x14ac:dyDescent="0.25">
      <c r="A5280" s="5">
        <v>2022</v>
      </c>
      <c r="B5280" s="6">
        <v>3</v>
      </c>
      <c r="C5280" s="6">
        <v>2022</v>
      </c>
      <c r="D5280" s="6">
        <v>3</v>
      </c>
      <c r="E5280" s="7">
        <v>20070</v>
      </c>
      <c r="F5280" s="7" t="s">
        <v>24</v>
      </c>
      <c r="G5280" s="7">
        <v>4807</v>
      </c>
      <c r="H5280" s="7" t="s">
        <v>135</v>
      </c>
      <c r="I5280" s="7" t="s">
        <v>133</v>
      </c>
      <c r="J5280" s="7" t="s">
        <v>2</v>
      </c>
      <c r="K5280" s="7" t="s">
        <v>158</v>
      </c>
      <c r="L5280" s="7" t="s">
        <v>22</v>
      </c>
      <c r="M5280" s="7">
        <v>1</v>
      </c>
      <c r="N5280" s="7" t="s">
        <v>13</v>
      </c>
      <c r="O5280" s="8">
        <v>110037.24</v>
      </c>
      <c r="P5280" s="7" t="s">
        <v>125</v>
      </c>
      <c r="Q5280" s="7" t="s">
        <v>157</v>
      </c>
      <c r="R5280" s="7" t="s">
        <v>254</v>
      </c>
      <c r="S5280" s="7">
        <v>23</v>
      </c>
      <c r="T5280" s="7" t="s">
        <v>141</v>
      </c>
      <c r="U5280" s="7" t="s">
        <v>140</v>
      </c>
      <c r="V5280" s="7" t="s">
        <v>253</v>
      </c>
      <c r="W5280" s="7">
        <v>0</v>
      </c>
      <c r="X5280" s="9">
        <v>44767.629198877316</v>
      </c>
    </row>
    <row r="5281" spans="1:24" hidden="1" x14ac:dyDescent="0.25">
      <c r="A5281" s="10">
        <v>2022</v>
      </c>
      <c r="B5281" s="11">
        <v>3</v>
      </c>
      <c r="C5281" s="11">
        <v>2022</v>
      </c>
      <c r="D5281" s="11">
        <v>3</v>
      </c>
      <c r="E5281" s="12">
        <v>20070</v>
      </c>
      <c r="F5281" s="12" t="s">
        <v>24</v>
      </c>
      <c r="G5281" s="12">
        <v>4863</v>
      </c>
      <c r="H5281" s="12" t="s">
        <v>266</v>
      </c>
      <c r="I5281" s="12" t="s">
        <v>133</v>
      </c>
      <c r="J5281" s="12" t="s">
        <v>4</v>
      </c>
      <c r="K5281" s="12" t="s">
        <v>144</v>
      </c>
      <c r="L5281" s="12" t="s">
        <v>22</v>
      </c>
      <c r="M5281" s="12">
        <v>1</v>
      </c>
      <c r="N5281" s="12" t="s">
        <v>13</v>
      </c>
      <c r="O5281" s="13">
        <v>-121.98054</v>
      </c>
      <c r="P5281" s="12" t="s">
        <v>53</v>
      </c>
      <c r="Q5281" s="12" t="s">
        <v>263</v>
      </c>
      <c r="R5281" s="12" t="s">
        <v>262</v>
      </c>
      <c r="S5281" s="12">
        <v>76</v>
      </c>
      <c r="T5281" s="12" t="s">
        <v>141</v>
      </c>
      <c r="U5281" s="12" t="s">
        <v>140</v>
      </c>
      <c r="V5281" s="12" t="s">
        <v>713</v>
      </c>
      <c r="W5281" s="12">
        <v>0</v>
      </c>
      <c r="X5281" s="14">
        <v>44767.629198877316</v>
      </c>
    </row>
    <row r="5282" spans="1:24" hidden="1" x14ac:dyDescent="0.25">
      <c r="A5282" s="5">
        <v>2022</v>
      </c>
      <c r="B5282" s="6">
        <v>3</v>
      </c>
      <c r="C5282" s="6">
        <v>2022</v>
      </c>
      <c r="D5282" s="6">
        <v>3</v>
      </c>
      <c r="E5282" s="7">
        <v>20070</v>
      </c>
      <c r="F5282" s="7" t="s">
        <v>24</v>
      </c>
      <c r="G5282" s="7">
        <v>4864</v>
      </c>
      <c r="H5282" s="7" t="s">
        <v>265</v>
      </c>
      <c r="I5282" s="7" t="s">
        <v>133</v>
      </c>
      <c r="J5282" s="7" t="s">
        <v>3</v>
      </c>
      <c r="K5282" s="7" t="s">
        <v>144</v>
      </c>
      <c r="L5282" s="7" t="s">
        <v>22</v>
      </c>
      <c r="M5282" s="7">
        <v>1</v>
      </c>
      <c r="N5282" s="7" t="s">
        <v>13</v>
      </c>
      <c r="O5282" s="8">
        <v>-1061.865145</v>
      </c>
      <c r="P5282" s="7" t="s">
        <v>53</v>
      </c>
      <c r="Q5282" s="7" t="s">
        <v>263</v>
      </c>
      <c r="R5282" s="7" t="s">
        <v>262</v>
      </c>
      <c r="S5282" s="7">
        <v>76</v>
      </c>
      <c r="T5282" s="7" t="s">
        <v>141</v>
      </c>
      <c r="U5282" s="7" t="s">
        <v>140</v>
      </c>
      <c r="V5282" s="7" t="s">
        <v>713</v>
      </c>
      <c r="W5282" s="7">
        <v>0</v>
      </c>
      <c r="X5282" s="9">
        <v>44767.629198877316</v>
      </c>
    </row>
    <row r="5283" spans="1:24" hidden="1" x14ac:dyDescent="0.25">
      <c r="A5283" s="10">
        <v>2022</v>
      </c>
      <c r="B5283" s="11">
        <v>3</v>
      </c>
      <c r="C5283" s="11">
        <v>2022</v>
      </c>
      <c r="D5283" s="11">
        <v>3</v>
      </c>
      <c r="E5283" s="12">
        <v>20070</v>
      </c>
      <c r="F5283" s="12" t="s">
        <v>24</v>
      </c>
      <c r="G5283" s="12">
        <v>4865</v>
      </c>
      <c r="H5283" s="12" t="s">
        <v>264</v>
      </c>
      <c r="I5283" s="12" t="s">
        <v>133</v>
      </c>
      <c r="J5283" s="12" t="s">
        <v>3</v>
      </c>
      <c r="K5283" s="12" t="s">
        <v>144</v>
      </c>
      <c r="L5283" s="12" t="s">
        <v>22</v>
      </c>
      <c r="M5283" s="12">
        <v>1</v>
      </c>
      <c r="N5283" s="12" t="s">
        <v>13</v>
      </c>
      <c r="O5283" s="13">
        <v>-5011.9970009999997</v>
      </c>
      <c r="P5283" s="12" t="s">
        <v>53</v>
      </c>
      <c r="Q5283" s="12" t="s">
        <v>263</v>
      </c>
      <c r="R5283" s="12" t="s">
        <v>262</v>
      </c>
      <c r="S5283" s="12">
        <v>76</v>
      </c>
      <c r="T5283" s="12" t="s">
        <v>141</v>
      </c>
      <c r="U5283" s="12" t="s">
        <v>140</v>
      </c>
      <c r="V5283" s="12" t="s">
        <v>713</v>
      </c>
      <c r="W5283" s="12">
        <v>0</v>
      </c>
      <c r="X5283" s="14">
        <v>44767.629198877316</v>
      </c>
    </row>
    <row r="5284" spans="1:24" hidden="1" x14ac:dyDescent="0.25">
      <c r="A5284" s="5">
        <v>2022</v>
      </c>
      <c r="B5284" s="6">
        <v>3</v>
      </c>
      <c r="C5284" s="6">
        <v>2022</v>
      </c>
      <c r="D5284" s="6">
        <v>3</v>
      </c>
      <c r="E5284" s="7">
        <v>20070</v>
      </c>
      <c r="F5284" s="7" t="s">
        <v>24</v>
      </c>
      <c r="G5284" s="7">
        <v>4871</v>
      </c>
      <c r="H5284" s="7" t="s">
        <v>134</v>
      </c>
      <c r="I5284" s="7" t="s">
        <v>133</v>
      </c>
      <c r="J5284" s="7" t="s">
        <v>1</v>
      </c>
      <c r="K5284" s="7" t="s">
        <v>42</v>
      </c>
      <c r="L5284" s="7" t="s">
        <v>22</v>
      </c>
      <c r="M5284" s="7">
        <v>1</v>
      </c>
      <c r="N5284" s="7" t="s">
        <v>13</v>
      </c>
      <c r="O5284" s="8">
        <v>113107.84</v>
      </c>
      <c r="P5284" s="7" t="s">
        <v>260</v>
      </c>
      <c r="Q5284" s="7" t="s">
        <v>258</v>
      </c>
      <c r="R5284" s="7" t="s">
        <v>257</v>
      </c>
      <c r="S5284" s="7">
        <v>33</v>
      </c>
      <c r="T5284" s="7" t="s">
        <v>141</v>
      </c>
      <c r="U5284" s="7" t="s">
        <v>140</v>
      </c>
      <c r="V5284" s="7" t="s">
        <v>256</v>
      </c>
      <c r="W5284" s="7">
        <v>0</v>
      </c>
      <c r="X5284" s="9">
        <v>44767.629198877316</v>
      </c>
    </row>
    <row r="5285" spans="1:24" hidden="1" x14ac:dyDescent="0.25">
      <c r="A5285" s="10">
        <v>2022</v>
      </c>
      <c r="B5285" s="11">
        <v>3</v>
      </c>
      <c r="C5285" s="11">
        <v>2022</v>
      </c>
      <c r="D5285" s="11">
        <v>3</v>
      </c>
      <c r="E5285" s="12">
        <v>20070</v>
      </c>
      <c r="F5285" s="12" t="s">
        <v>24</v>
      </c>
      <c r="G5285" s="12">
        <v>4871</v>
      </c>
      <c r="H5285" s="12" t="s">
        <v>134</v>
      </c>
      <c r="I5285" s="12" t="s">
        <v>133</v>
      </c>
      <c r="J5285" s="12" t="s">
        <v>1</v>
      </c>
      <c r="K5285" s="12" t="s">
        <v>158</v>
      </c>
      <c r="L5285" s="12" t="s">
        <v>22</v>
      </c>
      <c r="M5285" s="12">
        <v>1</v>
      </c>
      <c r="N5285" s="12" t="s">
        <v>13</v>
      </c>
      <c r="O5285" s="13">
        <v>-110037.24</v>
      </c>
      <c r="P5285" s="12" t="s">
        <v>125</v>
      </c>
      <c r="Q5285" s="12" t="s">
        <v>157</v>
      </c>
      <c r="R5285" s="12" t="s">
        <v>254</v>
      </c>
      <c r="S5285" s="12">
        <v>23</v>
      </c>
      <c r="T5285" s="12" t="s">
        <v>141</v>
      </c>
      <c r="U5285" s="12" t="s">
        <v>140</v>
      </c>
      <c r="V5285" s="12" t="s">
        <v>253</v>
      </c>
      <c r="W5285" s="12">
        <v>0</v>
      </c>
      <c r="X5285" s="14">
        <v>44767.629198877316</v>
      </c>
    </row>
    <row r="5286" spans="1:24" hidden="1" x14ac:dyDescent="0.25">
      <c r="A5286" s="5">
        <v>2022</v>
      </c>
      <c r="B5286" s="6">
        <v>3</v>
      </c>
      <c r="C5286" s="6">
        <v>2021</v>
      </c>
      <c r="D5286" s="6">
        <v>9</v>
      </c>
      <c r="E5286" s="7">
        <v>20070</v>
      </c>
      <c r="F5286" s="7" t="s">
        <v>24</v>
      </c>
      <c r="G5286" s="7">
        <v>0</v>
      </c>
      <c r="H5286" s="7" t="s">
        <v>23</v>
      </c>
      <c r="I5286" s="7" t="s">
        <v>23</v>
      </c>
      <c r="J5286" s="7" t="s">
        <v>23</v>
      </c>
      <c r="K5286" s="7" t="s">
        <v>144</v>
      </c>
      <c r="L5286" s="7" t="s">
        <v>148</v>
      </c>
      <c r="M5286" s="7">
        <v>1</v>
      </c>
      <c r="N5286" s="7" t="s">
        <v>13</v>
      </c>
      <c r="O5286" s="8">
        <v>0</v>
      </c>
      <c r="P5286" s="7" t="s">
        <v>125</v>
      </c>
      <c r="Q5286" s="7" t="s">
        <v>143</v>
      </c>
      <c r="R5286" s="7" t="s">
        <v>147</v>
      </c>
      <c r="S5286" s="7">
        <v>82</v>
      </c>
      <c r="T5286" s="7" t="s">
        <v>141</v>
      </c>
      <c r="U5286" s="7" t="s">
        <v>140</v>
      </c>
      <c r="V5286" s="7" t="s">
        <v>146</v>
      </c>
      <c r="W5286" s="7">
        <v>1</v>
      </c>
      <c r="X5286" s="9">
        <v>44767.629198877316</v>
      </c>
    </row>
    <row r="5287" spans="1:24" hidden="1" x14ac:dyDescent="0.25">
      <c r="A5287" s="10">
        <v>2022</v>
      </c>
      <c r="B5287" s="11">
        <v>3</v>
      </c>
      <c r="C5287" s="11">
        <v>2021</v>
      </c>
      <c r="D5287" s="11">
        <v>9</v>
      </c>
      <c r="E5287" s="12">
        <v>20070</v>
      </c>
      <c r="F5287" s="12" t="s">
        <v>24</v>
      </c>
      <c r="G5287" s="12">
        <v>0</v>
      </c>
      <c r="H5287" s="12" t="s">
        <v>23</v>
      </c>
      <c r="I5287" s="12" t="s">
        <v>23</v>
      </c>
      <c r="J5287" s="12" t="s">
        <v>23</v>
      </c>
      <c r="K5287" s="12" t="s">
        <v>144</v>
      </c>
      <c r="L5287" s="12" t="s">
        <v>148</v>
      </c>
      <c r="M5287" s="12">
        <v>1</v>
      </c>
      <c r="N5287" s="12" t="s">
        <v>13</v>
      </c>
      <c r="O5287" s="13">
        <v>0</v>
      </c>
      <c r="P5287" s="12" t="s">
        <v>125</v>
      </c>
      <c r="Q5287" s="12" t="s">
        <v>143</v>
      </c>
      <c r="R5287" s="12" t="s">
        <v>246</v>
      </c>
      <c r="S5287" s="12">
        <v>187</v>
      </c>
      <c r="T5287" s="12" t="s">
        <v>129</v>
      </c>
      <c r="U5287" s="12" t="s">
        <v>128</v>
      </c>
      <c r="V5287" s="12" t="s">
        <v>707</v>
      </c>
      <c r="W5287" s="12">
        <v>1</v>
      </c>
      <c r="X5287" s="14">
        <v>44767.629198877316</v>
      </c>
    </row>
    <row r="5288" spans="1:24" hidden="1" x14ac:dyDescent="0.25">
      <c r="A5288" s="5">
        <v>2022</v>
      </c>
      <c r="B5288" s="6">
        <v>3</v>
      </c>
      <c r="C5288" s="6">
        <v>2021</v>
      </c>
      <c r="D5288" s="6">
        <v>9</v>
      </c>
      <c r="E5288" s="7">
        <v>20070</v>
      </c>
      <c r="F5288" s="7" t="s">
        <v>24</v>
      </c>
      <c r="G5288" s="7">
        <v>0</v>
      </c>
      <c r="H5288" s="7" t="s">
        <v>23</v>
      </c>
      <c r="I5288" s="7" t="s">
        <v>23</v>
      </c>
      <c r="J5288" s="7" t="s">
        <v>23</v>
      </c>
      <c r="K5288" s="7" t="s">
        <v>22</v>
      </c>
      <c r="L5288" s="7" t="s">
        <v>148</v>
      </c>
      <c r="M5288" s="7">
        <v>1</v>
      </c>
      <c r="N5288" s="7" t="s">
        <v>13</v>
      </c>
      <c r="O5288" s="8">
        <v>0</v>
      </c>
      <c r="P5288" s="7" t="s">
        <v>125</v>
      </c>
      <c r="Q5288" s="7" t="s">
        <v>143</v>
      </c>
      <c r="R5288" s="7" t="s">
        <v>231</v>
      </c>
      <c r="S5288" s="7">
        <v>79</v>
      </c>
      <c r="T5288" s="7" t="s">
        <v>141</v>
      </c>
      <c r="U5288" s="7" t="s">
        <v>140</v>
      </c>
      <c r="V5288" s="7" t="s">
        <v>709</v>
      </c>
      <c r="W5288" s="7">
        <v>1</v>
      </c>
      <c r="X5288" s="9">
        <v>44767.629198877316</v>
      </c>
    </row>
    <row r="5289" spans="1:24" hidden="1" x14ac:dyDescent="0.25">
      <c r="A5289" s="10">
        <v>2022</v>
      </c>
      <c r="B5289" s="11">
        <v>3</v>
      </c>
      <c r="C5289" s="11">
        <v>2021</v>
      </c>
      <c r="D5289" s="11">
        <v>9</v>
      </c>
      <c r="E5289" s="12">
        <v>20070</v>
      </c>
      <c r="F5289" s="12" t="s">
        <v>24</v>
      </c>
      <c r="G5289" s="12">
        <v>0</v>
      </c>
      <c r="H5289" s="12" t="s">
        <v>23</v>
      </c>
      <c r="I5289" s="12" t="s">
        <v>23</v>
      </c>
      <c r="J5289" s="12" t="s">
        <v>23</v>
      </c>
      <c r="K5289" s="12" t="s">
        <v>22</v>
      </c>
      <c r="L5289" s="12" t="s">
        <v>162</v>
      </c>
      <c r="M5289" s="12">
        <v>1</v>
      </c>
      <c r="N5289" s="12" t="s">
        <v>13</v>
      </c>
      <c r="O5289" s="13">
        <v>0</v>
      </c>
      <c r="P5289" s="12" t="s">
        <v>125</v>
      </c>
      <c r="Q5289" s="12" t="s">
        <v>157</v>
      </c>
      <c r="R5289" s="12" t="s">
        <v>229</v>
      </c>
      <c r="S5289" s="12">
        <v>22</v>
      </c>
      <c r="T5289" s="12" t="s">
        <v>141</v>
      </c>
      <c r="U5289" s="12" t="s">
        <v>140</v>
      </c>
      <c r="V5289" s="12" t="s">
        <v>228</v>
      </c>
      <c r="W5289" s="12">
        <v>1</v>
      </c>
      <c r="X5289" s="14">
        <v>44767.629198877316</v>
      </c>
    </row>
    <row r="5290" spans="1:24" hidden="1" x14ac:dyDescent="0.25">
      <c r="A5290" s="5">
        <v>2022</v>
      </c>
      <c r="B5290" s="6">
        <v>3</v>
      </c>
      <c r="C5290" s="6">
        <v>2021</v>
      </c>
      <c r="D5290" s="6">
        <v>9</v>
      </c>
      <c r="E5290" s="7">
        <v>20070</v>
      </c>
      <c r="F5290" s="7" t="s">
        <v>24</v>
      </c>
      <c r="G5290" s="7">
        <v>0</v>
      </c>
      <c r="H5290" s="7" t="s">
        <v>23</v>
      </c>
      <c r="I5290" s="7" t="s">
        <v>23</v>
      </c>
      <c r="J5290" s="7" t="s">
        <v>23</v>
      </c>
      <c r="K5290" s="7" t="s">
        <v>22</v>
      </c>
      <c r="L5290" s="7" t="s">
        <v>162</v>
      </c>
      <c r="M5290" s="7">
        <v>1</v>
      </c>
      <c r="N5290" s="7" t="s">
        <v>13</v>
      </c>
      <c r="O5290" s="8">
        <v>0</v>
      </c>
      <c r="P5290" s="7" t="s">
        <v>125</v>
      </c>
      <c r="Q5290" s="7" t="s">
        <v>161</v>
      </c>
      <c r="R5290" s="7" t="s">
        <v>227</v>
      </c>
      <c r="S5290" s="7">
        <v>12</v>
      </c>
      <c r="T5290" s="7" t="s">
        <v>141</v>
      </c>
      <c r="U5290" s="7" t="s">
        <v>140</v>
      </c>
      <c r="V5290" s="7" t="s">
        <v>226</v>
      </c>
      <c r="W5290" s="7">
        <v>1</v>
      </c>
      <c r="X5290" s="9">
        <v>44767.629198877316</v>
      </c>
    </row>
    <row r="5291" spans="1:24" hidden="1" x14ac:dyDescent="0.25">
      <c r="A5291" s="10">
        <v>2022</v>
      </c>
      <c r="B5291" s="11">
        <v>3</v>
      </c>
      <c r="C5291" s="11">
        <v>2021</v>
      </c>
      <c r="D5291" s="11">
        <v>9</v>
      </c>
      <c r="E5291" s="12">
        <v>20070</v>
      </c>
      <c r="F5291" s="12" t="s">
        <v>24</v>
      </c>
      <c r="G5291" s="12">
        <v>0</v>
      </c>
      <c r="H5291" s="12" t="s">
        <v>23</v>
      </c>
      <c r="I5291" s="12" t="s">
        <v>23</v>
      </c>
      <c r="J5291" s="12" t="s">
        <v>23</v>
      </c>
      <c r="K5291" s="12" t="s">
        <v>22</v>
      </c>
      <c r="L5291" s="12" t="s">
        <v>132</v>
      </c>
      <c r="M5291" s="12">
        <v>1</v>
      </c>
      <c r="N5291" s="12" t="s">
        <v>13</v>
      </c>
      <c r="O5291" s="13">
        <v>-7.0600000000000003E-3</v>
      </c>
      <c r="P5291" s="12" t="s">
        <v>125</v>
      </c>
      <c r="Q5291" s="12" t="s">
        <v>217</v>
      </c>
      <c r="R5291" s="12" t="s">
        <v>216</v>
      </c>
      <c r="S5291" s="12">
        <v>76</v>
      </c>
      <c r="T5291" s="12" t="s">
        <v>129</v>
      </c>
      <c r="U5291" s="12" t="s">
        <v>128</v>
      </c>
      <c r="V5291" s="12" t="s">
        <v>180</v>
      </c>
      <c r="W5291" s="12">
        <v>1</v>
      </c>
      <c r="X5291" s="14">
        <v>44767.629198877316</v>
      </c>
    </row>
    <row r="5292" spans="1:24" hidden="1" x14ac:dyDescent="0.25">
      <c r="A5292" s="5">
        <v>2022</v>
      </c>
      <c r="B5292" s="6">
        <v>3</v>
      </c>
      <c r="C5292" s="6">
        <v>2021</v>
      </c>
      <c r="D5292" s="6">
        <v>9</v>
      </c>
      <c r="E5292" s="7">
        <v>20070</v>
      </c>
      <c r="F5292" s="7" t="s">
        <v>24</v>
      </c>
      <c r="G5292" s="7">
        <v>0</v>
      </c>
      <c r="H5292" s="7" t="s">
        <v>23</v>
      </c>
      <c r="I5292" s="7" t="s">
        <v>23</v>
      </c>
      <c r="J5292" s="7" t="s">
        <v>23</v>
      </c>
      <c r="K5292" s="7" t="s">
        <v>22</v>
      </c>
      <c r="L5292" s="7" t="s">
        <v>132</v>
      </c>
      <c r="M5292" s="7">
        <v>1</v>
      </c>
      <c r="N5292" s="7" t="s">
        <v>13</v>
      </c>
      <c r="O5292" s="8">
        <v>0</v>
      </c>
      <c r="P5292" s="7" t="s">
        <v>125</v>
      </c>
      <c r="Q5292" s="7" t="s">
        <v>225</v>
      </c>
      <c r="R5292" s="7" t="s">
        <v>224</v>
      </c>
      <c r="S5292" s="7">
        <v>70</v>
      </c>
      <c r="T5292" s="7" t="s">
        <v>129</v>
      </c>
      <c r="U5292" s="7" t="s">
        <v>128</v>
      </c>
      <c r="V5292" s="7" t="s">
        <v>180</v>
      </c>
      <c r="W5292" s="7">
        <v>1</v>
      </c>
      <c r="X5292" s="9">
        <v>44767.629198877316</v>
      </c>
    </row>
    <row r="5293" spans="1:24" hidden="1" x14ac:dyDescent="0.25">
      <c r="A5293" s="10">
        <v>2022</v>
      </c>
      <c r="B5293" s="11">
        <v>3</v>
      </c>
      <c r="C5293" s="11">
        <v>2021</v>
      </c>
      <c r="D5293" s="11">
        <v>9</v>
      </c>
      <c r="E5293" s="12">
        <v>20070</v>
      </c>
      <c r="F5293" s="12" t="s">
        <v>24</v>
      </c>
      <c r="G5293" s="12">
        <v>0</v>
      </c>
      <c r="H5293" s="12" t="s">
        <v>23</v>
      </c>
      <c r="I5293" s="12" t="s">
        <v>23</v>
      </c>
      <c r="J5293" s="12" t="s">
        <v>23</v>
      </c>
      <c r="K5293" s="12" t="s">
        <v>22</v>
      </c>
      <c r="L5293" s="12" t="s">
        <v>132</v>
      </c>
      <c r="M5293" s="12">
        <v>1</v>
      </c>
      <c r="N5293" s="12" t="s">
        <v>13</v>
      </c>
      <c r="O5293" s="13">
        <v>0</v>
      </c>
      <c r="P5293" s="12" t="s">
        <v>125</v>
      </c>
      <c r="Q5293" s="12" t="s">
        <v>220</v>
      </c>
      <c r="R5293" s="12" t="s">
        <v>219</v>
      </c>
      <c r="S5293" s="12">
        <v>86</v>
      </c>
      <c r="T5293" s="12" t="s">
        <v>129</v>
      </c>
      <c r="U5293" s="12" t="s">
        <v>128</v>
      </c>
      <c r="V5293" s="12" t="s">
        <v>218</v>
      </c>
      <c r="W5293" s="12">
        <v>1</v>
      </c>
      <c r="X5293" s="14">
        <v>44767.629198877316</v>
      </c>
    </row>
    <row r="5294" spans="1:24" hidden="1" x14ac:dyDescent="0.25">
      <c r="A5294" s="5">
        <v>2022</v>
      </c>
      <c r="B5294" s="6">
        <v>3</v>
      </c>
      <c r="C5294" s="6">
        <v>2021</v>
      </c>
      <c r="D5294" s="6">
        <v>9</v>
      </c>
      <c r="E5294" s="7">
        <v>20070</v>
      </c>
      <c r="F5294" s="7" t="s">
        <v>24</v>
      </c>
      <c r="G5294" s="7">
        <v>0</v>
      </c>
      <c r="H5294" s="7" t="s">
        <v>23</v>
      </c>
      <c r="I5294" s="7" t="s">
        <v>23</v>
      </c>
      <c r="J5294" s="7" t="s">
        <v>23</v>
      </c>
      <c r="K5294" s="7" t="s">
        <v>22</v>
      </c>
      <c r="L5294" s="7" t="s">
        <v>193</v>
      </c>
      <c r="M5294" s="7">
        <v>1</v>
      </c>
      <c r="N5294" s="7" t="s">
        <v>13</v>
      </c>
      <c r="O5294" s="8">
        <v>0</v>
      </c>
      <c r="P5294" s="7" t="s">
        <v>125</v>
      </c>
      <c r="Q5294" s="7" t="s">
        <v>197</v>
      </c>
      <c r="R5294" s="7" t="s">
        <v>196</v>
      </c>
      <c r="S5294" s="7">
        <v>75</v>
      </c>
      <c r="T5294" s="7" t="s">
        <v>129</v>
      </c>
      <c r="U5294" s="7" t="s">
        <v>128</v>
      </c>
      <c r="V5294" s="7" t="s">
        <v>195</v>
      </c>
      <c r="W5294" s="7">
        <v>1</v>
      </c>
      <c r="X5294" s="9">
        <v>44767.629198877316</v>
      </c>
    </row>
    <row r="5295" spans="1:24" hidden="1" x14ac:dyDescent="0.25">
      <c r="A5295" s="10">
        <v>2022</v>
      </c>
      <c r="B5295" s="11">
        <v>3</v>
      </c>
      <c r="C5295" s="11">
        <v>2021</v>
      </c>
      <c r="D5295" s="11">
        <v>9</v>
      </c>
      <c r="E5295" s="12">
        <v>20070</v>
      </c>
      <c r="F5295" s="12" t="s">
        <v>24</v>
      </c>
      <c r="G5295" s="12">
        <v>0</v>
      </c>
      <c r="H5295" s="12" t="s">
        <v>23</v>
      </c>
      <c r="I5295" s="12" t="s">
        <v>23</v>
      </c>
      <c r="J5295" s="12" t="s">
        <v>23</v>
      </c>
      <c r="K5295" s="12" t="s">
        <v>22</v>
      </c>
      <c r="L5295" s="12" t="s">
        <v>193</v>
      </c>
      <c r="M5295" s="12">
        <v>1</v>
      </c>
      <c r="N5295" s="12" t="s">
        <v>13</v>
      </c>
      <c r="O5295" s="13">
        <v>0</v>
      </c>
      <c r="P5295" s="12" t="s">
        <v>125</v>
      </c>
      <c r="Q5295" s="12" t="s">
        <v>192</v>
      </c>
      <c r="R5295" s="12" t="s">
        <v>194</v>
      </c>
      <c r="S5295" s="12">
        <v>71</v>
      </c>
      <c r="T5295" s="12" t="s">
        <v>129</v>
      </c>
      <c r="U5295" s="12" t="s">
        <v>128</v>
      </c>
      <c r="V5295" s="12" t="s">
        <v>190</v>
      </c>
      <c r="W5295" s="12">
        <v>1</v>
      </c>
      <c r="X5295" s="14">
        <v>44767.629198877316</v>
      </c>
    </row>
    <row r="5296" spans="1:24" hidden="1" x14ac:dyDescent="0.25">
      <c r="A5296" s="5">
        <v>2022</v>
      </c>
      <c r="B5296" s="6">
        <v>3</v>
      </c>
      <c r="C5296" s="6">
        <v>2021</v>
      </c>
      <c r="D5296" s="6">
        <v>9</v>
      </c>
      <c r="E5296" s="7">
        <v>20070</v>
      </c>
      <c r="F5296" s="7" t="s">
        <v>24</v>
      </c>
      <c r="G5296" s="7">
        <v>0</v>
      </c>
      <c r="H5296" s="7" t="s">
        <v>23</v>
      </c>
      <c r="I5296" s="7" t="s">
        <v>23</v>
      </c>
      <c r="J5296" s="7" t="s">
        <v>23</v>
      </c>
      <c r="K5296" s="7" t="s">
        <v>22</v>
      </c>
      <c r="L5296" s="7" t="s">
        <v>193</v>
      </c>
      <c r="M5296" s="7">
        <v>1</v>
      </c>
      <c r="N5296" s="7" t="s">
        <v>13</v>
      </c>
      <c r="O5296" s="8">
        <v>0</v>
      </c>
      <c r="P5296" s="7" t="s">
        <v>125</v>
      </c>
      <c r="Q5296" s="7" t="s">
        <v>192</v>
      </c>
      <c r="R5296" s="7" t="s">
        <v>191</v>
      </c>
      <c r="S5296" s="7">
        <v>72</v>
      </c>
      <c r="T5296" s="7" t="s">
        <v>129</v>
      </c>
      <c r="U5296" s="7" t="s">
        <v>128</v>
      </c>
      <c r="V5296" s="7" t="s">
        <v>190</v>
      </c>
      <c r="W5296" s="7">
        <v>1</v>
      </c>
      <c r="X5296" s="9">
        <v>44767.629198877316</v>
      </c>
    </row>
    <row r="5297" spans="1:24" hidden="1" x14ac:dyDescent="0.25">
      <c r="A5297" s="10">
        <v>2022</v>
      </c>
      <c r="B5297" s="11">
        <v>3</v>
      </c>
      <c r="C5297" s="11">
        <v>2021</v>
      </c>
      <c r="D5297" s="11">
        <v>9</v>
      </c>
      <c r="E5297" s="12">
        <v>20070</v>
      </c>
      <c r="F5297" s="12" t="s">
        <v>24</v>
      </c>
      <c r="G5297" s="12">
        <v>0</v>
      </c>
      <c r="H5297" s="12" t="s">
        <v>23</v>
      </c>
      <c r="I5297" s="12" t="s">
        <v>23</v>
      </c>
      <c r="J5297" s="12" t="s">
        <v>23</v>
      </c>
      <c r="K5297" s="12" t="s">
        <v>22</v>
      </c>
      <c r="L5297" s="12" t="s">
        <v>193</v>
      </c>
      <c r="M5297" s="12">
        <v>1</v>
      </c>
      <c r="N5297" s="12" t="s">
        <v>13</v>
      </c>
      <c r="O5297" s="13">
        <v>5.8575000000000002E-2</v>
      </c>
      <c r="P5297" s="12" t="s">
        <v>125</v>
      </c>
      <c r="Q5297" s="12" t="s">
        <v>200</v>
      </c>
      <c r="R5297" s="12" t="s">
        <v>199</v>
      </c>
      <c r="S5297" s="12">
        <v>81</v>
      </c>
      <c r="T5297" s="12" t="s">
        <v>129</v>
      </c>
      <c r="U5297" s="12" t="s">
        <v>128</v>
      </c>
      <c r="V5297" s="12" t="s">
        <v>198</v>
      </c>
      <c r="W5297" s="12">
        <v>1</v>
      </c>
      <c r="X5297" s="14">
        <v>44767.629198877316</v>
      </c>
    </row>
    <row r="5298" spans="1:24" hidden="1" x14ac:dyDescent="0.25">
      <c r="A5298" s="5">
        <v>2022</v>
      </c>
      <c r="B5298" s="6">
        <v>3</v>
      </c>
      <c r="C5298" s="6">
        <v>2021</v>
      </c>
      <c r="D5298" s="6">
        <v>9</v>
      </c>
      <c r="E5298" s="7">
        <v>20070</v>
      </c>
      <c r="F5298" s="7" t="s">
        <v>24</v>
      </c>
      <c r="G5298" s="7">
        <v>0</v>
      </c>
      <c r="H5298" s="7" t="s">
        <v>23</v>
      </c>
      <c r="I5298" s="7" t="s">
        <v>23</v>
      </c>
      <c r="J5298" s="7" t="s">
        <v>23</v>
      </c>
      <c r="K5298" s="7" t="s">
        <v>22</v>
      </c>
      <c r="L5298" s="7" t="s">
        <v>193</v>
      </c>
      <c r="M5298" s="7">
        <v>1</v>
      </c>
      <c r="N5298" s="7" t="s">
        <v>13</v>
      </c>
      <c r="O5298" s="8">
        <v>0.21540599999999999</v>
      </c>
      <c r="P5298" s="7" t="s">
        <v>125</v>
      </c>
      <c r="Q5298" s="7" t="s">
        <v>203</v>
      </c>
      <c r="R5298" s="7" t="s">
        <v>202</v>
      </c>
      <c r="S5298" s="7">
        <v>58</v>
      </c>
      <c r="T5298" s="7" t="s">
        <v>129</v>
      </c>
      <c r="U5298" s="7" t="s">
        <v>128</v>
      </c>
      <c r="V5298" s="7" t="s">
        <v>201</v>
      </c>
      <c r="W5298" s="7">
        <v>1</v>
      </c>
      <c r="X5298" s="9">
        <v>44767.629198877316</v>
      </c>
    </row>
    <row r="5299" spans="1:24" hidden="1" x14ac:dyDescent="0.25">
      <c r="A5299" s="10">
        <v>2022</v>
      </c>
      <c r="B5299" s="11">
        <v>3</v>
      </c>
      <c r="C5299" s="11">
        <v>2021</v>
      </c>
      <c r="D5299" s="11">
        <v>9</v>
      </c>
      <c r="E5299" s="12">
        <v>20070</v>
      </c>
      <c r="F5299" s="12" t="s">
        <v>24</v>
      </c>
      <c r="G5299" s="12">
        <v>36</v>
      </c>
      <c r="H5299" s="12" t="s">
        <v>44</v>
      </c>
      <c r="I5299" s="12" t="s">
        <v>43</v>
      </c>
      <c r="J5299" s="12" t="s">
        <v>6</v>
      </c>
      <c r="K5299" s="12" t="s">
        <v>158</v>
      </c>
      <c r="L5299" s="12" t="s">
        <v>162</v>
      </c>
      <c r="M5299" s="12">
        <v>1</v>
      </c>
      <c r="N5299" s="12" t="s">
        <v>13</v>
      </c>
      <c r="O5299" s="13">
        <v>0</v>
      </c>
      <c r="P5299" s="12" t="s">
        <v>125</v>
      </c>
      <c r="Q5299" s="12" t="s">
        <v>161</v>
      </c>
      <c r="R5299" s="12" t="s">
        <v>160</v>
      </c>
      <c r="S5299" s="12">
        <v>11</v>
      </c>
      <c r="T5299" s="12" t="s">
        <v>141</v>
      </c>
      <c r="U5299" s="12" t="s">
        <v>140</v>
      </c>
      <c r="V5299" s="12" t="s">
        <v>159</v>
      </c>
      <c r="W5299" s="12">
        <v>1</v>
      </c>
      <c r="X5299" s="14">
        <v>44767.629198877316</v>
      </c>
    </row>
    <row r="5300" spans="1:24" hidden="1" x14ac:dyDescent="0.25">
      <c r="A5300" s="5">
        <v>2022</v>
      </c>
      <c r="B5300" s="6">
        <v>3</v>
      </c>
      <c r="C5300" s="6">
        <v>2021</v>
      </c>
      <c r="D5300" s="6">
        <v>9</v>
      </c>
      <c r="E5300" s="7">
        <v>20070</v>
      </c>
      <c r="F5300" s="7" t="s">
        <v>24</v>
      </c>
      <c r="G5300" s="7">
        <v>36</v>
      </c>
      <c r="H5300" s="7" t="s">
        <v>44</v>
      </c>
      <c r="I5300" s="7" t="s">
        <v>43</v>
      </c>
      <c r="J5300" s="7" t="s">
        <v>6</v>
      </c>
      <c r="K5300" s="7" t="s">
        <v>158</v>
      </c>
      <c r="L5300" s="7" t="s">
        <v>22</v>
      </c>
      <c r="M5300" s="7">
        <v>1</v>
      </c>
      <c r="N5300" s="7" t="s">
        <v>13</v>
      </c>
      <c r="O5300" s="8">
        <v>0</v>
      </c>
      <c r="P5300" s="7" t="s">
        <v>125</v>
      </c>
      <c r="Q5300" s="7" t="s">
        <v>157</v>
      </c>
      <c r="R5300" s="7" t="s">
        <v>156</v>
      </c>
      <c r="S5300" s="7">
        <v>25</v>
      </c>
      <c r="T5300" s="7" t="s">
        <v>141</v>
      </c>
      <c r="U5300" s="7" t="s">
        <v>140</v>
      </c>
      <c r="V5300" s="7" t="s">
        <v>155</v>
      </c>
      <c r="W5300" s="7">
        <v>1</v>
      </c>
      <c r="X5300" s="9">
        <v>44767.629198877316</v>
      </c>
    </row>
    <row r="5301" spans="1:24" hidden="1" x14ac:dyDescent="0.25">
      <c r="A5301" s="10">
        <v>2022</v>
      </c>
      <c r="B5301" s="11">
        <v>3</v>
      </c>
      <c r="C5301" s="11">
        <v>2021</v>
      </c>
      <c r="D5301" s="11">
        <v>9</v>
      </c>
      <c r="E5301" s="12">
        <v>20070</v>
      </c>
      <c r="F5301" s="12" t="s">
        <v>24</v>
      </c>
      <c r="G5301" s="12">
        <v>37</v>
      </c>
      <c r="H5301" s="12" t="s">
        <v>174</v>
      </c>
      <c r="I5301" s="12" t="s">
        <v>43</v>
      </c>
      <c r="J5301" s="12" t="s">
        <v>0</v>
      </c>
      <c r="K5301" s="12" t="s">
        <v>144</v>
      </c>
      <c r="L5301" s="12" t="s">
        <v>22</v>
      </c>
      <c r="M5301" s="12">
        <v>1</v>
      </c>
      <c r="N5301" s="12" t="s">
        <v>13</v>
      </c>
      <c r="O5301" s="13">
        <v>0</v>
      </c>
      <c r="P5301" s="12" t="s">
        <v>125</v>
      </c>
      <c r="Q5301" s="12" t="s">
        <v>173</v>
      </c>
      <c r="R5301" s="12" t="s">
        <v>172</v>
      </c>
      <c r="S5301" s="12">
        <v>177</v>
      </c>
      <c r="T5301" s="12" t="s">
        <v>129</v>
      </c>
      <c r="U5301" s="12" t="s">
        <v>128</v>
      </c>
      <c r="V5301" s="12" t="s">
        <v>711</v>
      </c>
      <c r="W5301" s="12">
        <v>1</v>
      </c>
      <c r="X5301" s="14">
        <v>44767.629198877316</v>
      </c>
    </row>
    <row r="5302" spans="1:24" hidden="1" x14ac:dyDescent="0.25">
      <c r="A5302" s="5">
        <v>2022</v>
      </c>
      <c r="B5302" s="6">
        <v>3</v>
      </c>
      <c r="C5302" s="6">
        <v>2021</v>
      </c>
      <c r="D5302" s="6">
        <v>9</v>
      </c>
      <c r="E5302" s="7">
        <v>20070</v>
      </c>
      <c r="F5302" s="7" t="s">
        <v>24</v>
      </c>
      <c r="G5302" s="7">
        <v>37</v>
      </c>
      <c r="H5302" s="7" t="s">
        <v>174</v>
      </c>
      <c r="I5302" s="7" t="s">
        <v>43</v>
      </c>
      <c r="J5302" s="7" t="s">
        <v>0</v>
      </c>
      <c r="K5302" s="7" t="s">
        <v>158</v>
      </c>
      <c r="L5302" s="7" t="s">
        <v>162</v>
      </c>
      <c r="M5302" s="7">
        <v>1</v>
      </c>
      <c r="N5302" s="7" t="s">
        <v>13</v>
      </c>
      <c r="O5302" s="8">
        <v>0</v>
      </c>
      <c r="P5302" s="7" t="s">
        <v>125</v>
      </c>
      <c r="Q5302" s="7" t="s">
        <v>161</v>
      </c>
      <c r="R5302" s="7" t="s">
        <v>160</v>
      </c>
      <c r="S5302" s="7">
        <v>11</v>
      </c>
      <c r="T5302" s="7" t="s">
        <v>141</v>
      </c>
      <c r="U5302" s="7" t="s">
        <v>140</v>
      </c>
      <c r="V5302" s="7" t="s">
        <v>159</v>
      </c>
      <c r="W5302" s="7">
        <v>1</v>
      </c>
      <c r="X5302" s="9">
        <v>44767.629198877316</v>
      </c>
    </row>
    <row r="5303" spans="1:24" hidden="1" x14ac:dyDescent="0.25">
      <c r="A5303" s="10">
        <v>2022</v>
      </c>
      <c r="B5303" s="11">
        <v>3</v>
      </c>
      <c r="C5303" s="11">
        <v>2021</v>
      </c>
      <c r="D5303" s="11">
        <v>9</v>
      </c>
      <c r="E5303" s="12">
        <v>20070</v>
      </c>
      <c r="F5303" s="12" t="s">
        <v>24</v>
      </c>
      <c r="G5303" s="12">
        <v>37</v>
      </c>
      <c r="H5303" s="12" t="s">
        <v>174</v>
      </c>
      <c r="I5303" s="12" t="s">
        <v>43</v>
      </c>
      <c r="J5303" s="12" t="s">
        <v>0</v>
      </c>
      <c r="K5303" s="12" t="s">
        <v>158</v>
      </c>
      <c r="L5303" s="12" t="s">
        <v>22</v>
      </c>
      <c r="M5303" s="12">
        <v>1</v>
      </c>
      <c r="N5303" s="12" t="s">
        <v>13</v>
      </c>
      <c r="O5303" s="13">
        <v>0</v>
      </c>
      <c r="P5303" s="12" t="s">
        <v>125</v>
      </c>
      <c r="Q5303" s="12" t="s">
        <v>157</v>
      </c>
      <c r="R5303" s="12" t="s">
        <v>156</v>
      </c>
      <c r="S5303" s="12">
        <v>25</v>
      </c>
      <c r="T5303" s="12" t="s">
        <v>141</v>
      </c>
      <c r="U5303" s="12" t="s">
        <v>140</v>
      </c>
      <c r="V5303" s="12" t="s">
        <v>155</v>
      </c>
      <c r="W5303" s="12">
        <v>1</v>
      </c>
      <c r="X5303" s="14">
        <v>44767.629198877316</v>
      </c>
    </row>
    <row r="5304" spans="1:24" hidden="1" x14ac:dyDescent="0.25">
      <c r="A5304" s="5">
        <v>2022</v>
      </c>
      <c r="B5304" s="6">
        <v>3</v>
      </c>
      <c r="C5304" s="6">
        <v>2021</v>
      </c>
      <c r="D5304" s="6">
        <v>9</v>
      </c>
      <c r="E5304" s="7">
        <v>20070</v>
      </c>
      <c r="F5304" s="7" t="s">
        <v>24</v>
      </c>
      <c r="G5304" s="7">
        <v>39</v>
      </c>
      <c r="H5304" s="7" t="s">
        <v>166</v>
      </c>
      <c r="I5304" s="7" t="s">
        <v>43</v>
      </c>
      <c r="J5304" s="7" t="s">
        <v>0</v>
      </c>
      <c r="K5304" s="7" t="s">
        <v>144</v>
      </c>
      <c r="L5304" s="7" t="s">
        <v>22</v>
      </c>
      <c r="M5304" s="7">
        <v>1</v>
      </c>
      <c r="N5304" s="7" t="s">
        <v>13</v>
      </c>
      <c r="O5304" s="8">
        <v>0</v>
      </c>
      <c r="P5304" s="7" t="s">
        <v>125</v>
      </c>
      <c r="Q5304" s="7" t="s">
        <v>173</v>
      </c>
      <c r="R5304" s="7" t="s">
        <v>172</v>
      </c>
      <c r="S5304" s="7">
        <v>177</v>
      </c>
      <c r="T5304" s="7" t="s">
        <v>129</v>
      </c>
      <c r="U5304" s="7" t="s">
        <v>128</v>
      </c>
      <c r="V5304" s="7" t="s">
        <v>711</v>
      </c>
      <c r="W5304" s="7">
        <v>1</v>
      </c>
      <c r="X5304" s="9">
        <v>44767.629198877316</v>
      </c>
    </row>
    <row r="5305" spans="1:24" hidden="1" x14ac:dyDescent="0.25">
      <c r="A5305" s="10">
        <v>2022</v>
      </c>
      <c r="B5305" s="11">
        <v>3</v>
      </c>
      <c r="C5305" s="11">
        <v>2021</v>
      </c>
      <c r="D5305" s="11">
        <v>9</v>
      </c>
      <c r="E5305" s="12">
        <v>20070</v>
      </c>
      <c r="F5305" s="12" t="s">
        <v>24</v>
      </c>
      <c r="G5305" s="12">
        <v>39</v>
      </c>
      <c r="H5305" s="12" t="s">
        <v>166</v>
      </c>
      <c r="I5305" s="12" t="s">
        <v>43</v>
      </c>
      <c r="J5305" s="12" t="s">
        <v>0</v>
      </c>
      <c r="K5305" s="12" t="s">
        <v>158</v>
      </c>
      <c r="L5305" s="12" t="s">
        <v>162</v>
      </c>
      <c r="M5305" s="12">
        <v>1</v>
      </c>
      <c r="N5305" s="12" t="s">
        <v>13</v>
      </c>
      <c r="O5305" s="13">
        <v>0</v>
      </c>
      <c r="P5305" s="12" t="s">
        <v>125</v>
      </c>
      <c r="Q5305" s="12" t="s">
        <v>161</v>
      </c>
      <c r="R5305" s="12" t="s">
        <v>160</v>
      </c>
      <c r="S5305" s="12">
        <v>11</v>
      </c>
      <c r="T5305" s="12" t="s">
        <v>141</v>
      </c>
      <c r="U5305" s="12" t="s">
        <v>140</v>
      </c>
      <c r="V5305" s="12" t="s">
        <v>159</v>
      </c>
      <c r="W5305" s="12">
        <v>1</v>
      </c>
      <c r="X5305" s="14">
        <v>44767.629198877316</v>
      </c>
    </row>
    <row r="5306" spans="1:24" hidden="1" x14ac:dyDescent="0.25">
      <c r="A5306" s="5">
        <v>2022</v>
      </c>
      <c r="B5306" s="6">
        <v>3</v>
      </c>
      <c r="C5306" s="6">
        <v>2021</v>
      </c>
      <c r="D5306" s="6">
        <v>9</v>
      </c>
      <c r="E5306" s="7">
        <v>20070</v>
      </c>
      <c r="F5306" s="7" t="s">
        <v>24</v>
      </c>
      <c r="G5306" s="7">
        <v>39</v>
      </c>
      <c r="H5306" s="7" t="s">
        <v>166</v>
      </c>
      <c r="I5306" s="7" t="s">
        <v>43</v>
      </c>
      <c r="J5306" s="7" t="s">
        <v>0</v>
      </c>
      <c r="K5306" s="7" t="s">
        <v>158</v>
      </c>
      <c r="L5306" s="7" t="s">
        <v>22</v>
      </c>
      <c r="M5306" s="7">
        <v>1</v>
      </c>
      <c r="N5306" s="7" t="s">
        <v>13</v>
      </c>
      <c r="O5306" s="8">
        <v>0</v>
      </c>
      <c r="P5306" s="7" t="s">
        <v>125</v>
      </c>
      <c r="Q5306" s="7" t="s">
        <v>157</v>
      </c>
      <c r="R5306" s="7" t="s">
        <v>156</v>
      </c>
      <c r="S5306" s="7">
        <v>25</v>
      </c>
      <c r="T5306" s="7" t="s">
        <v>141</v>
      </c>
      <c r="U5306" s="7" t="s">
        <v>140</v>
      </c>
      <c r="V5306" s="7" t="s">
        <v>155</v>
      </c>
      <c r="W5306" s="7">
        <v>1</v>
      </c>
      <c r="X5306" s="9">
        <v>44767.629198877316</v>
      </c>
    </row>
    <row r="5307" spans="1:24" hidden="1" x14ac:dyDescent="0.25">
      <c r="A5307" s="10">
        <v>2022</v>
      </c>
      <c r="B5307" s="11">
        <v>3</v>
      </c>
      <c r="C5307" s="11">
        <v>2021</v>
      </c>
      <c r="D5307" s="11">
        <v>9</v>
      </c>
      <c r="E5307" s="12">
        <v>20070</v>
      </c>
      <c r="F5307" s="12" t="s">
        <v>24</v>
      </c>
      <c r="G5307" s="12">
        <v>53</v>
      </c>
      <c r="H5307" s="12" t="s">
        <v>7</v>
      </c>
      <c r="I5307" s="12" t="s">
        <v>43</v>
      </c>
      <c r="J5307" s="12" t="s">
        <v>7</v>
      </c>
      <c r="K5307" s="12" t="s">
        <v>158</v>
      </c>
      <c r="L5307" s="12" t="s">
        <v>162</v>
      </c>
      <c r="M5307" s="12">
        <v>1</v>
      </c>
      <c r="N5307" s="12" t="s">
        <v>13</v>
      </c>
      <c r="O5307" s="13">
        <v>0</v>
      </c>
      <c r="P5307" s="12" t="s">
        <v>125</v>
      </c>
      <c r="Q5307" s="12" t="s">
        <v>161</v>
      </c>
      <c r="R5307" s="12" t="s">
        <v>160</v>
      </c>
      <c r="S5307" s="12">
        <v>11</v>
      </c>
      <c r="T5307" s="12" t="s">
        <v>141</v>
      </c>
      <c r="U5307" s="12" t="s">
        <v>140</v>
      </c>
      <c r="V5307" s="12" t="s">
        <v>159</v>
      </c>
      <c r="W5307" s="12">
        <v>1</v>
      </c>
      <c r="X5307" s="14">
        <v>44767.629198877316</v>
      </c>
    </row>
    <row r="5308" spans="1:24" hidden="1" x14ac:dyDescent="0.25">
      <c r="A5308" s="5">
        <v>2022</v>
      </c>
      <c r="B5308" s="6">
        <v>3</v>
      </c>
      <c r="C5308" s="6">
        <v>2021</v>
      </c>
      <c r="D5308" s="6">
        <v>9</v>
      </c>
      <c r="E5308" s="7">
        <v>20070</v>
      </c>
      <c r="F5308" s="7" t="s">
        <v>24</v>
      </c>
      <c r="G5308" s="7">
        <v>53</v>
      </c>
      <c r="H5308" s="7" t="s">
        <v>7</v>
      </c>
      <c r="I5308" s="7" t="s">
        <v>43</v>
      </c>
      <c r="J5308" s="7" t="s">
        <v>7</v>
      </c>
      <c r="K5308" s="7" t="s">
        <v>158</v>
      </c>
      <c r="L5308" s="7" t="s">
        <v>22</v>
      </c>
      <c r="M5308" s="7">
        <v>1</v>
      </c>
      <c r="N5308" s="7" t="s">
        <v>13</v>
      </c>
      <c r="O5308" s="8">
        <v>0</v>
      </c>
      <c r="P5308" s="7" t="s">
        <v>125</v>
      </c>
      <c r="Q5308" s="7" t="s">
        <v>157</v>
      </c>
      <c r="R5308" s="7" t="s">
        <v>156</v>
      </c>
      <c r="S5308" s="7">
        <v>25</v>
      </c>
      <c r="T5308" s="7" t="s">
        <v>141</v>
      </c>
      <c r="U5308" s="7" t="s">
        <v>140</v>
      </c>
      <c r="V5308" s="7" t="s">
        <v>155</v>
      </c>
      <c r="W5308" s="7">
        <v>1</v>
      </c>
      <c r="X5308" s="9">
        <v>44767.629198877316</v>
      </c>
    </row>
    <row r="5309" spans="1:24" hidden="1" x14ac:dyDescent="0.25">
      <c r="A5309" s="10">
        <v>2022</v>
      </c>
      <c r="B5309" s="11">
        <v>3</v>
      </c>
      <c r="C5309" s="11">
        <v>2021</v>
      </c>
      <c r="D5309" s="11">
        <v>9</v>
      </c>
      <c r="E5309" s="12">
        <v>20070</v>
      </c>
      <c r="F5309" s="12" t="s">
        <v>24</v>
      </c>
      <c r="G5309" s="12">
        <v>71</v>
      </c>
      <c r="H5309" s="12" t="s">
        <v>145</v>
      </c>
      <c r="I5309" s="12" t="s">
        <v>54</v>
      </c>
      <c r="J5309" s="12" t="s">
        <v>5</v>
      </c>
      <c r="K5309" s="12" t="s">
        <v>144</v>
      </c>
      <c r="L5309" s="12" t="s">
        <v>148</v>
      </c>
      <c r="M5309" s="12">
        <v>1</v>
      </c>
      <c r="N5309" s="12" t="s">
        <v>13</v>
      </c>
      <c r="O5309" s="13">
        <v>0</v>
      </c>
      <c r="P5309" s="12" t="s">
        <v>125</v>
      </c>
      <c r="Q5309" s="12" t="s">
        <v>143</v>
      </c>
      <c r="R5309" s="12" t="s">
        <v>147</v>
      </c>
      <c r="S5309" s="12">
        <v>82</v>
      </c>
      <c r="T5309" s="12" t="s">
        <v>141</v>
      </c>
      <c r="U5309" s="12" t="s">
        <v>140</v>
      </c>
      <c r="V5309" s="12" t="s">
        <v>146</v>
      </c>
      <c r="W5309" s="12">
        <v>1</v>
      </c>
      <c r="X5309" s="14">
        <v>44767.629198877316</v>
      </c>
    </row>
    <row r="5310" spans="1:24" hidden="1" x14ac:dyDescent="0.25">
      <c r="A5310" s="5">
        <v>2022</v>
      </c>
      <c r="B5310" s="6">
        <v>3</v>
      </c>
      <c r="C5310" s="6">
        <v>2021</v>
      </c>
      <c r="D5310" s="6">
        <v>9</v>
      </c>
      <c r="E5310" s="7">
        <v>20070</v>
      </c>
      <c r="F5310" s="7" t="s">
        <v>24</v>
      </c>
      <c r="G5310" s="7">
        <v>71</v>
      </c>
      <c r="H5310" s="7" t="s">
        <v>145</v>
      </c>
      <c r="I5310" s="7" t="s">
        <v>54</v>
      </c>
      <c r="J5310" s="7" t="s">
        <v>5</v>
      </c>
      <c r="K5310" s="7" t="s">
        <v>144</v>
      </c>
      <c r="L5310" s="7" t="s">
        <v>22</v>
      </c>
      <c r="M5310" s="7">
        <v>1</v>
      </c>
      <c r="N5310" s="7" t="s">
        <v>13</v>
      </c>
      <c r="O5310" s="8">
        <v>0</v>
      </c>
      <c r="P5310" s="7" t="s">
        <v>125</v>
      </c>
      <c r="Q5310" s="7" t="s">
        <v>143</v>
      </c>
      <c r="R5310" s="7" t="s">
        <v>142</v>
      </c>
      <c r="S5310" s="7">
        <v>9</v>
      </c>
      <c r="T5310" s="7" t="s">
        <v>141</v>
      </c>
      <c r="U5310" s="7" t="s">
        <v>140</v>
      </c>
      <c r="V5310" s="7" t="s">
        <v>712</v>
      </c>
      <c r="W5310" s="7">
        <v>1</v>
      </c>
      <c r="X5310" s="9">
        <v>44767.629198877316</v>
      </c>
    </row>
    <row r="5311" spans="1:24" hidden="1" x14ac:dyDescent="0.25">
      <c r="A5311" s="10">
        <v>2022</v>
      </c>
      <c r="B5311" s="11">
        <v>3</v>
      </c>
      <c r="C5311" s="11">
        <v>2021</v>
      </c>
      <c r="D5311" s="11">
        <v>10</v>
      </c>
      <c r="E5311" s="12">
        <v>20070</v>
      </c>
      <c r="F5311" s="12" t="s">
        <v>24</v>
      </c>
      <c r="G5311" s="12">
        <v>0</v>
      </c>
      <c r="H5311" s="12" t="s">
        <v>23</v>
      </c>
      <c r="I5311" s="12" t="s">
        <v>23</v>
      </c>
      <c r="J5311" s="12" t="s">
        <v>23</v>
      </c>
      <c r="K5311" s="12" t="s">
        <v>22</v>
      </c>
      <c r="L5311" s="12" t="s">
        <v>250</v>
      </c>
      <c r="M5311" s="12">
        <v>1</v>
      </c>
      <c r="N5311" s="12" t="s">
        <v>13</v>
      </c>
      <c r="O5311" s="13">
        <v>220.039951</v>
      </c>
      <c r="P5311" s="12" t="s">
        <v>53</v>
      </c>
      <c r="Q5311" s="12" t="s">
        <v>249</v>
      </c>
      <c r="R5311" s="12" t="s">
        <v>248</v>
      </c>
      <c r="S5311" s="12">
        <v>1292</v>
      </c>
      <c r="T5311" s="12" t="s">
        <v>122</v>
      </c>
      <c r="U5311" s="12" t="s">
        <v>121</v>
      </c>
      <c r="V5311" s="12" t="s">
        <v>247</v>
      </c>
      <c r="W5311" s="12">
        <v>1</v>
      </c>
      <c r="X5311" s="14">
        <v>44767.629198877316</v>
      </c>
    </row>
    <row r="5312" spans="1:24" hidden="1" x14ac:dyDescent="0.25">
      <c r="A5312" s="5">
        <v>2022</v>
      </c>
      <c r="B5312" s="6">
        <v>3</v>
      </c>
      <c r="C5312" s="6">
        <v>2021</v>
      </c>
      <c r="D5312" s="6">
        <v>11</v>
      </c>
      <c r="E5312" s="7">
        <v>20070</v>
      </c>
      <c r="F5312" s="7" t="s">
        <v>24</v>
      </c>
      <c r="G5312" s="7">
        <v>0</v>
      </c>
      <c r="H5312" s="7" t="s">
        <v>23</v>
      </c>
      <c r="I5312" s="7" t="s">
        <v>23</v>
      </c>
      <c r="J5312" s="7" t="s">
        <v>23</v>
      </c>
      <c r="K5312" s="7" t="s">
        <v>144</v>
      </c>
      <c r="L5312" s="7" t="s">
        <v>148</v>
      </c>
      <c r="M5312" s="7">
        <v>1</v>
      </c>
      <c r="N5312" s="7" t="s">
        <v>13</v>
      </c>
      <c r="O5312" s="8">
        <v>-3.192E-3</v>
      </c>
      <c r="P5312" s="7" t="s">
        <v>125</v>
      </c>
      <c r="Q5312" s="7" t="s">
        <v>143</v>
      </c>
      <c r="R5312" s="7" t="s">
        <v>246</v>
      </c>
      <c r="S5312" s="7">
        <v>187</v>
      </c>
      <c r="T5312" s="7" t="s">
        <v>129</v>
      </c>
      <c r="U5312" s="7" t="s">
        <v>128</v>
      </c>
      <c r="V5312" s="7" t="s">
        <v>707</v>
      </c>
      <c r="W5312" s="7">
        <v>1</v>
      </c>
      <c r="X5312" s="9">
        <v>44767.629198877316</v>
      </c>
    </row>
    <row r="5313" spans="1:24" hidden="1" x14ac:dyDescent="0.25">
      <c r="A5313" s="10">
        <v>2022</v>
      </c>
      <c r="B5313" s="11">
        <v>3</v>
      </c>
      <c r="C5313" s="11">
        <v>2021</v>
      </c>
      <c r="D5313" s="11">
        <v>11</v>
      </c>
      <c r="E5313" s="12">
        <v>20070</v>
      </c>
      <c r="F5313" s="12" t="s">
        <v>24</v>
      </c>
      <c r="G5313" s="12">
        <v>0</v>
      </c>
      <c r="H5313" s="12" t="s">
        <v>23</v>
      </c>
      <c r="I5313" s="12" t="s">
        <v>23</v>
      </c>
      <c r="J5313" s="12" t="s">
        <v>23</v>
      </c>
      <c r="K5313" s="12" t="s">
        <v>144</v>
      </c>
      <c r="L5313" s="12" t="s">
        <v>148</v>
      </c>
      <c r="M5313" s="12">
        <v>1</v>
      </c>
      <c r="N5313" s="12" t="s">
        <v>13</v>
      </c>
      <c r="O5313" s="13">
        <v>-7.9999999999999996E-6</v>
      </c>
      <c r="P5313" s="12" t="s">
        <v>125</v>
      </c>
      <c r="Q5313" s="12" t="s">
        <v>143</v>
      </c>
      <c r="R5313" s="12" t="s">
        <v>147</v>
      </c>
      <c r="S5313" s="12">
        <v>82</v>
      </c>
      <c r="T5313" s="12" t="s">
        <v>141</v>
      </c>
      <c r="U5313" s="12" t="s">
        <v>140</v>
      </c>
      <c r="V5313" s="12" t="s">
        <v>146</v>
      </c>
      <c r="W5313" s="12">
        <v>1</v>
      </c>
      <c r="X5313" s="14">
        <v>44767.629198877316</v>
      </c>
    </row>
    <row r="5314" spans="1:24" hidden="1" x14ac:dyDescent="0.25">
      <c r="A5314" s="5">
        <v>2022</v>
      </c>
      <c r="B5314" s="6">
        <v>3</v>
      </c>
      <c r="C5314" s="6">
        <v>2021</v>
      </c>
      <c r="D5314" s="6">
        <v>11</v>
      </c>
      <c r="E5314" s="7">
        <v>20070</v>
      </c>
      <c r="F5314" s="7" t="s">
        <v>24</v>
      </c>
      <c r="G5314" s="7">
        <v>0</v>
      </c>
      <c r="H5314" s="7" t="s">
        <v>23</v>
      </c>
      <c r="I5314" s="7" t="s">
        <v>23</v>
      </c>
      <c r="J5314" s="7" t="s">
        <v>23</v>
      </c>
      <c r="K5314" s="7" t="s">
        <v>158</v>
      </c>
      <c r="L5314" s="7" t="s">
        <v>162</v>
      </c>
      <c r="M5314" s="7">
        <v>1</v>
      </c>
      <c r="N5314" s="7" t="s">
        <v>13</v>
      </c>
      <c r="O5314" s="8">
        <v>-754.59782499999994</v>
      </c>
      <c r="P5314" s="7" t="s">
        <v>125</v>
      </c>
      <c r="Q5314" s="7" t="s">
        <v>161</v>
      </c>
      <c r="R5314" s="7" t="s">
        <v>244</v>
      </c>
      <c r="S5314" s="7">
        <v>90</v>
      </c>
      <c r="T5314" s="7" t="s">
        <v>129</v>
      </c>
      <c r="U5314" s="7" t="s">
        <v>128</v>
      </c>
      <c r="V5314" s="7" t="s">
        <v>243</v>
      </c>
      <c r="W5314" s="7">
        <v>1</v>
      </c>
      <c r="X5314" s="9">
        <v>44767.629198877316</v>
      </c>
    </row>
    <row r="5315" spans="1:24" hidden="1" x14ac:dyDescent="0.25">
      <c r="A5315" s="10">
        <v>2022</v>
      </c>
      <c r="B5315" s="11">
        <v>3</v>
      </c>
      <c r="C5315" s="11">
        <v>2021</v>
      </c>
      <c r="D5315" s="11">
        <v>11</v>
      </c>
      <c r="E5315" s="12">
        <v>20070</v>
      </c>
      <c r="F5315" s="12" t="s">
        <v>24</v>
      </c>
      <c r="G5315" s="12">
        <v>0</v>
      </c>
      <c r="H5315" s="12" t="s">
        <v>23</v>
      </c>
      <c r="I5315" s="12" t="s">
        <v>23</v>
      </c>
      <c r="J5315" s="12" t="s">
        <v>23</v>
      </c>
      <c r="K5315" s="12" t="s">
        <v>22</v>
      </c>
      <c r="L5315" s="12" t="s">
        <v>236</v>
      </c>
      <c r="M5315" s="12">
        <v>1</v>
      </c>
      <c r="N5315" s="12" t="s">
        <v>13</v>
      </c>
      <c r="O5315" s="13">
        <v>0</v>
      </c>
      <c r="P5315" s="12" t="s">
        <v>125</v>
      </c>
      <c r="Q5315" s="12" t="s">
        <v>242</v>
      </c>
      <c r="R5315" s="12" t="s">
        <v>241</v>
      </c>
      <c r="S5315" s="12">
        <v>47</v>
      </c>
      <c r="T5315" s="12" t="s">
        <v>129</v>
      </c>
      <c r="U5315" s="12" t="s">
        <v>128</v>
      </c>
      <c r="V5315" s="12" t="s">
        <v>238</v>
      </c>
      <c r="W5315" s="12">
        <v>1</v>
      </c>
      <c r="X5315" s="14">
        <v>44767.629198877316</v>
      </c>
    </row>
    <row r="5316" spans="1:24" hidden="1" x14ac:dyDescent="0.25">
      <c r="A5316" s="5">
        <v>2022</v>
      </c>
      <c r="B5316" s="6">
        <v>3</v>
      </c>
      <c r="C5316" s="6">
        <v>2021</v>
      </c>
      <c r="D5316" s="6">
        <v>11</v>
      </c>
      <c r="E5316" s="7">
        <v>20070</v>
      </c>
      <c r="F5316" s="7" t="s">
        <v>24</v>
      </c>
      <c r="G5316" s="7">
        <v>0</v>
      </c>
      <c r="H5316" s="7" t="s">
        <v>23</v>
      </c>
      <c r="I5316" s="7" t="s">
        <v>23</v>
      </c>
      <c r="J5316" s="7" t="s">
        <v>23</v>
      </c>
      <c r="K5316" s="7" t="s">
        <v>22</v>
      </c>
      <c r="L5316" s="7" t="s">
        <v>236</v>
      </c>
      <c r="M5316" s="7">
        <v>1</v>
      </c>
      <c r="N5316" s="7" t="s">
        <v>13</v>
      </c>
      <c r="O5316" s="8">
        <v>0</v>
      </c>
      <c r="P5316" s="7" t="s">
        <v>125</v>
      </c>
      <c r="Q5316" s="7" t="s">
        <v>242</v>
      </c>
      <c r="R5316" s="7" t="s">
        <v>239</v>
      </c>
      <c r="S5316" s="7">
        <v>98</v>
      </c>
      <c r="T5316" s="7" t="s">
        <v>129</v>
      </c>
      <c r="U5316" s="7" t="s">
        <v>128</v>
      </c>
      <c r="V5316" s="7" t="s">
        <v>238</v>
      </c>
      <c r="W5316" s="7">
        <v>1</v>
      </c>
      <c r="X5316" s="9">
        <v>44767.629198877316</v>
      </c>
    </row>
    <row r="5317" spans="1:24" hidden="1" x14ac:dyDescent="0.25">
      <c r="A5317" s="10">
        <v>2022</v>
      </c>
      <c r="B5317" s="11">
        <v>3</v>
      </c>
      <c r="C5317" s="11">
        <v>2021</v>
      </c>
      <c r="D5317" s="11">
        <v>11</v>
      </c>
      <c r="E5317" s="12">
        <v>20070</v>
      </c>
      <c r="F5317" s="12" t="s">
        <v>24</v>
      </c>
      <c r="G5317" s="12">
        <v>0</v>
      </c>
      <c r="H5317" s="12" t="s">
        <v>23</v>
      </c>
      <c r="I5317" s="12" t="s">
        <v>23</v>
      </c>
      <c r="J5317" s="12" t="s">
        <v>23</v>
      </c>
      <c r="K5317" s="12" t="s">
        <v>22</v>
      </c>
      <c r="L5317" s="12" t="s">
        <v>236</v>
      </c>
      <c r="M5317" s="12">
        <v>1</v>
      </c>
      <c r="N5317" s="12" t="s">
        <v>13</v>
      </c>
      <c r="O5317" s="13">
        <v>0</v>
      </c>
      <c r="P5317" s="12" t="s">
        <v>125</v>
      </c>
      <c r="Q5317" s="12" t="s">
        <v>240</v>
      </c>
      <c r="R5317" s="12" t="s">
        <v>241</v>
      </c>
      <c r="S5317" s="12">
        <v>42</v>
      </c>
      <c r="T5317" s="12" t="s">
        <v>129</v>
      </c>
      <c r="U5317" s="12" t="s">
        <v>128</v>
      </c>
      <c r="V5317" s="12" t="s">
        <v>238</v>
      </c>
      <c r="W5317" s="12">
        <v>1</v>
      </c>
      <c r="X5317" s="14">
        <v>44767.629198877316</v>
      </c>
    </row>
    <row r="5318" spans="1:24" hidden="1" x14ac:dyDescent="0.25">
      <c r="A5318" s="5">
        <v>2022</v>
      </c>
      <c r="B5318" s="6">
        <v>3</v>
      </c>
      <c r="C5318" s="6">
        <v>2021</v>
      </c>
      <c r="D5318" s="6">
        <v>11</v>
      </c>
      <c r="E5318" s="7">
        <v>20070</v>
      </c>
      <c r="F5318" s="7" t="s">
        <v>24</v>
      </c>
      <c r="G5318" s="7">
        <v>0</v>
      </c>
      <c r="H5318" s="7" t="s">
        <v>23</v>
      </c>
      <c r="I5318" s="7" t="s">
        <v>23</v>
      </c>
      <c r="J5318" s="7" t="s">
        <v>23</v>
      </c>
      <c r="K5318" s="7" t="s">
        <v>22</v>
      </c>
      <c r="L5318" s="7" t="s">
        <v>236</v>
      </c>
      <c r="M5318" s="7">
        <v>1</v>
      </c>
      <c r="N5318" s="7" t="s">
        <v>13</v>
      </c>
      <c r="O5318" s="8">
        <v>0</v>
      </c>
      <c r="P5318" s="7" t="s">
        <v>125</v>
      </c>
      <c r="Q5318" s="7" t="s">
        <v>240</v>
      </c>
      <c r="R5318" s="7" t="s">
        <v>239</v>
      </c>
      <c r="S5318" s="7">
        <v>99</v>
      </c>
      <c r="T5318" s="7" t="s">
        <v>129</v>
      </c>
      <c r="U5318" s="7" t="s">
        <v>128</v>
      </c>
      <c r="V5318" s="7" t="s">
        <v>238</v>
      </c>
      <c r="W5318" s="7">
        <v>1</v>
      </c>
      <c r="X5318" s="9">
        <v>44767.629198877316</v>
      </c>
    </row>
    <row r="5319" spans="1:24" hidden="1" x14ac:dyDescent="0.25">
      <c r="A5319" s="10">
        <v>2022</v>
      </c>
      <c r="B5319" s="11">
        <v>3</v>
      </c>
      <c r="C5319" s="11">
        <v>2021</v>
      </c>
      <c r="D5319" s="11">
        <v>11</v>
      </c>
      <c r="E5319" s="12">
        <v>20070</v>
      </c>
      <c r="F5319" s="12" t="s">
        <v>24</v>
      </c>
      <c r="G5319" s="12">
        <v>0</v>
      </c>
      <c r="H5319" s="12" t="s">
        <v>23</v>
      </c>
      <c r="I5319" s="12" t="s">
        <v>23</v>
      </c>
      <c r="J5319" s="12" t="s">
        <v>23</v>
      </c>
      <c r="K5319" s="12" t="s">
        <v>22</v>
      </c>
      <c r="L5319" s="12" t="s">
        <v>236</v>
      </c>
      <c r="M5319" s="12">
        <v>1</v>
      </c>
      <c r="N5319" s="12" t="s">
        <v>13</v>
      </c>
      <c r="O5319" s="13">
        <v>0</v>
      </c>
      <c r="P5319" s="12" t="s">
        <v>125</v>
      </c>
      <c r="Q5319" s="12" t="s">
        <v>237</v>
      </c>
      <c r="R5319" s="12" t="s">
        <v>234</v>
      </c>
      <c r="S5319" s="12">
        <v>43</v>
      </c>
      <c r="T5319" s="12" t="s">
        <v>129</v>
      </c>
      <c r="U5319" s="12" t="s">
        <v>128</v>
      </c>
      <c r="V5319" s="12" t="s">
        <v>180</v>
      </c>
      <c r="W5319" s="12">
        <v>1</v>
      </c>
      <c r="X5319" s="14">
        <v>44767.629198877316</v>
      </c>
    </row>
    <row r="5320" spans="1:24" hidden="1" x14ac:dyDescent="0.25">
      <c r="A5320" s="5">
        <v>2022</v>
      </c>
      <c r="B5320" s="6">
        <v>3</v>
      </c>
      <c r="C5320" s="6">
        <v>2021</v>
      </c>
      <c r="D5320" s="6">
        <v>11</v>
      </c>
      <c r="E5320" s="7">
        <v>20070</v>
      </c>
      <c r="F5320" s="7" t="s">
        <v>24</v>
      </c>
      <c r="G5320" s="7">
        <v>0</v>
      </c>
      <c r="H5320" s="7" t="s">
        <v>23</v>
      </c>
      <c r="I5320" s="7" t="s">
        <v>23</v>
      </c>
      <c r="J5320" s="7" t="s">
        <v>23</v>
      </c>
      <c r="K5320" s="7" t="s">
        <v>22</v>
      </c>
      <c r="L5320" s="7" t="s">
        <v>236</v>
      </c>
      <c r="M5320" s="7">
        <v>1</v>
      </c>
      <c r="N5320" s="7" t="s">
        <v>13</v>
      </c>
      <c r="O5320" s="8">
        <v>0</v>
      </c>
      <c r="P5320" s="7" t="s">
        <v>125</v>
      </c>
      <c r="Q5320" s="7" t="s">
        <v>235</v>
      </c>
      <c r="R5320" s="7" t="s">
        <v>234</v>
      </c>
      <c r="S5320" s="7">
        <v>44</v>
      </c>
      <c r="T5320" s="7" t="s">
        <v>129</v>
      </c>
      <c r="U5320" s="7" t="s">
        <v>128</v>
      </c>
      <c r="V5320" s="7" t="s">
        <v>180</v>
      </c>
      <c r="W5320" s="7">
        <v>1</v>
      </c>
      <c r="X5320" s="9">
        <v>44767.629198877316</v>
      </c>
    </row>
    <row r="5321" spans="1:24" hidden="1" x14ac:dyDescent="0.25">
      <c r="A5321" s="10">
        <v>2022</v>
      </c>
      <c r="B5321" s="11">
        <v>3</v>
      </c>
      <c r="C5321" s="11">
        <v>2021</v>
      </c>
      <c r="D5321" s="11">
        <v>11</v>
      </c>
      <c r="E5321" s="12">
        <v>20070</v>
      </c>
      <c r="F5321" s="12" t="s">
        <v>24</v>
      </c>
      <c r="G5321" s="12">
        <v>0</v>
      </c>
      <c r="H5321" s="12" t="s">
        <v>23</v>
      </c>
      <c r="I5321" s="12" t="s">
        <v>23</v>
      </c>
      <c r="J5321" s="12" t="s">
        <v>23</v>
      </c>
      <c r="K5321" s="12" t="s">
        <v>22</v>
      </c>
      <c r="L5321" s="12" t="s">
        <v>148</v>
      </c>
      <c r="M5321" s="12">
        <v>1</v>
      </c>
      <c r="N5321" s="12" t="s">
        <v>13</v>
      </c>
      <c r="O5321" s="13">
        <v>1.2999999999999999E-3</v>
      </c>
      <c r="P5321" s="12" t="s">
        <v>125</v>
      </c>
      <c r="Q5321" s="12" t="s">
        <v>233</v>
      </c>
      <c r="R5321" s="12" t="s">
        <v>232</v>
      </c>
      <c r="S5321" s="12">
        <v>87</v>
      </c>
      <c r="T5321" s="12" t="s">
        <v>129</v>
      </c>
      <c r="U5321" s="12" t="s">
        <v>128</v>
      </c>
      <c r="V5321" s="12" t="s">
        <v>708</v>
      </c>
      <c r="W5321" s="12">
        <v>1</v>
      </c>
      <c r="X5321" s="14">
        <v>44767.629198877316</v>
      </c>
    </row>
    <row r="5322" spans="1:24" hidden="1" x14ac:dyDescent="0.25">
      <c r="A5322" s="5">
        <v>2022</v>
      </c>
      <c r="B5322" s="6">
        <v>3</v>
      </c>
      <c r="C5322" s="6">
        <v>2021</v>
      </c>
      <c r="D5322" s="6">
        <v>11</v>
      </c>
      <c r="E5322" s="7">
        <v>20070</v>
      </c>
      <c r="F5322" s="7" t="s">
        <v>24</v>
      </c>
      <c r="G5322" s="7">
        <v>0</v>
      </c>
      <c r="H5322" s="7" t="s">
        <v>23</v>
      </c>
      <c r="I5322" s="7" t="s">
        <v>23</v>
      </c>
      <c r="J5322" s="7" t="s">
        <v>23</v>
      </c>
      <c r="K5322" s="7" t="s">
        <v>22</v>
      </c>
      <c r="L5322" s="7" t="s">
        <v>148</v>
      </c>
      <c r="M5322" s="7">
        <v>1</v>
      </c>
      <c r="N5322" s="7" t="s">
        <v>13</v>
      </c>
      <c r="O5322" s="8">
        <v>3.6894999999999997E-2</v>
      </c>
      <c r="P5322" s="7" t="s">
        <v>125</v>
      </c>
      <c r="Q5322" s="7" t="s">
        <v>143</v>
      </c>
      <c r="R5322" s="7" t="s">
        <v>231</v>
      </c>
      <c r="S5322" s="7">
        <v>79</v>
      </c>
      <c r="T5322" s="7" t="s">
        <v>141</v>
      </c>
      <c r="U5322" s="7" t="s">
        <v>140</v>
      </c>
      <c r="V5322" s="7" t="s">
        <v>709</v>
      </c>
      <c r="W5322" s="7">
        <v>1</v>
      </c>
      <c r="X5322" s="9">
        <v>44767.629198877316</v>
      </c>
    </row>
    <row r="5323" spans="1:24" hidden="1" x14ac:dyDescent="0.25">
      <c r="A5323" s="10">
        <v>2022</v>
      </c>
      <c r="B5323" s="11">
        <v>3</v>
      </c>
      <c r="C5323" s="11">
        <v>2021</v>
      </c>
      <c r="D5323" s="11">
        <v>11</v>
      </c>
      <c r="E5323" s="12">
        <v>20070</v>
      </c>
      <c r="F5323" s="12" t="s">
        <v>24</v>
      </c>
      <c r="G5323" s="12">
        <v>0</v>
      </c>
      <c r="H5323" s="12" t="s">
        <v>23</v>
      </c>
      <c r="I5323" s="12" t="s">
        <v>23</v>
      </c>
      <c r="J5323" s="12" t="s">
        <v>23</v>
      </c>
      <c r="K5323" s="12" t="s">
        <v>22</v>
      </c>
      <c r="L5323" s="12" t="s">
        <v>162</v>
      </c>
      <c r="M5323" s="12">
        <v>1</v>
      </c>
      <c r="N5323" s="12" t="s">
        <v>13</v>
      </c>
      <c r="O5323" s="13">
        <v>-45.669198999999999</v>
      </c>
      <c r="P5323" s="12" t="s">
        <v>125</v>
      </c>
      <c r="Q5323" s="12" t="s">
        <v>157</v>
      </c>
      <c r="R5323" s="12" t="s">
        <v>229</v>
      </c>
      <c r="S5323" s="12">
        <v>22</v>
      </c>
      <c r="T5323" s="12" t="s">
        <v>141</v>
      </c>
      <c r="U5323" s="12" t="s">
        <v>140</v>
      </c>
      <c r="V5323" s="12" t="s">
        <v>228</v>
      </c>
      <c r="W5323" s="12">
        <v>1</v>
      </c>
      <c r="X5323" s="14">
        <v>44767.629198877316</v>
      </c>
    </row>
    <row r="5324" spans="1:24" hidden="1" x14ac:dyDescent="0.25">
      <c r="A5324" s="5">
        <v>2022</v>
      </c>
      <c r="B5324" s="6">
        <v>3</v>
      </c>
      <c r="C5324" s="6">
        <v>2021</v>
      </c>
      <c r="D5324" s="6">
        <v>11</v>
      </c>
      <c r="E5324" s="7">
        <v>20070</v>
      </c>
      <c r="F5324" s="7" t="s">
        <v>24</v>
      </c>
      <c r="G5324" s="7">
        <v>0</v>
      </c>
      <c r="H5324" s="7" t="s">
        <v>23</v>
      </c>
      <c r="I5324" s="7" t="s">
        <v>23</v>
      </c>
      <c r="J5324" s="7" t="s">
        <v>23</v>
      </c>
      <c r="K5324" s="7" t="s">
        <v>22</v>
      </c>
      <c r="L5324" s="7" t="s">
        <v>162</v>
      </c>
      <c r="M5324" s="7">
        <v>1</v>
      </c>
      <c r="N5324" s="7" t="s">
        <v>13</v>
      </c>
      <c r="O5324" s="8">
        <v>6.7189430000000003</v>
      </c>
      <c r="P5324" s="7" t="s">
        <v>125</v>
      </c>
      <c r="Q5324" s="7" t="s">
        <v>161</v>
      </c>
      <c r="R5324" s="7" t="s">
        <v>227</v>
      </c>
      <c r="S5324" s="7">
        <v>12</v>
      </c>
      <c r="T5324" s="7" t="s">
        <v>141</v>
      </c>
      <c r="U5324" s="7" t="s">
        <v>140</v>
      </c>
      <c r="V5324" s="7" t="s">
        <v>226</v>
      </c>
      <c r="W5324" s="7">
        <v>1</v>
      </c>
      <c r="X5324" s="9">
        <v>44767.629198877316</v>
      </c>
    </row>
    <row r="5325" spans="1:24" hidden="1" x14ac:dyDescent="0.25">
      <c r="A5325" s="10">
        <v>2022</v>
      </c>
      <c r="B5325" s="11">
        <v>3</v>
      </c>
      <c r="C5325" s="11">
        <v>2021</v>
      </c>
      <c r="D5325" s="11">
        <v>11</v>
      </c>
      <c r="E5325" s="12">
        <v>20070</v>
      </c>
      <c r="F5325" s="12" t="s">
        <v>24</v>
      </c>
      <c r="G5325" s="12">
        <v>0</v>
      </c>
      <c r="H5325" s="12" t="s">
        <v>23</v>
      </c>
      <c r="I5325" s="12" t="s">
        <v>23</v>
      </c>
      <c r="J5325" s="12" t="s">
        <v>23</v>
      </c>
      <c r="K5325" s="12" t="s">
        <v>22</v>
      </c>
      <c r="L5325" s="12" t="s">
        <v>132</v>
      </c>
      <c r="M5325" s="12">
        <v>1</v>
      </c>
      <c r="N5325" s="12" t="s">
        <v>13</v>
      </c>
      <c r="O5325" s="13">
        <v>-32.555767000000003</v>
      </c>
      <c r="P5325" s="12" t="s">
        <v>125</v>
      </c>
      <c r="Q5325" s="12" t="s">
        <v>225</v>
      </c>
      <c r="R5325" s="12" t="s">
        <v>224</v>
      </c>
      <c r="S5325" s="12">
        <v>70</v>
      </c>
      <c r="T5325" s="12" t="s">
        <v>129</v>
      </c>
      <c r="U5325" s="12" t="s">
        <v>128</v>
      </c>
      <c r="V5325" s="12" t="s">
        <v>180</v>
      </c>
      <c r="W5325" s="12">
        <v>1</v>
      </c>
      <c r="X5325" s="14">
        <v>44767.629198877316</v>
      </c>
    </row>
    <row r="5326" spans="1:24" hidden="1" x14ac:dyDescent="0.25">
      <c r="A5326" s="5">
        <v>2022</v>
      </c>
      <c r="B5326" s="6">
        <v>3</v>
      </c>
      <c r="C5326" s="6">
        <v>2021</v>
      </c>
      <c r="D5326" s="6">
        <v>11</v>
      </c>
      <c r="E5326" s="7">
        <v>20070</v>
      </c>
      <c r="F5326" s="7" t="s">
        <v>24</v>
      </c>
      <c r="G5326" s="7">
        <v>0</v>
      </c>
      <c r="H5326" s="7" t="s">
        <v>23</v>
      </c>
      <c r="I5326" s="7" t="s">
        <v>23</v>
      </c>
      <c r="J5326" s="7" t="s">
        <v>23</v>
      </c>
      <c r="K5326" s="7" t="s">
        <v>22</v>
      </c>
      <c r="L5326" s="7" t="s">
        <v>132</v>
      </c>
      <c r="M5326" s="7">
        <v>1</v>
      </c>
      <c r="N5326" s="7" t="s">
        <v>13</v>
      </c>
      <c r="O5326" s="8">
        <v>-1.0522450000000001</v>
      </c>
      <c r="P5326" s="7" t="s">
        <v>125</v>
      </c>
      <c r="Q5326" s="7" t="s">
        <v>220</v>
      </c>
      <c r="R5326" s="7" t="s">
        <v>219</v>
      </c>
      <c r="S5326" s="7">
        <v>86</v>
      </c>
      <c r="T5326" s="7" t="s">
        <v>129</v>
      </c>
      <c r="U5326" s="7" t="s">
        <v>128</v>
      </c>
      <c r="V5326" s="7" t="s">
        <v>218</v>
      </c>
      <c r="W5326" s="7">
        <v>1</v>
      </c>
      <c r="X5326" s="9">
        <v>44767.629198877316</v>
      </c>
    </row>
    <row r="5327" spans="1:24" hidden="1" x14ac:dyDescent="0.25">
      <c r="A5327" s="10">
        <v>2022</v>
      </c>
      <c r="B5327" s="11">
        <v>3</v>
      </c>
      <c r="C5327" s="11">
        <v>2021</v>
      </c>
      <c r="D5327" s="11">
        <v>11</v>
      </c>
      <c r="E5327" s="12">
        <v>20070</v>
      </c>
      <c r="F5327" s="12" t="s">
        <v>24</v>
      </c>
      <c r="G5327" s="12">
        <v>0</v>
      </c>
      <c r="H5327" s="12" t="s">
        <v>23</v>
      </c>
      <c r="I5327" s="12" t="s">
        <v>23</v>
      </c>
      <c r="J5327" s="12" t="s">
        <v>23</v>
      </c>
      <c r="K5327" s="12" t="s">
        <v>22</v>
      </c>
      <c r="L5327" s="12" t="s">
        <v>132</v>
      </c>
      <c r="M5327" s="12">
        <v>1</v>
      </c>
      <c r="N5327" s="12" t="s">
        <v>13</v>
      </c>
      <c r="O5327" s="13">
        <v>-2.928E-3</v>
      </c>
      <c r="P5327" s="12" t="s">
        <v>125</v>
      </c>
      <c r="Q5327" s="12" t="s">
        <v>131</v>
      </c>
      <c r="R5327" s="12" t="s">
        <v>130</v>
      </c>
      <c r="S5327" s="12">
        <v>91</v>
      </c>
      <c r="T5327" s="12" t="s">
        <v>129</v>
      </c>
      <c r="U5327" s="12" t="s">
        <v>128</v>
      </c>
      <c r="V5327" s="12" t="s">
        <v>127</v>
      </c>
      <c r="W5327" s="12">
        <v>1</v>
      </c>
      <c r="X5327" s="14">
        <v>44767.629198877316</v>
      </c>
    </row>
    <row r="5328" spans="1:24" hidden="1" x14ac:dyDescent="0.25">
      <c r="A5328" s="5">
        <v>2022</v>
      </c>
      <c r="B5328" s="6">
        <v>3</v>
      </c>
      <c r="C5328" s="6">
        <v>2021</v>
      </c>
      <c r="D5328" s="6">
        <v>11</v>
      </c>
      <c r="E5328" s="7">
        <v>20070</v>
      </c>
      <c r="F5328" s="7" t="s">
        <v>24</v>
      </c>
      <c r="G5328" s="7">
        <v>0</v>
      </c>
      <c r="H5328" s="7" t="s">
        <v>23</v>
      </c>
      <c r="I5328" s="7" t="s">
        <v>23</v>
      </c>
      <c r="J5328" s="7" t="s">
        <v>23</v>
      </c>
      <c r="K5328" s="7" t="s">
        <v>22</v>
      </c>
      <c r="L5328" s="7" t="s">
        <v>132</v>
      </c>
      <c r="M5328" s="7">
        <v>1</v>
      </c>
      <c r="N5328" s="7" t="s">
        <v>13</v>
      </c>
      <c r="O5328" s="8">
        <v>2.4429999999999999E-3</v>
      </c>
      <c r="P5328" s="7" t="s">
        <v>125</v>
      </c>
      <c r="Q5328" s="7" t="s">
        <v>223</v>
      </c>
      <c r="R5328" s="7" t="s">
        <v>222</v>
      </c>
      <c r="S5328" s="7">
        <v>77</v>
      </c>
      <c r="T5328" s="7" t="s">
        <v>129</v>
      </c>
      <c r="U5328" s="7" t="s">
        <v>128</v>
      </c>
      <c r="V5328" s="7" t="s">
        <v>221</v>
      </c>
      <c r="W5328" s="7">
        <v>1</v>
      </c>
      <c r="X5328" s="9">
        <v>44767.629198877316</v>
      </c>
    </row>
    <row r="5329" spans="1:24" hidden="1" x14ac:dyDescent="0.25">
      <c r="A5329" s="10">
        <v>2022</v>
      </c>
      <c r="B5329" s="11">
        <v>3</v>
      </c>
      <c r="C5329" s="11">
        <v>2021</v>
      </c>
      <c r="D5329" s="11">
        <v>11</v>
      </c>
      <c r="E5329" s="12">
        <v>20070</v>
      </c>
      <c r="F5329" s="12" t="s">
        <v>24</v>
      </c>
      <c r="G5329" s="12">
        <v>0</v>
      </c>
      <c r="H5329" s="12" t="s">
        <v>23</v>
      </c>
      <c r="I5329" s="12" t="s">
        <v>23</v>
      </c>
      <c r="J5329" s="12" t="s">
        <v>23</v>
      </c>
      <c r="K5329" s="12" t="s">
        <v>22</v>
      </c>
      <c r="L5329" s="12" t="s">
        <v>132</v>
      </c>
      <c r="M5329" s="12">
        <v>1</v>
      </c>
      <c r="N5329" s="12" t="s">
        <v>13</v>
      </c>
      <c r="O5329" s="13">
        <v>1.464E-2</v>
      </c>
      <c r="P5329" s="12" t="s">
        <v>125</v>
      </c>
      <c r="Q5329" s="12" t="s">
        <v>131</v>
      </c>
      <c r="R5329" s="12" t="s">
        <v>154</v>
      </c>
      <c r="S5329" s="12">
        <v>94</v>
      </c>
      <c r="T5329" s="12" t="s">
        <v>129</v>
      </c>
      <c r="U5329" s="12" t="s">
        <v>128</v>
      </c>
      <c r="V5329" s="12" t="s">
        <v>153</v>
      </c>
      <c r="W5329" s="12">
        <v>1</v>
      </c>
      <c r="X5329" s="14">
        <v>44767.629198877316</v>
      </c>
    </row>
    <row r="5330" spans="1:24" hidden="1" x14ac:dyDescent="0.25">
      <c r="A5330" s="5">
        <v>2022</v>
      </c>
      <c r="B5330" s="6">
        <v>3</v>
      </c>
      <c r="C5330" s="6">
        <v>2021</v>
      </c>
      <c r="D5330" s="6">
        <v>11</v>
      </c>
      <c r="E5330" s="7">
        <v>20070</v>
      </c>
      <c r="F5330" s="7" t="s">
        <v>24</v>
      </c>
      <c r="G5330" s="7">
        <v>0</v>
      </c>
      <c r="H5330" s="7" t="s">
        <v>23</v>
      </c>
      <c r="I5330" s="7" t="s">
        <v>23</v>
      </c>
      <c r="J5330" s="7" t="s">
        <v>23</v>
      </c>
      <c r="K5330" s="7" t="s">
        <v>22</v>
      </c>
      <c r="L5330" s="7" t="s">
        <v>132</v>
      </c>
      <c r="M5330" s="7">
        <v>1</v>
      </c>
      <c r="N5330" s="7" t="s">
        <v>13</v>
      </c>
      <c r="O5330" s="8">
        <v>0.77222100000000005</v>
      </c>
      <c r="P5330" s="7" t="s">
        <v>125</v>
      </c>
      <c r="Q5330" s="7" t="s">
        <v>217</v>
      </c>
      <c r="R5330" s="7" t="s">
        <v>216</v>
      </c>
      <c r="S5330" s="7">
        <v>76</v>
      </c>
      <c r="T5330" s="7" t="s">
        <v>129</v>
      </c>
      <c r="U5330" s="7" t="s">
        <v>128</v>
      </c>
      <c r="V5330" s="7" t="s">
        <v>180</v>
      </c>
      <c r="W5330" s="7">
        <v>1</v>
      </c>
      <c r="X5330" s="9">
        <v>44767.629198877316</v>
      </c>
    </row>
    <row r="5331" spans="1:24" hidden="1" x14ac:dyDescent="0.25">
      <c r="A5331" s="10">
        <v>2022</v>
      </c>
      <c r="B5331" s="11">
        <v>3</v>
      </c>
      <c r="C5331" s="11">
        <v>2021</v>
      </c>
      <c r="D5331" s="11">
        <v>11</v>
      </c>
      <c r="E5331" s="12">
        <v>20070</v>
      </c>
      <c r="F5331" s="12" t="s">
        <v>24</v>
      </c>
      <c r="G5331" s="12">
        <v>0</v>
      </c>
      <c r="H5331" s="12" t="s">
        <v>23</v>
      </c>
      <c r="I5331" s="12" t="s">
        <v>23</v>
      </c>
      <c r="J5331" s="12" t="s">
        <v>23</v>
      </c>
      <c r="K5331" s="12" t="s">
        <v>22</v>
      </c>
      <c r="L5331" s="12" t="s">
        <v>215</v>
      </c>
      <c r="M5331" s="12">
        <v>1</v>
      </c>
      <c r="N5331" s="12" t="s">
        <v>13</v>
      </c>
      <c r="O5331" s="13">
        <v>364.91673300000002</v>
      </c>
      <c r="P5331" s="12" t="s">
        <v>125</v>
      </c>
      <c r="Q5331" s="12" t="s">
        <v>161</v>
      </c>
      <c r="R5331" s="12" t="s">
        <v>214</v>
      </c>
      <c r="S5331" s="12">
        <v>89</v>
      </c>
      <c r="T5331" s="12" t="s">
        <v>129</v>
      </c>
      <c r="U5331" s="12" t="s">
        <v>128</v>
      </c>
      <c r="V5331" s="12" t="s">
        <v>213</v>
      </c>
      <c r="W5331" s="12">
        <v>1</v>
      </c>
      <c r="X5331" s="14">
        <v>44767.629198877316</v>
      </c>
    </row>
    <row r="5332" spans="1:24" hidden="1" x14ac:dyDescent="0.25">
      <c r="A5332" s="5">
        <v>2022</v>
      </c>
      <c r="B5332" s="6">
        <v>3</v>
      </c>
      <c r="C5332" s="6">
        <v>2021</v>
      </c>
      <c r="D5332" s="6">
        <v>11</v>
      </c>
      <c r="E5332" s="7">
        <v>20070</v>
      </c>
      <c r="F5332" s="7" t="s">
        <v>24</v>
      </c>
      <c r="G5332" s="7">
        <v>0</v>
      </c>
      <c r="H5332" s="7" t="s">
        <v>23</v>
      </c>
      <c r="I5332" s="7" t="s">
        <v>23</v>
      </c>
      <c r="J5332" s="7" t="s">
        <v>23</v>
      </c>
      <c r="K5332" s="7" t="s">
        <v>22</v>
      </c>
      <c r="L5332" s="7" t="s">
        <v>179</v>
      </c>
      <c r="M5332" s="7">
        <v>1</v>
      </c>
      <c r="N5332" s="7" t="s">
        <v>13</v>
      </c>
      <c r="O5332" s="8">
        <v>-1.4096550000000001</v>
      </c>
      <c r="P5332" s="7" t="s">
        <v>125</v>
      </c>
      <c r="Q5332" s="7" t="s">
        <v>150</v>
      </c>
      <c r="R5332" s="7" t="s">
        <v>207</v>
      </c>
      <c r="S5332" s="7">
        <v>133</v>
      </c>
      <c r="T5332" s="7" t="s">
        <v>129</v>
      </c>
      <c r="U5332" s="7" t="s">
        <v>128</v>
      </c>
      <c r="V5332" s="7" t="s">
        <v>180</v>
      </c>
      <c r="W5332" s="7">
        <v>1</v>
      </c>
      <c r="X5332" s="9">
        <v>44767.629198877316</v>
      </c>
    </row>
    <row r="5333" spans="1:24" hidden="1" x14ac:dyDescent="0.25">
      <c r="A5333" s="10">
        <v>2022</v>
      </c>
      <c r="B5333" s="11">
        <v>3</v>
      </c>
      <c r="C5333" s="11">
        <v>2021</v>
      </c>
      <c r="D5333" s="11">
        <v>11</v>
      </c>
      <c r="E5333" s="12">
        <v>20070</v>
      </c>
      <c r="F5333" s="12" t="s">
        <v>24</v>
      </c>
      <c r="G5333" s="12">
        <v>0</v>
      </c>
      <c r="H5333" s="12" t="s">
        <v>23</v>
      </c>
      <c r="I5333" s="12" t="s">
        <v>23</v>
      </c>
      <c r="J5333" s="12" t="s">
        <v>23</v>
      </c>
      <c r="K5333" s="12" t="s">
        <v>22</v>
      </c>
      <c r="L5333" s="12" t="s">
        <v>179</v>
      </c>
      <c r="M5333" s="12">
        <v>1</v>
      </c>
      <c r="N5333" s="12" t="s">
        <v>13</v>
      </c>
      <c r="O5333" s="13">
        <v>-0.29831099999999999</v>
      </c>
      <c r="P5333" s="12" t="s">
        <v>125</v>
      </c>
      <c r="Q5333" s="12" t="s">
        <v>150</v>
      </c>
      <c r="R5333" s="12" t="s">
        <v>208</v>
      </c>
      <c r="S5333" s="12">
        <v>134</v>
      </c>
      <c r="T5333" s="12" t="s">
        <v>129</v>
      </c>
      <c r="U5333" s="12" t="s">
        <v>128</v>
      </c>
      <c r="V5333" s="12" t="s">
        <v>180</v>
      </c>
      <c r="W5333" s="12">
        <v>1</v>
      </c>
      <c r="X5333" s="14">
        <v>44767.629198877316</v>
      </c>
    </row>
    <row r="5334" spans="1:24" hidden="1" x14ac:dyDescent="0.25">
      <c r="A5334" s="5">
        <v>2022</v>
      </c>
      <c r="B5334" s="6">
        <v>3</v>
      </c>
      <c r="C5334" s="6">
        <v>2021</v>
      </c>
      <c r="D5334" s="6">
        <v>11</v>
      </c>
      <c r="E5334" s="7">
        <v>20070</v>
      </c>
      <c r="F5334" s="7" t="s">
        <v>24</v>
      </c>
      <c r="G5334" s="7">
        <v>0</v>
      </c>
      <c r="H5334" s="7" t="s">
        <v>23</v>
      </c>
      <c r="I5334" s="7" t="s">
        <v>23</v>
      </c>
      <c r="J5334" s="7" t="s">
        <v>23</v>
      </c>
      <c r="K5334" s="7" t="s">
        <v>22</v>
      </c>
      <c r="L5334" s="7" t="s">
        <v>179</v>
      </c>
      <c r="M5334" s="7">
        <v>1</v>
      </c>
      <c r="N5334" s="7" t="s">
        <v>13</v>
      </c>
      <c r="O5334" s="8">
        <v>-0.29308000000000001</v>
      </c>
      <c r="P5334" s="7" t="s">
        <v>125</v>
      </c>
      <c r="Q5334" s="7" t="s">
        <v>150</v>
      </c>
      <c r="R5334" s="7" t="s">
        <v>212</v>
      </c>
      <c r="S5334" s="7">
        <v>65</v>
      </c>
      <c r="T5334" s="7" t="s">
        <v>129</v>
      </c>
      <c r="U5334" s="7" t="s">
        <v>128</v>
      </c>
      <c r="V5334" s="7" t="s">
        <v>211</v>
      </c>
      <c r="W5334" s="7">
        <v>1</v>
      </c>
      <c r="X5334" s="9">
        <v>44767.629198877316</v>
      </c>
    </row>
    <row r="5335" spans="1:24" hidden="1" x14ac:dyDescent="0.25">
      <c r="A5335" s="10">
        <v>2022</v>
      </c>
      <c r="B5335" s="11">
        <v>3</v>
      </c>
      <c r="C5335" s="11">
        <v>2021</v>
      </c>
      <c r="D5335" s="11">
        <v>11</v>
      </c>
      <c r="E5335" s="12">
        <v>20070</v>
      </c>
      <c r="F5335" s="12" t="s">
        <v>24</v>
      </c>
      <c r="G5335" s="12">
        <v>0</v>
      </c>
      <c r="H5335" s="12" t="s">
        <v>23</v>
      </c>
      <c r="I5335" s="12" t="s">
        <v>23</v>
      </c>
      <c r="J5335" s="12" t="s">
        <v>23</v>
      </c>
      <c r="K5335" s="12" t="s">
        <v>22</v>
      </c>
      <c r="L5335" s="12" t="s">
        <v>179</v>
      </c>
      <c r="M5335" s="12">
        <v>1</v>
      </c>
      <c r="N5335" s="12" t="s">
        <v>13</v>
      </c>
      <c r="O5335" s="13">
        <v>-0.16614899999999999</v>
      </c>
      <c r="P5335" s="12" t="s">
        <v>125</v>
      </c>
      <c r="Q5335" s="12" t="s">
        <v>150</v>
      </c>
      <c r="R5335" s="12" t="s">
        <v>286</v>
      </c>
      <c r="S5335" s="12">
        <v>120</v>
      </c>
      <c r="T5335" s="12" t="s">
        <v>129</v>
      </c>
      <c r="U5335" s="12" t="s">
        <v>128</v>
      </c>
      <c r="V5335" s="12" t="s">
        <v>285</v>
      </c>
      <c r="W5335" s="12">
        <v>1</v>
      </c>
      <c r="X5335" s="14">
        <v>44767.629198877316</v>
      </c>
    </row>
    <row r="5336" spans="1:24" hidden="1" x14ac:dyDescent="0.25">
      <c r="A5336" s="5">
        <v>2022</v>
      </c>
      <c r="B5336" s="6">
        <v>3</v>
      </c>
      <c r="C5336" s="6">
        <v>2021</v>
      </c>
      <c r="D5336" s="6">
        <v>11</v>
      </c>
      <c r="E5336" s="7">
        <v>20070</v>
      </c>
      <c r="F5336" s="7" t="s">
        <v>24</v>
      </c>
      <c r="G5336" s="7">
        <v>0</v>
      </c>
      <c r="H5336" s="7" t="s">
        <v>23</v>
      </c>
      <c r="I5336" s="7" t="s">
        <v>23</v>
      </c>
      <c r="J5336" s="7" t="s">
        <v>23</v>
      </c>
      <c r="K5336" s="7" t="s">
        <v>22</v>
      </c>
      <c r="L5336" s="7" t="s">
        <v>179</v>
      </c>
      <c r="M5336" s="7">
        <v>1</v>
      </c>
      <c r="N5336" s="7" t="s">
        <v>13</v>
      </c>
      <c r="O5336" s="8">
        <v>-7.1459999999999996E-3</v>
      </c>
      <c r="P5336" s="7" t="s">
        <v>125</v>
      </c>
      <c r="Q5336" s="7" t="s">
        <v>206</v>
      </c>
      <c r="R5336" s="7" t="s">
        <v>205</v>
      </c>
      <c r="S5336" s="7">
        <v>79</v>
      </c>
      <c r="T5336" s="7" t="s">
        <v>129</v>
      </c>
      <c r="U5336" s="7" t="s">
        <v>128</v>
      </c>
      <c r="V5336" s="7" t="s">
        <v>204</v>
      </c>
      <c r="W5336" s="7">
        <v>1</v>
      </c>
      <c r="X5336" s="9">
        <v>44767.629198877316</v>
      </c>
    </row>
    <row r="5337" spans="1:24" hidden="1" x14ac:dyDescent="0.25">
      <c r="A5337" s="10">
        <v>2022</v>
      </c>
      <c r="B5337" s="11">
        <v>3</v>
      </c>
      <c r="C5337" s="11">
        <v>2021</v>
      </c>
      <c r="D5337" s="11">
        <v>11</v>
      </c>
      <c r="E5337" s="12">
        <v>20070</v>
      </c>
      <c r="F5337" s="12" t="s">
        <v>24</v>
      </c>
      <c r="G5337" s="12">
        <v>0</v>
      </c>
      <c r="H5337" s="12" t="s">
        <v>23</v>
      </c>
      <c r="I5337" s="12" t="s">
        <v>23</v>
      </c>
      <c r="J5337" s="12" t="s">
        <v>23</v>
      </c>
      <c r="K5337" s="12" t="s">
        <v>22</v>
      </c>
      <c r="L5337" s="12" t="s">
        <v>179</v>
      </c>
      <c r="M5337" s="12">
        <v>1</v>
      </c>
      <c r="N5337" s="12" t="s">
        <v>13</v>
      </c>
      <c r="O5337" s="13">
        <v>-2.1779999999999998E-3</v>
      </c>
      <c r="P5337" s="12" t="s">
        <v>125</v>
      </c>
      <c r="Q5337" s="12" t="s">
        <v>150</v>
      </c>
      <c r="R5337" s="12" t="s">
        <v>210</v>
      </c>
      <c r="S5337" s="12">
        <v>67</v>
      </c>
      <c r="T5337" s="12" t="s">
        <v>129</v>
      </c>
      <c r="U5337" s="12" t="s">
        <v>128</v>
      </c>
      <c r="V5337" s="12" t="s">
        <v>209</v>
      </c>
      <c r="W5337" s="12">
        <v>1</v>
      </c>
      <c r="X5337" s="14">
        <v>44767.629198877316</v>
      </c>
    </row>
    <row r="5338" spans="1:24" hidden="1" x14ac:dyDescent="0.25">
      <c r="A5338" s="5">
        <v>2022</v>
      </c>
      <c r="B5338" s="6">
        <v>3</v>
      </c>
      <c r="C5338" s="6">
        <v>2021</v>
      </c>
      <c r="D5338" s="6">
        <v>11</v>
      </c>
      <c r="E5338" s="7">
        <v>20070</v>
      </c>
      <c r="F5338" s="7" t="s">
        <v>24</v>
      </c>
      <c r="G5338" s="7">
        <v>0</v>
      </c>
      <c r="H5338" s="7" t="s">
        <v>23</v>
      </c>
      <c r="I5338" s="7" t="s">
        <v>23</v>
      </c>
      <c r="J5338" s="7" t="s">
        <v>23</v>
      </c>
      <c r="K5338" s="7" t="s">
        <v>22</v>
      </c>
      <c r="L5338" s="7" t="s">
        <v>193</v>
      </c>
      <c r="M5338" s="7">
        <v>1</v>
      </c>
      <c r="N5338" s="7" t="s">
        <v>13</v>
      </c>
      <c r="O5338" s="8">
        <v>-774.46</v>
      </c>
      <c r="P5338" s="7" t="s">
        <v>125</v>
      </c>
      <c r="Q5338" s="7" t="s">
        <v>299</v>
      </c>
      <c r="R5338" s="7" t="s">
        <v>298</v>
      </c>
      <c r="S5338" s="7">
        <v>1291</v>
      </c>
      <c r="T5338" s="7" t="s">
        <v>122</v>
      </c>
      <c r="U5338" s="7" t="s">
        <v>121</v>
      </c>
      <c r="V5338" s="7" t="s">
        <v>723</v>
      </c>
      <c r="W5338" s="7">
        <v>1</v>
      </c>
      <c r="X5338" s="9">
        <v>44767.629198877316</v>
      </c>
    </row>
    <row r="5339" spans="1:24" hidden="1" x14ac:dyDescent="0.25">
      <c r="A5339" s="10">
        <v>2022</v>
      </c>
      <c r="B5339" s="11">
        <v>3</v>
      </c>
      <c r="C5339" s="11">
        <v>2021</v>
      </c>
      <c r="D5339" s="11">
        <v>11</v>
      </c>
      <c r="E5339" s="12">
        <v>20070</v>
      </c>
      <c r="F5339" s="12" t="s">
        <v>24</v>
      </c>
      <c r="G5339" s="12">
        <v>0</v>
      </c>
      <c r="H5339" s="12" t="s">
        <v>23</v>
      </c>
      <c r="I5339" s="12" t="s">
        <v>23</v>
      </c>
      <c r="J5339" s="12" t="s">
        <v>23</v>
      </c>
      <c r="K5339" s="12" t="s">
        <v>22</v>
      </c>
      <c r="L5339" s="12" t="s">
        <v>193</v>
      </c>
      <c r="M5339" s="12">
        <v>1</v>
      </c>
      <c r="N5339" s="12" t="s">
        <v>13</v>
      </c>
      <c r="O5339" s="13">
        <v>-176.091522</v>
      </c>
      <c r="P5339" s="12" t="s">
        <v>125</v>
      </c>
      <c r="Q5339" s="12" t="s">
        <v>200</v>
      </c>
      <c r="R5339" s="12" t="s">
        <v>301</v>
      </c>
      <c r="S5339" s="12">
        <v>89</v>
      </c>
      <c r="T5339" s="12" t="s">
        <v>141</v>
      </c>
      <c r="U5339" s="12" t="s">
        <v>140</v>
      </c>
      <c r="V5339" s="12" t="s">
        <v>300</v>
      </c>
      <c r="W5339" s="12">
        <v>1</v>
      </c>
      <c r="X5339" s="14">
        <v>44767.629198877316</v>
      </c>
    </row>
    <row r="5340" spans="1:24" hidden="1" x14ac:dyDescent="0.25">
      <c r="A5340" s="5">
        <v>2022</v>
      </c>
      <c r="B5340" s="6">
        <v>3</v>
      </c>
      <c r="C5340" s="6">
        <v>2021</v>
      </c>
      <c r="D5340" s="6">
        <v>11</v>
      </c>
      <c r="E5340" s="7">
        <v>20070</v>
      </c>
      <c r="F5340" s="7" t="s">
        <v>24</v>
      </c>
      <c r="G5340" s="7">
        <v>0</v>
      </c>
      <c r="H5340" s="7" t="s">
        <v>23</v>
      </c>
      <c r="I5340" s="7" t="s">
        <v>23</v>
      </c>
      <c r="J5340" s="7" t="s">
        <v>23</v>
      </c>
      <c r="K5340" s="7" t="s">
        <v>22</v>
      </c>
      <c r="L5340" s="7" t="s">
        <v>193</v>
      </c>
      <c r="M5340" s="7">
        <v>1</v>
      </c>
      <c r="N5340" s="7" t="s">
        <v>13</v>
      </c>
      <c r="O5340" s="8">
        <v>-10.717689</v>
      </c>
      <c r="P5340" s="7" t="s">
        <v>125</v>
      </c>
      <c r="Q5340" s="7" t="s">
        <v>203</v>
      </c>
      <c r="R5340" s="7" t="s">
        <v>202</v>
      </c>
      <c r="S5340" s="7">
        <v>87</v>
      </c>
      <c r="T5340" s="7" t="s">
        <v>141</v>
      </c>
      <c r="U5340" s="7" t="s">
        <v>140</v>
      </c>
      <c r="V5340" s="7" t="s">
        <v>294</v>
      </c>
      <c r="W5340" s="7">
        <v>1</v>
      </c>
      <c r="X5340" s="9">
        <v>44767.629198877316</v>
      </c>
    </row>
    <row r="5341" spans="1:24" hidden="1" x14ac:dyDescent="0.25">
      <c r="A5341" s="10">
        <v>2022</v>
      </c>
      <c r="B5341" s="11">
        <v>3</v>
      </c>
      <c r="C5341" s="11">
        <v>2021</v>
      </c>
      <c r="D5341" s="11">
        <v>11</v>
      </c>
      <c r="E5341" s="12">
        <v>20070</v>
      </c>
      <c r="F5341" s="12" t="s">
        <v>24</v>
      </c>
      <c r="G5341" s="12">
        <v>0</v>
      </c>
      <c r="H5341" s="12" t="s">
        <v>23</v>
      </c>
      <c r="I5341" s="12" t="s">
        <v>23</v>
      </c>
      <c r="J5341" s="12" t="s">
        <v>23</v>
      </c>
      <c r="K5341" s="12" t="s">
        <v>22</v>
      </c>
      <c r="L5341" s="12" t="s">
        <v>193</v>
      </c>
      <c r="M5341" s="12">
        <v>1</v>
      </c>
      <c r="N5341" s="12" t="s">
        <v>13</v>
      </c>
      <c r="O5341" s="13">
        <v>-5.664536</v>
      </c>
      <c r="P5341" s="12" t="s">
        <v>125</v>
      </c>
      <c r="Q5341" s="12" t="s">
        <v>200</v>
      </c>
      <c r="R5341" s="12" t="s">
        <v>199</v>
      </c>
      <c r="S5341" s="12">
        <v>88</v>
      </c>
      <c r="T5341" s="12" t="s">
        <v>141</v>
      </c>
      <c r="U5341" s="12" t="s">
        <v>140</v>
      </c>
      <c r="V5341" s="12" t="s">
        <v>296</v>
      </c>
      <c r="W5341" s="12">
        <v>1</v>
      </c>
      <c r="X5341" s="14">
        <v>44767.629198877316</v>
      </c>
    </row>
    <row r="5342" spans="1:24" hidden="1" x14ac:dyDescent="0.25">
      <c r="A5342" s="5">
        <v>2022</v>
      </c>
      <c r="B5342" s="6">
        <v>3</v>
      </c>
      <c r="C5342" s="6">
        <v>2021</v>
      </c>
      <c r="D5342" s="6">
        <v>11</v>
      </c>
      <c r="E5342" s="7">
        <v>20070</v>
      </c>
      <c r="F5342" s="7" t="s">
        <v>24</v>
      </c>
      <c r="G5342" s="7">
        <v>0</v>
      </c>
      <c r="H5342" s="7" t="s">
        <v>23</v>
      </c>
      <c r="I5342" s="7" t="s">
        <v>23</v>
      </c>
      <c r="J5342" s="7" t="s">
        <v>23</v>
      </c>
      <c r="K5342" s="7" t="s">
        <v>22</v>
      </c>
      <c r="L5342" s="7" t="s">
        <v>193</v>
      </c>
      <c r="M5342" s="7">
        <v>1</v>
      </c>
      <c r="N5342" s="7" t="s">
        <v>13</v>
      </c>
      <c r="O5342" s="8">
        <v>-0.47358299999999998</v>
      </c>
      <c r="P5342" s="7" t="s">
        <v>125</v>
      </c>
      <c r="Q5342" s="7" t="s">
        <v>192</v>
      </c>
      <c r="R5342" s="7" t="s">
        <v>194</v>
      </c>
      <c r="S5342" s="7">
        <v>86</v>
      </c>
      <c r="T5342" s="7" t="s">
        <v>141</v>
      </c>
      <c r="U5342" s="7" t="s">
        <v>140</v>
      </c>
      <c r="V5342" s="7" t="s">
        <v>292</v>
      </c>
      <c r="W5342" s="7">
        <v>1</v>
      </c>
      <c r="X5342" s="9">
        <v>44767.629198877316</v>
      </c>
    </row>
    <row r="5343" spans="1:24" hidden="1" x14ac:dyDescent="0.25">
      <c r="A5343" s="10">
        <v>2022</v>
      </c>
      <c r="B5343" s="11">
        <v>3</v>
      </c>
      <c r="C5343" s="11">
        <v>2021</v>
      </c>
      <c r="D5343" s="11">
        <v>11</v>
      </c>
      <c r="E5343" s="12">
        <v>20070</v>
      </c>
      <c r="F5343" s="12" t="s">
        <v>24</v>
      </c>
      <c r="G5343" s="12">
        <v>0</v>
      </c>
      <c r="H5343" s="12" t="s">
        <v>23</v>
      </c>
      <c r="I5343" s="12" t="s">
        <v>23</v>
      </c>
      <c r="J5343" s="12" t="s">
        <v>23</v>
      </c>
      <c r="K5343" s="12" t="s">
        <v>22</v>
      </c>
      <c r="L5343" s="12" t="s">
        <v>193</v>
      </c>
      <c r="M5343" s="12">
        <v>1</v>
      </c>
      <c r="N5343" s="12" t="s">
        <v>13</v>
      </c>
      <c r="O5343" s="13">
        <v>-0.34822199999999998</v>
      </c>
      <c r="P5343" s="12" t="s">
        <v>125</v>
      </c>
      <c r="Q5343" s="12" t="s">
        <v>192</v>
      </c>
      <c r="R5343" s="12" t="s">
        <v>191</v>
      </c>
      <c r="S5343" s="12">
        <v>85</v>
      </c>
      <c r="T5343" s="12" t="s">
        <v>141</v>
      </c>
      <c r="U5343" s="12" t="s">
        <v>140</v>
      </c>
      <c r="V5343" s="12" t="s">
        <v>293</v>
      </c>
      <c r="W5343" s="12">
        <v>1</v>
      </c>
      <c r="X5343" s="14">
        <v>44767.629198877316</v>
      </c>
    </row>
    <row r="5344" spans="1:24" hidden="1" x14ac:dyDescent="0.25">
      <c r="A5344" s="5">
        <v>2022</v>
      </c>
      <c r="B5344" s="6">
        <v>3</v>
      </c>
      <c r="C5344" s="6">
        <v>2021</v>
      </c>
      <c r="D5344" s="6">
        <v>11</v>
      </c>
      <c r="E5344" s="7">
        <v>20070</v>
      </c>
      <c r="F5344" s="7" t="s">
        <v>24</v>
      </c>
      <c r="G5344" s="7">
        <v>0</v>
      </c>
      <c r="H5344" s="7" t="s">
        <v>23</v>
      </c>
      <c r="I5344" s="7" t="s">
        <v>23</v>
      </c>
      <c r="J5344" s="7" t="s">
        <v>23</v>
      </c>
      <c r="K5344" s="7" t="s">
        <v>22</v>
      </c>
      <c r="L5344" s="7" t="s">
        <v>193</v>
      </c>
      <c r="M5344" s="7">
        <v>1</v>
      </c>
      <c r="N5344" s="7" t="s">
        <v>13</v>
      </c>
      <c r="O5344" s="8">
        <v>0.20893400000000001</v>
      </c>
      <c r="P5344" s="7" t="s">
        <v>125</v>
      </c>
      <c r="Q5344" s="7" t="s">
        <v>197</v>
      </c>
      <c r="R5344" s="7" t="s">
        <v>196</v>
      </c>
      <c r="S5344" s="7">
        <v>84</v>
      </c>
      <c r="T5344" s="7" t="s">
        <v>141</v>
      </c>
      <c r="U5344" s="7" t="s">
        <v>140</v>
      </c>
      <c r="V5344" s="7" t="s">
        <v>295</v>
      </c>
      <c r="W5344" s="7">
        <v>1</v>
      </c>
      <c r="X5344" s="9">
        <v>44767.629198877316</v>
      </c>
    </row>
    <row r="5345" spans="1:24" hidden="1" x14ac:dyDescent="0.25">
      <c r="A5345" s="10">
        <v>2022</v>
      </c>
      <c r="B5345" s="11">
        <v>3</v>
      </c>
      <c r="C5345" s="11">
        <v>2021</v>
      </c>
      <c r="D5345" s="11">
        <v>11</v>
      </c>
      <c r="E5345" s="12">
        <v>20070</v>
      </c>
      <c r="F5345" s="12" t="s">
        <v>24</v>
      </c>
      <c r="G5345" s="12">
        <v>0</v>
      </c>
      <c r="H5345" s="12" t="s">
        <v>23</v>
      </c>
      <c r="I5345" s="12" t="s">
        <v>23</v>
      </c>
      <c r="J5345" s="12" t="s">
        <v>23</v>
      </c>
      <c r="K5345" s="12" t="s">
        <v>22</v>
      </c>
      <c r="L5345" s="12" t="s">
        <v>126</v>
      </c>
      <c r="M5345" s="12">
        <v>1</v>
      </c>
      <c r="N5345" s="12" t="s">
        <v>13</v>
      </c>
      <c r="O5345" s="13">
        <v>3.0553539999999999</v>
      </c>
      <c r="P5345" s="12" t="s">
        <v>125</v>
      </c>
      <c r="Q5345" s="12" t="s">
        <v>161</v>
      </c>
      <c r="R5345" s="12" t="s">
        <v>189</v>
      </c>
      <c r="S5345" s="12">
        <v>174</v>
      </c>
      <c r="T5345" s="12" t="s">
        <v>129</v>
      </c>
      <c r="U5345" s="12" t="s">
        <v>128</v>
      </c>
      <c r="V5345" s="12" t="s">
        <v>180</v>
      </c>
      <c r="W5345" s="12">
        <v>1</v>
      </c>
      <c r="X5345" s="14">
        <v>44767.629198877316</v>
      </c>
    </row>
    <row r="5346" spans="1:24" hidden="1" x14ac:dyDescent="0.25">
      <c r="A5346" s="5">
        <v>2022</v>
      </c>
      <c r="B5346" s="6">
        <v>3</v>
      </c>
      <c r="C5346" s="6">
        <v>2021</v>
      </c>
      <c r="D5346" s="6">
        <v>11</v>
      </c>
      <c r="E5346" s="7">
        <v>20070</v>
      </c>
      <c r="F5346" s="7" t="s">
        <v>24</v>
      </c>
      <c r="G5346" s="7">
        <v>0</v>
      </c>
      <c r="H5346" s="7" t="s">
        <v>23</v>
      </c>
      <c r="I5346" s="7" t="s">
        <v>23</v>
      </c>
      <c r="J5346" s="7" t="s">
        <v>23</v>
      </c>
      <c r="K5346" s="7" t="s">
        <v>22</v>
      </c>
      <c r="L5346" s="7" t="s">
        <v>187</v>
      </c>
      <c r="M5346" s="7">
        <v>1</v>
      </c>
      <c r="N5346" s="7" t="s">
        <v>13</v>
      </c>
      <c r="O5346" s="8">
        <v>-3.1476850000000001</v>
      </c>
      <c r="P5346" s="7" t="s">
        <v>125</v>
      </c>
      <c r="Q5346" s="7" t="s">
        <v>186</v>
      </c>
      <c r="R5346" s="7" t="s">
        <v>188</v>
      </c>
      <c r="S5346" s="7">
        <v>170</v>
      </c>
      <c r="T5346" s="7" t="s">
        <v>129</v>
      </c>
      <c r="U5346" s="7" t="s">
        <v>128</v>
      </c>
      <c r="V5346" s="7" t="s">
        <v>180</v>
      </c>
      <c r="W5346" s="7">
        <v>1</v>
      </c>
      <c r="X5346" s="9">
        <v>44767.629198877316</v>
      </c>
    </row>
    <row r="5347" spans="1:24" hidden="1" x14ac:dyDescent="0.25">
      <c r="A5347" s="10">
        <v>2022</v>
      </c>
      <c r="B5347" s="11">
        <v>3</v>
      </c>
      <c r="C5347" s="11">
        <v>2021</v>
      </c>
      <c r="D5347" s="11">
        <v>11</v>
      </c>
      <c r="E5347" s="12">
        <v>20070</v>
      </c>
      <c r="F5347" s="12" t="s">
        <v>24</v>
      </c>
      <c r="G5347" s="12">
        <v>0</v>
      </c>
      <c r="H5347" s="12" t="s">
        <v>23</v>
      </c>
      <c r="I5347" s="12" t="s">
        <v>23</v>
      </c>
      <c r="J5347" s="12" t="s">
        <v>23</v>
      </c>
      <c r="K5347" s="12" t="s">
        <v>22</v>
      </c>
      <c r="L5347" s="12" t="s">
        <v>187</v>
      </c>
      <c r="M5347" s="12">
        <v>1</v>
      </c>
      <c r="N5347" s="12" t="s">
        <v>13</v>
      </c>
      <c r="O5347" s="13">
        <v>3.1425000000000002E-2</v>
      </c>
      <c r="P5347" s="12" t="s">
        <v>125</v>
      </c>
      <c r="Q5347" s="12" t="s">
        <v>186</v>
      </c>
      <c r="R5347" s="12" t="s">
        <v>185</v>
      </c>
      <c r="S5347" s="12">
        <v>171</v>
      </c>
      <c r="T5347" s="12" t="s">
        <v>129</v>
      </c>
      <c r="U5347" s="12" t="s">
        <v>128</v>
      </c>
      <c r="V5347" s="12" t="s">
        <v>180</v>
      </c>
      <c r="W5347" s="12">
        <v>1</v>
      </c>
      <c r="X5347" s="14">
        <v>44767.629198877316</v>
      </c>
    </row>
    <row r="5348" spans="1:24" hidden="1" x14ac:dyDescent="0.25">
      <c r="A5348" s="5">
        <v>2022</v>
      </c>
      <c r="B5348" s="6">
        <v>3</v>
      </c>
      <c r="C5348" s="6">
        <v>2021</v>
      </c>
      <c r="D5348" s="6">
        <v>11</v>
      </c>
      <c r="E5348" s="7">
        <v>20070</v>
      </c>
      <c r="F5348" s="7" t="s">
        <v>24</v>
      </c>
      <c r="G5348" s="7">
        <v>0</v>
      </c>
      <c r="H5348" s="7" t="s">
        <v>23</v>
      </c>
      <c r="I5348" s="7" t="s">
        <v>23</v>
      </c>
      <c r="J5348" s="7" t="s">
        <v>23</v>
      </c>
      <c r="K5348" s="7" t="s">
        <v>22</v>
      </c>
      <c r="L5348" s="7" t="s">
        <v>165</v>
      </c>
      <c r="M5348" s="7">
        <v>1</v>
      </c>
      <c r="N5348" s="7" t="s">
        <v>13</v>
      </c>
      <c r="O5348" s="8">
        <v>-1.5638879999999999</v>
      </c>
      <c r="P5348" s="7" t="s">
        <v>125</v>
      </c>
      <c r="Q5348" s="7" t="s">
        <v>165</v>
      </c>
      <c r="R5348" s="7" t="s">
        <v>184</v>
      </c>
      <c r="S5348" s="7">
        <v>28</v>
      </c>
      <c r="T5348" s="7" t="s">
        <v>129</v>
      </c>
      <c r="U5348" s="7" t="s">
        <v>128</v>
      </c>
      <c r="V5348" s="7" t="s">
        <v>180</v>
      </c>
      <c r="W5348" s="7">
        <v>1</v>
      </c>
      <c r="X5348" s="9">
        <v>44767.629198877316</v>
      </c>
    </row>
    <row r="5349" spans="1:24" hidden="1" x14ac:dyDescent="0.25">
      <c r="A5349" s="10">
        <v>2022</v>
      </c>
      <c r="B5349" s="11">
        <v>3</v>
      </c>
      <c r="C5349" s="11">
        <v>2021</v>
      </c>
      <c r="D5349" s="11">
        <v>11</v>
      </c>
      <c r="E5349" s="12">
        <v>20070</v>
      </c>
      <c r="F5349" s="12" t="s">
        <v>24</v>
      </c>
      <c r="G5349" s="12">
        <v>0</v>
      </c>
      <c r="H5349" s="12" t="s">
        <v>23</v>
      </c>
      <c r="I5349" s="12" t="s">
        <v>23</v>
      </c>
      <c r="J5349" s="12" t="s">
        <v>23</v>
      </c>
      <c r="K5349" s="12" t="s">
        <v>22</v>
      </c>
      <c r="L5349" s="12" t="s">
        <v>165</v>
      </c>
      <c r="M5349" s="12">
        <v>1</v>
      </c>
      <c r="N5349" s="12" t="s">
        <v>13</v>
      </c>
      <c r="O5349" s="13">
        <v>-0.78368700000000002</v>
      </c>
      <c r="P5349" s="12" t="s">
        <v>125</v>
      </c>
      <c r="Q5349" s="12" t="s">
        <v>165</v>
      </c>
      <c r="R5349" s="12" t="s">
        <v>182</v>
      </c>
      <c r="S5349" s="12">
        <v>37</v>
      </c>
      <c r="T5349" s="12" t="s">
        <v>129</v>
      </c>
      <c r="U5349" s="12" t="s">
        <v>128</v>
      </c>
      <c r="V5349" s="12" t="s">
        <v>180</v>
      </c>
      <c r="W5349" s="12">
        <v>1</v>
      </c>
      <c r="X5349" s="14">
        <v>44767.629198877316</v>
      </c>
    </row>
    <row r="5350" spans="1:24" hidden="1" x14ac:dyDescent="0.25">
      <c r="A5350" s="5">
        <v>2022</v>
      </c>
      <c r="B5350" s="6">
        <v>3</v>
      </c>
      <c r="C5350" s="6">
        <v>2021</v>
      </c>
      <c r="D5350" s="6">
        <v>11</v>
      </c>
      <c r="E5350" s="7">
        <v>20070</v>
      </c>
      <c r="F5350" s="7" t="s">
        <v>24</v>
      </c>
      <c r="G5350" s="7">
        <v>0</v>
      </c>
      <c r="H5350" s="7" t="s">
        <v>23</v>
      </c>
      <c r="I5350" s="7" t="s">
        <v>23</v>
      </c>
      <c r="J5350" s="7" t="s">
        <v>23</v>
      </c>
      <c r="K5350" s="7" t="s">
        <v>12</v>
      </c>
      <c r="L5350" s="7" t="s">
        <v>179</v>
      </c>
      <c r="M5350" s="7">
        <v>1</v>
      </c>
      <c r="N5350" s="7" t="s">
        <v>13</v>
      </c>
      <c r="O5350" s="8">
        <v>4.2623069999999998</v>
      </c>
      <c r="P5350" s="7" t="s">
        <v>125</v>
      </c>
      <c r="Q5350" s="7" t="s">
        <v>150</v>
      </c>
      <c r="R5350" s="7" t="s">
        <v>178</v>
      </c>
      <c r="S5350" s="7">
        <v>64</v>
      </c>
      <c r="T5350" s="7" t="s">
        <v>129</v>
      </c>
      <c r="U5350" s="7" t="s">
        <v>128</v>
      </c>
      <c r="V5350" s="7" t="s">
        <v>177</v>
      </c>
      <c r="W5350" s="7">
        <v>1</v>
      </c>
      <c r="X5350" s="9">
        <v>44767.629198877316</v>
      </c>
    </row>
    <row r="5351" spans="1:24" hidden="1" x14ac:dyDescent="0.25">
      <c r="A5351" s="10">
        <v>2022</v>
      </c>
      <c r="B5351" s="11">
        <v>3</v>
      </c>
      <c r="C5351" s="11">
        <v>2021</v>
      </c>
      <c r="D5351" s="11">
        <v>11</v>
      </c>
      <c r="E5351" s="12">
        <v>20070</v>
      </c>
      <c r="F5351" s="12" t="s">
        <v>24</v>
      </c>
      <c r="G5351" s="12">
        <v>36</v>
      </c>
      <c r="H5351" s="12" t="s">
        <v>44</v>
      </c>
      <c r="I5351" s="12" t="s">
        <v>43</v>
      </c>
      <c r="J5351" s="12" t="s">
        <v>6</v>
      </c>
      <c r="K5351" s="12" t="s">
        <v>158</v>
      </c>
      <c r="L5351" s="12" t="s">
        <v>162</v>
      </c>
      <c r="M5351" s="12">
        <v>1</v>
      </c>
      <c r="N5351" s="12" t="s">
        <v>13</v>
      </c>
      <c r="O5351" s="13">
        <v>0</v>
      </c>
      <c r="P5351" s="12" t="s">
        <v>125</v>
      </c>
      <c r="Q5351" s="12" t="s">
        <v>161</v>
      </c>
      <c r="R5351" s="12" t="s">
        <v>160</v>
      </c>
      <c r="S5351" s="12">
        <v>11</v>
      </c>
      <c r="T5351" s="12" t="s">
        <v>141</v>
      </c>
      <c r="U5351" s="12" t="s">
        <v>140</v>
      </c>
      <c r="V5351" s="12" t="s">
        <v>159</v>
      </c>
      <c r="W5351" s="12">
        <v>1</v>
      </c>
      <c r="X5351" s="14">
        <v>44767.629198877316</v>
      </c>
    </row>
    <row r="5352" spans="1:24" hidden="1" x14ac:dyDescent="0.25">
      <c r="A5352" s="5">
        <v>2022</v>
      </c>
      <c r="B5352" s="6">
        <v>3</v>
      </c>
      <c r="C5352" s="6">
        <v>2021</v>
      </c>
      <c r="D5352" s="6">
        <v>11</v>
      </c>
      <c r="E5352" s="7">
        <v>20070</v>
      </c>
      <c r="F5352" s="7" t="s">
        <v>24</v>
      </c>
      <c r="G5352" s="7">
        <v>36</v>
      </c>
      <c r="H5352" s="7" t="s">
        <v>44</v>
      </c>
      <c r="I5352" s="7" t="s">
        <v>43</v>
      </c>
      <c r="J5352" s="7" t="s">
        <v>6</v>
      </c>
      <c r="K5352" s="7" t="s">
        <v>158</v>
      </c>
      <c r="L5352" s="7" t="s">
        <v>22</v>
      </c>
      <c r="M5352" s="7">
        <v>1</v>
      </c>
      <c r="N5352" s="7" t="s">
        <v>13</v>
      </c>
      <c r="O5352" s="8">
        <v>0</v>
      </c>
      <c r="P5352" s="7" t="s">
        <v>125</v>
      </c>
      <c r="Q5352" s="7" t="s">
        <v>157</v>
      </c>
      <c r="R5352" s="7" t="s">
        <v>156</v>
      </c>
      <c r="S5352" s="7">
        <v>25</v>
      </c>
      <c r="T5352" s="7" t="s">
        <v>141</v>
      </c>
      <c r="U5352" s="7" t="s">
        <v>140</v>
      </c>
      <c r="V5352" s="7" t="s">
        <v>155</v>
      </c>
      <c r="W5352" s="7">
        <v>1</v>
      </c>
      <c r="X5352" s="9">
        <v>44767.629198877316</v>
      </c>
    </row>
    <row r="5353" spans="1:24" hidden="1" x14ac:dyDescent="0.25">
      <c r="A5353" s="10">
        <v>2022</v>
      </c>
      <c r="B5353" s="11">
        <v>3</v>
      </c>
      <c r="C5353" s="11">
        <v>2021</v>
      </c>
      <c r="D5353" s="11">
        <v>11</v>
      </c>
      <c r="E5353" s="12">
        <v>20070</v>
      </c>
      <c r="F5353" s="12" t="s">
        <v>24</v>
      </c>
      <c r="G5353" s="12">
        <v>36</v>
      </c>
      <c r="H5353" s="12" t="s">
        <v>44</v>
      </c>
      <c r="I5353" s="12" t="s">
        <v>43</v>
      </c>
      <c r="J5353" s="12" t="s">
        <v>6</v>
      </c>
      <c r="K5353" s="12" t="s">
        <v>22</v>
      </c>
      <c r="L5353" s="12" t="s">
        <v>132</v>
      </c>
      <c r="M5353" s="12">
        <v>1</v>
      </c>
      <c r="N5353" s="12" t="s">
        <v>13</v>
      </c>
      <c r="O5353" s="13">
        <v>5.3200000000000003E-4</v>
      </c>
      <c r="P5353" s="12" t="s">
        <v>125</v>
      </c>
      <c r="Q5353" s="12" t="s">
        <v>131</v>
      </c>
      <c r="R5353" s="12" t="s">
        <v>154</v>
      </c>
      <c r="S5353" s="12">
        <v>94</v>
      </c>
      <c r="T5353" s="12" t="s">
        <v>129</v>
      </c>
      <c r="U5353" s="12" t="s">
        <v>128</v>
      </c>
      <c r="V5353" s="12" t="s">
        <v>153</v>
      </c>
      <c r="W5353" s="12">
        <v>1</v>
      </c>
      <c r="X5353" s="14">
        <v>44767.629198877316</v>
      </c>
    </row>
    <row r="5354" spans="1:24" hidden="1" x14ac:dyDescent="0.25">
      <c r="A5354" s="5">
        <v>2022</v>
      </c>
      <c r="B5354" s="6">
        <v>3</v>
      </c>
      <c r="C5354" s="6">
        <v>2021</v>
      </c>
      <c r="D5354" s="6">
        <v>11</v>
      </c>
      <c r="E5354" s="7">
        <v>20070</v>
      </c>
      <c r="F5354" s="7" t="s">
        <v>24</v>
      </c>
      <c r="G5354" s="7">
        <v>36</v>
      </c>
      <c r="H5354" s="7" t="s">
        <v>44</v>
      </c>
      <c r="I5354" s="7" t="s">
        <v>43</v>
      </c>
      <c r="J5354" s="7" t="s">
        <v>6</v>
      </c>
      <c r="K5354" s="7" t="s">
        <v>12</v>
      </c>
      <c r="L5354" s="7" t="s">
        <v>22</v>
      </c>
      <c r="M5354" s="7">
        <v>1</v>
      </c>
      <c r="N5354" s="7" t="s">
        <v>13</v>
      </c>
      <c r="O5354" s="8">
        <v>0</v>
      </c>
      <c r="P5354" s="7" t="s">
        <v>125</v>
      </c>
      <c r="Q5354" s="7" t="s">
        <v>150</v>
      </c>
      <c r="R5354" s="7" t="s">
        <v>171</v>
      </c>
      <c r="S5354" s="7">
        <v>137</v>
      </c>
      <c r="T5354" s="7" t="s">
        <v>129</v>
      </c>
      <c r="U5354" s="7" t="s">
        <v>128</v>
      </c>
      <c r="V5354" s="7"/>
      <c r="W5354" s="7">
        <v>1</v>
      </c>
      <c r="X5354" s="9">
        <v>44767.629198877316</v>
      </c>
    </row>
    <row r="5355" spans="1:24" hidden="1" x14ac:dyDescent="0.25">
      <c r="A5355" s="10">
        <v>2022</v>
      </c>
      <c r="B5355" s="11">
        <v>3</v>
      </c>
      <c r="C5355" s="11">
        <v>2021</v>
      </c>
      <c r="D5355" s="11">
        <v>11</v>
      </c>
      <c r="E5355" s="12">
        <v>20070</v>
      </c>
      <c r="F5355" s="12" t="s">
        <v>24</v>
      </c>
      <c r="G5355" s="12">
        <v>36</v>
      </c>
      <c r="H5355" s="12" t="s">
        <v>44</v>
      </c>
      <c r="I5355" s="12" t="s">
        <v>43</v>
      </c>
      <c r="J5355" s="12" t="s">
        <v>6</v>
      </c>
      <c r="K5355" s="12" t="s">
        <v>12</v>
      </c>
      <c r="L5355" s="12" t="s">
        <v>22</v>
      </c>
      <c r="M5355" s="12">
        <v>1</v>
      </c>
      <c r="N5355" s="12" t="s">
        <v>13</v>
      </c>
      <c r="O5355" s="13">
        <v>0</v>
      </c>
      <c r="P5355" s="12" t="s">
        <v>125</v>
      </c>
      <c r="Q5355" s="12" t="s">
        <v>165</v>
      </c>
      <c r="R5355" s="12" t="s">
        <v>175</v>
      </c>
      <c r="S5355" s="12">
        <v>140</v>
      </c>
      <c r="T5355" s="12" t="s">
        <v>129</v>
      </c>
      <c r="U5355" s="12" t="s">
        <v>128</v>
      </c>
      <c r="V5355" s="12"/>
      <c r="W5355" s="12">
        <v>1</v>
      </c>
      <c r="X5355" s="14">
        <v>44767.629198877316</v>
      </c>
    </row>
    <row r="5356" spans="1:24" hidden="1" x14ac:dyDescent="0.25">
      <c r="A5356" s="5">
        <v>2022</v>
      </c>
      <c r="B5356" s="6">
        <v>3</v>
      </c>
      <c r="C5356" s="6">
        <v>2021</v>
      </c>
      <c r="D5356" s="6">
        <v>11</v>
      </c>
      <c r="E5356" s="7">
        <v>20070</v>
      </c>
      <c r="F5356" s="7" t="s">
        <v>24</v>
      </c>
      <c r="G5356" s="7">
        <v>37</v>
      </c>
      <c r="H5356" s="7" t="s">
        <v>174</v>
      </c>
      <c r="I5356" s="7" t="s">
        <v>43</v>
      </c>
      <c r="J5356" s="7" t="s">
        <v>0</v>
      </c>
      <c r="K5356" s="7" t="s">
        <v>144</v>
      </c>
      <c r="L5356" s="7" t="s">
        <v>22</v>
      </c>
      <c r="M5356" s="7">
        <v>1</v>
      </c>
      <c r="N5356" s="7" t="s">
        <v>13</v>
      </c>
      <c r="O5356" s="8">
        <v>0</v>
      </c>
      <c r="P5356" s="7" t="s">
        <v>125</v>
      </c>
      <c r="Q5356" s="7" t="s">
        <v>173</v>
      </c>
      <c r="R5356" s="7" t="s">
        <v>172</v>
      </c>
      <c r="S5356" s="7">
        <v>177</v>
      </c>
      <c r="T5356" s="7" t="s">
        <v>129</v>
      </c>
      <c r="U5356" s="7" t="s">
        <v>128</v>
      </c>
      <c r="V5356" s="7" t="s">
        <v>711</v>
      </c>
      <c r="W5356" s="7">
        <v>1</v>
      </c>
      <c r="X5356" s="9">
        <v>44767.629198877316</v>
      </c>
    </row>
    <row r="5357" spans="1:24" hidden="1" x14ac:dyDescent="0.25">
      <c r="A5357" s="10">
        <v>2022</v>
      </c>
      <c r="B5357" s="11">
        <v>3</v>
      </c>
      <c r="C5357" s="11">
        <v>2021</v>
      </c>
      <c r="D5357" s="11">
        <v>11</v>
      </c>
      <c r="E5357" s="12">
        <v>20070</v>
      </c>
      <c r="F5357" s="12" t="s">
        <v>24</v>
      </c>
      <c r="G5357" s="12">
        <v>37</v>
      </c>
      <c r="H5357" s="12" t="s">
        <v>174</v>
      </c>
      <c r="I5357" s="12" t="s">
        <v>43</v>
      </c>
      <c r="J5357" s="12" t="s">
        <v>0</v>
      </c>
      <c r="K5357" s="12" t="s">
        <v>158</v>
      </c>
      <c r="L5357" s="12" t="s">
        <v>162</v>
      </c>
      <c r="M5357" s="12">
        <v>1</v>
      </c>
      <c r="N5357" s="12" t="s">
        <v>13</v>
      </c>
      <c r="O5357" s="13">
        <v>0</v>
      </c>
      <c r="P5357" s="12" t="s">
        <v>125</v>
      </c>
      <c r="Q5357" s="12" t="s">
        <v>161</v>
      </c>
      <c r="R5357" s="12" t="s">
        <v>160</v>
      </c>
      <c r="S5357" s="12">
        <v>11</v>
      </c>
      <c r="T5357" s="12" t="s">
        <v>141</v>
      </c>
      <c r="U5357" s="12" t="s">
        <v>140</v>
      </c>
      <c r="V5357" s="12" t="s">
        <v>159</v>
      </c>
      <c r="W5357" s="12">
        <v>1</v>
      </c>
      <c r="X5357" s="14">
        <v>44767.629198877316</v>
      </c>
    </row>
    <row r="5358" spans="1:24" hidden="1" x14ac:dyDescent="0.25">
      <c r="A5358" s="5">
        <v>2022</v>
      </c>
      <c r="B5358" s="6">
        <v>3</v>
      </c>
      <c r="C5358" s="6">
        <v>2021</v>
      </c>
      <c r="D5358" s="6">
        <v>11</v>
      </c>
      <c r="E5358" s="7">
        <v>20070</v>
      </c>
      <c r="F5358" s="7" t="s">
        <v>24</v>
      </c>
      <c r="G5358" s="7">
        <v>37</v>
      </c>
      <c r="H5358" s="7" t="s">
        <v>174</v>
      </c>
      <c r="I5358" s="7" t="s">
        <v>43</v>
      </c>
      <c r="J5358" s="7" t="s">
        <v>0</v>
      </c>
      <c r="K5358" s="7" t="s">
        <v>158</v>
      </c>
      <c r="L5358" s="7" t="s">
        <v>22</v>
      </c>
      <c r="M5358" s="7">
        <v>1</v>
      </c>
      <c r="N5358" s="7" t="s">
        <v>13</v>
      </c>
      <c r="O5358" s="8">
        <v>0</v>
      </c>
      <c r="P5358" s="7" t="s">
        <v>125</v>
      </c>
      <c r="Q5358" s="7" t="s">
        <v>157</v>
      </c>
      <c r="R5358" s="7" t="s">
        <v>156</v>
      </c>
      <c r="S5358" s="7">
        <v>25</v>
      </c>
      <c r="T5358" s="7" t="s">
        <v>141</v>
      </c>
      <c r="U5358" s="7" t="s">
        <v>140</v>
      </c>
      <c r="V5358" s="7" t="s">
        <v>155</v>
      </c>
      <c r="W5358" s="7">
        <v>1</v>
      </c>
      <c r="X5358" s="9">
        <v>44767.629198877316</v>
      </c>
    </row>
    <row r="5359" spans="1:24" hidden="1" x14ac:dyDescent="0.25">
      <c r="A5359" s="10">
        <v>2022</v>
      </c>
      <c r="B5359" s="11">
        <v>3</v>
      </c>
      <c r="C5359" s="11">
        <v>2021</v>
      </c>
      <c r="D5359" s="11">
        <v>11</v>
      </c>
      <c r="E5359" s="12">
        <v>20070</v>
      </c>
      <c r="F5359" s="12" t="s">
        <v>24</v>
      </c>
      <c r="G5359" s="12">
        <v>37</v>
      </c>
      <c r="H5359" s="12" t="s">
        <v>174</v>
      </c>
      <c r="I5359" s="12" t="s">
        <v>43</v>
      </c>
      <c r="J5359" s="12" t="s">
        <v>0</v>
      </c>
      <c r="K5359" s="12" t="s">
        <v>22</v>
      </c>
      <c r="L5359" s="12" t="s">
        <v>132</v>
      </c>
      <c r="M5359" s="12">
        <v>1</v>
      </c>
      <c r="N5359" s="12" t="s">
        <v>13</v>
      </c>
      <c r="O5359" s="13">
        <v>5.947E-3</v>
      </c>
      <c r="P5359" s="12" t="s">
        <v>125</v>
      </c>
      <c r="Q5359" s="12" t="s">
        <v>131</v>
      </c>
      <c r="R5359" s="12" t="s">
        <v>154</v>
      </c>
      <c r="S5359" s="12">
        <v>94</v>
      </c>
      <c r="T5359" s="12" t="s">
        <v>129</v>
      </c>
      <c r="U5359" s="12" t="s">
        <v>128</v>
      </c>
      <c r="V5359" s="12" t="s">
        <v>153</v>
      </c>
      <c r="W5359" s="12">
        <v>1</v>
      </c>
      <c r="X5359" s="14">
        <v>44767.629198877316</v>
      </c>
    </row>
    <row r="5360" spans="1:24" hidden="1" x14ac:dyDescent="0.25">
      <c r="A5360" s="5">
        <v>2022</v>
      </c>
      <c r="B5360" s="6">
        <v>3</v>
      </c>
      <c r="C5360" s="6">
        <v>2021</v>
      </c>
      <c r="D5360" s="6">
        <v>11</v>
      </c>
      <c r="E5360" s="7">
        <v>20070</v>
      </c>
      <c r="F5360" s="7" t="s">
        <v>24</v>
      </c>
      <c r="G5360" s="7">
        <v>37</v>
      </c>
      <c r="H5360" s="7" t="s">
        <v>174</v>
      </c>
      <c r="I5360" s="7" t="s">
        <v>43</v>
      </c>
      <c r="J5360" s="7" t="s">
        <v>0</v>
      </c>
      <c r="K5360" s="7" t="s">
        <v>12</v>
      </c>
      <c r="L5360" s="7" t="s">
        <v>22</v>
      </c>
      <c r="M5360" s="7">
        <v>1</v>
      </c>
      <c r="N5360" s="7" t="s">
        <v>13</v>
      </c>
      <c r="O5360" s="8">
        <v>0</v>
      </c>
      <c r="P5360" s="7" t="s">
        <v>125</v>
      </c>
      <c r="Q5360" s="7" t="s">
        <v>150</v>
      </c>
      <c r="R5360" s="7" t="s">
        <v>149</v>
      </c>
      <c r="S5360" s="7">
        <v>136</v>
      </c>
      <c r="T5360" s="7" t="s">
        <v>129</v>
      </c>
      <c r="U5360" s="7" t="s">
        <v>128</v>
      </c>
      <c r="V5360" s="7"/>
      <c r="W5360" s="7">
        <v>1</v>
      </c>
      <c r="X5360" s="9">
        <v>44767.629198877316</v>
      </c>
    </row>
    <row r="5361" spans="1:24" hidden="1" x14ac:dyDescent="0.25">
      <c r="A5361" s="10">
        <v>2022</v>
      </c>
      <c r="B5361" s="11">
        <v>3</v>
      </c>
      <c r="C5361" s="11">
        <v>2021</v>
      </c>
      <c r="D5361" s="11">
        <v>11</v>
      </c>
      <c r="E5361" s="12">
        <v>20070</v>
      </c>
      <c r="F5361" s="12" t="s">
        <v>24</v>
      </c>
      <c r="G5361" s="12">
        <v>39</v>
      </c>
      <c r="H5361" s="12" t="s">
        <v>166</v>
      </c>
      <c r="I5361" s="12" t="s">
        <v>43</v>
      </c>
      <c r="J5361" s="12" t="s">
        <v>0</v>
      </c>
      <c r="K5361" s="12" t="s">
        <v>144</v>
      </c>
      <c r="L5361" s="12" t="s">
        <v>22</v>
      </c>
      <c r="M5361" s="12">
        <v>1</v>
      </c>
      <c r="N5361" s="12" t="s">
        <v>13</v>
      </c>
      <c r="O5361" s="13">
        <v>0</v>
      </c>
      <c r="P5361" s="12" t="s">
        <v>125</v>
      </c>
      <c r="Q5361" s="12" t="s">
        <v>173</v>
      </c>
      <c r="R5361" s="12" t="s">
        <v>172</v>
      </c>
      <c r="S5361" s="12">
        <v>177</v>
      </c>
      <c r="T5361" s="12" t="s">
        <v>129</v>
      </c>
      <c r="U5361" s="12" t="s">
        <v>128</v>
      </c>
      <c r="V5361" s="12" t="s">
        <v>711</v>
      </c>
      <c r="W5361" s="12">
        <v>1</v>
      </c>
      <c r="X5361" s="14">
        <v>44767.629198877316</v>
      </c>
    </row>
    <row r="5362" spans="1:24" hidden="1" x14ac:dyDescent="0.25">
      <c r="A5362" s="5">
        <v>2022</v>
      </c>
      <c r="B5362" s="6">
        <v>3</v>
      </c>
      <c r="C5362" s="6">
        <v>2021</v>
      </c>
      <c r="D5362" s="6">
        <v>11</v>
      </c>
      <c r="E5362" s="7">
        <v>20070</v>
      </c>
      <c r="F5362" s="7" t="s">
        <v>24</v>
      </c>
      <c r="G5362" s="7">
        <v>39</v>
      </c>
      <c r="H5362" s="7" t="s">
        <v>166</v>
      </c>
      <c r="I5362" s="7" t="s">
        <v>43</v>
      </c>
      <c r="J5362" s="7" t="s">
        <v>0</v>
      </c>
      <c r="K5362" s="7" t="s">
        <v>158</v>
      </c>
      <c r="L5362" s="7" t="s">
        <v>162</v>
      </c>
      <c r="M5362" s="7">
        <v>1</v>
      </c>
      <c r="N5362" s="7" t="s">
        <v>13</v>
      </c>
      <c r="O5362" s="8">
        <v>0</v>
      </c>
      <c r="P5362" s="7" t="s">
        <v>125</v>
      </c>
      <c r="Q5362" s="7" t="s">
        <v>161</v>
      </c>
      <c r="R5362" s="7" t="s">
        <v>160</v>
      </c>
      <c r="S5362" s="7">
        <v>11</v>
      </c>
      <c r="T5362" s="7" t="s">
        <v>141</v>
      </c>
      <c r="U5362" s="7" t="s">
        <v>140</v>
      </c>
      <c r="V5362" s="7" t="s">
        <v>159</v>
      </c>
      <c r="W5362" s="7">
        <v>1</v>
      </c>
      <c r="X5362" s="9">
        <v>44767.629198877316</v>
      </c>
    </row>
    <row r="5363" spans="1:24" hidden="1" x14ac:dyDescent="0.25">
      <c r="A5363" s="10">
        <v>2022</v>
      </c>
      <c r="B5363" s="11">
        <v>3</v>
      </c>
      <c r="C5363" s="11">
        <v>2021</v>
      </c>
      <c r="D5363" s="11">
        <v>11</v>
      </c>
      <c r="E5363" s="12">
        <v>20070</v>
      </c>
      <c r="F5363" s="12" t="s">
        <v>24</v>
      </c>
      <c r="G5363" s="12">
        <v>39</v>
      </c>
      <c r="H5363" s="12" t="s">
        <v>166</v>
      </c>
      <c r="I5363" s="12" t="s">
        <v>43</v>
      </c>
      <c r="J5363" s="12" t="s">
        <v>0</v>
      </c>
      <c r="K5363" s="12" t="s">
        <v>158</v>
      </c>
      <c r="L5363" s="12" t="s">
        <v>22</v>
      </c>
      <c r="M5363" s="12">
        <v>1</v>
      </c>
      <c r="N5363" s="12" t="s">
        <v>13</v>
      </c>
      <c r="O5363" s="13">
        <v>0</v>
      </c>
      <c r="P5363" s="12" t="s">
        <v>125</v>
      </c>
      <c r="Q5363" s="12" t="s">
        <v>157</v>
      </c>
      <c r="R5363" s="12" t="s">
        <v>156</v>
      </c>
      <c r="S5363" s="12">
        <v>25</v>
      </c>
      <c r="T5363" s="12" t="s">
        <v>141</v>
      </c>
      <c r="U5363" s="12" t="s">
        <v>140</v>
      </c>
      <c r="V5363" s="12" t="s">
        <v>155</v>
      </c>
      <c r="W5363" s="12">
        <v>1</v>
      </c>
      <c r="X5363" s="14">
        <v>44767.629198877316</v>
      </c>
    </row>
    <row r="5364" spans="1:24" hidden="1" x14ac:dyDescent="0.25">
      <c r="A5364" s="5">
        <v>2022</v>
      </c>
      <c r="B5364" s="6">
        <v>3</v>
      </c>
      <c r="C5364" s="6">
        <v>2021</v>
      </c>
      <c r="D5364" s="6">
        <v>11</v>
      </c>
      <c r="E5364" s="7">
        <v>20070</v>
      </c>
      <c r="F5364" s="7" t="s">
        <v>24</v>
      </c>
      <c r="G5364" s="7">
        <v>39</v>
      </c>
      <c r="H5364" s="7" t="s">
        <v>166</v>
      </c>
      <c r="I5364" s="7" t="s">
        <v>43</v>
      </c>
      <c r="J5364" s="7" t="s">
        <v>0</v>
      </c>
      <c r="K5364" s="7" t="s">
        <v>22</v>
      </c>
      <c r="L5364" s="7" t="s">
        <v>132</v>
      </c>
      <c r="M5364" s="7">
        <v>1</v>
      </c>
      <c r="N5364" s="7" t="s">
        <v>13</v>
      </c>
      <c r="O5364" s="8">
        <v>4.7270000000000003E-3</v>
      </c>
      <c r="P5364" s="7" t="s">
        <v>125</v>
      </c>
      <c r="Q5364" s="7" t="s">
        <v>131</v>
      </c>
      <c r="R5364" s="7" t="s">
        <v>154</v>
      </c>
      <c r="S5364" s="7">
        <v>94</v>
      </c>
      <c r="T5364" s="7" t="s">
        <v>129</v>
      </c>
      <c r="U5364" s="7" t="s">
        <v>128</v>
      </c>
      <c r="V5364" s="7" t="s">
        <v>153</v>
      </c>
      <c r="W5364" s="7">
        <v>1</v>
      </c>
      <c r="X5364" s="9">
        <v>44767.629198877316</v>
      </c>
    </row>
    <row r="5365" spans="1:24" hidden="1" x14ac:dyDescent="0.25">
      <c r="A5365" s="10">
        <v>2022</v>
      </c>
      <c r="B5365" s="11">
        <v>3</v>
      </c>
      <c r="C5365" s="11">
        <v>2021</v>
      </c>
      <c r="D5365" s="11">
        <v>11</v>
      </c>
      <c r="E5365" s="12">
        <v>20070</v>
      </c>
      <c r="F5365" s="12" t="s">
        <v>24</v>
      </c>
      <c r="G5365" s="12">
        <v>39</v>
      </c>
      <c r="H5365" s="12" t="s">
        <v>166</v>
      </c>
      <c r="I5365" s="12" t="s">
        <v>43</v>
      </c>
      <c r="J5365" s="12" t="s">
        <v>0</v>
      </c>
      <c r="K5365" s="12" t="s">
        <v>12</v>
      </c>
      <c r="L5365" s="12" t="s">
        <v>22</v>
      </c>
      <c r="M5365" s="12">
        <v>1</v>
      </c>
      <c r="N5365" s="12" t="s">
        <v>13</v>
      </c>
      <c r="O5365" s="13">
        <v>0</v>
      </c>
      <c r="P5365" s="12" t="s">
        <v>125</v>
      </c>
      <c r="Q5365" s="12" t="s">
        <v>150</v>
      </c>
      <c r="R5365" s="12" t="s">
        <v>149</v>
      </c>
      <c r="S5365" s="12">
        <v>136</v>
      </c>
      <c r="T5365" s="12" t="s">
        <v>129</v>
      </c>
      <c r="U5365" s="12" t="s">
        <v>128</v>
      </c>
      <c r="V5365" s="12"/>
      <c r="W5365" s="12">
        <v>1</v>
      </c>
      <c r="X5365" s="14">
        <v>44767.629198877316</v>
      </c>
    </row>
    <row r="5366" spans="1:24" hidden="1" x14ac:dyDescent="0.25">
      <c r="A5366" s="5">
        <v>2022</v>
      </c>
      <c r="B5366" s="6">
        <v>3</v>
      </c>
      <c r="C5366" s="6">
        <v>2021</v>
      </c>
      <c r="D5366" s="6">
        <v>11</v>
      </c>
      <c r="E5366" s="7">
        <v>20070</v>
      </c>
      <c r="F5366" s="7" t="s">
        <v>24</v>
      </c>
      <c r="G5366" s="7">
        <v>39</v>
      </c>
      <c r="H5366" s="7" t="s">
        <v>166</v>
      </c>
      <c r="I5366" s="7" t="s">
        <v>43</v>
      </c>
      <c r="J5366" s="7" t="s">
        <v>0</v>
      </c>
      <c r="K5366" s="7" t="s">
        <v>12</v>
      </c>
      <c r="L5366" s="7" t="s">
        <v>22</v>
      </c>
      <c r="M5366" s="7">
        <v>1</v>
      </c>
      <c r="N5366" s="7" t="s">
        <v>13</v>
      </c>
      <c r="O5366" s="8">
        <v>0</v>
      </c>
      <c r="P5366" s="7" t="s">
        <v>125</v>
      </c>
      <c r="Q5366" s="7" t="s">
        <v>150</v>
      </c>
      <c r="R5366" s="7" t="s">
        <v>171</v>
      </c>
      <c r="S5366" s="7">
        <v>137</v>
      </c>
      <c r="T5366" s="7" t="s">
        <v>129</v>
      </c>
      <c r="U5366" s="7" t="s">
        <v>128</v>
      </c>
      <c r="V5366" s="7"/>
      <c r="W5366" s="7">
        <v>1</v>
      </c>
      <c r="X5366" s="9">
        <v>44767.629198877316</v>
      </c>
    </row>
    <row r="5367" spans="1:24" hidden="1" x14ac:dyDescent="0.25">
      <c r="A5367" s="10">
        <v>2022</v>
      </c>
      <c r="B5367" s="11">
        <v>3</v>
      </c>
      <c r="C5367" s="11">
        <v>2021</v>
      </c>
      <c r="D5367" s="11">
        <v>11</v>
      </c>
      <c r="E5367" s="12">
        <v>20070</v>
      </c>
      <c r="F5367" s="12" t="s">
        <v>24</v>
      </c>
      <c r="G5367" s="12">
        <v>53</v>
      </c>
      <c r="H5367" s="12" t="s">
        <v>7</v>
      </c>
      <c r="I5367" s="12" t="s">
        <v>43</v>
      </c>
      <c r="J5367" s="12" t="s">
        <v>7</v>
      </c>
      <c r="K5367" s="12" t="s">
        <v>158</v>
      </c>
      <c r="L5367" s="12" t="s">
        <v>162</v>
      </c>
      <c r="M5367" s="12">
        <v>1</v>
      </c>
      <c r="N5367" s="12" t="s">
        <v>13</v>
      </c>
      <c r="O5367" s="13">
        <v>0</v>
      </c>
      <c r="P5367" s="12" t="s">
        <v>125</v>
      </c>
      <c r="Q5367" s="12" t="s">
        <v>161</v>
      </c>
      <c r="R5367" s="12" t="s">
        <v>160</v>
      </c>
      <c r="S5367" s="12">
        <v>11</v>
      </c>
      <c r="T5367" s="12" t="s">
        <v>141</v>
      </c>
      <c r="U5367" s="12" t="s">
        <v>140</v>
      </c>
      <c r="V5367" s="12" t="s">
        <v>159</v>
      </c>
      <c r="W5367" s="12">
        <v>1</v>
      </c>
      <c r="X5367" s="14">
        <v>44767.629198877316</v>
      </c>
    </row>
    <row r="5368" spans="1:24" hidden="1" x14ac:dyDescent="0.25">
      <c r="A5368" s="5">
        <v>2022</v>
      </c>
      <c r="B5368" s="6">
        <v>3</v>
      </c>
      <c r="C5368" s="6">
        <v>2021</v>
      </c>
      <c r="D5368" s="6">
        <v>11</v>
      </c>
      <c r="E5368" s="7">
        <v>20070</v>
      </c>
      <c r="F5368" s="7" t="s">
        <v>24</v>
      </c>
      <c r="G5368" s="7">
        <v>53</v>
      </c>
      <c r="H5368" s="7" t="s">
        <v>7</v>
      </c>
      <c r="I5368" s="7" t="s">
        <v>43</v>
      </c>
      <c r="J5368" s="7" t="s">
        <v>7</v>
      </c>
      <c r="K5368" s="7" t="s">
        <v>158</v>
      </c>
      <c r="L5368" s="7" t="s">
        <v>22</v>
      </c>
      <c r="M5368" s="7">
        <v>1</v>
      </c>
      <c r="N5368" s="7" t="s">
        <v>13</v>
      </c>
      <c r="O5368" s="8">
        <v>0</v>
      </c>
      <c r="P5368" s="7" t="s">
        <v>125</v>
      </c>
      <c r="Q5368" s="7" t="s">
        <v>157</v>
      </c>
      <c r="R5368" s="7" t="s">
        <v>156</v>
      </c>
      <c r="S5368" s="7">
        <v>25</v>
      </c>
      <c r="T5368" s="7" t="s">
        <v>141</v>
      </c>
      <c r="U5368" s="7" t="s">
        <v>140</v>
      </c>
      <c r="V5368" s="7" t="s">
        <v>155</v>
      </c>
      <c r="W5368" s="7">
        <v>1</v>
      </c>
      <c r="X5368" s="9">
        <v>44767.629198877316</v>
      </c>
    </row>
    <row r="5369" spans="1:24" hidden="1" x14ac:dyDescent="0.25">
      <c r="A5369" s="10">
        <v>2022</v>
      </c>
      <c r="B5369" s="11">
        <v>3</v>
      </c>
      <c r="C5369" s="11">
        <v>2021</v>
      </c>
      <c r="D5369" s="11">
        <v>11</v>
      </c>
      <c r="E5369" s="12">
        <v>20070</v>
      </c>
      <c r="F5369" s="12" t="s">
        <v>24</v>
      </c>
      <c r="G5369" s="12">
        <v>53</v>
      </c>
      <c r="H5369" s="12" t="s">
        <v>7</v>
      </c>
      <c r="I5369" s="12" t="s">
        <v>43</v>
      </c>
      <c r="J5369" s="12" t="s">
        <v>7</v>
      </c>
      <c r="K5369" s="12" t="s">
        <v>22</v>
      </c>
      <c r="L5369" s="12" t="s">
        <v>132</v>
      </c>
      <c r="M5369" s="12">
        <v>1</v>
      </c>
      <c r="N5369" s="12" t="s">
        <v>13</v>
      </c>
      <c r="O5369" s="13">
        <v>1.6949999999999999E-3</v>
      </c>
      <c r="P5369" s="12" t="s">
        <v>125</v>
      </c>
      <c r="Q5369" s="12" t="s">
        <v>131</v>
      </c>
      <c r="R5369" s="12" t="s">
        <v>154</v>
      </c>
      <c r="S5369" s="12">
        <v>94</v>
      </c>
      <c r="T5369" s="12" t="s">
        <v>129</v>
      </c>
      <c r="U5369" s="12" t="s">
        <v>128</v>
      </c>
      <c r="V5369" s="12" t="s">
        <v>153</v>
      </c>
      <c r="W5369" s="12">
        <v>1</v>
      </c>
      <c r="X5369" s="14">
        <v>44767.629198877316</v>
      </c>
    </row>
    <row r="5370" spans="1:24" hidden="1" x14ac:dyDescent="0.25">
      <c r="A5370" s="5">
        <v>2022</v>
      </c>
      <c r="B5370" s="6">
        <v>3</v>
      </c>
      <c r="C5370" s="6">
        <v>2021</v>
      </c>
      <c r="D5370" s="6">
        <v>11</v>
      </c>
      <c r="E5370" s="7">
        <v>20070</v>
      </c>
      <c r="F5370" s="7" t="s">
        <v>24</v>
      </c>
      <c r="G5370" s="7">
        <v>53</v>
      </c>
      <c r="H5370" s="7" t="s">
        <v>7</v>
      </c>
      <c r="I5370" s="7" t="s">
        <v>43</v>
      </c>
      <c r="J5370" s="7" t="s">
        <v>7</v>
      </c>
      <c r="K5370" s="7" t="s">
        <v>12</v>
      </c>
      <c r="L5370" s="7" t="s">
        <v>22</v>
      </c>
      <c r="M5370" s="7">
        <v>1</v>
      </c>
      <c r="N5370" s="7" t="s">
        <v>13</v>
      </c>
      <c r="O5370" s="8">
        <v>0</v>
      </c>
      <c r="P5370" s="7" t="s">
        <v>125</v>
      </c>
      <c r="Q5370" s="7" t="s">
        <v>150</v>
      </c>
      <c r="R5370" s="7" t="s">
        <v>149</v>
      </c>
      <c r="S5370" s="7">
        <v>136</v>
      </c>
      <c r="T5370" s="7" t="s">
        <v>129</v>
      </c>
      <c r="U5370" s="7" t="s">
        <v>128</v>
      </c>
      <c r="V5370" s="7"/>
      <c r="W5370" s="7">
        <v>1</v>
      </c>
      <c r="X5370" s="9">
        <v>44767.629198877316</v>
      </c>
    </row>
    <row r="5371" spans="1:24" hidden="1" x14ac:dyDescent="0.25">
      <c r="A5371" s="10">
        <v>2022</v>
      </c>
      <c r="B5371" s="11">
        <v>3</v>
      </c>
      <c r="C5371" s="11">
        <v>2021</v>
      </c>
      <c r="D5371" s="11">
        <v>11</v>
      </c>
      <c r="E5371" s="12">
        <v>20070</v>
      </c>
      <c r="F5371" s="12" t="s">
        <v>24</v>
      </c>
      <c r="G5371" s="12">
        <v>71</v>
      </c>
      <c r="H5371" s="12" t="s">
        <v>145</v>
      </c>
      <c r="I5371" s="12" t="s">
        <v>54</v>
      </c>
      <c r="J5371" s="12" t="s">
        <v>5</v>
      </c>
      <c r="K5371" s="12" t="s">
        <v>144</v>
      </c>
      <c r="L5371" s="12" t="s">
        <v>148</v>
      </c>
      <c r="M5371" s="12">
        <v>1</v>
      </c>
      <c r="N5371" s="12" t="s">
        <v>13</v>
      </c>
      <c r="O5371" s="13">
        <v>0</v>
      </c>
      <c r="P5371" s="12" t="s">
        <v>125</v>
      </c>
      <c r="Q5371" s="12" t="s">
        <v>143</v>
      </c>
      <c r="R5371" s="12" t="s">
        <v>147</v>
      </c>
      <c r="S5371" s="12">
        <v>82</v>
      </c>
      <c r="T5371" s="12" t="s">
        <v>141</v>
      </c>
      <c r="U5371" s="12" t="s">
        <v>140</v>
      </c>
      <c r="V5371" s="12" t="s">
        <v>146</v>
      </c>
      <c r="W5371" s="12">
        <v>1</v>
      </c>
      <c r="X5371" s="14">
        <v>44767.629198877316</v>
      </c>
    </row>
    <row r="5372" spans="1:24" hidden="1" x14ac:dyDescent="0.25">
      <c r="A5372" s="5">
        <v>2022</v>
      </c>
      <c r="B5372" s="6">
        <v>3</v>
      </c>
      <c r="C5372" s="6">
        <v>2021</v>
      </c>
      <c r="D5372" s="6">
        <v>11</v>
      </c>
      <c r="E5372" s="7">
        <v>20070</v>
      </c>
      <c r="F5372" s="7" t="s">
        <v>24</v>
      </c>
      <c r="G5372" s="7">
        <v>71</v>
      </c>
      <c r="H5372" s="7" t="s">
        <v>145</v>
      </c>
      <c r="I5372" s="7" t="s">
        <v>54</v>
      </c>
      <c r="J5372" s="7" t="s">
        <v>5</v>
      </c>
      <c r="K5372" s="7" t="s">
        <v>144</v>
      </c>
      <c r="L5372" s="7" t="s">
        <v>22</v>
      </c>
      <c r="M5372" s="7">
        <v>1</v>
      </c>
      <c r="N5372" s="7" t="s">
        <v>13</v>
      </c>
      <c r="O5372" s="8">
        <v>0</v>
      </c>
      <c r="P5372" s="7" t="s">
        <v>125</v>
      </c>
      <c r="Q5372" s="7" t="s">
        <v>143</v>
      </c>
      <c r="R5372" s="7" t="s">
        <v>142</v>
      </c>
      <c r="S5372" s="7">
        <v>9</v>
      </c>
      <c r="T5372" s="7" t="s">
        <v>141</v>
      </c>
      <c r="U5372" s="7" t="s">
        <v>140</v>
      </c>
      <c r="V5372" s="7" t="s">
        <v>712</v>
      </c>
      <c r="W5372" s="7">
        <v>1</v>
      </c>
      <c r="X5372" s="9">
        <v>44767.629198877316</v>
      </c>
    </row>
    <row r="5373" spans="1:24" hidden="1" x14ac:dyDescent="0.25">
      <c r="A5373" s="10">
        <v>2022</v>
      </c>
      <c r="B5373" s="11">
        <v>3</v>
      </c>
      <c r="C5373" s="11">
        <v>2021</v>
      </c>
      <c r="D5373" s="11">
        <v>11</v>
      </c>
      <c r="E5373" s="12">
        <v>20070</v>
      </c>
      <c r="F5373" s="12" t="s">
        <v>24</v>
      </c>
      <c r="G5373" s="12">
        <v>2183</v>
      </c>
      <c r="H5373" s="12" t="s">
        <v>138</v>
      </c>
      <c r="I5373" s="12" t="s">
        <v>133</v>
      </c>
      <c r="J5373" s="12" t="s">
        <v>3</v>
      </c>
      <c r="K5373" s="12" t="s">
        <v>22</v>
      </c>
      <c r="L5373" s="12" t="s">
        <v>132</v>
      </c>
      <c r="M5373" s="12">
        <v>1</v>
      </c>
      <c r="N5373" s="12" t="s">
        <v>13</v>
      </c>
      <c r="O5373" s="13">
        <v>3.8595109999999999</v>
      </c>
      <c r="P5373" s="12" t="s">
        <v>125</v>
      </c>
      <c r="Q5373" s="12" t="s">
        <v>131</v>
      </c>
      <c r="R5373" s="12" t="s">
        <v>130</v>
      </c>
      <c r="S5373" s="12">
        <v>91</v>
      </c>
      <c r="T5373" s="12" t="s">
        <v>129</v>
      </c>
      <c r="U5373" s="12" t="s">
        <v>128</v>
      </c>
      <c r="V5373" s="12" t="s">
        <v>127</v>
      </c>
      <c r="W5373" s="12">
        <v>1</v>
      </c>
      <c r="X5373" s="14">
        <v>44767.629198877316</v>
      </c>
    </row>
    <row r="5374" spans="1:24" hidden="1" x14ac:dyDescent="0.25">
      <c r="A5374" s="5">
        <v>2022</v>
      </c>
      <c r="B5374" s="6">
        <v>3</v>
      </c>
      <c r="C5374" s="6">
        <v>2021</v>
      </c>
      <c r="D5374" s="6">
        <v>11</v>
      </c>
      <c r="E5374" s="7">
        <v>20070</v>
      </c>
      <c r="F5374" s="7" t="s">
        <v>24</v>
      </c>
      <c r="G5374" s="7">
        <v>2346</v>
      </c>
      <c r="H5374" s="7" t="s">
        <v>137</v>
      </c>
      <c r="I5374" s="7" t="s">
        <v>133</v>
      </c>
      <c r="J5374" s="7" t="s">
        <v>4</v>
      </c>
      <c r="K5374" s="7" t="s">
        <v>22</v>
      </c>
      <c r="L5374" s="7" t="s">
        <v>132</v>
      </c>
      <c r="M5374" s="7">
        <v>1</v>
      </c>
      <c r="N5374" s="7" t="s">
        <v>13</v>
      </c>
      <c r="O5374" s="8">
        <v>3.8595109999999999</v>
      </c>
      <c r="P5374" s="7" t="s">
        <v>125</v>
      </c>
      <c r="Q5374" s="7" t="s">
        <v>131</v>
      </c>
      <c r="R5374" s="7" t="s">
        <v>130</v>
      </c>
      <c r="S5374" s="7">
        <v>91</v>
      </c>
      <c r="T5374" s="7" t="s">
        <v>129</v>
      </c>
      <c r="U5374" s="7" t="s">
        <v>128</v>
      </c>
      <c r="V5374" s="7" t="s">
        <v>127</v>
      </c>
      <c r="W5374" s="7">
        <v>1</v>
      </c>
      <c r="X5374" s="9">
        <v>44767.629198877316</v>
      </c>
    </row>
    <row r="5375" spans="1:24" hidden="1" x14ac:dyDescent="0.25">
      <c r="A5375" s="10">
        <v>2022</v>
      </c>
      <c r="B5375" s="11">
        <v>3</v>
      </c>
      <c r="C5375" s="11">
        <v>2021</v>
      </c>
      <c r="D5375" s="11">
        <v>11</v>
      </c>
      <c r="E5375" s="12">
        <v>20070</v>
      </c>
      <c r="F5375" s="12" t="s">
        <v>24</v>
      </c>
      <c r="G5375" s="12">
        <v>4116</v>
      </c>
      <c r="H5375" s="12" t="s">
        <v>136</v>
      </c>
      <c r="I5375" s="12" t="s">
        <v>133</v>
      </c>
      <c r="J5375" s="12" t="s">
        <v>1</v>
      </c>
      <c r="K5375" s="12" t="s">
        <v>22</v>
      </c>
      <c r="L5375" s="12" t="s">
        <v>132</v>
      </c>
      <c r="M5375" s="12">
        <v>1</v>
      </c>
      <c r="N5375" s="12" t="s">
        <v>13</v>
      </c>
      <c r="O5375" s="13">
        <v>-27.606686</v>
      </c>
      <c r="P5375" s="12" t="s">
        <v>125</v>
      </c>
      <c r="Q5375" s="12" t="s">
        <v>131</v>
      </c>
      <c r="R5375" s="12" t="s">
        <v>130</v>
      </c>
      <c r="S5375" s="12">
        <v>91</v>
      </c>
      <c r="T5375" s="12" t="s">
        <v>129</v>
      </c>
      <c r="U5375" s="12" t="s">
        <v>176</v>
      </c>
      <c r="V5375" s="12" t="s">
        <v>127</v>
      </c>
      <c r="W5375" s="12">
        <v>1</v>
      </c>
      <c r="X5375" s="14">
        <v>44767.629198877316</v>
      </c>
    </row>
    <row r="5376" spans="1:24" hidden="1" x14ac:dyDescent="0.25">
      <c r="A5376" s="5">
        <v>2022</v>
      </c>
      <c r="B5376" s="6">
        <v>3</v>
      </c>
      <c r="C5376" s="6">
        <v>2021</v>
      </c>
      <c r="D5376" s="6">
        <v>11</v>
      </c>
      <c r="E5376" s="7">
        <v>20070</v>
      </c>
      <c r="F5376" s="7" t="s">
        <v>24</v>
      </c>
      <c r="G5376" s="7">
        <v>4807</v>
      </c>
      <c r="H5376" s="7" t="s">
        <v>135</v>
      </c>
      <c r="I5376" s="7" t="s">
        <v>133</v>
      </c>
      <c r="J5376" s="7" t="s">
        <v>2</v>
      </c>
      <c r="K5376" s="7" t="s">
        <v>22</v>
      </c>
      <c r="L5376" s="7" t="s">
        <v>132</v>
      </c>
      <c r="M5376" s="7">
        <v>1</v>
      </c>
      <c r="N5376" s="7" t="s">
        <v>13</v>
      </c>
      <c r="O5376" s="8">
        <v>33.267535000000002</v>
      </c>
      <c r="P5376" s="7" t="s">
        <v>125</v>
      </c>
      <c r="Q5376" s="7" t="s">
        <v>131</v>
      </c>
      <c r="R5376" s="7" t="s">
        <v>130</v>
      </c>
      <c r="S5376" s="7">
        <v>91</v>
      </c>
      <c r="T5376" s="7" t="s">
        <v>129</v>
      </c>
      <c r="U5376" s="7" t="s">
        <v>128</v>
      </c>
      <c r="V5376" s="7" t="s">
        <v>127</v>
      </c>
      <c r="W5376" s="7">
        <v>1</v>
      </c>
      <c r="X5376" s="9">
        <v>44767.629198877316</v>
      </c>
    </row>
    <row r="5377" spans="1:24" hidden="1" x14ac:dyDescent="0.25">
      <c r="A5377" s="10">
        <v>2022</v>
      </c>
      <c r="B5377" s="11">
        <v>3</v>
      </c>
      <c r="C5377" s="11">
        <v>2021</v>
      </c>
      <c r="D5377" s="11">
        <v>11</v>
      </c>
      <c r="E5377" s="12">
        <v>20070</v>
      </c>
      <c r="F5377" s="12" t="s">
        <v>24</v>
      </c>
      <c r="G5377" s="12">
        <v>4871</v>
      </c>
      <c r="H5377" s="12" t="s">
        <v>134</v>
      </c>
      <c r="I5377" s="12" t="s">
        <v>133</v>
      </c>
      <c r="J5377" s="12" t="s">
        <v>1</v>
      </c>
      <c r="K5377" s="12" t="s">
        <v>22</v>
      </c>
      <c r="L5377" s="12" t="s">
        <v>132</v>
      </c>
      <c r="M5377" s="12">
        <v>1</v>
      </c>
      <c r="N5377" s="12" t="s">
        <v>13</v>
      </c>
      <c r="O5377" s="13">
        <v>2.569439</v>
      </c>
      <c r="P5377" s="12" t="s">
        <v>125</v>
      </c>
      <c r="Q5377" s="12" t="s">
        <v>131</v>
      </c>
      <c r="R5377" s="12" t="s">
        <v>130</v>
      </c>
      <c r="S5377" s="12">
        <v>91</v>
      </c>
      <c r="T5377" s="12" t="s">
        <v>129</v>
      </c>
      <c r="U5377" s="12" t="s">
        <v>128</v>
      </c>
      <c r="V5377" s="12" t="s">
        <v>127</v>
      </c>
      <c r="W5377" s="12">
        <v>1</v>
      </c>
      <c r="X5377" s="14">
        <v>44767.629198877316</v>
      </c>
    </row>
    <row r="5378" spans="1:24" hidden="1" x14ac:dyDescent="0.25">
      <c r="A5378" s="5">
        <v>2022</v>
      </c>
      <c r="B5378" s="6">
        <v>3</v>
      </c>
      <c r="C5378" s="6">
        <v>2022</v>
      </c>
      <c r="D5378" s="6">
        <v>3</v>
      </c>
      <c r="E5378" s="7">
        <v>20070</v>
      </c>
      <c r="F5378" s="7" t="s">
        <v>24</v>
      </c>
      <c r="G5378" s="7">
        <v>0</v>
      </c>
      <c r="H5378" s="7" t="s">
        <v>23</v>
      </c>
      <c r="I5378" s="7" t="s">
        <v>23</v>
      </c>
      <c r="J5378" s="7" t="s">
        <v>23</v>
      </c>
      <c r="K5378" s="7" t="s">
        <v>22</v>
      </c>
      <c r="L5378" s="7" t="s">
        <v>126</v>
      </c>
      <c r="M5378" s="7">
        <v>1</v>
      </c>
      <c r="N5378" s="7" t="s">
        <v>13</v>
      </c>
      <c r="O5378" s="8">
        <v>-2.5237970000000001</v>
      </c>
      <c r="P5378" s="7" t="s">
        <v>125</v>
      </c>
      <c r="Q5378" s="7" t="s">
        <v>124</v>
      </c>
      <c r="R5378" s="7" t="s">
        <v>123</v>
      </c>
      <c r="S5378" s="7">
        <v>1305</v>
      </c>
      <c r="T5378" s="7" t="s">
        <v>122</v>
      </c>
      <c r="U5378" s="7" t="s">
        <v>121</v>
      </c>
      <c r="V5378" s="7" t="s">
        <v>714</v>
      </c>
      <c r="W5378" s="7">
        <v>1</v>
      </c>
      <c r="X5378" s="9">
        <v>44767.629198877316</v>
      </c>
    </row>
    <row r="5379" spans="1:24" hidden="1" x14ac:dyDescent="0.25">
      <c r="A5379" s="10">
        <v>2022</v>
      </c>
      <c r="B5379" s="11">
        <v>4</v>
      </c>
      <c r="C5379" s="11">
        <v>2022</v>
      </c>
      <c r="D5379" s="11">
        <v>3</v>
      </c>
      <c r="E5379" s="12">
        <v>20070</v>
      </c>
      <c r="F5379" s="12" t="s">
        <v>24</v>
      </c>
      <c r="G5379" s="12">
        <v>0</v>
      </c>
      <c r="H5379" s="12" t="s">
        <v>23</v>
      </c>
      <c r="I5379" s="12" t="s">
        <v>23</v>
      </c>
      <c r="J5379" s="12" t="s">
        <v>23</v>
      </c>
      <c r="K5379" s="12" t="s">
        <v>22</v>
      </c>
      <c r="L5379" s="12" t="s">
        <v>22</v>
      </c>
      <c r="M5379" s="12">
        <v>0</v>
      </c>
      <c r="N5379" s="12" t="s">
        <v>47</v>
      </c>
      <c r="O5379" s="13">
        <v>-15030.04</v>
      </c>
      <c r="P5379" s="12" t="s">
        <v>704</v>
      </c>
      <c r="Q5379" s="12" t="s">
        <v>309</v>
      </c>
      <c r="R5379" s="12" t="s">
        <v>492</v>
      </c>
      <c r="S5379" s="12">
        <v>38</v>
      </c>
      <c r="T5379" s="12" t="s">
        <v>307</v>
      </c>
      <c r="U5379" s="12" t="s">
        <v>491</v>
      </c>
      <c r="V5379" s="12" t="s">
        <v>490</v>
      </c>
      <c r="W5379" s="12">
        <v>0</v>
      </c>
      <c r="X5379" s="14">
        <v>44767.629198877316</v>
      </c>
    </row>
    <row r="5380" spans="1:24" hidden="1" x14ac:dyDescent="0.25">
      <c r="A5380" s="5">
        <v>2022</v>
      </c>
      <c r="B5380" s="6">
        <v>4</v>
      </c>
      <c r="C5380" s="6">
        <v>2022</v>
      </c>
      <c r="D5380" s="6">
        <v>3</v>
      </c>
      <c r="E5380" s="7">
        <v>20070</v>
      </c>
      <c r="F5380" s="7" t="s">
        <v>24</v>
      </c>
      <c r="G5380" s="7">
        <v>0</v>
      </c>
      <c r="H5380" s="7" t="s">
        <v>23</v>
      </c>
      <c r="I5380" s="7" t="s">
        <v>23</v>
      </c>
      <c r="J5380" s="7" t="s">
        <v>23</v>
      </c>
      <c r="K5380" s="7" t="s">
        <v>22</v>
      </c>
      <c r="L5380" s="7" t="s">
        <v>22</v>
      </c>
      <c r="M5380" s="7">
        <v>0</v>
      </c>
      <c r="N5380" s="7" t="s">
        <v>47</v>
      </c>
      <c r="O5380" s="8">
        <v>7233761.0599999996</v>
      </c>
      <c r="P5380" s="7" t="s">
        <v>704</v>
      </c>
      <c r="Q5380" s="7" t="s">
        <v>309</v>
      </c>
      <c r="R5380" s="7" t="s">
        <v>329</v>
      </c>
      <c r="S5380" s="7">
        <v>49</v>
      </c>
      <c r="T5380" s="7" t="s">
        <v>307</v>
      </c>
      <c r="U5380" s="7" t="s">
        <v>328</v>
      </c>
      <c r="V5380" s="7" t="s">
        <v>327</v>
      </c>
      <c r="W5380" s="7">
        <v>0</v>
      </c>
      <c r="X5380" s="9">
        <v>44767.629198877316</v>
      </c>
    </row>
    <row r="5381" spans="1:24" hidden="1" x14ac:dyDescent="0.25">
      <c r="A5381" s="10">
        <v>2022</v>
      </c>
      <c r="B5381" s="11">
        <v>4</v>
      </c>
      <c r="C5381" s="11">
        <v>2022</v>
      </c>
      <c r="D5381" s="11">
        <v>3</v>
      </c>
      <c r="E5381" s="12">
        <v>20070</v>
      </c>
      <c r="F5381" s="12" t="s">
        <v>24</v>
      </c>
      <c r="G5381" s="12">
        <v>0</v>
      </c>
      <c r="H5381" s="12" t="s">
        <v>23</v>
      </c>
      <c r="I5381" s="12" t="s">
        <v>23</v>
      </c>
      <c r="J5381" s="12" t="s">
        <v>23</v>
      </c>
      <c r="K5381" s="12" t="s">
        <v>22</v>
      </c>
      <c r="L5381" s="12" t="s">
        <v>22</v>
      </c>
      <c r="M5381" s="12">
        <v>0</v>
      </c>
      <c r="N5381" s="12" t="s">
        <v>310</v>
      </c>
      <c r="O5381" s="13">
        <v>61.916666999999997</v>
      </c>
      <c r="P5381" s="12" t="s">
        <v>704</v>
      </c>
      <c r="Q5381" s="12" t="s">
        <v>309</v>
      </c>
      <c r="R5381" s="12" t="s">
        <v>308</v>
      </c>
      <c r="S5381" s="12">
        <v>50</v>
      </c>
      <c r="T5381" s="12" t="s">
        <v>307</v>
      </c>
      <c r="U5381" s="12" t="s">
        <v>306</v>
      </c>
      <c r="V5381" s="12" t="s">
        <v>305</v>
      </c>
      <c r="W5381" s="12">
        <v>0</v>
      </c>
      <c r="X5381" s="14">
        <v>44767.629198877316</v>
      </c>
    </row>
    <row r="5382" spans="1:24" hidden="1" x14ac:dyDescent="0.25">
      <c r="A5382" s="5">
        <v>2022</v>
      </c>
      <c r="B5382" s="6">
        <v>4</v>
      </c>
      <c r="C5382" s="6">
        <v>2022</v>
      </c>
      <c r="D5382" s="6">
        <v>3</v>
      </c>
      <c r="E5382" s="7">
        <v>20070</v>
      </c>
      <c r="F5382" s="7" t="s">
        <v>24</v>
      </c>
      <c r="G5382" s="7">
        <v>0</v>
      </c>
      <c r="H5382" s="7" t="s">
        <v>23</v>
      </c>
      <c r="I5382" s="7" t="s">
        <v>23</v>
      </c>
      <c r="J5382" s="7" t="s">
        <v>23</v>
      </c>
      <c r="K5382" s="7" t="s">
        <v>437</v>
      </c>
      <c r="L5382" s="7" t="s">
        <v>437</v>
      </c>
      <c r="M5382" s="7">
        <v>0</v>
      </c>
      <c r="N5382" s="7" t="s">
        <v>436</v>
      </c>
      <c r="O5382" s="8">
        <v>20220301.190000001</v>
      </c>
      <c r="P5382" s="7" t="s">
        <v>704</v>
      </c>
      <c r="Q5382" s="7" t="s">
        <v>309</v>
      </c>
      <c r="R5382" s="7" t="s">
        <v>489</v>
      </c>
      <c r="S5382" s="7">
        <v>98</v>
      </c>
      <c r="T5382" s="7" t="s">
        <v>307</v>
      </c>
      <c r="U5382" s="7" t="s">
        <v>488</v>
      </c>
      <c r="V5382" s="7" t="s">
        <v>487</v>
      </c>
      <c r="W5382" s="7">
        <v>0</v>
      </c>
      <c r="X5382" s="9">
        <v>44767.629198877316</v>
      </c>
    </row>
    <row r="5383" spans="1:24" hidden="1" x14ac:dyDescent="0.25">
      <c r="A5383" s="10">
        <v>2022</v>
      </c>
      <c r="B5383" s="11">
        <v>4</v>
      </c>
      <c r="C5383" s="11">
        <v>2022</v>
      </c>
      <c r="D5383" s="11">
        <v>3</v>
      </c>
      <c r="E5383" s="12">
        <v>20070</v>
      </c>
      <c r="F5383" s="12" t="s">
        <v>24</v>
      </c>
      <c r="G5383" s="12">
        <v>0</v>
      </c>
      <c r="H5383" s="12" t="s">
        <v>23</v>
      </c>
      <c r="I5383" s="12" t="s">
        <v>23</v>
      </c>
      <c r="J5383" s="12" t="s">
        <v>23</v>
      </c>
      <c r="K5383" s="12" t="s">
        <v>486</v>
      </c>
      <c r="L5383" s="12" t="s">
        <v>486</v>
      </c>
      <c r="M5383" s="12">
        <v>0</v>
      </c>
      <c r="N5383" s="12" t="s">
        <v>47</v>
      </c>
      <c r="O5383" s="13">
        <v>-15087.26</v>
      </c>
      <c r="P5383" s="12" t="s">
        <v>704</v>
      </c>
      <c r="Q5383" s="12" t="s">
        <v>309</v>
      </c>
      <c r="R5383" s="12" t="s">
        <v>485</v>
      </c>
      <c r="S5383" s="12">
        <v>7</v>
      </c>
      <c r="T5383" s="12" t="s">
        <v>307</v>
      </c>
      <c r="U5383" s="12" t="s">
        <v>484</v>
      </c>
      <c r="V5383" s="12" t="s">
        <v>483</v>
      </c>
      <c r="W5383" s="12">
        <v>0</v>
      </c>
      <c r="X5383" s="14">
        <v>44767.629198877316</v>
      </c>
    </row>
    <row r="5384" spans="1:24" hidden="1" x14ac:dyDescent="0.25">
      <c r="A5384" s="5">
        <v>2022</v>
      </c>
      <c r="B5384" s="6">
        <v>4</v>
      </c>
      <c r="C5384" s="6">
        <v>2022</v>
      </c>
      <c r="D5384" s="6">
        <v>3</v>
      </c>
      <c r="E5384" s="7">
        <v>20070</v>
      </c>
      <c r="F5384" s="7" t="s">
        <v>24</v>
      </c>
      <c r="G5384" s="7">
        <v>25</v>
      </c>
      <c r="H5384" s="7" t="s">
        <v>9</v>
      </c>
      <c r="I5384" s="7" t="s">
        <v>43</v>
      </c>
      <c r="J5384" s="7" t="s">
        <v>9</v>
      </c>
      <c r="K5384" s="7" t="s">
        <v>482</v>
      </c>
      <c r="L5384" s="7" t="s">
        <v>482</v>
      </c>
      <c r="M5384" s="7">
        <v>0</v>
      </c>
      <c r="N5384" s="7" t="s">
        <v>47</v>
      </c>
      <c r="O5384" s="8">
        <v>0</v>
      </c>
      <c r="P5384" s="7" t="s">
        <v>704</v>
      </c>
      <c r="Q5384" s="7" t="s">
        <v>309</v>
      </c>
      <c r="R5384" s="7" t="s">
        <v>481</v>
      </c>
      <c r="S5384" s="7">
        <v>33</v>
      </c>
      <c r="T5384" s="7" t="s">
        <v>307</v>
      </c>
      <c r="U5384" s="7" t="s">
        <v>480</v>
      </c>
      <c r="V5384" s="7" t="s">
        <v>479</v>
      </c>
      <c r="W5384" s="7">
        <v>0</v>
      </c>
      <c r="X5384" s="9">
        <v>44767.629198877316</v>
      </c>
    </row>
    <row r="5385" spans="1:24" hidden="1" x14ac:dyDescent="0.25">
      <c r="A5385" s="10">
        <v>2022</v>
      </c>
      <c r="B5385" s="11">
        <v>4</v>
      </c>
      <c r="C5385" s="11">
        <v>2022</v>
      </c>
      <c r="D5385" s="11">
        <v>3</v>
      </c>
      <c r="E5385" s="12">
        <v>20070</v>
      </c>
      <c r="F5385" s="12" t="s">
        <v>24</v>
      </c>
      <c r="G5385" s="12">
        <v>25</v>
      </c>
      <c r="H5385" s="12" t="s">
        <v>9</v>
      </c>
      <c r="I5385" s="12" t="s">
        <v>43</v>
      </c>
      <c r="J5385" s="12" t="s">
        <v>9</v>
      </c>
      <c r="K5385" s="12" t="s">
        <v>22</v>
      </c>
      <c r="L5385" s="12" t="s">
        <v>22</v>
      </c>
      <c r="M5385" s="12">
        <v>0</v>
      </c>
      <c r="N5385" s="12" t="s">
        <v>47</v>
      </c>
      <c r="O5385" s="13">
        <v>0</v>
      </c>
      <c r="P5385" s="12" t="s">
        <v>704</v>
      </c>
      <c r="Q5385" s="12" t="s">
        <v>309</v>
      </c>
      <c r="R5385" s="12" t="s">
        <v>478</v>
      </c>
      <c r="S5385" s="12">
        <v>100</v>
      </c>
      <c r="T5385" s="12" t="s">
        <v>307</v>
      </c>
      <c r="U5385" s="12" t="s">
        <v>477</v>
      </c>
      <c r="V5385" s="12" t="s">
        <v>476</v>
      </c>
      <c r="W5385" s="12">
        <v>0</v>
      </c>
      <c r="X5385" s="14">
        <v>44767.629198877316</v>
      </c>
    </row>
    <row r="5386" spans="1:24" hidden="1" x14ac:dyDescent="0.25">
      <c r="A5386" s="5">
        <v>2022</v>
      </c>
      <c r="B5386" s="6">
        <v>4</v>
      </c>
      <c r="C5386" s="6">
        <v>2022</v>
      </c>
      <c r="D5386" s="6">
        <v>3</v>
      </c>
      <c r="E5386" s="7">
        <v>20070</v>
      </c>
      <c r="F5386" s="7" t="s">
        <v>24</v>
      </c>
      <c r="G5386" s="7">
        <v>25</v>
      </c>
      <c r="H5386" s="7" t="s">
        <v>9</v>
      </c>
      <c r="I5386" s="7" t="s">
        <v>43</v>
      </c>
      <c r="J5386" s="7" t="s">
        <v>9</v>
      </c>
      <c r="K5386" s="7" t="s">
        <v>471</v>
      </c>
      <c r="L5386" s="7" t="s">
        <v>22</v>
      </c>
      <c r="M5386" s="7">
        <v>0</v>
      </c>
      <c r="N5386" s="7" t="s">
        <v>13</v>
      </c>
      <c r="O5386" s="8">
        <v>0</v>
      </c>
      <c r="P5386" s="7" t="s">
        <v>20</v>
      </c>
      <c r="Q5386" s="7" t="s">
        <v>225</v>
      </c>
      <c r="R5386" s="7" t="s">
        <v>409</v>
      </c>
      <c r="S5386" s="7">
        <v>48</v>
      </c>
      <c r="T5386" s="7" t="s">
        <v>141</v>
      </c>
      <c r="U5386" s="7" t="s">
        <v>140</v>
      </c>
      <c r="V5386" s="7" t="s">
        <v>470</v>
      </c>
      <c r="W5386" s="7">
        <v>0</v>
      </c>
      <c r="X5386" s="9">
        <v>44767.629198877316</v>
      </c>
    </row>
    <row r="5387" spans="1:24" hidden="1" x14ac:dyDescent="0.25">
      <c r="A5387" s="10">
        <v>2022</v>
      </c>
      <c r="B5387" s="11">
        <v>4</v>
      </c>
      <c r="C5387" s="11">
        <v>2022</v>
      </c>
      <c r="D5387" s="11">
        <v>3</v>
      </c>
      <c r="E5387" s="12">
        <v>20070</v>
      </c>
      <c r="F5387" s="12" t="s">
        <v>24</v>
      </c>
      <c r="G5387" s="12">
        <v>25</v>
      </c>
      <c r="H5387" s="12" t="s">
        <v>9</v>
      </c>
      <c r="I5387" s="12" t="s">
        <v>43</v>
      </c>
      <c r="J5387" s="12" t="s">
        <v>9</v>
      </c>
      <c r="K5387" s="12" t="s">
        <v>471</v>
      </c>
      <c r="L5387" s="12" t="s">
        <v>22</v>
      </c>
      <c r="M5387" s="12">
        <v>0</v>
      </c>
      <c r="N5387" s="12" t="s">
        <v>13</v>
      </c>
      <c r="O5387" s="13">
        <v>0</v>
      </c>
      <c r="P5387" s="12" t="s">
        <v>20</v>
      </c>
      <c r="Q5387" s="12" t="s">
        <v>220</v>
      </c>
      <c r="R5387" s="12" t="s">
        <v>409</v>
      </c>
      <c r="S5387" s="12">
        <v>49</v>
      </c>
      <c r="T5387" s="12" t="s">
        <v>141</v>
      </c>
      <c r="U5387" s="12" t="s">
        <v>140</v>
      </c>
      <c r="V5387" s="12" t="s">
        <v>470</v>
      </c>
      <c r="W5387" s="12">
        <v>0</v>
      </c>
      <c r="X5387" s="14">
        <v>44767.629198877316</v>
      </c>
    </row>
    <row r="5388" spans="1:24" hidden="1" x14ac:dyDescent="0.25">
      <c r="A5388" s="5">
        <v>2022</v>
      </c>
      <c r="B5388" s="6">
        <v>4</v>
      </c>
      <c r="C5388" s="6">
        <v>2022</v>
      </c>
      <c r="D5388" s="6">
        <v>3</v>
      </c>
      <c r="E5388" s="7">
        <v>20070</v>
      </c>
      <c r="F5388" s="7" t="s">
        <v>24</v>
      </c>
      <c r="G5388" s="7">
        <v>25</v>
      </c>
      <c r="H5388" s="7" t="s">
        <v>9</v>
      </c>
      <c r="I5388" s="7" t="s">
        <v>43</v>
      </c>
      <c r="J5388" s="7" t="s">
        <v>9</v>
      </c>
      <c r="K5388" s="7" t="s">
        <v>471</v>
      </c>
      <c r="L5388" s="7" t="s">
        <v>22</v>
      </c>
      <c r="M5388" s="7">
        <v>0</v>
      </c>
      <c r="N5388" s="7" t="s">
        <v>13</v>
      </c>
      <c r="O5388" s="8">
        <v>0</v>
      </c>
      <c r="P5388" s="7" t="s">
        <v>20</v>
      </c>
      <c r="Q5388" s="7" t="s">
        <v>197</v>
      </c>
      <c r="R5388" s="7" t="s">
        <v>409</v>
      </c>
      <c r="S5388" s="7">
        <v>47</v>
      </c>
      <c r="T5388" s="7" t="s">
        <v>141</v>
      </c>
      <c r="U5388" s="7" t="s">
        <v>140</v>
      </c>
      <c r="V5388" s="7" t="s">
        <v>470</v>
      </c>
      <c r="W5388" s="7">
        <v>0</v>
      </c>
      <c r="X5388" s="9">
        <v>44767.629198877316</v>
      </c>
    </row>
    <row r="5389" spans="1:24" hidden="1" x14ac:dyDescent="0.25">
      <c r="A5389" s="10">
        <v>2022</v>
      </c>
      <c r="B5389" s="11">
        <v>4</v>
      </c>
      <c r="C5389" s="11">
        <v>2022</v>
      </c>
      <c r="D5389" s="11">
        <v>3</v>
      </c>
      <c r="E5389" s="12">
        <v>20070</v>
      </c>
      <c r="F5389" s="12" t="s">
        <v>24</v>
      </c>
      <c r="G5389" s="12">
        <v>36</v>
      </c>
      <c r="H5389" s="12" t="s">
        <v>44</v>
      </c>
      <c r="I5389" s="12" t="s">
        <v>43</v>
      </c>
      <c r="J5389" s="12" t="s">
        <v>6</v>
      </c>
      <c r="K5389" s="12" t="s">
        <v>365</v>
      </c>
      <c r="L5389" s="12" t="s">
        <v>22</v>
      </c>
      <c r="M5389" s="12">
        <v>0</v>
      </c>
      <c r="N5389" s="12" t="s">
        <v>87</v>
      </c>
      <c r="O5389" s="13">
        <v>274.35127899999998</v>
      </c>
      <c r="P5389" s="12" t="s">
        <v>53</v>
      </c>
      <c r="Q5389" s="12" t="s">
        <v>469</v>
      </c>
      <c r="R5389" s="12" t="s">
        <v>468</v>
      </c>
      <c r="S5389" s="12">
        <v>1312</v>
      </c>
      <c r="T5389" s="12" t="s">
        <v>122</v>
      </c>
      <c r="U5389" s="12" t="s">
        <v>121</v>
      </c>
      <c r="V5389" s="12" t="s">
        <v>290</v>
      </c>
      <c r="W5389" s="12">
        <v>0</v>
      </c>
      <c r="X5389" s="14">
        <v>44767.629198877316</v>
      </c>
    </row>
    <row r="5390" spans="1:24" hidden="1" x14ac:dyDescent="0.25">
      <c r="A5390" s="5">
        <v>2022</v>
      </c>
      <c r="B5390" s="6">
        <v>4</v>
      </c>
      <c r="C5390" s="6">
        <v>2022</v>
      </c>
      <c r="D5390" s="6">
        <v>3</v>
      </c>
      <c r="E5390" s="7">
        <v>20070</v>
      </c>
      <c r="F5390" s="7" t="s">
        <v>24</v>
      </c>
      <c r="G5390" s="7">
        <v>36</v>
      </c>
      <c r="H5390" s="7" t="s">
        <v>44</v>
      </c>
      <c r="I5390" s="7" t="s">
        <v>43</v>
      </c>
      <c r="J5390" s="7" t="s">
        <v>6</v>
      </c>
      <c r="K5390" s="7" t="s">
        <v>22</v>
      </c>
      <c r="L5390" s="7" t="s">
        <v>22</v>
      </c>
      <c r="M5390" s="7">
        <v>0</v>
      </c>
      <c r="N5390" s="7" t="s">
        <v>47</v>
      </c>
      <c r="O5390" s="8">
        <v>213063.32800000001</v>
      </c>
      <c r="P5390" s="7" t="s">
        <v>704</v>
      </c>
      <c r="Q5390" s="7" t="s">
        <v>309</v>
      </c>
      <c r="R5390" s="7" t="s">
        <v>329</v>
      </c>
      <c r="S5390" s="7">
        <v>49</v>
      </c>
      <c r="T5390" s="7" t="s">
        <v>307</v>
      </c>
      <c r="U5390" s="7" t="s">
        <v>328</v>
      </c>
      <c r="V5390" s="7" t="s">
        <v>327</v>
      </c>
      <c r="W5390" s="7">
        <v>0</v>
      </c>
      <c r="X5390" s="9">
        <v>44767.629198877316</v>
      </c>
    </row>
    <row r="5391" spans="1:24" hidden="1" x14ac:dyDescent="0.25">
      <c r="A5391" s="10">
        <v>2022</v>
      </c>
      <c r="B5391" s="11">
        <v>4</v>
      </c>
      <c r="C5391" s="11">
        <v>2022</v>
      </c>
      <c r="D5391" s="11">
        <v>3</v>
      </c>
      <c r="E5391" s="12">
        <v>20070</v>
      </c>
      <c r="F5391" s="12" t="s">
        <v>24</v>
      </c>
      <c r="G5391" s="12">
        <v>37</v>
      </c>
      <c r="H5391" s="12" t="s">
        <v>174</v>
      </c>
      <c r="I5391" s="12" t="s">
        <v>43</v>
      </c>
      <c r="J5391" s="12" t="s">
        <v>0</v>
      </c>
      <c r="K5391" s="12" t="s">
        <v>22</v>
      </c>
      <c r="L5391" s="12" t="s">
        <v>22</v>
      </c>
      <c r="M5391" s="12">
        <v>0</v>
      </c>
      <c r="N5391" s="12" t="s">
        <v>47</v>
      </c>
      <c r="O5391" s="13">
        <v>2555558</v>
      </c>
      <c r="P5391" s="12" t="s">
        <v>704</v>
      </c>
      <c r="Q5391" s="12" t="s">
        <v>309</v>
      </c>
      <c r="R5391" s="12" t="s">
        <v>329</v>
      </c>
      <c r="S5391" s="12">
        <v>49</v>
      </c>
      <c r="T5391" s="12" t="s">
        <v>307</v>
      </c>
      <c r="U5391" s="12" t="s">
        <v>328</v>
      </c>
      <c r="V5391" s="12" t="s">
        <v>327</v>
      </c>
      <c r="W5391" s="12">
        <v>0</v>
      </c>
      <c r="X5391" s="14">
        <v>44767.629198877316</v>
      </c>
    </row>
    <row r="5392" spans="1:24" hidden="1" x14ac:dyDescent="0.25">
      <c r="A5392" s="5">
        <v>2022</v>
      </c>
      <c r="B5392" s="6">
        <v>4</v>
      </c>
      <c r="C5392" s="6">
        <v>2022</v>
      </c>
      <c r="D5392" s="6">
        <v>3</v>
      </c>
      <c r="E5392" s="7">
        <v>20070</v>
      </c>
      <c r="F5392" s="7" t="s">
        <v>24</v>
      </c>
      <c r="G5392" s="7">
        <v>39</v>
      </c>
      <c r="H5392" s="7" t="s">
        <v>166</v>
      </c>
      <c r="I5392" s="7" t="s">
        <v>43</v>
      </c>
      <c r="J5392" s="7" t="s">
        <v>0</v>
      </c>
      <c r="K5392" s="7" t="s">
        <v>22</v>
      </c>
      <c r="L5392" s="7" t="s">
        <v>22</v>
      </c>
      <c r="M5392" s="7">
        <v>0</v>
      </c>
      <c r="N5392" s="7" t="s">
        <v>47</v>
      </c>
      <c r="O5392" s="8">
        <v>1924683</v>
      </c>
      <c r="P5392" s="7" t="s">
        <v>704</v>
      </c>
      <c r="Q5392" s="7" t="s">
        <v>309</v>
      </c>
      <c r="R5392" s="7" t="s">
        <v>329</v>
      </c>
      <c r="S5392" s="7">
        <v>49</v>
      </c>
      <c r="T5392" s="7" t="s">
        <v>307</v>
      </c>
      <c r="U5392" s="7" t="s">
        <v>328</v>
      </c>
      <c r="V5392" s="7" t="s">
        <v>327</v>
      </c>
      <c r="W5392" s="7">
        <v>0</v>
      </c>
      <c r="X5392" s="9">
        <v>44767.629198877316</v>
      </c>
    </row>
    <row r="5393" spans="1:24" hidden="1" x14ac:dyDescent="0.25">
      <c r="A5393" s="10">
        <v>2022</v>
      </c>
      <c r="B5393" s="11">
        <v>4</v>
      </c>
      <c r="C5393" s="11">
        <v>2022</v>
      </c>
      <c r="D5393" s="11">
        <v>3</v>
      </c>
      <c r="E5393" s="12">
        <v>20070</v>
      </c>
      <c r="F5393" s="12" t="s">
        <v>24</v>
      </c>
      <c r="G5393" s="12">
        <v>53</v>
      </c>
      <c r="H5393" s="12" t="s">
        <v>7</v>
      </c>
      <c r="I5393" s="12" t="s">
        <v>43</v>
      </c>
      <c r="J5393" s="12" t="s">
        <v>7</v>
      </c>
      <c r="K5393" s="12" t="s">
        <v>22</v>
      </c>
      <c r="L5393" s="12" t="s">
        <v>22</v>
      </c>
      <c r="M5393" s="12">
        <v>0</v>
      </c>
      <c r="N5393" s="12" t="s">
        <v>47</v>
      </c>
      <c r="O5393" s="13">
        <v>1013796</v>
      </c>
      <c r="P5393" s="12" t="s">
        <v>704</v>
      </c>
      <c r="Q5393" s="12" t="s">
        <v>309</v>
      </c>
      <c r="R5393" s="12" t="s">
        <v>329</v>
      </c>
      <c r="S5393" s="12">
        <v>49</v>
      </c>
      <c r="T5393" s="12" t="s">
        <v>307</v>
      </c>
      <c r="U5393" s="12" t="s">
        <v>328</v>
      </c>
      <c r="V5393" s="12" t="s">
        <v>327</v>
      </c>
      <c r="W5393" s="12">
        <v>0</v>
      </c>
      <c r="X5393" s="14">
        <v>44767.629198877316</v>
      </c>
    </row>
    <row r="5394" spans="1:24" hidden="1" x14ac:dyDescent="0.25">
      <c r="A5394" s="5">
        <v>2022</v>
      </c>
      <c r="B5394" s="6">
        <v>4</v>
      </c>
      <c r="C5394" s="6">
        <v>2022</v>
      </c>
      <c r="D5394" s="6">
        <v>3</v>
      </c>
      <c r="E5394" s="7">
        <v>20070</v>
      </c>
      <c r="F5394" s="7" t="s">
        <v>24</v>
      </c>
      <c r="G5394" s="7">
        <v>2183</v>
      </c>
      <c r="H5394" s="7" t="s">
        <v>138</v>
      </c>
      <c r="I5394" s="7" t="s">
        <v>133</v>
      </c>
      <c r="J5394" s="7" t="s">
        <v>3</v>
      </c>
      <c r="K5394" s="7" t="s">
        <v>22</v>
      </c>
      <c r="L5394" s="7" t="s">
        <v>22</v>
      </c>
      <c r="M5394" s="7">
        <v>0</v>
      </c>
      <c r="N5394" s="7" t="s">
        <v>310</v>
      </c>
      <c r="O5394" s="8">
        <v>58.487008000000003</v>
      </c>
      <c r="P5394" s="7" t="s">
        <v>704</v>
      </c>
      <c r="Q5394" s="7" t="s">
        <v>309</v>
      </c>
      <c r="R5394" s="7" t="s">
        <v>308</v>
      </c>
      <c r="S5394" s="7">
        <v>50</v>
      </c>
      <c r="T5394" s="7" t="s">
        <v>307</v>
      </c>
      <c r="U5394" s="7" t="s">
        <v>306</v>
      </c>
      <c r="V5394" s="7" t="s">
        <v>305</v>
      </c>
      <c r="W5394" s="7">
        <v>0</v>
      </c>
      <c r="X5394" s="9">
        <v>44767.629198877316</v>
      </c>
    </row>
    <row r="5395" spans="1:24" hidden="1" x14ac:dyDescent="0.25">
      <c r="A5395" s="10">
        <v>2022</v>
      </c>
      <c r="B5395" s="11">
        <v>4</v>
      </c>
      <c r="C5395" s="11">
        <v>2022</v>
      </c>
      <c r="D5395" s="11">
        <v>3</v>
      </c>
      <c r="E5395" s="12">
        <v>20070</v>
      </c>
      <c r="F5395" s="12" t="s">
        <v>24</v>
      </c>
      <c r="G5395" s="12">
        <v>2346</v>
      </c>
      <c r="H5395" s="12" t="s">
        <v>137</v>
      </c>
      <c r="I5395" s="12" t="s">
        <v>133</v>
      </c>
      <c r="J5395" s="12" t="s">
        <v>4</v>
      </c>
      <c r="K5395" s="12" t="s">
        <v>22</v>
      </c>
      <c r="L5395" s="12" t="s">
        <v>22</v>
      </c>
      <c r="M5395" s="12">
        <v>0</v>
      </c>
      <c r="N5395" s="12" t="s">
        <v>310</v>
      </c>
      <c r="O5395" s="13">
        <v>58.487008000000003</v>
      </c>
      <c r="P5395" s="12" t="s">
        <v>704</v>
      </c>
      <c r="Q5395" s="12" t="s">
        <v>309</v>
      </c>
      <c r="R5395" s="12" t="s">
        <v>308</v>
      </c>
      <c r="S5395" s="12">
        <v>50</v>
      </c>
      <c r="T5395" s="12" t="s">
        <v>307</v>
      </c>
      <c r="U5395" s="12" t="s">
        <v>306</v>
      </c>
      <c r="V5395" s="12" t="s">
        <v>305</v>
      </c>
      <c r="W5395" s="12">
        <v>0</v>
      </c>
      <c r="X5395" s="14">
        <v>44767.629198877316</v>
      </c>
    </row>
    <row r="5396" spans="1:24" hidden="1" x14ac:dyDescent="0.25">
      <c r="A5396" s="5">
        <v>2022</v>
      </c>
      <c r="B5396" s="6">
        <v>4</v>
      </c>
      <c r="C5396" s="6">
        <v>2022</v>
      </c>
      <c r="D5396" s="6">
        <v>3</v>
      </c>
      <c r="E5396" s="7">
        <v>20070</v>
      </c>
      <c r="F5396" s="7" t="s">
        <v>24</v>
      </c>
      <c r="G5396" s="7">
        <v>4807</v>
      </c>
      <c r="H5396" s="7" t="s">
        <v>135</v>
      </c>
      <c r="I5396" s="7" t="s">
        <v>133</v>
      </c>
      <c r="J5396" s="7" t="s">
        <v>2</v>
      </c>
      <c r="K5396" s="7" t="s">
        <v>22</v>
      </c>
      <c r="L5396" s="7" t="s">
        <v>22</v>
      </c>
      <c r="M5396" s="7">
        <v>0</v>
      </c>
      <c r="N5396" s="7" t="s">
        <v>310</v>
      </c>
      <c r="O5396" s="8">
        <v>1215</v>
      </c>
      <c r="P5396" s="7" t="s">
        <v>704</v>
      </c>
      <c r="Q5396" s="7" t="s">
        <v>309</v>
      </c>
      <c r="R5396" s="7" t="s">
        <v>308</v>
      </c>
      <c r="S5396" s="7">
        <v>50</v>
      </c>
      <c r="T5396" s="7" t="s">
        <v>307</v>
      </c>
      <c r="U5396" s="7" t="s">
        <v>306</v>
      </c>
      <c r="V5396" s="7" t="s">
        <v>305</v>
      </c>
      <c r="W5396" s="7">
        <v>0</v>
      </c>
      <c r="X5396" s="9">
        <v>44767.629198877316</v>
      </c>
    </row>
    <row r="5397" spans="1:24" hidden="1" x14ac:dyDescent="0.25">
      <c r="A5397" s="10">
        <v>2022</v>
      </c>
      <c r="B5397" s="11">
        <v>4</v>
      </c>
      <c r="C5397" s="11">
        <v>2022</v>
      </c>
      <c r="D5397" s="11">
        <v>3</v>
      </c>
      <c r="E5397" s="12">
        <v>20070</v>
      </c>
      <c r="F5397" s="12" t="s">
        <v>24</v>
      </c>
      <c r="G5397" s="12">
        <v>4871</v>
      </c>
      <c r="H5397" s="12" t="s">
        <v>134</v>
      </c>
      <c r="I5397" s="12" t="s">
        <v>133</v>
      </c>
      <c r="J5397" s="12" t="s">
        <v>1</v>
      </c>
      <c r="K5397" s="12" t="s">
        <v>22</v>
      </c>
      <c r="L5397" s="12" t="s">
        <v>22</v>
      </c>
      <c r="M5397" s="12">
        <v>0</v>
      </c>
      <c r="N5397" s="12" t="s">
        <v>310</v>
      </c>
      <c r="O5397" s="13">
        <v>39.043816999999997</v>
      </c>
      <c r="P5397" s="12" t="s">
        <v>704</v>
      </c>
      <c r="Q5397" s="12" t="s">
        <v>309</v>
      </c>
      <c r="R5397" s="12" t="s">
        <v>308</v>
      </c>
      <c r="S5397" s="12">
        <v>50</v>
      </c>
      <c r="T5397" s="12" t="s">
        <v>307</v>
      </c>
      <c r="U5397" s="12" t="s">
        <v>306</v>
      </c>
      <c r="V5397" s="12" t="s">
        <v>305</v>
      </c>
      <c r="W5397" s="12">
        <v>0</v>
      </c>
      <c r="X5397" s="14">
        <v>44767.629198877316</v>
      </c>
    </row>
    <row r="5398" spans="1:24" hidden="1" x14ac:dyDescent="0.25">
      <c r="A5398" s="5">
        <v>2022</v>
      </c>
      <c r="B5398" s="6">
        <v>4</v>
      </c>
      <c r="C5398" s="6">
        <v>2022</v>
      </c>
      <c r="D5398" s="6">
        <v>4</v>
      </c>
      <c r="E5398" s="7">
        <v>20070</v>
      </c>
      <c r="F5398" s="7" t="s">
        <v>24</v>
      </c>
      <c r="G5398" s="7">
        <v>0</v>
      </c>
      <c r="H5398" s="7" t="s">
        <v>23</v>
      </c>
      <c r="I5398" s="7" t="s">
        <v>23</v>
      </c>
      <c r="J5398" s="7" t="s">
        <v>23</v>
      </c>
      <c r="K5398" s="7" t="s">
        <v>357</v>
      </c>
      <c r="L5398" s="7" t="s">
        <v>357</v>
      </c>
      <c r="M5398" s="7">
        <v>0</v>
      </c>
      <c r="N5398" s="7" t="s">
        <v>47</v>
      </c>
      <c r="O5398" s="8">
        <v>0.67400000000000004</v>
      </c>
      <c r="P5398" s="7" t="s">
        <v>704</v>
      </c>
      <c r="Q5398" s="7" t="s">
        <v>309</v>
      </c>
      <c r="R5398" s="7" t="s">
        <v>356</v>
      </c>
      <c r="S5398" s="7">
        <v>90</v>
      </c>
      <c r="T5398" s="7" t="s">
        <v>307</v>
      </c>
      <c r="U5398" s="7" t="s">
        <v>355</v>
      </c>
      <c r="V5398" s="7" t="s">
        <v>354</v>
      </c>
      <c r="W5398" s="7">
        <v>0</v>
      </c>
      <c r="X5398" s="9">
        <v>44767.629198877316</v>
      </c>
    </row>
    <row r="5399" spans="1:24" hidden="1" x14ac:dyDescent="0.25">
      <c r="A5399" s="10">
        <v>2022</v>
      </c>
      <c r="B5399" s="11">
        <v>4</v>
      </c>
      <c r="C5399" s="11">
        <v>2022</v>
      </c>
      <c r="D5399" s="11">
        <v>4</v>
      </c>
      <c r="E5399" s="12">
        <v>20070</v>
      </c>
      <c r="F5399" s="12" t="s">
        <v>24</v>
      </c>
      <c r="G5399" s="12">
        <v>0</v>
      </c>
      <c r="H5399" s="12" t="s">
        <v>23</v>
      </c>
      <c r="I5399" s="12" t="s">
        <v>23</v>
      </c>
      <c r="J5399" s="12" t="s">
        <v>23</v>
      </c>
      <c r="K5399" s="12" t="s">
        <v>467</v>
      </c>
      <c r="L5399" s="12" t="s">
        <v>467</v>
      </c>
      <c r="M5399" s="12">
        <v>0</v>
      </c>
      <c r="N5399" s="12" t="s">
        <v>47</v>
      </c>
      <c r="O5399" s="13">
        <v>-135850.26</v>
      </c>
      <c r="P5399" s="12" t="s">
        <v>704</v>
      </c>
      <c r="Q5399" s="12" t="s">
        <v>309</v>
      </c>
      <c r="R5399" s="12" t="s">
        <v>466</v>
      </c>
      <c r="S5399" s="12">
        <v>86</v>
      </c>
      <c r="T5399" s="12" t="s">
        <v>307</v>
      </c>
      <c r="U5399" s="12" t="s">
        <v>465</v>
      </c>
      <c r="V5399" s="12" t="s">
        <v>464</v>
      </c>
      <c r="W5399" s="12">
        <v>0</v>
      </c>
      <c r="X5399" s="14">
        <v>44767.629198877316</v>
      </c>
    </row>
    <row r="5400" spans="1:24" hidden="1" x14ac:dyDescent="0.25">
      <c r="A5400" s="5">
        <v>2022</v>
      </c>
      <c r="B5400" s="6">
        <v>4</v>
      </c>
      <c r="C5400" s="6">
        <v>2022</v>
      </c>
      <c r="D5400" s="6">
        <v>4</v>
      </c>
      <c r="E5400" s="7">
        <v>20070</v>
      </c>
      <c r="F5400" s="7" t="s">
        <v>24</v>
      </c>
      <c r="G5400" s="7">
        <v>0</v>
      </c>
      <c r="H5400" s="7" t="s">
        <v>23</v>
      </c>
      <c r="I5400" s="7" t="s">
        <v>23</v>
      </c>
      <c r="J5400" s="7" t="s">
        <v>23</v>
      </c>
      <c r="K5400" s="7" t="s">
        <v>353</v>
      </c>
      <c r="L5400" s="7" t="s">
        <v>353</v>
      </c>
      <c r="M5400" s="7">
        <v>0</v>
      </c>
      <c r="N5400" s="7" t="s">
        <v>47</v>
      </c>
      <c r="O5400" s="8">
        <v>-7629.37</v>
      </c>
      <c r="P5400" s="7" t="s">
        <v>704</v>
      </c>
      <c r="Q5400" s="7" t="s">
        <v>309</v>
      </c>
      <c r="R5400" s="7" t="s">
        <v>352</v>
      </c>
      <c r="S5400" s="7">
        <v>87</v>
      </c>
      <c r="T5400" s="7" t="s">
        <v>307</v>
      </c>
      <c r="U5400" s="7" t="s">
        <v>351</v>
      </c>
      <c r="V5400" s="7" t="s">
        <v>350</v>
      </c>
      <c r="W5400" s="7">
        <v>0</v>
      </c>
      <c r="X5400" s="9">
        <v>44767.629198877316</v>
      </c>
    </row>
    <row r="5401" spans="1:24" hidden="1" x14ac:dyDescent="0.25">
      <c r="A5401" s="10">
        <v>2022</v>
      </c>
      <c r="B5401" s="11">
        <v>4</v>
      </c>
      <c r="C5401" s="11">
        <v>2022</v>
      </c>
      <c r="D5401" s="11">
        <v>4</v>
      </c>
      <c r="E5401" s="12">
        <v>20070</v>
      </c>
      <c r="F5401" s="12" t="s">
        <v>24</v>
      </c>
      <c r="G5401" s="12">
        <v>0</v>
      </c>
      <c r="H5401" s="12" t="s">
        <v>23</v>
      </c>
      <c r="I5401" s="12" t="s">
        <v>23</v>
      </c>
      <c r="J5401" s="12" t="s">
        <v>23</v>
      </c>
      <c r="K5401" s="12" t="s">
        <v>349</v>
      </c>
      <c r="L5401" s="12" t="s">
        <v>349</v>
      </c>
      <c r="M5401" s="12">
        <v>0</v>
      </c>
      <c r="N5401" s="12" t="s">
        <v>87</v>
      </c>
      <c r="O5401" s="13">
        <v>-19228.004000000001</v>
      </c>
      <c r="P5401" s="12" t="s">
        <v>704</v>
      </c>
      <c r="Q5401" s="12" t="s">
        <v>309</v>
      </c>
      <c r="R5401" s="12" t="s">
        <v>348</v>
      </c>
      <c r="S5401" s="12">
        <v>40</v>
      </c>
      <c r="T5401" s="12" t="s">
        <v>307</v>
      </c>
      <c r="U5401" s="12" t="s">
        <v>347</v>
      </c>
      <c r="V5401" s="12" t="s">
        <v>346</v>
      </c>
      <c r="W5401" s="12">
        <v>0</v>
      </c>
      <c r="X5401" s="14">
        <v>44767.629198877316</v>
      </c>
    </row>
    <row r="5402" spans="1:24" hidden="1" x14ac:dyDescent="0.25">
      <c r="A5402" s="5">
        <v>2022</v>
      </c>
      <c r="B5402" s="6">
        <v>4</v>
      </c>
      <c r="C5402" s="6">
        <v>2022</v>
      </c>
      <c r="D5402" s="6">
        <v>4</v>
      </c>
      <c r="E5402" s="7">
        <v>20070</v>
      </c>
      <c r="F5402" s="7" t="s">
        <v>24</v>
      </c>
      <c r="G5402" s="7">
        <v>0</v>
      </c>
      <c r="H5402" s="7" t="s">
        <v>23</v>
      </c>
      <c r="I5402" s="7" t="s">
        <v>23</v>
      </c>
      <c r="J5402" s="7" t="s">
        <v>23</v>
      </c>
      <c r="K5402" s="7" t="s">
        <v>463</v>
      </c>
      <c r="L5402" s="7" t="s">
        <v>463</v>
      </c>
      <c r="M5402" s="7">
        <v>0</v>
      </c>
      <c r="N5402" s="7" t="s">
        <v>47</v>
      </c>
      <c r="O5402" s="8">
        <v>-4762689.8039999995</v>
      </c>
      <c r="P5402" s="7" t="s">
        <v>704</v>
      </c>
      <c r="Q5402" s="7" t="s">
        <v>309</v>
      </c>
      <c r="R5402" s="7" t="s">
        <v>462</v>
      </c>
      <c r="S5402" s="7">
        <v>88</v>
      </c>
      <c r="T5402" s="7" t="s">
        <v>307</v>
      </c>
      <c r="U5402" s="7" t="s">
        <v>461</v>
      </c>
      <c r="V5402" s="7" t="s">
        <v>460</v>
      </c>
      <c r="W5402" s="7">
        <v>0</v>
      </c>
      <c r="X5402" s="9">
        <v>44767.629198877316</v>
      </c>
    </row>
    <row r="5403" spans="1:24" hidden="1" x14ac:dyDescent="0.25">
      <c r="A5403" s="10">
        <v>2022</v>
      </c>
      <c r="B5403" s="11">
        <v>4</v>
      </c>
      <c r="C5403" s="11">
        <v>2022</v>
      </c>
      <c r="D5403" s="11">
        <v>4</v>
      </c>
      <c r="E5403" s="12">
        <v>20070</v>
      </c>
      <c r="F5403" s="12" t="s">
        <v>24</v>
      </c>
      <c r="G5403" s="12">
        <v>0</v>
      </c>
      <c r="H5403" s="12" t="s">
        <v>23</v>
      </c>
      <c r="I5403" s="12" t="s">
        <v>23</v>
      </c>
      <c r="J5403" s="12" t="s">
        <v>23</v>
      </c>
      <c r="K5403" s="12" t="s">
        <v>459</v>
      </c>
      <c r="L5403" s="12" t="s">
        <v>459</v>
      </c>
      <c r="M5403" s="12">
        <v>0</v>
      </c>
      <c r="N5403" s="12" t="s">
        <v>47</v>
      </c>
      <c r="O5403" s="13">
        <v>-494769.48599999998</v>
      </c>
      <c r="P5403" s="12" t="s">
        <v>704</v>
      </c>
      <c r="Q5403" s="12" t="s">
        <v>309</v>
      </c>
      <c r="R5403" s="12" t="s">
        <v>458</v>
      </c>
      <c r="S5403" s="12">
        <v>89</v>
      </c>
      <c r="T5403" s="12" t="s">
        <v>307</v>
      </c>
      <c r="U5403" s="12" t="s">
        <v>457</v>
      </c>
      <c r="V5403" s="12" t="s">
        <v>456</v>
      </c>
      <c r="W5403" s="12">
        <v>0</v>
      </c>
      <c r="X5403" s="14">
        <v>44767.629198877316</v>
      </c>
    </row>
    <row r="5404" spans="1:24" hidden="1" x14ac:dyDescent="0.25">
      <c r="A5404" s="5">
        <v>2022</v>
      </c>
      <c r="B5404" s="6">
        <v>4</v>
      </c>
      <c r="C5404" s="6">
        <v>2022</v>
      </c>
      <c r="D5404" s="6">
        <v>4</v>
      </c>
      <c r="E5404" s="7">
        <v>20070</v>
      </c>
      <c r="F5404" s="7" t="s">
        <v>24</v>
      </c>
      <c r="G5404" s="7">
        <v>0</v>
      </c>
      <c r="H5404" s="7" t="s">
        <v>23</v>
      </c>
      <c r="I5404" s="7" t="s">
        <v>23</v>
      </c>
      <c r="J5404" s="7" t="s">
        <v>23</v>
      </c>
      <c r="K5404" s="7" t="s">
        <v>345</v>
      </c>
      <c r="L5404" s="7" t="s">
        <v>345</v>
      </c>
      <c r="M5404" s="7">
        <v>0</v>
      </c>
      <c r="N5404" s="7" t="s">
        <v>47</v>
      </c>
      <c r="O5404" s="8">
        <v>-6090903.1399999997</v>
      </c>
      <c r="P5404" s="7" t="s">
        <v>704</v>
      </c>
      <c r="Q5404" s="7" t="s">
        <v>309</v>
      </c>
      <c r="R5404" s="7" t="s">
        <v>344</v>
      </c>
      <c r="S5404" s="7">
        <v>3</v>
      </c>
      <c r="T5404" s="7" t="s">
        <v>307</v>
      </c>
      <c r="U5404" s="7" t="s">
        <v>343</v>
      </c>
      <c r="V5404" s="7" t="s">
        <v>342</v>
      </c>
      <c r="W5404" s="7">
        <v>0</v>
      </c>
      <c r="X5404" s="9">
        <v>44767.629198877316</v>
      </c>
    </row>
    <row r="5405" spans="1:24" hidden="1" x14ac:dyDescent="0.25">
      <c r="A5405" s="10">
        <v>2022</v>
      </c>
      <c r="B5405" s="11">
        <v>4</v>
      </c>
      <c r="C5405" s="11">
        <v>2022</v>
      </c>
      <c r="D5405" s="11">
        <v>4</v>
      </c>
      <c r="E5405" s="12">
        <v>20070</v>
      </c>
      <c r="F5405" s="12" t="s">
        <v>24</v>
      </c>
      <c r="G5405" s="12">
        <v>0</v>
      </c>
      <c r="H5405" s="12" t="s">
        <v>23</v>
      </c>
      <c r="I5405" s="12" t="s">
        <v>23</v>
      </c>
      <c r="J5405" s="12" t="s">
        <v>23</v>
      </c>
      <c r="K5405" s="12" t="s">
        <v>451</v>
      </c>
      <c r="L5405" s="12" t="s">
        <v>451</v>
      </c>
      <c r="M5405" s="12">
        <v>0</v>
      </c>
      <c r="N5405" s="12" t="s">
        <v>314</v>
      </c>
      <c r="O5405" s="13">
        <v>9.6365000000000006E-2</v>
      </c>
      <c r="P5405" s="12" t="s">
        <v>704</v>
      </c>
      <c r="Q5405" s="12" t="s">
        <v>309</v>
      </c>
      <c r="R5405" s="12" t="s">
        <v>450</v>
      </c>
      <c r="S5405" s="12">
        <v>97</v>
      </c>
      <c r="T5405" s="12" t="s">
        <v>307</v>
      </c>
      <c r="U5405" s="12" t="s">
        <v>449</v>
      </c>
      <c r="V5405" s="12" t="s">
        <v>448</v>
      </c>
      <c r="W5405" s="12">
        <v>0</v>
      </c>
      <c r="X5405" s="14">
        <v>44767.629198877316</v>
      </c>
    </row>
    <row r="5406" spans="1:24" hidden="1" x14ac:dyDescent="0.25">
      <c r="A5406" s="5">
        <v>2022</v>
      </c>
      <c r="B5406" s="6">
        <v>4</v>
      </c>
      <c r="C5406" s="6">
        <v>2022</v>
      </c>
      <c r="D5406" s="6">
        <v>4</v>
      </c>
      <c r="E5406" s="7">
        <v>20070</v>
      </c>
      <c r="F5406" s="7" t="s">
        <v>24</v>
      </c>
      <c r="G5406" s="7">
        <v>0</v>
      </c>
      <c r="H5406" s="7" t="s">
        <v>23</v>
      </c>
      <c r="I5406" s="7" t="s">
        <v>23</v>
      </c>
      <c r="J5406" s="7" t="s">
        <v>23</v>
      </c>
      <c r="K5406" s="7" t="s">
        <v>447</v>
      </c>
      <c r="L5406" s="7" t="s">
        <v>447</v>
      </c>
      <c r="M5406" s="7">
        <v>0</v>
      </c>
      <c r="N5406" s="7" t="s">
        <v>47</v>
      </c>
      <c r="O5406" s="8">
        <v>-689964.91</v>
      </c>
      <c r="P5406" s="7" t="s">
        <v>704</v>
      </c>
      <c r="Q5406" s="7" t="s">
        <v>309</v>
      </c>
      <c r="R5406" s="7" t="s">
        <v>446</v>
      </c>
      <c r="S5406" s="7">
        <v>85</v>
      </c>
      <c r="T5406" s="7" t="s">
        <v>307</v>
      </c>
      <c r="U5406" s="7" t="s">
        <v>445</v>
      </c>
      <c r="V5406" s="7" t="s">
        <v>444</v>
      </c>
      <c r="W5406" s="7">
        <v>0</v>
      </c>
      <c r="X5406" s="9">
        <v>44767.629198877316</v>
      </c>
    </row>
    <row r="5407" spans="1:24" hidden="1" x14ac:dyDescent="0.25">
      <c r="A5407" s="10">
        <v>2022</v>
      </c>
      <c r="B5407" s="11">
        <v>4</v>
      </c>
      <c r="C5407" s="11">
        <v>2022</v>
      </c>
      <c r="D5407" s="11">
        <v>4</v>
      </c>
      <c r="E5407" s="12">
        <v>20070</v>
      </c>
      <c r="F5407" s="12" t="s">
        <v>24</v>
      </c>
      <c r="G5407" s="12">
        <v>0</v>
      </c>
      <c r="H5407" s="12" t="s">
        <v>23</v>
      </c>
      <c r="I5407" s="12" t="s">
        <v>23</v>
      </c>
      <c r="J5407" s="12" t="s">
        <v>23</v>
      </c>
      <c r="K5407" s="12" t="s">
        <v>22</v>
      </c>
      <c r="L5407" s="12" t="s">
        <v>22</v>
      </c>
      <c r="M5407" s="12">
        <v>0</v>
      </c>
      <c r="N5407" s="12" t="s">
        <v>314</v>
      </c>
      <c r="O5407" s="13">
        <v>1</v>
      </c>
      <c r="P5407" s="12" t="s">
        <v>704</v>
      </c>
      <c r="Q5407" s="12" t="s">
        <v>309</v>
      </c>
      <c r="R5407" s="12" t="s">
        <v>443</v>
      </c>
      <c r="S5407" s="12">
        <v>96</v>
      </c>
      <c r="T5407" s="12" t="s">
        <v>307</v>
      </c>
      <c r="U5407" s="12" t="s">
        <v>442</v>
      </c>
      <c r="V5407" s="12" t="s">
        <v>441</v>
      </c>
      <c r="W5407" s="12">
        <v>0</v>
      </c>
      <c r="X5407" s="14">
        <v>44767.629198877316</v>
      </c>
    </row>
    <row r="5408" spans="1:24" hidden="1" x14ac:dyDescent="0.25">
      <c r="A5408" s="5">
        <v>2022</v>
      </c>
      <c r="B5408" s="6">
        <v>4</v>
      </c>
      <c r="C5408" s="6">
        <v>2022</v>
      </c>
      <c r="D5408" s="6">
        <v>4</v>
      </c>
      <c r="E5408" s="7">
        <v>20070</v>
      </c>
      <c r="F5408" s="7" t="s">
        <v>24</v>
      </c>
      <c r="G5408" s="7">
        <v>0</v>
      </c>
      <c r="H5408" s="7" t="s">
        <v>23</v>
      </c>
      <c r="I5408" s="7" t="s">
        <v>23</v>
      </c>
      <c r="J5408" s="7" t="s">
        <v>23</v>
      </c>
      <c r="K5408" s="7" t="s">
        <v>22</v>
      </c>
      <c r="L5408" s="7" t="s">
        <v>22</v>
      </c>
      <c r="M5408" s="7">
        <v>0</v>
      </c>
      <c r="N5408" s="7" t="s">
        <v>87</v>
      </c>
      <c r="O5408" s="8">
        <v>-19228.004000000001</v>
      </c>
      <c r="P5408" s="7" t="s">
        <v>704</v>
      </c>
      <c r="Q5408" s="7" t="s">
        <v>309</v>
      </c>
      <c r="R5408" s="7" t="s">
        <v>341</v>
      </c>
      <c r="S5408" s="7">
        <v>63</v>
      </c>
      <c r="T5408" s="7" t="s">
        <v>307</v>
      </c>
      <c r="U5408" s="7" t="s">
        <v>340</v>
      </c>
      <c r="V5408" s="7" t="s">
        <v>339</v>
      </c>
      <c r="W5408" s="7">
        <v>0</v>
      </c>
      <c r="X5408" s="9">
        <v>44767.629198877316</v>
      </c>
    </row>
    <row r="5409" spans="1:24" hidden="1" x14ac:dyDescent="0.25">
      <c r="A5409" s="10">
        <v>2022</v>
      </c>
      <c r="B5409" s="11">
        <v>4</v>
      </c>
      <c r="C5409" s="11">
        <v>2022</v>
      </c>
      <c r="D5409" s="11">
        <v>4</v>
      </c>
      <c r="E5409" s="12">
        <v>20070</v>
      </c>
      <c r="F5409" s="12" t="s">
        <v>24</v>
      </c>
      <c r="G5409" s="12">
        <v>0</v>
      </c>
      <c r="H5409" s="12" t="s">
        <v>23</v>
      </c>
      <c r="I5409" s="12" t="s">
        <v>23</v>
      </c>
      <c r="J5409" s="12" t="s">
        <v>23</v>
      </c>
      <c r="K5409" s="12" t="s">
        <v>22</v>
      </c>
      <c r="L5409" s="12" t="s">
        <v>22</v>
      </c>
      <c r="M5409" s="12">
        <v>0</v>
      </c>
      <c r="N5409" s="12" t="s">
        <v>47</v>
      </c>
      <c r="O5409" s="13">
        <v>-5443328.3710000003</v>
      </c>
      <c r="P5409" s="12" t="s">
        <v>704</v>
      </c>
      <c r="Q5409" s="12" t="s">
        <v>309</v>
      </c>
      <c r="R5409" s="12" t="s">
        <v>335</v>
      </c>
      <c r="S5409" s="12">
        <v>1</v>
      </c>
      <c r="T5409" s="12" t="s">
        <v>307</v>
      </c>
      <c r="U5409" s="12" t="s">
        <v>334</v>
      </c>
      <c r="V5409" s="12" t="s">
        <v>333</v>
      </c>
      <c r="W5409" s="12">
        <v>0</v>
      </c>
      <c r="X5409" s="14">
        <v>44767.629198877316</v>
      </c>
    </row>
    <row r="5410" spans="1:24" hidden="1" x14ac:dyDescent="0.25">
      <c r="A5410" s="5">
        <v>2022</v>
      </c>
      <c r="B5410" s="6">
        <v>4</v>
      </c>
      <c r="C5410" s="6">
        <v>2022</v>
      </c>
      <c r="D5410" s="6">
        <v>4</v>
      </c>
      <c r="E5410" s="7">
        <v>20070</v>
      </c>
      <c r="F5410" s="7" t="s">
        <v>24</v>
      </c>
      <c r="G5410" s="7">
        <v>0</v>
      </c>
      <c r="H5410" s="7" t="s">
        <v>23</v>
      </c>
      <c r="I5410" s="7" t="s">
        <v>23</v>
      </c>
      <c r="J5410" s="7" t="s">
        <v>23</v>
      </c>
      <c r="K5410" s="7" t="s">
        <v>22</v>
      </c>
      <c r="L5410" s="7" t="s">
        <v>22</v>
      </c>
      <c r="M5410" s="7">
        <v>0</v>
      </c>
      <c r="N5410" s="7" t="s">
        <v>47</v>
      </c>
      <c r="O5410" s="8">
        <v>-647574.76899999997</v>
      </c>
      <c r="P5410" s="7" t="s">
        <v>704</v>
      </c>
      <c r="Q5410" s="7" t="s">
        <v>309</v>
      </c>
      <c r="R5410" s="7" t="s">
        <v>326</v>
      </c>
      <c r="S5410" s="7">
        <v>4</v>
      </c>
      <c r="T5410" s="7" t="s">
        <v>307</v>
      </c>
      <c r="U5410" s="7" t="s">
        <v>325</v>
      </c>
      <c r="V5410" s="7" t="s">
        <v>324</v>
      </c>
      <c r="W5410" s="7">
        <v>0</v>
      </c>
      <c r="X5410" s="9">
        <v>44767.629198877316</v>
      </c>
    </row>
    <row r="5411" spans="1:24" hidden="1" x14ac:dyDescent="0.25">
      <c r="A5411" s="10">
        <v>2022</v>
      </c>
      <c r="B5411" s="11">
        <v>4</v>
      </c>
      <c r="C5411" s="11">
        <v>2022</v>
      </c>
      <c r="D5411" s="11">
        <v>4</v>
      </c>
      <c r="E5411" s="12">
        <v>20070</v>
      </c>
      <c r="F5411" s="12" t="s">
        <v>24</v>
      </c>
      <c r="G5411" s="12">
        <v>0</v>
      </c>
      <c r="H5411" s="12" t="s">
        <v>23</v>
      </c>
      <c r="I5411" s="12" t="s">
        <v>23</v>
      </c>
      <c r="J5411" s="12" t="s">
        <v>23</v>
      </c>
      <c r="K5411" s="12" t="s">
        <v>22</v>
      </c>
      <c r="L5411" s="12" t="s">
        <v>22</v>
      </c>
      <c r="M5411" s="12">
        <v>0</v>
      </c>
      <c r="N5411" s="12" t="s">
        <v>47</v>
      </c>
      <c r="O5411" s="13">
        <v>-12736.66</v>
      </c>
      <c r="P5411" s="12" t="s">
        <v>704</v>
      </c>
      <c r="Q5411" s="12" t="s">
        <v>309</v>
      </c>
      <c r="R5411" s="12" t="s">
        <v>440</v>
      </c>
      <c r="S5411" s="12">
        <v>84</v>
      </c>
      <c r="T5411" s="12" t="s">
        <v>307</v>
      </c>
      <c r="U5411" s="12" t="s">
        <v>439</v>
      </c>
      <c r="V5411" s="12" t="s">
        <v>438</v>
      </c>
      <c r="W5411" s="12">
        <v>0</v>
      </c>
      <c r="X5411" s="14">
        <v>44767.629198877316</v>
      </c>
    </row>
    <row r="5412" spans="1:24" hidden="1" x14ac:dyDescent="0.25">
      <c r="A5412" s="5">
        <v>2022</v>
      </c>
      <c r="B5412" s="6">
        <v>4</v>
      </c>
      <c r="C5412" s="6">
        <v>2022</v>
      </c>
      <c r="D5412" s="6">
        <v>4</v>
      </c>
      <c r="E5412" s="7">
        <v>20070</v>
      </c>
      <c r="F5412" s="7" t="s">
        <v>24</v>
      </c>
      <c r="G5412" s="7">
        <v>0</v>
      </c>
      <c r="H5412" s="7" t="s">
        <v>23</v>
      </c>
      <c r="I5412" s="7" t="s">
        <v>23</v>
      </c>
      <c r="J5412" s="7" t="s">
        <v>23</v>
      </c>
      <c r="K5412" s="7" t="s">
        <v>22</v>
      </c>
      <c r="L5412" s="7" t="s">
        <v>22</v>
      </c>
      <c r="M5412" s="7">
        <v>0</v>
      </c>
      <c r="N5412" s="7" t="s">
        <v>47</v>
      </c>
      <c r="O5412" s="8">
        <v>964899.23899999994</v>
      </c>
      <c r="P5412" s="7" t="s">
        <v>704</v>
      </c>
      <c r="Q5412" s="7" t="s">
        <v>309</v>
      </c>
      <c r="R5412" s="7" t="s">
        <v>338</v>
      </c>
      <c r="S5412" s="7">
        <v>41</v>
      </c>
      <c r="T5412" s="7" t="s">
        <v>307</v>
      </c>
      <c r="U5412" s="7" t="s">
        <v>337</v>
      </c>
      <c r="V5412" s="7" t="s">
        <v>336</v>
      </c>
      <c r="W5412" s="7">
        <v>0</v>
      </c>
      <c r="X5412" s="9">
        <v>44767.629198877316</v>
      </c>
    </row>
    <row r="5413" spans="1:24" hidden="1" x14ac:dyDescent="0.25">
      <c r="A5413" s="10">
        <v>2022</v>
      </c>
      <c r="B5413" s="11">
        <v>4</v>
      </c>
      <c r="C5413" s="11">
        <v>2022</v>
      </c>
      <c r="D5413" s="11">
        <v>4</v>
      </c>
      <c r="E5413" s="12">
        <v>20070</v>
      </c>
      <c r="F5413" s="12" t="s">
        <v>24</v>
      </c>
      <c r="G5413" s="12">
        <v>0</v>
      </c>
      <c r="H5413" s="12" t="s">
        <v>23</v>
      </c>
      <c r="I5413" s="12" t="s">
        <v>23</v>
      </c>
      <c r="J5413" s="12" t="s">
        <v>23</v>
      </c>
      <c r="K5413" s="12" t="s">
        <v>22</v>
      </c>
      <c r="L5413" s="12" t="s">
        <v>22</v>
      </c>
      <c r="M5413" s="12">
        <v>0</v>
      </c>
      <c r="N5413" s="12" t="s">
        <v>47</v>
      </c>
      <c r="O5413" s="13">
        <v>11489607.577</v>
      </c>
      <c r="P5413" s="12" t="s">
        <v>704</v>
      </c>
      <c r="Q5413" s="12" t="s">
        <v>309</v>
      </c>
      <c r="R5413" s="12" t="s">
        <v>332</v>
      </c>
      <c r="S5413" s="12">
        <v>53</v>
      </c>
      <c r="T5413" s="12" t="s">
        <v>307</v>
      </c>
      <c r="U5413" s="12" t="s">
        <v>331</v>
      </c>
      <c r="V5413" s="12" t="s">
        <v>330</v>
      </c>
      <c r="W5413" s="12">
        <v>0</v>
      </c>
      <c r="X5413" s="14">
        <v>44767.629198877316</v>
      </c>
    </row>
    <row r="5414" spans="1:24" hidden="1" x14ac:dyDescent="0.25">
      <c r="A5414" s="5">
        <v>2022</v>
      </c>
      <c r="B5414" s="6">
        <v>4</v>
      </c>
      <c r="C5414" s="6">
        <v>2022</v>
      </c>
      <c r="D5414" s="6">
        <v>4</v>
      </c>
      <c r="E5414" s="7">
        <v>20070</v>
      </c>
      <c r="F5414" s="7" t="s">
        <v>24</v>
      </c>
      <c r="G5414" s="7">
        <v>0</v>
      </c>
      <c r="H5414" s="7" t="s">
        <v>23</v>
      </c>
      <c r="I5414" s="7" t="s">
        <v>23</v>
      </c>
      <c r="J5414" s="7" t="s">
        <v>23</v>
      </c>
      <c r="K5414" s="7" t="s">
        <v>437</v>
      </c>
      <c r="L5414" s="7" t="s">
        <v>437</v>
      </c>
      <c r="M5414" s="7">
        <v>0</v>
      </c>
      <c r="N5414" s="7" t="s">
        <v>436</v>
      </c>
      <c r="O5414" s="8">
        <v>20200727.18</v>
      </c>
      <c r="P5414" s="7" t="s">
        <v>704</v>
      </c>
      <c r="Q5414" s="7" t="s">
        <v>309</v>
      </c>
      <c r="R5414" s="7" t="s">
        <v>435</v>
      </c>
      <c r="S5414" s="7">
        <v>101</v>
      </c>
      <c r="T5414" s="7" t="s">
        <v>307</v>
      </c>
      <c r="U5414" s="7" t="s">
        <v>434</v>
      </c>
      <c r="V5414" s="7" t="s">
        <v>433</v>
      </c>
      <c r="W5414" s="7">
        <v>0</v>
      </c>
      <c r="X5414" s="9">
        <v>44767.629198877316</v>
      </c>
    </row>
    <row r="5415" spans="1:24" hidden="1" x14ac:dyDescent="0.25">
      <c r="A5415" s="10">
        <v>2022</v>
      </c>
      <c r="B5415" s="11">
        <v>4</v>
      </c>
      <c r="C5415" s="11">
        <v>2022</v>
      </c>
      <c r="D5415" s="11">
        <v>4</v>
      </c>
      <c r="E5415" s="12">
        <v>20070</v>
      </c>
      <c r="F5415" s="12" t="s">
        <v>24</v>
      </c>
      <c r="G5415" s="12">
        <v>0</v>
      </c>
      <c r="H5415" s="12" t="s">
        <v>23</v>
      </c>
      <c r="I5415" s="12" t="s">
        <v>23</v>
      </c>
      <c r="J5415" s="12" t="s">
        <v>23</v>
      </c>
      <c r="K5415" s="12" t="s">
        <v>432</v>
      </c>
      <c r="L5415" s="12" t="s">
        <v>432</v>
      </c>
      <c r="M5415" s="12">
        <v>0</v>
      </c>
      <c r="N5415" s="12" t="s">
        <v>47</v>
      </c>
      <c r="O5415" s="13">
        <v>-16976</v>
      </c>
      <c r="P5415" s="12" t="s">
        <v>704</v>
      </c>
      <c r="Q5415" s="12" t="s">
        <v>309</v>
      </c>
      <c r="R5415" s="12" t="s">
        <v>431</v>
      </c>
      <c r="S5415" s="12">
        <v>94</v>
      </c>
      <c r="T5415" s="12" t="s">
        <v>307</v>
      </c>
      <c r="U5415" s="12" t="s">
        <v>430</v>
      </c>
      <c r="V5415" s="12" t="s">
        <v>429</v>
      </c>
      <c r="W5415" s="12">
        <v>0</v>
      </c>
      <c r="X5415" s="14">
        <v>44767.629198877316</v>
      </c>
    </row>
    <row r="5416" spans="1:24" hidden="1" x14ac:dyDescent="0.25">
      <c r="A5416" s="5">
        <v>2022</v>
      </c>
      <c r="B5416" s="6">
        <v>4</v>
      </c>
      <c r="C5416" s="6">
        <v>2022</v>
      </c>
      <c r="D5416" s="6">
        <v>4</v>
      </c>
      <c r="E5416" s="7">
        <v>20070</v>
      </c>
      <c r="F5416" s="7" t="s">
        <v>24</v>
      </c>
      <c r="G5416" s="7">
        <v>0</v>
      </c>
      <c r="H5416" s="7" t="s">
        <v>23</v>
      </c>
      <c r="I5416" s="7" t="s">
        <v>23</v>
      </c>
      <c r="J5416" s="7" t="s">
        <v>23</v>
      </c>
      <c r="K5416" s="7" t="s">
        <v>428</v>
      </c>
      <c r="L5416" s="7" t="s">
        <v>428</v>
      </c>
      <c r="M5416" s="7">
        <v>0</v>
      </c>
      <c r="N5416" s="7" t="s">
        <v>47</v>
      </c>
      <c r="O5416" s="8">
        <v>-17569</v>
      </c>
      <c r="P5416" s="7" t="s">
        <v>704</v>
      </c>
      <c r="Q5416" s="7" t="s">
        <v>309</v>
      </c>
      <c r="R5416" s="7" t="s">
        <v>427</v>
      </c>
      <c r="S5416" s="7">
        <v>95</v>
      </c>
      <c r="T5416" s="7" t="s">
        <v>307</v>
      </c>
      <c r="U5416" s="7" t="s">
        <v>426</v>
      </c>
      <c r="V5416" s="7" t="s">
        <v>425</v>
      </c>
      <c r="W5416" s="7">
        <v>0</v>
      </c>
      <c r="X5416" s="9">
        <v>44767.629198877316</v>
      </c>
    </row>
    <row r="5417" spans="1:24" hidden="1" x14ac:dyDescent="0.25">
      <c r="A5417" s="10">
        <v>2022</v>
      </c>
      <c r="B5417" s="11">
        <v>4</v>
      </c>
      <c r="C5417" s="11">
        <v>2022</v>
      </c>
      <c r="D5417" s="11">
        <v>4</v>
      </c>
      <c r="E5417" s="12">
        <v>20070</v>
      </c>
      <c r="F5417" s="12" t="s">
        <v>24</v>
      </c>
      <c r="G5417" s="12">
        <v>0</v>
      </c>
      <c r="H5417" s="12" t="s">
        <v>23</v>
      </c>
      <c r="I5417" s="12" t="s">
        <v>23</v>
      </c>
      <c r="J5417" s="12" t="s">
        <v>23</v>
      </c>
      <c r="K5417" s="12" t="s">
        <v>424</v>
      </c>
      <c r="L5417" s="12" t="s">
        <v>424</v>
      </c>
      <c r="M5417" s="12">
        <v>0</v>
      </c>
      <c r="N5417" s="12" t="s">
        <v>87</v>
      </c>
      <c r="O5417" s="13">
        <v>-13295.683000000001</v>
      </c>
      <c r="P5417" s="12" t="s">
        <v>704</v>
      </c>
      <c r="Q5417" s="12" t="s">
        <v>309</v>
      </c>
      <c r="R5417" s="12" t="s">
        <v>423</v>
      </c>
      <c r="S5417" s="12">
        <v>83</v>
      </c>
      <c r="T5417" s="12" t="s">
        <v>307</v>
      </c>
      <c r="U5417" s="12" t="s">
        <v>422</v>
      </c>
      <c r="V5417" s="12" t="s">
        <v>421</v>
      </c>
      <c r="W5417" s="12">
        <v>0</v>
      </c>
      <c r="X5417" s="14">
        <v>44767.629198877316</v>
      </c>
    </row>
    <row r="5418" spans="1:24" hidden="1" x14ac:dyDescent="0.25">
      <c r="A5418" s="5">
        <v>2022</v>
      </c>
      <c r="B5418" s="6">
        <v>4</v>
      </c>
      <c r="C5418" s="6">
        <v>2022</v>
      </c>
      <c r="D5418" s="6">
        <v>4</v>
      </c>
      <c r="E5418" s="7">
        <v>20070</v>
      </c>
      <c r="F5418" s="7" t="s">
        <v>24</v>
      </c>
      <c r="G5418" s="7">
        <v>0</v>
      </c>
      <c r="H5418" s="7" t="s">
        <v>23</v>
      </c>
      <c r="I5418" s="7" t="s">
        <v>23</v>
      </c>
      <c r="J5418" s="7" t="s">
        <v>23</v>
      </c>
      <c r="K5418" s="7" t="s">
        <v>420</v>
      </c>
      <c r="L5418" s="7" t="s">
        <v>420</v>
      </c>
      <c r="M5418" s="7">
        <v>0</v>
      </c>
      <c r="N5418" s="7" t="s">
        <v>47</v>
      </c>
      <c r="O5418" s="8">
        <v>-5947424.2000000002</v>
      </c>
      <c r="P5418" s="7" t="s">
        <v>704</v>
      </c>
      <c r="Q5418" s="7" t="s">
        <v>309</v>
      </c>
      <c r="R5418" s="7" t="s">
        <v>419</v>
      </c>
      <c r="S5418" s="7">
        <v>92</v>
      </c>
      <c r="T5418" s="7" t="s">
        <v>307</v>
      </c>
      <c r="U5418" s="7" t="s">
        <v>418</v>
      </c>
      <c r="V5418" s="7" t="s">
        <v>417</v>
      </c>
      <c r="W5418" s="7">
        <v>0</v>
      </c>
      <c r="X5418" s="9">
        <v>44767.629198877316</v>
      </c>
    </row>
    <row r="5419" spans="1:24" hidden="1" x14ac:dyDescent="0.25">
      <c r="A5419" s="10">
        <v>2022</v>
      </c>
      <c r="B5419" s="11">
        <v>4</v>
      </c>
      <c r="C5419" s="11">
        <v>2022</v>
      </c>
      <c r="D5419" s="11">
        <v>4</v>
      </c>
      <c r="E5419" s="12">
        <v>20070</v>
      </c>
      <c r="F5419" s="12" t="s">
        <v>24</v>
      </c>
      <c r="G5419" s="12">
        <v>0</v>
      </c>
      <c r="H5419" s="12" t="s">
        <v>23</v>
      </c>
      <c r="I5419" s="12" t="s">
        <v>23</v>
      </c>
      <c r="J5419" s="12" t="s">
        <v>23</v>
      </c>
      <c r="K5419" s="12" t="s">
        <v>323</v>
      </c>
      <c r="L5419" s="12" t="s">
        <v>323</v>
      </c>
      <c r="M5419" s="12">
        <v>0</v>
      </c>
      <c r="N5419" s="12" t="s">
        <v>47</v>
      </c>
      <c r="O5419" s="13">
        <v>-6090903.8300000001</v>
      </c>
      <c r="P5419" s="12" t="s">
        <v>704</v>
      </c>
      <c r="Q5419" s="12" t="s">
        <v>309</v>
      </c>
      <c r="R5419" s="12" t="s">
        <v>322</v>
      </c>
      <c r="S5419" s="12">
        <v>93</v>
      </c>
      <c r="T5419" s="12" t="s">
        <v>307</v>
      </c>
      <c r="U5419" s="12" t="s">
        <v>321</v>
      </c>
      <c r="V5419" s="12" t="s">
        <v>320</v>
      </c>
      <c r="W5419" s="12">
        <v>0</v>
      </c>
      <c r="X5419" s="14">
        <v>44767.629198877316</v>
      </c>
    </row>
    <row r="5420" spans="1:24" hidden="1" x14ac:dyDescent="0.25">
      <c r="A5420" s="5">
        <v>2022</v>
      </c>
      <c r="B5420" s="6">
        <v>4</v>
      </c>
      <c r="C5420" s="6">
        <v>2022</v>
      </c>
      <c r="D5420" s="6">
        <v>4</v>
      </c>
      <c r="E5420" s="7">
        <v>20070</v>
      </c>
      <c r="F5420" s="7" t="s">
        <v>24</v>
      </c>
      <c r="G5420" s="7">
        <v>25</v>
      </c>
      <c r="H5420" s="7" t="s">
        <v>9</v>
      </c>
      <c r="I5420" s="7" t="s">
        <v>43</v>
      </c>
      <c r="J5420" s="7" t="s">
        <v>9</v>
      </c>
      <c r="K5420" s="7" t="s">
        <v>384</v>
      </c>
      <c r="L5420" s="7" t="s">
        <v>384</v>
      </c>
      <c r="M5420" s="7">
        <v>0</v>
      </c>
      <c r="N5420" s="7" t="s">
        <v>314</v>
      </c>
      <c r="O5420" s="8">
        <v>0</v>
      </c>
      <c r="P5420" s="7" t="s">
        <v>704</v>
      </c>
      <c r="Q5420" s="7" t="s">
        <v>309</v>
      </c>
      <c r="R5420" s="7" t="s">
        <v>383</v>
      </c>
      <c r="S5420" s="7">
        <v>108</v>
      </c>
      <c r="T5420" s="7" t="s">
        <v>307</v>
      </c>
      <c r="U5420" s="7" t="s">
        <v>382</v>
      </c>
      <c r="V5420" s="7" t="s">
        <v>381</v>
      </c>
      <c r="W5420" s="7">
        <v>0</v>
      </c>
      <c r="X5420" s="9">
        <v>44767.629198877316</v>
      </c>
    </row>
    <row r="5421" spans="1:24" hidden="1" x14ac:dyDescent="0.25">
      <c r="A5421" s="10">
        <v>2022</v>
      </c>
      <c r="B5421" s="11">
        <v>4</v>
      </c>
      <c r="C5421" s="11">
        <v>2022</v>
      </c>
      <c r="D5421" s="11">
        <v>4</v>
      </c>
      <c r="E5421" s="12">
        <v>20070</v>
      </c>
      <c r="F5421" s="12" t="s">
        <v>24</v>
      </c>
      <c r="G5421" s="12">
        <v>25</v>
      </c>
      <c r="H5421" s="12" t="s">
        <v>9</v>
      </c>
      <c r="I5421" s="12" t="s">
        <v>43</v>
      </c>
      <c r="J5421" s="12" t="s">
        <v>9</v>
      </c>
      <c r="K5421" s="12" t="s">
        <v>416</v>
      </c>
      <c r="L5421" s="12" t="s">
        <v>22</v>
      </c>
      <c r="M5421" s="12">
        <v>0</v>
      </c>
      <c r="N5421" s="12" t="s">
        <v>13</v>
      </c>
      <c r="O5421" s="13">
        <v>0</v>
      </c>
      <c r="P5421" s="12" t="s">
        <v>20</v>
      </c>
      <c r="Q5421" s="12" t="s">
        <v>143</v>
      </c>
      <c r="R5421" s="12" t="s">
        <v>409</v>
      </c>
      <c r="S5421" s="12">
        <v>52</v>
      </c>
      <c r="T5421" s="12" t="s">
        <v>141</v>
      </c>
      <c r="U5421" s="12" t="s">
        <v>140</v>
      </c>
      <c r="V5421" s="12" t="s">
        <v>705</v>
      </c>
      <c r="W5421" s="12">
        <v>0</v>
      </c>
      <c r="X5421" s="14">
        <v>44767.629198877316</v>
      </c>
    </row>
    <row r="5422" spans="1:24" hidden="1" x14ac:dyDescent="0.25">
      <c r="A5422" s="5">
        <v>2022</v>
      </c>
      <c r="B5422" s="6">
        <v>4</v>
      </c>
      <c r="C5422" s="6">
        <v>2022</v>
      </c>
      <c r="D5422" s="6">
        <v>4</v>
      </c>
      <c r="E5422" s="7">
        <v>20070</v>
      </c>
      <c r="F5422" s="7" t="s">
        <v>24</v>
      </c>
      <c r="G5422" s="7">
        <v>25</v>
      </c>
      <c r="H5422" s="7" t="s">
        <v>9</v>
      </c>
      <c r="I5422" s="7" t="s">
        <v>43</v>
      </c>
      <c r="J5422" s="7" t="s">
        <v>9</v>
      </c>
      <c r="K5422" s="7" t="s">
        <v>407</v>
      </c>
      <c r="L5422" s="7" t="s">
        <v>407</v>
      </c>
      <c r="M5422" s="7">
        <v>0</v>
      </c>
      <c r="N5422" s="7" t="s">
        <v>47</v>
      </c>
      <c r="O5422" s="8">
        <v>0</v>
      </c>
      <c r="P5422" s="7" t="s">
        <v>704</v>
      </c>
      <c r="Q5422" s="7" t="s">
        <v>309</v>
      </c>
      <c r="R5422" s="7" t="s">
        <v>406</v>
      </c>
      <c r="S5422" s="7">
        <v>102</v>
      </c>
      <c r="T5422" s="7" t="s">
        <v>307</v>
      </c>
      <c r="U5422" s="7" t="s">
        <v>405</v>
      </c>
      <c r="V5422" s="7" t="s">
        <v>404</v>
      </c>
      <c r="W5422" s="7">
        <v>0</v>
      </c>
      <c r="X5422" s="9">
        <v>44767.629198877316</v>
      </c>
    </row>
    <row r="5423" spans="1:24" hidden="1" x14ac:dyDescent="0.25">
      <c r="A5423" s="10">
        <v>2022</v>
      </c>
      <c r="B5423" s="11">
        <v>4</v>
      </c>
      <c r="C5423" s="11">
        <v>2022</v>
      </c>
      <c r="D5423" s="11">
        <v>4</v>
      </c>
      <c r="E5423" s="12">
        <v>20070</v>
      </c>
      <c r="F5423" s="12" t="s">
        <v>24</v>
      </c>
      <c r="G5423" s="12">
        <v>25</v>
      </c>
      <c r="H5423" s="12" t="s">
        <v>9</v>
      </c>
      <c r="I5423" s="12" t="s">
        <v>43</v>
      </c>
      <c r="J5423" s="12" t="s">
        <v>9</v>
      </c>
      <c r="K5423" s="12" t="s">
        <v>377</v>
      </c>
      <c r="L5423" s="12" t="s">
        <v>377</v>
      </c>
      <c r="M5423" s="12">
        <v>0</v>
      </c>
      <c r="N5423" s="12" t="s">
        <v>87</v>
      </c>
      <c r="O5423" s="13">
        <v>1000</v>
      </c>
      <c r="P5423" s="12" t="s">
        <v>704</v>
      </c>
      <c r="Q5423" s="12" t="s">
        <v>309</v>
      </c>
      <c r="R5423" s="12" t="s">
        <v>376</v>
      </c>
      <c r="S5423" s="12">
        <v>107</v>
      </c>
      <c r="T5423" s="12" t="s">
        <v>307</v>
      </c>
      <c r="U5423" s="12" t="s">
        <v>375</v>
      </c>
      <c r="V5423" s="12" t="s">
        <v>374</v>
      </c>
      <c r="W5423" s="12">
        <v>0</v>
      </c>
      <c r="X5423" s="14">
        <v>44767.629198877316</v>
      </c>
    </row>
    <row r="5424" spans="1:24" hidden="1" x14ac:dyDescent="0.25">
      <c r="A5424" s="5">
        <v>2022</v>
      </c>
      <c r="B5424" s="6">
        <v>4</v>
      </c>
      <c r="C5424" s="6">
        <v>2022</v>
      </c>
      <c r="D5424" s="6">
        <v>4</v>
      </c>
      <c r="E5424" s="7">
        <v>20070</v>
      </c>
      <c r="F5424" s="7" t="s">
        <v>24</v>
      </c>
      <c r="G5424" s="7">
        <v>25</v>
      </c>
      <c r="H5424" s="7" t="s">
        <v>9</v>
      </c>
      <c r="I5424" s="7" t="s">
        <v>43</v>
      </c>
      <c r="J5424" s="7" t="s">
        <v>9</v>
      </c>
      <c r="K5424" s="7" t="s">
        <v>22</v>
      </c>
      <c r="L5424" s="7" t="s">
        <v>22</v>
      </c>
      <c r="M5424" s="7">
        <v>0</v>
      </c>
      <c r="N5424" s="7" t="s">
        <v>314</v>
      </c>
      <c r="O5424" s="8">
        <v>1</v>
      </c>
      <c r="P5424" s="7" t="s">
        <v>704</v>
      </c>
      <c r="Q5424" s="7" t="s">
        <v>309</v>
      </c>
      <c r="R5424" s="7" t="s">
        <v>313</v>
      </c>
      <c r="S5424" s="7">
        <v>2</v>
      </c>
      <c r="T5424" s="7" t="s">
        <v>307</v>
      </c>
      <c r="U5424" s="7" t="s">
        <v>358</v>
      </c>
      <c r="V5424" s="7" t="s">
        <v>311</v>
      </c>
      <c r="W5424" s="7">
        <v>0</v>
      </c>
      <c r="X5424" s="9">
        <v>44767.629198877316</v>
      </c>
    </row>
    <row r="5425" spans="1:24" hidden="1" x14ac:dyDescent="0.25">
      <c r="A5425" s="10">
        <v>2022</v>
      </c>
      <c r="B5425" s="11">
        <v>4</v>
      </c>
      <c r="C5425" s="11">
        <v>2022</v>
      </c>
      <c r="D5425" s="11">
        <v>4</v>
      </c>
      <c r="E5425" s="12">
        <v>20070</v>
      </c>
      <c r="F5425" s="12" t="s">
        <v>24</v>
      </c>
      <c r="G5425" s="12">
        <v>25</v>
      </c>
      <c r="H5425" s="12" t="s">
        <v>9</v>
      </c>
      <c r="I5425" s="12" t="s">
        <v>43</v>
      </c>
      <c r="J5425" s="12" t="s">
        <v>9</v>
      </c>
      <c r="K5425" s="12" t="s">
        <v>22</v>
      </c>
      <c r="L5425" s="12" t="s">
        <v>22</v>
      </c>
      <c r="M5425" s="12">
        <v>0</v>
      </c>
      <c r="N5425" s="12" t="s">
        <v>87</v>
      </c>
      <c r="O5425" s="13">
        <v>0</v>
      </c>
      <c r="P5425" s="12" t="s">
        <v>704</v>
      </c>
      <c r="Q5425" s="12" t="s">
        <v>309</v>
      </c>
      <c r="R5425" s="12" t="s">
        <v>403</v>
      </c>
      <c r="S5425" s="12">
        <v>58</v>
      </c>
      <c r="T5425" s="12" t="s">
        <v>307</v>
      </c>
      <c r="U5425" s="12" t="s">
        <v>402</v>
      </c>
      <c r="V5425" s="12" t="s">
        <v>401</v>
      </c>
      <c r="W5425" s="12">
        <v>0</v>
      </c>
      <c r="X5425" s="14">
        <v>44767.629198877316</v>
      </c>
    </row>
    <row r="5426" spans="1:24" hidden="1" x14ac:dyDescent="0.25">
      <c r="A5426" s="5">
        <v>2022</v>
      </c>
      <c r="B5426" s="6">
        <v>4</v>
      </c>
      <c r="C5426" s="6">
        <v>2022</v>
      </c>
      <c r="D5426" s="6">
        <v>4</v>
      </c>
      <c r="E5426" s="7">
        <v>20070</v>
      </c>
      <c r="F5426" s="7" t="s">
        <v>24</v>
      </c>
      <c r="G5426" s="7">
        <v>25</v>
      </c>
      <c r="H5426" s="7" t="s">
        <v>9</v>
      </c>
      <c r="I5426" s="7" t="s">
        <v>43</v>
      </c>
      <c r="J5426" s="7" t="s">
        <v>9</v>
      </c>
      <c r="K5426" s="7" t="s">
        <v>22</v>
      </c>
      <c r="L5426" s="7" t="s">
        <v>22</v>
      </c>
      <c r="M5426" s="7">
        <v>0</v>
      </c>
      <c r="N5426" s="7" t="s">
        <v>47</v>
      </c>
      <c r="O5426" s="8">
        <v>0</v>
      </c>
      <c r="P5426" s="7" t="s">
        <v>704</v>
      </c>
      <c r="Q5426" s="7" t="s">
        <v>309</v>
      </c>
      <c r="R5426" s="7" t="s">
        <v>400</v>
      </c>
      <c r="S5426" s="7">
        <v>104</v>
      </c>
      <c r="T5426" s="7" t="s">
        <v>307</v>
      </c>
      <c r="U5426" s="7" t="s">
        <v>399</v>
      </c>
      <c r="V5426" s="7" t="s">
        <v>398</v>
      </c>
      <c r="W5426" s="7">
        <v>0</v>
      </c>
      <c r="X5426" s="9">
        <v>44767.629198877316</v>
      </c>
    </row>
    <row r="5427" spans="1:24" hidden="1" x14ac:dyDescent="0.25">
      <c r="A5427" s="10">
        <v>2022</v>
      </c>
      <c r="B5427" s="11">
        <v>4</v>
      </c>
      <c r="C5427" s="11">
        <v>2022</v>
      </c>
      <c r="D5427" s="11">
        <v>4</v>
      </c>
      <c r="E5427" s="12">
        <v>20070</v>
      </c>
      <c r="F5427" s="12" t="s">
        <v>24</v>
      </c>
      <c r="G5427" s="12">
        <v>36</v>
      </c>
      <c r="H5427" s="12" t="s">
        <v>44</v>
      </c>
      <c r="I5427" s="12" t="s">
        <v>43</v>
      </c>
      <c r="J5427" s="12" t="s">
        <v>6</v>
      </c>
      <c r="K5427" s="12" t="s">
        <v>384</v>
      </c>
      <c r="L5427" s="12" t="s">
        <v>384</v>
      </c>
      <c r="M5427" s="12">
        <v>0</v>
      </c>
      <c r="N5427" s="12" t="s">
        <v>314</v>
      </c>
      <c r="O5427" s="13">
        <v>0.79853099999999999</v>
      </c>
      <c r="P5427" s="12" t="s">
        <v>704</v>
      </c>
      <c r="Q5427" s="12" t="s">
        <v>309</v>
      </c>
      <c r="R5427" s="12" t="s">
        <v>383</v>
      </c>
      <c r="S5427" s="12">
        <v>108</v>
      </c>
      <c r="T5427" s="12" t="s">
        <v>307</v>
      </c>
      <c r="U5427" s="12" t="s">
        <v>382</v>
      </c>
      <c r="V5427" s="12" t="s">
        <v>381</v>
      </c>
      <c r="W5427" s="12">
        <v>0</v>
      </c>
      <c r="X5427" s="14">
        <v>44767.629198877316</v>
      </c>
    </row>
    <row r="5428" spans="1:24" x14ac:dyDescent="0.25">
      <c r="A5428" s="5">
        <v>2022</v>
      </c>
      <c r="B5428" s="6">
        <v>4</v>
      </c>
      <c r="C5428" s="6">
        <v>2022</v>
      </c>
      <c r="D5428" s="6">
        <v>4</v>
      </c>
      <c r="E5428" s="7">
        <v>20070</v>
      </c>
      <c r="F5428" s="7" t="s">
        <v>24</v>
      </c>
      <c r="G5428" s="7">
        <v>36</v>
      </c>
      <c r="H5428" s="7" t="s">
        <v>44</v>
      </c>
      <c r="I5428" s="7" t="s">
        <v>43</v>
      </c>
      <c r="J5428" s="7" t="s">
        <v>6</v>
      </c>
      <c r="K5428" s="7" t="s">
        <v>81</v>
      </c>
      <c r="L5428" s="7" t="s">
        <v>81</v>
      </c>
      <c r="M5428" s="7">
        <v>0</v>
      </c>
      <c r="N5428" s="7" t="s">
        <v>47</v>
      </c>
      <c r="O5428" s="8">
        <v>172799.54199999999</v>
      </c>
      <c r="P5428" s="7" t="s">
        <v>704</v>
      </c>
      <c r="Q5428" s="7" t="s">
        <v>309</v>
      </c>
      <c r="R5428" s="7" t="s">
        <v>380</v>
      </c>
      <c r="S5428" s="7">
        <v>11</v>
      </c>
      <c r="T5428" s="7" t="s">
        <v>307</v>
      </c>
      <c r="U5428" s="7" t="s">
        <v>379</v>
      </c>
      <c r="V5428" s="7" t="s">
        <v>378</v>
      </c>
      <c r="W5428" s="7">
        <v>0</v>
      </c>
      <c r="X5428" s="9">
        <v>44767.629198877316</v>
      </c>
    </row>
    <row r="5429" spans="1:24" hidden="1" x14ac:dyDescent="0.25">
      <c r="A5429" s="10">
        <v>2022</v>
      </c>
      <c r="B5429" s="11">
        <v>4</v>
      </c>
      <c r="C5429" s="11">
        <v>2022</v>
      </c>
      <c r="D5429" s="11">
        <v>4</v>
      </c>
      <c r="E5429" s="12">
        <v>20070</v>
      </c>
      <c r="F5429" s="12" t="s">
        <v>24</v>
      </c>
      <c r="G5429" s="12">
        <v>36</v>
      </c>
      <c r="H5429" s="12" t="s">
        <v>44</v>
      </c>
      <c r="I5429" s="12" t="s">
        <v>43</v>
      </c>
      <c r="J5429" s="12" t="s">
        <v>6</v>
      </c>
      <c r="K5429" s="12" t="s">
        <v>377</v>
      </c>
      <c r="L5429" s="12" t="s">
        <v>377</v>
      </c>
      <c r="M5429" s="12">
        <v>0</v>
      </c>
      <c r="N5429" s="12" t="s">
        <v>87</v>
      </c>
      <c r="O5429" s="13">
        <v>300.55099999999999</v>
      </c>
      <c r="P5429" s="12" t="s">
        <v>704</v>
      </c>
      <c r="Q5429" s="12" t="s">
        <v>309</v>
      </c>
      <c r="R5429" s="12" t="s">
        <v>376</v>
      </c>
      <c r="S5429" s="12">
        <v>107</v>
      </c>
      <c r="T5429" s="12" t="s">
        <v>307</v>
      </c>
      <c r="U5429" s="12" t="s">
        <v>375</v>
      </c>
      <c r="V5429" s="12" t="s">
        <v>374</v>
      </c>
      <c r="W5429" s="12">
        <v>0</v>
      </c>
      <c r="X5429" s="14">
        <v>44767.629198877316</v>
      </c>
    </row>
    <row r="5430" spans="1:24" hidden="1" x14ac:dyDescent="0.25">
      <c r="A5430" s="5">
        <v>2022</v>
      </c>
      <c r="B5430" s="6">
        <v>4</v>
      </c>
      <c r="C5430" s="6">
        <v>2022</v>
      </c>
      <c r="D5430" s="6">
        <v>4</v>
      </c>
      <c r="E5430" s="7">
        <v>20070</v>
      </c>
      <c r="F5430" s="7" t="s">
        <v>24</v>
      </c>
      <c r="G5430" s="7">
        <v>36</v>
      </c>
      <c r="H5430" s="7" t="s">
        <v>44</v>
      </c>
      <c r="I5430" s="7" t="s">
        <v>43</v>
      </c>
      <c r="J5430" s="7" t="s">
        <v>6</v>
      </c>
      <c r="K5430" s="7" t="s">
        <v>22</v>
      </c>
      <c r="L5430" s="7" t="s">
        <v>22</v>
      </c>
      <c r="M5430" s="7">
        <v>0</v>
      </c>
      <c r="N5430" s="7" t="s">
        <v>314</v>
      </c>
      <c r="O5430" s="8">
        <v>1.4661E-2</v>
      </c>
      <c r="P5430" s="7" t="s">
        <v>704</v>
      </c>
      <c r="Q5430" s="7" t="s">
        <v>309</v>
      </c>
      <c r="R5430" s="7" t="s">
        <v>313</v>
      </c>
      <c r="S5430" s="7">
        <v>2</v>
      </c>
      <c r="T5430" s="7" t="s">
        <v>307</v>
      </c>
      <c r="U5430" s="7" t="s">
        <v>358</v>
      </c>
      <c r="V5430" s="7" t="s">
        <v>311</v>
      </c>
      <c r="W5430" s="7">
        <v>0</v>
      </c>
      <c r="X5430" s="9">
        <v>44767.629198877316</v>
      </c>
    </row>
    <row r="5431" spans="1:24" hidden="1" x14ac:dyDescent="0.25">
      <c r="A5431" s="10">
        <v>2022</v>
      </c>
      <c r="B5431" s="11">
        <v>4</v>
      </c>
      <c r="C5431" s="11">
        <v>2022</v>
      </c>
      <c r="D5431" s="11">
        <v>4</v>
      </c>
      <c r="E5431" s="12">
        <v>20070</v>
      </c>
      <c r="F5431" s="12" t="s">
        <v>24</v>
      </c>
      <c r="G5431" s="12">
        <v>36</v>
      </c>
      <c r="H5431" s="12" t="s">
        <v>44</v>
      </c>
      <c r="I5431" s="12" t="s">
        <v>43</v>
      </c>
      <c r="J5431" s="12" t="s">
        <v>6</v>
      </c>
      <c r="K5431" s="12" t="s">
        <v>22</v>
      </c>
      <c r="L5431" s="12" t="s">
        <v>22</v>
      </c>
      <c r="M5431" s="12">
        <v>0</v>
      </c>
      <c r="N5431" s="12" t="s">
        <v>87</v>
      </c>
      <c r="O5431" s="13">
        <v>1671.0920000000001</v>
      </c>
      <c r="P5431" s="12" t="s">
        <v>704</v>
      </c>
      <c r="Q5431" s="12" t="s">
        <v>309</v>
      </c>
      <c r="R5431" s="12" t="s">
        <v>386</v>
      </c>
      <c r="S5431" s="12">
        <v>112</v>
      </c>
      <c r="T5431" s="12" t="s">
        <v>307</v>
      </c>
      <c r="U5431" s="12" t="s">
        <v>316</v>
      </c>
      <c r="V5431" s="12" t="s">
        <v>385</v>
      </c>
      <c r="W5431" s="12">
        <v>0</v>
      </c>
      <c r="X5431" s="14">
        <v>44767.629198877316</v>
      </c>
    </row>
    <row r="5432" spans="1:24" hidden="1" x14ac:dyDescent="0.25">
      <c r="A5432" s="5">
        <v>2022</v>
      </c>
      <c r="B5432" s="6">
        <v>4</v>
      </c>
      <c r="C5432" s="6">
        <v>2022</v>
      </c>
      <c r="D5432" s="6">
        <v>4</v>
      </c>
      <c r="E5432" s="7">
        <v>20070</v>
      </c>
      <c r="F5432" s="7" t="s">
        <v>24</v>
      </c>
      <c r="G5432" s="7">
        <v>36</v>
      </c>
      <c r="H5432" s="7" t="s">
        <v>44</v>
      </c>
      <c r="I5432" s="7" t="s">
        <v>43</v>
      </c>
      <c r="J5432" s="7" t="s">
        <v>6</v>
      </c>
      <c r="K5432" s="7" t="s">
        <v>22</v>
      </c>
      <c r="L5432" s="7" t="s">
        <v>22</v>
      </c>
      <c r="M5432" s="7">
        <v>0</v>
      </c>
      <c r="N5432" s="7" t="s">
        <v>87</v>
      </c>
      <c r="O5432" s="8">
        <v>5850.1760000000004</v>
      </c>
      <c r="P5432" s="7" t="s">
        <v>704</v>
      </c>
      <c r="Q5432" s="7" t="s">
        <v>309</v>
      </c>
      <c r="R5432" s="7" t="s">
        <v>319</v>
      </c>
      <c r="S5432" s="7">
        <v>111</v>
      </c>
      <c r="T5432" s="7" t="s">
        <v>307</v>
      </c>
      <c r="U5432" s="7" t="s">
        <v>316</v>
      </c>
      <c r="V5432" s="7" t="s">
        <v>318</v>
      </c>
      <c r="W5432" s="7">
        <v>0</v>
      </c>
      <c r="X5432" s="9">
        <v>44767.629198877316</v>
      </c>
    </row>
    <row r="5433" spans="1:24" hidden="1" x14ac:dyDescent="0.25">
      <c r="A5433" s="10">
        <v>2022</v>
      </c>
      <c r="B5433" s="11">
        <v>4</v>
      </c>
      <c r="C5433" s="11">
        <v>2022</v>
      </c>
      <c r="D5433" s="11">
        <v>4</v>
      </c>
      <c r="E5433" s="12">
        <v>20070</v>
      </c>
      <c r="F5433" s="12" t="s">
        <v>24</v>
      </c>
      <c r="G5433" s="12">
        <v>36</v>
      </c>
      <c r="H5433" s="12" t="s">
        <v>44</v>
      </c>
      <c r="I5433" s="12" t="s">
        <v>43</v>
      </c>
      <c r="J5433" s="12" t="s">
        <v>6</v>
      </c>
      <c r="K5433" s="12" t="s">
        <v>22</v>
      </c>
      <c r="L5433" s="12" t="s">
        <v>22</v>
      </c>
      <c r="M5433" s="12">
        <v>0</v>
      </c>
      <c r="N5433" s="12" t="s">
        <v>47</v>
      </c>
      <c r="O5433" s="13">
        <v>6935.4219999999996</v>
      </c>
      <c r="P5433" s="12" t="s">
        <v>704</v>
      </c>
      <c r="Q5433" s="12" t="s">
        <v>309</v>
      </c>
      <c r="R5433" s="12" t="s">
        <v>371</v>
      </c>
      <c r="S5433" s="12">
        <v>37</v>
      </c>
      <c r="T5433" s="12" t="s">
        <v>307</v>
      </c>
      <c r="U5433" s="12" t="s">
        <v>370</v>
      </c>
      <c r="V5433" s="12" t="s">
        <v>369</v>
      </c>
      <c r="W5433" s="12">
        <v>0</v>
      </c>
      <c r="X5433" s="14">
        <v>44767.629198877316</v>
      </c>
    </row>
    <row r="5434" spans="1:24" hidden="1" x14ac:dyDescent="0.25">
      <c r="A5434" s="5">
        <v>2022</v>
      </c>
      <c r="B5434" s="6">
        <v>4</v>
      </c>
      <c r="C5434" s="6">
        <v>2022</v>
      </c>
      <c r="D5434" s="6">
        <v>4</v>
      </c>
      <c r="E5434" s="7">
        <v>20070</v>
      </c>
      <c r="F5434" s="7" t="s">
        <v>24</v>
      </c>
      <c r="G5434" s="7">
        <v>36</v>
      </c>
      <c r="H5434" s="7" t="s">
        <v>44</v>
      </c>
      <c r="I5434" s="7" t="s">
        <v>43</v>
      </c>
      <c r="J5434" s="7" t="s">
        <v>6</v>
      </c>
      <c r="K5434" s="7" t="s">
        <v>22</v>
      </c>
      <c r="L5434" s="7" t="s">
        <v>22</v>
      </c>
      <c r="M5434" s="7">
        <v>0</v>
      </c>
      <c r="N5434" s="7" t="s">
        <v>47</v>
      </c>
      <c r="O5434" s="8">
        <v>165865.24799999999</v>
      </c>
      <c r="P5434" s="7" t="s">
        <v>704</v>
      </c>
      <c r="Q5434" s="7" t="s">
        <v>309</v>
      </c>
      <c r="R5434" s="7" t="s">
        <v>373</v>
      </c>
      <c r="S5434" s="7">
        <v>10</v>
      </c>
      <c r="T5434" s="7" t="s">
        <v>307</v>
      </c>
      <c r="U5434" s="7" t="s">
        <v>334</v>
      </c>
      <c r="V5434" s="7" t="s">
        <v>372</v>
      </c>
      <c r="W5434" s="7">
        <v>0</v>
      </c>
      <c r="X5434" s="9">
        <v>44767.629198877316</v>
      </c>
    </row>
    <row r="5435" spans="1:24" hidden="1" x14ac:dyDescent="0.25">
      <c r="A5435" s="10">
        <v>2022</v>
      </c>
      <c r="B5435" s="11">
        <v>4</v>
      </c>
      <c r="C5435" s="11">
        <v>2022</v>
      </c>
      <c r="D5435" s="11">
        <v>4</v>
      </c>
      <c r="E5435" s="12">
        <v>20070</v>
      </c>
      <c r="F5435" s="12" t="s">
        <v>24</v>
      </c>
      <c r="G5435" s="12">
        <v>37</v>
      </c>
      <c r="H5435" s="12" t="s">
        <v>174</v>
      </c>
      <c r="I5435" s="12" t="s">
        <v>43</v>
      </c>
      <c r="J5435" s="12" t="s">
        <v>0</v>
      </c>
      <c r="K5435" s="12" t="s">
        <v>365</v>
      </c>
      <c r="L5435" s="12" t="s">
        <v>365</v>
      </c>
      <c r="M5435" s="12">
        <v>0</v>
      </c>
      <c r="N5435" s="12" t="s">
        <v>87</v>
      </c>
      <c r="O5435" s="13">
        <v>3610</v>
      </c>
      <c r="P5435" s="12" t="s">
        <v>704</v>
      </c>
      <c r="Q5435" s="12" t="s">
        <v>309</v>
      </c>
      <c r="R5435" s="12" t="s">
        <v>389</v>
      </c>
      <c r="S5435" s="12">
        <v>17</v>
      </c>
      <c r="T5435" s="12" t="s">
        <v>307</v>
      </c>
      <c r="U5435" s="12" t="s">
        <v>388</v>
      </c>
      <c r="V5435" s="12" t="s">
        <v>387</v>
      </c>
      <c r="W5435" s="12">
        <v>0</v>
      </c>
      <c r="X5435" s="14">
        <v>44767.629198877316</v>
      </c>
    </row>
    <row r="5436" spans="1:24" hidden="1" x14ac:dyDescent="0.25">
      <c r="A5436" s="5">
        <v>2022</v>
      </c>
      <c r="B5436" s="6">
        <v>4</v>
      </c>
      <c r="C5436" s="6">
        <v>2022</v>
      </c>
      <c r="D5436" s="6">
        <v>4</v>
      </c>
      <c r="E5436" s="7">
        <v>20070</v>
      </c>
      <c r="F5436" s="7" t="s">
        <v>24</v>
      </c>
      <c r="G5436" s="7">
        <v>37</v>
      </c>
      <c r="H5436" s="7" t="s">
        <v>174</v>
      </c>
      <c r="I5436" s="7" t="s">
        <v>43</v>
      </c>
      <c r="J5436" s="7" t="s">
        <v>0</v>
      </c>
      <c r="K5436" s="7" t="s">
        <v>384</v>
      </c>
      <c r="L5436" s="7" t="s">
        <v>384</v>
      </c>
      <c r="M5436" s="7">
        <v>0</v>
      </c>
      <c r="N5436" s="7" t="s">
        <v>314</v>
      </c>
      <c r="O5436" s="8">
        <v>0.70089599999999996</v>
      </c>
      <c r="P5436" s="7" t="s">
        <v>704</v>
      </c>
      <c r="Q5436" s="7" t="s">
        <v>309</v>
      </c>
      <c r="R5436" s="7" t="s">
        <v>383</v>
      </c>
      <c r="S5436" s="7">
        <v>108</v>
      </c>
      <c r="T5436" s="7" t="s">
        <v>307</v>
      </c>
      <c r="U5436" s="7" t="s">
        <v>382</v>
      </c>
      <c r="V5436" s="7" t="s">
        <v>381</v>
      </c>
      <c r="W5436" s="7">
        <v>0</v>
      </c>
      <c r="X5436" s="9">
        <v>44767.629198877316</v>
      </c>
    </row>
    <row r="5437" spans="1:24" x14ac:dyDescent="0.25">
      <c r="A5437" s="10">
        <v>2022</v>
      </c>
      <c r="B5437" s="11">
        <v>4</v>
      </c>
      <c r="C5437" s="11">
        <v>2022</v>
      </c>
      <c r="D5437" s="11">
        <v>4</v>
      </c>
      <c r="E5437" s="12">
        <v>20070</v>
      </c>
      <c r="F5437" s="12" t="s">
        <v>24</v>
      </c>
      <c r="G5437" s="12">
        <v>37</v>
      </c>
      <c r="H5437" s="12" t="s">
        <v>174</v>
      </c>
      <c r="I5437" s="12" t="s">
        <v>43</v>
      </c>
      <c r="J5437" s="12" t="s">
        <v>0</v>
      </c>
      <c r="K5437" s="12" t="s">
        <v>81</v>
      </c>
      <c r="L5437" s="12" t="s">
        <v>81</v>
      </c>
      <c r="M5437" s="12">
        <v>0</v>
      </c>
      <c r="N5437" s="12" t="s">
        <v>47</v>
      </c>
      <c r="O5437" s="13">
        <v>2422296.9569999999</v>
      </c>
      <c r="P5437" s="12" t="s">
        <v>704</v>
      </c>
      <c r="Q5437" s="12" t="s">
        <v>309</v>
      </c>
      <c r="R5437" s="12" t="s">
        <v>380</v>
      </c>
      <c r="S5437" s="12">
        <v>11</v>
      </c>
      <c r="T5437" s="12" t="s">
        <v>307</v>
      </c>
      <c r="U5437" s="12" t="s">
        <v>379</v>
      </c>
      <c r="V5437" s="12" t="s">
        <v>378</v>
      </c>
      <c r="W5437" s="12">
        <v>0</v>
      </c>
      <c r="X5437" s="14">
        <v>44767.629198877316</v>
      </c>
    </row>
    <row r="5438" spans="1:24" hidden="1" x14ac:dyDescent="0.25">
      <c r="A5438" s="5">
        <v>2022</v>
      </c>
      <c r="B5438" s="6">
        <v>4</v>
      </c>
      <c r="C5438" s="6">
        <v>2022</v>
      </c>
      <c r="D5438" s="6">
        <v>4</v>
      </c>
      <c r="E5438" s="7">
        <v>20070</v>
      </c>
      <c r="F5438" s="7" t="s">
        <v>24</v>
      </c>
      <c r="G5438" s="7">
        <v>37</v>
      </c>
      <c r="H5438" s="7" t="s">
        <v>174</v>
      </c>
      <c r="I5438" s="7" t="s">
        <v>43</v>
      </c>
      <c r="J5438" s="7" t="s">
        <v>0</v>
      </c>
      <c r="K5438" s="7" t="s">
        <v>377</v>
      </c>
      <c r="L5438" s="7" t="s">
        <v>377</v>
      </c>
      <c r="M5438" s="7">
        <v>0</v>
      </c>
      <c r="N5438" s="7" t="s">
        <v>87</v>
      </c>
      <c r="O5438" s="8">
        <v>4800</v>
      </c>
      <c r="P5438" s="7" t="s">
        <v>704</v>
      </c>
      <c r="Q5438" s="7" t="s">
        <v>309</v>
      </c>
      <c r="R5438" s="7" t="s">
        <v>376</v>
      </c>
      <c r="S5438" s="7">
        <v>107</v>
      </c>
      <c r="T5438" s="7" t="s">
        <v>307</v>
      </c>
      <c r="U5438" s="7" t="s">
        <v>375</v>
      </c>
      <c r="V5438" s="7" t="s">
        <v>374</v>
      </c>
      <c r="W5438" s="7">
        <v>0</v>
      </c>
      <c r="X5438" s="9">
        <v>44767.629198877316</v>
      </c>
    </row>
    <row r="5439" spans="1:24" hidden="1" x14ac:dyDescent="0.25">
      <c r="A5439" s="10">
        <v>2022</v>
      </c>
      <c r="B5439" s="11">
        <v>4</v>
      </c>
      <c r="C5439" s="11">
        <v>2022</v>
      </c>
      <c r="D5439" s="11">
        <v>4</v>
      </c>
      <c r="E5439" s="12">
        <v>20070</v>
      </c>
      <c r="F5439" s="12" t="s">
        <v>24</v>
      </c>
      <c r="G5439" s="12">
        <v>37</v>
      </c>
      <c r="H5439" s="12" t="s">
        <v>174</v>
      </c>
      <c r="I5439" s="12" t="s">
        <v>43</v>
      </c>
      <c r="J5439" s="12" t="s">
        <v>0</v>
      </c>
      <c r="K5439" s="12" t="s">
        <v>22</v>
      </c>
      <c r="L5439" s="12" t="s">
        <v>22</v>
      </c>
      <c r="M5439" s="12">
        <v>0</v>
      </c>
      <c r="N5439" s="12" t="s">
        <v>314</v>
      </c>
      <c r="O5439" s="13">
        <v>1</v>
      </c>
      <c r="P5439" s="12" t="s">
        <v>704</v>
      </c>
      <c r="Q5439" s="12" t="s">
        <v>309</v>
      </c>
      <c r="R5439" s="12" t="s">
        <v>313</v>
      </c>
      <c r="S5439" s="12">
        <v>2</v>
      </c>
      <c r="T5439" s="12" t="s">
        <v>307</v>
      </c>
      <c r="U5439" s="12" t="s">
        <v>358</v>
      </c>
      <c r="V5439" s="12" t="s">
        <v>311</v>
      </c>
      <c r="W5439" s="12">
        <v>0</v>
      </c>
      <c r="X5439" s="14">
        <v>44767.629198877316</v>
      </c>
    </row>
    <row r="5440" spans="1:24" hidden="1" x14ac:dyDescent="0.25">
      <c r="A5440" s="5">
        <v>2022</v>
      </c>
      <c r="B5440" s="6">
        <v>4</v>
      </c>
      <c r="C5440" s="6">
        <v>2022</v>
      </c>
      <c r="D5440" s="6">
        <v>4</v>
      </c>
      <c r="E5440" s="7">
        <v>20070</v>
      </c>
      <c r="F5440" s="7" t="s">
        <v>24</v>
      </c>
      <c r="G5440" s="7">
        <v>37</v>
      </c>
      <c r="H5440" s="7" t="s">
        <v>174</v>
      </c>
      <c r="I5440" s="7" t="s">
        <v>43</v>
      </c>
      <c r="J5440" s="7" t="s">
        <v>0</v>
      </c>
      <c r="K5440" s="7" t="s">
        <v>22</v>
      </c>
      <c r="L5440" s="7" t="s">
        <v>22</v>
      </c>
      <c r="M5440" s="7">
        <v>0</v>
      </c>
      <c r="N5440" s="7" t="s">
        <v>87</v>
      </c>
      <c r="O5440" s="8">
        <v>2608.0749999999998</v>
      </c>
      <c r="P5440" s="7" t="s">
        <v>704</v>
      </c>
      <c r="Q5440" s="7" t="s">
        <v>309</v>
      </c>
      <c r="R5440" s="7" t="s">
        <v>386</v>
      </c>
      <c r="S5440" s="7">
        <v>112</v>
      </c>
      <c r="T5440" s="7" t="s">
        <v>307</v>
      </c>
      <c r="U5440" s="7" t="s">
        <v>316</v>
      </c>
      <c r="V5440" s="7" t="s">
        <v>385</v>
      </c>
      <c r="W5440" s="7">
        <v>0</v>
      </c>
      <c r="X5440" s="9">
        <v>44767.629198877316</v>
      </c>
    </row>
    <row r="5441" spans="1:24" hidden="1" x14ac:dyDescent="0.25">
      <c r="A5441" s="10">
        <v>2022</v>
      </c>
      <c r="B5441" s="11">
        <v>4</v>
      </c>
      <c r="C5441" s="11">
        <v>2022</v>
      </c>
      <c r="D5441" s="11">
        <v>4</v>
      </c>
      <c r="E5441" s="12">
        <v>20070</v>
      </c>
      <c r="F5441" s="12" t="s">
        <v>24</v>
      </c>
      <c r="G5441" s="12">
        <v>37</v>
      </c>
      <c r="H5441" s="12" t="s">
        <v>174</v>
      </c>
      <c r="I5441" s="12" t="s">
        <v>43</v>
      </c>
      <c r="J5441" s="12" t="s">
        <v>0</v>
      </c>
      <c r="K5441" s="12" t="s">
        <v>22</v>
      </c>
      <c r="L5441" s="12" t="s">
        <v>22</v>
      </c>
      <c r="M5441" s="12">
        <v>0</v>
      </c>
      <c r="N5441" s="12" t="s">
        <v>87</v>
      </c>
      <c r="O5441" s="13">
        <v>106522.182</v>
      </c>
      <c r="P5441" s="12" t="s">
        <v>704</v>
      </c>
      <c r="Q5441" s="12" t="s">
        <v>309</v>
      </c>
      <c r="R5441" s="12" t="s">
        <v>317</v>
      </c>
      <c r="S5441" s="12">
        <v>110</v>
      </c>
      <c r="T5441" s="12" t="s">
        <v>307</v>
      </c>
      <c r="U5441" s="12" t="s">
        <v>316</v>
      </c>
      <c r="V5441" s="12" t="s">
        <v>315</v>
      </c>
      <c r="W5441" s="12">
        <v>0</v>
      </c>
      <c r="X5441" s="14">
        <v>44767.629198877316</v>
      </c>
    </row>
    <row r="5442" spans="1:24" hidden="1" x14ac:dyDescent="0.25">
      <c r="A5442" s="5">
        <v>2022</v>
      </c>
      <c r="B5442" s="6">
        <v>4</v>
      </c>
      <c r="C5442" s="6">
        <v>2022</v>
      </c>
      <c r="D5442" s="6">
        <v>4</v>
      </c>
      <c r="E5442" s="7">
        <v>20070</v>
      </c>
      <c r="F5442" s="7" t="s">
        <v>24</v>
      </c>
      <c r="G5442" s="7">
        <v>37</v>
      </c>
      <c r="H5442" s="7" t="s">
        <v>174</v>
      </c>
      <c r="I5442" s="7" t="s">
        <v>43</v>
      </c>
      <c r="J5442" s="7" t="s">
        <v>0</v>
      </c>
      <c r="K5442" s="7" t="s">
        <v>22</v>
      </c>
      <c r="L5442" s="7" t="s">
        <v>22</v>
      </c>
      <c r="M5442" s="7">
        <v>0</v>
      </c>
      <c r="N5442" s="7" t="s">
        <v>47</v>
      </c>
      <c r="O5442" s="8">
        <v>-71902.527000000002</v>
      </c>
      <c r="P5442" s="7" t="s">
        <v>704</v>
      </c>
      <c r="Q5442" s="7" t="s">
        <v>309</v>
      </c>
      <c r="R5442" s="7" t="s">
        <v>371</v>
      </c>
      <c r="S5442" s="7">
        <v>37</v>
      </c>
      <c r="T5442" s="7" t="s">
        <v>307</v>
      </c>
      <c r="U5442" s="7" t="s">
        <v>370</v>
      </c>
      <c r="V5442" s="7" t="s">
        <v>369</v>
      </c>
      <c r="W5442" s="7">
        <v>0</v>
      </c>
      <c r="X5442" s="9">
        <v>44767.629198877316</v>
      </c>
    </row>
    <row r="5443" spans="1:24" hidden="1" x14ac:dyDescent="0.25">
      <c r="A5443" s="10">
        <v>2022</v>
      </c>
      <c r="B5443" s="11">
        <v>4</v>
      </c>
      <c r="C5443" s="11">
        <v>2022</v>
      </c>
      <c r="D5443" s="11">
        <v>4</v>
      </c>
      <c r="E5443" s="12">
        <v>20070</v>
      </c>
      <c r="F5443" s="12" t="s">
        <v>24</v>
      </c>
      <c r="G5443" s="12">
        <v>37</v>
      </c>
      <c r="H5443" s="12" t="s">
        <v>174</v>
      </c>
      <c r="I5443" s="12" t="s">
        <v>43</v>
      </c>
      <c r="J5443" s="12" t="s">
        <v>0</v>
      </c>
      <c r="K5443" s="12" t="s">
        <v>22</v>
      </c>
      <c r="L5443" s="12" t="s">
        <v>22</v>
      </c>
      <c r="M5443" s="12">
        <v>0</v>
      </c>
      <c r="N5443" s="12" t="s">
        <v>47</v>
      </c>
      <c r="O5443" s="13">
        <v>2494200</v>
      </c>
      <c r="P5443" s="12" t="s">
        <v>704</v>
      </c>
      <c r="Q5443" s="12" t="s">
        <v>309</v>
      </c>
      <c r="R5443" s="12" t="s">
        <v>373</v>
      </c>
      <c r="S5443" s="12">
        <v>10</v>
      </c>
      <c r="T5443" s="12" t="s">
        <v>307</v>
      </c>
      <c r="U5443" s="12" t="s">
        <v>334</v>
      </c>
      <c r="V5443" s="12" t="s">
        <v>372</v>
      </c>
      <c r="W5443" s="12">
        <v>0</v>
      </c>
      <c r="X5443" s="14">
        <v>44767.629198877316</v>
      </c>
    </row>
    <row r="5444" spans="1:24" hidden="1" x14ac:dyDescent="0.25">
      <c r="A5444" s="5">
        <v>2022</v>
      </c>
      <c r="B5444" s="6">
        <v>4</v>
      </c>
      <c r="C5444" s="6">
        <v>2022</v>
      </c>
      <c r="D5444" s="6">
        <v>4</v>
      </c>
      <c r="E5444" s="7">
        <v>20070</v>
      </c>
      <c r="F5444" s="7" t="s">
        <v>24</v>
      </c>
      <c r="G5444" s="7">
        <v>39</v>
      </c>
      <c r="H5444" s="7" t="s">
        <v>166</v>
      </c>
      <c r="I5444" s="7" t="s">
        <v>43</v>
      </c>
      <c r="J5444" s="7" t="s">
        <v>0</v>
      </c>
      <c r="K5444" s="7" t="s">
        <v>365</v>
      </c>
      <c r="L5444" s="7" t="s">
        <v>365</v>
      </c>
      <c r="M5444" s="7">
        <v>0</v>
      </c>
      <c r="N5444" s="7" t="s">
        <v>87</v>
      </c>
      <c r="O5444" s="8">
        <v>2512</v>
      </c>
      <c r="P5444" s="7" t="s">
        <v>704</v>
      </c>
      <c r="Q5444" s="7" t="s">
        <v>309</v>
      </c>
      <c r="R5444" s="7" t="s">
        <v>389</v>
      </c>
      <c r="S5444" s="7">
        <v>17</v>
      </c>
      <c r="T5444" s="7" t="s">
        <v>307</v>
      </c>
      <c r="U5444" s="7" t="s">
        <v>388</v>
      </c>
      <c r="V5444" s="7" t="s">
        <v>387</v>
      </c>
      <c r="W5444" s="7">
        <v>0</v>
      </c>
      <c r="X5444" s="9">
        <v>44767.629198877316</v>
      </c>
    </row>
    <row r="5445" spans="1:24" hidden="1" x14ac:dyDescent="0.25">
      <c r="A5445" s="10">
        <v>2022</v>
      </c>
      <c r="B5445" s="11">
        <v>4</v>
      </c>
      <c r="C5445" s="11">
        <v>2022</v>
      </c>
      <c r="D5445" s="11">
        <v>4</v>
      </c>
      <c r="E5445" s="12">
        <v>20070</v>
      </c>
      <c r="F5445" s="12" t="s">
        <v>24</v>
      </c>
      <c r="G5445" s="12">
        <v>39</v>
      </c>
      <c r="H5445" s="12" t="s">
        <v>166</v>
      </c>
      <c r="I5445" s="12" t="s">
        <v>43</v>
      </c>
      <c r="J5445" s="12" t="s">
        <v>0</v>
      </c>
      <c r="K5445" s="12" t="s">
        <v>384</v>
      </c>
      <c r="L5445" s="12" t="s">
        <v>384</v>
      </c>
      <c r="M5445" s="12">
        <v>0</v>
      </c>
      <c r="N5445" s="12" t="s">
        <v>314</v>
      </c>
      <c r="O5445" s="13">
        <v>0.79964599999999997</v>
      </c>
      <c r="P5445" s="12" t="s">
        <v>704</v>
      </c>
      <c r="Q5445" s="12" t="s">
        <v>309</v>
      </c>
      <c r="R5445" s="12" t="s">
        <v>383</v>
      </c>
      <c r="S5445" s="12">
        <v>108</v>
      </c>
      <c r="T5445" s="12" t="s">
        <v>307</v>
      </c>
      <c r="U5445" s="12" t="s">
        <v>382</v>
      </c>
      <c r="V5445" s="12" t="s">
        <v>381</v>
      </c>
      <c r="W5445" s="12">
        <v>0</v>
      </c>
      <c r="X5445" s="14">
        <v>44767.629198877316</v>
      </c>
    </row>
    <row r="5446" spans="1:24" x14ac:dyDescent="0.25">
      <c r="A5446" s="5">
        <v>2022</v>
      </c>
      <c r="B5446" s="6">
        <v>4</v>
      </c>
      <c r="C5446" s="6">
        <v>2022</v>
      </c>
      <c r="D5446" s="6">
        <v>4</v>
      </c>
      <c r="E5446" s="7">
        <v>20070</v>
      </c>
      <c r="F5446" s="7" t="s">
        <v>24</v>
      </c>
      <c r="G5446" s="7">
        <v>39</v>
      </c>
      <c r="H5446" s="7" t="s">
        <v>166</v>
      </c>
      <c r="I5446" s="7" t="s">
        <v>43</v>
      </c>
      <c r="J5446" s="7" t="s">
        <v>0</v>
      </c>
      <c r="K5446" s="7" t="s">
        <v>81</v>
      </c>
      <c r="L5446" s="7" t="s">
        <v>81</v>
      </c>
      <c r="M5446" s="7">
        <v>0</v>
      </c>
      <c r="N5446" s="7" t="s">
        <v>47</v>
      </c>
      <c r="O5446" s="8">
        <v>1842383.966</v>
      </c>
      <c r="P5446" s="7" t="s">
        <v>704</v>
      </c>
      <c r="Q5446" s="7" t="s">
        <v>309</v>
      </c>
      <c r="R5446" s="7" t="s">
        <v>380</v>
      </c>
      <c r="S5446" s="7">
        <v>11</v>
      </c>
      <c r="T5446" s="7" t="s">
        <v>307</v>
      </c>
      <c r="U5446" s="7" t="s">
        <v>379</v>
      </c>
      <c r="V5446" s="7" t="s">
        <v>378</v>
      </c>
      <c r="W5446" s="7">
        <v>0</v>
      </c>
      <c r="X5446" s="9">
        <v>44767.629198877316</v>
      </c>
    </row>
    <row r="5447" spans="1:24" hidden="1" x14ac:dyDescent="0.25">
      <c r="A5447" s="10">
        <v>2022</v>
      </c>
      <c r="B5447" s="11">
        <v>4</v>
      </c>
      <c r="C5447" s="11">
        <v>2022</v>
      </c>
      <c r="D5447" s="11">
        <v>4</v>
      </c>
      <c r="E5447" s="12">
        <v>20070</v>
      </c>
      <c r="F5447" s="12" t="s">
        <v>24</v>
      </c>
      <c r="G5447" s="12">
        <v>39</v>
      </c>
      <c r="H5447" s="12" t="s">
        <v>166</v>
      </c>
      <c r="I5447" s="12" t="s">
        <v>43</v>
      </c>
      <c r="J5447" s="12" t="s">
        <v>0</v>
      </c>
      <c r="K5447" s="12" t="s">
        <v>377</v>
      </c>
      <c r="L5447" s="12" t="s">
        <v>377</v>
      </c>
      <c r="M5447" s="12">
        <v>0</v>
      </c>
      <c r="N5447" s="12" t="s">
        <v>87</v>
      </c>
      <c r="O5447" s="13">
        <v>3200</v>
      </c>
      <c r="P5447" s="12" t="s">
        <v>704</v>
      </c>
      <c r="Q5447" s="12" t="s">
        <v>309</v>
      </c>
      <c r="R5447" s="12" t="s">
        <v>376</v>
      </c>
      <c r="S5447" s="12">
        <v>107</v>
      </c>
      <c r="T5447" s="12" t="s">
        <v>307</v>
      </c>
      <c r="U5447" s="12" t="s">
        <v>375</v>
      </c>
      <c r="V5447" s="12" t="s">
        <v>374</v>
      </c>
      <c r="W5447" s="12">
        <v>0</v>
      </c>
      <c r="X5447" s="14">
        <v>44767.629198877316</v>
      </c>
    </row>
    <row r="5448" spans="1:24" hidden="1" x14ac:dyDescent="0.25">
      <c r="A5448" s="5">
        <v>2022</v>
      </c>
      <c r="B5448" s="6">
        <v>4</v>
      </c>
      <c r="C5448" s="6">
        <v>2022</v>
      </c>
      <c r="D5448" s="6">
        <v>4</v>
      </c>
      <c r="E5448" s="7">
        <v>20070</v>
      </c>
      <c r="F5448" s="7" t="s">
        <v>24</v>
      </c>
      <c r="G5448" s="7">
        <v>39</v>
      </c>
      <c r="H5448" s="7" t="s">
        <v>166</v>
      </c>
      <c r="I5448" s="7" t="s">
        <v>43</v>
      </c>
      <c r="J5448" s="7" t="s">
        <v>0</v>
      </c>
      <c r="K5448" s="7" t="s">
        <v>22</v>
      </c>
      <c r="L5448" s="7" t="s">
        <v>22</v>
      </c>
      <c r="M5448" s="7">
        <v>0</v>
      </c>
      <c r="N5448" s="7" t="s">
        <v>314</v>
      </c>
      <c r="O5448" s="8">
        <v>1</v>
      </c>
      <c r="P5448" s="7" t="s">
        <v>704</v>
      </c>
      <c r="Q5448" s="7" t="s">
        <v>309</v>
      </c>
      <c r="R5448" s="7" t="s">
        <v>313</v>
      </c>
      <c r="S5448" s="7">
        <v>2</v>
      </c>
      <c r="T5448" s="7" t="s">
        <v>307</v>
      </c>
      <c r="U5448" s="7" t="s">
        <v>358</v>
      </c>
      <c r="V5448" s="7" t="s">
        <v>311</v>
      </c>
      <c r="W5448" s="7">
        <v>0</v>
      </c>
      <c r="X5448" s="9">
        <v>44767.629198877316</v>
      </c>
    </row>
    <row r="5449" spans="1:24" hidden="1" x14ac:dyDescent="0.25">
      <c r="A5449" s="10">
        <v>2022</v>
      </c>
      <c r="B5449" s="11">
        <v>4</v>
      </c>
      <c r="C5449" s="11">
        <v>2022</v>
      </c>
      <c r="D5449" s="11">
        <v>4</v>
      </c>
      <c r="E5449" s="12">
        <v>20070</v>
      </c>
      <c r="F5449" s="12" t="s">
        <v>24</v>
      </c>
      <c r="G5449" s="12">
        <v>39</v>
      </c>
      <c r="H5449" s="12" t="s">
        <v>166</v>
      </c>
      <c r="I5449" s="12" t="s">
        <v>43</v>
      </c>
      <c r="J5449" s="12" t="s">
        <v>0</v>
      </c>
      <c r="K5449" s="12" t="s">
        <v>22</v>
      </c>
      <c r="L5449" s="12" t="s">
        <v>22</v>
      </c>
      <c r="M5449" s="12">
        <v>0</v>
      </c>
      <c r="N5449" s="12" t="s">
        <v>87</v>
      </c>
      <c r="O5449" s="13">
        <v>1871.579</v>
      </c>
      <c r="P5449" s="12" t="s">
        <v>704</v>
      </c>
      <c r="Q5449" s="12" t="s">
        <v>309</v>
      </c>
      <c r="R5449" s="12" t="s">
        <v>386</v>
      </c>
      <c r="S5449" s="12">
        <v>112</v>
      </c>
      <c r="T5449" s="12" t="s">
        <v>307</v>
      </c>
      <c r="U5449" s="12" t="s">
        <v>316</v>
      </c>
      <c r="V5449" s="12" t="s">
        <v>385</v>
      </c>
      <c r="W5449" s="12">
        <v>0</v>
      </c>
      <c r="X5449" s="14">
        <v>44767.629198877316</v>
      </c>
    </row>
    <row r="5450" spans="1:24" hidden="1" x14ac:dyDescent="0.25">
      <c r="A5450" s="5">
        <v>2022</v>
      </c>
      <c r="B5450" s="6">
        <v>4</v>
      </c>
      <c r="C5450" s="6">
        <v>2022</v>
      </c>
      <c r="D5450" s="6">
        <v>4</v>
      </c>
      <c r="E5450" s="7">
        <v>20070</v>
      </c>
      <c r="F5450" s="7" t="s">
        <v>24</v>
      </c>
      <c r="G5450" s="7">
        <v>39</v>
      </c>
      <c r="H5450" s="7" t="s">
        <v>166</v>
      </c>
      <c r="I5450" s="7" t="s">
        <v>43</v>
      </c>
      <c r="J5450" s="7" t="s">
        <v>0</v>
      </c>
      <c r="K5450" s="7" t="s">
        <v>22</v>
      </c>
      <c r="L5450" s="7" t="s">
        <v>22</v>
      </c>
      <c r="M5450" s="7">
        <v>0</v>
      </c>
      <c r="N5450" s="7" t="s">
        <v>87</v>
      </c>
      <c r="O5450" s="8">
        <v>40076.07</v>
      </c>
      <c r="P5450" s="7" t="s">
        <v>704</v>
      </c>
      <c r="Q5450" s="7" t="s">
        <v>309</v>
      </c>
      <c r="R5450" s="7" t="s">
        <v>317</v>
      </c>
      <c r="S5450" s="7">
        <v>110</v>
      </c>
      <c r="T5450" s="7" t="s">
        <v>307</v>
      </c>
      <c r="U5450" s="7" t="s">
        <v>316</v>
      </c>
      <c r="V5450" s="7" t="s">
        <v>315</v>
      </c>
      <c r="W5450" s="7">
        <v>0</v>
      </c>
      <c r="X5450" s="9">
        <v>44767.629198877316</v>
      </c>
    </row>
    <row r="5451" spans="1:24" hidden="1" x14ac:dyDescent="0.25">
      <c r="A5451" s="10">
        <v>2022</v>
      </c>
      <c r="B5451" s="11">
        <v>4</v>
      </c>
      <c r="C5451" s="11">
        <v>2022</v>
      </c>
      <c r="D5451" s="11">
        <v>4</v>
      </c>
      <c r="E5451" s="12">
        <v>20070</v>
      </c>
      <c r="F5451" s="12" t="s">
        <v>24</v>
      </c>
      <c r="G5451" s="12">
        <v>39</v>
      </c>
      <c r="H5451" s="12" t="s">
        <v>166</v>
      </c>
      <c r="I5451" s="12" t="s">
        <v>43</v>
      </c>
      <c r="J5451" s="12" t="s">
        <v>0</v>
      </c>
      <c r="K5451" s="12" t="s">
        <v>22</v>
      </c>
      <c r="L5451" s="12" t="s">
        <v>22</v>
      </c>
      <c r="M5451" s="12">
        <v>0</v>
      </c>
      <c r="N5451" s="12" t="s">
        <v>47</v>
      </c>
      <c r="O5451" s="13">
        <v>-8517.73</v>
      </c>
      <c r="P5451" s="12" t="s">
        <v>704</v>
      </c>
      <c r="Q5451" s="12" t="s">
        <v>309</v>
      </c>
      <c r="R5451" s="12" t="s">
        <v>371</v>
      </c>
      <c r="S5451" s="12">
        <v>37</v>
      </c>
      <c r="T5451" s="12" t="s">
        <v>307</v>
      </c>
      <c r="U5451" s="12" t="s">
        <v>370</v>
      </c>
      <c r="V5451" s="12" t="s">
        <v>369</v>
      </c>
      <c r="W5451" s="12">
        <v>0</v>
      </c>
      <c r="X5451" s="14">
        <v>44767.629198877316</v>
      </c>
    </row>
    <row r="5452" spans="1:24" hidden="1" x14ac:dyDescent="0.25">
      <c r="A5452" s="5">
        <v>2022</v>
      </c>
      <c r="B5452" s="6">
        <v>4</v>
      </c>
      <c r="C5452" s="6">
        <v>2022</v>
      </c>
      <c r="D5452" s="6">
        <v>4</v>
      </c>
      <c r="E5452" s="7">
        <v>20070</v>
      </c>
      <c r="F5452" s="7" t="s">
        <v>24</v>
      </c>
      <c r="G5452" s="7">
        <v>39</v>
      </c>
      <c r="H5452" s="7" t="s">
        <v>166</v>
      </c>
      <c r="I5452" s="7" t="s">
        <v>43</v>
      </c>
      <c r="J5452" s="7" t="s">
        <v>0</v>
      </c>
      <c r="K5452" s="7" t="s">
        <v>22</v>
      </c>
      <c r="L5452" s="7" t="s">
        <v>22</v>
      </c>
      <c r="M5452" s="7">
        <v>0</v>
      </c>
      <c r="N5452" s="7" t="s">
        <v>47</v>
      </c>
      <c r="O5452" s="8">
        <v>1850900</v>
      </c>
      <c r="P5452" s="7" t="s">
        <v>704</v>
      </c>
      <c r="Q5452" s="7" t="s">
        <v>309</v>
      </c>
      <c r="R5452" s="7" t="s">
        <v>373</v>
      </c>
      <c r="S5452" s="7">
        <v>10</v>
      </c>
      <c r="T5452" s="7" t="s">
        <v>307</v>
      </c>
      <c r="U5452" s="7" t="s">
        <v>334</v>
      </c>
      <c r="V5452" s="7" t="s">
        <v>372</v>
      </c>
      <c r="W5452" s="7">
        <v>0</v>
      </c>
      <c r="X5452" s="9">
        <v>44767.629198877316</v>
      </c>
    </row>
    <row r="5453" spans="1:24" hidden="1" x14ac:dyDescent="0.25">
      <c r="A5453" s="10">
        <v>2022</v>
      </c>
      <c r="B5453" s="11">
        <v>4</v>
      </c>
      <c r="C5453" s="11">
        <v>2022</v>
      </c>
      <c r="D5453" s="11">
        <v>4</v>
      </c>
      <c r="E5453" s="12">
        <v>20070</v>
      </c>
      <c r="F5453" s="12" t="s">
        <v>24</v>
      </c>
      <c r="G5453" s="12">
        <v>53</v>
      </c>
      <c r="H5453" s="12" t="s">
        <v>7</v>
      </c>
      <c r="I5453" s="12" t="s">
        <v>43</v>
      </c>
      <c r="J5453" s="12" t="s">
        <v>7</v>
      </c>
      <c r="K5453" s="12" t="s">
        <v>384</v>
      </c>
      <c r="L5453" s="12" t="s">
        <v>384</v>
      </c>
      <c r="M5453" s="12">
        <v>0</v>
      </c>
      <c r="N5453" s="12" t="s">
        <v>314</v>
      </c>
      <c r="O5453" s="13">
        <v>0.333758</v>
      </c>
      <c r="P5453" s="12" t="s">
        <v>704</v>
      </c>
      <c r="Q5453" s="12" t="s">
        <v>309</v>
      </c>
      <c r="R5453" s="12" t="s">
        <v>383</v>
      </c>
      <c r="S5453" s="12">
        <v>108</v>
      </c>
      <c r="T5453" s="12" t="s">
        <v>307</v>
      </c>
      <c r="U5453" s="12" t="s">
        <v>382</v>
      </c>
      <c r="V5453" s="12" t="s">
        <v>381</v>
      </c>
      <c r="W5453" s="12">
        <v>0</v>
      </c>
      <c r="X5453" s="14">
        <v>44767.629198877316</v>
      </c>
    </row>
    <row r="5454" spans="1:24" x14ac:dyDescent="0.25">
      <c r="A5454" s="5">
        <v>2022</v>
      </c>
      <c r="B5454" s="6">
        <v>4</v>
      </c>
      <c r="C5454" s="6">
        <v>2022</v>
      </c>
      <c r="D5454" s="6">
        <v>4</v>
      </c>
      <c r="E5454" s="7">
        <v>20070</v>
      </c>
      <c r="F5454" s="7" t="s">
        <v>24</v>
      </c>
      <c r="G5454" s="7">
        <v>53</v>
      </c>
      <c r="H5454" s="7" t="s">
        <v>7</v>
      </c>
      <c r="I5454" s="7" t="s">
        <v>43</v>
      </c>
      <c r="J5454" s="7" t="s">
        <v>7</v>
      </c>
      <c r="K5454" s="7" t="s">
        <v>81</v>
      </c>
      <c r="L5454" s="7" t="s">
        <v>81</v>
      </c>
      <c r="M5454" s="7">
        <v>0</v>
      </c>
      <c r="N5454" s="7" t="s">
        <v>47</v>
      </c>
      <c r="O5454" s="8">
        <v>961223.97199999995</v>
      </c>
      <c r="P5454" s="7" t="s">
        <v>704</v>
      </c>
      <c r="Q5454" s="7" t="s">
        <v>309</v>
      </c>
      <c r="R5454" s="7" t="s">
        <v>380</v>
      </c>
      <c r="S5454" s="7">
        <v>11</v>
      </c>
      <c r="T5454" s="7" t="s">
        <v>307</v>
      </c>
      <c r="U5454" s="7" t="s">
        <v>379</v>
      </c>
      <c r="V5454" s="7" t="s">
        <v>378</v>
      </c>
      <c r="W5454" s="7">
        <v>0</v>
      </c>
      <c r="X5454" s="9">
        <v>44767.629198877316</v>
      </c>
    </row>
    <row r="5455" spans="1:24" hidden="1" x14ac:dyDescent="0.25">
      <c r="A5455" s="10">
        <v>2022</v>
      </c>
      <c r="B5455" s="11">
        <v>4</v>
      </c>
      <c r="C5455" s="11">
        <v>2022</v>
      </c>
      <c r="D5455" s="11">
        <v>4</v>
      </c>
      <c r="E5455" s="12">
        <v>20070</v>
      </c>
      <c r="F5455" s="12" t="s">
        <v>24</v>
      </c>
      <c r="G5455" s="12">
        <v>53</v>
      </c>
      <c r="H5455" s="12" t="s">
        <v>7</v>
      </c>
      <c r="I5455" s="12" t="s">
        <v>43</v>
      </c>
      <c r="J5455" s="12" t="s">
        <v>7</v>
      </c>
      <c r="K5455" s="12" t="s">
        <v>377</v>
      </c>
      <c r="L5455" s="12" t="s">
        <v>377</v>
      </c>
      <c r="M5455" s="12">
        <v>0</v>
      </c>
      <c r="N5455" s="12" t="s">
        <v>87</v>
      </c>
      <c r="O5455" s="13">
        <v>4000</v>
      </c>
      <c r="P5455" s="12" t="s">
        <v>704</v>
      </c>
      <c r="Q5455" s="12" t="s">
        <v>309</v>
      </c>
      <c r="R5455" s="12" t="s">
        <v>376</v>
      </c>
      <c r="S5455" s="12">
        <v>107</v>
      </c>
      <c r="T5455" s="12" t="s">
        <v>307</v>
      </c>
      <c r="U5455" s="12" t="s">
        <v>375</v>
      </c>
      <c r="V5455" s="12" t="s">
        <v>374</v>
      </c>
      <c r="W5455" s="12">
        <v>0</v>
      </c>
      <c r="X5455" s="14">
        <v>44767.629198877316</v>
      </c>
    </row>
    <row r="5456" spans="1:24" hidden="1" x14ac:dyDescent="0.25">
      <c r="A5456" s="5">
        <v>2022</v>
      </c>
      <c r="B5456" s="6">
        <v>4</v>
      </c>
      <c r="C5456" s="6">
        <v>2022</v>
      </c>
      <c r="D5456" s="6">
        <v>4</v>
      </c>
      <c r="E5456" s="7">
        <v>20070</v>
      </c>
      <c r="F5456" s="7" t="s">
        <v>24</v>
      </c>
      <c r="G5456" s="7">
        <v>53</v>
      </c>
      <c r="H5456" s="7" t="s">
        <v>7</v>
      </c>
      <c r="I5456" s="7" t="s">
        <v>43</v>
      </c>
      <c r="J5456" s="7" t="s">
        <v>7</v>
      </c>
      <c r="K5456" s="7" t="s">
        <v>22</v>
      </c>
      <c r="L5456" s="7" t="s">
        <v>22</v>
      </c>
      <c r="M5456" s="7">
        <v>0</v>
      </c>
      <c r="N5456" s="7" t="s">
        <v>314</v>
      </c>
      <c r="O5456" s="8">
        <v>0.1</v>
      </c>
      <c r="P5456" s="7" t="s">
        <v>704</v>
      </c>
      <c r="Q5456" s="7" t="s">
        <v>309</v>
      </c>
      <c r="R5456" s="7" t="s">
        <v>313</v>
      </c>
      <c r="S5456" s="7">
        <v>2</v>
      </c>
      <c r="T5456" s="7" t="s">
        <v>307</v>
      </c>
      <c r="U5456" s="7" t="s">
        <v>358</v>
      </c>
      <c r="V5456" s="7" t="s">
        <v>311</v>
      </c>
      <c r="W5456" s="7">
        <v>0</v>
      </c>
      <c r="X5456" s="9">
        <v>44767.629198877316</v>
      </c>
    </row>
    <row r="5457" spans="1:24" hidden="1" x14ac:dyDescent="0.25">
      <c r="A5457" s="10">
        <v>2022</v>
      </c>
      <c r="B5457" s="11">
        <v>4</v>
      </c>
      <c r="C5457" s="11">
        <v>2022</v>
      </c>
      <c r="D5457" s="11">
        <v>4</v>
      </c>
      <c r="E5457" s="12">
        <v>20070</v>
      </c>
      <c r="F5457" s="12" t="s">
        <v>24</v>
      </c>
      <c r="G5457" s="12">
        <v>53</v>
      </c>
      <c r="H5457" s="12" t="s">
        <v>7</v>
      </c>
      <c r="I5457" s="12" t="s">
        <v>43</v>
      </c>
      <c r="J5457" s="12" t="s">
        <v>7</v>
      </c>
      <c r="K5457" s="12" t="s">
        <v>22</v>
      </c>
      <c r="L5457" s="12" t="s">
        <v>22</v>
      </c>
      <c r="M5457" s="12">
        <v>0</v>
      </c>
      <c r="N5457" s="12" t="s">
        <v>47</v>
      </c>
      <c r="O5457" s="13">
        <v>320480</v>
      </c>
      <c r="P5457" s="12" t="s">
        <v>704</v>
      </c>
      <c r="Q5457" s="12" t="s">
        <v>309</v>
      </c>
      <c r="R5457" s="12" t="s">
        <v>373</v>
      </c>
      <c r="S5457" s="12">
        <v>10</v>
      </c>
      <c r="T5457" s="12" t="s">
        <v>307</v>
      </c>
      <c r="U5457" s="12" t="s">
        <v>334</v>
      </c>
      <c r="V5457" s="12" t="s">
        <v>372</v>
      </c>
      <c r="W5457" s="12">
        <v>0</v>
      </c>
      <c r="X5457" s="14">
        <v>44767.629198877316</v>
      </c>
    </row>
    <row r="5458" spans="1:24" hidden="1" x14ac:dyDescent="0.25">
      <c r="A5458" s="5">
        <v>2022</v>
      </c>
      <c r="B5458" s="6">
        <v>4</v>
      </c>
      <c r="C5458" s="6">
        <v>2022</v>
      </c>
      <c r="D5458" s="6">
        <v>4</v>
      </c>
      <c r="E5458" s="7">
        <v>20070</v>
      </c>
      <c r="F5458" s="7" t="s">
        <v>24</v>
      </c>
      <c r="G5458" s="7">
        <v>53</v>
      </c>
      <c r="H5458" s="7" t="s">
        <v>7</v>
      </c>
      <c r="I5458" s="7" t="s">
        <v>43</v>
      </c>
      <c r="J5458" s="7" t="s">
        <v>7</v>
      </c>
      <c r="K5458" s="7" t="s">
        <v>22</v>
      </c>
      <c r="L5458" s="7" t="s">
        <v>22</v>
      </c>
      <c r="M5458" s="7">
        <v>0</v>
      </c>
      <c r="N5458" s="7" t="s">
        <v>47</v>
      </c>
      <c r="O5458" s="8">
        <v>640743.89599999995</v>
      </c>
      <c r="P5458" s="7" t="s">
        <v>704</v>
      </c>
      <c r="Q5458" s="7" t="s">
        <v>309</v>
      </c>
      <c r="R5458" s="7" t="s">
        <v>371</v>
      </c>
      <c r="S5458" s="7">
        <v>37</v>
      </c>
      <c r="T5458" s="7" t="s">
        <v>307</v>
      </c>
      <c r="U5458" s="7" t="s">
        <v>370</v>
      </c>
      <c r="V5458" s="7" t="s">
        <v>369</v>
      </c>
      <c r="W5458" s="7">
        <v>0</v>
      </c>
      <c r="X5458" s="9">
        <v>44767.629198877316</v>
      </c>
    </row>
    <row r="5459" spans="1:24" hidden="1" x14ac:dyDescent="0.25">
      <c r="A5459" s="10">
        <v>2022</v>
      </c>
      <c r="B5459" s="11">
        <v>4</v>
      </c>
      <c r="C5459" s="11">
        <v>2022</v>
      </c>
      <c r="D5459" s="11">
        <v>4</v>
      </c>
      <c r="E5459" s="12">
        <v>20070</v>
      </c>
      <c r="F5459" s="12" t="s">
        <v>24</v>
      </c>
      <c r="G5459" s="12">
        <v>71</v>
      </c>
      <c r="H5459" s="12" t="s">
        <v>145</v>
      </c>
      <c r="I5459" s="12" t="s">
        <v>54</v>
      </c>
      <c r="J5459" s="12" t="s">
        <v>5</v>
      </c>
      <c r="K5459" s="12" t="s">
        <v>365</v>
      </c>
      <c r="L5459" s="12" t="s">
        <v>365</v>
      </c>
      <c r="M5459" s="12">
        <v>0</v>
      </c>
      <c r="N5459" s="12" t="s">
        <v>87</v>
      </c>
      <c r="O5459" s="13">
        <v>400.38600000000002</v>
      </c>
      <c r="P5459" s="12" t="s">
        <v>704</v>
      </c>
      <c r="Q5459" s="12" t="s">
        <v>309</v>
      </c>
      <c r="R5459" s="12" t="s">
        <v>368</v>
      </c>
      <c r="S5459" s="12">
        <v>5</v>
      </c>
      <c r="T5459" s="12" t="s">
        <v>307</v>
      </c>
      <c r="U5459" s="12" t="s">
        <v>367</v>
      </c>
      <c r="V5459" s="12" t="s">
        <v>366</v>
      </c>
      <c r="W5459" s="12">
        <v>0</v>
      </c>
      <c r="X5459" s="14">
        <v>44767.629198877316</v>
      </c>
    </row>
    <row r="5460" spans="1:24" hidden="1" x14ac:dyDescent="0.25">
      <c r="A5460" s="5">
        <v>2022</v>
      </c>
      <c r="B5460" s="6">
        <v>4</v>
      </c>
      <c r="C5460" s="6">
        <v>2022</v>
      </c>
      <c r="D5460" s="6">
        <v>4</v>
      </c>
      <c r="E5460" s="7">
        <v>20070</v>
      </c>
      <c r="F5460" s="7" t="s">
        <v>24</v>
      </c>
      <c r="G5460" s="7">
        <v>71</v>
      </c>
      <c r="H5460" s="7" t="s">
        <v>145</v>
      </c>
      <c r="I5460" s="7" t="s">
        <v>54</v>
      </c>
      <c r="J5460" s="7" t="s">
        <v>5</v>
      </c>
      <c r="K5460" s="7" t="s">
        <v>22</v>
      </c>
      <c r="L5460" s="7" t="s">
        <v>22</v>
      </c>
      <c r="M5460" s="7">
        <v>0</v>
      </c>
      <c r="N5460" s="7" t="s">
        <v>87</v>
      </c>
      <c r="O5460" s="8">
        <v>400.38600000000002</v>
      </c>
      <c r="P5460" s="7" t="s">
        <v>704</v>
      </c>
      <c r="Q5460" s="7" t="s">
        <v>309</v>
      </c>
      <c r="R5460" s="7" t="s">
        <v>341</v>
      </c>
      <c r="S5460" s="7">
        <v>63</v>
      </c>
      <c r="T5460" s="7" t="s">
        <v>307</v>
      </c>
      <c r="U5460" s="7" t="s">
        <v>340</v>
      </c>
      <c r="V5460" s="7" t="s">
        <v>339</v>
      </c>
      <c r="W5460" s="7">
        <v>0</v>
      </c>
      <c r="X5460" s="9">
        <v>44767.629198877316</v>
      </c>
    </row>
    <row r="5461" spans="1:24" hidden="1" x14ac:dyDescent="0.25">
      <c r="A5461" s="10">
        <v>2022</v>
      </c>
      <c r="B5461" s="11">
        <v>4</v>
      </c>
      <c r="C5461" s="11">
        <v>2022</v>
      </c>
      <c r="D5461" s="11">
        <v>4</v>
      </c>
      <c r="E5461" s="12">
        <v>20070</v>
      </c>
      <c r="F5461" s="12" t="s">
        <v>24</v>
      </c>
      <c r="G5461" s="12">
        <v>2183</v>
      </c>
      <c r="H5461" s="12" t="s">
        <v>138</v>
      </c>
      <c r="I5461" s="12" t="s">
        <v>133</v>
      </c>
      <c r="J5461" s="12" t="s">
        <v>3</v>
      </c>
      <c r="K5461" s="12" t="s">
        <v>22</v>
      </c>
      <c r="L5461" s="12" t="s">
        <v>22</v>
      </c>
      <c r="M5461" s="12">
        <v>0</v>
      </c>
      <c r="N5461" s="12" t="s">
        <v>314</v>
      </c>
      <c r="O5461" s="13">
        <v>0.10796600000000001</v>
      </c>
      <c r="P5461" s="12" t="s">
        <v>704</v>
      </c>
      <c r="Q5461" s="12" t="s">
        <v>309</v>
      </c>
      <c r="R5461" s="12" t="s">
        <v>313</v>
      </c>
      <c r="S5461" s="12">
        <v>2</v>
      </c>
      <c r="T5461" s="12" t="s">
        <v>307</v>
      </c>
      <c r="U5461" s="12" t="s">
        <v>358</v>
      </c>
      <c r="V5461" s="12" t="s">
        <v>311</v>
      </c>
      <c r="W5461" s="12">
        <v>0</v>
      </c>
      <c r="X5461" s="14">
        <v>44767.629198877316</v>
      </c>
    </row>
    <row r="5462" spans="1:24" hidden="1" x14ac:dyDescent="0.25">
      <c r="A5462" s="5">
        <v>2022</v>
      </c>
      <c r="B5462" s="6">
        <v>4</v>
      </c>
      <c r="C5462" s="6">
        <v>2022</v>
      </c>
      <c r="D5462" s="6">
        <v>4</v>
      </c>
      <c r="E5462" s="7">
        <v>20070</v>
      </c>
      <c r="F5462" s="7" t="s">
        <v>24</v>
      </c>
      <c r="G5462" s="7">
        <v>2346</v>
      </c>
      <c r="H5462" s="7" t="s">
        <v>137</v>
      </c>
      <c r="I5462" s="7" t="s">
        <v>133</v>
      </c>
      <c r="J5462" s="7" t="s">
        <v>4</v>
      </c>
      <c r="K5462" s="7" t="s">
        <v>22</v>
      </c>
      <c r="L5462" s="7" t="s">
        <v>22</v>
      </c>
      <c r="M5462" s="7">
        <v>0</v>
      </c>
      <c r="N5462" s="7" t="s">
        <v>314</v>
      </c>
      <c r="O5462" s="8">
        <v>3.0929999999999999E-2</v>
      </c>
      <c r="P5462" s="7" t="s">
        <v>704</v>
      </c>
      <c r="Q5462" s="7" t="s">
        <v>309</v>
      </c>
      <c r="R5462" s="7" t="s">
        <v>313</v>
      </c>
      <c r="S5462" s="7">
        <v>2</v>
      </c>
      <c r="T5462" s="7" t="s">
        <v>307</v>
      </c>
      <c r="U5462" s="7" t="s">
        <v>358</v>
      </c>
      <c r="V5462" s="7" t="s">
        <v>311</v>
      </c>
      <c r="W5462" s="7">
        <v>0</v>
      </c>
      <c r="X5462" s="9">
        <v>44767.629198877316</v>
      </c>
    </row>
    <row r="5463" spans="1:24" x14ac:dyDescent="0.25">
      <c r="A5463" s="10">
        <v>2022</v>
      </c>
      <c r="B5463" s="11">
        <v>4</v>
      </c>
      <c r="C5463" s="11">
        <v>2022</v>
      </c>
      <c r="D5463" s="11">
        <v>4</v>
      </c>
      <c r="E5463" s="12">
        <v>20070</v>
      </c>
      <c r="F5463" s="12" t="s">
        <v>24</v>
      </c>
      <c r="G5463" s="12">
        <v>4807</v>
      </c>
      <c r="H5463" s="12" t="s">
        <v>135</v>
      </c>
      <c r="I5463" s="12" t="s">
        <v>133</v>
      </c>
      <c r="J5463" s="12" t="s">
        <v>2</v>
      </c>
      <c r="K5463" s="12" t="s">
        <v>81</v>
      </c>
      <c r="L5463" s="12" t="s">
        <v>81</v>
      </c>
      <c r="M5463" s="12">
        <v>0</v>
      </c>
      <c r="N5463" s="12" t="s">
        <v>47</v>
      </c>
      <c r="O5463" s="13">
        <v>-1920000</v>
      </c>
      <c r="P5463" s="12" t="s">
        <v>704</v>
      </c>
      <c r="Q5463" s="12" t="s">
        <v>309</v>
      </c>
      <c r="R5463" s="12" t="s">
        <v>361</v>
      </c>
      <c r="S5463" s="12">
        <v>15</v>
      </c>
      <c r="T5463" s="12" t="s">
        <v>307</v>
      </c>
      <c r="U5463" s="12" t="s">
        <v>360</v>
      </c>
      <c r="V5463" s="12" t="s">
        <v>359</v>
      </c>
      <c r="W5463" s="12">
        <v>0</v>
      </c>
      <c r="X5463" s="14">
        <v>44767.629198877316</v>
      </c>
    </row>
    <row r="5464" spans="1:24" hidden="1" x14ac:dyDescent="0.25">
      <c r="A5464" s="5">
        <v>2022</v>
      </c>
      <c r="B5464" s="6">
        <v>4</v>
      </c>
      <c r="C5464" s="6">
        <v>2022</v>
      </c>
      <c r="D5464" s="6">
        <v>4</v>
      </c>
      <c r="E5464" s="7">
        <v>20070</v>
      </c>
      <c r="F5464" s="7" t="s">
        <v>24</v>
      </c>
      <c r="G5464" s="7">
        <v>4807</v>
      </c>
      <c r="H5464" s="7" t="s">
        <v>135</v>
      </c>
      <c r="I5464" s="7" t="s">
        <v>133</v>
      </c>
      <c r="J5464" s="7" t="s">
        <v>2</v>
      </c>
      <c r="K5464" s="7" t="s">
        <v>22</v>
      </c>
      <c r="L5464" s="7" t="s">
        <v>22</v>
      </c>
      <c r="M5464" s="7">
        <v>0</v>
      </c>
      <c r="N5464" s="7" t="s">
        <v>314</v>
      </c>
      <c r="O5464" s="8">
        <v>1</v>
      </c>
      <c r="P5464" s="7" t="s">
        <v>704</v>
      </c>
      <c r="Q5464" s="7" t="s">
        <v>309</v>
      </c>
      <c r="R5464" s="7" t="s">
        <v>313</v>
      </c>
      <c r="S5464" s="7">
        <v>2</v>
      </c>
      <c r="T5464" s="7" t="s">
        <v>307</v>
      </c>
      <c r="U5464" s="7" t="s">
        <v>358</v>
      </c>
      <c r="V5464" s="7" t="s">
        <v>311</v>
      </c>
      <c r="W5464" s="7">
        <v>0</v>
      </c>
      <c r="X5464" s="9">
        <v>44767.629198877316</v>
      </c>
    </row>
    <row r="5465" spans="1:24" hidden="1" x14ac:dyDescent="0.25">
      <c r="A5465" s="10">
        <v>2022</v>
      </c>
      <c r="B5465" s="11">
        <v>4</v>
      </c>
      <c r="C5465" s="11">
        <v>2022</v>
      </c>
      <c r="D5465" s="11">
        <v>4</v>
      </c>
      <c r="E5465" s="12">
        <v>20070</v>
      </c>
      <c r="F5465" s="12" t="s">
        <v>24</v>
      </c>
      <c r="G5465" s="12">
        <v>4863</v>
      </c>
      <c r="H5465" s="12" t="s">
        <v>266</v>
      </c>
      <c r="I5465" s="12" t="s">
        <v>133</v>
      </c>
      <c r="J5465" s="12" t="s">
        <v>4</v>
      </c>
      <c r="K5465" s="12" t="s">
        <v>365</v>
      </c>
      <c r="L5465" s="12" t="s">
        <v>365</v>
      </c>
      <c r="M5465" s="12">
        <v>0</v>
      </c>
      <c r="N5465" s="12" t="s">
        <v>87</v>
      </c>
      <c r="O5465" s="13">
        <v>26.34</v>
      </c>
      <c r="P5465" s="12" t="s">
        <v>704</v>
      </c>
      <c r="Q5465" s="12" t="s">
        <v>309</v>
      </c>
      <c r="R5465" s="12" t="s">
        <v>364</v>
      </c>
      <c r="S5465" s="12">
        <v>25</v>
      </c>
      <c r="T5465" s="12" t="s">
        <v>307</v>
      </c>
      <c r="U5465" s="12" t="s">
        <v>363</v>
      </c>
      <c r="V5465" s="12" t="s">
        <v>362</v>
      </c>
      <c r="W5465" s="12">
        <v>0</v>
      </c>
      <c r="X5465" s="14">
        <v>44767.629198877316</v>
      </c>
    </row>
    <row r="5466" spans="1:24" hidden="1" x14ac:dyDescent="0.25">
      <c r="A5466" s="5">
        <v>2022</v>
      </c>
      <c r="B5466" s="6">
        <v>4</v>
      </c>
      <c r="C5466" s="6">
        <v>2022</v>
      </c>
      <c r="D5466" s="6">
        <v>4</v>
      </c>
      <c r="E5466" s="7">
        <v>20070</v>
      </c>
      <c r="F5466" s="7" t="s">
        <v>24</v>
      </c>
      <c r="G5466" s="7">
        <v>4863</v>
      </c>
      <c r="H5466" s="7" t="s">
        <v>266</v>
      </c>
      <c r="I5466" s="7" t="s">
        <v>133</v>
      </c>
      <c r="J5466" s="7" t="s">
        <v>4</v>
      </c>
      <c r="K5466" s="7" t="s">
        <v>22</v>
      </c>
      <c r="L5466" s="7" t="s">
        <v>22</v>
      </c>
      <c r="M5466" s="7">
        <v>0</v>
      </c>
      <c r="N5466" s="7" t="s">
        <v>314</v>
      </c>
      <c r="O5466" s="8">
        <v>3.1E-2</v>
      </c>
      <c r="P5466" s="7" t="s">
        <v>704</v>
      </c>
      <c r="Q5466" s="7" t="s">
        <v>309</v>
      </c>
      <c r="R5466" s="7" t="s">
        <v>313</v>
      </c>
      <c r="S5466" s="7">
        <v>2</v>
      </c>
      <c r="T5466" s="7" t="s">
        <v>307</v>
      </c>
      <c r="U5466" s="7" t="s">
        <v>358</v>
      </c>
      <c r="V5466" s="7" t="s">
        <v>311</v>
      </c>
      <c r="W5466" s="7">
        <v>0</v>
      </c>
      <c r="X5466" s="9">
        <v>44767.629198877316</v>
      </c>
    </row>
    <row r="5467" spans="1:24" hidden="1" x14ac:dyDescent="0.25">
      <c r="A5467" s="10">
        <v>2022</v>
      </c>
      <c r="B5467" s="11">
        <v>4</v>
      </c>
      <c r="C5467" s="11">
        <v>2022</v>
      </c>
      <c r="D5467" s="11">
        <v>4</v>
      </c>
      <c r="E5467" s="12">
        <v>20070</v>
      </c>
      <c r="F5467" s="12" t="s">
        <v>24</v>
      </c>
      <c r="G5467" s="12">
        <v>4864</v>
      </c>
      <c r="H5467" s="12" t="s">
        <v>265</v>
      </c>
      <c r="I5467" s="12" t="s">
        <v>133</v>
      </c>
      <c r="J5467" s="12" t="s">
        <v>3</v>
      </c>
      <c r="K5467" s="12" t="s">
        <v>365</v>
      </c>
      <c r="L5467" s="12" t="s">
        <v>365</v>
      </c>
      <c r="M5467" s="12">
        <v>0</v>
      </c>
      <c r="N5467" s="12" t="s">
        <v>87</v>
      </c>
      <c r="O5467" s="13">
        <v>229.29499999999999</v>
      </c>
      <c r="P5467" s="12" t="s">
        <v>704</v>
      </c>
      <c r="Q5467" s="12" t="s">
        <v>309</v>
      </c>
      <c r="R5467" s="12" t="s">
        <v>364</v>
      </c>
      <c r="S5467" s="12">
        <v>25</v>
      </c>
      <c r="T5467" s="12" t="s">
        <v>307</v>
      </c>
      <c r="U5467" s="12" t="s">
        <v>363</v>
      </c>
      <c r="V5467" s="12" t="s">
        <v>362</v>
      </c>
      <c r="W5467" s="12">
        <v>0</v>
      </c>
      <c r="X5467" s="14">
        <v>44767.629198877316</v>
      </c>
    </row>
    <row r="5468" spans="1:24" hidden="1" x14ac:dyDescent="0.25">
      <c r="A5468" s="5">
        <v>2022</v>
      </c>
      <c r="B5468" s="6">
        <v>4</v>
      </c>
      <c r="C5468" s="6">
        <v>2022</v>
      </c>
      <c r="D5468" s="6">
        <v>4</v>
      </c>
      <c r="E5468" s="7">
        <v>20070</v>
      </c>
      <c r="F5468" s="7" t="s">
        <v>24</v>
      </c>
      <c r="G5468" s="7">
        <v>4864</v>
      </c>
      <c r="H5468" s="7" t="s">
        <v>265</v>
      </c>
      <c r="I5468" s="7" t="s">
        <v>133</v>
      </c>
      <c r="J5468" s="7" t="s">
        <v>3</v>
      </c>
      <c r="K5468" s="7" t="s">
        <v>22</v>
      </c>
      <c r="L5468" s="7" t="s">
        <v>22</v>
      </c>
      <c r="M5468" s="7">
        <v>0</v>
      </c>
      <c r="N5468" s="7" t="s">
        <v>314</v>
      </c>
      <c r="O5468" s="8">
        <v>0.107945</v>
      </c>
      <c r="P5468" s="7" t="s">
        <v>704</v>
      </c>
      <c r="Q5468" s="7" t="s">
        <v>309</v>
      </c>
      <c r="R5468" s="7" t="s">
        <v>313</v>
      </c>
      <c r="S5468" s="7">
        <v>2</v>
      </c>
      <c r="T5468" s="7" t="s">
        <v>307</v>
      </c>
      <c r="U5468" s="7" t="s">
        <v>358</v>
      </c>
      <c r="V5468" s="7" t="s">
        <v>311</v>
      </c>
      <c r="W5468" s="7">
        <v>0</v>
      </c>
      <c r="X5468" s="9">
        <v>44767.629198877316</v>
      </c>
    </row>
    <row r="5469" spans="1:24" hidden="1" x14ac:dyDescent="0.25">
      <c r="A5469" s="10">
        <v>2022</v>
      </c>
      <c r="B5469" s="11">
        <v>4</v>
      </c>
      <c r="C5469" s="11">
        <v>2022</v>
      </c>
      <c r="D5469" s="11">
        <v>4</v>
      </c>
      <c r="E5469" s="12">
        <v>20070</v>
      </c>
      <c r="F5469" s="12" t="s">
        <v>24</v>
      </c>
      <c r="G5469" s="12">
        <v>4865</v>
      </c>
      <c r="H5469" s="12" t="s">
        <v>264</v>
      </c>
      <c r="I5469" s="12" t="s">
        <v>133</v>
      </c>
      <c r="J5469" s="12" t="s">
        <v>3</v>
      </c>
      <c r="K5469" s="12" t="s">
        <v>365</v>
      </c>
      <c r="L5469" s="12" t="s">
        <v>365</v>
      </c>
      <c r="M5469" s="12">
        <v>0</v>
      </c>
      <c r="N5469" s="12" t="s">
        <v>87</v>
      </c>
      <c r="O5469" s="13">
        <v>1082.271</v>
      </c>
      <c r="P5469" s="12" t="s">
        <v>704</v>
      </c>
      <c r="Q5469" s="12" t="s">
        <v>309</v>
      </c>
      <c r="R5469" s="12" t="s">
        <v>364</v>
      </c>
      <c r="S5469" s="12">
        <v>25</v>
      </c>
      <c r="T5469" s="12" t="s">
        <v>307</v>
      </c>
      <c r="U5469" s="12" t="s">
        <v>363</v>
      </c>
      <c r="V5469" s="12" t="s">
        <v>362</v>
      </c>
      <c r="W5469" s="12">
        <v>0</v>
      </c>
      <c r="X5469" s="14">
        <v>44767.629198877316</v>
      </c>
    </row>
    <row r="5470" spans="1:24" hidden="1" x14ac:dyDescent="0.25">
      <c r="A5470" s="5">
        <v>2022</v>
      </c>
      <c r="B5470" s="6">
        <v>4</v>
      </c>
      <c r="C5470" s="6">
        <v>2022</v>
      </c>
      <c r="D5470" s="6">
        <v>4</v>
      </c>
      <c r="E5470" s="7">
        <v>20070</v>
      </c>
      <c r="F5470" s="7" t="s">
        <v>24</v>
      </c>
      <c r="G5470" s="7">
        <v>4865</v>
      </c>
      <c r="H5470" s="7" t="s">
        <v>264</v>
      </c>
      <c r="I5470" s="7" t="s">
        <v>133</v>
      </c>
      <c r="J5470" s="7" t="s">
        <v>3</v>
      </c>
      <c r="K5470" s="7" t="s">
        <v>22</v>
      </c>
      <c r="L5470" s="7" t="s">
        <v>22</v>
      </c>
      <c r="M5470" s="7">
        <v>0</v>
      </c>
      <c r="N5470" s="7" t="s">
        <v>314</v>
      </c>
      <c r="O5470" s="8">
        <v>0.107945</v>
      </c>
      <c r="P5470" s="7" t="s">
        <v>704</v>
      </c>
      <c r="Q5470" s="7" t="s">
        <v>309</v>
      </c>
      <c r="R5470" s="7" t="s">
        <v>313</v>
      </c>
      <c r="S5470" s="7">
        <v>2</v>
      </c>
      <c r="T5470" s="7" t="s">
        <v>307</v>
      </c>
      <c r="U5470" s="7" t="s">
        <v>358</v>
      </c>
      <c r="V5470" s="7" t="s">
        <v>311</v>
      </c>
      <c r="W5470" s="7">
        <v>0</v>
      </c>
      <c r="X5470" s="9">
        <v>44767.629198877316</v>
      </c>
    </row>
    <row r="5471" spans="1:24" x14ac:dyDescent="0.25">
      <c r="A5471" s="10">
        <v>2022</v>
      </c>
      <c r="B5471" s="11">
        <v>4</v>
      </c>
      <c r="C5471" s="11">
        <v>2022</v>
      </c>
      <c r="D5471" s="11">
        <v>4</v>
      </c>
      <c r="E5471" s="12">
        <v>20070</v>
      </c>
      <c r="F5471" s="12" t="s">
        <v>24</v>
      </c>
      <c r="G5471" s="12">
        <v>4871</v>
      </c>
      <c r="H5471" s="12" t="s">
        <v>134</v>
      </c>
      <c r="I5471" s="12" t="s">
        <v>133</v>
      </c>
      <c r="J5471" s="12" t="s">
        <v>1</v>
      </c>
      <c r="K5471" s="12" t="s">
        <v>81</v>
      </c>
      <c r="L5471" s="12" t="s">
        <v>81</v>
      </c>
      <c r="M5471" s="12">
        <v>0</v>
      </c>
      <c r="N5471" s="12" t="s">
        <v>47</v>
      </c>
      <c r="O5471" s="13">
        <v>1920000</v>
      </c>
      <c r="P5471" s="12" t="s">
        <v>704</v>
      </c>
      <c r="Q5471" s="12" t="s">
        <v>309</v>
      </c>
      <c r="R5471" s="12" t="s">
        <v>361</v>
      </c>
      <c r="S5471" s="12">
        <v>15</v>
      </c>
      <c r="T5471" s="12" t="s">
        <v>307</v>
      </c>
      <c r="U5471" s="12" t="s">
        <v>360</v>
      </c>
      <c r="V5471" s="12" t="s">
        <v>359</v>
      </c>
      <c r="W5471" s="12">
        <v>0</v>
      </c>
      <c r="X5471" s="14">
        <v>44767.629198877316</v>
      </c>
    </row>
    <row r="5472" spans="1:24" hidden="1" x14ac:dyDescent="0.25">
      <c r="A5472" s="5">
        <v>2022</v>
      </c>
      <c r="B5472" s="6">
        <v>4</v>
      </c>
      <c r="C5472" s="6">
        <v>2022</v>
      </c>
      <c r="D5472" s="6">
        <v>4</v>
      </c>
      <c r="E5472" s="7">
        <v>20070</v>
      </c>
      <c r="F5472" s="7" t="s">
        <v>24</v>
      </c>
      <c r="G5472" s="7">
        <v>4871</v>
      </c>
      <c r="H5472" s="7" t="s">
        <v>134</v>
      </c>
      <c r="I5472" s="7" t="s">
        <v>133</v>
      </c>
      <c r="J5472" s="7" t="s">
        <v>1</v>
      </c>
      <c r="K5472" s="7" t="s">
        <v>22</v>
      </c>
      <c r="L5472" s="7" t="s">
        <v>22</v>
      </c>
      <c r="M5472" s="7">
        <v>0</v>
      </c>
      <c r="N5472" s="7" t="s">
        <v>314</v>
      </c>
      <c r="O5472" s="8">
        <v>0.659304</v>
      </c>
      <c r="P5472" s="7" t="s">
        <v>704</v>
      </c>
      <c r="Q5472" s="7" t="s">
        <v>309</v>
      </c>
      <c r="R5472" s="7" t="s">
        <v>313</v>
      </c>
      <c r="S5472" s="7">
        <v>2</v>
      </c>
      <c r="T5472" s="7" t="s">
        <v>307</v>
      </c>
      <c r="U5472" s="7" t="s">
        <v>358</v>
      </c>
      <c r="V5472" s="7" t="s">
        <v>311</v>
      </c>
      <c r="W5472" s="7">
        <v>0</v>
      </c>
      <c r="X5472" s="9">
        <v>44767.629198877316</v>
      </c>
    </row>
    <row r="5473" spans="1:24" hidden="1" x14ac:dyDescent="0.25">
      <c r="A5473" s="10">
        <v>2022</v>
      </c>
      <c r="B5473" s="11">
        <v>4</v>
      </c>
      <c r="C5473" s="11">
        <v>2021</v>
      </c>
      <c r="D5473" s="11">
        <v>12</v>
      </c>
      <c r="E5473" s="12">
        <v>20070</v>
      </c>
      <c r="F5473" s="12" t="s">
        <v>24</v>
      </c>
      <c r="G5473" s="12">
        <v>0</v>
      </c>
      <c r="H5473" s="12" t="s">
        <v>23</v>
      </c>
      <c r="I5473" s="12" t="s">
        <v>23</v>
      </c>
      <c r="J5473" s="12" t="s">
        <v>23</v>
      </c>
      <c r="K5473" s="12" t="s">
        <v>467</v>
      </c>
      <c r="L5473" s="12" t="s">
        <v>467</v>
      </c>
      <c r="M5473" s="12">
        <v>0</v>
      </c>
      <c r="N5473" s="12" t="s">
        <v>47</v>
      </c>
      <c r="O5473" s="13">
        <v>-28.11</v>
      </c>
      <c r="P5473" s="12" t="s">
        <v>704</v>
      </c>
      <c r="Q5473" s="12" t="s">
        <v>309</v>
      </c>
      <c r="R5473" s="12" t="s">
        <v>466</v>
      </c>
      <c r="S5473" s="12">
        <v>86</v>
      </c>
      <c r="T5473" s="12" t="s">
        <v>307</v>
      </c>
      <c r="U5473" s="12" t="s">
        <v>465</v>
      </c>
      <c r="V5473" s="12" t="s">
        <v>464</v>
      </c>
      <c r="W5473" s="12">
        <v>1</v>
      </c>
      <c r="X5473" s="14">
        <v>44767.629198877316</v>
      </c>
    </row>
    <row r="5474" spans="1:24" hidden="1" x14ac:dyDescent="0.25">
      <c r="A5474" s="5">
        <v>2022</v>
      </c>
      <c r="B5474" s="6">
        <v>4</v>
      </c>
      <c r="C5474" s="6">
        <v>2021</v>
      </c>
      <c r="D5474" s="6">
        <v>12</v>
      </c>
      <c r="E5474" s="7">
        <v>20070</v>
      </c>
      <c r="F5474" s="7" t="s">
        <v>24</v>
      </c>
      <c r="G5474" s="7">
        <v>0</v>
      </c>
      <c r="H5474" s="7" t="s">
        <v>23</v>
      </c>
      <c r="I5474" s="7" t="s">
        <v>23</v>
      </c>
      <c r="J5474" s="7" t="s">
        <v>23</v>
      </c>
      <c r="K5474" s="7" t="s">
        <v>353</v>
      </c>
      <c r="L5474" s="7" t="s">
        <v>353</v>
      </c>
      <c r="M5474" s="7">
        <v>0</v>
      </c>
      <c r="N5474" s="7" t="s">
        <v>47</v>
      </c>
      <c r="O5474" s="8">
        <v>-2.2799999999999998</v>
      </c>
      <c r="P5474" s="7" t="s">
        <v>704</v>
      </c>
      <c r="Q5474" s="7" t="s">
        <v>309</v>
      </c>
      <c r="R5474" s="7" t="s">
        <v>352</v>
      </c>
      <c r="S5474" s="7">
        <v>87</v>
      </c>
      <c r="T5474" s="7" t="s">
        <v>307</v>
      </c>
      <c r="U5474" s="7" t="s">
        <v>351</v>
      </c>
      <c r="V5474" s="7" t="s">
        <v>350</v>
      </c>
      <c r="W5474" s="7">
        <v>1</v>
      </c>
      <c r="X5474" s="9">
        <v>44767.629198877316</v>
      </c>
    </row>
    <row r="5475" spans="1:24" hidden="1" x14ac:dyDescent="0.25">
      <c r="A5475" s="10">
        <v>2022</v>
      </c>
      <c r="B5475" s="11">
        <v>4</v>
      </c>
      <c r="C5475" s="11">
        <v>2021</v>
      </c>
      <c r="D5475" s="11">
        <v>12</v>
      </c>
      <c r="E5475" s="12">
        <v>20070</v>
      </c>
      <c r="F5475" s="12" t="s">
        <v>24</v>
      </c>
      <c r="G5475" s="12">
        <v>0</v>
      </c>
      <c r="H5475" s="12" t="s">
        <v>23</v>
      </c>
      <c r="I5475" s="12" t="s">
        <v>23</v>
      </c>
      <c r="J5475" s="12" t="s">
        <v>23</v>
      </c>
      <c r="K5475" s="12" t="s">
        <v>349</v>
      </c>
      <c r="L5475" s="12" t="s">
        <v>349</v>
      </c>
      <c r="M5475" s="12">
        <v>0</v>
      </c>
      <c r="N5475" s="12" t="s">
        <v>87</v>
      </c>
      <c r="O5475" s="13">
        <v>3.0000000000000001E-3</v>
      </c>
      <c r="P5475" s="12" t="s">
        <v>704</v>
      </c>
      <c r="Q5475" s="12" t="s">
        <v>309</v>
      </c>
      <c r="R5475" s="12" t="s">
        <v>348</v>
      </c>
      <c r="S5475" s="12">
        <v>40</v>
      </c>
      <c r="T5475" s="12" t="s">
        <v>307</v>
      </c>
      <c r="U5475" s="12" t="s">
        <v>347</v>
      </c>
      <c r="V5475" s="12" t="s">
        <v>346</v>
      </c>
      <c r="W5475" s="12">
        <v>1</v>
      </c>
      <c r="X5475" s="14">
        <v>44767.629198877316</v>
      </c>
    </row>
    <row r="5476" spans="1:24" hidden="1" x14ac:dyDescent="0.25">
      <c r="A5476" s="5">
        <v>2022</v>
      </c>
      <c r="B5476" s="6">
        <v>4</v>
      </c>
      <c r="C5476" s="6">
        <v>2021</v>
      </c>
      <c r="D5476" s="6">
        <v>12</v>
      </c>
      <c r="E5476" s="7">
        <v>20070</v>
      </c>
      <c r="F5476" s="7" t="s">
        <v>24</v>
      </c>
      <c r="G5476" s="7">
        <v>0</v>
      </c>
      <c r="H5476" s="7" t="s">
        <v>23</v>
      </c>
      <c r="I5476" s="7" t="s">
        <v>23</v>
      </c>
      <c r="J5476" s="7" t="s">
        <v>23</v>
      </c>
      <c r="K5476" s="7" t="s">
        <v>345</v>
      </c>
      <c r="L5476" s="7" t="s">
        <v>345</v>
      </c>
      <c r="M5476" s="7">
        <v>0</v>
      </c>
      <c r="N5476" s="7" t="s">
        <v>47</v>
      </c>
      <c r="O5476" s="8">
        <v>-939.41</v>
      </c>
      <c r="P5476" s="7" t="s">
        <v>704</v>
      </c>
      <c r="Q5476" s="7" t="s">
        <v>309</v>
      </c>
      <c r="R5476" s="7" t="s">
        <v>344</v>
      </c>
      <c r="S5476" s="7">
        <v>3</v>
      </c>
      <c r="T5476" s="7" t="s">
        <v>307</v>
      </c>
      <c r="U5476" s="7" t="s">
        <v>343</v>
      </c>
      <c r="V5476" s="7" t="s">
        <v>342</v>
      </c>
      <c r="W5476" s="7">
        <v>1</v>
      </c>
      <c r="X5476" s="9">
        <v>44767.629198877316</v>
      </c>
    </row>
    <row r="5477" spans="1:24" hidden="1" x14ac:dyDescent="0.25">
      <c r="A5477" s="10">
        <v>2022</v>
      </c>
      <c r="B5477" s="11">
        <v>4</v>
      </c>
      <c r="C5477" s="11">
        <v>2021</v>
      </c>
      <c r="D5477" s="11">
        <v>12</v>
      </c>
      <c r="E5477" s="12">
        <v>20070</v>
      </c>
      <c r="F5477" s="12" t="s">
        <v>24</v>
      </c>
      <c r="G5477" s="12">
        <v>0</v>
      </c>
      <c r="H5477" s="12" t="s">
        <v>23</v>
      </c>
      <c r="I5477" s="12" t="s">
        <v>23</v>
      </c>
      <c r="J5477" s="12" t="s">
        <v>23</v>
      </c>
      <c r="K5477" s="12" t="s">
        <v>451</v>
      </c>
      <c r="L5477" s="12" t="s">
        <v>451</v>
      </c>
      <c r="M5477" s="12">
        <v>0</v>
      </c>
      <c r="N5477" s="12" t="s">
        <v>314</v>
      </c>
      <c r="O5477" s="13">
        <v>-1.4E-5</v>
      </c>
      <c r="P5477" s="12" t="s">
        <v>704</v>
      </c>
      <c r="Q5477" s="12" t="s">
        <v>309</v>
      </c>
      <c r="R5477" s="12" t="s">
        <v>450</v>
      </c>
      <c r="S5477" s="12">
        <v>97</v>
      </c>
      <c r="T5477" s="12" t="s">
        <v>307</v>
      </c>
      <c r="U5477" s="12" t="s">
        <v>449</v>
      </c>
      <c r="V5477" s="12" t="s">
        <v>448</v>
      </c>
      <c r="W5477" s="12">
        <v>1</v>
      </c>
      <c r="X5477" s="14">
        <v>44767.629198877316</v>
      </c>
    </row>
    <row r="5478" spans="1:24" hidden="1" x14ac:dyDescent="0.25">
      <c r="A5478" s="5">
        <v>2022</v>
      </c>
      <c r="B5478" s="6">
        <v>4</v>
      </c>
      <c r="C5478" s="6">
        <v>2021</v>
      </c>
      <c r="D5478" s="6">
        <v>12</v>
      </c>
      <c r="E5478" s="7">
        <v>20070</v>
      </c>
      <c r="F5478" s="7" t="s">
        <v>24</v>
      </c>
      <c r="G5478" s="7">
        <v>0</v>
      </c>
      <c r="H5478" s="7" t="s">
        <v>23</v>
      </c>
      <c r="I5478" s="7" t="s">
        <v>23</v>
      </c>
      <c r="J5478" s="7" t="s">
        <v>23</v>
      </c>
      <c r="K5478" s="7" t="s">
        <v>447</v>
      </c>
      <c r="L5478" s="7" t="s">
        <v>447</v>
      </c>
      <c r="M5478" s="7">
        <v>0</v>
      </c>
      <c r="N5478" s="7" t="s">
        <v>47</v>
      </c>
      <c r="O5478" s="8">
        <v>-909</v>
      </c>
      <c r="P5478" s="7" t="s">
        <v>704</v>
      </c>
      <c r="Q5478" s="7" t="s">
        <v>309</v>
      </c>
      <c r="R5478" s="7" t="s">
        <v>446</v>
      </c>
      <c r="S5478" s="7">
        <v>85</v>
      </c>
      <c r="T5478" s="7" t="s">
        <v>307</v>
      </c>
      <c r="U5478" s="7" t="s">
        <v>445</v>
      </c>
      <c r="V5478" s="7" t="s">
        <v>444</v>
      </c>
      <c r="W5478" s="7">
        <v>1</v>
      </c>
      <c r="X5478" s="9">
        <v>44767.629198877316</v>
      </c>
    </row>
    <row r="5479" spans="1:24" hidden="1" x14ac:dyDescent="0.25">
      <c r="A5479" s="10">
        <v>2022</v>
      </c>
      <c r="B5479" s="11">
        <v>4</v>
      </c>
      <c r="C5479" s="11">
        <v>2021</v>
      </c>
      <c r="D5479" s="11">
        <v>12</v>
      </c>
      <c r="E5479" s="12">
        <v>20070</v>
      </c>
      <c r="F5479" s="12" t="s">
        <v>24</v>
      </c>
      <c r="G5479" s="12">
        <v>0</v>
      </c>
      <c r="H5479" s="12" t="s">
        <v>23</v>
      </c>
      <c r="I5479" s="12" t="s">
        <v>23</v>
      </c>
      <c r="J5479" s="12" t="s">
        <v>23</v>
      </c>
      <c r="K5479" s="12" t="s">
        <v>22</v>
      </c>
      <c r="L5479" s="12" t="s">
        <v>22</v>
      </c>
      <c r="M5479" s="12">
        <v>0</v>
      </c>
      <c r="N5479" s="12" t="s">
        <v>87</v>
      </c>
      <c r="O5479" s="13">
        <v>3.0000000000000001E-3</v>
      </c>
      <c r="P5479" s="12" t="s">
        <v>704</v>
      </c>
      <c r="Q5479" s="12" t="s">
        <v>309</v>
      </c>
      <c r="R5479" s="12" t="s">
        <v>341</v>
      </c>
      <c r="S5479" s="12">
        <v>63</v>
      </c>
      <c r="T5479" s="12" t="s">
        <v>307</v>
      </c>
      <c r="U5479" s="12" t="s">
        <v>340</v>
      </c>
      <c r="V5479" s="12" t="s">
        <v>339</v>
      </c>
      <c r="W5479" s="12">
        <v>1</v>
      </c>
      <c r="X5479" s="14">
        <v>44767.629198877316</v>
      </c>
    </row>
    <row r="5480" spans="1:24" hidden="1" x14ac:dyDescent="0.25">
      <c r="A5480" s="5">
        <v>2022</v>
      </c>
      <c r="B5480" s="6">
        <v>4</v>
      </c>
      <c r="C5480" s="6">
        <v>2021</v>
      </c>
      <c r="D5480" s="6">
        <v>12</v>
      </c>
      <c r="E5480" s="7">
        <v>20070</v>
      </c>
      <c r="F5480" s="7" t="s">
        <v>24</v>
      </c>
      <c r="G5480" s="7">
        <v>0</v>
      </c>
      <c r="H5480" s="7" t="s">
        <v>23</v>
      </c>
      <c r="I5480" s="7" t="s">
        <v>23</v>
      </c>
      <c r="J5480" s="7" t="s">
        <v>23</v>
      </c>
      <c r="K5480" s="7" t="s">
        <v>22</v>
      </c>
      <c r="L5480" s="7" t="s">
        <v>22</v>
      </c>
      <c r="M5480" s="7">
        <v>0</v>
      </c>
      <c r="N5480" s="7" t="s">
        <v>47</v>
      </c>
      <c r="O5480" s="8">
        <v>-939.41</v>
      </c>
      <c r="P5480" s="7" t="s">
        <v>704</v>
      </c>
      <c r="Q5480" s="7" t="s">
        <v>309</v>
      </c>
      <c r="R5480" s="7" t="s">
        <v>326</v>
      </c>
      <c r="S5480" s="7">
        <v>4</v>
      </c>
      <c r="T5480" s="7" t="s">
        <v>307</v>
      </c>
      <c r="U5480" s="7" t="s">
        <v>325</v>
      </c>
      <c r="V5480" s="7" t="s">
        <v>324</v>
      </c>
      <c r="W5480" s="7">
        <v>1</v>
      </c>
      <c r="X5480" s="9">
        <v>44767.629198877316</v>
      </c>
    </row>
    <row r="5481" spans="1:24" hidden="1" x14ac:dyDescent="0.25">
      <c r="A5481" s="10">
        <v>2022</v>
      </c>
      <c r="B5481" s="11">
        <v>4</v>
      </c>
      <c r="C5481" s="11">
        <v>2021</v>
      </c>
      <c r="D5481" s="11">
        <v>12</v>
      </c>
      <c r="E5481" s="12">
        <v>20070</v>
      </c>
      <c r="F5481" s="12" t="s">
        <v>24</v>
      </c>
      <c r="G5481" s="12">
        <v>0</v>
      </c>
      <c r="H5481" s="12" t="s">
        <v>23</v>
      </c>
      <c r="I5481" s="12" t="s">
        <v>23</v>
      </c>
      <c r="J5481" s="12" t="s">
        <v>23</v>
      </c>
      <c r="K5481" s="12" t="s">
        <v>22</v>
      </c>
      <c r="L5481" s="12" t="s">
        <v>22</v>
      </c>
      <c r="M5481" s="12">
        <v>0</v>
      </c>
      <c r="N5481" s="12" t="s">
        <v>47</v>
      </c>
      <c r="O5481" s="13">
        <v>939.41</v>
      </c>
      <c r="P5481" s="12" t="s">
        <v>704</v>
      </c>
      <c r="Q5481" s="12" t="s">
        <v>309</v>
      </c>
      <c r="R5481" s="12" t="s">
        <v>338</v>
      </c>
      <c r="S5481" s="12">
        <v>41</v>
      </c>
      <c r="T5481" s="12" t="s">
        <v>307</v>
      </c>
      <c r="U5481" s="12" t="s">
        <v>337</v>
      </c>
      <c r="V5481" s="12" t="s">
        <v>336</v>
      </c>
      <c r="W5481" s="12">
        <v>1</v>
      </c>
      <c r="X5481" s="14">
        <v>44767.629198877316</v>
      </c>
    </row>
    <row r="5482" spans="1:24" hidden="1" x14ac:dyDescent="0.25">
      <c r="A5482" s="5">
        <v>2022</v>
      </c>
      <c r="B5482" s="6">
        <v>4</v>
      </c>
      <c r="C5482" s="6">
        <v>2021</v>
      </c>
      <c r="D5482" s="6">
        <v>12</v>
      </c>
      <c r="E5482" s="7">
        <v>20070</v>
      </c>
      <c r="F5482" s="7" t="s">
        <v>24</v>
      </c>
      <c r="G5482" s="7">
        <v>0</v>
      </c>
      <c r="H5482" s="7" t="s">
        <v>23</v>
      </c>
      <c r="I5482" s="7" t="s">
        <v>23</v>
      </c>
      <c r="J5482" s="7" t="s">
        <v>23</v>
      </c>
      <c r="K5482" s="7" t="s">
        <v>22</v>
      </c>
      <c r="L5482" s="7" t="s">
        <v>22</v>
      </c>
      <c r="M5482" s="7">
        <v>0</v>
      </c>
      <c r="N5482" s="7" t="s">
        <v>47</v>
      </c>
      <c r="O5482" s="8">
        <v>939.41</v>
      </c>
      <c r="P5482" s="7" t="s">
        <v>704</v>
      </c>
      <c r="Q5482" s="7" t="s">
        <v>309</v>
      </c>
      <c r="R5482" s="7" t="s">
        <v>332</v>
      </c>
      <c r="S5482" s="7">
        <v>53</v>
      </c>
      <c r="T5482" s="7" t="s">
        <v>307</v>
      </c>
      <c r="U5482" s="7" t="s">
        <v>331</v>
      </c>
      <c r="V5482" s="7" t="s">
        <v>330</v>
      </c>
      <c r="W5482" s="7">
        <v>1</v>
      </c>
      <c r="X5482" s="9">
        <v>44767.629198877316</v>
      </c>
    </row>
    <row r="5483" spans="1:24" hidden="1" x14ac:dyDescent="0.25">
      <c r="A5483" s="10">
        <v>2022</v>
      </c>
      <c r="B5483" s="11">
        <v>4</v>
      </c>
      <c r="C5483" s="11">
        <v>2021</v>
      </c>
      <c r="D5483" s="11">
        <v>12</v>
      </c>
      <c r="E5483" s="12">
        <v>20070</v>
      </c>
      <c r="F5483" s="12" t="s">
        <v>24</v>
      </c>
      <c r="G5483" s="12">
        <v>0</v>
      </c>
      <c r="H5483" s="12" t="s">
        <v>23</v>
      </c>
      <c r="I5483" s="12" t="s">
        <v>23</v>
      </c>
      <c r="J5483" s="12" t="s">
        <v>23</v>
      </c>
      <c r="K5483" s="12" t="s">
        <v>22</v>
      </c>
      <c r="L5483" s="12" t="s">
        <v>22</v>
      </c>
      <c r="M5483" s="12">
        <v>0</v>
      </c>
      <c r="N5483" s="12" t="s">
        <v>47</v>
      </c>
      <c r="O5483" s="13">
        <v>939.41</v>
      </c>
      <c r="P5483" s="12" t="s">
        <v>704</v>
      </c>
      <c r="Q5483" s="12" t="s">
        <v>309</v>
      </c>
      <c r="R5483" s="12" t="s">
        <v>329</v>
      </c>
      <c r="S5483" s="12">
        <v>49</v>
      </c>
      <c r="T5483" s="12" t="s">
        <v>307</v>
      </c>
      <c r="U5483" s="12" t="s">
        <v>328</v>
      </c>
      <c r="V5483" s="12" t="s">
        <v>327</v>
      </c>
      <c r="W5483" s="12">
        <v>1</v>
      </c>
      <c r="X5483" s="14">
        <v>44767.629198877316</v>
      </c>
    </row>
    <row r="5484" spans="1:24" hidden="1" x14ac:dyDescent="0.25">
      <c r="A5484" s="5">
        <v>2022</v>
      </c>
      <c r="B5484" s="6">
        <v>4</v>
      </c>
      <c r="C5484" s="6">
        <v>2021</v>
      </c>
      <c r="D5484" s="6">
        <v>12</v>
      </c>
      <c r="E5484" s="7">
        <v>20070</v>
      </c>
      <c r="F5484" s="7" t="s">
        <v>24</v>
      </c>
      <c r="G5484" s="7">
        <v>0</v>
      </c>
      <c r="H5484" s="7" t="s">
        <v>23</v>
      </c>
      <c r="I5484" s="7" t="s">
        <v>23</v>
      </c>
      <c r="J5484" s="7" t="s">
        <v>23</v>
      </c>
      <c r="K5484" s="7" t="s">
        <v>420</v>
      </c>
      <c r="L5484" s="7" t="s">
        <v>420</v>
      </c>
      <c r="M5484" s="7">
        <v>0</v>
      </c>
      <c r="N5484" s="7" t="s">
        <v>47</v>
      </c>
      <c r="O5484" s="8">
        <v>-909</v>
      </c>
      <c r="P5484" s="7" t="s">
        <v>704</v>
      </c>
      <c r="Q5484" s="7" t="s">
        <v>309</v>
      </c>
      <c r="R5484" s="7" t="s">
        <v>419</v>
      </c>
      <c r="S5484" s="7">
        <v>92</v>
      </c>
      <c r="T5484" s="7" t="s">
        <v>307</v>
      </c>
      <c r="U5484" s="7" t="s">
        <v>418</v>
      </c>
      <c r="V5484" s="7" t="s">
        <v>417</v>
      </c>
      <c r="W5484" s="7">
        <v>1</v>
      </c>
      <c r="X5484" s="9">
        <v>44767.629198877316</v>
      </c>
    </row>
    <row r="5485" spans="1:24" hidden="1" x14ac:dyDescent="0.25">
      <c r="A5485" s="10">
        <v>2022</v>
      </c>
      <c r="B5485" s="11">
        <v>4</v>
      </c>
      <c r="C5485" s="11">
        <v>2021</v>
      </c>
      <c r="D5485" s="11">
        <v>12</v>
      </c>
      <c r="E5485" s="12">
        <v>20070</v>
      </c>
      <c r="F5485" s="12" t="s">
        <v>24</v>
      </c>
      <c r="G5485" s="12">
        <v>0</v>
      </c>
      <c r="H5485" s="12" t="s">
        <v>23</v>
      </c>
      <c r="I5485" s="12" t="s">
        <v>23</v>
      </c>
      <c r="J5485" s="12" t="s">
        <v>23</v>
      </c>
      <c r="K5485" s="12" t="s">
        <v>323</v>
      </c>
      <c r="L5485" s="12" t="s">
        <v>323</v>
      </c>
      <c r="M5485" s="12">
        <v>0</v>
      </c>
      <c r="N5485" s="12" t="s">
        <v>47</v>
      </c>
      <c r="O5485" s="13">
        <v>-939.39</v>
      </c>
      <c r="P5485" s="12" t="s">
        <v>704</v>
      </c>
      <c r="Q5485" s="12" t="s">
        <v>309</v>
      </c>
      <c r="R5485" s="12" t="s">
        <v>322</v>
      </c>
      <c r="S5485" s="12">
        <v>93</v>
      </c>
      <c r="T5485" s="12" t="s">
        <v>307</v>
      </c>
      <c r="U5485" s="12" t="s">
        <v>321</v>
      </c>
      <c r="V5485" s="12" t="s">
        <v>320</v>
      </c>
      <c r="W5485" s="12">
        <v>1</v>
      </c>
      <c r="X5485" s="14">
        <v>44767.629198877316</v>
      </c>
    </row>
    <row r="5486" spans="1:24" hidden="1" x14ac:dyDescent="0.25">
      <c r="A5486" s="5">
        <v>2022</v>
      </c>
      <c r="B5486" s="6">
        <v>4</v>
      </c>
      <c r="C5486" s="6">
        <v>2021</v>
      </c>
      <c r="D5486" s="6">
        <v>12</v>
      </c>
      <c r="E5486" s="7">
        <v>20070</v>
      </c>
      <c r="F5486" s="7" t="s">
        <v>24</v>
      </c>
      <c r="G5486" s="7">
        <v>4116</v>
      </c>
      <c r="H5486" s="7" t="s">
        <v>136</v>
      </c>
      <c r="I5486" s="7" t="s">
        <v>133</v>
      </c>
      <c r="J5486" s="7" t="s">
        <v>1</v>
      </c>
      <c r="K5486" s="7" t="s">
        <v>22</v>
      </c>
      <c r="L5486" s="7" t="s">
        <v>22</v>
      </c>
      <c r="M5486" s="7">
        <v>0</v>
      </c>
      <c r="N5486" s="7" t="s">
        <v>314</v>
      </c>
      <c r="O5486" s="8">
        <v>-1.8919999999999999E-2</v>
      </c>
      <c r="P5486" s="7" t="s">
        <v>704</v>
      </c>
      <c r="Q5486" s="7" t="s">
        <v>309</v>
      </c>
      <c r="R5486" s="7" t="s">
        <v>313</v>
      </c>
      <c r="S5486" s="7">
        <v>2</v>
      </c>
      <c r="T5486" s="7" t="s">
        <v>307</v>
      </c>
      <c r="U5486" s="7" t="s">
        <v>312</v>
      </c>
      <c r="V5486" s="7" t="s">
        <v>311</v>
      </c>
      <c r="W5486" s="7">
        <v>1</v>
      </c>
      <c r="X5486" s="9">
        <v>44767.629198877316</v>
      </c>
    </row>
    <row r="5487" spans="1:24" hidden="1" x14ac:dyDescent="0.25">
      <c r="A5487" s="10">
        <v>2022</v>
      </c>
      <c r="B5487" s="11">
        <v>4</v>
      </c>
      <c r="C5487" s="11">
        <v>2021</v>
      </c>
      <c r="D5487" s="11">
        <v>12</v>
      </c>
      <c r="E5487" s="12">
        <v>20070</v>
      </c>
      <c r="F5487" s="12" t="s">
        <v>24</v>
      </c>
      <c r="G5487" s="12">
        <v>4807</v>
      </c>
      <c r="H5487" s="12" t="s">
        <v>135</v>
      </c>
      <c r="I5487" s="12" t="s">
        <v>133</v>
      </c>
      <c r="J5487" s="12" t="s">
        <v>2</v>
      </c>
      <c r="K5487" s="12" t="s">
        <v>22</v>
      </c>
      <c r="L5487" s="12" t="s">
        <v>22</v>
      </c>
      <c r="M5487" s="12">
        <v>0</v>
      </c>
      <c r="N5487" s="12" t="s">
        <v>310</v>
      </c>
      <c r="O5487" s="13">
        <v>48</v>
      </c>
      <c r="P5487" s="12" t="s">
        <v>704</v>
      </c>
      <c r="Q5487" s="12" t="s">
        <v>309</v>
      </c>
      <c r="R5487" s="12" t="s">
        <v>308</v>
      </c>
      <c r="S5487" s="12">
        <v>50</v>
      </c>
      <c r="T5487" s="12" t="s">
        <v>307</v>
      </c>
      <c r="U5487" s="12" t="s">
        <v>306</v>
      </c>
      <c r="V5487" s="12" t="s">
        <v>305</v>
      </c>
      <c r="W5487" s="12">
        <v>1</v>
      </c>
      <c r="X5487" s="14">
        <v>44767.629198877316</v>
      </c>
    </row>
    <row r="5488" spans="1:24" hidden="1" x14ac:dyDescent="0.25">
      <c r="A5488" s="5">
        <v>2022</v>
      </c>
      <c r="B5488" s="6">
        <v>4</v>
      </c>
      <c r="C5488" s="6">
        <v>2022</v>
      </c>
      <c r="D5488" s="6">
        <v>3</v>
      </c>
      <c r="E5488" s="7">
        <v>20070</v>
      </c>
      <c r="F5488" s="7" t="s">
        <v>24</v>
      </c>
      <c r="G5488" s="7">
        <v>0</v>
      </c>
      <c r="H5488" s="7" t="s">
        <v>23</v>
      </c>
      <c r="I5488" s="7" t="s">
        <v>23</v>
      </c>
      <c r="J5488" s="7" t="s">
        <v>23</v>
      </c>
      <c r="K5488" s="7" t="s">
        <v>22</v>
      </c>
      <c r="L5488" s="7" t="s">
        <v>303</v>
      </c>
      <c r="M5488" s="7">
        <v>1</v>
      </c>
      <c r="N5488" s="7" t="s">
        <v>13</v>
      </c>
      <c r="O5488" s="8">
        <v>62.698414</v>
      </c>
      <c r="P5488" s="7" t="s">
        <v>125</v>
      </c>
      <c r="Q5488" s="7" t="s">
        <v>303</v>
      </c>
      <c r="R5488" s="7" t="s">
        <v>302</v>
      </c>
      <c r="S5488" s="7">
        <v>105</v>
      </c>
      <c r="T5488" s="7" t="s">
        <v>129</v>
      </c>
      <c r="U5488" s="7" t="s">
        <v>128</v>
      </c>
      <c r="V5488" s="7" t="s">
        <v>180</v>
      </c>
      <c r="W5488" s="7">
        <v>0</v>
      </c>
      <c r="X5488" s="9">
        <v>44767.629198877316</v>
      </c>
    </row>
    <row r="5489" spans="1:24" hidden="1" x14ac:dyDescent="0.25">
      <c r="A5489" s="10">
        <v>2022</v>
      </c>
      <c r="B5489" s="11">
        <v>4</v>
      </c>
      <c r="C5489" s="11">
        <v>2022</v>
      </c>
      <c r="D5489" s="11">
        <v>3</v>
      </c>
      <c r="E5489" s="12">
        <v>20070</v>
      </c>
      <c r="F5489" s="12" t="s">
        <v>24</v>
      </c>
      <c r="G5489" s="12">
        <v>0</v>
      </c>
      <c r="H5489" s="12" t="s">
        <v>23</v>
      </c>
      <c r="I5489" s="12" t="s">
        <v>23</v>
      </c>
      <c r="J5489" s="12" t="s">
        <v>23</v>
      </c>
      <c r="K5489" s="12" t="s">
        <v>22</v>
      </c>
      <c r="L5489" s="12" t="s">
        <v>132</v>
      </c>
      <c r="M5489" s="12">
        <v>1</v>
      </c>
      <c r="N5489" s="12" t="s">
        <v>13</v>
      </c>
      <c r="O5489" s="13">
        <v>-60.450997999999998</v>
      </c>
      <c r="P5489" s="12" t="s">
        <v>125</v>
      </c>
      <c r="Q5489" s="12" t="s">
        <v>217</v>
      </c>
      <c r="R5489" s="12" t="s">
        <v>216</v>
      </c>
      <c r="S5489" s="12">
        <v>76</v>
      </c>
      <c r="T5489" s="12" t="s">
        <v>129</v>
      </c>
      <c r="U5489" s="12" t="s">
        <v>128</v>
      </c>
      <c r="V5489" s="12" t="s">
        <v>180</v>
      </c>
      <c r="W5489" s="12">
        <v>0</v>
      </c>
      <c r="X5489" s="14">
        <v>44767.629198877316</v>
      </c>
    </row>
    <row r="5490" spans="1:24" hidden="1" x14ac:dyDescent="0.25">
      <c r="A5490" s="5">
        <v>2022</v>
      </c>
      <c r="B5490" s="6">
        <v>4</v>
      </c>
      <c r="C5490" s="6">
        <v>2022</v>
      </c>
      <c r="D5490" s="6">
        <v>3</v>
      </c>
      <c r="E5490" s="7">
        <v>20070</v>
      </c>
      <c r="F5490" s="7" t="s">
        <v>24</v>
      </c>
      <c r="G5490" s="7">
        <v>0</v>
      </c>
      <c r="H5490" s="7" t="s">
        <v>23</v>
      </c>
      <c r="I5490" s="7" t="s">
        <v>23</v>
      </c>
      <c r="J5490" s="7" t="s">
        <v>23</v>
      </c>
      <c r="K5490" s="7" t="s">
        <v>22</v>
      </c>
      <c r="L5490" s="7" t="s">
        <v>132</v>
      </c>
      <c r="M5490" s="7">
        <v>1</v>
      </c>
      <c r="N5490" s="7" t="s">
        <v>13</v>
      </c>
      <c r="O5490" s="8">
        <v>44.424258000000002</v>
      </c>
      <c r="P5490" s="7" t="s">
        <v>125</v>
      </c>
      <c r="Q5490" s="7" t="s">
        <v>131</v>
      </c>
      <c r="R5490" s="7" t="s">
        <v>130</v>
      </c>
      <c r="S5490" s="7">
        <v>91</v>
      </c>
      <c r="T5490" s="7" t="s">
        <v>129</v>
      </c>
      <c r="U5490" s="7" t="s">
        <v>128</v>
      </c>
      <c r="V5490" s="7" t="s">
        <v>127</v>
      </c>
      <c r="W5490" s="7">
        <v>0</v>
      </c>
      <c r="X5490" s="9">
        <v>44767.629198877316</v>
      </c>
    </row>
    <row r="5491" spans="1:24" hidden="1" x14ac:dyDescent="0.25">
      <c r="A5491" s="10">
        <v>2022</v>
      </c>
      <c r="B5491" s="11">
        <v>4</v>
      </c>
      <c r="C5491" s="11">
        <v>2022</v>
      </c>
      <c r="D5491" s="11">
        <v>3</v>
      </c>
      <c r="E5491" s="12">
        <v>20070</v>
      </c>
      <c r="F5491" s="12" t="s">
        <v>24</v>
      </c>
      <c r="G5491" s="12">
        <v>0</v>
      </c>
      <c r="H5491" s="12" t="s">
        <v>23</v>
      </c>
      <c r="I5491" s="12" t="s">
        <v>23</v>
      </c>
      <c r="J5491" s="12" t="s">
        <v>23</v>
      </c>
      <c r="K5491" s="12" t="s">
        <v>22</v>
      </c>
      <c r="L5491" s="12" t="s">
        <v>132</v>
      </c>
      <c r="M5491" s="12">
        <v>1</v>
      </c>
      <c r="N5491" s="12" t="s">
        <v>13</v>
      </c>
      <c r="O5491" s="13">
        <v>108.473164</v>
      </c>
      <c r="P5491" s="12" t="s">
        <v>125</v>
      </c>
      <c r="Q5491" s="12" t="s">
        <v>220</v>
      </c>
      <c r="R5491" s="12" t="s">
        <v>219</v>
      </c>
      <c r="S5491" s="12">
        <v>86</v>
      </c>
      <c r="T5491" s="12" t="s">
        <v>129</v>
      </c>
      <c r="U5491" s="12" t="s">
        <v>128</v>
      </c>
      <c r="V5491" s="12" t="s">
        <v>218</v>
      </c>
      <c r="W5491" s="12">
        <v>0</v>
      </c>
      <c r="X5491" s="14">
        <v>44767.629198877316</v>
      </c>
    </row>
    <row r="5492" spans="1:24" hidden="1" x14ac:dyDescent="0.25">
      <c r="A5492" s="5">
        <v>2022</v>
      </c>
      <c r="B5492" s="6">
        <v>4</v>
      </c>
      <c r="C5492" s="6">
        <v>2022</v>
      </c>
      <c r="D5492" s="6">
        <v>3</v>
      </c>
      <c r="E5492" s="7">
        <v>20070</v>
      </c>
      <c r="F5492" s="7" t="s">
        <v>24</v>
      </c>
      <c r="G5492" s="7">
        <v>0</v>
      </c>
      <c r="H5492" s="7" t="s">
        <v>23</v>
      </c>
      <c r="I5492" s="7" t="s">
        <v>23</v>
      </c>
      <c r="J5492" s="7" t="s">
        <v>23</v>
      </c>
      <c r="K5492" s="7" t="s">
        <v>22</v>
      </c>
      <c r="L5492" s="7" t="s">
        <v>132</v>
      </c>
      <c r="M5492" s="7">
        <v>1</v>
      </c>
      <c r="N5492" s="7" t="s">
        <v>13</v>
      </c>
      <c r="O5492" s="8">
        <v>2680.6607570000001</v>
      </c>
      <c r="P5492" s="7" t="s">
        <v>125</v>
      </c>
      <c r="Q5492" s="7" t="s">
        <v>131</v>
      </c>
      <c r="R5492" s="7" t="s">
        <v>154</v>
      </c>
      <c r="S5492" s="7">
        <v>94</v>
      </c>
      <c r="T5492" s="7" t="s">
        <v>129</v>
      </c>
      <c r="U5492" s="7" t="s">
        <v>128</v>
      </c>
      <c r="V5492" s="7" t="s">
        <v>153</v>
      </c>
      <c r="W5492" s="7">
        <v>0</v>
      </c>
      <c r="X5492" s="9">
        <v>44767.629198877316</v>
      </c>
    </row>
    <row r="5493" spans="1:24" hidden="1" x14ac:dyDescent="0.25">
      <c r="A5493" s="10">
        <v>2022</v>
      </c>
      <c r="B5493" s="11">
        <v>4</v>
      </c>
      <c r="C5493" s="11">
        <v>2022</v>
      </c>
      <c r="D5493" s="11">
        <v>3</v>
      </c>
      <c r="E5493" s="12">
        <v>20070</v>
      </c>
      <c r="F5493" s="12" t="s">
        <v>24</v>
      </c>
      <c r="G5493" s="12">
        <v>0</v>
      </c>
      <c r="H5493" s="12" t="s">
        <v>23</v>
      </c>
      <c r="I5493" s="12" t="s">
        <v>23</v>
      </c>
      <c r="J5493" s="12" t="s">
        <v>23</v>
      </c>
      <c r="K5493" s="12" t="s">
        <v>22</v>
      </c>
      <c r="L5493" s="12" t="s">
        <v>132</v>
      </c>
      <c r="M5493" s="12">
        <v>1</v>
      </c>
      <c r="N5493" s="12" t="s">
        <v>13</v>
      </c>
      <c r="O5493" s="13">
        <v>2826.06979</v>
      </c>
      <c r="P5493" s="12" t="s">
        <v>125</v>
      </c>
      <c r="Q5493" s="12" t="s">
        <v>225</v>
      </c>
      <c r="R5493" s="12" t="s">
        <v>224</v>
      </c>
      <c r="S5493" s="12">
        <v>70</v>
      </c>
      <c r="T5493" s="12" t="s">
        <v>129</v>
      </c>
      <c r="U5493" s="12" t="s">
        <v>128</v>
      </c>
      <c r="V5493" s="12" t="s">
        <v>180</v>
      </c>
      <c r="W5493" s="12">
        <v>0</v>
      </c>
      <c r="X5493" s="14">
        <v>44767.629198877316</v>
      </c>
    </row>
    <row r="5494" spans="1:24" hidden="1" x14ac:dyDescent="0.25">
      <c r="A5494" s="5">
        <v>2022</v>
      </c>
      <c r="B5494" s="6">
        <v>4</v>
      </c>
      <c r="C5494" s="6">
        <v>2022</v>
      </c>
      <c r="D5494" s="6">
        <v>3</v>
      </c>
      <c r="E5494" s="7">
        <v>20070</v>
      </c>
      <c r="F5494" s="7" t="s">
        <v>24</v>
      </c>
      <c r="G5494" s="7">
        <v>0</v>
      </c>
      <c r="H5494" s="7" t="s">
        <v>23</v>
      </c>
      <c r="I5494" s="7" t="s">
        <v>23</v>
      </c>
      <c r="J5494" s="7" t="s">
        <v>23</v>
      </c>
      <c r="K5494" s="7" t="s">
        <v>22</v>
      </c>
      <c r="L5494" s="7" t="s">
        <v>132</v>
      </c>
      <c r="M5494" s="7">
        <v>1</v>
      </c>
      <c r="N5494" s="7" t="s">
        <v>13</v>
      </c>
      <c r="O5494" s="8">
        <v>3666.984543</v>
      </c>
      <c r="P5494" s="7" t="s">
        <v>125</v>
      </c>
      <c r="Q5494" s="7" t="s">
        <v>223</v>
      </c>
      <c r="R5494" s="7" t="s">
        <v>222</v>
      </c>
      <c r="S5494" s="7">
        <v>77</v>
      </c>
      <c r="T5494" s="7" t="s">
        <v>129</v>
      </c>
      <c r="U5494" s="7" t="s">
        <v>128</v>
      </c>
      <c r="V5494" s="7" t="s">
        <v>221</v>
      </c>
      <c r="W5494" s="7">
        <v>0</v>
      </c>
      <c r="X5494" s="9">
        <v>44767.629198877316</v>
      </c>
    </row>
    <row r="5495" spans="1:24" hidden="1" x14ac:dyDescent="0.25">
      <c r="A5495" s="10">
        <v>2022</v>
      </c>
      <c r="B5495" s="11">
        <v>4</v>
      </c>
      <c r="C5495" s="11">
        <v>2022</v>
      </c>
      <c r="D5495" s="11">
        <v>3</v>
      </c>
      <c r="E5495" s="12">
        <v>20070</v>
      </c>
      <c r="F5495" s="12" t="s">
        <v>24</v>
      </c>
      <c r="G5495" s="12">
        <v>0</v>
      </c>
      <c r="H5495" s="12" t="s">
        <v>23</v>
      </c>
      <c r="I5495" s="12" t="s">
        <v>23</v>
      </c>
      <c r="J5495" s="12" t="s">
        <v>23</v>
      </c>
      <c r="K5495" s="12" t="s">
        <v>22</v>
      </c>
      <c r="L5495" s="12" t="s">
        <v>193</v>
      </c>
      <c r="M5495" s="12">
        <v>1</v>
      </c>
      <c r="N5495" s="12" t="s">
        <v>13</v>
      </c>
      <c r="O5495" s="13">
        <v>0</v>
      </c>
      <c r="P5495" s="12" t="s">
        <v>125</v>
      </c>
      <c r="Q5495" s="12" t="s">
        <v>200</v>
      </c>
      <c r="R5495" s="12" t="s">
        <v>301</v>
      </c>
      <c r="S5495" s="12">
        <v>89</v>
      </c>
      <c r="T5495" s="12" t="s">
        <v>141</v>
      </c>
      <c r="U5495" s="12" t="s">
        <v>140</v>
      </c>
      <c r="V5495" s="12" t="s">
        <v>300</v>
      </c>
      <c r="W5495" s="12">
        <v>0</v>
      </c>
      <c r="X5495" s="14">
        <v>44767.629198877316</v>
      </c>
    </row>
    <row r="5496" spans="1:24" hidden="1" x14ac:dyDescent="0.25">
      <c r="A5496" s="5">
        <v>2022</v>
      </c>
      <c r="B5496" s="6">
        <v>4</v>
      </c>
      <c r="C5496" s="6">
        <v>2022</v>
      </c>
      <c r="D5496" s="6">
        <v>3</v>
      </c>
      <c r="E5496" s="7">
        <v>20070</v>
      </c>
      <c r="F5496" s="7" t="s">
        <v>24</v>
      </c>
      <c r="G5496" s="7">
        <v>0</v>
      </c>
      <c r="H5496" s="7" t="s">
        <v>23</v>
      </c>
      <c r="I5496" s="7" t="s">
        <v>23</v>
      </c>
      <c r="J5496" s="7" t="s">
        <v>23</v>
      </c>
      <c r="K5496" s="7" t="s">
        <v>22</v>
      </c>
      <c r="L5496" s="7" t="s">
        <v>193</v>
      </c>
      <c r="M5496" s="7">
        <v>1</v>
      </c>
      <c r="N5496" s="7" t="s">
        <v>13</v>
      </c>
      <c r="O5496" s="8">
        <v>1431.8818630000001</v>
      </c>
      <c r="P5496" s="7" t="s">
        <v>125</v>
      </c>
      <c r="Q5496" s="7" t="s">
        <v>200</v>
      </c>
      <c r="R5496" s="7" t="s">
        <v>199</v>
      </c>
      <c r="S5496" s="7">
        <v>88</v>
      </c>
      <c r="T5496" s="7" t="s">
        <v>141</v>
      </c>
      <c r="U5496" s="7" t="s">
        <v>140</v>
      </c>
      <c r="V5496" s="7" t="s">
        <v>296</v>
      </c>
      <c r="W5496" s="7">
        <v>0</v>
      </c>
      <c r="X5496" s="9">
        <v>44767.629198877316</v>
      </c>
    </row>
    <row r="5497" spans="1:24" hidden="1" x14ac:dyDescent="0.25">
      <c r="A5497" s="10">
        <v>2022</v>
      </c>
      <c r="B5497" s="11">
        <v>4</v>
      </c>
      <c r="C5497" s="11">
        <v>2022</v>
      </c>
      <c r="D5497" s="11">
        <v>3</v>
      </c>
      <c r="E5497" s="12">
        <v>20070</v>
      </c>
      <c r="F5497" s="12" t="s">
        <v>24</v>
      </c>
      <c r="G5497" s="12">
        <v>0</v>
      </c>
      <c r="H5497" s="12" t="s">
        <v>23</v>
      </c>
      <c r="I5497" s="12" t="s">
        <v>23</v>
      </c>
      <c r="J5497" s="12" t="s">
        <v>23</v>
      </c>
      <c r="K5497" s="12" t="s">
        <v>22</v>
      </c>
      <c r="L5497" s="12" t="s">
        <v>193</v>
      </c>
      <c r="M5497" s="12">
        <v>1</v>
      </c>
      <c r="N5497" s="12" t="s">
        <v>13</v>
      </c>
      <c r="O5497" s="13">
        <v>2349.3126910000001</v>
      </c>
      <c r="P5497" s="12" t="s">
        <v>125</v>
      </c>
      <c r="Q5497" s="12" t="s">
        <v>197</v>
      </c>
      <c r="R5497" s="12" t="s">
        <v>196</v>
      </c>
      <c r="S5497" s="12">
        <v>84</v>
      </c>
      <c r="T5497" s="12" t="s">
        <v>141</v>
      </c>
      <c r="U5497" s="12" t="s">
        <v>140</v>
      </c>
      <c r="V5497" s="12" t="s">
        <v>295</v>
      </c>
      <c r="W5497" s="12">
        <v>0</v>
      </c>
      <c r="X5497" s="14">
        <v>44767.629198877316</v>
      </c>
    </row>
    <row r="5498" spans="1:24" hidden="1" x14ac:dyDescent="0.25">
      <c r="A5498" s="5">
        <v>2022</v>
      </c>
      <c r="B5498" s="6">
        <v>4</v>
      </c>
      <c r="C5498" s="6">
        <v>2022</v>
      </c>
      <c r="D5498" s="6">
        <v>3</v>
      </c>
      <c r="E5498" s="7">
        <v>20070</v>
      </c>
      <c r="F5498" s="7" t="s">
        <v>24</v>
      </c>
      <c r="G5498" s="7">
        <v>0</v>
      </c>
      <c r="H5498" s="7" t="s">
        <v>23</v>
      </c>
      <c r="I5498" s="7" t="s">
        <v>23</v>
      </c>
      <c r="J5498" s="7" t="s">
        <v>23</v>
      </c>
      <c r="K5498" s="7" t="s">
        <v>22</v>
      </c>
      <c r="L5498" s="7" t="s">
        <v>193</v>
      </c>
      <c r="M5498" s="7">
        <v>1</v>
      </c>
      <c r="N5498" s="7" t="s">
        <v>13</v>
      </c>
      <c r="O5498" s="8">
        <v>2666.097475</v>
      </c>
      <c r="P5498" s="7" t="s">
        <v>125</v>
      </c>
      <c r="Q5498" s="7" t="s">
        <v>203</v>
      </c>
      <c r="R5498" s="7" t="s">
        <v>202</v>
      </c>
      <c r="S5498" s="7">
        <v>87</v>
      </c>
      <c r="T5498" s="7" t="s">
        <v>141</v>
      </c>
      <c r="U5498" s="7" t="s">
        <v>140</v>
      </c>
      <c r="V5498" s="7" t="s">
        <v>294</v>
      </c>
      <c r="W5498" s="7">
        <v>0</v>
      </c>
      <c r="X5498" s="9">
        <v>44767.629198877316</v>
      </c>
    </row>
    <row r="5499" spans="1:24" hidden="1" x14ac:dyDescent="0.25">
      <c r="A5499" s="10">
        <v>2022</v>
      </c>
      <c r="B5499" s="11">
        <v>4</v>
      </c>
      <c r="C5499" s="11">
        <v>2022</v>
      </c>
      <c r="D5499" s="11">
        <v>3</v>
      </c>
      <c r="E5499" s="12">
        <v>20070</v>
      </c>
      <c r="F5499" s="12" t="s">
        <v>24</v>
      </c>
      <c r="G5499" s="12">
        <v>0</v>
      </c>
      <c r="H5499" s="12" t="s">
        <v>23</v>
      </c>
      <c r="I5499" s="12" t="s">
        <v>23</v>
      </c>
      <c r="J5499" s="12" t="s">
        <v>23</v>
      </c>
      <c r="K5499" s="12" t="s">
        <v>22</v>
      </c>
      <c r="L5499" s="12" t="s">
        <v>193</v>
      </c>
      <c r="M5499" s="12">
        <v>1</v>
      </c>
      <c r="N5499" s="12" t="s">
        <v>13</v>
      </c>
      <c r="O5499" s="13">
        <v>179512.27795300001</v>
      </c>
      <c r="P5499" s="12" t="s">
        <v>125</v>
      </c>
      <c r="Q5499" s="12" t="s">
        <v>192</v>
      </c>
      <c r="R5499" s="12" t="s">
        <v>715</v>
      </c>
      <c r="S5499" s="12">
        <v>91</v>
      </c>
      <c r="T5499" s="12" t="s">
        <v>141</v>
      </c>
      <c r="U5499" s="12" t="s">
        <v>140</v>
      </c>
      <c r="V5499" s="12"/>
      <c r="W5499" s="12">
        <v>0</v>
      </c>
      <c r="X5499" s="14">
        <v>44767.629198877316</v>
      </c>
    </row>
    <row r="5500" spans="1:24" hidden="1" x14ac:dyDescent="0.25">
      <c r="A5500" s="5">
        <v>2022</v>
      </c>
      <c r="B5500" s="6">
        <v>4</v>
      </c>
      <c r="C5500" s="6">
        <v>2022</v>
      </c>
      <c r="D5500" s="6">
        <v>3</v>
      </c>
      <c r="E5500" s="7">
        <v>20070</v>
      </c>
      <c r="F5500" s="7" t="s">
        <v>24</v>
      </c>
      <c r="G5500" s="7">
        <v>36</v>
      </c>
      <c r="H5500" s="7" t="s">
        <v>44</v>
      </c>
      <c r="I5500" s="7" t="s">
        <v>43</v>
      </c>
      <c r="J5500" s="7" t="s">
        <v>6</v>
      </c>
      <c r="K5500" s="7" t="s">
        <v>144</v>
      </c>
      <c r="L5500" s="7" t="s">
        <v>22</v>
      </c>
      <c r="M5500" s="7">
        <v>1</v>
      </c>
      <c r="N5500" s="7" t="s">
        <v>13</v>
      </c>
      <c r="O5500" s="8">
        <v>-1270.5204180000001</v>
      </c>
      <c r="P5500" s="7" t="s">
        <v>53</v>
      </c>
      <c r="Q5500" s="7" t="s">
        <v>263</v>
      </c>
      <c r="R5500" s="7" t="s">
        <v>291</v>
      </c>
      <c r="S5500" s="7">
        <v>1315</v>
      </c>
      <c r="T5500" s="7" t="s">
        <v>122</v>
      </c>
      <c r="U5500" s="7" t="s">
        <v>121</v>
      </c>
      <c r="V5500" s="7" t="s">
        <v>290</v>
      </c>
      <c r="W5500" s="7">
        <v>0</v>
      </c>
      <c r="X5500" s="9">
        <v>44767.629198877316</v>
      </c>
    </row>
    <row r="5501" spans="1:24" hidden="1" x14ac:dyDescent="0.25">
      <c r="A5501" s="10">
        <v>2022</v>
      </c>
      <c r="B5501" s="11">
        <v>4</v>
      </c>
      <c r="C5501" s="11">
        <v>2022</v>
      </c>
      <c r="D5501" s="11">
        <v>3</v>
      </c>
      <c r="E5501" s="12">
        <v>20070</v>
      </c>
      <c r="F5501" s="12" t="s">
        <v>24</v>
      </c>
      <c r="G5501" s="12">
        <v>36</v>
      </c>
      <c r="H5501" s="12" t="s">
        <v>44</v>
      </c>
      <c r="I5501" s="12" t="s">
        <v>43</v>
      </c>
      <c r="J5501" s="12" t="s">
        <v>6</v>
      </c>
      <c r="K5501" s="12" t="s">
        <v>22</v>
      </c>
      <c r="L5501" s="12" t="s">
        <v>132</v>
      </c>
      <c r="M5501" s="12">
        <v>1</v>
      </c>
      <c r="N5501" s="12" t="s">
        <v>13</v>
      </c>
      <c r="O5501" s="13">
        <v>78.956230000000005</v>
      </c>
      <c r="P5501" s="12" t="s">
        <v>125</v>
      </c>
      <c r="Q5501" s="12" t="s">
        <v>131</v>
      </c>
      <c r="R5501" s="12" t="s">
        <v>154</v>
      </c>
      <c r="S5501" s="12">
        <v>94</v>
      </c>
      <c r="T5501" s="12" t="s">
        <v>129</v>
      </c>
      <c r="U5501" s="12" t="s">
        <v>128</v>
      </c>
      <c r="V5501" s="12" t="s">
        <v>153</v>
      </c>
      <c r="W5501" s="12">
        <v>0</v>
      </c>
      <c r="X5501" s="14">
        <v>44767.629198877316</v>
      </c>
    </row>
    <row r="5502" spans="1:24" hidden="1" x14ac:dyDescent="0.25">
      <c r="A5502" s="5">
        <v>2022</v>
      </c>
      <c r="B5502" s="6">
        <v>4</v>
      </c>
      <c r="C5502" s="6">
        <v>2022</v>
      </c>
      <c r="D5502" s="6">
        <v>3</v>
      </c>
      <c r="E5502" s="7">
        <v>20070</v>
      </c>
      <c r="F5502" s="7" t="s">
        <v>24</v>
      </c>
      <c r="G5502" s="7">
        <v>37</v>
      </c>
      <c r="H5502" s="7" t="s">
        <v>174</v>
      </c>
      <c r="I5502" s="7" t="s">
        <v>43</v>
      </c>
      <c r="J5502" s="7" t="s">
        <v>0</v>
      </c>
      <c r="K5502" s="7" t="s">
        <v>22</v>
      </c>
      <c r="L5502" s="7" t="s">
        <v>132</v>
      </c>
      <c r="M5502" s="7">
        <v>1</v>
      </c>
      <c r="N5502" s="7" t="s">
        <v>13</v>
      </c>
      <c r="O5502" s="8">
        <v>947.02935100000002</v>
      </c>
      <c r="P5502" s="7" t="s">
        <v>125</v>
      </c>
      <c r="Q5502" s="7" t="s">
        <v>131</v>
      </c>
      <c r="R5502" s="7" t="s">
        <v>154</v>
      </c>
      <c r="S5502" s="7">
        <v>94</v>
      </c>
      <c r="T5502" s="7" t="s">
        <v>129</v>
      </c>
      <c r="U5502" s="7" t="s">
        <v>128</v>
      </c>
      <c r="V5502" s="7" t="s">
        <v>153</v>
      </c>
      <c r="W5502" s="7">
        <v>0</v>
      </c>
      <c r="X5502" s="9">
        <v>44767.629198877316</v>
      </c>
    </row>
    <row r="5503" spans="1:24" hidden="1" x14ac:dyDescent="0.25">
      <c r="A5503" s="10">
        <v>2022</v>
      </c>
      <c r="B5503" s="11">
        <v>4</v>
      </c>
      <c r="C5503" s="11">
        <v>2022</v>
      </c>
      <c r="D5503" s="11">
        <v>3</v>
      </c>
      <c r="E5503" s="12">
        <v>20070</v>
      </c>
      <c r="F5503" s="12" t="s">
        <v>24</v>
      </c>
      <c r="G5503" s="12">
        <v>37</v>
      </c>
      <c r="H5503" s="12" t="s">
        <v>174</v>
      </c>
      <c r="I5503" s="12" t="s">
        <v>43</v>
      </c>
      <c r="J5503" s="12" t="s">
        <v>0</v>
      </c>
      <c r="K5503" s="12" t="s">
        <v>11</v>
      </c>
      <c r="L5503" s="12" t="s">
        <v>22</v>
      </c>
      <c r="M5503" s="12">
        <v>1</v>
      </c>
      <c r="N5503" s="12" t="s">
        <v>13</v>
      </c>
      <c r="O5503" s="13">
        <v>191.98500000000001</v>
      </c>
      <c r="P5503" s="12" t="s">
        <v>125</v>
      </c>
      <c r="Q5503" s="12" t="s">
        <v>289</v>
      </c>
      <c r="R5503" s="12" t="s">
        <v>288</v>
      </c>
      <c r="S5503" s="12">
        <v>1320</v>
      </c>
      <c r="T5503" s="12" t="s">
        <v>122</v>
      </c>
      <c r="U5503" s="12" t="s">
        <v>121</v>
      </c>
      <c r="V5503" s="12" t="s">
        <v>724</v>
      </c>
      <c r="W5503" s="12">
        <v>0</v>
      </c>
      <c r="X5503" s="14">
        <v>44767.629198877316</v>
      </c>
    </row>
    <row r="5504" spans="1:24" hidden="1" x14ac:dyDescent="0.25">
      <c r="A5504" s="5">
        <v>2022</v>
      </c>
      <c r="B5504" s="6">
        <v>4</v>
      </c>
      <c r="C5504" s="6">
        <v>2022</v>
      </c>
      <c r="D5504" s="6">
        <v>3</v>
      </c>
      <c r="E5504" s="7">
        <v>20070</v>
      </c>
      <c r="F5504" s="7" t="s">
        <v>24</v>
      </c>
      <c r="G5504" s="7">
        <v>39</v>
      </c>
      <c r="H5504" s="7" t="s">
        <v>166</v>
      </c>
      <c r="I5504" s="7" t="s">
        <v>43</v>
      </c>
      <c r="J5504" s="7" t="s">
        <v>0</v>
      </c>
      <c r="K5504" s="7" t="s">
        <v>22</v>
      </c>
      <c r="L5504" s="7" t="s">
        <v>132</v>
      </c>
      <c r="M5504" s="7">
        <v>1</v>
      </c>
      <c r="N5504" s="7" t="s">
        <v>13</v>
      </c>
      <c r="O5504" s="8">
        <v>713.24199699999997</v>
      </c>
      <c r="P5504" s="7" t="s">
        <v>125</v>
      </c>
      <c r="Q5504" s="7" t="s">
        <v>131</v>
      </c>
      <c r="R5504" s="7" t="s">
        <v>154</v>
      </c>
      <c r="S5504" s="7">
        <v>94</v>
      </c>
      <c r="T5504" s="7" t="s">
        <v>129</v>
      </c>
      <c r="U5504" s="7" t="s">
        <v>128</v>
      </c>
      <c r="V5504" s="7" t="s">
        <v>153</v>
      </c>
      <c r="W5504" s="7">
        <v>0</v>
      </c>
      <c r="X5504" s="9">
        <v>44767.629198877316</v>
      </c>
    </row>
    <row r="5505" spans="1:24" hidden="1" x14ac:dyDescent="0.25">
      <c r="A5505" s="10">
        <v>2022</v>
      </c>
      <c r="B5505" s="11">
        <v>4</v>
      </c>
      <c r="C5505" s="11">
        <v>2022</v>
      </c>
      <c r="D5505" s="11">
        <v>3</v>
      </c>
      <c r="E5505" s="12">
        <v>20070</v>
      </c>
      <c r="F5505" s="12" t="s">
        <v>24</v>
      </c>
      <c r="G5505" s="12">
        <v>39</v>
      </c>
      <c r="H5505" s="12" t="s">
        <v>166</v>
      </c>
      <c r="I5505" s="12" t="s">
        <v>43</v>
      </c>
      <c r="J5505" s="12" t="s">
        <v>0</v>
      </c>
      <c r="K5505" s="12" t="s">
        <v>11</v>
      </c>
      <c r="L5505" s="12" t="s">
        <v>22</v>
      </c>
      <c r="M5505" s="12">
        <v>1</v>
      </c>
      <c r="N5505" s="12" t="s">
        <v>13</v>
      </c>
      <c r="O5505" s="13">
        <v>191.98500000000001</v>
      </c>
      <c r="P5505" s="12" t="s">
        <v>125</v>
      </c>
      <c r="Q5505" s="12" t="s">
        <v>289</v>
      </c>
      <c r="R5505" s="12" t="s">
        <v>288</v>
      </c>
      <c r="S5505" s="12">
        <v>1320</v>
      </c>
      <c r="T5505" s="12" t="s">
        <v>122</v>
      </c>
      <c r="U5505" s="12" t="s">
        <v>121</v>
      </c>
      <c r="V5505" s="12" t="s">
        <v>724</v>
      </c>
      <c r="W5505" s="12">
        <v>0</v>
      </c>
      <c r="X5505" s="14">
        <v>44767.629198877316</v>
      </c>
    </row>
    <row r="5506" spans="1:24" hidden="1" x14ac:dyDescent="0.25">
      <c r="A5506" s="5">
        <v>2022</v>
      </c>
      <c r="B5506" s="6">
        <v>4</v>
      </c>
      <c r="C5506" s="6">
        <v>2022</v>
      </c>
      <c r="D5506" s="6">
        <v>3</v>
      </c>
      <c r="E5506" s="7">
        <v>20070</v>
      </c>
      <c r="F5506" s="7" t="s">
        <v>24</v>
      </c>
      <c r="G5506" s="7">
        <v>53</v>
      </c>
      <c r="H5506" s="7" t="s">
        <v>7</v>
      </c>
      <c r="I5506" s="7" t="s">
        <v>43</v>
      </c>
      <c r="J5506" s="7" t="s">
        <v>7</v>
      </c>
      <c r="K5506" s="7" t="s">
        <v>22</v>
      </c>
      <c r="L5506" s="7" t="s">
        <v>132</v>
      </c>
      <c r="M5506" s="7">
        <v>1</v>
      </c>
      <c r="N5506" s="7" t="s">
        <v>13</v>
      </c>
      <c r="O5506" s="8">
        <v>375.68881900000002</v>
      </c>
      <c r="P5506" s="7" t="s">
        <v>125</v>
      </c>
      <c r="Q5506" s="7" t="s">
        <v>131</v>
      </c>
      <c r="R5506" s="7" t="s">
        <v>154</v>
      </c>
      <c r="S5506" s="7">
        <v>94</v>
      </c>
      <c r="T5506" s="7" t="s">
        <v>129</v>
      </c>
      <c r="U5506" s="7" t="s">
        <v>128</v>
      </c>
      <c r="V5506" s="7" t="s">
        <v>153</v>
      </c>
      <c r="W5506" s="7">
        <v>0</v>
      </c>
      <c r="X5506" s="9">
        <v>44767.629198877316</v>
      </c>
    </row>
    <row r="5507" spans="1:24" hidden="1" x14ac:dyDescent="0.25">
      <c r="A5507" s="10">
        <v>2022</v>
      </c>
      <c r="B5507" s="11">
        <v>4</v>
      </c>
      <c r="C5507" s="11">
        <v>2022</v>
      </c>
      <c r="D5507" s="11">
        <v>3</v>
      </c>
      <c r="E5507" s="12">
        <v>20070</v>
      </c>
      <c r="F5507" s="12" t="s">
        <v>24</v>
      </c>
      <c r="G5507" s="12">
        <v>2183</v>
      </c>
      <c r="H5507" s="12" t="s">
        <v>138</v>
      </c>
      <c r="I5507" s="12" t="s">
        <v>133</v>
      </c>
      <c r="J5507" s="12" t="s">
        <v>3</v>
      </c>
      <c r="K5507" s="12" t="s">
        <v>22</v>
      </c>
      <c r="L5507" s="12" t="s">
        <v>132</v>
      </c>
      <c r="M5507" s="12">
        <v>1</v>
      </c>
      <c r="N5507" s="12" t="s">
        <v>13</v>
      </c>
      <c r="O5507" s="13">
        <v>41.963529999999999</v>
      </c>
      <c r="P5507" s="12" t="s">
        <v>125</v>
      </c>
      <c r="Q5507" s="12" t="s">
        <v>131</v>
      </c>
      <c r="R5507" s="12" t="s">
        <v>130</v>
      </c>
      <c r="S5507" s="12">
        <v>91</v>
      </c>
      <c r="T5507" s="12" t="s">
        <v>129</v>
      </c>
      <c r="U5507" s="12" t="s">
        <v>128</v>
      </c>
      <c r="V5507" s="12" t="s">
        <v>127</v>
      </c>
      <c r="W5507" s="12">
        <v>0</v>
      </c>
      <c r="X5507" s="14">
        <v>44767.629198877316</v>
      </c>
    </row>
    <row r="5508" spans="1:24" hidden="1" x14ac:dyDescent="0.25">
      <c r="A5508" s="5">
        <v>2022</v>
      </c>
      <c r="B5508" s="6">
        <v>4</v>
      </c>
      <c r="C5508" s="6">
        <v>2022</v>
      </c>
      <c r="D5508" s="6">
        <v>3</v>
      </c>
      <c r="E5508" s="7">
        <v>20070</v>
      </c>
      <c r="F5508" s="7" t="s">
        <v>24</v>
      </c>
      <c r="G5508" s="7">
        <v>2346</v>
      </c>
      <c r="H5508" s="7" t="s">
        <v>137</v>
      </c>
      <c r="I5508" s="7" t="s">
        <v>133</v>
      </c>
      <c r="J5508" s="7" t="s">
        <v>4</v>
      </c>
      <c r="K5508" s="7" t="s">
        <v>22</v>
      </c>
      <c r="L5508" s="7" t="s">
        <v>132</v>
      </c>
      <c r="M5508" s="7">
        <v>1</v>
      </c>
      <c r="N5508" s="7" t="s">
        <v>13</v>
      </c>
      <c r="O5508" s="8">
        <v>41.963529999999999</v>
      </c>
      <c r="P5508" s="7" t="s">
        <v>125</v>
      </c>
      <c r="Q5508" s="7" t="s">
        <v>131</v>
      </c>
      <c r="R5508" s="7" t="s">
        <v>130</v>
      </c>
      <c r="S5508" s="7">
        <v>91</v>
      </c>
      <c r="T5508" s="7" t="s">
        <v>129</v>
      </c>
      <c r="U5508" s="7" t="s">
        <v>128</v>
      </c>
      <c r="V5508" s="7" t="s">
        <v>127</v>
      </c>
      <c r="W5508" s="7">
        <v>0</v>
      </c>
      <c r="X5508" s="9">
        <v>44767.629198877316</v>
      </c>
    </row>
    <row r="5509" spans="1:24" hidden="1" x14ac:dyDescent="0.25">
      <c r="A5509" s="10">
        <v>2022</v>
      </c>
      <c r="B5509" s="11">
        <v>4</v>
      </c>
      <c r="C5509" s="11">
        <v>2022</v>
      </c>
      <c r="D5509" s="11">
        <v>3</v>
      </c>
      <c r="E5509" s="12">
        <v>20070</v>
      </c>
      <c r="F5509" s="12" t="s">
        <v>24</v>
      </c>
      <c r="G5509" s="12">
        <v>4807</v>
      </c>
      <c r="H5509" s="12" t="s">
        <v>135</v>
      </c>
      <c r="I5509" s="12" t="s">
        <v>133</v>
      </c>
      <c r="J5509" s="12" t="s">
        <v>2</v>
      </c>
      <c r="K5509" s="12" t="s">
        <v>22</v>
      </c>
      <c r="L5509" s="12" t="s">
        <v>132</v>
      </c>
      <c r="M5509" s="12">
        <v>1</v>
      </c>
      <c r="N5509" s="12" t="s">
        <v>13</v>
      </c>
      <c r="O5509" s="13">
        <v>871.74384199999997</v>
      </c>
      <c r="P5509" s="12" t="s">
        <v>125</v>
      </c>
      <c r="Q5509" s="12" t="s">
        <v>131</v>
      </c>
      <c r="R5509" s="12" t="s">
        <v>130</v>
      </c>
      <c r="S5509" s="12">
        <v>91</v>
      </c>
      <c r="T5509" s="12" t="s">
        <v>129</v>
      </c>
      <c r="U5509" s="12" t="s">
        <v>128</v>
      </c>
      <c r="V5509" s="12" t="s">
        <v>127</v>
      </c>
      <c r="W5509" s="12">
        <v>0</v>
      </c>
      <c r="X5509" s="14">
        <v>44767.629198877316</v>
      </c>
    </row>
    <row r="5510" spans="1:24" hidden="1" x14ac:dyDescent="0.25">
      <c r="A5510" s="5">
        <v>2022</v>
      </c>
      <c r="B5510" s="6">
        <v>4</v>
      </c>
      <c r="C5510" s="6">
        <v>2022</v>
      </c>
      <c r="D5510" s="6">
        <v>3</v>
      </c>
      <c r="E5510" s="7">
        <v>20070</v>
      </c>
      <c r="F5510" s="7" t="s">
        <v>24</v>
      </c>
      <c r="G5510" s="7">
        <v>4865</v>
      </c>
      <c r="H5510" s="7" t="s">
        <v>264</v>
      </c>
      <c r="I5510" s="7" t="s">
        <v>133</v>
      </c>
      <c r="J5510" s="7" t="s">
        <v>3</v>
      </c>
      <c r="K5510" s="7" t="s">
        <v>144</v>
      </c>
      <c r="L5510" s="7" t="s">
        <v>22</v>
      </c>
      <c r="M5510" s="7">
        <v>1</v>
      </c>
      <c r="N5510" s="7" t="s">
        <v>13</v>
      </c>
      <c r="O5510" s="8">
        <v>-5.4135000000000003E-2</v>
      </c>
      <c r="P5510" s="7" t="s">
        <v>53</v>
      </c>
      <c r="Q5510" s="7" t="s">
        <v>263</v>
      </c>
      <c r="R5510" s="7" t="s">
        <v>291</v>
      </c>
      <c r="S5510" s="7">
        <v>1318</v>
      </c>
      <c r="T5510" s="7" t="s">
        <v>122</v>
      </c>
      <c r="U5510" s="7" t="s">
        <v>121</v>
      </c>
      <c r="V5510" s="7" t="s">
        <v>502</v>
      </c>
      <c r="W5510" s="7">
        <v>0</v>
      </c>
      <c r="X5510" s="9">
        <v>44767.629198877316</v>
      </c>
    </row>
    <row r="5511" spans="1:24" hidden="1" x14ac:dyDescent="0.25">
      <c r="A5511" s="10">
        <v>2022</v>
      </c>
      <c r="B5511" s="11">
        <v>4</v>
      </c>
      <c r="C5511" s="11">
        <v>2022</v>
      </c>
      <c r="D5511" s="11">
        <v>3</v>
      </c>
      <c r="E5511" s="12">
        <v>20070</v>
      </c>
      <c r="F5511" s="12" t="s">
        <v>24</v>
      </c>
      <c r="G5511" s="12">
        <v>4871</v>
      </c>
      <c r="H5511" s="12" t="s">
        <v>134</v>
      </c>
      <c r="I5511" s="12" t="s">
        <v>133</v>
      </c>
      <c r="J5511" s="12" t="s">
        <v>1</v>
      </c>
      <c r="K5511" s="12" t="s">
        <v>22</v>
      </c>
      <c r="L5511" s="12" t="s">
        <v>132</v>
      </c>
      <c r="M5511" s="12">
        <v>1</v>
      </c>
      <c r="N5511" s="12" t="s">
        <v>13</v>
      </c>
      <c r="O5511" s="13">
        <v>28.013338999999998</v>
      </c>
      <c r="P5511" s="12" t="s">
        <v>125</v>
      </c>
      <c r="Q5511" s="12" t="s">
        <v>131</v>
      </c>
      <c r="R5511" s="12" t="s">
        <v>130</v>
      </c>
      <c r="S5511" s="12">
        <v>91</v>
      </c>
      <c r="T5511" s="12" t="s">
        <v>129</v>
      </c>
      <c r="U5511" s="12" t="s">
        <v>128</v>
      </c>
      <c r="V5511" s="12" t="s">
        <v>127</v>
      </c>
      <c r="W5511" s="12">
        <v>0</v>
      </c>
      <c r="X5511" s="14">
        <v>44767.629198877316</v>
      </c>
    </row>
    <row r="5512" spans="1:24" hidden="1" x14ac:dyDescent="0.25">
      <c r="A5512" s="5">
        <v>2022</v>
      </c>
      <c r="B5512" s="6">
        <v>4</v>
      </c>
      <c r="C5512" s="6">
        <v>2022</v>
      </c>
      <c r="D5512" s="6">
        <v>4</v>
      </c>
      <c r="E5512" s="7">
        <v>20070</v>
      </c>
      <c r="F5512" s="7" t="s">
        <v>24</v>
      </c>
      <c r="G5512" s="7">
        <v>0</v>
      </c>
      <c r="H5512" s="7" t="s">
        <v>23</v>
      </c>
      <c r="I5512" s="7" t="s">
        <v>23</v>
      </c>
      <c r="J5512" s="7" t="s">
        <v>23</v>
      </c>
      <c r="K5512" s="7" t="s">
        <v>144</v>
      </c>
      <c r="L5512" s="7" t="s">
        <v>148</v>
      </c>
      <c r="M5512" s="7">
        <v>1</v>
      </c>
      <c r="N5512" s="7" t="s">
        <v>13</v>
      </c>
      <c r="O5512" s="8">
        <v>-28.142759999999999</v>
      </c>
      <c r="P5512" s="7" t="s">
        <v>125</v>
      </c>
      <c r="Q5512" s="7" t="s">
        <v>143</v>
      </c>
      <c r="R5512" s="7" t="s">
        <v>147</v>
      </c>
      <c r="S5512" s="7">
        <v>82</v>
      </c>
      <c r="T5512" s="7" t="s">
        <v>141</v>
      </c>
      <c r="U5512" s="7" t="s">
        <v>140</v>
      </c>
      <c r="V5512" s="7" t="s">
        <v>146</v>
      </c>
      <c r="W5512" s="7">
        <v>0</v>
      </c>
      <c r="X5512" s="9">
        <v>44767.629198877316</v>
      </c>
    </row>
    <row r="5513" spans="1:24" hidden="1" x14ac:dyDescent="0.25">
      <c r="A5513" s="10">
        <v>2022</v>
      </c>
      <c r="B5513" s="11">
        <v>4</v>
      </c>
      <c r="C5513" s="11">
        <v>2022</v>
      </c>
      <c r="D5513" s="11">
        <v>4</v>
      </c>
      <c r="E5513" s="12">
        <v>20070</v>
      </c>
      <c r="F5513" s="12" t="s">
        <v>24</v>
      </c>
      <c r="G5513" s="12">
        <v>0</v>
      </c>
      <c r="H5513" s="12" t="s">
        <v>23</v>
      </c>
      <c r="I5513" s="12" t="s">
        <v>23</v>
      </c>
      <c r="J5513" s="12" t="s">
        <v>23</v>
      </c>
      <c r="K5513" s="12" t="s">
        <v>144</v>
      </c>
      <c r="L5513" s="12" t="s">
        <v>148</v>
      </c>
      <c r="M5513" s="12">
        <v>1</v>
      </c>
      <c r="N5513" s="12" t="s">
        <v>13</v>
      </c>
      <c r="O5513" s="13">
        <v>6.1056160000000004</v>
      </c>
      <c r="P5513" s="12" t="s">
        <v>125</v>
      </c>
      <c r="Q5513" s="12" t="s">
        <v>143</v>
      </c>
      <c r="R5513" s="12" t="s">
        <v>246</v>
      </c>
      <c r="S5513" s="12">
        <v>187</v>
      </c>
      <c r="T5513" s="12" t="s">
        <v>129</v>
      </c>
      <c r="U5513" s="12" t="s">
        <v>128</v>
      </c>
      <c r="V5513" s="12" t="s">
        <v>707</v>
      </c>
      <c r="W5513" s="12">
        <v>0</v>
      </c>
      <c r="X5513" s="14">
        <v>44767.629198877316</v>
      </c>
    </row>
    <row r="5514" spans="1:24" hidden="1" x14ac:dyDescent="0.25">
      <c r="A5514" s="5">
        <v>2022</v>
      </c>
      <c r="B5514" s="6">
        <v>4</v>
      </c>
      <c r="C5514" s="6">
        <v>2022</v>
      </c>
      <c r="D5514" s="6">
        <v>4</v>
      </c>
      <c r="E5514" s="7">
        <v>20070</v>
      </c>
      <c r="F5514" s="7" t="s">
        <v>24</v>
      </c>
      <c r="G5514" s="7">
        <v>0</v>
      </c>
      <c r="H5514" s="7" t="s">
        <v>23</v>
      </c>
      <c r="I5514" s="7" t="s">
        <v>23</v>
      </c>
      <c r="J5514" s="7" t="s">
        <v>23</v>
      </c>
      <c r="K5514" s="7" t="s">
        <v>158</v>
      </c>
      <c r="L5514" s="7" t="s">
        <v>162</v>
      </c>
      <c r="M5514" s="7">
        <v>1</v>
      </c>
      <c r="N5514" s="7" t="s">
        <v>13</v>
      </c>
      <c r="O5514" s="8">
        <v>815.98025800000005</v>
      </c>
      <c r="P5514" s="7" t="s">
        <v>125</v>
      </c>
      <c r="Q5514" s="7" t="s">
        <v>161</v>
      </c>
      <c r="R5514" s="7" t="s">
        <v>244</v>
      </c>
      <c r="S5514" s="7">
        <v>90</v>
      </c>
      <c r="T5514" s="7" t="s">
        <v>129</v>
      </c>
      <c r="U5514" s="7" t="s">
        <v>128</v>
      </c>
      <c r="V5514" s="7" t="s">
        <v>243</v>
      </c>
      <c r="W5514" s="7">
        <v>0</v>
      </c>
      <c r="X5514" s="9">
        <v>44767.629198877316</v>
      </c>
    </row>
    <row r="5515" spans="1:24" hidden="1" x14ac:dyDescent="0.25">
      <c r="A5515" s="10">
        <v>2022</v>
      </c>
      <c r="B5515" s="11">
        <v>4</v>
      </c>
      <c r="C5515" s="11">
        <v>2022</v>
      </c>
      <c r="D5515" s="11">
        <v>4</v>
      </c>
      <c r="E5515" s="12">
        <v>20070</v>
      </c>
      <c r="F5515" s="12" t="s">
        <v>24</v>
      </c>
      <c r="G5515" s="12">
        <v>0</v>
      </c>
      <c r="H5515" s="12" t="s">
        <v>23</v>
      </c>
      <c r="I5515" s="12" t="s">
        <v>23</v>
      </c>
      <c r="J5515" s="12" t="s">
        <v>23</v>
      </c>
      <c r="K5515" s="12" t="s">
        <v>22</v>
      </c>
      <c r="L5515" s="12" t="s">
        <v>236</v>
      </c>
      <c r="M5515" s="12">
        <v>1</v>
      </c>
      <c r="N5515" s="12" t="s">
        <v>13</v>
      </c>
      <c r="O5515" s="13">
        <v>-250.76635300000001</v>
      </c>
      <c r="P5515" s="12" t="s">
        <v>125</v>
      </c>
      <c r="Q5515" s="12" t="s">
        <v>242</v>
      </c>
      <c r="R5515" s="12" t="s">
        <v>241</v>
      </c>
      <c r="S5515" s="12">
        <v>47</v>
      </c>
      <c r="T5515" s="12" t="s">
        <v>129</v>
      </c>
      <c r="U5515" s="12" t="s">
        <v>128</v>
      </c>
      <c r="V5515" s="12" t="s">
        <v>238</v>
      </c>
      <c r="W5515" s="12">
        <v>0</v>
      </c>
      <c r="X5515" s="14">
        <v>44767.629198877316</v>
      </c>
    </row>
    <row r="5516" spans="1:24" hidden="1" x14ac:dyDescent="0.25">
      <c r="A5516" s="5">
        <v>2022</v>
      </c>
      <c r="B5516" s="6">
        <v>4</v>
      </c>
      <c r="C5516" s="6">
        <v>2022</v>
      </c>
      <c r="D5516" s="6">
        <v>4</v>
      </c>
      <c r="E5516" s="7">
        <v>20070</v>
      </c>
      <c r="F5516" s="7" t="s">
        <v>24</v>
      </c>
      <c r="G5516" s="7">
        <v>0</v>
      </c>
      <c r="H5516" s="7" t="s">
        <v>23</v>
      </c>
      <c r="I5516" s="7" t="s">
        <v>23</v>
      </c>
      <c r="J5516" s="7" t="s">
        <v>23</v>
      </c>
      <c r="K5516" s="7" t="s">
        <v>22</v>
      </c>
      <c r="L5516" s="7" t="s">
        <v>236</v>
      </c>
      <c r="M5516" s="7">
        <v>1</v>
      </c>
      <c r="N5516" s="7" t="s">
        <v>13</v>
      </c>
      <c r="O5516" s="8">
        <v>-225.35988800000001</v>
      </c>
      <c r="P5516" s="7" t="s">
        <v>125</v>
      </c>
      <c r="Q5516" s="7" t="s">
        <v>240</v>
      </c>
      <c r="R5516" s="7" t="s">
        <v>241</v>
      </c>
      <c r="S5516" s="7">
        <v>42</v>
      </c>
      <c r="T5516" s="7" t="s">
        <v>129</v>
      </c>
      <c r="U5516" s="7" t="s">
        <v>128</v>
      </c>
      <c r="V5516" s="7" t="s">
        <v>238</v>
      </c>
      <c r="W5516" s="7">
        <v>0</v>
      </c>
      <c r="X5516" s="9">
        <v>44767.629198877316</v>
      </c>
    </row>
    <row r="5517" spans="1:24" hidden="1" x14ac:dyDescent="0.25">
      <c r="A5517" s="10">
        <v>2022</v>
      </c>
      <c r="B5517" s="11">
        <v>4</v>
      </c>
      <c r="C5517" s="11">
        <v>2022</v>
      </c>
      <c r="D5517" s="11">
        <v>4</v>
      </c>
      <c r="E5517" s="12">
        <v>20070</v>
      </c>
      <c r="F5517" s="12" t="s">
        <v>24</v>
      </c>
      <c r="G5517" s="12">
        <v>0</v>
      </c>
      <c r="H5517" s="12" t="s">
        <v>23</v>
      </c>
      <c r="I5517" s="12" t="s">
        <v>23</v>
      </c>
      <c r="J5517" s="12" t="s">
        <v>23</v>
      </c>
      <c r="K5517" s="12" t="s">
        <v>22</v>
      </c>
      <c r="L5517" s="12" t="s">
        <v>236</v>
      </c>
      <c r="M5517" s="12">
        <v>1</v>
      </c>
      <c r="N5517" s="12" t="s">
        <v>13</v>
      </c>
      <c r="O5517" s="13">
        <v>-195.24543</v>
      </c>
      <c r="P5517" s="12" t="s">
        <v>125</v>
      </c>
      <c r="Q5517" s="12" t="s">
        <v>240</v>
      </c>
      <c r="R5517" s="12" t="s">
        <v>239</v>
      </c>
      <c r="S5517" s="12">
        <v>99</v>
      </c>
      <c r="T5517" s="12" t="s">
        <v>129</v>
      </c>
      <c r="U5517" s="12" t="s">
        <v>128</v>
      </c>
      <c r="V5517" s="12" t="s">
        <v>238</v>
      </c>
      <c r="W5517" s="12">
        <v>0</v>
      </c>
      <c r="X5517" s="14">
        <v>44767.629198877316</v>
      </c>
    </row>
    <row r="5518" spans="1:24" hidden="1" x14ac:dyDescent="0.25">
      <c r="A5518" s="5">
        <v>2022</v>
      </c>
      <c r="B5518" s="6">
        <v>4</v>
      </c>
      <c r="C5518" s="6">
        <v>2022</v>
      </c>
      <c r="D5518" s="6">
        <v>4</v>
      </c>
      <c r="E5518" s="7">
        <v>20070</v>
      </c>
      <c r="F5518" s="7" t="s">
        <v>24</v>
      </c>
      <c r="G5518" s="7">
        <v>0</v>
      </c>
      <c r="H5518" s="7" t="s">
        <v>23</v>
      </c>
      <c r="I5518" s="7" t="s">
        <v>23</v>
      </c>
      <c r="J5518" s="7" t="s">
        <v>23</v>
      </c>
      <c r="K5518" s="7" t="s">
        <v>22</v>
      </c>
      <c r="L5518" s="7" t="s">
        <v>236</v>
      </c>
      <c r="M5518" s="7">
        <v>1</v>
      </c>
      <c r="N5518" s="7" t="s">
        <v>13</v>
      </c>
      <c r="O5518" s="8">
        <v>-154.18740299999999</v>
      </c>
      <c r="P5518" s="7" t="s">
        <v>125</v>
      </c>
      <c r="Q5518" s="7" t="s">
        <v>242</v>
      </c>
      <c r="R5518" s="7" t="s">
        <v>239</v>
      </c>
      <c r="S5518" s="7">
        <v>98</v>
      </c>
      <c r="T5518" s="7" t="s">
        <v>129</v>
      </c>
      <c r="U5518" s="7" t="s">
        <v>128</v>
      </c>
      <c r="V5518" s="7" t="s">
        <v>238</v>
      </c>
      <c r="W5518" s="7">
        <v>0</v>
      </c>
      <c r="X5518" s="9">
        <v>44767.629198877316</v>
      </c>
    </row>
    <row r="5519" spans="1:24" hidden="1" x14ac:dyDescent="0.25">
      <c r="A5519" s="10">
        <v>2022</v>
      </c>
      <c r="B5519" s="11">
        <v>4</v>
      </c>
      <c r="C5519" s="11">
        <v>2022</v>
      </c>
      <c r="D5519" s="11">
        <v>4</v>
      </c>
      <c r="E5519" s="12">
        <v>20070</v>
      </c>
      <c r="F5519" s="12" t="s">
        <v>24</v>
      </c>
      <c r="G5519" s="12">
        <v>0</v>
      </c>
      <c r="H5519" s="12" t="s">
        <v>23</v>
      </c>
      <c r="I5519" s="12" t="s">
        <v>23</v>
      </c>
      <c r="J5519" s="12" t="s">
        <v>23</v>
      </c>
      <c r="K5519" s="12" t="s">
        <v>22</v>
      </c>
      <c r="L5519" s="12" t="s">
        <v>236</v>
      </c>
      <c r="M5519" s="12">
        <v>1</v>
      </c>
      <c r="N5519" s="12" t="s">
        <v>13</v>
      </c>
      <c r="O5519" s="13">
        <v>-64.406433000000007</v>
      </c>
      <c r="P5519" s="12" t="s">
        <v>125</v>
      </c>
      <c r="Q5519" s="12" t="s">
        <v>235</v>
      </c>
      <c r="R5519" s="12" t="s">
        <v>234</v>
      </c>
      <c r="S5519" s="12">
        <v>44</v>
      </c>
      <c r="T5519" s="12" t="s">
        <v>129</v>
      </c>
      <c r="U5519" s="12" t="s">
        <v>128</v>
      </c>
      <c r="V5519" s="12" t="s">
        <v>180</v>
      </c>
      <c r="W5519" s="12">
        <v>0</v>
      </c>
      <c r="X5519" s="14">
        <v>44767.629198877316</v>
      </c>
    </row>
    <row r="5520" spans="1:24" hidden="1" x14ac:dyDescent="0.25">
      <c r="A5520" s="5">
        <v>2022</v>
      </c>
      <c r="B5520" s="6">
        <v>4</v>
      </c>
      <c r="C5520" s="6">
        <v>2022</v>
      </c>
      <c r="D5520" s="6">
        <v>4</v>
      </c>
      <c r="E5520" s="7">
        <v>20070</v>
      </c>
      <c r="F5520" s="7" t="s">
        <v>24</v>
      </c>
      <c r="G5520" s="7">
        <v>0</v>
      </c>
      <c r="H5520" s="7" t="s">
        <v>23</v>
      </c>
      <c r="I5520" s="7" t="s">
        <v>23</v>
      </c>
      <c r="J5520" s="7" t="s">
        <v>23</v>
      </c>
      <c r="K5520" s="7" t="s">
        <v>22</v>
      </c>
      <c r="L5520" s="7" t="s">
        <v>236</v>
      </c>
      <c r="M5520" s="7">
        <v>1</v>
      </c>
      <c r="N5520" s="7" t="s">
        <v>13</v>
      </c>
      <c r="O5520" s="8">
        <v>-54.649073000000001</v>
      </c>
      <c r="P5520" s="7" t="s">
        <v>125</v>
      </c>
      <c r="Q5520" s="7" t="s">
        <v>237</v>
      </c>
      <c r="R5520" s="7" t="s">
        <v>234</v>
      </c>
      <c r="S5520" s="7">
        <v>43</v>
      </c>
      <c r="T5520" s="7" t="s">
        <v>129</v>
      </c>
      <c r="U5520" s="7" t="s">
        <v>128</v>
      </c>
      <c r="V5520" s="7" t="s">
        <v>180</v>
      </c>
      <c r="W5520" s="7">
        <v>0</v>
      </c>
      <c r="X5520" s="9">
        <v>44767.629198877316</v>
      </c>
    </row>
    <row r="5521" spans="1:24" hidden="1" x14ac:dyDescent="0.25">
      <c r="A5521" s="10">
        <v>2022</v>
      </c>
      <c r="B5521" s="11">
        <v>4</v>
      </c>
      <c r="C5521" s="11">
        <v>2022</v>
      </c>
      <c r="D5521" s="11">
        <v>4</v>
      </c>
      <c r="E5521" s="12">
        <v>20070</v>
      </c>
      <c r="F5521" s="12" t="s">
        <v>24</v>
      </c>
      <c r="G5521" s="12">
        <v>0</v>
      </c>
      <c r="H5521" s="12" t="s">
        <v>23</v>
      </c>
      <c r="I5521" s="12" t="s">
        <v>23</v>
      </c>
      <c r="J5521" s="12" t="s">
        <v>23</v>
      </c>
      <c r="K5521" s="12" t="s">
        <v>22</v>
      </c>
      <c r="L5521" s="12" t="s">
        <v>148</v>
      </c>
      <c r="M5521" s="12">
        <v>1</v>
      </c>
      <c r="N5521" s="12" t="s">
        <v>13</v>
      </c>
      <c r="O5521" s="13">
        <v>-13.688425000000001</v>
      </c>
      <c r="P5521" s="12" t="s">
        <v>125</v>
      </c>
      <c r="Q5521" s="12" t="s">
        <v>233</v>
      </c>
      <c r="R5521" s="12" t="s">
        <v>232</v>
      </c>
      <c r="S5521" s="12">
        <v>87</v>
      </c>
      <c r="T5521" s="12" t="s">
        <v>129</v>
      </c>
      <c r="U5521" s="12" t="s">
        <v>128</v>
      </c>
      <c r="V5521" s="12" t="s">
        <v>708</v>
      </c>
      <c r="W5521" s="12">
        <v>0</v>
      </c>
      <c r="X5521" s="14">
        <v>44767.629198877316</v>
      </c>
    </row>
    <row r="5522" spans="1:24" hidden="1" x14ac:dyDescent="0.25">
      <c r="A5522" s="5">
        <v>2022</v>
      </c>
      <c r="B5522" s="6">
        <v>4</v>
      </c>
      <c r="C5522" s="6">
        <v>2022</v>
      </c>
      <c r="D5522" s="6">
        <v>4</v>
      </c>
      <c r="E5522" s="7">
        <v>20070</v>
      </c>
      <c r="F5522" s="7" t="s">
        <v>24</v>
      </c>
      <c r="G5522" s="7">
        <v>0</v>
      </c>
      <c r="H5522" s="7" t="s">
        <v>23</v>
      </c>
      <c r="I5522" s="7" t="s">
        <v>23</v>
      </c>
      <c r="J5522" s="7" t="s">
        <v>23</v>
      </c>
      <c r="K5522" s="7" t="s">
        <v>22</v>
      </c>
      <c r="L5522" s="7" t="s">
        <v>148</v>
      </c>
      <c r="M5522" s="7">
        <v>1</v>
      </c>
      <c r="N5522" s="7" t="s">
        <v>13</v>
      </c>
      <c r="O5522" s="8">
        <v>88677.631647999995</v>
      </c>
      <c r="P5522" s="7" t="s">
        <v>125</v>
      </c>
      <c r="Q5522" s="7" t="s">
        <v>143</v>
      </c>
      <c r="R5522" s="7" t="s">
        <v>231</v>
      </c>
      <c r="S5522" s="7">
        <v>79</v>
      </c>
      <c r="T5522" s="7" t="s">
        <v>141</v>
      </c>
      <c r="U5522" s="7" t="s">
        <v>140</v>
      </c>
      <c r="V5522" s="7" t="s">
        <v>709</v>
      </c>
      <c r="W5522" s="7">
        <v>0</v>
      </c>
      <c r="X5522" s="9">
        <v>44767.629198877316</v>
      </c>
    </row>
    <row r="5523" spans="1:24" hidden="1" x14ac:dyDescent="0.25">
      <c r="A5523" s="10">
        <v>2022</v>
      </c>
      <c r="B5523" s="11">
        <v>4</v>
      </c>
      <c r="C5523" s="11">
        <v>2022</v>
      </c>
      <c r="D5523" s="11">
        <v>4</v>
      </c>
      <c r="E5523" s="12">
        <v>20070</v>
      </c>
      <c r="F5523" s="12" t="s">
        <v>24</v>
      </c>
      <c r="G5523" s="12">
        <v>0</v>
      </c>
      <c r="H5523" s="12" t="s">
        <v>23</v>
      </c>
      <c r="I5523" s="12" t="s">
        <v>23</v>
      </c>
      <c r="J5523" s="12" t="s">
        <v>23</v>
      </c>
      <c r="K5523" s="12" t="s">
        <v>22</v>
      </c>
      <c r="L5523" s="12" t="s">
        <v>162</v>
      </c>
      <c r="M5523" s="12">
        <v>1</v>
      </c>
      <c r="N5523" s="12" t="s">
        <v>13</v>
      </c>
      <c r="O5523" s="13">
        <v>42571.930107</v>
      </c>
      <c r="P5523" s="12" t="s">
        <v>125</v>
      </c>
      <c r="Q5523" s="12" t="s">
        <v>161</v>
      </c>
      <c r="R5523" s="12" t="s">
        <v>227</v>
      </c>
      <c r="S5523" s="12">
        <v>12</v>
      </c>
      <c r="T5523" s="12" t="s">
        <v>141</v>
      </c>
      <c r="U5523" s="12" t="s">
        <v>140</v>
      </c>
      <c r="V5523" s="12" t="s">
        <v>226</v>
      </c>
      <c r="W5523" s="12">
        <v>0</v>
      </c>
      <c r="X5523" s="14">
        <v>44767.629198877316</v>
      </c>
    </row>
    <row r="5524" spans="1:24" hidden="1" x14ac:dyDescent="0.25">
      <c r="A5524" s="5">
        <v>2022</v>
      </c>
      <c r="B5524" s="6">
        <v>4</v>
      </c>
      <c r="C5524" s="6">
        <v>2022</v>
      </c>
      <c r="D5524" s="6">
        <v>4</v>
      </c>
      <c r="E5524" s="7">
        <v>20070</v>
      </c>
      <c r="F5524" s="7" t="s">
        <v>24</v>
      </c>
      <c r="G5524" s="7">
        <v>0</v>
      </c>
      <c r="H5524" s="7" t="s">
        <v>23</v>
      </c>
      <c r="I5524" s="7" t="s">
        <v>23</v>
      </c>
      <c r="J5524" s="7" t="s">
        <v>23</v>
      </c>
      <c r="K5524" s="7" t="s">
        <v>22</v>
      </c>
      <c r="L5524" s="7" t="s">
        <v>162</v>
      </c>
      <c r="M5524" s="7">
        <v>1</v>
      </c>
      <c r="N5524" s="7" t="s">
        <v>13</v>
      </c>
      <c r="O5524" s="8">
        <v>337070.00178599998</v>
      </c>
      <c r="P5524" s="7" t="s">
        <v>125</v>
      </c>
      <c r="Q5524" s="7" t="s">
        <v>157</v>
      </c>
      <c r="R5524" s="7" t="s">
        <v>229</v>
      </c>
      <c r="S5524" s="7">
        <v>22</v>
      </c>
      <c r="T5524" s="7" t="s">
        <v>141</v>
      </c>
      <c r="U5524" s="7" t="s">
        <v>140</v>
      </c>
      <c r="V5524" s="7" t="s">
        <v>228</v>
      </c>
      <c r="W5524" s="7">
        <v>0</v>
      </c>
      <c r="X5524" s="9">
        <v>44767.629198877316</v>
      </c>
    </row>
    <row r="5525" spans="1:24" hidden="1" x14ac:dyDescent="0.25">
      <c r="A5525" s="10">
        <v>2022</v>
      </c>
      <c r="B5525" s="11">
        <v>4</v>
      </c>
      <c r="C5525" s="11">
        <v>2022</v>
      </c>
      <c r="D5525" s="11">
        <v>4</v>
      </c>
      <c r="E5525" s="12">
        <v>20070</v>
      </c>
      <c r="F5525" s="12" t="s">
        <v>24</v>
      </c>
      <c r="G5525" s="12">
        <v>0</v>
      </c>
      <c r="H5525" s="12" t="s">
        <v>23</v>
      </c>
      <c r="I5525" s="12" t="s">
        <v>23</v>
      </c>
      <c r="J5525" s="12" t="s">
        <v>23</v>
      </c>
      <c r="K5525" s="12" t="s">
        <v>22</v>
      </c>
      <c r="L5525" s="12" t="s">
        <v>215</v>
      </c>
      <c r="M5525" s="12">
        <v>1</v>
      </c>
      <c r="N5525" s="12" t="s">
        <v>13</v>
      </c>
      <c r="O5525" s="13">
        <v>-1002.854303</v>
      </c>
      <c r="P5525" s="12" t="s">
        <v>125</v>
      </c>
      <c r="Q5525" s="12" t="s">
        <v>161</v>
      </c>
      <c r="R5525" s="12" t="s">
        <v>214</v>
      </c>
      <c r="S5525" s="12">
        <v>89</v>
      </c>
      <c r="T5525" s="12" t="s">
        <v>129</v>
      </c>
      <c r="U5525" s="12" t="s">
        <v>128</v>
      </c>
      <c r="V5525" s="12" t="s">
        <v>213</v>
      </c>
      <c r="W5525" s="12">
        <v>0</v>
      </c>
      <c r="X5525" s="14">
        <v>44767.629198877316</v>
      </c>
    </row>
    <row r="5526" spans="1:24" hidden="1" x14ac:dyDescent="0.25">
      <c r="A5526" s="5">
        <v>2022</v>
      </c>
      <c r="B5526" s="6">
        <v>4</v>
      </c>
      <c r="C5526" s="6">
        <v>2022</v>
      </c>
      <c r="D5526" s="6">
        <v>4</v>
      </c>
      <c r="E5526" s="7">
        <v>20070</v>
      </c>
      <c r="F5526" s="7" t="s">
        <v>24</v>
      </c>
      <c r="G5526" s="7">
        <v>0</v>
      </c>
      <c r="H5526" s="7" t="s">
        <v>23</v>
      </c>
      <c r="I5526" s="7" t="s">
        <v>23</v>
      </c>
      <c r="J5526" s="7" t="s">
        <v>23</v>
      </c>
      <c r="K5526" s="7" t="s">
        <v>22</v>
      </c>
      <c r="L5526" s="7" t="s">
        <v>179</v>
      </c>
      <c r="M5526" s="7">
        <v>1</v>
      </c>
      <c r="N5526" s="7" t="s">
        <v>13</v>
      </c>
      <c r="O5526" s="8">
        <v>142.97807700000001</v>
      </c>
      <c r="P5526" s="7" t="s">
        <v>125</v>
      </c>
      <c r="Q5526" s="7" t="s">
        <v>150</v>
      </c>
      <c r="R5526" s="7" t="s">
        <v>208</v>
      </c>
      <c r="S5526" s="7">
        <v>134</v>
      </c>
      <c r="T5526" s="7" t="s">
        <v>129</v>
      </c>
      <c r="U5526" s="7" t="s">
        <v>128</v>
      </c>
      <c r="V5526" s="7" t="s">
        <v>180</v>
      </c>
      <c r="W5526" s="7">
        <v>0</v>
      </c>
      <c r="X5526" s="9">
        <v>44767.629198877316</v>
      </c>
    </row>
    <row r="5527" spans="1:24" hidden="1" x14ac:dyDescent="0.25">
      <c r="A5527" s="10">
        <v>2022</v>
      </c>
      <c r="B5527" s="11">
        <v>4</v>
      </c>
      <c r="C5527" s="11">
        <v>2022</v>
      </c>
      <c r="D5527" s="11">
        <v>4</v>
      </c>
      <c r="E5527" s="12">
        <v>20070</v>
      </c>
      <c r="F5527" s="12" t="s">
        <v>24</v>
      </c>
      <c r="G5527" s="12">
        <v>0</v>
      </c>
      <c r="H5527" s="12" t="s">
        <v>23</v>
      </c>
      <c r="I5527" s="12" t="s">
        <v>23</v>
      </c>
      <c r="J5527" s="12" t="s">
        <v>23</v>
      </c>
      <c r="K5527" s="12" t="s">
        <v>22</v>
      </c>
      <c r="L5527" s="12" t="s">
        <v>179</v>
      </c>
      <c r="M5527" s="12">
        <v>1</v>
      </c>
      <c r="N5527" s="12" t="s">
        <v>13</v>
      </c>
      <c r="O5527" s="13">
        <v>236.48471000000001</v>
      </c>
      <c r="P5527" s="12" t="s">
        <v>125</v>
      </c>
      <c r="Q5527" s="12" t="s">
        <v>150</v>
      </c>
      <c r="R5527" s="12" t="s">
        <v>207</v>
      </c>
      <c r="S5527" s="12">
        <v>133</v>
      </c>
      <c r="T5527" s="12" t="s">
        <v>129</v>
      </c>
      <c r="U5527" s="12" t="s">
        <v>128</v>
      </c>
      <c r="V5527" s="12" t="s">
        <v>180</v>
      </c>
      <c r="W5527" s="12">
        <v>0</v>
      </c>
      <c r="X5527" s="14">
        <v>44767.629198877316</v>
      </c>
    </row>
    <row r="5528" spans="1:24" hidden="1" x14ac:dyDescent="0.25">
      <c r="A5528" s="5">
        <v>2022</v>
      </c>
      <c r="B5528" s="6">
        <v>4</v>
      </c>
      <c r="C5528" s="6">
        <v>2022</v>
      </c>
      <c r="D5528" s="6">
        <v>4</v>
      </c>
      <c r="E5528" s="7">
        <v>20070</v>
      </c>
      <c r="F5528" s="7" t="s">
        <v>24</v>
      </c>
      <c r="G5528" s="7">
        <v>0</v>
      </c>
      <c r="H5528" s="7" t="s">
        <v>23</v>
      </c>
      <c r="I5528" s="7" t="s">
        <v>23</v>
      </c>
      <c r="J5528" s="7" t="s">
        <v>23</v>
      </c>
      <c r="K5528" s="7" t="s">
        <v>22</v>
      </c>
      <c r="L5528" s="7" t="s">
        <v>179</v>
      </c>
      <c r="M5528" s="7">
        <v>1</v>
      </c>
      <c r="N5528" s="7" t="s">
        <v>13</v>
      </c>
      <c r="O5528" s="8">
        <v>295.80328800000001</v>
      </c>
      <c r="P5528" s="7" t="s">
        <v>125</v>
      </c>
      <c r="Q5528" s="7" t="s">
        <v>206</v>
      </c>
      <c r="R5528" s="7" t="s">
        <v>205</v>
      </c>
      <c r="S5528" s="7">
        <v>79</v>
      </c>
      <c r="T5528" s="7" t="s">
        <v>129</v>
      </c>
      <c r="U5528" s="7" t="s">
        <v>128</v>
      </c>
      <c r="V5528" s="7" t="s">
        <v>204</v>
      </c>
      <c r="W5528" s="7">
        <v>0</v>
      </c>
      <c r="X5528" s="9">
        <v>44767.629198877316</v>
      </c>
    </row>
    <row r="5529" spans="1:24" hidden="1" x14ac:dyDescent="0.25">
      <c r="A5529" s="10">
        <v>2022</v>
      </c>
      <c r="B5529" s="11">
        <v>4</v>
      </c>
      <c r="C5529" s="11">
        <v>2022</v>
      </c>
      <c r="D5529" s="11">
        <v>4</v>
      </c>
      <c r="E5529" s="12">
        <v>20070</v>
      </c>
      <c r="F5529" s="12" t="s">
        <v>24</v>
      </c>
      <c r="G5529" s="12">
        <v>0</v>
      </c>
      <c r="H5529" s="12" t="s">
        <v>23</v>
      </c>
      <c r="I5529" s="12" t="s">
        <v>23</v>
      </c>
      <c r="J5529" s="12" t="s">
        <v>23</v>
      </c>
      <c r="K5529" s="12" t="s">
        <v>22</v>
      </c>
      <c r="L5529" s="12" t="s">
        <v>126</v>
      </c>
      <c r="M5529" s="12">
        <v>1</v>
      </c>
      <c r="N5529" s="12" t="s">
        <v>13</v>
      </c>
      <c r="O5529" s="13">
        <v>-9.9427059999999994</v>
      </c>
      <c r="P5529" s="12" t="s">
        <v>125</v>
      </c>
      <c r="Q5529" s="12" t="s">
        <v>161</v>
      </c>
      <c r="R5529" s="12" t="s">
        <v>189</v>
      </c>
      <c r="S5529" s="12">
        <v>174</v>
      </c>
      <c r="T5529" s="12" t="s">
        <v>129</v>
      </c>
      <c r="U5529" s="12" t="s">
        <v>128</v>
      </c>
      <c r="V5529" s="12" t="s">
        <v>180</v>
      </c>
      <c r="W5529" s="12">
        <v>0</v>
      </c>
      <c r="X5529" s="14">
        <v>44767.629198877316</v>
      </c>
    </row>
    <row r="5530" spans="1:24" hidden="1" x14ac:dyDescent="0.25">
      <c r="A5530" s="5">
        <v>2022</v>
      </c>
      <c r="B5530" s="6">
        <v>4</v>
      </c>
      <c r="C5530" s="6">
        <v>2022</v>
      </c>
      <c r="D5530" s="6">
        <v>4</v>
      </c>
      <c r="E5530" s="7">
        <v>20070</v>
      </c>
      <c r="F5530" s="7" t="s">
        <v>24</v>
      </c>
      <c r="G5530" s="7">
        <v>0</v>
      </c>
      <c r="H5530" s="7" t="s">
        <v>23</v>
      </c>
      <c r="I5530" s="7" t="s">
        <v>23</v>
      </c>
      <c r="J5530" s="7" t="s">
        <v>23</v>
      </c>
      <c r="K5530" s="7" t="s">
        <v>22</v>
      </c>
      <c r="L5530" s="7" t="s">
        <v>126</v>
      </c>
      <c r="M5530" s="7">
        <v>1</v>
      </c>
      <c r="N5530" s="7" t="s">
        <v>13</v>
      </c>
      <c r="O5530" s="8">
        <v>-2.0146250000000001</v>
      </c>
      <c r="P5530" s="7" t="s">
        <v>125</v>
      </c>
      <c r="Q5530" s="7" t="s">
        <v>124</v>
      </c>
      <c r="R5530" s="7" t="s">
        <v>123</v>
      </c>
      <c r="S5530" s="7">
        <v>1322</v>
      </c>
      <c r="T5530" s="7" t="s">
        <v>122</v>
      </c>
      <c r="U5530" s="7" t="s">
        <v>121</v>
      </c>
      <c r="V5530" s="7" t="s">
        <v>725</v>
      </c>
      <c r="W5530" s="7">
        <v>0</v>
      </c>
      <c r="X5530" s="9">
        <v>44767.629198877316</v>
      </c>
    </row>
    <row r="5531" spans="1:24" hidden="1" x14ac:dyDescent="0.25">
      <c r="A5531" s="10">
        <v>2022</v>
      </c>
      <c r="B5531" s="11">
        <v>4</v>
      </c>
      <c r="C5531" s="11">
        <v>2022</v>
      </c>
      <c r="D5531" s="11">
        <v>4</v>
      </c>
      <c r="E5531" s="12">
        <v>20070</v>
      </c>
      <c r="F5531" s="12" t="s">
        <v>24</v>
      </c>
      <c r="G5531" s="12">
        <v>0</v>
      </c>
      <c r="H5531" s="12" t="s">
        <v>23</v>
      </c>
      <c r="I5531" s="12" t="s">
        <v>23</v>
      </c>
      <c r="J5531" s="12" t="s">
        <v>23</v>
      </c>
      <c r="K5531" s="12" t="s">
        <v>22</v>
      </c>
      <c r="L5531" s="12" t="s">
        <v>126</v>
      </c>
      <c r="M5531" s="12">
        <v>1</v>
      </c>
      <c r="N5531" s="12" t="s">
        <v>13</v>
      </c>
      <c r="O5531" s="13">
        <v>413.82451099999997</v>
      </c>
      <c r="P5531" s="12" t="s">
        <v>125</v>
      </c>
      <c r="Q5531" s="12" t="s">
        <v>276</v>
      </c>
      <c r="R5531" s="12" t="s">
        <v>275</v>
      </c>
      <c r="S5531" s="12">
        <v>88</v>
      </c>
      <c r="T5531" s="12" t="s">
        <v>129</v>
      </c>
      <c r="U5531" s="12" t="s">
        <v>128</v>
      </c>
      <c r="V5531" s="12" t="s">
        <v>274</v>
      </c>
      <c r="W5531" s="12">
        <v>0</v>
      </c>
      <c r="X5531" s="14">
        <v>44767.629198877316</v>
      </c>
    </row>
    <row r="5532" spans="1:24" hidden="1" x14ac:dyDescent="0.25">
      <c r="A5532" s="5">
        <v>2022</v>
      </c>
      <c r="B5532" s="6">
        <v>4</v>
      </c>
      <c r="C5532" s="6">
        <v>2022</v>
      </c>
      <c r="D5532" s="6">
        <v>4</v>
      </c>
      <c r="E5532" s="7">
        <v>20070</v>
      </c>
      <c r="F5532" s="7" t="s">
        <v>24</v>
      </c>
      <c r="G5532" s="7">
        <v>0</v>
      </c>
      <c r="H5532" s="7" t="s">
        <v>23</v>
      </c>
      <c r="I5532" s="7" t="s">
        <v>23</v>
      </c>
      <c r="J5532" s="7" t="s">
        <v>23</v>
      </c>
      <c r="K5532" s="7" t="s">
        <v>22</v>
      </c>
      <c r="L5532" s="7" t="s">
        <v>187</v>
      </c>
      <c r="M5532" s="7">
        <v>1</v>
      </c>
      <c r="N5532" s="7" t="s">
        <v>13</v>
      </c>
      <c r="O5532" s="8">
        <v>-29.452642000000001</v>
      </c>
      <c r="P5532" s="7" t="s">
        <v>125</v>
      </c>
      <c r="Q5532" s="7" t="s">
        <v>186</v>
      </c>
      <c r="R5532" s="7" t="s">
        <v>185</v>
      </c>
      <c r="S5532" s="7">
        <v>171</v>
      </c>
      <c r="T5532" s="7" t="s">
        <v>129</v>
      </c>
      <c r="U5532" s="7" t="s">
        <v>128</v>
      </c>
      <c r="V5532" s="7" t="s">
        <v>180</v>
      </c>
      <c r="W5532" s="7">
        <v>0</v>
      </c>
      <c r="X5532" s="9">
        <v>44767.629198877316</v>
      </c>
    </row>
    <row r="5533" spans="1:24" hidden="1" x14ac:dyDescent="0.25">
      <c r="A5533" s="10">
        <v>2022</v>
      </c>
      <c r="B5533" s="11">
        <v>4</v>
      </c>
      <c r="C5533" s="11">
        <v>2022</v>
      </c>
      <c r="D5533" s="11">
        <v>4</v>
      </c>
      <c r="E5533" s="12">
        <v>20070</v>
      </c>
      <c r="F5533" s="12" t="s">
        <v>24</v>
      </c>
      <c r="G5533" s="12">
        <v>0</v>
      </c>
      <c r="H5533" s="12" t="s">
        <v>23</v>
      </c>
      <c r="I5533" s="12" t="s">
        <v>23</v>
      </c>
      <c r="J5533" s="12" t="s">
        <v>23</v>
      </c>
      <c r="K5533" s="12" t="s">
        <v>22</v>
      </c>
      <c r="L5533" s="12" t="s">
        <v>187</v>
      </c>
      <c r="M5533" s="12">
        <v>1</v>
      </c>
      <c r="N5533" s="12" t="s">
        <v>13</v>
      </c>
      <c r="O5533" s="13">
        <v>1093.579176</v>
      </c>
      <c r="P5533" s="12" t="s">
        <v>125</v>
      </c>
      <c r="Q5533" s="12" t="s">
        <v>186</v>
      </c>
      <c r="R5533" s="12" t="s">
        <v>188</v>
      </c>
      <c r="S5533" s="12">
        <v>170</v>
      </c>
      <c r="T5533" s="12" t="s">
        <v>129</v>
      </c>
      <c r="U5533" s="12" t="s">
        <v>128</v>
      </c>
      <c r="V5533" s="12" t="s">
        <v>180</v>
      </c>
      <c r="W5533" s="12">
        <v>0</v>
      </c>
      <c r="X5533" s="14">
        <v>44767.629198877316</v>
      </c>
    </row>
    <row r="5534" spans="1:24" hidden="1" x14ac:dyDescent="0.25">
      <c r="A5534" s="5">
        <v>2022</v>
      </c>
      <c r="B5534" s="6">
        <v>4</v>
      </c>
      <c r="C5534" s="6">
        <v>2022</v>
      </c>
      <c r="D5534" s="6">
        <v>4</v>
      </c>
      <c r="E5534" s="7">
        <v>20070</v>
      </c>
      <c r="F5534" s="7" t="s">
        <v>24</v>
      </c>
      <c r="G5534" s="7">
        <v>0</v>
      </c>
      <c r="H5534" s="7" t="s">
        <v>23</v>
      </c>
      <c r="I5534" s="7" t="s">
        <v>23</v>
      </c>
      <c r="J5534" s="7" t="s">
        <v>23</v>
      </c>
      <c r="K5534" s="7" t="s">
        <v>22</v>
      </c>
      <c r="L5534" s="7" t="s">
        <v>165</v>
      </c>
      <c r="M5534" s="7">
        <v>1</v>
      </c>
      <c r="N5534" s="7" t="s">
        <v>13</v>
      </c>
      <c r="O5534" s="8">
        <v>555.17316500000004</v>
      </c>
      <c r="P5534" s="7" t="s">
        <v>125</v>
      </c>
      <c r="Q5534" s="7" t="s">
        <v>165</v>
      </c>
      <c r="R5534" s="7" t="s">
        <v>182</v>
      </c>
      <c r="S5534" s="7">
        <v>37</v>
      </c>
      <c r="T5534" s="7" t="s">
        <v>129</v>
      </c>
      <c r="U5534" s="7" t="s">
        <v>128</v>
      </c>
      <c r="V5534" s="7" t="s">
        <v>180</v>
      </c>
      <c r="W5534" s="7">
        <v>0</v>
      </c>
      <c r="X5534" s="9">
        <v>44767.629198877316</v>
      </c>
    </row>
    <row r="5535" spans="1:24" hidden="1" x14ac:dyDescent="0.25">
      <c r="A5535" s="10">
        <v>2022</v>
      </c>
      <c r="B5535" s="11">
        <v>4</v>
      </c>
      <c r="C5535" s="11">
        <v>2022</v>
      </c>
      <c r="D5535" s="11">
        <v>4</v>
      </c>
      <c r="E5535" s="12">
        <v>20070</v>
      </c>
      <c r="F5535" s="12" t="s">
        <v>24</v>
      </c>
      <c r="G5535" s="12">
        <v>0</v>
      </c>
      <c r="H5535" s="12" t="s">
        <v>23</v>
      </c>
      <c r="I5535" s="12" t="s">
        <v>23</v>
      </c>
      <c r="J5535" s="12" t="s">
        <v>23</v>
      </c>
      <c r="K5535" s="12" t="s">
        <v>22</v>
      </c>
      <c r="L5535" s="12" t="s">
        <v>165</v>
      </c>
      <c r="M5535" s="12">
        <v>1</v>
      </c>
      <c r="N5535" s="12" t="s">
        <v>13</v>
      </c>
      <c r="O5535" s="13">
        <v>840.68432700000005</v>
      </c>
      <c r="P5535" s="12" t="s">
        <v>125</v>
      </c>
      <c r="Q5535" s="12" t="s">
        <v>165</v>
      </c>
      <c r="R5535" s="12" t="s">
        <v>184</v>
      </c>
      <c r="S5535" s="12">
        <v>28</v>
      </c>
      <c r="T5535" s="12" t="s">
        <v>129</v>
      </c>
      <c r="U5535" s="12" t="s">
        <v>128</v>
      </c>
      <c r="V5535" s="12" t="s">
        <v>180</v>
      </c>
      <c r="W5535" s="12">
        <v>0</v>
      </c>
      <c r="X5535" s="14">
        <v>44767.629198877316</v>
      </c>
    </row>
    <row r="5536" spans="1:24" hidden="1" x14ac:dyDescent="0.25">
      <c r="A5536" s="5">
        <v>2022</v>
      </c>
      <c r="B5536" s="6">
        <v>4</v>
      </c>
      <c r="C5536" s="6">
        <v>2022</v>
      </c>
      <c r="D5536" s="6">
        <v>4</v>
      </c>
      <c r="E5536" s="7">
        <v>20070</v>
      </c>
      <c r="F5536" s="7" t="s">
        <v>24</v>
      </c>
      <c r="G5536" s="7">
        <v>0</v>
      </c>
      <c r="H5536" s="7" t="s">
        <v>23</v>
      </c>
      <c r="I5536" s="7" t="s">
        <v>23</v>
      </c>
      <c r="J5536" s="7" t="s">
        <v>23</v>
      </c>
      <c r="K5536" s="7" t="s">
        <v>22</v>
      </c>
      <c r="L5536" s="7" t="s">
        <v>250</v>
      </c>
      <c r="M5536" s="7">
        <v>1</v>
      </c>
      <c r="N5536" s="7" t="s">
        <v>13</v>
      </c>
      <c r="O5536" s="8">
        <v>327.84362499999997</v>
      </c>
      <c r="P5536" s="7" t="s">
        <v>53</v>
      </c>
      <c r="Q5536" s="7" t="s">
        <v>263</v>
      </c>
      <c r="R5536" s="7" t="s">
        <v>273</v>
      </c>
      <c r="S5536" s="7">
        <v>159</v>
      </c>
      <c r="T5536" s="7" t="s">
        <v>129</v>
      </c>
      <c r="U5536" s="7" t="s">
        <v>128</v>
      </c>
      <c r="V5536" s="7" t="s">
        <v>272</v>
      </c>
      <c r="W5536" s="7">
        <v>0</v>
      </c>
      <c r="X5536" s="9">
        <v>44767.629198877316</v>
      </c>
    </row>
    <row r="5537" spans="1:24" hidden="1" x14ac:dyDescent="0.25">
      <c r="A5537" s="10">
        <v>2022</v>
      </c>
      <c r="B5537" s="11">
        <v>4</v>
      </c>
      <c r="C5537" s="11">
        <v>2022</v>
      </c>
      <c r="D5537" s="11">
        <v>4</v>
      </c>
      <c r="E5537" s="12">
        <v>20070</v>
      </c>
      <c r="F5537" s="12" t="s">
        <v>24</v>
      </c>
      <c r="G5537" s="12">
        <v>0</v>
      </c>
      <c r="H5537" s="12" t="s">
        <v>23</v>
      </c>
      <c r="I5537" s="12" t="s">
        <v>23</v>
      </c>
      <c r="J5537" s="12" t="s">
        <v>23</v>
      </c>
      <c r="K5537" s="12" t="s">
        <v>12</v>
      </c>
      <c r="L5537" s="12" t="s">
        <v>179</v>
      </c>
      <c r="M5537" s="12">
        <v>1</v>
      </c>
      <c r="N5537" s="12" t="s">
        <v>13</v>
      </c>
      <c r="O5537" s="13">
        <v>322.81556</v>
      </c>
      <c r="P5537" s="12" t="s">
        <v>125</v>
      </c>
      <c r="Q5537" s="12" t="s">
        <v>150</v>
      </c>
      <c r="R5537" s="12" t="s">
        <v>178</v>
      </c>
      <c r="S5537" s="12">
        <v>64</v>
      </c>
      <c r="T5537" s="12" t="s">
        <v>129</v>
      </c>
      <c r="U5537" s="12" t="s">
        <v>128</v>
      </c>
      <c r="V5537" s="12" t="s">
        <v>177</v>
      </c>
      <c r="W5537" s="12">
        <v>0</v>
      </c>
      <c r="X5537" s="14">
        <v>44767.629198877316</v>
      </c>
    </row>
    <row r="5538" spans="1:24" hidden="1" x14ac:dyDescent="0.25">
      <c r="A5538" s="5">
        <v>2022</v>
      </c>
      <c r="B5538" s="6">
        <v>4</v>
      </c>
      <c r="C5538" s="6">
        <v>2022</v>
      </c>
      <c r="D5538" s="6">
        <v>4</v>
      </c>
      <c r="E5538" s="7">
        <v>20070</v>
      </c>
      <c r="F5538" s="7" t="s">
        <v>24</v>
      </c>
      <c r="G5538" s="7">
        <v>36</v>
      </c>
      <c r="H5538" s="7" t="s">
        <v>44</v>
      </c>
      <c r="I5538" s="7" t="s">
        <v>43</v>
      </c>
      <c r="J5538" s="7" t="s">
        <v>6</v>
      </c>
      <c r="K5538" s="7" t="s">
        <v>158</v>
      </c>
      <c r="L5538" s="7" t="s">
        <v>162</v>
      </c>
      <c r="M5538" s="7">
        <v>1</v>
      </c>
      <c r="N5538" s="7" t="s">
        <v>13</v>
      </c>
      <c r="O5538" s="8">
        <v>-342.16640000000001</v>
      </c>
      <c r="P5538" s="7" t="s">
        <v>125</v>
      </c>
      <c r="Q5538" s="7" t="s">
        <v>161</v>
      </c>
      <c r="R5538" s="7" t="s">
        <v>160</v>
      </c>
      <c r="S5538" s="7">
        <v>11</v>
      </c>
      <c r="T5538" s="7" t="s">
        <v>141</v>
      </c>
      <c r="U5538" s="7" t="s">
        <v>140</v>
      </c>
      <c r="V5538" s="7" t="s">
        <v>159</v>
      </c>
      <c r="W5538" s="7">
        <v>0</v>
      </c>
      <c r="X5538" s="9">
        <v>44767.629198877316</v>
      </c>
    </row>
    <row r="5539" spans="1:24" hidden="1" x14ac:dyDescent="0.25">
      <c r="A5539" s="10">
        <v>2022</v>
      </c>
      <c r="B5539" s="11">
        <v>4</v>
      </c>
      <c r="C5539" s="11">
        <v>2022</v>
      </c>
      <c r="D5539" s="11">
        <v>4</v>
      </c>
      <c r="E5539" s="12">
        <v>20070</v>
      </c>
      <c r="F5539" s="12" t="s">
        <v>24</v>
      </c>
      <c r="G5539" s="12">
        <v>36</v>
      </c>
      <c r="H5539" s="12" t="s">
        <v>44</v>
      </c>
      <c r="I5539" s="12" t="s">
        <v>43</v>
      </c>
      <c r="J5539" s="12" t="s">
        <v>6</v>
      </c>
      <c r="K5539" s="12" t="s">
        <v>158</v>
      </c>
      <c r="L5539" s="12" t="s">
        <v>22</v>
      </c>
      <c r="M5539" s="12">
        <v>1</v>
      </c>
      <c r="N5539" s="12" t="s">
        <v>13</v>
      </c>
      <c r="O5539" s="13">
        <v>-9638.2010580000006</v>
      </c>
      <c r="P5539" s="12" t="s">
        <v>125</v>
      </c>
      <c r="Q5539" s="12" t="s">
        <v>157</v>
      </c>
      <c r="R5539" s="12" t="s">
        <v>156</v>
      </c>
      <c r="S5539" s="12">
        <v>25</v>
      </c>
      <c r="T5539" s="12" t="s">
        <v>141</v>
      </c>
      <c r="U5539" s="12" t="s">
        <v>140</v>
      </c>
      <c r="V5539" s="12" t="s">
        <v>155</v>
      </c>
      <c r="W5539" s="12">
        <v>0</v>
      </c>
      <c r="X5539" s="14">
        <v>44767.629198877316</v>
      </c>
    </row>
    <row r="5540" spans="1:24" hidden="1" x14ac:dyDescent="0.25">
      <c r="A5540" s="5">
        <v>2022</v>
      </c>
      <c r="B5540" s="6">
        <v>4</v>
      </c>
      <c r="C5540" s="6">
        <v>2022</v>
      </c>
      <c r="D5540" s="6">
        <v>4</v>
      </c>
      <c r="E5540" s="7">
        <v>20070</v>
      </c>
      <c r="F5540" s="7" t="s">
        <v>24</v>
      </c>
      <c r="G5540" s="7">
        <v>36</v>
      </c>
      <c r="H5540" s="7" t="s">
        <v>44</v>
      </c>
      <c r="I5540" s="7" t="s">
        <v>43</v>
      </c>
      <c r="J5540" s="7" t="s">
        <v>6</v>
      </c>
      <c r="K5540" s="7" t="s">
        <v>12</v>
      </c>
      <c r="L5540" s="7" t="s">
        <v>22</v>
      </c>
      <c r="M5540" s="7">
        <v>1</v>
      </c>
      <c r="N5540" s="7" t="s">
        <v>13</v>
      </c>
      <c r="O5540" s="8">
        <v>-9.3070970000000006</v>
      </c>
      <c r="P5540" s="7" t="s">
        <v>125</v>
      </c>
      <c r="Q5540" s="7" t="s">
        <v>165</v>
      </c>
      <c r="R5540" s="7" t="s">
        <v>175</v>
      </c>
      <c r="S5540" s="7">
        <v>140</v>
      </c>
      <c r="T5540" s="7" t="s">
        <v>129</v>
      </c>
      <c r="U5540" s="7" t="s">
        <v>128</v>
      </c>
      <c r="V5540" s="7"/>
      <c r="W5540" s="7">
        <v>0</v>
      </c>
      <c r="X5540" s="9">
        <v>44767.629198877316</v>
      </c>
    </row>
    <row r="5541" spans="1:24" hidden="1" x14ac:dyDescent="0.25">
      <c r="A5541" s="10">
        <v>2022</v>
      </c>
      <c r="B5541" s="11">
        <v>4</v>
      </c>
      <c r="C5541" s="11">
        <v>2022</v>
      </c>
      <c r="D5541" s="11">
        <v>4</v>
      </c>
      <c r="E5541" s="12">
        <v>20070</v>
      </c>
      <c r="F5541" s="12" t="s">
        <v>24</v>
      </c>
      <c r="G5541" s="12">
        <v>36</v>
      </c>
      <c r="H5541" s="12" t="s">
        <v>44</v>
      </c>
      <c r="I5541" s="12" t="s">
        <v>43</v>
      </c>
      <c r="J5541" s="12" t="s">
        <v>6</v>
      </c>
      <c r="K5541" s="12" t="s">
        <v>12</v>
      </c>
      <c r="L5541" s="12" t="s">
        <v>22</v>
      </c>
      <c r="M5541" s="12">
        <v>1</v>
      </c>
      <c r="N5541" s="12" t="s">
        <v>13</v>
      </c>
      <c r="O5541" s="13">
        <v>-0.91570799999999997</v>
      </c>
      <c r="P5541" s="12" t="s">
        <v>125</v>
      </c>
      <c r="Q5541" s="12" t="s">
        <v>150</v>
      </c>
      <c r="R5541" s="12" t="s">
        <v>171</v>
      </c>
      <c r="S5541" s="12">
        <v>137</v>
      </c>
      <c r="T5541" s="12" t="s">
        <v>129</v>
      </c>
      <c r="U5541" s="12" t="s">
        <v>128</v>
      </c>
      <c r="V5541" s="12"/>
      <c r="W5541" s="12">
        <v>0</v>
      </c>
      <c r="X5541" s="14">
        <v>44767.629198877316</v>
      </c>
    </row>
    <row r="5542" spans="1:24" hidden="1" x14ac:dyDescent="0.25">
      <c r="A5542" s="5">
        <v>2022</v>
      </c>
      <c r="B5542" s="6">
        <v>4</v>
      </c>
      <c r="C5542" s="6">
        <v>2022</v>
      </c>
      <c r="D5542" s="6">
        <v>4</v>
      </c>
      <c r="E5542" s="7">
        <v>20070</v>
      </c>
      <c r="F5542" s="7" t="s">
        <v>24</v>
      </c>
      <c r="G5542" s="7">
        <v>36</v>
      </c>
      <c r="H5542" s="7" t="s">
        <v>44</v>
      </c>
      <c r="I5542" s="7" t="s">
        <v>43</v>
      </c>
      <c r="J5542" s="7" t="s">
        <v>6</v>
      </c>
      <c r="K5542" s="7" t="s">
        <v>12</v>
      </c>
      <c r="L5542" s="7" t="s">
        <v>22</v>
      </c>
      <c r="M5542" s="7">
        <v>1</v>
      </c>
      <c r="N5542" s="7" t="s">
        <v>13</v>
      </c>
      <c r="O5542" s="8">
        <v>-0.37298999999999999</v>
      </c>
      <c r="P5542" s="7" t="s">
        <v>125</v>
      </c>
      <c r="Q5542" s="7" t="s">
        <v>150</v>
      </c>
      <c r="R5542" s="7" t="s">
        <v>149</v>
      </c>
      <c r="S5542" s="7">
        <v>136</v>
      </c>
      <c r="T5542" s="7" t="s">
        <v>129</v>
      </c>
      <c r="U5542" s="7" t="s">
        <v>128</v>
      </c>
      <c r="V5542" s="7"/>
      <c r="W5542" s="7">
        <v>0</v>
      </c>
      <c r="X5542" s="9">
        <v>44767.629198877316</v>
      </c>
    </row>
    <row r="5543" spans="1:24" hidden="1" x14ac:dyDescent="0.25">
      <c r="A5543" s="10">
        <v>2022</v>
      </c>
      <c r="B5543" s="11">
        <v>4</v>
      </c>
      <c r="C5543" s="11">
        <v>2022</v>
      </c>
      <c r="D5543" s="11">
        <v>4</v>
      </c>
      <c r="E5543" s="12">
        <v>20070</v>
      </c>
      <c r="F5543" s="12" t="s">
        <v>24</v>
      </c>
      <c r="G5543" s="12">
        <v>36</v>
      </c>
      <c r="H5543" s="12" t="s">
        <v>44</v>
      </c>
      <c r="I5543" s="12" t="s">
        <v>43</v>
      </c>
      <c r="J5543" s="12" t="s">
        <v>6</v>
      </c>
      <c r="K5543" s="12" t="s">
        <v>12</v>
      </c>
      <c r="L5543" s="12" t="s">
        <v>22</v>
      </c>
      <c r="M5543" s="12">
        <v>1</v>
      </c>
      <c r="N5543" s="12" t="s">
        <v>13</v>
      </c>
      <c r="O5543" s="13">
        <v>-0.16970199999999999</v>
      </c>
      <c r="P5543" s="12" t="s">
        <v>125</v>
      </c>
      <c r="Q5543" s="12" t="s">
        <v>150</v>
      </c>
      <c r="R5543" s="12" t="s">
        <v>252</v>
      </c>
      <c r="S5543" s="12">
        <v>150</v>
      </c>
      <c r="T5543" s="12" t="s">
        <v>129</v>
      </c>
      <c r="U5543" s="12" t="s">
        <v>128</v>
      </c>
      <c r="V5543" s="12" t="s">
        <v>251</v>
      </c>
      <c r="W5543" s="12">
        <v>0</v>
      </c>
      <c r="X5543" s="14">
        <v>44767.629198877316</v>
      </c>
    </row>
    <row r="5544" spans="1:24" hidden="1" x14ac:dyDescent="0.25">
      <c r="A5544" s="5">
        <v>2022</v>
      </c>
      <c r="B5544" s="6">
        <v>4</v>
      </c>
      <c r="C5544" s="6">
        <v>2022</v>
      </c>
      <c r="D5544" s="6">
        <v>4</v>
      </c>
      <c r="E5544" s="7">
        <v>20070</v>
      </c>
      <c r="F5544" s="7" t="s">
        <v>24</v>
      </c>
      <c r="G5544" s="7">
        <v>37</v>
      </c>
      <c r="H5544" s="7" t="s">
        <v>174</v>
      </c>
      <c r="I5544" s="7" t="s">
        <v>43</v>
      </c>
      <c r="J5544" s="7" t="s">
        <v>0</v>
      </c>
      <c r="K5544" s="7" t="s">
        <v>144</v>
      </c>
      <c r="L5544" s="7" t="s">
        <v>22</v>
      </c>
      <c r="M5544" s="7">
        <v>1</v>
      </c>
      <c r="N5544" s="7" t="s">
        <v>13</v>
      </c>
      <c r="O5544" s="8">
        <v>-16717.91</v>
      </c>
      <c r="P5544" s="7" t="s">
        <v>125</v>
      </c>
      <c r="Q5544" s="7" t="s">
        <v>173</v>
      </c>
      <c r="R5544" s="7" t="s">
        <v>172</v>
      </c>
      <c r="S5544" s="7">
        <v>177</v>
      </c>
      <c r="T5544" s="7" t="s">
        <v>129</v>
      </c>
      <c r="U5544" s="7" t="s">
        <v>128</v>
      </c>
      <c r="V5544" s="7" t="s">
        <v>711</v>
      </c>
      <c r="W5544" s="7">
        <v>0</v>
      </c>
      <c r="X5544" s="9">
        <v>44767.629198877316</v>
      </c>
    </row>
    <row r="5545" spans="1:24" hidden="1" x14ac:dyDescent="0.25">
      <c r="A5545" s="10">
        <v>2022</v>
      </c>
      <c r="B5545" s="11">
        <v>4</v>
      </c>
      <c r="C5545" s="11">
        <v>2022</v>
      </c>
      <c r="D5545" s="11">
        <v>4</v>
      </c>
      <c r="E5545" s="12">
        <v>20070</v>
      </c>
      <c r="F5545" s="12" t="s">
        <v>24</v>
      </c>
      <c r="G5545" s="12">
        <v>37</v>
      </c>
      <c r="H5545" s="12" t="s">
        <v>174</v>
      </c>
      <c r="I5545" s="12" t="s">
        <v>43</v>
      </c>
      <c r="J5545" s="12" t="s">
        <v>0</v>
      </c>
      <c r="K5545" s="12" t="s">
        <v>158</v>
      </c>
      <c r="L5545" s="12" t="s">
        <v>162</v>
      </c>
      <c r="M5545" s="12">
        <v>1</v>
      </c>
      <c r="N5545" s="12" t="s">
        <v>13</v>
      </c>
      <c r="O5545" s="13">
        <v>3596.5393789999998</v>
      </c>
      <c r="P5545" s="12" t="s">
        <v>125</v>
      </c>
      <c r="Q5545" s="12" t="s">
        <v>161</v>
      </c>
      <c r="R5545" s="12" t="s">
        <v>160</v>
      </c>
      <c r="S5545" s="12">
        <v>11</v>
      </c>
      <c r="T5545" s="12" t="s">
        <v>141</v>
      </c>
      <c r="U5545" s="12" t="s">
        <v>140</v>
      </c>
      <c r="V5545" s="12" t="s">
        <v>159</v>
      </c>
      <c r="W5545" s="12">
        <v>0</v>
      </c>
      <c r="X5545" s="14">
        <v>44767.629198877316</v>
      </c>
    </row>
    <row r="5546" spans="1:24" hidden="1" x14ac:dyDescent="0.25">
      <c r="A5546" s="5">
        <v>2022</v>
      </c>
      <c r="B5546" s="6">
        <v>4</v>
      </c>
      <c r="C5546" s="6">
        <v>2022</v>
      </c>
      <c r="D5546" s="6">
        <v>4</v>
      </c>
      <c r="E5546" s="7">
        <v>20070</v>
      </c>
      <c r="F5546" s="7" t="s">
        <v>24</v>
      </c>
      <c r="G5546" s="7">
        <v>37</v>
      </c>
      <c r="H5546" s="7" t="s">
        <v>174</v>
      </c>
      <c r="I5546" s="7" t="s">
        <v>43</v>
      </c>
      <c r="J5546" s="7" t="s">
        <v>0</v>
      </c>
      <c r="K5546" s="7" t="s">
        <v>158</v>
      </c>
      <c r="L5546" s="7" t="s">
        <v>22</v>
      </c>
      <c r="M5546" s="7">
        <v>1</v>
      </c>
      <c r="N5546" s="7" t="s">
        <v>13</v>
      </c>
      <c r="O5546" s="8">
        <v>-130831.629</v>
      </c>
      <c r="P5546" s="7" t="s">
        <v>125</v>
      </c>
      <c r="Q5546" s="7" t="s">
        <v>157</v>
      </c>
      <c r="R5546" s="7" t="s">
        <v>156</v>
      </c>
      <c r="S5546" s="7">
        <v>25</v>
      </c>
      <c r="T5546" s="7" t="s">
        <v>141</v>
      </c>
      <c r="U5546" s="7" t="s">
        <v>140</v>
      </c>
      <c r="V5546" s="7" t="s">
        <v>155</v>
      </c>
      <c r="W5546" s="7">
        <v>0</v>
      </c>
      <c r="X5546" s="9">
        <v>44767.629198877316</v>
      </c>
    </row>
    <row r="5547" spans="1:24" hidden="1" x14ac:dyDescent="0.25">
      <c r="A5547" s="10">
        <v>2022</v>
      </c>
      <c r="B5547" s="11">
        <v>4</v>
      </c>
      <c r="C5547" s="11">
        <v>2022</v>
      </c>
      <c r="D5547" s="11">
        <v>4</v>
      </c>
      <c r="E5547" s="12">
        <v>20070</v>
      </c>
      <c r="F5547" s="12" t="s">
        <v>24</v>
      </c>
      <c r="G5547" s="12">
        <v>37</v>
      </c>
      <c r="H5547" s="12" t="s">
        <v>174</v>
      </c>
      <c r="I5547" s="12" t="s">
        <v>43</v>
      </c>
      <c r="J5547" s="12" t="s">
        <v>0</v>
      </c>
      <c r="K5547" s="12" t="s">
        <v>12</v>
      </c>
      <c r="L5547" s="12" t="s">
        <v>22</v>
      </c>
      <c r="M5547" s="12">
        <v>1</v>
      </c>
      <c r="N5547" s="12" t="s">
        <v>13</v>
      </c>
      <c r="O5547" s="13">
        <v>-34.299999999999997</v>
      </c>
      <c r="P5547" s="12" t="s">
        <v>125</v>
      </c>
      <c r="Q5547" s="12" t="s">
        <v>150</v>
      </c>
      <c r="R5547" s="12" t="s">
        <v>149</v>
      </c>
      <c r="S5547" s="12">
        <v>136</v>
      </c>
      <c r="T5547" s="12" t="s">
        <v>129</v>
      </c>
      <c r="U5547" s="12" t="s">
        <v>128</v>
      </c>
      <c r="V5547" s="12"/>
      <c r="W5547" s="12">
        <v>0</v>
      </c>
      <c r="X5547" s="14">
        <v>44767.629198877316</v>
      </c>
    </row>
    <row r="5548" spans="1:24" hidden="1" x14ac:dyDescent="0.25">
      <c r="A5548" s="5">
        <v>2022</v>
      </c>
      <c r="B5548" s="6">
        <v>4</v>
      </c>
      <c r="C5548" s="6">
        <v>2022</v>
      </c>
      <c r="D5548" s="6">
        <v>4</v>
      </c>
      <c r="E5548" s="7">
        <v>20070</v>
      </c>
      <c r="F5548" s="7" t="s">
        <v>24</v>
      </c>
      <c r="G5548" s="7">
        <v>37</v>
      </c>
      <c r="H5548" s="7" t="s">
        <v>174</v>
      </c>
      <c r="I5548" s="7" t="s">
        <v>43</v>
      </c>
      <c r="J5548" s="7" t="s">
        <v>0</v>
      </c>
      <c r="K5548" s="7" t="s">
        <v>12</v>
      </c>
      <c r="L5548" s="7" t="s">
        <v>22</v>
      </c>
      <c r="M5548" s="7">
        <v>1</v>
      </c>
      <c r="N5548" s="7" t="s">
        <v>13</v>
      </c>
      <c r="O5548" s="8">
        <v>-1.82</v>
      </c>
      <c r="P5548" s="7" t="s">
        <v>125</v>
      </c>
      <c r="Q5548" s="7" t="s">
        <v>150</v>
      </c>
      <c r="R5548" s="7" t="s">
        <v>171</v>
      </c>
      <c r="S5548" s="7">
        <v>137</v>
      </c>
      <c r="T5548" s="7" t="s">
        <v>129</v>
      </c>
      <c r="U5548" s="7" t="s">
        <v>128</v>
      </c>
      <c r="V5548" s="7"/>
      <c r="W5548" s="7">
        <v>0</v>
      </c>
      <c r="X5548" s="9">
        <v>44767.629198877316</v>
      </c>
    </row>
    <row r="5549" spans="1:24" hidden="1" x14ac:dyDescent="0.25">
      <c r="A5549" s="10">
        <v>2022</v>
      </c>
      <c r="B5549" s="11">
        <v>4</v>
      </c>
      <c r="C5549" s="11">
        <v>2022</v>
      </c>
      <c r="D5549" s="11">
        <v>4</v>
      </c>
      <c r="E5549" s="12">
        <v>20070</v>
      </c>
      <c r="F5549" s="12" t="s">
        <v>24</v>
      </c>
      <c r="G5549" s="12">
        <v>37</v>
      </c>
      <c r="H5549" s="12" t="s">
        <v>174</v>
      </c>
      <c r="I5549" s="12" t="s">
        <v>43</v>
      </c>
      <c r="J5549" s="12" t="s">
        <v>0</v>
      </c>
      <c r="K5549" s="12" t="s">
        <v>12</v>
      </c>
      <c r="L5549" s="12" t="s">
        <v>22</v>
      </c>
      <c r="M5549" s="12">
        <v>1</v>
      </c>
      <c r="N5549" s="12" t="s">
        <v>13</v>
      </c>
      <c r="O5549" s="13">
        <v>-0.24</v>
      </c>
      <c r="P5549" s="12" t="s">
        <v>125</v>
      </c>
      <c r="Q5549" s="12" t="s">
        <v>150</v>
      </c>
      <c r="R5549" s="12" t="s">
        <v>252</v>
      </c>
      <c r="S5549" s="12">
        <v>150</v>
      </c>
      <c r="T5549" s="12" t="s">
        <v>129</v>
      </c>
      <c r="U5549" s="12" t="s">
        <v>128</v>
      </c>
      <c r="V5549" s="12" t="s">
        <v>251</v>
      </c>
      <c r="W5549" s="12">
        <v>0</v>
      </c>
      <c r="X5549" s="14">
        <v>44767.629198877316</v>
      </c>
    </row>
    <row r="5550" spans="1:24" hidden="1" x14ac:dyDescent="0.25">
      <c r="A5550" s="5">
        <v>2022</v>
      </c>
      <c r="B5550" s="6">
        <v>4</v>
      </c>
      <c r="C5550" s="6">
        <v>2022</v>
      </c>
      <c r="D5550" s="6">
        <v>4</v>
      </c>
      <c r="E5550" s="7">
        <v>20070</v>
      </c>
      <c r="F5550" s="7" t="s">
        <v>24</v>
      </c>
      <c r="G5550" s="7">
        <v>39</v>
      </c>
      <c r="H5550" s="7" t="s">
        <v>166</v>
      </c>
      <c r="I5550" s="7" t="s">
        <v>43</v>
      </c>
      <c r="J5550" s="7" t="s">
        <v>0</v>
      </c>
      <c r="K5550" s="7" t="s">
        <v>144</v>
      </c>
      <c r="L5550" s="7" t="s">
        <v>22</v>
      </c>
      <c r="M5550" s="7">
        <v>1</v>
      </c>
      <c r="N5550" s="7" t="s">
        <v>13</v>
      </c>
      <c r="O5550" s="8">
        <v>-11633.07</v>
      </c>
      <c r="P5550" s="7" t="s">
        <v>125</v>
      </c>
      <c r="Q5550" s="7" t="s">
        <v>173</v>
      </c>
      <c r="R5550" s="7" t="s">
        <v>172</v>
      </c>
      <c r="S5550" s="7">
        <v>177</v>
      </c>
      <c r="T5550" s="7" t="s">
        <v>129</v>
      </c>
      <c r="U5550" s="7" t="s">
        <v>128</v>
      </c>
      <c r="V5550" s="7" t="s">
        <v>711</v>
      </c>
      <c r="W5550" s="7">
        <v>0</v>
      </c>
      <c r="X5550" s="9">
        <v>44767.629198877316</v>
      </c>
    </row>
    <row r="5551" spans="1:24" hidden="1" x14ac:dyDescent="0.25">
      <c r="A5551" s="10">
        <v>2022</v>
      </c>
      <c r="B5551" s="11">
        <v>4</v>
      </c>
      <c r="C5551" s="11">
        <v>2022</v>
      </c>
      <c r="D5551" s="11">
        <v>4</v>
      </c>
      <c r="E5551" s="12">
        <v>20070</v>
      </c>
      <c r="F5551" s="12" t="s">
        <v>24</v>
      </c>
      <c r="G5551" s="12">
        <v>39</v>
      </c>
      <c r="H5551" s="12" t="s">
        <v>166</v>
      </c>
      <c r="I5551" s="12" t="s">
        <v>43</v>
      </c>
      <c r="J5551" s="12" t="s">
        <v>0</v>
      </c>
      <c r="K5551" s="12" t="s">
        <v>158</v>
      </c>
      <c r="L5551" s="12" t="s">
        <v>162</v>
      </c>
      <c r="M5551" s="12">
        <v>1</v>
      </c>
      <c r="N5551" s="12" t="s">
        <v>13</v>
      </c>
      <c r="O5551" s="13">
        <v>194.26379900000001</v>
      </c>
      <c r="P5551" s="12" t="s">
        <v>125</v>
      </c>
      <c r="Q5551" s="12" t="s">
        <v>161</v>
      </c>
      <c r="R5551" s="12" t="s">
        <v>160</v>
      </c>
      <c r="S5551" s="12">
        <v>11</v>
      </c>
      <c r="T5551" s="12" t="s">
        <v>141</v>
      </c>
      <c r="U5551" s="12" t="s">
        <v>140</v>
      </c>
      <c r="V5551" s="12" t="s">
        <v>159</v>
      </c>
      <c r="W5551" s="12">
        <v>0</v>
      </c>
      <c r="X5551" s="14">
        <v>44767.629198877316</v>
      </c>
    </row>
    <row r="5552" spans="1:24" hidden="1" x14ac:dyDescent="0.25">
      <c r="A5552" s="5">
        <v>2022</v>
      </c>
      <c r="B5552" s="6">
        <v>4</v>
      </c>
      <c r="C5552" s="6">
        <v>2022</v>
      </c>
      <c r="D5552" s="6">
        <v>4</v>
      </c>
      <c r="E5552" s="7">
        <v>20070</v>
      </c>
      <c r="F5552" s="7" t="s">
        <v>24</v>
      </c>
      <c r="G5552" s="7">
        <v>39</v>
      </c>
      <c r="H5552" s="7" t="s">
        <v>166</v>
      </c>
      <c r="I5552" s="7" t="s">
        <v>43</v>
      </c>
      <c r="J5552" s="7" t="s">
        <v>0</v>
      </c>
      <c r="K5552" s="7" t="s">
        <v>158</v>
      </c>
      <c r="L5552" s="7" t="s">
        <v>22</v>
      </c>
      <c r="M5552" s="7">
        <v>1</v>
      </c>
      <c r="N5552" s="7" t="s">
        <v>13</v>
      </c>
      <c r="O5552" s="8">
        <v>-96955.718999999997</v>
      </c>
      <c r="P5552" s="7" t="s">
        <v>125</v>
      </c>
      <c r="Q5552" s="7" t="s">
        <v>157</v>
      </c>
      <c r="R5552" s="7" t="s">
        <v>156</v>
      </c>
      <c r="S5552" s="7">
        <v>25</v>
      </c>
      <c r="T5552" s="7" t="s">
        <v>141</v>
      </c>
      <c r="U5552" s="7" t="s">
        <v>140</v>
      </c>
      <c r="V5552" s="7" t="s">
        <v>155</v>
      </c>
      <c r="W5552" s="7">
        <v>0</v>
      </c>
      <c r="X5552" s="9">
        <v>44767.629198877316</v>
      </c>
    </row>
    <row r="5553" spans="1:24" hidden="1" x14ac:dyDescent="0.25">
      <c r="A5553" s="10">
        <v>2022</v>
      </c>
      <c r="B5553" s="11">
        <v>4</v>
      </c>
      <c r="C5553" s="11">
        <v>2022</v>
      </c>
      <c r="D5553" s="11">
        <v>4</v>
      </c>
      <c r="E5553" s="12">
        <v>20070</v>
      </c>
      <c r="F5553" s="12" t="s">
        <v>24</v>
      </c>
      <c r="G5553" s="12">
        <v>39</v>
      </c>
      <c r="H5553" s="12" t="s">
        <v>166</v>
      </c>
      <c r="I5553" s="12" t="s">
        <v>43</v>
      </c>
      <c r="J5553" s="12" t="s">
        <v>0</v>
      </c>
      <c r="K5553" s="12" t="s">
        <v>12</v>
      </c>
      <c r="L5553" s="12" t="s">
        <v>22</v>
      </c>
      <c r="M5553" s="12">
        <v>1</v>
      </c>
      <c r="N5553" s="12" t="s">
        <v>13</v>
      </c>
      <c r="O5553" s="13">
        <v>-12.16</v>
      </c>
      <c r="P5553" s="12" t="s">
        <v>125</v>
      </c>
      <c r="Q5553" s="12" t="s">
        <v>150</v>
      </c>
      <c r="R5553" s="12" t="s">
        <v>149</v>
      </c>
      <c r="S5553" s="12">
        <v>136</v>
      </c>
      <c r="T5553" s="12" t="s">
        <v>129</v>
      </c>
      <c r="U5553" s="12" t="s">
        <v>128</v>
      </c>
      <c r="V5553" s="12"/>
      <c r="W5553" s="12">
        <v>0</v>
      </c>
      <c r="X5553" s="14">
        <v>44767.629198877316</v>
      </c>
    </row>
    <row r="5554" spans="1:24" hidden="1" x14ac:dyDescent="0.25">
      <c r="A5554" s="5">
        <v>2022</v>
      </c>
      <c r="B5554" s="6">
        <v>4</v>
      </c>
      <c r="C5554" s="6">
        <v>2022</v>
      </c>
      <c r="D5554" s="6">
        <v>4</v>
      </c>
      <c r="E5554" s="7">
        <v>20070</v>
      </c>
      <c r="F5554" s="7" t="s">
        <v>24</v>
      </c>
      <c r="G5554" s="7">
        <v>39</v>
      </c>
      <c r="H5554" s="7" t="s">
        <v>166</v>
      </c>
      <c r="I5554" s="7" t="s">
        <v>43</v>
      </c>
      <c r="J5554" s="7" t="s">
        <v>0</v>
      </c>
      <c r="K5554" s="7" t="s">
        <v>12</v>
      </c>
      <c r="L5554" s="7" t="s">
        <v>22</v>
      </c>
      <c r="M5554" s="7">
        <v>1</v>
      </c>
      <c r="N5554" s="7" t="s">
        <v>13</v>
      </c>
      <c r="O5554" s="8">
        <v>-0.85</v>
      </c>
      <c r="P5554" s="7" t="s">
        <v>125</v>
      </c>
      <c r="Q5554" s="7" t="s">
        <v>150</v>
      </c>
      <c r="R5554" s="7" t="s">
        <v>171</v>
      </c>
      <c r="S5554" s="7">
        <v>137</v>
      </c>
      <c r="T5554" s="7" t="s">
        <v>129</v>
      </c>
      <c r="U5554" s="7" t="s">
        <v>128</v>
      </c>
      <c r="V5554" s="7"/>
      <c r="W5554" s="7">
        <v>0</v>
      </c>
      <c r="X5554" s="9">
        <v>44767.629198877316</v>
      </c>
    </row>
    <row r="5555" spans="1:24" hidden="1" x14ac:dyDescent="0.25">
      <c r="A5555" s="10">
        <v>2022</v>
      </c>
      <c r="B5555" s="11">
        <v>4</v>
      </c>
      <c r="C5555" s="11">
        <v>2022</v>
      </c>
      <c r="D5555" s="11">
        <v>4</v>
      </c>
      <c r="E5555" s="12">
        <v>20070</v>
      </c>
      <c r="F5555" s="12" t="s">
        <v>24</v>
      </c>
      <c r="G5555" s="12">
        <v>39</v>
      </c>
      <c r="H5555" s="12" t="s">
        <v>166</v>
      </c>
      <c r="I5555" s="12" t="s">
        <v>43</v>
      </c>
      <c r="J5555" s="12" t="s">
        <v>0</v>
      </c>
      <c r="K5555" s="12" t="s">
        <v>12</v>
      </c>
      <c r="L5555" s="12" t="s">
        <v>22</v>
      </c>
      <c r="M5555" s="12">
        <v>1</v>
      </c>
      <c r="N5555" s="12" t="s">
        <v>13</v>
      </c>
      <c r="O5555" s="13">
        <v>-0.17</v>
      </c>
      <c r="P5555" s="12" t="s">
        <v>125</v>
      </c>
      <c r="Q5555" s="12" t="s">
        <v>150</v>
      </c>
      <c r="R5555" s="12" t="s">
        <v>252</v>
      </c>
      <c r="S5555" s="12">
        <v>150</v>
      </c>
      <c r="T5555" s="12" t="s">
        <v>129</v>
      </c>
      <c r="U5555" s="12" t="s">
        <v>128</v>
      </c>
      <c r="V5555" s="12" t="s">
        <v>251</v>
      </c>
      <c r="W5555" s="12">
        <v>0</v>
      </c>
      <c r="X5555" s="14">
        <v>44767.629198877316</v>
      </c>
    </row>
    <row r="5556" spans="1:24" hidden="1" x14ac:dyDescent="0.25">
      <c r="A5556" s="5">
        <v>2022</v>
      </c>
      <c r="B5556" s="6">
        <v>4</v>
      </c>
      <c r="C5556" s="6">
        <v>2022</v>
      </c>
      <c r="D5556" s="6">
        <v>4</v>
      </c>
      <c r="E5556" s="7">
        <v>20070</v>
      </c>
      <c r="F5556" s="7" t="s">
        <v>24</v>
      </c>
      <c r="G5556" s="7">
        <v>53</v>
      </c>
      <c r="H5556" s="7" t="s">
        <v>7</v>
      </c>
      <c r="I5556" s="7" t="s">
        <v>43</v>
      </c>
      <c r="J5556" s="7" t="s">
        <v>7</v>
      </c>
      <c r="K5556" s="7" t="s">
        <v>158</v>
      </c>
      <c r="L5556" s="7" t="s">
        <v>162</v>
      </c>
      <c r="M5556" s="7">
        <v>1</v>
      </c>
      <c r="N5556" s="7" t="s">
        <v>13</v>
      </c>
      <c r="O5556" s="8">
        <v>-24153.418374000001</v>
      </c>
      <c r="P5556" s="7" t="s">
        <v>125</v>
      </c>
      <c r="Q5556" s="7" t="s">
        <v>161</v>
      </c>
      <c r="R5556" s="7" t="s">
        <v>160</v>
      </c>
      <c r="S5556" s="7">
        <v>11</v>
      </c>
      <c r="T5556" s="7" t="s">
        <v>141</v>
      </c>
      <c r="U5556" s="7" t="s">
        <v>140</v>
      </c>
      <c r="V5556" s="7" t="s">
        <v>159</v>
      </c>
      <c r="W5556" s="7">
        <v>0</v>
      </c>
      <c r="X5556" s="9">
        <v>44767.629198877316</v>
      </c>
    </row>
    <row r="5557" spans="1:24" hidden="1" x14ac:dyDescent="0.25">
      <c r="A5557" s="10">
        <v>2022</v>
      </c>
      <c r="B5557" s="11">
        <v>4</v>
      </c>
      <c r="C5557" s="11">
        <v>2022</v>
      </c>
      <c r="D5557" s="11">
        <v>4</v>
      </c>
      <c r="E5557" s="12">
        <v>20070</v>
      </c>
      <c r="F5557" s="12" t="s">
        <v>24</v>
      </c>
      <c r="G5557" s="12">
        <v>53</v>
      </c>
      <c r="H5557" s="12" t="s">
        <v>7</v>
      </c>
      <c r="I5557" s="12" t="s">
        <v>43</v>
      </c>
      <c r="J5557" s="12" t="s">
        <v>7</v>
      </c>
      <c r="K5557" s="12" t="s">
        <v>158</v>
      </c>
      <c r="L5557" s="12" t="s">
        <v>22</v>
      </c>
      <c r="M5557" s="12">
        <v>1</v>
      </c>
      <c r="N5557" s="12" t="s">
        <v>13</v>
      </c>
      <c r="O5557" s="13">
        <v>-13036.225399999999</v>
      </c>
      <c r="P5557" s="12" t="s">
        <v>125</v>
      </c>
      <c r="Q5557" s="12" t="s">
        <v>157</v>
      </c>
      <c r="R5557" s="12" t="s">
        <v>156</v>
      </c>
      <c r="S5557" s="12">
        <v>25</v>
      </c>
      <c r="T5557" s="12" t="s">
        <v>141</v>
      </c>
      <c r="U5557" s="12" t="s">
        <v>140</v>
      </c>
      <c r="V5557" s="12" t="s">
        <v>155</v>
      </c>
      <c r="W5557" s="12">
        <v>0</v>
      </c>
      <c r="X5557" s="14">
        <v>44767.629198877316</v>
      </c>
    </row>
    <row r="5558" spans="1:24" hidden="1" x14ac:dyDescent="0.25">
      <c r="A5558" s="5">
        <v>2022</v>
      </c>
      <c r="B5558" s="6">
        <v>4</v>
      </c>
      <c r="C5558" s="6">
        <v>2022</v>
      </c>
      <c r="D5558" s="6">
        <v>4</v>
      </c>
      <c r="E5558" s="7">
        <v>20070</v>
      </c>
      <c r="F5558" s="7" t="s">
        <v>24</v>
      </c>
      <c r="G5558" s="7">
        <v>53</v>
      </c>
      <c r="H5558" s="7" t="s">
        <v>7</v>
      </c>
      <c r="I5558" s="7" t="s">
        <v>43</v>
      </c>
      <c r="J5558" s="7" t="s">
        <v>7</v>
      </c>
      <c r="K5558" s="7" t="s">
        <v>12</v>
      </c>
      <c r="L5558" s="7" t="s">
        <v>22</v>
      </c>
      <c r="M5558" s="7">
        <v>1</v>
      </c>
      <c r="N5558" s="7" t="s">
        <v>13</v>
      </c>
      <c r="O5558" s="8">
        <v>-2004.09</v>
      </c>
      <c r="P5558" s="7" t="s">
        <v>125</v>
      </c>
      <c r="Q5558" s="7" t="s">
        <v>150</v>
      </c>
      <c r="R5558" s="7" t="s">
        <v>149</v>
      </c>
      <c r="S5558" s="7">
        <v>136</v>
      </c>
      <c r="T5558" s="7" t="s">
        <v>129</v>
      </c>
      <c r="U5558" s="7" t="s">
        <v>128</v>
      </c>
      <c r="V5558" s="7"/>
      <c r="W5558" s="7">
        <v>0</v>
      </c>
      <c r="X5558" s="9">
        <v>44767.629198877316</v>
      </c>
    </row>
    <row r="5559" spans="1:24" hidden="1" x14ac:dyDescent="0.25">
      <c r="A5559" s="10">
        <v>2022</v>
      </c>
      <c r="B5559" s="11">
        <v>4</v>
      </c>
      <c r="C5559" s="11">
        <v>2022</v>
      </c>
      <c r="D5559" s="11">
        <v>4</v>
      </c>
      <c r="E5559" s="12">
        <v>20070</v>
      </c>
      <c r="F5559" s="12" t="s">
        <v>24</v>
      </c>
      <c r="G5559" s="12">
        <v>53</v>
      </c>
      <c r="H5559" s="12" t="s">
        <v>7</v>
      </c>
      <c r="I5559" s="12" t="s">
        <v>43</v>
      </c>
      <c r="J5559" s="12" t="s">
        <v>7</v>
      </c>
      <c r="K5559" s="12" t="s">
        <v>12</v>
      </c>
      <c r="L5559" s="12" t="s">
        <v>22</v>
      </c>
      <c r="M5559" s="12">
        <v>1</v>
      </c>
      <c r="N5559" s="12" t="s">
        <v>13</v>
      </c>
      <c r="O5559" s="13">
        <v>-0.05</v>
      </c>
      <c r="P5559" s="12" t="s">
        <v>125</v>
      </c>
      <c r="Q5559" s="12" t="s">
        <v>150</v>
      </c>
      <c r="R5559" s="12" t="s">
        <v>171</v>
      </c>
      <c r="S5559" s="12">
        <v>137</v>
      </c>
      <c r="T5559" s="12" t="s">
        <v>129</v>
      </c>
      <c r="U5559" s="12" t="s">
        <v>128</v>
      </c>
      <c r="V5559" s="12"/>
      <c r="W5559" s="12">
        <v>0</v>
      </c>
      <c r="X5559" s="14">
        <v>44767.629198877316</v>
      </c>
    </row>
    <row r="5560" spans="1:24" hidden="1" x14ac:dyDescent="0.25">
      <c r="A5560" s="5">
        <v>2022</v>
      </c>
      <c r="B5560" s="6">
        <v>4</v>
      </c>
      <c r="C5560" s="6">
        <v>2022</v>
      </c>
      <c r="D5560" s="6">
        <v>4</v>
      </c>
      <c r="E5560" s="7">
        <v>20070</v>
      </c>
      <c r="F5560" s="7" t="s">
        <v>24</v>
      </c>
      <c r="G5560" s="7">
        <v>53</v>
      </c>
      <c r="H5560" s="7" t="s">
        <v>7</v>
      </c>
      <c r="I5560" s="7" t="s">
        <v>43</v>
      </c>
      <c r="J5560" s="7" t="s">
        <v>7</v>
      </c>
      <c r="K5560" s="7" t="s">
        <v>12</v>
      </c>
      <c r="L5560" s="7" t="s">
        <v>22</v>
      </c>
      <c r="M5560" s="7">
        <v>1</v>
      </c>
      <c r="N5560" s="7" t="s">
        <v>13</v>
      </c>
      <c r="O5560" s="8">
        <v>-0.02</v>
      </c>
      <c r="P5560" s="7" t="s">
        <v>125</v>
      </c>
      <c r="Q5560" s="7" t="s">
        <v>206</v>
      </c>
      <c r="R5560" s="7" t="s">
        <v>726</v>
      </c>
      <c r="S5560" s="7">
        <v>78</v>
      </c>
      <c r="T5560" s="7" t="s">
        <v>129</v>
      </c>
      <c r="U5560" s="7" t="s">
        <v>128</v>
      </c>
      <c r="V5560" s="7" t="s">
        <v>727</v>
      </c>
      <c r="W5560" s="7">
        <v>0</v>
      </c>
      <c r="X5560" s="9">
        <v>44767.629198877316</v>
      </c>
    </row>
    <row r="5561" spans="1:24" hidden="1" x14ac:dyDescent="0.25">
      <c r="A5561" s="10">
        <v>2022</v>
      </c>
      <c r="B5561" s="11">
        <v>4</v>
      </c>
      <c r="C5561" s="11">
        <v>2022</v>
      </c>
      <c r="D5561" s="11">
        <v>4</v>
      </c>
      <c r="E5561" s="12">
        <v>20070</v>
      </c>
      <c r="F5561" s="12" t="s">
        <v>24</v>
      </c>
      <c r="G5561" s="12">
        <v>71</v>
      </c>
      <c r="H5561" s="12" t="s">
        <v>145</v>
      </c>
      <c r="I5561" s="12" t="s">
        <v>54</v>
      </c>
      <c r="J5561" s="12" t="s">
        <v>5</v>
      </c>
      <c r="K5561" s="12" t="s">
        <v>144</v>
      </c>
      <c r="L5561" s="12" t="s">
        <v>148</v>
      </c>
      <c r="M5561" s="12">
        <v>1</v>
      </c>
      <c r="N5561" s="12" t="s">
        <v>13</v>
      </c>
      <c r="O5561" s="13">
        <v>0.39382699999999998</v>
      </c>
      <c r="P5561" s="12" t="s">
        <v>125</v>
      </c>
      <c r="Q5561" s="12" t="s">
        <v>143</v>
      </c>
      <c r="R5561" s="12" t="s">
        <v>147</v>
      </c>
      <c r="S5561" s="12">
        <v>82</v>
      </c>
      <c r="T5561" s="12" t="s">
        <v>141</v>
      </c>
      <c r="U5561" s="12" t="s">
        <v>140</v>
      </c>
      <c r="V5561" s="12" t="s">
        <v>146</v>
      </c>
      <c r="W5561" s="12">
        <v>0</v>
      </c>
      <c r="X5561" s="14">
        <v>44767.629198877316</v>
      </c>
    </row>
    <row r="5562" spans="1:24" hidden="1" x14ac:dyDescent="0.25">
      <c r="A5562" s="5">
        <v>2022</v>
      </c>
      <c r="B5562" s="6">
        <v>4</v>
      </c>
      <c r="C5562" s="6">
        <v>2022</v>
      </c>
      <c r="D5562" s="6">
        <v>4</v>
      </c>
      <c r="E5562" s="7">
        <v>20070</v>
      </c>
      <c r="F5562" s="7" t="s">
        <v>24</v>
      </c>
      <c r="G5562" s="7">
        <v>71</v>
      </c>
      <c r="H5562" s="7" t="s">
        <v>145</v>
      </c>
      <c r="I5562" s="7" t="s">
        <v>54</v>
      </c>
      <c r="J5562" s="7" t="s">
        <v>5</v>
      </c>
      <c r="K5562" s="7" t="s">
        <v>144</v>
      </c>
      <c r="L5562" s="7" t="s">
        <v>22</v>
      </c>
      <c r="M5562" s="7">
        <v>1</v>
      </c>
      <c r="N5562" s="7" t="s">
        <v>13</v>
      </c>
      <c r="O5562" s="8">
        <v>-2035.522385</v>
      </c>
      <c r="P5562" s="7" t="s">
        <v>125</v>
      </c>
      <c r="Q5562" s="7" t="s">
        <v>143</v>
      </c>
      <c r="R5562" s="7" t="s">
        <v>142</v>
      </c>
      <c r="S5562" s="7">
        <v>9</v>
      </c>
      <c r="T5562" s="7" t="s">
        <v>141</v>
      </c>
      <c r="U5562" s="7" t="s">
        <v>140</v>
      </c>
      <c r="V5562" s="7" t="s">
        <v>712</v>
      </c>
      <c r="W5562" s="7">
        <v>0</v>
      </c>
      <c r="X5562" s="9">
        <v>44767.629198877316</v>
      </c>
    </row>
    <row r="5563" spans="1:24" hidden="1" x14ac:dyDescent="0.25">
      <c r="A5563" s="10">
        <v>2022</v>
      </c>
      <c r="B5563" s="11">
        <v>4</v>
      </c>
      <c r="C5563" s="11">
        <v>2022</v>
      </c>
      <c r="D5563" s="11">
        <v>4</v>
      </c>
      <c r="E5563" s="12">
        <v>20070</v>
      </c>
      <c r="F5563" s="12" t="s">
        <v>24</v>
      </c>
      <c r="G5563" s="12">
        <v>2183</v>
      </c>
      <c r="H5563" s="12" t="s">
        <v>138</v>
      </c>
      <c r="I5563" s="12" t="s">
        <v>133</v>
      </c>
      <c r="J5563" s="12" t="s">
        <v>3</v>
      </c>
      <c r="K5563" s="12" t="s">
        <v>158</v>
      </c>
      <c r="L5563" s="12" t="s">
        <v>22</v>
      </c>
      <c r="M5563" s="12">
        <v>1</v>
      </c>
      <c r="N5563" s="12" t="s">
        <v>13</v>
      </c>
      <c r="O5563" s="13">
        <v>-49057.810876000003</v>
      </c>
      <c r="P5563" s="12" t="s">
        <v>125</v>
      </c>
      <c r="Q5563" s="12" t="s">
        <v>157</v>
      </c>
      <c r="R5563" s="12" t="s">
        <v>254</v>
      </c>
      <c r="S5563" s="12">
        <v>23</v>
      </c>
      <c r="T5563" s="12" t="s">
        <v>141</v>
      </c>
      <c r="U5563" s="12" t="s">
        <v>140</v>
      </c>
      <c r="V5563" s="12" t="s">
        <v>253</v>
      </c>
      <c r="W5563" s="12">
        <v>0</v>
      </c>
      <c r="X5563" s="14">
        <v>44767.629198877316</v>
      </c>
    </row>
    <row r="5564" spans="1:24" hidden="1" x14ac:dyDescent="0.25">
      <c r="A5564" s="5">
        <v>2022</v>
      </c>
      <c r="B5564" s="6">
        <v>4</v>
      </c>
      <c r="C5564" s="6">
        <v>2022</v>
      </c>
      <c r="D5564" s="6">
        <v>4</v>
      </c>
      <c r="E5564" s="7">
        <v>20070</v>
      </c>
      <c r="F5564" s="7" t="s">
        <v>24</v>
      </c>
      <c r="G5564" s="7">
        <v>2183</v>
      </c>
      <c r="H5564" s="7" t="s">
        <v>138</v>
      </c>
      <c r="I5564" s="7" t="s">
        <v>133</v>
      </c>
      <c r="J5564" s="7" t="s">
        <v>3</v>
      </c>
      <c r="K5564" s="7" t="s">
        <v>158</v>
      </c>
      <c r="L5564" s="7" t="s">
        <v>22</v>
      </c>
      <c r="M5564" s="7">
        <v>1</v>
      </c>
      <c r="N5564" s="7" t="s">
        <v>13</v>
      </c>
      <c r="O5564" s="8">
        <v>-5423.0261280000004</v>
      </c>
      <c r="P5564" s="7" t="s">
        <v>53</v>
      </c>
      <c r="Q5564" s="7" t="s">
        <v>263</v>
      </c>
      <c r="R5564" s="7" t="s">
        <v>269</v>
      </c>
      <c r="S5564" s="7">
        <v>181</v>
      </c>
      <c r="T5564" s="7" t="s">
        <v>129</v>
      </c>
      <c r="U5564" s="7" t="s">
        <v>128</v>
      </c>
      <c r="V5564" s="7" t="s">
        <v>268</v>
      </c>
      <c r="W5564" s="7">
        <v>0</v>
      </c>
      <c r="X5564" s="9">
        <v>44767.629198877316</v>
      </c>
    </row>
    <row r="5565" spans="1:24" hidden="1" x14ac:dyDescent="0.25">
      <c r="A5565" s="10">
        <v>2022</v>
      </c>
      <c r="B5565" s="11">
        <v>4</v>
      </c>
      <c r="C5565" s="11">
        <v>2022</v>
      </c>
      <c r="D5565" s="11">
        <v>4</v>
      </c>
      <c r="E5565" s="12">
        <v>20070</v>
      </c>
      <c r="F5565" s="12" t="s">
        <v>24</v>
      </c>
      <c r="G5565" s="12">
        <v>2183</v>
      </c>
      <c r="H5565" s="12" t="s">
        <v>138</v>
      </c>
      <c r="I5565" s="12" t="s">
        <v>133</v>
      </c>
      <c r="J5565" s="12" t="s">
        <v>3</v>
      </c>
      <c r="K5565" s="12" t="s">
        <v>158</v>
      </c>
      <c r="L5565" s="12" t="s">
        <v>22</v>
      </c>
      <c r="M5565" s="12">
        <v>1</v>
      </c>
      <c r="N5565" s="12" t="s">
        <v>13</v>
      </c>
      <c r="O5565" s="13">
        <v>3611.1050989999999</v>
      </c>
      <c r="P5565" s="12" t="s">
        <v>53</v>
      </c>
      <c r="Q5565" s="12" t="s">
        <v>263</v>
      </c>
      <c r="R5565" s="12" t="s">
        <v>271</v>
      </c>
      <c r="S5565" s="12">
        <v>182</v>
      </c>
      <c r="T5565" s="12" t="s">
        <v>129</v>
      </c>
      <c r="U5565" s="12" t="s">
        <v>128</v>
      </c>
      <c r="V5565" s="12" t="s">
        <v>270</v>
      </c>
      <c r="W5565" s="12">
        <v>0</v>
      </c>
      <c r="X5565" s="14">
        <v>44767.629198877316</v>
      </c>
    </row>
    <row r="5566" spans="1:24" hidden="1" x14ac:dyDescent="0.25">
      <c r="A5566" s="5">
        <v>2022</v>
      </c>
      <c r="B5566" s="6">
        <v>4</v>
      </c>
      <c r="C5566" s="6">
        <v>2022</v>
      </c>
      <c r="D5566" s="6">
        <v>4</v>
      </c>
      <c r="E5566" s="7">
        <v>20070</v>
      </c>
      <c r="F5566" s="7" t="s">
        <v>24</v>
      </c>
      <c r="G5566" s="7">
        <v>2346</v>
      </c>
      <c r="H5566" s="7" t="s">
        <v>137</v>
      </c>
      <c r="I5566" s="7" t="s">
        <v>133</v>
      </c>
      <c r="J5566" s="7" t="s">
        <v>4</v>
      </c>
      <c r="K5566" s="7" t="s">
        <v>158</v>
      </c>
      <c r="L5566" s="7" t="s">
        <v>22</v>
      </c>
      <c r="M5566" s="7">
        <v>1</v>
      </c>
      <c r="N5566" s="7" t="s">
        <v>13</v>
      </c>
      <c r="O5566" s="8">
        <v>-1578.6164100000001</v>
      </c>
      <c r="P5566" s="7" t="s">
        <v>125</v>
      </c>
      <c r="Q5566" s="7" t="s">
        <v>157</v>
      </c>
      <c r="R5566" s="7" t="s">
        <v>254</v>
      </c>
      <c r="S5566" s="7">
        <v>23</v>
      </c>
      <c r="T5566" s="7" t="s">
        <v>141</v>
      </c>
      <c r="U5566" s="7" t="s">
        <v>140</v>
      </c>
      <c r="V5566" s="7" t="s">
        <v>253</v>
      </c>
      <c r="W5566" s="7">
        <v>0</v>
      </c>
      <c r="X5566" s="9">
        <v>44767.629198877316</v>
      </c>
    </row>
    <row r="5567" spans="1:24" hidden="1" x14ac:dyDescent="0.25">
      <c r="A5567" s="10">
        <v>2022</v>
      </c>
      <c r="B5567" s="11">
        <v>4</v>
      </c>
      <c r="C5567" s="11">
        <v>2022</v>
      </c>
      <c r="D5567" s="11">
        <v>4</v>
      </c>
      <c r="E5567" s="12">
        <v>20070</v>
      </c>
      <c r="F5567" s="12" t="s">
        <v>24</v>
      </c>
      <c r="G5567" s="12">
        <v>2346</v>
      </c>
      <c r="H5567" s="12" t="s">
        <v>137</v>
      </c>
      <c r="I5567" s="12" t="s">
        <v>133</v>
      </c>
      <c r="J5567" s="12" t="s">
        <v>4</v>
      </c>
      <c r="K5567" s="12" t="s">
        <v>158</v>
      </c>
      <c r="L5567" s="12" t="s">
        <v>22</v>
      </c>
      <c r="M5567" s="12">
        <v>1</v>
      </c>
      <c r="N5567" s="12" t="s">
        <v>13</v>
      </c>
      <c r="O5567" s="13">
        <v>-198.591193</v>
      </c>
      <c r="P5567" s="12" t="s">
        <v>53</v>
      </c>
      <c r="Q5567" s="12" t="s">
        <v>263</v>
      </c>
      <c r="R5567" s="12" t="s">
        <v>269</v>
      </c>
      <c r="S5567" s="12">
        <v>181</v>
      </c>
      <c r="T5567" s="12" t="s">
        <v>129</v>
      </c>
      <c r="U5567" s="12" t="s">
        <v>128</v>
      </c>
      <c r="V5567" s="12" t="s">
        <v>268</v>
      </c>
      <c r="W5567" s="12">
        <v>0</v>
      </c>
      <c r="X5567" s="14">
        <v>44767.629198877316</v>
      </c>
    </row>
    <row r="5568" spans="1:24" hidden="1" x14ac:dyDescent="0.25">
      <c r="A5568" s="5">
        <v>2022</v>
      </c>
      <c r="B5568" s="6">
        <v>4</v>
      </c>
      <c r="C5568" s="6">
        <v>2022</v>
      </c>
      <c r="D5568" s="6">
        <v>4</v>
      </c>
      <c r="E5568" s="7">
        <v>20070</v>
      </c>
      <c r="F5568" s="7" t="s">
        <v>24</v>
      </c>
      <c r="G5568" s="7">
        <v>2346</v>
      </c>
      <c r="H5568" s="7" t="s">
        <v>137</v>
      </c>
      <c r="I5568" s="7" t="s">
        <v>133</v>
      </c>
      <c r="J5568" s="7" t="s">
        <v>4</v>
      </c>
      <c r="K5568" s="7" t="s">
        <v>158</v>
      </c>
      <c r="L5568" s="7" t="s">
        <v>22</v>
      </c>
      <c r="M5568" s="7">
        <v>1</v>
      </c>
      <c r="N5568" s="7" t="s">
        <v>13</v>
      </c>
      <c r="O5568" s="8">
        <v>132.238653</v>
      </c>
      <c r="P5568" s="7" t="s">
        <v>53</v>
      </c>
      <c r="Q5568" s="7" t="s">
        <v>263</v>
      </c>
      <c r="R5568" s="7" t="s">
        <v>271</v>
      </c>
      <c r="S5568" s="7">
        <v>182</v>
      </c>
      <c r="T5568" s="7" t="s">
        <v>129</v>
      </c>
      <c r="U5568" s="7" t="s">
        <v>128</v>
      </c>
      <c r="V5568" s="7" t="s">
        <v>270</v>
      </c>
      <c r="W5568" s="7">
        <v>0</v>
      </c>
      <c r="X5568" s="9">
        <v>44767.629198877316</v>
      </c>
    </row>
    <row r="5569" spans="1:24" hidden="1" x14ac:dyDescent="0.25">
      <c r="A5569" s="10">
        <v>2022</v>
      </c>
      <c r="B5569" s="11">
        <v>4</v>
      </c>
      <c r="C5569" s="11">
        <v>2022</v>
      </c>
      <c r="D5569" s="11">
        <v>4</v>
      </c>
      <c r="E5569" s="12">
        <v>20070</v>
      </c>
      <c r="F5569" s="12" t="s">
        <v>24</v>
      </c>
      <c r="G5569" s="12">
        <v>4807</v>
      </c>
      <c r="H5569" s="12" t="s">
        <v>135</v>
      </c>
      <c r="I5569" s="12" t="s">
        <v>133</v>
      </c>
      <c r="J5569" s="12" t="s">
        <v>2</v>
      </c>
      <c r="K5569" s="12" t="s">
        <v>42</v>
      </c>
      <c r="L5569" s="12" t="s">
        <v>22</v>
      </c>
      <c r="M5569" s="12">
        <v>1</v>
      </c>
      <c r="N5569" s="12" t="s">
        <v>13</v>
      </c>
      <c r="O5569" s="13">
        <v>0</v>
      </c>
      <c r="P5569" s="12" t="s">
        <v>267</v>
      </c>
      <c r="Q5569" s="12" t="s">
        <v>258</v>
      </c>
      <c r="R5569" s="12" t="s">
        <v>257</v>
      </c>
      <c r="S5569" s="12">
        <v>33</v>
      </c>
      <c r="T5569" s="12" t="s">
        <v>141</v>
      </c>
      <c r="U5569" s="12" t="s">
        <v>140</v>
      </c>
      <c r="V5569" s="12" t="s">
        <v>256</v>
      </c>
      <c r="W5569" s="12">
        <v>0</v>
      </c>
      <c r="X5569" s="14">
        <v>44767.629198877316</v>
      </c>
    </row>
    <row r="5570" spans="1:24" hidden="1" x14ac:dyDescent="0.25">
      <c r="A5570" s="5">
        <v>2022</v>
      </c>
      <c r="B5570" s="6">
        <v>4</v>
      </c>
      <c r="C5570" s="6">
        <v>2022</v>
      </c>
      <c r="D5570" s="6">
        <v>4</v>
      </c>
      <c r="E5570" s="7">
        <v>20070</v>
      </c>
      <c r="F5570" s="7" t="s">
        <v>24</v>
      </c>
      <c r="G5570" s="7">
        <v>4807</v>
      </c>
      <c r="H5570" s="7" t="s">
        <v>135</v>
      </c>
      <c r="I5570" s="7" t="s">
        <v>133</v>
      </c>
      <c r="J5570" s="7" t="s">
        <v>2</v>
      </c>
      <c r="K5570" s="7" t="s">
        <v>158</v>
      </c>
      <c r="L5570" s="7" t="s">
        <v>22</v>
      </c>
      <c r="M5570" s="7">
        <v>1</v>
      </c>
      <c r="N5570" s="7" t="s">
        <v>13</v>
      </c>
      <c r="O5570" s="8">
        <v>99590.24</v>
      </c>
      <c r="P5570" s="7" t="s">
        <v>125</v>
      </c>
      <c r="Q5570" s="7" t="s">
        <v>157</v>
      </c>
      <c r="R5570" s="7" t="s">
        <v>254</v>
      </c>
      <c r="S5570" s="7">
        <v>23</v>
      </c>
      <c r="T5570" s="7" t="s">
        <v>141</v>
      </c>
      <c r="U5570" s="7" t="s">
        <v>140</v>
      </c>
      <c r="V5570" s="7" t="s">
        <v>253</v>
      </c>
      <c r="W5570" s="7">
        <v>0</v>
      </c>
      <c r="X5570" s="9">
        <v>44767.629198877316</v>
      </c>
    </row>
    <row r="5571" spans="1:24" hidden="1" x14ac:dyDescent="0.25">
      <c r="A5571" s="10">
        <v>2022</v>
      </c>
      <c r="B5571" s="11">
        <v>4</v>
      </c>
      <c r="C5571" s="11">
        <v>2022</v>
      </c>
      <c r="D5571" s="11">
        <v>4</v>
      </c>
      <c r="E5571" s="12">
        <v>20070</v>
      </c>
      <c r="F5571" s="12" t="s">
        <v>24</v>
      </c>
      <c r="G5571" s="12">
        <v>4863</v>
      </c>
      <c r="H5571" s="12" t="s">
        <v>266</v>
      </c>
      <c r="I5571" s="12" t="s">
        <v>133</v>
      </c>
      <c r="J5571" s="12" t="s">
        <v>4</v>
      </c>
      <c r="K5571" s="12" t="s">
        <v>144</v>
      </c>
      <c r="L5571" s="12" t="s">
        <v>22</v>
      </c>
      <c r="M5571" s="12">
        <v>1</v>
      </c>
      <c r="N5571" s="12" t="s">
        <v>13</v>
      </c>
      <c r="O5571" s="13">
        <v>-121.98054</v>
      </c>
      <c r="P5571" s="12" t="s">
        <v>53</v>
      </c>
      <c r="Q5571" s="12" t="s">
        <v>263</v>
      </c>
      <c r="R5571" s="12" t="s">
        <v>262</v>
      </c>
      <c r="S5571" s="12">
        <v>76</v>
      </c>
      <c r="T5571" s="12" t="s">
        <v>141</v>
      </c>
      <c r="U5571" s="12" t="s">
        <v>140</v>
      </c>
      <c r="V5571" s="12" t="s">
        <v>713</v>
      </c>
      <c r="W5571" s="12">
        <v>0</v>
      </c>
      <c r="X5571" s="14">
        <v>44767.629198877316</v>
      </c>
    </row>
    <row r="5572" spans="1:24" hidden="1" x14ac:dyDescent="0.25">
      <c r="A5572" s="5">
        <v>2022</v>
      </c>
      <c r="B5572" s="6">
        <v>4</v>
      </c>
      <c r="C5572" s="6">
        <v>2022</v>
      </c>
      <c r="D5572" s="6">
        <v>4</v>
      </c>
      <c r="E5572" s="7">
        <v>20070</v>
      </c>
      <c r="F5572" s="7" t="s">
        <v>24</v>
      </c>
      <c r="G5572" s="7">
        <v>4864</v>
      </c>
      <c r="H5572" s="7" t="s">
        <v>265</v>
      </c>
      <c r="I5572" s="7" t="s">
        <v>133</v>
      </c>
      <c r="J5572" s="7" t="s">
        <v>3</v>
      </c>
      <c r="K5572" s="7" t="s">
        <v>144</v>
      </c>
      <c r="L5572" s="7" t="s">
        <v>22</v>
      </c>
      <c r="M5572" s="7">
        <v>1</v>
      </c>
      <c r="N5572" s="7" t="s">
        <v>13</v>
      </c>
      <c r="O5572" s="8">
        <v>-1061.865145</v>
      </c>
      <c r="P5572" s="7" t="s">
        <v>53</v>
      </c>
      <c r="Q5572" s="7" t="s">
        <v>263</v>
      </c>
      <c r="R5572" s="7" t="s">
        <v>262</v>
      </c>
      <c r="S5572" s="7">
        <v>76</v>
      </c>
      <c r="T5572" s="7" t="s">
        <v>141</v>
      </c>
      <c r="U5572" s="7" t="s">
        <v>140</v>
      </c>
      <c r="V5572" s="7" t="s">
        <v>713</v>
      </c>
      <c r="W5572" s="7">
        <v>0</v>
      </c>
      <c r="X5572" s="9">
        <v>44767.629198877316</v>
      </c>
    </row>
    <row r="5573" spans="1:24" hidden="1" x14ac:dyDescent="0.25">
      <c r="A5573" s="10">
        <v>2022</v>
      </c>
      <c r="B5573" s="11">
        <v>4</v>
      </c>
      <c r="C5573" s="11">
        <v>2022</v>
      </c>
      <c r="D5573" s="11">
        <v>4</v>
      </c>
      <c r="E5573" s="12">
        <v>20070</v>
      </c>
      <c r="F5573" s="12" t="s">
        <v>24</v>
      </c>
      <c r="G5573" s="12">
        <v>4865</v>
      </c>
      <c r="H5573" s="12" t="s">
        <v>264</v>
      </c>
      <c r="I5573" s="12" t="s">
        <v>133</v>
      </c>
      <c r="J5573" s="12" t="s">
        <v>3</v>
      </c>
      <c r="K5573" s="12" t="s">
        <v>144</v>
      </c>
      <c r="L5573" s="12" t="s">
        <v>22</v>
      </c>
      <c r="M5573" s="12">
        <v>1</v>
      </c>
      <c r="N5573" s="12" t="s">
        <v>13</v>
      </c>
      <c r="O5573" s="13">
        <v>-5011.9970009999997</v>
      </c>
      <c r="P5573" s="12" t="s">
        <v>53</v>
      </c>
      <c r="Q5573" s="12" t="s">
        <v>263</v>
      </c>
      <c r="R5573" s="12" t="s">
        <v>262</v>
      </c>
      <c r="S5573" s="12">
        <v>76</v>
      </c>
      <c r="T5573" s="12" t="s">
        <v>141</v>
      </c>
      <c r="U5573" s="12" t="s">
        <v>140</v>
      </c>
      <c r="V5573" s="12" t="s">
        <v>713</v>
      </c>
      <c r="W5573" s="12">
        <v>0</v>
      </c>
      <c r="X5573" s="14">
        <v>44767.629198877316</v>
      </c>
    </row>
    <row r="5574" spans="1:24" hidden="1" x14ac:dyDescent="0.25">
      <c r="A5574" s="5">
        <v>2022</v>
      </c>
      <c r="B5574" s="6">
        <v>4</v>
      </c>
      <c r="C5574" s="6">
        <v>2022</v>
      </c>
      <c r="D5574" s="6">
        <v>4</v>
      </c>
      <c r="E5574" s="7">
        <v>20070</v>
      </c>
      <c r="F5574" s="7" t="s">
        <v>24</v>
      </c>
      <c r="G5574" s="7">
        <v>4871</v>
      </c>
      <c r="H5574" s="7" t="s">
        <v>134</v>
      </c>
      <c r="I5574" s="7" t="s">
        <v>133</v>
      </c>
      <c r="J5574" s="7" t="s">
        <v>1</v>
      </c>
      <c r="K5574" s="7" t="s">
        <v>42</v>
      </c>
      <c r="L5574" s="7" t="s">
        <v>22</v>
      </c>
      <c r="M5574" s="7">
        <v>1</v>
      </c>
      <c r="N5574" s="7" t="s">
        <v>13</v>
      </c>
      <c r="O5574" s="8">
        <v>109459.2</v>
      </c>
      <c r="P5574" s="7" t="s">
        <v>260</v>
      </c>
      <c r="Q5574" s="7" t="s">
        <v>258</v>
      </c>
      <c r="R5574" s="7" t="s">
        <v>257</v>
      </c>
      <c r="S5574" s="7">
        <v>33</v>
      </c>
      <c r="T5574" s="7" t="s">
        <v>141</v>
      </c>
      <c r="U5574" s="7" t="s">
        <v>140</v>
      </c>
      <c r="V5574" s="7" t="s">
        <v>256</v>
      </c>
      <c r="W5574" s="7">
        <v>0</v>
      </c>
      <c r="X5574" s="9">
        <v>44767.629198877316</v>
      </c>
    </row>
    <row r="5575" spans="1:24" hidden="1" x14ac:dyDescent="0.25">
      <c r="A5575" s="10">
        <v>2022</v>
      </c>
      <c r="B5575" s="11">
        <v>4</v>
      </c>
      <c r="C5575" s="11">
        <v>2022</v>
      </c>
      <c r="D5575" s="11">
        <v>4</v>
      </c>
      <c r="E5575" s="12">
        <v>20070</v>
      </c>
      <c r="F5575" s="12" t="s">
        <v>24</v>
      </c>
      <c r="G5575" s="12">
        <v>4871</v>
      </c>
      <c r="H5575" s="12" t="s">
        <v>134</v>
      </c>
      <c r="I5575" s="12" t="s">
        <v>133</v>
      </c>
      <c r="J5575" s="12" t="s">
        <v>1</v>
      </c>
      <c r="K5575" s="12" t="s">
        <v>158</v>
      </c>
      <c r="L5575" s="12" t="s">
        <v>22</v>
      </c>
      <c r="M5575" s="12">
        <v>1</v>
      </c>
      <c r="N5575" s="12" t="s">
        <v>13</v>
      </c>
      <c r="O5575" s="13">
        <v>-99590.24</v>
      </c>
      <c r="P5575" s="12" t="s">
        <v>125</v>
      </c>
      <c r="Q5575" s="12" t="s">
        <v>157</v>
      </c>
      <c r="R5575" s="12" t="s">
        <v>254</v>
      </c>
      <c r="S5575" s="12">
        <v>23</v>
      </c>
      <c r="T5575" s="12" t="s">
        <v>141</v>
      </c>
      <c r="U5575" s="12" t="s">
        <v>140</v>
      </c>
      <c r="V5575" s="12" t="s">
        <v>253</v>
      </c>
      <c r="W5575" s="12">
        <v>0</v>
      </c>
      <c r="X5575" s="14">
        <v>44767.629198877316</v>
      </c>
    </row>
    <row r="5576" spans="1:24" hidden="1" x14ac:dyDescent="0.25">
      <c r="A5576" s="5">
        <v>2022</v>
      </c>
      <c r="B5576" s="6">
        <v>4</v>
      </c>
      <c r="C5576" s="6">
        <v>2021</v>
      </c>
      <c r="D5576" s="6">
        <v>11</v>
      </c>
      <c r="E5576" s="7">
        <v>20070</v>
      </c>
      <c r="F5576" s="7" t="s">
        <v>24</v>
      </c>
      <c r="G5576" s="7">
        <v>0</v>
      </c>
      <c r="H5576" s="7" t="s">
        <v>23</v>
      </c>
      <c r="I5576" s="7" t="s">
        <v>23</v>
      </c>
      <c r="J5576" s="7" t="s">
        <v>23</v>
      </c>
      <c r="K5576" s="7" t="s">
        <v>22</v>
      </c>
      <c r="L5576" s="7" t="s">
        <v>250</v>
      </c>
      <c r="M5576" s="7">
        <v>1</v>
      </c>
      <c r="N5576" s="7" t="s">
        <v>13</v>
      </c>
      <c r="O5576" s="8">
        <v>79.875461999999999</v>
      </c>
      <c r="P5576" s="7" t="s">
        <v>53</v>
      </c>
      <c r="Q5576" s="7" t="s">
        <v>249</v>
      </c>
      <c r="R5576" s="7" t="s">
        <v>248</v>
      </c>
      <c r="S5576" s="7">
        <v>1310</v>
      </c>
      <c r="T5576" s="7" t="s">
        <v>122</v>
      </c>
      <c r="U5576" s="7" t="s">
        <v>121</v>
      </c>
      <c r="V5576" s="7" t="s">
        <v>247</v>
      </c>
      <c r="W5576" s="7">
        <v>1</v>
      </c>
      <c r="X5576" s="9">
        <v>44767.629198877316</v>
      </c>
    </row>
    <row r="5577" spans="1:24" hidden="1" x14ac:dyDescent="0.25">
      <c r="A5577" s="10">
        <v>2022</v>
      </c>
      <c r="B5577" s="11">
        <v>4</v>
      </c>
      <c r="C5577" s="11">
        <v>2021</v>
      </c>
      <c r="D5577" s="11">
        <v>12</v>
      </c>
      <c r="E5577" s="12">
        <v>20070</v>
      </c>
      <c r="F5577" s="12" t="s">
        <v>24</v>
      </c>
      <c r="G5577" s="12">
        <v>0</v>
      </c>
      <c r="H5577" s="12" t="s">
        <v>23</v>
      </c>
      <c r="I5577" s="12" t="s">
        <v>23</v>
      </c>
      <c r="J5577" s="12" t="s">
        <v>23</v>
      </c>
      <c r="K5577" s="12" t="s">
        <v>144</v>
      </c>
      <c r="L5577" s="12" t="s">
        <v>148</v>
      </c>
      <c r="M5577" s="12">
        <v>1</v>
      </c>
      <c r="N5577" s="12" t="s">
        <v>13</v>
      </c>
      <c r="O5577" s="13">
        <v>2.3189999999999999E-3</v>
      </c>
      <c r="P5577" s="12" t="s">
        <v>125</v>
      </c>
      <c r="Q5577" s="12" t="s">
        <v>143</v>
      </c>
      <c r="R5577" s="12" t="s">
        <v>246</v>
      </c>
      <c r="S5577" s="12">
        <v>187</v>
      </c>
      <c r="T5577" s="12" t="s">
        <v>129</v>
      </c>
      <c r="U5577" s="12" t="s">
        <v>128</v>
      </c>
      <c r="V5577" s="12" t="s">
        <v>707</v>
      </c>
      <c r="W5577" s="12">
        <v>1</v>
      </c>
      <c r="X5577" s="14">
        <v>44767.629198877316</v>
      </c>
    </row>
    <row r="5578" spans="1:24" hidden="1" x14ac:dyDescent="0.25">
      <c r="A5578" s="5">
        <v>2022</v>
      </c>
      <c r="B5578" s="6">
        <v>4</v>
      </c>
      <c r="C5578" s="6">
        <v>2021</v>
      </c>
      <c r="D5578" s="6">
        <v>12</v>
      </c>
      <c r="E5578" s="7">
        <v>20070</v>
      </c>
      <c r="F5578" s="7" t="s">
        <v>24</v>
      </c>
      <c r="G5578" s="7">
        <v>0</v>
      </c>
      <c r="H5578" s="7" t="s">
        <v>23</v>
      </c>
      <c r="I5578" s="7" t="s">
        <v>23</v>
      </c>
      <c r="J5578" s="7" t="s">
        <v>23</v>
      </c>
      <c r="K5578" s="7" t="s">
        <v>144</v>
      </c>
      <c r="L5578" s="7" t="s">
        <v>148</v>
      </c>
      <c r="M5578" s="7">
        <v>1</v>
      </c>
      <c r="N5578" s="7" t="s">
        <v>13</v>
      </c>
      <c r="O5578" s="8">
        <v>2376.4990520000001</v>
      </c>
      <c r="P5578" s="7" t="s">
        <v>125</v>
      </c>
      <c r="Q5578" s="7" t="s">
        <v>143</v>
      </c>
      <c r="R5578" s="7" t="s">
        <v>147</v>
      </c>
      <c r="S5578" s="7">
        <v>82</v>
      </c>
      <c r="T5578" s="7" t="s">
        <v>141</v>
      </c>
      <c r="U5578" s="7" t="s">
        <v>140</v>
      </c>
      <c r="V5578" s="7" t="s">
        <v>146</v>
      </c>
      <c r="W5578" s="7">
        <v>1</v>
      </c>
      <c r="X5578" s="9">
        <v>44767.629198877316</v>
      </c>
    </row>
    <row r="5579" spans="1:24" hidden="1" x14ac:dyDescent="0.25">
      <c r="A5579" s="10">
        <v>2022</v>
      </c>
      <c r="B5579" s="11">
        <v>4</v>
      </c>
      <c r="C5579" s="11">
        <v>2021</v>
      </c>
      <c r="D5579" s="11">
        <v>12</v>
      </c>
      <c r="E5579" s="12">
        <v>20070</v>
      </c>
      <c r="F5579" s="12" t="s">
        <v>24</v>
      </c>
      <c r="G5579" s="12">
        <v>0</v>
      </c>
      <c r="H5579" s="12" t="s">
        <v>23</v>
      </c>
      <c r="I5579" s="12" t="s">
        <v>23</v>
      </c>
      <c r="J5579" s="12" t="s">
        <v>23</v>
      </c>
      <c r="K5579" s="12" t="s">
        <v>158</v>
      </c>
      <c r="L5579" s="12" t="s">
        <v>162</v>
      </c>
      <c r="M5579" s="12">
        <v>1</v>
      </c>
      <c r="N5579" s="12" t="s">
        <v>13</v>
      </c>
      <c r="O5579" s="13">
        <v>-711.46065599999997</v>
      </c>
      <c r="P5579" s="12" t="s">
        <v>125</v>
      </c>
      <c r="Q5579" s="12" t="s">
        <v>161</v>
      </c>
      <c r="R5579" s="12" t="s">
        <v>244</v>
      </c>
      <c r="S5579" s="12">
        <v>90</v>
      </c>
      <c r="T5579" s="12" t="s">
        <v>129</v>
      </c>
      <c r="U5579" s="12" t="s">
        <v>128</v>
      </c>
      <c r="V5579" s="12" t="s">
        <v>243</v>
      </c>
      <c r="W5579" s="12">
        <v>1</v>
      </c>
      <c r="X5579" s="14">
        <v>44767.629198877316</v>
      </c>
    </row>
    <row r="5580" spans="1:24" hidden="1" x14ac:dyDescent="0.25">
      <c r="A5580" s="5">
        <v>2022</v>
      </c>
      <c r="B5580" s="6">
        <v>4</v>
      </c>
      <c r="C5580" s="6">
        <v>2021</v>
      </c>
      <c r="D5580" s="6">
        <v>12</v>
      </c>
      <c r="E5580" s="7">
        <v>20070</v>
      </c>
      <c r="F5580" s="7" t="s">
        <v>24</v>
      </c>
      <c r="G5580" s="7">
        <v>0</v>
      </c>
      <c r="H5580" s="7" t="s">
        <v>23</v>
      </c>
      <c r="I5580" s="7" t="s">
        <v>23</v>
      </c>
      <c r="J5580" s="7" t="s">
        <v>23</v>
      </c>
      <c r="K5580" s="7" t="s">
        <v>22</v>
      </c>
      <c r="L5580" s="7" t="s">
        <v>236</v>
      </c>
      <c r="M5580" s="7">
        <v>1</v>
      </c>
      <c r="N5580" s="7" t="s">
        <v>13</v>
      </c>
      <c r="O5580" s="8">
        <v>0</v>
      </c>
      <c r="P5580" s="7" t="s">
        <v>125</v>
      </c>
      <c r="Q5580" s="7" t="s">
        <v>242</v>
      </c>
      <c r="R5580" s="7" t="s">
        <v>241</v>
      </c>
      <c r="S5580" s="7">
        <v>47</v>
      </c>
      <c r="T5580" s="7" t="s">
        <v>129</v>
      </c>
      <c r="U5580" s="7" t="s">
        <v>128</v>
      </c>
      <c r="V5580" s="7" t="s">
        <v>238</v>
      </c>
      <c r="W5580" s="7">
        <v>1</v>
      </c>
      <c r="X5580" s="9">
        <v>44767.629198877316</v>
      </c>
    </row>
    <row r="5581" spans="1:24" hidden="1" x14ac:dyDescent="0.25">
      <c r="A5581" s="10">
        <v>2022</v>
      </c>
      <c r="B5581" s="11">
        <v>4</v>
      </c>
      <c r="C5581" s="11">
        <v>2021</v>
      </c>
      <c r="D5581" s="11">
        <v>12</v>
      </c>
      <c r="E5581" s="12">
        <v>20070</v>
      </c>
      <c r="F5581" s="12" t="s">
        <v>24</v>
      </c>
      <c r="G5581" s="12">
        <v>0</v>
      </c>
      <c r="H5581" s="12" t="s">
        <v>23</v>
      </c>
      <c r="I5581" s="12" t="s">
        <v>23</v>
      </c>
      <c r="J5581" s="12" t="s">
        <v>23</v>
      </c>
      <c r="K5581" s="12" t="s">
        <v>22</v>
      </c>
      <c r="L5581" s="12" t="s">
        <v>236</v>
      </c>
      <c r="M5581" s="12">
        <v>1</v>
      </c>
      <c r="N5581" s="12" t="s">
        <v>13</v>
      </c>
      <c r="O5581" s="13">
        <v>0</v>
      </c>
      <c r="P5581" s="12" t="s">
        <v>125</v>
      </c>
      <c r="Q5581" s="12" t="s">
        <v>242</v>
      </c>
      <c r="R5581" s="12" t="s">
        <v>239</v>
      </c>
      <c r="S5581" s="12">
        <v>98</v>
      </c>
      <c r="T5581" s="12" t="s">
        <v>129</v>
      </c>
      <c r="U5581" s="12" t="s">
        <v>128</v>
      </c>
      <c r="V5581" s="12" t="s">
        <v>238</v>
      </c>
      <c r="W5581" s="12">
        <v>1</v>
      </c>
      <c r="X5581" s="14">
        <v>44767.629198877316</v>
      </c>
    </row>
    <row r="5582" spans="1:24" hidden="1" x14ac:dyDescent="0.25">
      <c r="A5582" s="5">
        <v>2022</v>
      </c>
      <c r="B5582" s="6">
        <v>4</v>
      </c>
      <c r="C5582" s="6">
        <v>2021</v>
      </c>
      <c r="D5582" s="6">
        <v>12</v>
      </c>
      <c r="E5582" s="7">
        <v>20070</v>
      </c>
      <c r="F5582" s="7" t="s">
        <v>24</v>
      </c>
      <c r="G5582" s="7">
        <v>0</v>
      </c>
      <c r="H5582" s="7" t="s">
        <v>23</v>
      </c>
      <c r="I5582" s="7" t="s">
        <v>23</v>
      </c>
      <c r="J5582" s="7" t="s">
        <v>23</v>
      </c>
      <c r="K5582" s="7" t="s">
        <v>22</v>
      </c>
      <c r="L5582" s="7" t="s">
        <v>236</v>
      </c>
      <c r="M5582" s="7">
        <v>1</v>
      </c>
      <c r="N5582" s="7" t="s">
        <v>13</v>
      </c>
      <c r="O5582" s="8">
        <v>0</v>
      </c>
      <c r="P5582" s="7" t="s">
        <v>125</v>
      </c>
      <c r="Q5582" s="7" t="s">
        <v>240</v>
      </c>
      <c r="R5582" s="7" t="s">
        <v>241</v>
      </c>
      <c r="S5582" s="7">
        <v>42</v>
      </c>
      <c r="T5582" s="7" t="s">
        <v>129</v>
      </c>
      <c r="U5582" s="7" t="s">
        <v>128</v>
      </c>
      <c r="V5582" s="7" t="s">
        <v>238</v>
      </c>
      <c r="W5582" s="7">
        <v>1</v>
      </c>
      <c r="X5582" s="9">
        <v>44767.629198877316</v>
      </c>
    </row>
    <row r="5583" spans="1:24" hidden="1" x14ac:dyDescent="0.25">
      <c r="A5583" s="10">
        <v>2022</v>
      </c>
      <c r="B5583" s="11">
        <v>4</v>
      </c>
      <c r="C5583" s="11">
        <v>2021</v>
      </c>
      <c r="D5583" s="11">
        <v>12</v>
      </c>
      <c r="E5583" s="12">
        <v>20070</v>
      </c>
      <c r="F5583" s="12" t="s">
        <v>24</v>
      </c>
      <c r="G5583" s="12">
        <v>0</v>
      </c>
      <c r="H5583" s="12" t="s">
        <v>23</v>
      </c>
      <c r="I5583" s="12" t="s">
        <v>23</v>
      </c>
      <c r="J5583" s="12" t="s">
        <v>23</v>
      </c>
      <c r="K5583" s="12" t="s">
        <v>22</v>
      </c>
      <c r="L5583" s="12" t="s">
        <v>236</v>
      </c>
      <c r="M5583" s="12">
        <v>1</v>
      </c>
      <c r="N5583" s="12" t="s">
        <v>13</v>
      </c>
      <c r="O5583" s="13">
        <v>0</v>
      </c>
      <c r="P5583" s="12" t="s">
        <v>125</v>
      </c>
      <c r="Q5583" s="12" t="s">
        <v>240</v>
      </c>
      <c r="R5583" s="12" t="s">
        <v>239</v>
      </c>
      <c r="S5583" s="12">
        <v>99</v>
      </c>
      <c r="T5583" s="12" t="s">
        <v>129</v>
      </c>
      <c r="U5583" s="12" t="s">
        <v>128</v>
      </c>
      <c r="V5583" s="12" t="s">
        <v>238</v>
      </c>
      <c r="W5583" s="12">
        <v>1</v>
      </c>
      <c r="X5583" s="14">
        <v>44767.629198877316</v>
      </c>
    </row>
    <row r="5584" spans="1:24" hidden="1" x14ac:dyDescent="0.25">
      <c r="A5584" s="5">
        <v>2022</v>
      </c>
      <c r="B5584" s="6">
        <v>4</v>
      </c>
      <c r="C5584" s="6">
        <v>2021</v>
      </c>
      <c r="D5584" s="6">
        <v>12</v>
      </c>
      <c r="E5584" s="7">
        <v>20070</v>
      </c>
      <c r="F5584" s="7" t="s">
        <v>24</v>
      </c>
      <c r="G5584" s="7">
        <v>0</v>
      </c>
      <c r="H5584" s="7" t="s">
        <v>23</v>
      </c>
      <c r="I5584" s="7" t="s">
        <v>23</v>
      </c>
      <c r="J5584" s="7" t="s">
        <v>23</v>
      </c>
      <c r="K5584" s="7" t="s">
        <v>22</v>
      </c>
      <c r="L5584" s="7" t="s">
        <v>236</v>
      </c>
      <c r="M5584" s="7">
        <v>1</v>
      </c>
      <c r="N5584" s="7" t="s">
        <v>13</v>
      </c>
      <c r="O5584" s="8">
        <v>0</v>
      </c>
      <c r="P5584" s="7" t="s">
        <v>125</v>
      </c>
      <c r="Q5584" s="7" t="s">
        <v>237</v>
      </c>
      <c r="R5584" s="7" t="s">
        <v>234</v>
      </c>
      <c r="S5584" s="7">
        <v>43</v>
      </c>
      <c r="T5584" s="7" t="s">
        <v>129</v>
      </c>
      <c r="U5584" s="7" t="s">
        <v>128</v>
      </c>
      <c r="V5584" s="7" t="s">
        <v>180</v>
      </c>
      <c r="W5584" s="7">
        <v>1</v>
      </c>
      <c r="X5584" s="9">
        <v>44767.629198877316</v>
      </c>
    </row>
    <row r="5585" spans="1:24" hidden="1" x14ac:dyDescent="0.25">
      <c r="A5585" s="10">
        <v>2022</v>
      </c>
      <c r="B5585" s="11">
        <v>4</v>
      </c>
      <c r="C5585" s="11">
        <v>2021</v>
      </c>
      <c r="D5585" s="11">
        <v>12</v>
      </c>
      <c r="E5585" s="12">
        <v>20070</v>
      </c>
      <c r="F5585" s="12" t="s">
        <v>24</v>
      </c>
      <c r="G5585" s="12">
        <v>0</v>
      </c>
      <c r="H5585" s="12" t="s">
        <v>23</v>
      </c>
      <c r="I5585" s="12" t="s">
        <v>23</v>
      </c>
      <c r="J5585" s="12" t="s">
        <v>23</v>
      </c>
      <c r="K5585" s="12" t="s">
        <v>22</v>
      </c>
      <c r="L5585" s="12" t="s">
        <v>236</v>
      </c>
      <c r="M5585" s="12">
        <v>1</v>
      </c>
      <c r="N5585" s="12" t="s">
        <v>13</v>
      </c>
      <c r="O5585" s="13">
        <v>0</v>
      </c>
      <c r="P5585" s="12" t="s">
        <v>125</v>
      </c>
      <c r="Q5585" s="12" t="s">
        <v>235</v>
      </c>
      <c r="R5585" s="12" t="s">
        <v>234</v>
      </c>
      <c r="S5585" s="12">
        <v>44</v>
      </c>
      <c r="T5585" s="12" t="s">
        <v>129</v>
      </c>
      <c r="U5585" s="12" t="s">
        <v>128</v>
      </c>
      <c r="V5585" s="12" t="s">
        <v>180</v>
      </c>
      <c r="W5585" s="12">
        <v>1</v>
      </c>
      <c r="X5585" s="14">
        <v>44767.629198877316</v>
      </c>
    </row>
    <row r="5586" spans="1:24" hidden="1" x14ac:dyDescent="0.25">
      <c r="A5586" s="5">
        <v>2022</v>
      </c>
      <c r="B5586" s="6">
        <v>4</v>
      </c>
      <c r="C5586" s="6">
        <v>2021</v>
      </c>
      <c r="D5586" s="6">
        <v>12</v>
      </c>
      <c r="E5586" s="7">
        <v>20070</v>
      </c>
      <c r="F5586" s="7" t="s">
        <v>24</v>
      </c>
      <c r="G5586" s="7">
        <v>0</v>
      </c>
      <c r="H5586" s="7" t="s">
        <v>23</v>
      </c>
      <c r="I5586" s="7" t="s">
        <v>23</v>
      </c>
      <c r="J5586" s="7" t="s">
        <v>23</v>
      </c>
      <c r="K5586" s="7" t="s">
        <v>22</v>
      </c>
      <c r="L5586" s="7" t="s">
        <v>148</v>
      </c>
      <c r="M5586" s="7">
        <v>1</v>
      </c>
      <c r="N5586" s="7" t="s">
        <v>13</v>
      </c>
      <c r="O5586" s="8">
        <v>-1.4318000000000001E-2</v>
      </c>
      <c r="P5586" s="7" t="s">
        <v>125</v>
      </c>
      <c r="Q5586" s="7" t="s">
        <v>143</v>
      </c>
      <c r="R5586" s="7" t="s">
        <v>231</v>
      </c>
      <c r="S5586" s="7">
        <v>79</v>
      </c>
      <c r="T5586" s="7" t="s">
        <v>141</v>
      </c>
      <c r="U5586" s="7" t="s">
        <v>140</v>
      </c>
      <c r="V5586" s="7" t="s">
        <v>709</v>
      </c>
      <c r="W5586" s="7">
        <v>1</v>
      </c>
      <c r="X5586" s="9">
        <v>44767.629198877316</v>
      </c>
    </row>
    <row r="5587" spans="1:24" hidden="1" x14ac:dyDescent="0.25">
      <c r="A5587" s="10">
        <v>2022</v>
      </c>
      <c r="B5587" s="11">
        <v>4</v>
      </c>
      <c r="C5587" s="11">
        <v>2021</v>
      </c>
      <c r="D5587" s="11">
        <v>12</v>
      </c>
      <c r="E5587" s="12">
        <v>20070</v>
      </c>
      <c r="F5587" s="12" t="s">
        <v>24</v>
      </c>
      <c r="G5587" s="12">
        <v>0</v>
      </c>
      <c r="H5587" s="12" t="s">
        <v>23</v>
      </c>
      <c r="I5587" s="12" t="s">
        <v>23</v>
      </c>
      <c r="J5587" s="12" t="s">
        <v>23</v>
      </c>
      <c r="K5587" s="12" t="s">
        <v>22</v>
      </c>
      <c r="L5587" s="12" t="s">
        <v>148</v>
      </c>
      <c r="M5587" s="12">
        <v>1</v>
      </c>
      <c r="N5587" s="12" t="s">
        <v>13</v>
      </c>
      <c r="O5587" s="13">
        <v>1.32E-3</v>
      </c>
      <c r="P5587" s="12" t="s">
        <v>125</v>
      </c>
      <c r="Q5587" s="12" t="s">
        <v>233</v>
      </c>
      <c r="R5587" s="12" t="s">
        <v>232</v>
      </c>
      <c r="S5587" s="12">
        <v>87</v>
      </c>
      <c r="T5587" s="12" t="s">
        <v>129</v>
      </c>
      <c r="U5587" s="12" t="s">
        <v>128</v>
      </c>
      <c r="V5587" s="12" t="s">
        <v>708</v>
      </c>
      <c r="W5587" s="12">
        <v>1</v>
      </c>
      <c r="X5587" s="14">
        <v>44767.629198877316</v>
      </c>
    </row>
    <row r="5588" spans="1:24" hidden="1" x14ac:dyDescent="0.25">
      <c r="A5588" s="5">
        <v>2022</v>
      </c>
      <c r="B5588" s="6">
        <v>4</v>
      </c>
      <c r="C5588" s="6">
        <v>2021</v>
      </c>
      <c r="D5588" s="6">
        <v>12</v>
      </c>
      <c r="E5588" s="7">
        <v>20070</v>
      </c>
      <c r="F5588" s="7" t="s">
        <v>24</v>
      </c>
      <c r="G5588" s="7">
        <v>0</v>
      </c>
      <c r="H5588" s="7" t="s">
        <v>23</v>
      </c>
      <c r="I5588" s="7" t="s">
        <v>23</v>
      </c>
      <c r="J5588" s="7" t="s">
        <v>23</v>
      </c>
      <c r="K5588" s="7" t="s">
        <v>22</v>
      </c>
      <c r="L5588" s="7" t="s">
        <v>162</v>
      </c>
      <c r="M5588" s="7">
        <v>1</v>
      </c>
      <c r="N5588" s="7" t="s">
        <v>13</v>
      </c>
      <c r="O5588" s="8">
        <v>0</v>
      </c>
      <c r="P5588" s="7" t="s">
        <v>125</v>
      </c>
      <c r="Q5588" s="7" t="s">
        <v>157</v>
      </c>
      <c r="R5588" s="7" t="s">
        <v>229</v>
      </c>
      <c r="S5588" s="7">
        <v>22</v>
      </c>
      <c r="T5588" s="7" t="s">
        <v>141</v>
      </c>
      <c r="U5588" s="7" t="s">
        <v>140</v>
      </c>
      <c r="V5588" s="7" t="s">
        <v>228</v>
      </c>
      <c r="W5588" s="7">
        <v>1</v>
      </c>
      <c r="X5588" s="9">
        <v>44767.629198877316</v>
      </c>
    </row>
    <row r="5589" spans="1:24" hidden="1" x14ac:dyDescent="0.25">
      <c r="A5589" s="10">
        <v>2022</v>
      </c>
      <c r="B5589" s="11">
        <v>4</v>
      </c>
      <c r="C5589" s="11">
        <v>2021</v>
      </c>
      <c r="D5589" s="11">
        <v>12</v>
      </c>
      <c r="E5589" s="12">
        <v>20070</v>
      </c>
      <c r="F5589" s="12" t="s">
        <v>24</v>
      </c>
      <c r="G5589" s="12">
        <v>0</v>
      </c>
      <c r="H5589" s="12" t="s">
        <v>23</v>
      </c>
      <c r="I5589" s="12" t="s">
        <v>23</v>
      </c>
      <c r="J5589" s="12" t="s">
        <v>23</v>
      </c>
      <c r="K5589" s="12" t="s">
        <v>22</v>
      </c>
      <c r="L5589" s="12" t="s">
        <v>162</v>
      </c>
      <c r="M5589" s="12">
        <v>1</v>
      </c>
      <c r="N5589" s="12" t="s">
        <v>13</v>
      </c>
      <c r="O5589" s="13">
        <v>108.938885</v>
      </c>
      <c r="P5589" s="12" t="s">
        <v>125</v>
      </c>
      <c r="Q5589" s="12" t="s">
        <v>161</v>
      </c>
      <c r="R5589" s="12" t="s">
        <v>227</v>
      </c>
      <c r="S5589" s="12">
        <v>12</v>
      </c>
      <c r="T5589" s="12" t="s">
        <v>141</v>
      </c>
      <c r="U5589" s="12" t="s">
        <v>140</v>
      </c>
      <c r="V5589" s="12" t="s">
        <v>226</v>
      </c>
      <c r="W5589" s="12">
        <v>1</v>
      </c>
      <c r="X5589" s="14">
        <v>44767.629198877316</v>
      </c>
    </row>
    <row r="5590" spans="1:24" hidden="1" x14ac:dyDescent="0.25">
      <c r="A5590" s="5">
        <v>2022</v>
      </c>
      <c r="B5590" s="6">
        <v>4</v>
      </c>
      <c r="C5590" s="6">
        <v>2021</v>
      </c>
      <c r="D5590" s="6">
        <v>12</v>
      </c>
      <c r="E5590" s="7">
        <v>20070</v>
      </c>
      <c r="F5590" s="7" t="s">
        <v>24</v>
      </c>
      <c r="G5590" s="7">
        <v>0</v>
      </c>
      <c r="H5590" s="7" t="s">
        <v>23</v>
      </c>
      <c r="I5590" s="7" t="s">
        <v>23</v>
      </c>
      <c r="J5590" s="7" t="s">
        <v>23</v>
      </c>
      <c r="K5590" s="7" t="s">
        <v>22</v>
      </c>
      <c r="L5590" s="7" t="s">
        <v>132</v>
      </c>
      <c r="M5590" s="7">
        <v>1</v>
      </c>
      <c r="N5590" s="7" t="s">
        <v>13</v>
      </c>
      <c r="O5590" s="8">
        <v>-2.7030000000000001E-3</v>
      </c>
      <c r="P5590" s="7" t="s">
        <v>125</v>
      </c>
      <c r="Q5590" s="7" t="s">
        <v>131</v>
      </c>
      <c r="R5590" s="7" t="s">
        <v>130</v>
      </c>
      <c r="S5590" s="7">
        <v>91</v>
      </c>
      <c r="T5590" s="7" t="s">
        <v>129</v>
      </c>
      <c r="U5590" s="7" t="s">
        <v>128</v>
      </c>
      <c r="V5590" s="7" t="s">
        <v>127</v>
      </c>
      <c r="W5590" s="7">
        <v>1</v>
      </c>
      <c r="X5590" s="9">
        <v>44767.629198877316</v>
      </c>
    </row>
    <row r="5591" spans="1:24" hidden="1" x14ac:dyDescent="0.25">
      <c r="A5591" s="10">
        <v>2022</v>
      </c>
      <c r="B5591" s="11">
        <v>4</v>
      </c>
      <c r="C5591" s="11">
        <v>2021</v>
      </c>
      <c r="D5591" s="11">
        <v>12</v>
      </c>
      <c r="E5591" s="12">
        <v>20070</v>
      </c>
      <c r="F5591" s="12" t="s">
        <v>24</v>
      </c>
      <c r="G5591" s="12">
        <v>0</v>
      </c>
      <c r="H5591" s="12" t="s">
        <v>23</v>
      </c>
      <c r="I5591" s="12" t="s">
        <v>23</v>
      </c>
      <c r="J5591" s="12" t="s">
        <v>23</v>
      </c>
      <c r="K5591" s="12" t="s">
        <v>22</v>
      </c>
      <c r="L5591" s="12" t="s">
        <v>132</v>
      </c>
      <c r="M5591" s="12">
        <v>1</v>
      </c>
      <c r="N5591" s="12" t="s">
        <v>13</v>
      </c>
      <c r="O5591" s="13">
        <v>-9.8999999999999994E-5</v>
      </c>
      <c r="P5591" s="12" t="s">
        <v>125</v>
      </c>
      <c r="Q5591" s="12" t="s">
        <v>223</v>
      </c>
      <c r="R5591" s="12" t="s">
        <v>222</v>
      </c>
      <c r="S5591" s="12">
        <v>77</v>
      </c>
      <c r="T5591" s="12" t="s">
        <v>129</v>
      </c>
      <c r="U5591" s="12" t="s">
        <v>128</v>
      </c>
      <c r="V5591" s="12" t="s">
        <v>221</v>
      </c>
      <c r="W5591" s="12">
        <v>1</v>
      </c>
      <c r="X5591" s="14">
        <v>44767.629198877316</v>
      </c>
    </row>
    <row r="5592" spans="1:24" hidden="1" x14ac:dyDescent="0.25">
      <c r="A5592" s="5">
        <v>2022</v>
      </c>
      <c r="B5592" s="6">
        <v>4</v>
      </c>
      <c r="C5592" s="6">
        <v>2021</v>
      </c>
      <c r="D5592" s="6">
        <v>12</v>
      </c>
      <c r="E5592" s="7">
        <v>20070</v>
      </c>
      <c r="F5592" s="7" t="s">
        <v>24</v>
      </c>
      <c r="G5592" s="7">
        <v>0</v>
      </c>
      <c r="H5592" s="7" t="s">
        <v>23</v>
      </c>
      <c r="I5592" s="7" t="s">
        <v>23</v>
      </c>
      <c r="J5592" s="7" t="s">
        <v>23</v>
      </c>
      <c r="K5592" s="7" t="s">
        <v>22</v>
      </c>
      <c r="L5592" s="7" t="s">
        <v>132</v>
      </c>
      <c r="M5592" s="7">
        <v>1</v>
      </c>
      <c r="N5592" s="7" t="s">
        <v>13</v>
      </c>
      <c r="O5592" s="8">
        <v>0</v>
      </c>
      <c r="P5592" s="7" t="s">
        <v>125</v>
      </c>
      <c r="Q5592" s="7" t="s">
        <v>225</v>
      </c>
      <c r="R5592" s="7" t="s">
        <v>224</v>
      </c>
      <c r="S5592" s="7">
        <v>70</v>
      </c>
      <c r="T5592" s="7" t="s">
        <v>129</v>
      </c>
      <c r="U5592" s="7" t="s">
        <v>128</v>
      </c>
      <c r="V5592" s="7" t="s">
        <v>180</v>
      </c>
      <c r="W5592" s="7">
        <v>1</v>
      </c>
      <c r="X5592" s="9">
        <v>44767.629198877316</v>
      </c>
    </row>
    <row r="5593" spans="1:24" hidden="1" x14ac:dyDescent="0.25">
      <c r="A5593" s="10">
        <v>2022</v>
      </c>
      <c r="B5593" s="11">
        <v>4</v>
      </c>
      <c r="C5593" s="11">
        <v>2021</v>
      </c>
      <c r="D5593" s="11">
        <v>12</v>
      </c>
      <c r="E5593" s="12">
        <v>20070</v>
      </c>
      <c r="F5593" s="12" t="s">
        <v>24</v>
      </c>
      <c r="G5593" s="12">
        <v>0</v>
      </c>
      <c r="H5593" s="12" t="s">
        <v>23</v>
      </c>
      <c r="I5593" s="12" t="s">
        <v>23</v>
      </c>
      <c r="J5593" s="12" t="s">
        <v>23</v>
      </c>
      <c r="K5593" s="12" t="s">
        <v>22</v>
      </c>
      <c r="L5593" s="12" t="s">
        <v>132</v>
      </c>
      <c r="M5593" s="12">
        <v>1</v>
      </c>
      <c r="N5593" s="12" t="s">
        <v>13</v>
      </c>
      <c r="O5593" s="13">
        <v>0</v>
      </c>
      <c r="P5593" s="12" t="s">
        <v>125</v>
      </c>
      <c r="Q5593" s="12" t="s">
        <v>220</v>
      </c>
      <c r="R5593" s="12" t="s">
        <v>219</v>
      </c>
      <c r="S5593" s="12">
        <v>86</v>
      </c>
      <c r="T5593" s="12" t="s">
        <v>129</v>
      </c>
      <c r="U5593" s="12" t="s">
        <v>128</v>
      </c>
      <c r="V5593" s="12" t="s">
        <v>218</v>
      </c>
      <c r="W5593" s="12">
        <v>1</v>
      </c>
      <c r="X5593" s="14">
        <v>44767.629198877316</v>
      </c>
    </row>
    <row r="5594" spans="1:24" hidden="1" x14ac:dyDescent="0.25">
      <c r="A5594" s="5">
        <v>2022</v>
      </c>
      <c r="B5594" s="6">
        <v>4</v>
      </c>
      <c r="C5594" s="6">
        <v>2021</v>
      </c>
      <c r="D5594" s="6">
        <v>12</v>
      </c>
      <c r="E5594" s="7">
        <v>20070</v>
      </c>
      <c r="F5594" s="7" t="s">
        <v>24</v>
      </c>
      <c r="G5594" s="7">
        <v>0</v>
      </c>
      <c r="H5594" s="7" t="s">
        <v>23</v>
      </c>
      <c r="I5594" s="7" t="s">
        <v>23</v>
      </c>
      <c r="J5594" s="7" t="s">
        <v>23</v>
      </c>
      <c r="K5594" s="7" t="s">
        <v>22</v>
      </c>
      <c r="L5594" s="7" t="s">
        <v>132</v>
      </c>
      <c r="M5594" s="7">
        <v>1</v>
      </c>
      <c r="N5594" s="7" t="s">
        <v>13</v>
      </c>
      <c r="O5594" s="8">
        <v>0.13698399999999999</v>
      </c>
      <c r="P5594" s="7" t="s">
        <v>125</v>
      </c>
      <c r="Q5594" s="7" t="s">
        <v>217</v>
      </c>
      <c r="R5594" s="7" t="s">
        <v>216</v>
      </c>
      <c r="S5594" s="7">
        <v>76</v>
      </c>
      <c r="T5594" s="7" t="s">
        <v>129</v>
      </c>
      <c r="U5594" s="7" t="s">
        <v>128</v>
      </c>
      <c r="V5594" s="7" t="s">
        <v>180</v>
      </c>
      <c r="W5594" s="7">
        <v>1</v>
      </c>
      <c r="X5594" s="9">
        <v>44767.629198877316</v>
      </c>
    </row>
    <row r="5595" spans="1:24" hidden="1" x14ac:dyDescent="0.25">
      <c r="A5595" s="10">
        <v>2022</v>
      </c>
      <c r="B5595" s="11">
        <v>4</v>
      </c>
      <c r="C5595" s="11">
        <v>2021</v>
      </c>
      <c r="D5595" s="11">
        <v>12</v>
      </c>
      <c r="E5595" s="12">
        <v>20070</v>
      </c>
      <c r="F5595" s="12" t="s">
        <v>24</v>
      </c>
      <c r="G5595" s="12">
        <v>0</v>
      </c>
      <c r="H5595" s="12" t="s">
        <v>23</v>
      </c>
      <c r="I5595" s="12" t="s">
        <v>23</v>
      </c>
      <c r="J5595" s="12" t="s">
        <v>23</v>
      </c>
      <c r="K5595" s="12" t="s">
        <v>22</v>
      </c>
      <c r="L5595" s="12" t="s">
        <v>132</v>
      </c>
      <c r="M5595" s="12">
        <v>1</v>
      </c>
      <c r="N5595" s="12" t="s">
        <v>13</v>
      </c>
      <c r="O5595" s="13">
        <v>0.367979</v>
      </c>
      <c r="P5595" s="12" t="s">
        <v>125</v>
      </c>
      <c r="Q5595" s="12" t="s">
        <v>131</v>
      </c>
      <c r="R5595" s="12" t="s">
        <v>154</v>
      </c>
      <c r="S5595" s="12">
        <v>94</v>
      </c>
      <c r="T5595" s="12" t="s">
        <v>129</v>
      </c>
      <c r="U5595" s="12" t="s">
        <v>128</v>
      </c>
      <c r="V5595" s="12" t="s">
        <v>153</v>
      </c>
      <c r="W5595" s="12">
        <v>1</v>
      </c>
      <c r="X5595" s="14">
        <v>44767.629198877316</v>
      </c>
    </row>
    <row r="5596" spans="1:24" hidden="1" x14ac:dyDescent="0.25">
      <c r="A5596" s="5">
        <v>2022</v>
      </c>
      <c r="B5596" s="6">
        <v>4</v>
      </c>
      <c r="C5596" s="6">
        <v>2021</v>
      </c>
      <c r="D5596" s="6">
        <v>12</v>
      </c>
      <c r="E5596" s="7">
        <v>20070</v>
      </c>
      <c r="F5596" s="7" t="s">
        <v>24</v>
      </c>
      <c r="G5596" s="7">
        <v>0</v>
      </c>
      <c r="H5596" s="7" t="s">
        <v>23</v>
      </c>
      <c r="I5596" s="7" t="s">
        <v>23</v>
      </c>
      <c r="J5596" s="7" t="s">
        <v>23</v>
      </c>
      <c r="K5596" s="7" t="s">
        <v>22</v>
      </c>
      <c r="L5596" s="7" t="s">
        <v>215</v>
      </c>
      <c r="M5596" s="7">
        <v>1</v>
      </c>
      <c r="N5596" s="7" t="s">
        <v>13</v>
      </c>
      <c r="O5596" s="8">
        <v>426.339654</v>
      </c>
      <c r="P5596" s="7" t="s">
        <v>125</v>
      </c>
      <c r="Q5596" s="7" t="s">
        <v>161</v>
      </c>
      <c r="R5596" s="7" t="s">
        <v>214</v>
      </c>
      <c r="S5596" s="7">
        <v>89</v>
      </c>
      <c r="T5596" s="7" t="s">
        <v>129</v>
      </c>
      <c r="U5596" s="7" t="s">
        <v>128</v>
      </c>
      <c r="V5596" s="7" t="s">
        <v>213</v>
      </c>
      <c r="W5596" s="7">
        <v>1</v>
      </c>
      <c r="X5596" s="9">
        <v>44767.629198877316</v>
      </c>
    </row>
    <row r="5597" spans="1:24" hidden="1" x14ac:dyDescent="0.25">
      <c r="A5597" s="10">
        <v>2022</v>
      </c>
      <c r="B5597" s="11">
        <v>4</v>
      </c>
      <c r="C5597" s="11">
        <v>2021</v>
      </c>
      <c r="D5597" s="11">
        <v>12</v>
      </c>
      <c r="E5597" s="12">
        <v>20070</v>
      </c>
      <c r="F5597" s="12" t="s">
        <v>24</v>
      </c>
      <c r="G5597" s="12">
        <v>0</v>
      </c>
      <c r="H5597" s="12" t="s">
        <v>23</v>
      </c>
      <c r="I5597" s="12" t="s">
        <v>23</v>
      </c>
      <c r="J5597" s="12" t="s">
        <v>23</v>
      </c>
      <c r="K5597" s="12" t="s">
        <v>22</v>
      </c>
      <c r="L5597" s="12" t="s">
        <v>179</v>
      </c>
      <c r="M5597" s="12">
        <v>1</v>
      </c>
      <c r="N5597" s="12" t="s">
        <v>13</v>
      </c>
      <c r="O5597" s="13">
        <v>-1.2486000000000001E-2</v>
      </c>
      <c r="P5597" s="12" t="s">
        <v>125</v>
      </c>
      <c r="Q5597" s="12" t="s">
        <v>150</v>
      </c>
      <c r="R5597" s="12" t="s">
        <v>212</v>
      </c>
      <c r="S5597" s="12">
        <v>65</v>
      </c>
      <c r="T5597" s="12" t="s">
        <v>129</v>
      </c>
      <c r="U5597" s="12" t="s">
        <v>128</v>
      </c>
      <c r="V5597" s="12" t="s">
        <v>211</v>
      </c>
      <c r="W5597" s="12">
        <v>1</v>
      </c>
      <c r="X5597" s="14">
        <v>44767.629198877316</v>
      </c>
    </row>
    <row r="5598" spans="1:24" hidden="1" x14ac:dyDescent="0.25">
      <c r="A5598" s="5">
        <v>2022</v>
      </c>
      <c r="B5598" s="6">
        <v>4</v>
      </c>
      <c r="C5598" s="6">
        <v>2021</v>
      </c>
      <c r="D5598" s="6">
        <v>12</v>
      </c>
      <c r="E5598" s="7">
        <v>20070</v>
      </c>
      <c r="F5598" s="7" t="s">
        <v>24</v>
      </c>
      <c r="G5598" s="7">
        <v>0</v>
      </c>
      <c r="H5598" s="7" t="s">
        <v>23</v>
      </c>
      <c r="I5598" s="7" t="s">
        <v>23</v>
      </c>
      <c r="J5598" s="7" t="s">
        <v>23</v>
      </c>
      <c r="K5598" s="7" t="s">
        <v>22</v>
      </c>
      <c r="L5598" s="7" t="s">
        <v>179</v>
      </c>
      <c r="M5598" s="7">
        <v>1</v>
      </c>
      <c r="N5598" s="7" t="s">
        <v>13</v>
      </c>
      <c r="O5598" s="8">
        <v>-4.1790000000000004E-3</v>
      </c>
      <c r="P5598" s="7" t="s">
        <v>125</v>
      </c>
      <c r="Q5598" s="7" t="s">
        <v>150</v>
      </c>
      <c r="R5598" s="7" t="s">
        <v>210</v>
      </c>
      <c r="S5598" s="7">
        <v>67</v>
      </c>
      <c r="T5598" s="7" t="s">
        <v>129</v>
      </c>
      <c r="U5598" s="7" t="s">
        <v>128</v>
      </c>
      <c r="V5598" s="7" t="s">
        <v>209</v>
      </c>
      <c r="W5598" s="7">
        <v>1</v>
      </c>
      <c r="X5598" s="9">
        <v>44767.629198877316</v>
      </c>
    </row>
    <row r="5599" spans="1:24" hidden="1" x14ac:dyDescent="0.25">
      <c r="A5599" s="10">
        <v>2022</v>
      </c>
      <c r="B5599" s="11">
        <v>4</v>
      </c>
      <c r="C5599" s="11">
        <v>2021</v>
      </c>
      <c r="D5599" s="11">
        <v>12</v>
      </c>
      <c r="E5599" s="12">
        <v>20070</v>
      </c>
      <c r="F5599" s="12" t="s">
        <v>24</v>
      </c>
      <c r="G5599" s="12">
        <v>0</v>
      </c>
      <c r="H5599" s="12" t="s">
        <v>23</v>
      </c>
      <c r="I5599" s="12" t="s">
        <v>23</v>
      </c>
      <c r="J5599" s="12" t="s">
        <v>23</v>
      </c>
      <c r="K5599" s="12" t="s">
        <v>22</v>
      </c>
      <c r="L5599" s="12" t="s">
        <v>179</v>
      </c>
      <c r="M5599" s="12">
        <v>1</v>
      </c>
      <c r="N5599" s="12" t="s">
        <v>13</v>
      </c>
      <c r="O5599" s="13">
        <v>0</v>
      </c>
      <c r="P5599" s="12" t="s">
        <v>125</v>
      </c>
      <c r="Q5599" s="12" t="s">
        <v>206</v>
      </c>
      <c r="R5599" s="12" t="s">
        <v>205</v>
      </c>
      <c r="S5599" s="12">
        <v>79</v>
      </c>
      <c r="T5599" s="12" t="s">
        <v>129</v>
      </c>
      <c r="U5599" s="12" t="s">
        <v>128</v>
      </c>
      <c r="V5599" s="12" t="s">
        <v>204</v>
      </c>
      <c r="W5599" s="12">
        <v>1</v>
      </c>
      <c r="X5599" s="14">
        <v>44767.629198877316</v>
      </c>
    </row>
    <row r="5600" spans="1:24" hidden="1" x14ac:dyDescent="0.25">
      <c r="A5600" s="5">
        <v>2022</v>
      </c>
      <c r="B5600" s="6">
        <v>4</v>
      </c>
      <c r="C5600" s="6">
        <v>2021</v>
      </c>
      <c r="D5600" s="6">
        <v>12</v>
      </c>
      <c r="E5600" s="7">
        <v>20070</v>
      </c>
      <c r="F5600" s="7" t="s">
        <v>24</v>
      </c>
      <c r="G5600" s="7">
        <v>0</v>
      </c>
      <c r="H5600" s="7" t="s">
        <v>23</v>
      </c>
      <c r="I5600" s="7" t="s">
        <v>23</v>
      </c>
      <c r="J5600" s="7" t="s">
        <v>23</v>
      </c>
      <c r="K5600" s="7" t="s">
        <v>22</v>
      </c>
      <c r="L5600" s="7" t="s">
        <v>179</v>
      </c>
      <c r="M5600" s="7">
        <v>1</v>
      </c>
      <c r="N5600" s="7" t="s">
        <v>13</v>
      </c>
      <c r="O5600" s="8">
        <v>1.8231000000000001E-2</v>
      </c>
      <c r="P5600" s="7" t="s">
        <v>125</v>
      </c>
      <c r="Q5600" s="7" t="s">
        <v>150</v>
      </c>
      <c r="R5600" s="7" t="s">
        <v>286</v>
      </c>
      <c r="S5600" s="7">
        <v>120</v>
      </c>
      <c r="T5600" s="7" t="s">
        <v>129</v>
      </c>
      <c r="U5600" s="7" t="s">
        <v>128</v>
      </c>
      <c r="V5600" s="7" t="s">
        <v>285</v>
      </c>
      <c r="W5600" s="7">
        <v>1</v>
      </c>
      <c r="X5600" s="9">
        <v>44767.629198877316</v>
      </c>
    </row>
    <row r="5601" spans="1:24" hidden="1" x14ac:dyDescent="0.25">
      <c r="A5601" s="10">
        <v>2022</v>
      </c>
      <c r="B5601" s="11">
        <v>4</v>
      </c>
      <c r="C5601" s="11">
        <v>2021</v>
      </c>
      <c r="D5601" s="11">
        <v>12</v>
      </c>
      <c r="E5601" s="12">
        <v>20070</v>
      </c>
      <c r="F5601" s="12" t="s">
        <v>24</v>
      </c>
      <c r="G5601" s="12">
        <v>0</v>
      </c>
      <c r="H5601" s="12" t="s">
        <v>23</v>
      </c>
      <c r="I5601" s="12" t="s">
        <v>23</v>
      </c>
      <c r="J5601" s="12" t="s">
        <v>23</v>
      </c>
      <c r="K5601" s="12" t="s">
        <v>22</v>
      </c>
      <c r="L5601" s="12" t="s">
        <v>179</v>
      </c>
      <c r="M5601" s="12">
        <v>1</v>
      </c>
      <c r="N5601" s="12" t="s">
        <v>13</v>
      </c>
      <c r="O5601" s="13">
        <v>0.13350400000000001</v>
      </c>
      <c r="P5601" s="12" t="s">
        <v>125</v>
      </c>
      <c r="Q5601" s="12" t="s">
        <v>150</v>
      </c>
      <c r="R5601" s="12" t="s">
        <v>208</v>
      </c>
      <c r="S5601" s="12">
        <v>134</v>
      </c>
      <c r="T5601" s="12" t="s">
        <v>129</v>
      </c>
      <c r="U5601" s="12" t="s">
        <v>128</v>
      </c>
      <c r="V5601" s="12" t="s">
        <v>180</v>
      </c>
      <c r="W5601" s="12">
        <v>1</v>
      </c>
      <c r="X5601" s="14">
        <v>44767.629198877316</v>
      </c>
    </row>
    <row r="5602" spans="1:24" hidden="1" x14ac:dyDescent="0.25">
      <c r="A5602" s="5">
        <v>2022</v>
      </c>
      <c r="B5602" s="6">
        <v>4</v>
      </c>
      <c r="C5602" s="6">
        <v>2021</v>
      </c>
      <c r="D5602" s="6">
        <v>12</v>
      </c>
      <c r="E5602" s="7">
        <v>20070</v>
      </c>
      <c r="F5602" s="7" t="s">
        <v>24</v>
      </c>
      <c r="G5602" s="7">
        <v>0</v>
      </c>
      <c r="H5602" s="7" t="s">
        <v>23</v>
      </c>
      <c r="I5602" s="7" t="s">
        <v>23</v>
      </c>
      <c r="J5602" s="7" t="s">
        <v>23</v>
      </c>
      <c r="K5602" s="7" t="s">
        <v>22</v>
      </c>
      <c r="L5602" s="7" t="s">
        <v>179</v>
      </c>
      <c r="M5602" s="7">
        <v>1</v>
      </c>
      <c r="N5602" s="7" t="s">
        <v>13</v>
      </c>
      <c r="O5602" s="8">
        <v>0.34428300000000001</v>
      </c>
      <c r="P5602" s="7" t="s">
        <v>125</v>
      </c>
      <c r="Q5602" s="7" t="s">
        <v>150</v>
      </c>
      <c r="R5602" s="7" t="s">
        <v>207</v>
      </c>
      <c r="S5602" s="7">
        <v>133</v>
      </c>
      <c r="T5602" s="7" t="s">
        <v>129</v>
      </c>
      <c r="U5602" s="7" t="s">
        <v>128</v>
      </c>
      <c r="V5602" s="7" t="s">
        <v>180</v>
      </c>
      <c r="W5602" s="7">
        <v>1</v>
      </c>
      <c r="X5602" s="9">
        <v>44767.629198877316</v>
      </c>
    </row>
    <row r="5603" spans="1:24" hidden="1" x14ac:dyDescent="0.25">
      <c r="A5603" s="10">
        <v>2022</v>
      </c>
      <c r="B5603" s="11">
        <v>4</v>
      </c>
      <c r="C5603" s="11">
        <v>2021</v>
      </c>
      <c r="D5603" s="11">
        <v>12</v>
      </c>
      <c r="E5603" s="12">
        <v>20070</v>
      </c>
      <c r="F5603" s="12" t="s">
        <v>24</v>
      </c>
      <c r="G5603" s="12">
        <v>0</v>
      </c>
      <c r="H5603" s="12" t="s">
        <v>23</v>
      </c>
      <c r="I5603" s="12" t="s">
        <v>23</v>
      </c>
      <c r="J5603" s="12" t="s">
        <v>23</v>
      </c>
      <c r="K5603" s="12" t="s">
        <v>22</v>
      </c>
      <c r="L5603" s="12" t="s">
        <v>193</v>
      </c>
      <c r="M5603" s="12">
        <v>1</v>
      </c>
      <c r="N5603" s="12" t="s">
        <v>13</v>
      </c>
      <c r="O5603" s="13">
        <v>-16.213994</v>
      </c>
      <c r="P5603" s="12" t="s">
        <v>125</v>
      </c>
      <c r="Q5603" s="12" t="s">
        <v>200</v>
      </c>
      <c r="R5603" s="12" t="s">
        <v>301</v>
      </c>
      <c r="S5603" s="12">
        <v>89</v>
      </c>
      <c r="T5603" s="12" t="s">
        <v>141</v>
      </c>
      <c r="U5603" s="12" t="s">
        <v>140</v>
      </c>
      <c r="V5603" s="12" t="s">
        <v>300</v>
      </c>
      <c r="W5603" s="12">
        <v>1</v>
      </c>
      <c r="X5603" s="14">
        <v>44767.629198877316</v>
      </c>
    </row>
    <row r="5604" spans="1:24" hidden="1" x14ac:dyDescent="0.25">
      <c r="A5604" s="5">
        <v>2022</v>
      </c>
      <c r="B5604" s="6">
        <v>4</v>
      </c>
      <c r="C5604" s="6">
        <v>2021</v>
      </c>
      <c r="D5604" s="6">
        <v>12</v>
      </c>
      <c r="E5604" s="7">
        <v>20070</v>
      </c>
      <c r="F5604" s="7" t="s">
        <v>24</v>
      </c>
      <c r="G5604" s="7">
        <v>0</v>
      </c>
      <c r="H5604" s="7" t="s">
        <v>23</v>
      </c>
      <c r="I5604" s="7" t="s">
        <v>23</v>
      </c>
      <c r="J5604" s="7" t="s">
        <v>23</v>
      </c>
      <c r="K5604" s="7" t="s">
        <v>22</v>
      </c>
      <c r="L5604" s="7" t="s">
        <v>193</v>
      </c>
      <c r="M5604" s="7">
        <v>1</v>
      </c>
      <c r="N5604" s="7" t="s">
        <v>13</v>
      </c>
      <c r="O5604" s="8">
        <v>-6.726966</v>
      </c>
      <c r="P5604" s="7" t="s">
        <v>125</v>
      </c>
      <c r="Q5604" s="7" t="s">
        <v>203</v>
      </c>
      <c r="R5604" s="7" t="s">
        <v>202</v>
      </c>
      <c r="S5604" s="7">
        <v>87</v>
      </c>
      <c r="T5604" s="7" t="s">
        <v>141</v>
      </c>
      <c r="U5604" s="7" t="s">
        <v>140</v>
      </c>
      <c r="V5604" s="7" t="s">
        <v>294</v>
      </c>
      <c r="W5604" s="7">
        <v>1</v>
      </c>
      <c r="X5604" s="9">
        <v>44767.629198877316</v>
      </c>
    </row>
    <row r="5605" spans="1:24" hidden="1" x14ac:dyDescent="0.25">
      <c r="A5605" s="10">
        <v>2022</v>
      </c>
      <c r="B5605" s="11">
        <v>4</v>
      </c>
      <c r="C5605" s="11">
        <v>2021</v>
      </c>
      <c r="D5605" s="11">
        <v>12</v>
      </c>
      <c r="E5605" s="12">
        <v>20070</v>
      </c>
      <c r="F5605" s="12" t="s">
        <v>24</v>
      </c>
      <c r="G5605" s="12">
        <v>0</v>
      </c>
      <c r="H5605" s="12" t="s">
        <v>23</v>
      </c>
      <c r="I5605" s="12" t="s">
        <v>23</v>
      </c>
      <c r="J5605" s="12" t="s">
        <v>23</v>
      </c>
      <c r="K5605" s="12" t="s">
        <v>22</v>
      </c>
      <c r="L5605" s="12" t="s">
        <v>193</v>
      </c>
      <c r="M5605" s="12">
        <v>1</v>
      </c>
      <c r="N5605" s="12" t="s">
        <v>13</v>
      </c>
      <c r="O5605" s="13">
        <v>-3.539059</v>
      </c>
      <c r="P5605" s="12" t="s">
        <v>125</v>
      </c>
      <c r="Q5605" s="12" t="s">
        <v>200</v>
      </c>
      <c r="R5605" s="12" t="s">
        <v>199</v>
      </c>
      <c r="S5605" s="12">
        <v>88</v>
      </c>
      <c r="T5605" s="12" t="s">
        <v>141</v>
      </c>
      <c r="U5605" s="12" t="s">
        <v>140</v>
      </c>
      <c r="V5605" s="12" t="s">
        <v>296</v>
      </c>
      <c r="W5605" s="12">
        <v>1</v>
      </c>
      <c r="X5605" s="14">
        <v>44767.629198877316</v>
      </c>
    </row>
    <row r="5606" spans="1:24" hidden="1" x14ac:dyDescent="0.25">
      <c r="A5606" s="5">
        <v>2022</v>
      </c>
      <c r="B5606" s="6">
        <v>4</v>
      </c>
      <c r="C5606" s="6">
        <v>2021</v>
      </c>
      <c r="D5606" s="6">
        <v>12</v>
      </c>
      <c r="E5606" s="7">
        <v>20070</v>
      </c>
      <c r="F5606" s="7" t="s">
        <v>24</v>
      </c>
      <c r="G5606" s="7">
        <v>0</v>
      </c>
      <c r="H5606" s="7" t="s">
        <v>23</v>
      </c>
      <c r="I5606" s="7" t="s">
        <v>23</v>
      </c>
      <c r="J5606" s="7" t="s">
        <v>23</v>
      </c>
      <c r="K5606" s="7" t="s">
        <v>22</v>
      </c>
      <c r="L5606" s="7" t="s">
        <v>193</v>
      </c>
      <c r="M5606" s="7">
        <v>1</v>
      </c>
      <c r="N5606" s="7" t="s">
        <v>13</v>
      </c>
      <c r="O5606" s="8">
        <v>-0.52049500000000004</v>
      </c>
      <c r="P5606" s="7" t="s">
        <v>125</v>
      </c>
      <c r="Q5606" s="7" t="s">
        <v>192</v>
      </c>
      <c r="R5606" s="7" t="s">
        <v>194</v>
      </c>
      <c r="S5606" s="7">
        <v>86</v>
      </c>
      <c r="T5606" s="7" t="s">
        <v>141</v>
      </c>
      <c r="U5606" s="7" t="s">
        <v>140</v>
      </c>
      <c r="V5606" s="7" t="s">
        <v>292</v>
      </c>
      <c r="W5606" s="7">
        <v>1</v>
      </c>
      <c r="X5606" s="9">
        <v>44767.629198877316</v>
      </c>
    </row>
    <row r="5607" spans="1:24" hidden="1" x14ac:dyDescent="0.25">
      <c r="A5607" s="10">
        <v>2022</v>
      </c>
      <c r="B5607" s="11">
        <v>4</v>
      </c>
      <c r="C5607" s="11">
        <v>2021</v>
      </c>
      <c r="D5607" s="11">
        <v>12</v>
      </c>
      <c r="E5607" s="12">
        <v>20070</v>
      </c>
      <c r="F5607" s="12" t="s">
        <v>24</v>
      </c>
      <c r="G5607" s="12">
        <v>0</v>
      </c>
      <c r="H5607" s="12" t="s">
        <v>23</v>
      </c>
      <c r="I5607" s="12" t="s">
        <v>23</v>
      </c>
      <c r="J5607" s="12" t="s">
        <v>23</v>
      </c>
      <c r="K5607" s="12" t="s">
        <v>22</v>
      </c>
      <c r="L5607" s="12" t="s">
        <v>193</v>
      </c>
      <c r="M5607" s="12">
        <v>1</v>
      </c>
      <c r="N5607" s="12" t="s">
        <v>13</v>
      </c>
      <c r="O5607" s="13">
        <v>-0.38271699999999997</v>
      </c>
      <c r="P5607" s="12" t="s">
        <v>125</v>
      </c>
      <c r="Q5607" s="12" t="s">
        <v>192</v>
      </c>
      <c r="R5607" s="12" t="s">
        <v>191</v>
      </c>
      <c r="S5607" s="12">
        <v>85</v>
      </c>
      <c r="T5607" s="12" t="s">
        <v>141</v>
      </c>
      <c r="U5607" s="12" t="s">
        <v>140</v>
      </c>
      <c r="V5607" s="12" t="s">
        <v>293</v>
      </c>
      <c r="W5607" s="12">
        <v>1</v>
      </c>
      <c r="X5607" s="14">
        <v>44767.629198877316</v>
      </c>
    </row>
    <row r="5608" spans="1:24" hidden="1" x14ac:dyDescent="0.25">
      <c r="A5608" s="5">
        <v>2022</v>
      </c>
      <c r="B5608" s="6">
        <v>4</v>
      </c>
      <c r="C5608" s="6">
        <v>2021</v>
      </c>
      <c r="D5608" s="6">
        <v>12</v>
      </c>
      <c r="E5608" s="7">
        <v>20070</v>
      </c>
      <c r="F5608" s="7" t="s">
        <v>24</v>
      </c>
      <c r="G5608" s="7">
        <v>0</v>
      </c>
      <c r="H5608" s="7" t="s">
        <v>23</v>
      </c>
      <c r="I5608" s="7" t="s">
        <v>23</v>
      </c>
      <c r="J5608" s="7" t="s">
        <v>23</v>
      </c>
      <c r="K5608" s="7" t="s">
        <v>22</v>
      </c>
      <c r="L5608" s="7" t="s">
        <v>193</v>
      </c>
      <c r="M5608" s="7">
        <v>1</v>
      </c>
      <c r="N5608" s="7" t="s">
        <v>13</v>
      </c>
      <c r="O5608" s="8">
        <v>0.22963</v>
      </c>
      <c r="P5608" s="7" t="s">
        <v>125</v>
      </c>
      <c r="Q5608" s="7" t="s">
        <v>197</v>
      </c>
      <c r="R5608" s="7" t="s">
        <v>196</v>
      </c>
      <c r="S5608" s="7">
        <v>84</v>
      </c>
      <c r="T5608" s="7" t="s">
        <v>141</v>
      </c>
      <c r="U5608" s="7" t="s">
        <v>140</v>
      </c>
      <c r="V5608" s="7" t="s">
        <v>295</v>
      </c>
      <c r="W5608" s="7">
        <v>1</v>
      </c>
      <c r="X5608" s="9">
        <v>44767.629198877316</v>
      </c>
    </row>
    <row r="5609" spans="1:24" hidden="1" x14ac:dyDescent="0.25">
      <c r="A5609" s="10">
        <v>2022</v>
      </c>
      <c r="B5609" s="11">
        <v>4</v>
      </c>
      <c r="C5609" s="11">
        <v>2021</v>
      </c>
      <c r="D5609" s="11">
        <v>12</v>
      </c>
      <c r="E5609" s="12">
        <v>20070</v>
      </c>
      <c r="F5609" s="12" t="s">
        <v>24</v>
      </c>
      <c r="G5609" s="12">
        <v>0</v>
      </c>
      <c r="H5609" s="12" t="s">
        <v>23</v>
      </c>
      <c r="I5609" s="12" t="s">
        <v>23</v>
      </c>
      <c r="J5609" s="12" t="s">
        <v>23</v>
      </c>
      <c r="K5609" s="12" t="s">
        <v>22</v>
      </c>
      <c r="L5609" s="12" t="s">
        <v>126</v>
      </c>
      <c r="M5609" s="12">
        <v>1</v>
      </c>
      <c r="N5609" s="12" t="s">
        <v>13</v>
      </c>
      <c r="O5609" s="13">
        <v>4.6000940000000003</v>
      </c>
      <c r="P5609" s="12" t="s">
        <v>125</v>
      </c>
      <c r="Q5609" s="12" t="s">
        <v>161</v>
      </c>
      <c r="R5609" s="12" t="s">
        <v>189</v>
      </c>
      <c r="S5609" s="12">
        <v>174</v>
      </c>
      <c r="T5609" s="12" t="s">
        <v>129</v>
      </c>
      <c r="U5609" s="12" t="s">
        <v>128</v>
      </c>
      <c r="V5609" s="12" t="s">
        <v>180</v>
      </c>
      <c r="W5609" s="12">
        <v>1</v>
      </c>
      <c r="X5609" s="14">
        <v>44767.629198877316</v>
      </c>
    </row>
    <row r="5610" spans="1:24" hidden="1" x14ac:dyDescent="0.25">
      <c r="A5610" s="5">
        <v>2022</v>
      </c>
      <c r="B5610" s="6">
        <v>4</v>
      </c>
      <c r="C5610" s="6">
        <v>2021</v>
      </c>
      <c r="D5610" s="6">
        <v>12</v>
      </c>
      <c r="E5610" s="7">
        <v>20070</v>
      </c>
      <c r="F5610" s="7" t="s">
        <v>24</v>
      </c>
      <c r="G5610" s="7">
        <v>0</v>
      </c>
      <c r="H5610" s="7" t="s">
        <v>23</v>
      </c>
      <c r="I5610" s="7" t="s">
        <v>23</v>
      </c>
      <c r="J5610" s="7" t="s">
        <v>23</v>
      </c>
      <c r="K5610" s="7" t="s">
        <v>22</v>
      </c>
      <c r="L5610" s="7" t="s">
        <v>187</v>
      </c>
      <c r="M5610" s="7">
        <v>1</v>
      </c>
      <c r="N5610" s="7" t="s">
        <v>13</v>
      </c>
      <c r="O5610" s="8">
        <v>-2.6092000000000001E-2</v>
      </c>
      <c r="P5610" s="7" t="s">
        <v>125</v>
      </c>
      <c r="Q5610" s="7" t="s">
        <v>186</v>
      </c>
      <c r="R5610" s="7" t="s">
        <v>185</v>
      </c>
      <c r="S5610" s="7">
        <v>171</v>
      </c>
      <c r="T5610" s="7" t="s">
        <v>129</v>
      </c>
      <c r="U5610" s="7" t="s">
        <v>128</v>
      </c>
      <c r="V5610" s="7" t="s">
        <v>180</v>
      </c>
      <c r="W5610" s="7">
        <v>1</v>
      </c>
      <c r="X5610" s="9">
        <v>44767.629198877316</v>
      </c>
    </row>
    <row r="5611" spans="1:24" hidden="1" x14ac:dyDescent="0.25">
      <c r="A5611" s="10">
        <v>2022</v>
      </c>
      <c r="B5611" s="11">
        <v>4</v>
      </c>
      <c r="C5611" s="11">
        <v>2021</v>
      </c>
      <c r="D5611" s="11">
        <v>12</v>
      </c>
      <c r="E5611" s="12">
        <v>20070</v>
      </c>
      <c r="F5611" s="12" t="s">
        <v>24</v>
      </c>
      <c r="G5611" s="12">
        <v>0</v>
      </c>
      <c r="H5611" s="12" t="s">
        <v>23</v>
      </c>
      <c r="I5611" s="12" t="s">
        <v>23</v>
      </c>
      <c r="J5611" s="12" t="s">
        <v>23</v>
      </c>
      <c r="K5611" s="12" t="s">
        <v>22</v>
      </c>
      <c r="L5611" s="12" t="s">
        <v>187</v>
      </c>
      <c r="M5611" s="12">
        <v>1</v>
      </c>
      <c r="N5611" s="12" t="s">
        <v>13</v>
      </c>
      <c r="O5611" s="13">
        <v>1.7610859999999999</v>
      </c>
      <c r="P5611" s="12" t="s">
        <v>125</v>
      </c>
      <c r="Q5611" s="12" t="s">
        <v>186</v>
      </c>
      <c r="R5611" s="12" t="s">
        <v>188</v>
      </c>
      <c r="S5611" s="12">
        <v>170</v>
      </c>
      <c r="T5611" s="12" t="s">
        <v>129</v>
      </c>
      <c r="U5611" s="12" t="s">
        <v>128</v>
      </c>
      <c r="V5611" s="12" t="s">
        <v>180</v>
      </c>
      <c r="W5611" s="12">
        <v>1</v>
      </c>
      <c r="X5611" s="14">
        <v>44767.629198877316</v>
      </c>
    </row>
    <row r="5612" spans="1:24" hidden="1" x14ac:dyDescent="0.25">
      <c r="A5612" s="5">
        <v>2022</v>
      </c>
      <c r="B5612" s="6">
        <v>4</v>
      </c>
      <c r="C5612" s="6">
        <v>2021</v>
      </c>
      <c r="D5612" s="6">
        <v>12</v>
      </c>
      <c r="E5612" s="7">
        <v>20070</v>
      </c>
      <c r="F5612" s="7" t="s">
        <v>24</v>
      </c>
      <c r="G5612" s="7">
        <v>0</v>
      </c>
      <c r="H5612" s="7" t="s">
        <v>23</v>
      </c>
      <c r="I5612" s="7" t="s">
        <v>23</v>
      </c>
      <c r="J5612" s="7" t="s">
        <v>23</v>
      </c>
      <c r="K5612" s="7" t="s">
        <v>22</v>
      </c>
      <c r="L5612" s="7" t="s">
        <v>165</v>
      </c>
      <c r="M5612" s="7">
        <v>1</v>
      </c>
      <c r="N5612" s="7" t="s">
        <v>13</v>
      </c>
      <c r="O5612" s="8">
        <v>1.2193080000000001</v>
      </c>
      <c r="P5612" s="7" t="s">
        <v>125</v>
      </c>
      <c r="Q5612" s="7" t="s">
        <v>165</v>
      </c>
      <c r="R5612" s="7" t="s">
        <v>182</v>
      </c>
      <c r="S5612" s="7">
        <v>37</v>
      </c>
      <c r="T5612" s="7" t="s">
        <v>129</v>
      </c>
      <c r="U5612" s="7" t="s">
        <v>128</v>
      </c>
      <c r="V5612" s="7" t="s">
        <v>180</v>
      </c>
      <c r="W5612" s="7">
        <v>1</v>
      </c>
      <c r="X5612" s="9">
        <v>44767.629198877316</v>
      </c>
    </row>
    <row r="5613" spans="1:24" hidden="1" x14ac:dyDescent="0.25">
      <c r="A5613" s="10">
        <v>2022</v>
      </c>
      <c r="B5613" s="11">
        <v>4</v>
      </c>
      <c r="C5613" s="11">
        <v>2021</v>
      </c>
      <c r="D5613" s="11">
        <v>12</v>
      </c>
      <c r="E5613" s="12">
        <v>20070</v>
      </c>
      <c r="F5613" s="12" t="s">
        <v>24</v>
      </c>
      <c r="G5613" s="12">
        <v>0</v>
      </c>
      <c r="H5613" s="12" t="s">
        <v>23</v>
      </c>
      <c r="I5613" s="12" t="s">
        <v>23</v>
      </c>
      <c r="J5613" s="12" t="s">
        <v>23</v>
      </c>
      <c r="K5613" s="12" t="s">
        <v>22</v>
      </c>
      <c r="L5613" s="12" t="s">
        <v>165</v>
      </c>
      <c r="M5613" s="12">
        <v>1</v>
      </c>
      <c r="N5613" s="12" t="s">
        <v>13</v>
      </c>
      <c r="O5613" s="13">
        <v>45.526924000000001</v>
      </c>
      <c r="P5613" s="12" t="s">
        <v>125</v>
      </c>
      <c r="Q5613" s="12" t="s">
        <v>165</v>
      </c>
      <c r="R5613" s="12" t="s">
        <v>184</v>
      </c>
      <c r="S5613" s="12">
        <v>28</v>
      </c>
      <c r="T5613" s="12" t="s">
        <v>129</v>
      </c>
      <c r="U5613" s="12" t="s">
        <v>128</v>
      </c>
      <c r="V5613" s="12" t="s">
        <v>180</v>
      </c>
      <c r="W5613" s="12">
        <v>1</v>
      </c>
      <c r="X5613" s="14">
        <v>44767.629198877316</v>
      </c>
    </row>
    <row r="5614" spans="1:24" hidden="1" x14ac:dyDescent="0.25">
      <c r="A5614" s="5">
        <v>2022</v>
      </c>
      <c r="B5614" s="6">
        <v>4</v>
      </c>
      <c r="C5614" s="6">
        <v>2021</v>
      </c>
      <c r="D5614" s="6">
        <v>12</v>
      </c>
      <c r="E5614" s="7">
        <v>20070</v>
      </c>
      <c r="F5614" s="7" t="s">
        <v>24</v>
      </c>
      <c r="G5614" s="7">
        <v>0</v>
      </c>
      <c r="H5614" s="7" t="s">
        <v>23</v>
      </c>
      <c r="I5614" s="7" t="s">
        <v>23</v>
      </c>
      <c r="J5614" s="7" t="s">
        <v>23</v>
      </c>
      <c r="K5614" s="7" t="s">
        <v>12</v>
      </c>
      <c r="L5614" s="7" t="s">
        <v>179</v>
      </c>
      <c r="M5614" s="7">
        <v>1</v>
      </c>
      <c r="N5614" s="7" t="s">
        <v>13</v>
      </c>
      <c r="O5614" s="8">
        <v>9.5194779999999994</v>
      </c>
      <c r="P5614" s="7" t="s">
        <v>125</v>
      </c>
      <c r="Q5614" s="7" t="s">
        <v>150</v>
      </c>
      <c r="R5614" s="7" t="s">
        <v>178</v>
      </c>
      <c r="S5614" s="7">
        <v>64</v>
      </c>
      <c r="T5614" s="7" t="s">
        <v>129</v>
      </c>
      <c r="U5614" s="7" t="s">
        <v>128</v>
      </c>
      <c r="V5614" s="7" t="s">
        <v>177</v>
      </c>
      <c r="W5614" s="7">
        <v>1</v>
      </c>
      <c r="X5614" s="9">
        <v>44767.629198877316</v>
      </c>
    </row>
    <row r="5615" spans="1:24" hidden="1" x14ac:dyDescent="0.25">
      <c r="A5615" s="10">
        <v>2022</v>
      </c>
      <c r="B5615" s="11">
        <v>4</v>
      </c>
      <c r="C5615" s="11">
        <v>2021</v>
      </c>
      <c r="D5615" s="11">
        <v>12</v>
      </c>
      <c r="E5615" s="12">
        <v>20070</v>
      </c>
      <c r="F5615" s="12" t="s">
        <v>24</v>
      </c>
      <c r="G5615" s="12">
        <v>36</v>
      </c>
      <c r="H5615" s="12" t="s">
        <v>44</v>
      </c>
      <c r="I5615" s="12" t="s">
        <v>43</v>
      </c>
      <c r="J5615" s="12" t="s">
        <v>6</v>
      </c>
      <c r="K5615" s="12" t="s">
        <v>158</v>
      </c>
      <c r="L5615" s="12" t="s">
        <v>162</v>
      </c>
      <c r="M5615" s="12">
        <v>1</v>
      </c>
      <c r="N5615" s="12" t="s">
        <v>13</v>
      </c>
      <c r="O5615" s="13">
        <v>0</v>
      </c>
      <c r="P5615" s="12" t="s">
        <v>125</v>
      </c>
      <c r="Q5615" s="12" t="s">
        <v>161</v>
      </c>
      <c r="R5615" s="12" t="s">
        <v>160</v>
      </c>
      <c r="S5615" s="12">
        <v>11</v>
      </c>
      <c r="T5615" s="12" t="s">
        <v>141</v>
      </c>
      <c r="U5615" s="12" t="s">
        <v>140</v>
      </c>
      <c r="V5615" s="12" t="s">
        <v>159</v>
      </c>
      <c r="W5615" s="12">
        <v>1</v>
      </c>
      <c r="X5615" s="14">
        <v>44767.629198877316</v>
      </c>
    </row>
    <row r="5616" spans="1:24" hidden="1" x14ac:dyDescent="0.25">
      <c r="A5616" s="5">
        <v>2022</v>
      </c>
      <c r="B5616" s="6">
        <v>4</v>
      </c>
      <c r="C5616" s="6">
        <v>2021</v>
      </c>
      <c r="D5616" s="6">
        <v>12</v>
      </c>
      <c r="E5616" s="7">
        <v>20070</v>
      </c>
      <c r="F5616" s="7" t="s">
        <v>24</v>
      </c>
      <c r="G5616" s="7">
        <v>36</v>
      </c>
      <c r="H5616" s="7" t="s">
        <v>44</v>
      </c>
      <c r="I5616" s="7" t="s">
        <v>43</v>
      </c>
      <c r="J5616" s="7" t="s">
        <v>6</v>
      </c>
      <c r="K5616" s="7" t="s">
        <v>158</v>
      </c>
      <c r="L5616" s="7" t="s">
        <v>22</v>
      </c>
      <c r="M5616" s="7">
        <v>1</v>
      </c>
      <c r="N5616" s="7" t="s">
        <v>13</v>
      </c>
      <c r="O5616" s="8">
        <v>0</v>
      </c>
      <c r="P5616" s="7" t="s">
        <v>125</v>
      </c>
      <c r="Q5616" s="7" t="s">
        <v>157</v>
      </c>
      <c r="R5616" s="7" t="s">
        <v>156</v>
      </c>
      <c r="S5616" s="7">
        <v>25</v>
      </c>
      <c r="T5616" s="7" t="s">
        <v>141</v>
      </c>
      <c r="U5616" s="7" t="s">
        <v>140</v>
      </c>
      <c r="V5616" s="7" t="s">
        <v>155</v>
      </c>
      <c r="W5616" s="7">
        <v>1</v>
      </c>
      <c r="X5616" s="9">
        <v>44767.629198877316</v>
      </c>
    </row>
    <row r="5617" spans="1:24" hidden="1" x14ac:dyDescent="0.25">
      <c r="A5617" s="10">
        <v>2022</v>
      </c>
      <c r="B5617" s="11">
        <v>4</v>
      </c>
      <c r="C5617" s="11">
        <v>2021</v>
      </c>
      <c r="D5617" s="11">
        <v>12</v>
      </c>
      <c r="E5617" s="12">
        <v>20070</v>
      </c>
      <c r="F5617" s="12" t="s">
        <v>24</v>
      </c>
      <c r="G5617" s="12">
        <v>36</v>
      </c>
      <c r="H5617" s="12" t="s">
        <v>44</v>
      </c>
      <c r="I5617" s="12" t="s">
        <v>43</v>
      </c>
      <c r="J5617" s="12" t="s">
        <v>6</v>
      </c>
      <c r="K5617" s="12" t="s">
        <v>22</v>
      </c>
      <c r="L5617" s="12" t="s">
        <v>132</v>
      </c>
      <c r="M5617" s="12">
        <v>1</v>
      </c>
      <c r="N5617" s="12" t="s">
        <v>13</v>
      </c>
      <c r="O5617" s="13">
        <v>1.2E-5</v>
      </c>
      <c r="P5617" s="12" t="s">
        <v>125</v>
      </c>
      <c r="Q5617" s="12" t="s">
        <v>131</v>
      </c>
      <c r="R5617" s="12" t="s">
        <v>154</v>
      </c>
      <c r="S5617" s="12">
        <v>94</v>
      </c>
      <c r="T5617" s="12" t="s">
        <v>129</v>
      </c>
      <c r="U5617" s="12" t="s">
        <v>128</v>
      </c>
      <c r="V5617" s="12" t="s">
        <v>153</v>
      </c>
      <c r="W5617" s="12">
        <v>1</v>
      </c>
      <c r="X5617" s="14">
        <v>44767.629198877316</v>
      </c>
    </row>
    <row r="5618" spans="1:24" hidden="1" x14ac:dyDescent="0.25">
      <c r="A5618" s="5">
        <v>2022</v>
      </c>
      <c r="B5618" s="6">
        <v>4</v>
      </c>
      <c r="C5618" s="6">
        <v>2021</v>
      </c>
      <c r="D5618" s="6">
        <v>12</v>
      </c>
      <c r="E5618" s="7">
        <v>20070</v>
      </c>
      <c r="F5618" s="7" t="s">
        <v>24</v>
      </c>
      <c r="G5618" s="7">
        <v>36</v>
      </c>
      <c r="H5618" s="7" t="s">
        <v>44</v>
      </c>
      <c r="I5618" s="7" t="s">
        <v>43</v>
      </c>
      <c r="J5618" s="7" t="s">
        <v>6</v>
      </c>
      <c r="K5618" s="7" t="s">
        <v>12</v>
      </c>
      <c r="L5618" s="7" t="s">
        <v>22</v>
      </c>
      <c r="M5618" s="7">
        <v>1</v>
      </c>
      <c r="N5618" s="7" t="s">
        <v>13</v>
      </c>
      <c r="O5618" s="8">
        <v>0</v>
      </c>
      <c r="P5618" s="7" t="s">
        <v>125</v>
      </c>
      <c r="Q5618" s="7" t="s">
        <v>150</v>
      </c>
      <c r="R5618" s="7" t="s">
        <v>252</v>
      </c>
      <c r="S5618" s="7">
        <v>150</v>
      </c>
      <c r="T5618" s="7" t="s">
        <v>129</v>
      </c>
      <c r="U5618" s="7" t="s">
        <v>128</v>
      </c>
      <c r="V5618" s="7" t="s">
        <v>251</v>
      </c>
      <c r="W5618" s="7">
        <v>1</v>
      </c>
      <c r="X5618" s="9">
        <v>44767.629198877316</v>
      </c>
    </row>
    <row r="5619" spans="1:24" hidden="1" x14ac:dyDescent="0.25">
      <c r="A5619" s="10">
        <v>2022</v>
      </c>
      <c r="B5619" s="11">
        <v>4</v>
      </c>
      <c r="C5619" s="11">
        <v>2021</v>
      </c>
      <c r="D5619" s="11">
        <v>12</v>
      </c>
      <c r="E5619" s="12">
        <v>20070</v>
      </c>
      <c r="F5619" s="12" t="s">
        <v>24</v>
      </c>
      <c r="G5619" s="12">
        <v>36</v>
      </c>
      <c r="H5619" s="12" t="s">
        <v>44</v>
      </c>
      <c r="I5619" s="12" t="s">
        <v>43</v>
      </c>
      <c r="J5619" s="12" t="s">
        <v>6</v>
      </c>
      <c r="K5619" s="12" t="s">
        <v>12</v>
      </c>
      <c r="L5619" s="12" t="s">
        <v>22</v>
      </c>
      <c r="M5619" s="12">
        <v>1</v>
      </c>
      <c r="N5619" s="12" t="s">
        <v>13</v>
      </c>
      <c r="O5619" s="13">
        <v>0</v>
      </c>
      <c r="P5619" s="12" t="s">
        <v>125</v>
      </c>
      <c r="Q5619" s="12" t="s">
        <v>150</v>
      </c>
      <c r="R5619" s="12" t="s">
        <v>149</v>
      </c>
      <c r="S5619" s="12">
        <v>136</v>
      </c>
      <c r="T5619" s="12" t="s">
        <v>129</v>
      </c>
      <c r="U5619" s="12" t="s">
        <v>128</v>
      </c>
      <c r="V5619" s="12"/>
      <c r="W5619" s="12">
        <v>1</v>
      </c>
      <c r="X5619" s="14">
        <v>44767.629198877316</v>
      </c>
    </row>
    <row r="5620" spans="1:24" hidden="1" x14ac:dyDescent="0.25">
      <c r="A5620" s="5">
        <v>2022</v>
      </c>
      <c r="B5620" s="6">
        <v>4</v>
      </c>
      <c r="C5620" s="6">
        <v>2021</v>
      </c>
      <c r="D5620" s="6">
        <v>12</v>
      </c>
      <c r="E5620" s="7">
        <v>20070</v>
      </c>
      <c r="F5620" s="7" t="s">
        <v>24</v>
      </c>
      <c r="G5620" s="7">
        <v>36</v>
      </c>
      <c r="H5620" s="7" t="s">
        <v>44</v>
      </c>
      <c r="I5620" s="7" t="s">
        <v>43</v>
      </c>
      <c r="J5620" s="7" t="s">
        <v>6</v>
      </c>
      <c r="K5620" s="7" t="s">
        <v>12</v>
      </c>
      <c r="L5620" s="7" t="s">
        <v>22</v>
      </c>
      <c r="M5620" s="7">
        <v>1</v>
      </c>
      <c r="N5620" s="7" t="s">
        <v>13</v>
      </c>
      <c r="O5620" s="8">
        <v>0</v>
      </c>
      <c r="P5620" s="7" t="s">
        <v>125</v>
      </c>
      <c r="Q5620" s="7" t="s">
        <v>150</v>
      </c>
      <c r="R5620" s="7" t="s">
        <v>171</v>
      </c>
      <c r="S5620" s="7">
        <v>137</v>
      </c>
      <c r="T5620" s="7" t="s">
        <v>129</v>
      </c>
      <c r="U5620" s="7" t="s">
        <v>128</v>
      </c>
      <c r="V5620" s="7"/>
      <c r="W5620" s="7">
        <v>1</v>
      </c>
      <c r="X5620" s="9">
        <v>44767.629198877316</v>
      </c>
    </row>
    <row r="5621" spans="1:24" hidden="1" x14ac:dyDescent="0.25">
      <c r="A5621" s="10">
        <v>2022</v>
      </c>
      <c r="B5621" s="11">
        <v>4</v>
      </c>
      <c r="C5621" s="11">
        <v>2021</v>
      </c>
      <c r="D5621" s="11">
        <v>12</v>
      </c>
      <c r="E5621" s="12">
        <v>20070</v>
      </c>
      <c r="F5621" s="12" t="s">
        <v>24</v>
      </c>
      <c r="G5621" s="12">
        <v>36</v>
      </c>
      <c r="H5621" s="12" t="s">
        <v>44</v>
      </c>
      <c r="I5621" s="12" t="s">
        <v>43</v>
      </c>
      <c r="J5621" s="12" t="s">
        <v>6</v>
      </c>
      <c r="K5621" s="12" t="s">
        <v>12</v>
      </c>
      <c r="L5621" s="12" t="s">
        <v>22</v>
      </c>
      <c r="M5621" s="12">
        <v>1</v>
      </c>
      <c r="N5621" s="12" t="s">
        <v>13</v>
      </c>
      <c r="O5621" s="13">
        <v>0</v>
      </c>
      <c r="P5621" s="12" t="s">
        <v>125</v>
      </c>
      <c r="Q5621" s="12" t="s">
        <v>165</v>
      </c>
      <c r="R5621" s="12" t="s">
        <v>175</v>
      </c>
      <c r="S5621" s="12">
        <v>140</v>
      </c>
      <c r="T5621" s="12" t="s">
        <v>129</v>
      </c>
      <c r="U5621" s="12" t="s">
        <v>128</v>
      </c>
      <c r="V5621" s="12"/>
      <c r="W5621" s="12">
        <v>1</v>
      </c>
      <c r="X5621" s="14">
        <v>44767.629198877316</v>
      </c>
    </row>
    <row r="5622" spans="1:24" hidden="1" x14ac:dyDescent="0.25">
      <c r="A5622" s="5">
        <v>2022</v>
      </c>
      <c r="B5622" s="6">
        <v>4</v>
      </c>
      <c r="C5622" s="6">
        <v>2021</v>
      </c>
      <c r="D5622" s="6">
        <v>12</v>
      </c>
      <c r="E5622" s="7">
        <v>20070</v>
      </c>
      <c r="F5622" s="7" t="s">
        <v>24</v>
      </c>
      <c r="G5622" s="7">
        <v>37</v>
      </c>
      <c r="H5622" s="7" t="s">
        <v>174</v>
      </c>
      <c r="I5622" s="7" t="s">
        <v>43</v>
      </c>
      <c r="J5622" s="7" t="s">
        <v>0</v>
      </c>
      <c r="K5622" s="7" t="s">
        <v>144</v>
      </c>
      <c r="L5622" s="7" t="s">
        <v>22</v>
      </c>
      <c r="M5622" s="7">
        <v>1</v>
      </c>
      <c r="N5622" s="7" t="s">
        <v>13</v>
      </c>
      <c r="O5622" s="8">
        <v>0</v>
      </c>
      <c r="P5622" s="7" t="s">
        <v>125</v>
      </c>
      <c r="Q5622" s="7" t="s">
        <v>173</v>
      </c>
      <c r="R5622" s="7" t="s">
        <v>172</v>
      </c>
      <c r="S5622" s="7">
        <v>177</v>
      </c>
      <c r="T5622" s="7" t="s">
        <v>129</v>
      </c>
      <c r="U5622" s="7" t="s">
        <v>128</v>
      </c>
      <c r="V5622" s="7" t="s">
        <v>711</v>
      </c>
      <c r="W5622" s="7">
        <v>1</v>
      </c>
      <c r="X5622" s="9">
        <v>44767.629198877316</v>
      </c>
    </row>
    <row r="5623" spans="1:24" hidden="1" x14ac:dyDescent="0.25">
      <c r="A5623" s="10">
        <v>2022</v>
      </c>
      <c r="B5623" s="11">
        <v>4</v>
      </c>
      <c r="C5623" s="11">
        <v>2021</v>
      </c>
      <c r="D5623" s="11">
        <v>12</v>
      </c>
      <c r="E5623" s="12">
        <v>20070</v>
      </c>
      <c r="F5623" s="12" t="s">
        <v>24</v>
      </c>
      <c r="G5623" s="12">
        <v>37</v>
      </c>
      <c r="H5623" s="12" t="s">
        <v>174</v>
      </c>
      <c r="I5623" s="12" t="s">
        <v>43</v>
      </c>
      <c r="J5623" s="12" t="s">
        <v>0</v>
      </c>
      <c r="K5623" s="12" t="s">
        <v>158</v>
      </c>
      <c r="L5623" s="12" t="s">
        <v>162</v>
      </c>
      <c r="M5623" s="12">
        <v>1</v>
      </c>
      <c r="N5623" s="12" t="s">
        <v>13</v>
      </c>
      <c r="O5623" s="13">
        <v>0</v>
      </c>
      <c r="P5623" s="12" t="s">
        <v>125</v>
      </c>
      <c r="Q5623" s="12" t="s">
        <v>161</v>
      </c>
      <c r="R5623" s="12" t="s">
        <v>160</v>
      </c>
      <c r="S5623" s="12">
        <v>11</v>
      </c>
      <c r="T5623" s="12" t="s">
        <v>141</v>
      </c>
      <c r="U5623" s="12" t="s">
        <v>140</v>
      </c>
      <c r="V5623" s="12" t="s">
        <v>159</v>
      </c>
      <c r="W5623" s="12">
        <v>1</v>
      </c>
      <c r="X5623" s="14">
        <v>44767.629198877316</v>
      </c>
    </row>
    <row r="5624" spans="1:24" hidden="1" x14ac:dyDescent="0.25">
      <c r="A5624" s="5">
        <v>2022</v>
      </c>
      <c r="B5624" s="6">
        <v>4</v>
      </c>
      <c r="C5624" s="6">
        <v>2021</v>
      </c>
      <c r="D5624" s="6">
        <v>12</v>
      </c>
      <c r="E5624" s="7">
        <v>20070</v>
      </c>
      <c r="F5624" s="7" t="s">
        <v>24</v>
      </c>
      <c r="G5624" s="7">
        <v>37</v>
      </c>
      <c r="H5624" s="7" t="s">
        <v>174</v>
      </c>
      <c r="I5624" s="7" t="s">
        <v>43</v>
      </c>
      <c r="J5624" s="7" t="s">
        <v>0</v>
      </c>
      <c r="K5624" s="7" t="s">
        <v>158</v>
      </c>
      <c r="L5624" s="7" t="s">
        <v>22</v>
      </c>
      <c r="M5624" s="7">
        <v>1</v>
      </c>
      <c r="N5624" s="7" t="s">
        <v>13</v>
      </c>
      <c r="O5624" s="8">
        <v>0</v>
      </c>
      <c r="P5624" s="7" t="s">
        <v>125</v>
      </c>
      <c r="Q5624" s="7" t="s">
        <v>157</v>
      </c>
      <c r="R5624" s="7" t="s">
        <v>156</v>
      </c>
      <c r="S5624" s="7">
        <v>25</v>
      </c>
      <c r="T5624" s="7" t="s">
        <v>141</v>
      </c>
      <c r="U5624" s="7" t="s">
        <v>140</v>
      </c>
      <c r="V5624" s="7" t="s">
        <v>155</v>
      </c>
      <c r="W5624" s="7">
        <v>1</v>
      </c>
      <c r="X5624" s="9">
        <v>44767.629198877316</v>
      </c>
    </row>
    <row r="5625" spans="1:24" hidden="1" x14ac:dyDescent="0.25">
      <c r="A5625" s="10">
        <v>2022</v>
      </c>
      <c r="B5625" s="11">
        <v>4</v>
      </c>
      <c r="C5625" s="11">
        <v>2021</v>
      </c>
      <c r="D5625" s="11">
        <v>12</v>
      </c>
      <c r="E5625" s="12">
        <v>20070</v>
      </c>
      <c r="F5625" s="12" t="s">
        <v>24</v>
      </c>
      <c r="G5625" s="12">
        <v>37</v>
      </c>
      <c r="H5625" s="12" t="s">
        <v>174</v>
      </c>
      <c r="I5625" s="12" t="s">
        <v>43</v>
      </c>
      <c r="J5625" s="12" t="s">
        <v>0</v>
      </c>
      <c r="K5625" s="12" t="s">
        <v>22</v>
      </c>
      <c r="L5625" s="12" t="s">
        <v>132</v>
      </c>
      <c r="M5625" s="12">
        <v>1</v>
      </c>
      <c r="N5625" s="12" t="s">
        <v>13</v>
      </c>
      <c r="O5625" s="13">
        <v>1.5699999999999999E-4</v>
      </c>
      <c r="P5625" s="12" t="s">
        <v>125</v>
      </c>
      <c r="Q5625" s="12" t="s">
        <v>131</v>
      </c>
      <c r="R5625" s="12" t="s">
        <v>154</v>
      </c>
      <c r="S5625" s="12">
        <v>94</v>
      </c>
      <c r="T5625" s="12" t="s">
        <v>129</v>
      </c>
      <c r="U5625" s="12" t="s">
        <v>128</v>
      </c>
      <c r="V5625" s="12" t="s">
        <v>153</v>
      </c>
      <c r="W5625" s="12">
        <v>1</v>
      </c>
      <c r="X5625" s="14">
        <v>44767.629198877316</v>
      </c>
    </row>
    <row r="5626" spans="1:24" hidden="1" x14ac:dyDescent="0.25">
      <c r="A5626" s="5">
        <v>2022</v>
      </c>
      <c r="B5626" s="6">
        <v>4</v>
      </c>
      <c r="C5626" s="6">
        <v>2021</v>
      </c>
      <c r="D5626" s="6">
        <v>12</v>
      </c>
      <c r="E5626" s="7">
        <v>20070</v>
      </c>
      <c r="F5626" s="7" t="s">
        <v>24</v>
      </c>
      <c r="G5626" s="7">
        <v>37</v>
      </c>
      <c r="H5626" s="7" t="s">
        <v>174</v>
      </c>
      <c r="I5626" s="7" t="s">
        <v>43</v>
      </c>
      <c r="J5626" s="7" t="s">
        <v>0</v>
      </c>
      <c r="K5626" s="7" t="s">
        <v>12</v>
      </c>
      <c r="L5626" s="7" t="s">
        <v>22</v>
      </c>
      <c r="M5626" s="7">
        <v>1</v>
      </c>
      <c r="N5626" s="7" t="s">
        <v>13</v>
      </c>
      <c r="O5626" s="8">
        <v>0</v>
      </c>
      <c r="P5626" s="7" t="s">
        <v>125</v>
      </c>
      <c r="Q5626" s="7" t="s">
        <v>150</v>
      </c>
      <c r="R5626" s="7" t="s">
        <v>252</v>
      </c>
      <c r="S5626" s="7">
        <v>150</v>
      </c>
      <c r="T5626" s="7" t="s">
        <v>129</v>
      </c>
      <c r="U5626" s="7" t="s">
        <v>128</v>
      </c>
      <c r="V5626" s="7" t="s">
        <v>251</v>
      </c>
      <c r="W5626" s="7">
        <v>1</v>
      </c>
      <c r="X5626" s="9">
        <v>44767.629198877316</v>
      </c>
    </row>
    <row r="5627" spans="1:24" hidden="1" x14ac:dyDescent="0.25">
      <c r="A5627" s="10">
        <v>2022</v>
      </c>
      <c r="B5627" s="11">
        <v>4</v>
      </c>
      <c r="C5627" s="11">
        <v>2021</v>
      </c>
      <c r="D5627" s="11">
        <v>12</v>
      </c>
      <c r="E5627" s="12">
        <v>20070</v>
      </c>
      <c r="F5627" s="12" t="s">
        <v>24</v>
      </c>
      <c r="G5627" s="12">
        <v>37</v>
      </c>
      <c r="H5627" s="12" t="s">
        <v>174</v>
      </c>
      <c r="I5627" s="12" t="s">
        <v>43</v>
      </c>
      <c r="J5627" s="12" t="s">
        <v>0</v>
      </c>
      <c r="K5627" s="12" t="s">
        <v>12</v>
      </c>
      <c r="L5627" s="12" t="s">
        <v>22</v>
      </c>
      <c r="M5627" s="12">
        <v>1</v>
      </c>
      <c r="N5627" s="12" t="s">
        <v>13</v>
      </c>
      <c r="O5627" s="13">
        <v>0</v>
      </c>
      <c r="P5627" s="12" t="s">
        <v>125</v>
      </c>
      <c r="Q5627" s="12" t="s">
        <v>150</v>
      </c>
      <c r="R5627" s="12" t="s">
        <v>149</v>
      </c>
      <c r="S5627" s="12">
        <v>136</v>
      </c>
      <c r="T5627" s="12" t="s">
        <v>129</v>
      </c>
      <c r="U5627" s="12" t="s">
        <v>128</v>
      </c>
      <c r="V5627" s="12"/>
      <c r="W5627" s="12">
        <v>1</v>
      </c>
      <c r="X5627" s="14">
        <v>44767.629198877316</v>
      </c>
    </row>
    <row r="5628" spans="1:24" hidden="1" x14ac:dyDescent="0.25">
      <c r="A5628" s="5">
        <v>2022</v>
      </c>
      <c r="B5628" s="6">
        <v>4</v>
      </c>
      <c r="C5628" s="6">
        <v>2021</v>
      </c>
      <c r="D5628" s="6">
        <v>12</v>
      </c>
      <c r="E5628" s="7">
        <v>20070</v>
      </c>
      <c r="F5628" s="7" t="s">
        <v>24</v>
      </c>
      <c r="G5628" s="7">
        <v>37</v>
      </c>
      <c r="H5628" s="7" t="s">
        <v>174</v>
      </c>
      <c r="I5628" s="7" t="s">
        <v>43</v>
      </c>
      <c r="J5628" s="7" t="s">
        <v>0</v>
      </c>
      <c r="K5628" s="7" t="s">
        <v>12</v>
      </c>
      <c r="L5628" s="7" t="s">
        <v>22</v>
      </c>
      <c r="M5628" s="7">
        <v>1</v>
      </c>
      <c r="N5628" s="7" t="s">
        <v>13</v>
      </c>
      <c r="O5628" s="8">
        <v>0</v>
      </c>
      <c r="P5628" s="7" t="s">
        <v>125</v>
      </c>
      <c r="Q5628" s="7" t="s">
        <v>150</v>
      </c>
      <c r="R5628" s="7" t="s">
        <v>171</v>
      </c>
      <c r="S5628" s="7">
        <v>137</v>
      </c>
      <c r="T5628" s="7" t="s">
        <v>129</v>
      </c>
      <c r="U5628" s="7" t="s">
        <v>128</v>
      </c>
      <c r="V5628" s="7"/>
      <c r="W5628" s="7">
        <v>1</v>
      </c>
      <c r="X5628" s="9">
        <v>44767.629198877316</v>
      </c>
    </row>
    <row r="5629" spans="1:24" hidden="1" x14ac:dyDescent="0.25">
      <c r="A5629" s="10">
        <v>2022</v>
      </c>
      <c r="B5629" s="11">
        <v>4</v>
      </c>
      <c r="C5629" s="11">
        <v>2021</v>
      </c>
      <c r="D5629" s="11">
        <v>12</v>
      </c>
      <c r="E5629" s="12">
        <v>20070</v>
      </c>
      <c r="F5629" s="12" t="s">
        <v>24</v>
      </c>
      <c r="G5629" s="12">
        <v>39</v>
      </c>
      <c r="H5629" s="12" t="s">
        <v>166</v>
      </c>
      <c r="I5629" s="12" t="s">
        <v>43</v>
      </c>
      <c r="J5629" s="12" t="s">
        <v>0</v>
      </c>
      <c r="K5629" s="12" t="s">
        <v>144</v>
      </c>
      <c r="L5629" s="12" t="s">
        <v>22</v>
      </c>
      <c r="M5629" s="12">
        <v>1</v>
      </c>
      <c r="N5629" s="12" t="s">
        <v>13</v>
      </c>
      <c r="O5629" s="13">
        <v>0</v>
      </c>
      <c r="P5629" s="12" t="s">
        <v>125</v>
      </c>
      <c r="Q5629" s="12" t="s">
        <v>173</v>
      </c>
      <c r="R5629" s="12" t="s">
        <v>172</v>
      </c>
      <c r="S5629" s="12">
        <v>177</v>
      </c>
      <c r="T5629" s="12" t="s">
        <v>129</v>
      </c>
      <c r="U5629" s="12" t="s">
        <v>128</v>
      </c>
      <c r="V5629" s="12" t="s">
        <v>711</v>
      </c>
      <c r="W5629" s="12">
        <v>1</v>
      </c>
      <c r="X5629" s="14">
        <v>44767.629198877316</v>
      </c>
    </row>
    <row r="5630" spans="1:24" hidden="1" x14ac:dyDescent="0.25">
      <c r="A5630" s="5">
        <v>2022</v>
      </c>
      <c r="B5630" s="6">
        <v>4</v>
      </c>
      <c r="C5630" s="6">
        <v>2021</v>
      </c>
      <c r="D5630" s="6">
        <v>12</v>
      </c>
      <c r="E5630" s="7">
        <v>20070</v>
      </c>
      <c r="F5630" s="7" t="s">
        <v>24</v>
      </c>
      <c r="G5630" s="7">
        <v>39</v>
      </c>
      <c r="H5630" s="7" t="s">
        <v>166</v>
      </c>
      <c r="I5630" s="7" t="s">
        <v>43</v>
      </c>
      <c r="J5630" s="7" t="s">
        <v>0</v>
      </c>
      <c r="K5630" s="7" t="s">
        <v>158</v>
      </c>
      <c r="L5630" s="7" t="s">
        <v>162</v>
      </c>
      <c r="M5630" s="7">
        <v>1</v>
      </c>
      <c r="N5630" s="7" t="s">
        <v>13</v>
      </c>
      <c r="O5630" s="8">
        <v>0</v>
      </c>
      <c r="P5630" s="7" t="s">
        <v>125</v>
      </c>
      <c r="Q5630" s="7" t="s">
        <v>161</v>
      </c>
      <c r="R5630" s="7" t="s">
        <v>160</v>
      </c>
      <c r="S5630" s="7">
        <v>11</v>
      </c>
      <c r="T5630" s="7" t="s">
        <v>141</v>
      </c>
      <c r="U5630" s="7" t="s">
        <v>140</v>
      </c>
      <c r="V5630" s="7" t="s">
        <v>159</v>
      </c>
      <c r="W5630" s="7">
        <v>1</v>
      </c>
      <c r="X5630" s="9">
        <v>44767.629198877316</v>
      </c>
    </row>
    <row r="5631" spans="1:24" hidden="1" x14ac:dyDescent="0.25">
      <c r="A5631" s="10">
        <v>2022</v>
      </c>
      <c r="B5631" s="11">
        <v>4</v>
      </c>
      <c r="C5631" s="11">
        <v>2021</v>
      </c>
      <c r="D5631" s="11">
        <v>12</v>
      </c>
      <c r="E5631" s="12">
        <v>20070</v>
      </c>
      <c r="F5631" s="12" t="s">
        <v>24</v>
      </c>
      <c r="G5631" s="12">
        <v>39</v>
      </c>
      <c r="H5631" s="12" t="s">
        <v>166</v>
      </c>
      <c r="I5631" s="12" t="s">
        <v>43</v>
      </c>
      <c r="J5631" s="12" t="s">
        <v>0</v>
      </c>
      <c r="K5631" s="12" t="s">
        <v>158</v>
      </c>
      <c r="L5631" s="12" t="s">
        <v>22</v>
      </c>
      <c r="M5631" s="12">
        <v>1</v>
      </c>
      <c r="N5631" s="12" t="s">
        <v>13</v>
      </c>
      <c r="O5631" s="13">
        <v>0</v>
      </c>
      <c r="P5631" s="12" t="s">
        <v>125</v>
      </c>
      <c r="Q5631" s="12" t="s">
        <v>157</v>
      </c>
      <c r="R5631" s="12" t="s">
        <v>156</v>
      </c>
      <c r="S5631" s="12">
        <v>25</v>
      </c>
      <c r="T5631" s="12" t="s">
        <v>141</v>
      </c>
      <c r="U5631" s="12" t="s">
        <v>140</v>
      </c>
      <c r="V5631" s="12" t="s">
        <v>155</v>
      </c>
      <c r="W5631" s="12">
        <v>1</v>
      </c>
      <c r="X5631" s="14">
        <v>44767.629198877316</v>
      </c>
    </row>
    <row r="5632" spans="1:24" hidden="1" x14ac:dyDescent="0.25">
      <c r="A5632" s="5">
        <v>2022</v>
      </c>
      <c r="B5632" s="6">
        <v>4</v>
      </c>
      <c r="C5632" s="6">
        <v>2021</v>
      </c>
      <c r="D5632" s="6">
        <v>12</v>
      </c>
      <c r="E5632" s="7">
        <v>20070</v>
      </c>
      <c r="F5632" s="7" t="s">
        <v>24</v>
      </c>
      <c r="G5632" s="7">
        <v>39</v>
      </c>
      <c r="H5632" s="7" t="s">
        <v>166</v>
      </c>
      <c r="I5632" s="7" t="s">
        <v>43</v>
      </c>
      <c r="J5632" s="7" t="s">
        <v>0</v>
      </c>
      <c r="K5632" s="7" t="s">
        <v>22</v>
      </c>
      <c r="L5632" s="7" t="s">
        <v>132</v>
      </c>
      <c r="M5632" s="7">
        <v>1</v>
      </c>
      <c r="N5632" s="7" t="s">
        <v>13</v>
      </c>
      <c r="O5632" s="8">
        <v>1E-4</v>
      </c>
      <c r="P5632" s="7" t="s">
        <v>125</v>
      </c>
      <c r="Q5632" s="7" t="s">
        <v>131</v>
      </c>
      <c r="R5632" s="7" t="s">
        <v>154</v>
      </c>
      <c r="S5632" s="7">
        <v>94</v>
      </c>
      <c r="T5632" s="7" t="s">
        <v>129</v>
      </c>
      <c r="U5632" s="7" t="s">
        <v>128</v>
      </c>
      <c r="V5632" s="7" t="s">
        <v>153</v>
      </c>
      <c r="W5632" s="7">
        <v>1</v>
      </c>
      <c r="X5632" s="9">
        <v>44767.629198877316</v>
      </c>
    </row>
    <row r="5633" spans="1:24" hidden="1" x14ac:dyDescent="0.25">
      <c r="A5633" s="10">
        <v>2022</v>
      </c>
      <c r="B5633" s="11">
        <v>4</v>
      </c>
      <c r="C5633" s="11">
        <v>2021</v>
      </c>
      <c r="D5633" s="11">
        <v>12</v>
      </c>
      <c r="E5633" s="12">
        <v>20070</v>
      </c>
      <c r="F5633" s="12" t="s">
        <v>24</v>
      </c>
      <c r="G5633" s="12">
        <v>39</v>
      </c>
      <c r="H5633" s="12" t="s">
        <v>166</v>
      </c>
      <c r="I5633" s="12" t="s">
        <v>43</v>
      </c>
      <c r="J5633" s="12" t="s">
        <v>0</v>
      </c>
      <c r="K5633" s="12" t="s">
        <v>12</v>
      </c>
      <c r="L5633" s="12" t="s">
        <v>22</v>
      </c>
      <c r="M5633" s="12">
        <v>1</v>
      </c>
      <c r="N5633" s="12" t="s">
        <v>13</v>
      </c>
      <c r="O5633" s="13">
        <v>0</v>
      </c>
      <c r="P5633" s="12" t="s">
        <v>125</v>
      </c>
      <c r="Q5633" s="12" t="s">
        <v>150</v>
      </c>
      <c r="R5633" s="12" t="s">
        <v>149</v>
      </c>
      <c r="S5633" s="12">
        <v>136</v>
      </c>
      <c r="T5633" s="12" t="s">
        <v>129</v>
      </c>
      <c r="U5633" s="12" t="s">
        <v>128</v>
      </c>
      <c r="V5633" s="12"/>
      <c r="W5633" s="12">
        <v>1</v>
      </c>
      <c r="X5633" s="14">
        <v>44767.629198877316</v>
      </c>
    </row>
    <row r="5634" spans="1:24" hidden="1" x14ac:dyDescent="0.25">
      <c r="A5634" s="5">
        <v>2022</v>
      </c>
      <c r="B5634" s="6">
        <v>4</v>
      </c>
      <c r="C5634" s="6">
        <v>2021</v>
      </c>
      <c r="D5634" s="6">
        <v>12</v>
      </c>
      <c r="E5634" s="7">
        <v>20070</v>
      </c>
      <c r="F5634" s="7" t="s">
        <v>24</v>
      </c>
      <c r="G5634" s="7">
        <v>39</v>
      </c>
      <c r="H5634" s="7" t="s">
        <v>166</v>
      </c>
      <c r="I5634" s="7" t="s">
        <v>43</v>
      </c>
      <c r="J5634" s="7" t="s">
        <v>0</v>
      </c>
      <c r="K5634" s="7" t="s">
        <v>12</v>
      </c>
      <c r="L5634" s="7" t="s">
        <v>22</v>
      </c>
      <c r="M5634" s="7">
        <v>1</v>
      </c>
      <c r="N5634" s="7" t="s">
        <v>13</v>
      </c>
      <c r="O5634" s="8">
        <v>0</v>
      </c>
      <c r="P5634" s="7" t="s">
        <v>125</v>
      </c>
      <c r="Q5634" s="7" t="s">
        <v>150</v>
      </c>
      <c r="R5634" s="7" t="s">
        <v>171</v>
      </c>
      <c r="S5634" s="7">
        <v>137</v>
      </c>
      <c r="T5634" s="7" t="s">
        <v>129</v>
      </c>
      <c r="U5634" s="7" t="s">
        <v>128</v>
      </c>
      <c r="V5634" s="7"/>
      <c r="W5634" s="7">
        <v>1</v>
      </c>
      <c r="X5634" s="9">
        <v>44767.629198877316</v>
      </c>
    </row>
    <row r="5635" spans="1:24" hidden="1" x14ac:dyDescent="0.25">
      <c r="A5635" s="10">
        <v>2022</v>
      </c>
      <c r="B5635" s="11">
        <v>4</v>
      </c>
      <c r="C5635" s="11">
        <v>2021</v>
      </c>
      <c r="D5635" s="11">
        <v>12</v>
      </c>
      <c r="E5635" s="12">
        <v>20070</v>
      </c>
      <c r="F5635" s="12" t="s">
        <v>24</v>
      </c>
      <c r="G5635" s="12">
        <v>53</v>
      </c>
      <c r="H5635" s="12" t="s">
        <v>7</v>
      </c>
      <c r="I5635" s="12" t="s">
        <v>43</v>
      </c>
      <c r="J5635" s="12" t="s">
        <v>7</v>
      </c>
      <c r="K5635" s="12" t="s">
        <v>158</v>
      </c>
      <c r="L5635" s="12" t="s">
        <v>162</v>
      </c>
      <c r="M5635" s="12">
        <v>1</v>
      </c>
      <c r="N5635" s="12" t="s">
        <v>13</v>
      </c>
      <c r="O5635" s="13">
        <v>0</v>
      </c>
      <c r="P5635" s="12" t="s">
        <v>125</v>
      </c>
      <c r="Q5635" s="12" t="s">
        <v>161</v>
      </c>
      <c r="R5635" s="12" t="s">
        <v>160</v>
      </c>
      <c r="S5635" s="12">
        <v>11</v>
      </c>
      <c r="T5635" s="12" t="s">
        <v>141</v>
      </c>
      <c r="U5635" s="12" t="s">
        <v>140</v>
      </c>
      <c r="V5635" s="12" t="s">
        <v>159</v>
      </c>
      <c r="W5635" s="12">
        <v>1</v>
      </c>
      <c r="X5635" s="14">
        <v>44767.629198877316</v>
      </c>
    </row>
    <row r="5636" spans="1:24" hidden="1" x14ac:dyDescent="0.25">
      <c r="A5636" s="5">
        <v>2022</v>
      </c>
      <c r="B5636" s="6">
        <v>4</v>
      </c>
      <c r="C5636" s="6">
        <v>2021</v>
      </c>
      <c r="D5636" s="6">
        <v>12</v>
      </c>
      <c r="E5636" s="7">
        <v>20070</v>
      </c>
      <c r="F5636" s="7" t="s">
        <v>24</v>
      </c>
      <c r="G5636" s="7">
        <v>53</v>
      </c>
      <c r="H5636" s="7" t="s">
        <v>7</v>
      </c>
      <c r="I5636" s="7" t="s">
        <v>43</v>
      </c>
      <c r="J5636" s="7" t="s">
        <v>7</v>
      </c>
      <c r="K5636" s="7" t="s">
        <v>158</v>
      </c>
      <c r="L5636" s="7" t="s">
        <v>22</v>
      </c>
      <c r="M5636" s="7">
        <v>1</v>
      </c>
      <c r="N5636" s="7" t="s">
        <v>13</v>
      </c>
      <c r="O5636" s="8">
        <v>0</v>
      </c>
      <c r="P5636" s="7" t="s">
        <v>125</v>
      </c>
      <c r="Q5636" s="7" t="s">
        <v>157</v>
      </c>
      <c r="R5636" s="7" t="s">
        <v>156</v>
      </c>
      <c r="S5636" s="7">
        <v>25</v>
      </c>
      <c r="T5636" s="7" t="s">
        <v>141</v>
      </c>
      <c r="U5636" s="7" t="s">
        <v>140</v>
      </c>
      <c r="V5636" s="7" t="s">
        <v>155</v>
      </c>
      <c r="W5636" s="7">
        <v>1</v>
      </c>
      <c r="X5636" s="9">
        <v>44767.629198877316</v>
      </c>
    </row>
    <row r="5637" spans="1:24" hidden="1" x14ac:dyDescent="0.25">
      <c r="A5637" s="10">
        <v>2022</v>
      </c>
      <c r="B5637" s="11">
        <v>4</v>
      </c>
      <c r="C5637" s="11">
        <v>2021</v>
      </c>
      <c r="D5637" s="11">
        <v>12</v>
      </c>
      <c r="E5637" s="12">
        <v>20070</v>
      </c>
      <c r="F5637" s="12" t="s">
        <v>24</v>
      </c>
      <c r="G5637" s="12">
        <v>53</v>
      </c>
      <c r="H5637" s="12" t="s">
        <v>7</v>
      </c>
      <c r="I5637" s="12" t="s">
        <v>43</v>
      </c>
      <c r="J5637" s="12" t="s">
        <v>7</v>
      </c>
      <c r="K5637" s="12" t="s">
        <v>22</v>
      </c>
      <c r="L5637" s="12" t="s">
        <v>132</v>
      </c>
      <c r="M5637" s="12">
        <v>1</v>
      </c>
      <c r="N5637" s="12" t="s">
        <v>13</v>
      </c>
      <c r="O5637" s="13">
        <v>5.3999999999999998E-5</v>
      </c>
      <c r="P5637" s="12" t="s">
        <v>125</v>
      </c>
      <c r="Q5637" s="12" t="s">
        <v>131</v>
      </c>
      <c r="R5637" s="12" t="s">
        <v>154</v>
      </c>
      <c r="S5637" s="12">
        <v>94</v>
      </c>
      <c r="T5637" s="12" t="s">
        <v>129</v>
      </c>
      <c r="U5637" s="12" t="s">
        <v>128</v>
      </c>
      <c r="V5637" s="12" t="s">
        <v>153</v>
      </c>
      <c r="W5637" s="12">
        <v>1</v>
      </c>
      <c r="X5637" s="14">
        <v>44767.629198877316</v>
      </c>
    </row>
    <row r="5638" spans="1:24" hidden="1" x14ac:dyDescent="0.25">
      <c r="A5638" s="5">
        <v>2022</v>
      </c>
      <c r="B5638" s="6">
        <v>4</v>
      </c>
      <c r="C5638" s="6">
        <v>2021</v>
      </c>
      <c r="D5638" s="6">
        <v>12</v>
      </c>
      <c r="E5638" s="7">
        <v>20070</v>
      </c>
      <c r="F5638" s="7" t="s">
        <v>24</v>
      </c>
      <c r="G5638" s="7">
        <v>53</v>
      </c>
      <c r="H5638" s="7" t="s">
        <v>7</v>
      </c>
      <c r="I5638" s="7" t="s">
        <v>43</v>
      </c>
      <c r="J5638" s="7" t="s">
        <v>7</v>
      </c>
      <c r="K5638" s="7" t="s">
        <v>12</v>
      </c>
      <c r="L5638" s="7" t="s">
        <v>22</v>
      </c>
      <c r="M5638" s="7">
        <v>1</v>
      </c>
      <c r="N5638" s="7" t="s">
        <v>13</v>
      </c>
      <c r="O5638" s="8">
        <v>0</v>
      </c>
      <c r="P5638" s="7" t="s">
        <v>125</v>
      </c>
      <c r="Q5638" s="7" t="s">
        <v>150</v>
      </c>
      <c r="R5638" s="7" t="s">
        <v>149</v>
      </c>
      <c r="S5638" s="7">
        <v>136</v>
      </c>
      <c r="T5638" s="7" t="s">
        <v>129</v>
      </c>
      <c r="U5638" s="7" t="s">
        <v>128</v>
      </c>
      <c r="V5638" s="7"/>
      <c r="W5638" s="7">
        <v>1</v>
      </c>
      <c r="X5638" s="9">
        <v>44767.629198877316</v>
      </c>
    </row>
    <row r="5639" spans="1:24" hidden="1" x14ac:dyDescent="0.25">
      <c r="A5639" s="10">
        <v>2022</v>
      </c>
      <c r="B5639" s="11">
        <v>4</v>
      </c>
      <c r="C5639" s="11">
        <v>2021</v>
      </c>
      <c r="D5639" s="11">
        <v>12</v>
      </c>
      <c r="E5639" s="12">
        <v>20070</v>
      </c>
      <c r="F5639" s="12" t="s">
        <v>24</v>
      </c>
      <c r="G5639" s="12">
        <v>71</v>
      </c>
      <c r="H5639" s="12" t="s">
        <v>145</v>
      </c>
      <c r="I5639" s="12" t="s">
        <v>54</v>
      </c>
      <c r="J5639" s="12" t="s">
        <v>5</v>
      </c>
      <c r="K5639" s="12" t="s">
        <v>144</v>
      </c>
      <c r="L5639" s="12" t="s">
        <v>148</v>
      </c>
      <c r="M5639" s="12">
        <v>1</v>
      </c>
      <c r="N5639" s="12" t="s">
        <v>13</v>
      </c>
      <c r="O5639" s="13">
        <v>-29.503014</v>
      </c>
      <c r="P5639" s="12" t="s">
        <v>125</v>
      </c>
      <c r="Q5639" s="12" t="s">
        <v>143</v>
      </c>
      <c r="R5639" s="12" t="s">
        <v>147</v>
      </c>
      <c r="S5639" s="12">
        <v>82</v>
      </c>
      <c r="T5639" s="12" t="s">
        <v>141</v>
      </c>
      <c r="U5639" s="12" t="s">
        <v>140</v>
      </c>
      <c r="V5639" s="12" t="s">
        <v>146</v>
      </c>
      <c r="W5639" s="12">
        <v>1</v>
      </c>
      <c r="X5639" s="14">
        <v>44767.629198877316</v>
      </c>
    </row>
    <row r="5640" spans="1:24" hidden="1" x14ac:dyDescent="0.25">
      <c r="A5640" s="5">
        <v>2022</v>
      </c>
      <c r="B5640" s="6">
        <v>4</v>
      </c>
      <c r="C5640" s="6">
        <v>2021</v>
      </c>
      <c r="D5640" s="6">
        <v>12</v>
      </c>
      <c r="E5640" s="7">
        <v>20070</v>
      </c>
      <c r="F5640" s="7" t="s">
        <v>24</v>
      </c>
      <c r="G5640" s="7">
        <v>71</v>
      </c>
      <c r="H5640" s="7" t="s">
        <v>145</v>
      </c>
      <c r="I5640" s="7" t="s">
        <v>54</v>
      </c>
      <c r="J5640" s="7" t="s">
        <v>5</v>
      </c>
      <c r="K5640" s="7" t="s">
        <v>144</v>
      </c>
      <c r="L5640" s="7" t="s">
        <v>22</v>
      </c>
      <c r="M5640" s="7">
        <v>1</v>
      </c>
      <c r="N5640" s="7" t="s">
        <v>13</v>
      </c>
      <c r="O5640" s="8">
        <v>0</v>
      </c>
      <c r="P5640" s="7" t="s">
        <v>125</v>
      </c>
      <c r="Q5640" s="7" t="s">
        <v>143</v>
      </c>
      <c r="R5640" s="7" t="s">
        <v>142</v>
      </c>
      <c r="S5640" s="7">
        <v>9</v>
      </c>
      <c r="T5640" s="7" t="s">
        <v>141</v>
      </c>
      <c r="U5640" s="7" t="s">
        <v>140</v>
      </c>
      <c r="V5640" s="7" t="s">
        <v>712</v>
      </c>
      <c r="W5640" s="7">
        <v>1</v>
      </c>
      <c r="X5640" s="9">
        <v>44767.629198877316</v>
      </c>
    </row>
    <row r="5641" spans="1:24" hidden="1" x14ac:dyDescent="0.25">
      <c r="A5641" s="10">
        <v>2022</v>
      </c>
      <c r="B5641" s="11">
        <v>4</v>
      </c>
      <c r="C5641" s="11">
        <v>2021</v>
      </c>
      <c r="D5641" s="11">
        <v>12</v>
      </c>
      <c r="E5641" s="12">
        <v>20070</v>
      </c>
      <c r="F5641" s="12" t="s">
        <v>24</v>
      </c>
      <c r="G5641" s="12">
        <v>2183</v>
      </c>
      <c r="H5641" s="12" t="s">
        <v>138</v>
      </c>
      <c r="I5641" s="12" t="s">
        <v>133</v>
      </c>
      <c r="J5641" s="12" t="s">
        <v>3</v>
      </c>
      <c r="K5641" s="12" t="s">
        <v>22</v>
      </c>
      <c r="L5641" s="12" t="s">
        <v>132</v>
      </c>
      <c r="M5641" s="12">
        <v>1</v>
      </c>
      <c r="N5641" s="12" t="s">
        <v>13</v>
      </c>
      <c r="O5641" s="13">
        <v>-2.9680000000000002E-3</v>
      </c>
      <c r="P5641" s="12" t="s">
        <v>125</v>
      </c>
      <c r="Q5641" s="12" t="s">
        <v>131</v>
      </c>
      <c r="R5641" s="12" t="s">
        <v>130</v>
      </c>
      <c r="S5641" s="12">
        <v>91</v>
      </c>
      <c r="T5641" s="12" t="s">
        <v>129</v>
      </c>
      <c r="U5641" s="12" t="s">
        <v>128</v>
      </c>
      <c r="V5641" s="12" t="s">
        <v>127</v>
      </c>
      <c r="W5641" s="12">
        <v>1</v>
      </c>
      <c r="X5641" s="14">
        <v>44767.629198877316</v>
      </c>
    </row>
    <row r="5642" spans="1:24" hidden="1" x14ac:dyDescent="0.25">
      <c r="A5642" s="5">
        <v>2022</v>
      </c>
      <c r="B5642" s="6">
        <v>4</v>
      </c>
      <c r="C5642" s="6">
        <v>2021</v>
      </c>
      <c r="D5642" s="6">
        <v>12</v>
      </c>
      <c r="E5642" s="7">
        <v>20070</v>
      </c>
      <c r="F5642" s="7" t="s">
        <v>24</v>
      </c>
      <c r="G5642" s="7">
        <v>2346</v>
      </c>
      <c r="H5642" s="7" t="s">
        <v>137</v>
      </c>
      <c r="I5642" s="7" t="s">
        <v>133</v>
      </c>
      <c r="J5642" s="7" t="s">
        <v>4</v>
      </c>
      <c r="K5642" s="7" t="s">
        <v>22</v>
      </c>
      <c r="L5642" s="7" t="s">
        <v>132</v>
      </c>
      <c r="M5642" s="7">
        <v>1</v>
      </c>
      <c r="N5642" s="7" t="s">
        <v>13</v>
      </c>
      <c r="O5642" s="8">
        <v>-2.9680000000000002E-3</v>
      </c>
      <c r="P5642" s="7" t="s">
        <v>125</v>
      </c>
      <c r="Q5642" s="7" t="s">
        <v>131</v>
      </c>
      <c r="R5642" s="7" t="s">
        <v>130</v>
      </c>
      <c r="S5642" s="7">
        <v>91</v>
      </c>
      <c r="T5642" s="7" t="s">
        <v>129</v>
      </c>
      <c r="U5642" s="7" t="s">
        <v>128</v>
      </c>
      <c r="V5642" s="7" t="s">
        <v>127</v>
      </c>
      <c r="W5642" s="7">
        <v>1</v>
      </c>
      <c r="X5642" s="9">
        <v>44767.629198877316</v>
      </c>
    </row>
    <row r="5643" spans="1:24" hidden="1" x14ac:dyDescent="0.25">
      <c r="A5643" s="10">
        <v>2022</v>
      </c>
      <c r="B5643" s="11">
        <v>4</v>
      </c>
      <c r="C5643" s="11">
        <v>2021</v>
      </c>
      <c r="D5643" s="11">
        <v>12</v>
      </c>
      <c r="E5643" s="12">
        <v>20070</v>
      </c>
      <c r="F5643" s="12" t="s">
        <v>24</v>
      </c>
      <c r="G5643" s="12">
        <v>4807</v>
      </c>
      <c r="H5643" s="12" t="s">
        <v>135</v>
      </c>
      <c r="I5643" s="12" t="s">
        <v>133</v>
      </c>
      <c r="J5643" s="12" t="s">
        <v>2</v>
      </c>
      <c r="K5643" s="12" t="s">
        <v>22</v>
      </c>
      <c r="L5643" s="12" t="s">
        <v>132</v>
      </c>
      <c r="M5643" s="12">
        <v>1</v>
      </c>
      <c r="N5643" s="12" t="s">
        <v>13</v>
      </c>
      <c r="O5643" s="13">
        <v>32.578187</v>
      </c>
      <c r="P5643" s="12" t="s">
        <v>125</v>
      </c>
      <c r="Q5643" s="12" t="s">
        <v>131</v>
      </c>
      <c r="R5643" s="12" t="s">
        <v>130</v>
      </c>
      <c r="S5643" s="12">
        <v>91</v>
      </c>
      <c r="T5643" s="12" t="s">
        <v>129</v>
      </c>
      <c r="U5643" s="12" t="s">
        <v>128</v>
      </c>
      <c r="V5643" s="12" t="s">
        <v>127</v>
      </c>
      <c r="W5643" s="12">
        <v>1</v>
      </c>
      <c r="X5643" s="14">
        <v>44767.629198877316</v>
      </c>
    </row>
    <row r="5644" spans="1:24" hidden="1" x14ac:dyDescent="0.25">
      <c r="A5644" s="5">
        <v>2022</v>
      </c>
      <c r="B5644" s="6">
        <v>4</v>
      </c>
      <c r="C5644" s="6">
        <v>2021</v>
      </c>
      <c r="D5644" s="6">
        <v>12</v>
      </c>
      <c r="E5644" s="7">
        <v>20070</v>
      </c>
      <c r="F5644" s="7" t="s">
        <v>24</v>
      </c>
      <c r="G5644" s="7">
        <v>4871</v>
      </c>
      <c r="H5644" s="7" t="s">
        <v>134</v>
      </c>
      <c r="I5644" s="7" t="s">
        <v>133</v>
      </c>
      <c r="J5644" s="7" t="s">
        <v>1</v>
      </c>
      <c r="K5644" s="7" t="s">
        <v>22</v>
      </c>
      <c r="L5644" s="7" t="s">
        <v>132</v>
      </c>
      <c r="M5644" s="7">
        <v>1</v>
      </c>
      <c r="N5644" s="7" t="s">
        <v>13</v>
      </c>
      <c r="O5644" s="8">
        <v>-1.9789999999999999E-3</v>
      </c>
      <c r="P5644" s="7" t="s">
        <v>125</v>
      </c>
      <c r="Q5644" s="7" t="s">
        <v>131</v>
      </c>
      <c r="R5644" s="7" t="s">
        <v>130</v>
      </c>
      <c r="S5644" s="7">
        <v>91</v>
      </c>
      <c r="T5644" s="7" t="s">
        <v>129</v>
      </c>
      <c r="U5644" s="7" t="s">
        <v>128</v>
      </c>
      <c r="V5644" s="7" t="s">
        <v>127</v>
      </c>
      <c r="W5644" s="7">
        <v>1</v>
      </c>
      <c r="X5644" s="9">
        <v>44767.629198877316</v>
      </c>
    </row>
    <row r="5645" spans="1:24" hidden="1" x14ac:dyDescent="0.25">
      <c r="A5645" s="10">
        <v>2022</v>
      </c>
      <c r="B5645" s="11">
        <v>4</v>
      </c>
      <c r="C5645" s="11">
        <v>2021</v>
      </c>
      <c r="D5645" s="11">
        <v>12</v>
      </c>
      <c r="E5645" s="12">
        <v>20070</v>
      </c>
      <c r="F5645" s="12" t="s">
        <v>24</v>
      </c>
      <c r="G5645" s="12">
        <v>4876</v>
      </c>
      <c r="H5645" s="12" t="s">
        <v>255</v>
      </c>
      <c r="I5645" s="12" t="s">
        <v>133</v>
      </c>
      <c r="J5645" s="12" t="s">
        <v>8</v>
      </c>
      <c r="K5645" s="12" t="s">
        <v>22</v>
      </c>
      <c r="L5645" s="12" t="s">
        <v>132</v>
      </c>
      <c r="M5645" s="12">
        <v>1</v>
      </c>
      <c r="N5645" s="12" t="s">
        <v>13</v>
      </c>
      <c r="O5645" s="13">
        <v>-1.9789999999999999E-3</v>
      </c>
      <c r="P5645" s="12" t="s">
        <v>125</v>
      </c>
      <c r="Q5645" s="12" t="s">
        <v>131</v>
      </c>
      <c r="R5645" s="12" t="s">
        <v>130</v>
      </c>
      <c r="S5645" s="12">
        <v>91</v>
      </c>
      <c r="T5645" s="12" t="s">
        <v>129</v>
      </c>
      <c r="U5645" s="12" t="s">
        <v>128</v>
      </c>
      <c r="V5645" s="12" t="s">
        <v>127</v>
      </c>
      <c r="W5645" s="12">
        <v>1</v>
      </c>
      <c r="X5645" s="14">
        <v>44767.629198877316</v>
      </c>
    </row>
    <row r="5646" spans="1:24" hidden="1" x14ac:dyDescent="0.25">
      <c r="A5646" s="5">
        <v>2022</v>
      </c>
      <c r="B5646" s="6">
        <v>4</v>
      </c>
      <c r="C5646" s="6">
        <v>2022</v>
      </c>
      <c r="D5646" s="6">
        <v>4</v>
      </c>
      <c r="E5646" s="7">
        <v>20070</v>
      </c>
      <c r="F5646" s="7" t="s">
        <v>24</v>
      </c>
      <c r="G5646" s="7">
        <v>0</v>
      </c>
      <c r="H5646" s="7" t="s">
        <v>23</v>
      </c>
      <c r="I5646" s="7" t="s">
        <v>23</v>
      </c>
      <c r="J5646" s="7" t="s">
        <v>23</v>
      </c>
      <c r="K5646" s="7" t="s">
        <v>22</v>
      </c>
      <c r="L5646" s="7" t="s">
        <v>126</v>
      </c>
      <c r="M5646" s="7">
        <v>1</v>
      </c>
      <c r="N5646" s="7" t="s">
        <v>13</v>
      </c>
      <c r="O5646" s="8">
        <v>0.492981</v>
      </c>
      <c r="P5646" s="7" t="s">
        <v>125</v>
      </c>
      <c r="Q5646" s="7" t="s">
        <v>124</v>
      </c>
      <c r="R5646" s="7" t="s">
        <v>123</v>
      </c>
      <c r="S5646" s="7">
        <v>1323</v>
      </c>
      <c r="T5646" s="7" t="s">
        <v>122</v>
      </c>
      <c r="U5646" s="7" t="s">
        <v>121</v>
      </c>
      <c r="V5646" s="7" t="s">
        <v>714</v>
      </c>
      <c r="W5646" s="7">
        <v>1</v>
      </c>
      <c r="X5646" s="9">
        <v>44767.629198877316</v>
      </c>
    </row>
    <row r="5647" spans="1:24" hidden="1" x14ac:dyDescent="0.25">
      <c r="A5647" s="10">
        <v>2022</v>
      </c>
      <c r="B5647" s="11">
        <v>5</v>
      </c>
      <c r="C5647" s="11">
        <v>2022</v>
      </c>
      <c r="D5647" s="11">
        <v>4</v>
      </c>
      <c r="E5647" s="12">
        <v>20070</v>
      </c>
      <c r="F5647" s="12" t="s">
        <v>24</v>
      </c>
      <c r="G5647" s="12">
        <v>0</v>
      </c>
      <c r="H5647" s="12" t="s">
        <v>23</v>
      </c>
      <c r="I5647" s="12" t="s">
        <v>23</v>
      </c>
      <c r="J5647" s="12" t="s">
        <v>23</v>
      </c>
      <c r="K5647" s="12" t="s">
        <v>22</v>
      </c>
      <c r="L5647" s="12" t="s">
        <v>22</v>
      </c>
      <c r="M5647" s="12">
        <v>0</v>
      </c>
      <c r="N5647" s="12" t="s">
        <v>47</v>
      </c>
      <c r="O5647" s="13">
        <v>-12873.83</v>
      </c>
      <c r="P5647" s="12" t="s">
        <v>704</v>
      </c>
      <c r="Q5647" s="12" t="s">
        <v>309</v>
      </c>
      <c r="R5647" s="12" t="s">
        <v>492</v>
      </c>
      <c r="S5647" s="12">
        <v>38</v>
      </c>
      <c r="T5647" s="12" t="s">
        <v>307</v>
      </c>
      <c r="U5647" s="12" t="s">
        <v>491</v>
      </c>
      <c r="V5647" s="12" t="s">
        <v>490</v>
      </c>
      <c r="W5647" s="12">
        <v>0</v>
      </c>
      <c r="X5647" s="14">
        <v>44767.629198877316</v>
      </c>
    </row>
    <row r="5648" spans="1:24" hidden="1" x14ac:dyDescent="0.25">
      <c r="A5648" s="5">
        <v>2022</v>
      </c>
      <c r="B5648" s="6">
        <v>5</v>
      </c>
      <c r="C5648" s="6">
        <v>2022</v>
      </c>
      <c r="D5648" s="6">
        <v>4</v>
      </c>
      <c r="E5648" s="7">
        <v>20070</v>
      </c>
      <c r="F5648" s="7" t="s">
        <v>24</v>
      </c>
      <c r="G5648" s="7">
        <v>0</v>
      </c>
      <c r="H5648" s="7" t="s">
        <v>23</v>
      </c>
      <c r="I5648" s="7" t="s">
        <v>23</v>
      </c>
      <c r="J5648" s="7" t="s">
        <v>23</v>
      </c>
      <c r="K5648" s="7" t="s">
        <v>22</v>
      </c>
      <c r="L5648" s="7" t="s">
        <v>22</v>
      </c>
      <c r="M5648" s="7">
        <v>0</v>
      </c>
      <c r="N5648" s="7" t="s">
        <v>47</v>
      </c>
      <c r="O5648" s="8">
        <v>6090903.1399999997</v>
      </c>
      <c r="P5648" s="7" t="s">
        <v>704</v>
      </c>
      <c r="Q5648" s="7" t="s">
        <v>309</v>
      </c>
      <c r="R5648" s="7" t="s">
        <v>329</v>
      </c>
      <c r="S5648" s="7">
        <v>49</v>
      </c>
      <c r="T5648" s="7" t="s">
        <v>307</v>
      </c>
      <c r="U5648" s="7" t="s">
        <v>328</v>
      </c>
      <c r="V5648" s="7" t="s">
        <v>327</v>
      </c>
      <c r="W5648" s="7">
        <v>0</v>
      </c>
      <c r="X5648" s="9">
        <v>44767.629198877316</v>
      </c>
    </row>
    <row r="5649" spans="1:24" hidden="1" x14ac:dyDescent="0.25">
      <c r="A5649" s="10">
        <v>2022</v>
      </c>
      <c r="B5649" s="11">
        <v>5</v>
      </c>
      <c r="C5649" s="11">
        <v>2022</v>
      </c>
      <c r="D5649" s="11">
        <v>4</v>
      </c>
      <c r="E5649" s="12">
        <v>20070</v>
      </c>
      <c r="F5649" s="12" t="s">
        <v>24</v>
      </c>
      <c r="G5649" s="12">
        <v>0</v>
      </c>
      <c r="H5649" s="12" t="s">
        <v>23</v>
      </c>
      <c r="I5649" s="12" t="s">
        <v>23</v>
      </c>
      <c r="J5649" s="12" t="s">
        <v>23</v>
      </c>
      <c r="K5649" s="12" t="s">
        <v>22</v>
      </c>
      <c r="L5649" s="12" t="s">
        <v>22</v>
      </c>
      <c r="M5649" s="12">
        <v>0</v>
      </c>
      <c r="N5649" s="12" t="s">
        <v>310</v>
      </c>
      <c r="O5649" s="13">
        <v>60</v>
      </c>
      <c r="P5649" s="12" t="s">
        <v>704</v>
      </c>
      <c r="Q5649" s="12" t="s">
        <v>309</v>
      </c>
      <c r="R5649" s="12" t="s">
        <v>308</v>
      </c>
      <c r="S5649" s="12">
        <v>50</v>
      </c>
      <c r="T5649" s="12" t="s">
        <v>307</v>
      </c>
      <c r="U5649" s="12" t="s">
        <v>306</v>
      </c>
      <c r="V5649" s="12" t="s">
        <v>305</v>
      </c>
      <c r="W5649" s="12">
        <v>0</v>
      </c>
      <c r="X5649" s="14">
        <v>44767.629198877316</v>
      </c>
    </row>
    <row r="5650" spans="1:24" hidden="1" x14ac:dyDescent="0.25">
      <c r="A5650" s="5">
        <v>2022</v>
      </c>
      <c r="B5650" s="6">
        <v>5</v>
      </c>
      <c r="C5650" s="6">
        <v>2022</v>
      </c>
      <c r="D5650" s="6">
        <v>4</v>
      </c>
      <c r="E5650" s="7">
        <v>20070</v>
      </c>
      <c r="F5650" s="7" t="s">
        <v>24</v>
      </c>
      <c r="G5650" s="7">
        <v>0</v>
      </c>
      <c r="H5650" s="7" t="s">
        <v>23</v>
      </c>
      <c r="I5650" s="7" t="s">
        <v>23</v>
      </c>
      <c r="J5650" s="7" t="s">
        <v>23</v>
      </c>
      <c r="K5650" s="7" t="s">
        <v>437</v>
      </c>
      <c r="L5650" s="7" t="s">
        <v>437</v>
      </c>
      <c r="M5650" s="7">
        <v>0</v>
      </c>
      <c r="N5650" s="7" t="s">
        <v>436</v>
      </c>
      <c r="O5650" s="8">
        <v>20220407.190000001</v>
      </c>
      <c r="P5650" s="7" t="s">
        <v>704</v>
      </c>
      <c r="Q5650" s="7" t="s">
        <v>309</v>
      </c>
      <c r="R5650" s="7" t="s">
        <v>489</v>
      </c>
      <c r="S5650" s="7">
        <v>98</v>
      </c>
      <c r="T5650" s="7" t="s">
        <v>307</v>
      </c>
      <c r="U5650" s="7" t="s">
        <v>488</v>
      </c>
      <c r="V5650" s="7" t="s">
        <v>487</v>
      </c>
      <c r="W5650" s="7">
        <v>0</v>
      </c>
      <c r="X5650" s="9">
        <v>44767.629198877316</v>
      </c>
    </row>
    <row r="5651" spans="1:24" hidden="1" x14ac:dyDescent="0.25">
      <c r="A5651" s="10">
        <v>2022</v>
      </c>
      <c r="B5651" s="11">
        <v>5</v>
      </c>
      <c r="C5651" s="11">
        <v>2022</v>
      </c>
      <c r="D5651" s="11">
        <v>4</v>
      </c>
      <c r="E5651" s="12">
        <v>20070</v>
      </c>
      <c r="F5651" s="12" t="s">
        <v>24</v>
      </c>
      <c r="G5651" s="12">
        <v>0</v>
      </c>
      <c r="H5651" s="12" t="s">
        <v>23</v>
      </c>
      <c r="I5651" s="12" t="s">
        <v>23</v>
      </c>
      <c r="J5651" s="12" t="s">
        <v>23</v>
      </c>
      <c r="K5651" s="12" t="s">
        <v>486</v>
      </c>
      <c r="L5651" s="12" t="s">
        <v>486</v>
      </c>
      <c r="M5651" s="12">
        <v>0</v>
      </c>
      <c r="N5651" s="12" t="s">
        <v>47</v>
      </c>
      <c r="O5651" s="13">
        <v>-12873.83</v>
      </c>
      <c r="P5651" s="12" t="s">
        <v>704</v>
      </c>
      <c r="Q5651" s="12" t="s">
        <v>309</v>
      </c>
      <c r="R5651" s="12" t="s">
        <v>485</v>
      </c>
      <c r="S5651" s="12">
        <v>7</v>
      </c>
      <c r="T5651" s="12" t="s">
        <v>307</v>
      </c>
      <c r="U5651" s="12" t="s">
        <v>484</v>
      </c>
      <c r="V5651" s="12" t="s">
        <v>483</v>
      </c>
      <c r="W5651" s="12">
        <v>0</v>
      </c>
      <c r="X5651" s="14">
        <v>44767.629198877316</v>
      </c>
    </row>
    <row r="5652" spans="1:24" hidden="1" x14ac:dyDescent="0.25">
      <c r="A5652" s="5">
        <v>2022</v>
      </c>
      <c r="B5652" s="6">
        <v>5</v>
      </c>
      <c r="C5652" s="6">
        <v>2022</v>
      </c>
      <c r="D5652" s="6">
        <v>4</v>
      </c>
      <c r="E5652" s="7">
        <v>20070</v>
      </c>
      <c r="F5652" s="7" t="s">
        <v>24</v>
      </c>
      <c r="G5652" s="7">
        <v>25</v>
      </c>
      <c r="H5652" s="7" t="s">
        <v>9</v>
      </c>
      <c r="I5652" s="7" t="s">
        <v>43</v>
      </c>
      <c r="J5652" s="7" t="s">
        <v>9</v>
      </c>
      <c r="K5652" s="7" t="s">
        <v>482</v>
      </c>
      <c r="L5652" s="7" t="s">
        <v>482</v>
      </c>
      <c r="M5652" s="7">
        <v>0</v>
      </c>
      <c r="N5652" s="7" t="s">
        <v>47</v>
      </c>
      <c r="O5652" s="8">
        <v>0</v>
      </c>
      <c r="P5652" s="7" t="s">
        <v>704</v>
      </c>
      <c r="Q5652" s="7" t="s">
        <v>309</v>
      </c>
      <c r="R5652" s="7" t="s">
        <v>481</v>
      </c>
      <c r="S5652" s="7">
        <v>33</v>
      </c>
      <c r="T5652" s="7" t="s">
        <v>307</v>
      </c>
      <c r="U5652" s="7" t="s">
        <v>480</v>
      </c>
      <c r="V5652" s="7" t="s">
        <v>479</v>
      </c>
      <c r="W5652" s="7">
        <v>0</v>
      </c>
      <c r="X5652" s="9">
        <v>44767.629198877316</v>
      </c>
    </row>
    <row r="5653" spans="1:24" hidden="1" x14ac:dyDescent="0.25">
      <c r="A5653" s="10">
        <v>2022</v>
      </c>
      <c r="B5653" s="11">
        <v>5</v>
      </c>
      <c r="C5653" s="11">
        <v>2022</v>
      </c>
      <c r="D5653" s="11">
        <v>4</v>
      </c>
      <c r="E5653" s="12">
        <v>20070</v>
      </c>
      <c r="F5653" s="12" t="s">
        <v>24</v>
      </c>
      <c r="G5653" s="12">
        <v>25</v>
      </c>
      <c r="H5653" s="12" t="s">
        <v>9</v>
      </c>
      <c r="I5653" s="12" t="s">
        <v>43</v>
      </c>
      <c r="J5653" s="12" t="s">
        <v>9</v>
      </c>
      <c r="K5653" s="12" t="s">
        <v>22</v>
      </c>
      <c r="L5653" s="12" t="s">
        <v>22</v>
      </c>
      <c r="M5653" s="12">
        <v>0</v>
      </c>
      <c r="N5653" s="12" t="s">
        <v>47</v>
      </c>
      <c r="O5653" s="13">
        <v>0</v>
      </c>
      <c r="P5653" s="12" t="s">
        <v>704</v>
      </c>
      <c r="Q5653" s="12" t="s">
        <v>309</v>
      </c>
      <c r="R5653" s="12" t="s">
        <v>478</v>
      </c>
      <c r="S5653" s="12">
        <v>100</v>
      </c>
      <c r="T5653" s="12" t="s">
        <v>307</v>
      </c>
      <c r="U5653" s="12" t="s">
        <v>477</v>
      </c>
      <c r="V5653" s="12" t="s">
        <v>476</v>
      </c>
      <c r="W5653" s="12">
        <v>0</v>
      </c>
      <c r="X5653" s="14">
        <v>44767.629198877316</v>
      </c>
    </row>
    <row r="5654" spans="1:24" hidden="1" x14ac:dyDescent="0.25">
      <c r="A5654" s="5">
        <v>2022</v>
      </c>
      <c r="B5654" s="6">
        <v>5</v>
      </c>
      <c r="C5654" s="6">
        <v>2022</v>
      </c>
      <c r="D5654" s="6">
        <v>4</v>
      </c>
      <c r="E5654" s="7">
        <v>20070</v>
      </c>
      <c r="F5654" s="7" t="s">
        <v>24</v>
      </c>
      <c r="G5654" s="7">
        <v>25</v>
      </c>
      <c r="H5654" s="7" t="s">
        <v>9</v>
      </c>
      <c r="I5654" s="7" t="s">
        <v>43</v>
      </c>
      <c r="J5654" s="7" t="s">
        <v>9</v>
      </c>
      <c r="K5654" s="7" t="s">
        <v>471</v>
      </c>
      <c r="L5654" s="7" t="s">
        <v>22</v>
      </c>
      <c r="M5654" s="7">
        <v>0</v>
      </c>
      <c r="N5654" s="7" t="s">
        <v>13</v>
      </c>
      <c r="O5654" s="8">
        <v>0</v>
      </c>
      <c r="P5654" s="7" t="s">
        <v>20</v>
      </c>
      <c r="Q5654" s="7" t="s">
        <v>225</v>
      </c>
      <c r="R5654" s="7" t="s">
        <v>409</v>
      </c>
      <c r="S5654" s="7">
        <v>48</v>
      </c>
      <c r="T5654" s="7" t="s">
        <v>141</v>
      </c>
      <c r="U5654" s="7" t="s">
        <v>140</v>
      </c>
      <c r="V5654" s="7" t="s">
        <v>470</v>
      </c>
      <c r="W5654" s="7">
        <v>0</v>
      </c>
      <c r="X5654" s="9">
        <v>44767.629198877316</v>
      </c>
    </row>
    <row r="5655" spans="1:24" hidden="1" x14ac:dyDescent="0.25">
      <c r="A5655" s="10">
        <v>2022</v>
      </c>
      <c r="B5655" s="11">
        <v>5</v>
      </c>
      <c r="C5655" s="11">
        <v>2022</v>
      </c>
      <c r="D5655" s="11">
        <v>4</v>
      </c>
      <c r="E5655" s="12">
        <v>20070</v>
      </c>
      <c r="F5655" s="12" t="s">
        <v>24</v>
      </c>
      <c r="G5655" s="12">
        <v>25</v>
      </c>
      <c r="H5655" s="12" t="s">
        <v>9</v>
      </c>
      <c r="I5655" s="12" t="s">
        <v>43</v>
      </c>
      <c r="J5655" s="12" t="s">
        <v>9</v>
      </c>
      <c r="K5655" s="12" t="s">
        <v>471</v>
      </c>
      <c r="L5655" s="12" t="s">
        <v>22</v>
      </c>
      <c r="M5655" s="12">
        <v>0</v>
      </c>
      <c r="N5655" s="12" t="s">
        <v>13</v>
      </c>
      <c r="O5655" s="13">
        <v>0</v>
      </c>
      <c r="P5655" s="12" t="s">
        <v>20</v>
      </c>
      <c r="Q5655" s="12" t="s">
        <v>220</v>
      </c>
      <c r="R5655" s="12" t="s">
        <v>409</v>
      </c>
      <c r="S5655" s="12">
        <v>49</v>
      </c>
      <c r="T5655" s="12" t="s">
        <v>141</v>
      </c>
      <c r="U5655" s="12" t="s">
        <v>140</v>
      </c>
      <c r="V5655" s="12" t="s">
        <v>470</v>
      </c>
      <c r="W5655" s="12">
        <v>0</v>
      </c>
      <c r="X5655" s="14">
        <v>44767.629198877316</v>
      </c>
    </row>
    <row r="5656" spans="1:24" hidden="1" x14ac:dyDescent="0.25">
      <c r="A5656" s="5">
        <v>2022</v>
      </c>
      <c r="B5656" s="6">
        <v>5</v>
      </c>
      <c r="C5656" s="6">
        <v>2022</v>
      </c>
      <c r="D5656" s="6">
        <v>4</v>
      </c>
      <c r="E5656" s="7">
        <v>20070</v>
      </c>
      <c r="F5656" s="7" t="s">
        <v>24</v>
      </c>
      <c r="G5656" s="7">
        <v>25</v>
      </c>
      <c r="H5656" s="7" t="s">
        <v>9</v>
      </c>
      <c r="I5656" s="7" t="s">
        <v>43</v>
      </c>
      <c r="J5656" s="7" t="s">
        <v>9</v>
      </c>
      <c r="K5656" s="7" t="s">
        <v>471</v>
      </c>
      <c r="L5656" s="7" t="s">
        <v>22</v>
      </c>
      <c r="M5656" s="7">
        <v>0</v>
      </c>
      <c r="N5656" s="7" t="s">
        <v>13</v>
      </c>
      <c r="O5656" s="8">
        <v>0</v>
      </c>
      <c r="P5656" s="7" t="s">
        <v>20</v>
      </c>
      <c r="Q5656" s="7" t="s">
        <v>197</v>
      </c>
      <c r="R5656" s="7" t="s">
        <v>409</v>
      </c>
      <c r="S5656" s="7">
        <v>47</v>
      </c>
      <c r="T5656" s="7" t="s">
        <v>141</v>
      </c>
      <c r="U5656" s="7" t="s">
        <v>140</v>
      </c>
      <c r="V5656" s="7" t="s">
        <v>470</v>
      </c>
      <c r="W5656" s="7">
        <v>0</v>
      </c>
      <c r="X5656" s="9">
        <v>44767.629198877316</v>
      </c>
    </row>
    <row r="5657" spans="1:24" hidden="1" x14ac:dyDescent="0.25">
      <c r="A5657" s="10">
        <v>2022</v>
      </c>
      <c r="B5657" s="11">
        <v>5</v>
      </c>
      <c r="C5657" s="11">
        <v>2022</v>
      </c>
      <c r="D5657" s="11">
        <v>4</v>
      </c>
      <c r="E5657" s="12">
        <v>20070</v>
      </c>
      <c r="F5657" s="12" t="s">
        <v>24</v>
      </c>
      <c r="G5657" s="12">
        <v>36</v>
      </c>
      <c r="H5657" s="12" t="s">
        <v>44</v>
      </c>
      <c r="I5657" s="12" t="s">
        <v>43</v>
      </c>
      <c r="J5657" s="12" t="s">
        <v>6</v>
      </c>
      <c r="K5657" s="12" t="s">
        <v>365</v>
      </c>
      <c r="L5657" s="12" t="s">
        <v>22</v>
      </c>
      <c r="M5657" s="12">
        <v>0</v>
      </c>
      <c r="N5657" s="12" t="s">
        <v>87</v>
      </c>
      <c r="O5657" s="13">
        <v>274.35127899999998</v>
      </c>
      <c r="P5657" s="12" t="s">
        <v>53</v>
      </c>
      <c r="Q5657" s="12" t="s">
        <v>469</v>
      </c>
      <c r="R5657" s="12" t="s">
        <v>468</v>
      </c>
      <c r="S5657" s="12">
        <v>1333</v>
      </c>
      <c r="T5657" s="12" t="s">
        <v>122</v>
      </c>
      <c r="U5657" s="12" t="s">
        <v>121</v>
      </c>
      <c r="V5657" s="12" t="s">
        <v>290</v>
      </c>
      <c r="W5657" s="12">
        <v>0</v>
      </c>
      <c r="X5657" s="14">
        <v>44767.629198877316</v>
      </c>
    </row>
    <row r="5658" spans="1:24" hidden="1" x14ac:dyDescent="0.25">
      <c r="A5658" s="5">
        <v>2022</v>
      </c>
      <c r="B5658" s="6">
        <v>5</v>
      </c>
      <c r="C5658" s="6">
        <v>2022</v>
      </c>
      <c r="D5658" s="6">
        <v>4</v>
      </c>
      <c r="E5658" s="7">
        <v>20070</v>
      </c>
      <c r="F5658" s="7" t="s">
        <v>24</v>
      </c>
      <c r="G5658" s="7">
        <v>36</v>
      </c>
      <c r="H5658" s="7" t="s">
        <v>44</v>
      </c>
      <c r="I5658" s="7" t="s">
        <v>43</v>
      </c>
      <c r="J5658" s="7" t="s">
        <v>6</v>
      </c>
      <c r="K5658" s="7" t="s">
        <v>22</v>
      </c>
      <c r="L5658" s="7" t="s">
        <v>22</v>
      </c>
      <c r="M5658" s="7">
        <v>0</v>
      </c>
      <c r="N5658" s="7" t="s">
        <v>47</v>
      </c>
      <c r="O5658" s="8">
        <v>172799.53</v>
      </c>
      <c r="P5658" s="7" t="s">
        <v>704</v>
      </c>
      <c r="Q5658" s="7" t="s">
        <v>309</v>
      </c>
      <c r="R5658" s="7" t="s">
        <v>329</v>
      </c>
      <c r="S5658" s="7">
        <v>49</v>
      </c>
      <c r="T5658" s="7" t="s">
        <v>307</v>
      </c>
      <c r="U5658" s="7" t="s">
        <v>328</v>
      </c>
      <c r="V5658" s="7" t="s">
        <v>327</v>
      </c>
      <c r="W5658" s="7">
        <v>0</v>
      </c>
      <c r="X5658" s="9">
        <v>44767.629198877316</v>
      </c>
    </row>
    <row r="5659" spans="1:24" hidden="1" x14ac:dyDescent="0.25">
      <c r="A5659" s="10">
        <v>2022</v>
      </c>
      <c r="B5659" s="11">
        <v>5</v>
      </c>
      <c r="C5659" s="11">
        <v>2022</v>
      </c>
      <c r="D5659" s="11">
        <v>4</v>
      </c>
      <c r="E5659" s="12">
        <v>20070</v>
      </c>
      <c r="F5659" s="12" t="s">
        <v>24</v>
      </c>
      <c r="G5659" s="12">
        <v>37</v>
      </c>
      <c r="H5659" s="12" t="s">
        <v>174</v>
      </c>
      <c r="I5659" s="12" t="s">
        <v>43</v>
      </c>
      <c r="J5659" s="12" t="s">
        <v>0</v>
      </c>
      <c r="K5659" s="12" t="s">
        <v>22</v>
      </c>
      <c r="L5659" s="12" t="s">
        <v>22</v>
      </c>
      <c r="M5659" s="12">
        <v>0</v>
      </c>
      <c r="N5659" s="12" t="s">
        <v>47</v>
      </c>
      <c r="O5659" s="13">
        <v>2422297</v>
      </c>
      <c r="P5659" s="12" t="s">
        <v>704</v>
      </c>
      <c r="Q5659" s="12" t="s">
        <v>309</v>
      </c>
      <c r="R5659" s="12" t="s">
        <v>329</v>
      </c>
      <c r="S5659" s="12">
        <v>49</v>
      </c>
      <c r="T5659" s="12" t="s">
        <v>307</v>
      </c>
      <c r="U5659" s="12" t="s">
        <v>328</v>
      </c>
      <c r="V5659" s="12" t="s">
        <v>327</v>
      </c>
      <c r="W5659" s="12">
        <v>0</v>
      </c>
      <c r="X5659" s="14">
        <v>44767.629198877316</v>
      </c>
    </row>
    <row r="5660" spans="1:24" hidden="1" x14ac:dyDescent="0.25">
      <c r="A5660" s="5">
        <v>2022</v>
      </c>
      <c r="B5660" s="6">
        <v>5</v>
      </c>
      <c r="C5660" s="6">
        <v>2022</v>
      </c>
      <c r="D5660" s="6">
        <v>4</v>
      </c>
      <c r="E5660" s="7">
        <v>20070</v>
      </c>
      <c r="F5660" s="7" t="s">
        <v>24</v>
      </c>
      <c r="G5660" s="7">
        <v>39</v>
      </c>
      <c r="H5660" s="7" t="s">
        <v>166</v>
      </c>
      <c r="I5660" s="7" t="s">
        <v>43</v>
      </c>
      <c r="J5660" s="7" t="s">
        <v>0</v>
      </c>
      <c r="K5660" s="7" t="s">
        <v>22</v>
      </c>
      <c r="L5660" s="7" t="s">
        <v>22</v>
      </c>
      <c r="M5660" s="7">
        <v>0</v>
      </c>
      <c r="N5660" s="7" t="s">
        <v>47</v>
      </c>
      <c r="O5660" s="8">
        <v>1842384</v>
      </c>
      <c r="P5660" s="7" t="s">
        <v>704</v>
      </c>
      <c r="Q5660" s="7" t="s">
        <v>309</v>
      </c>
      <c r="R5660" s="7" t="s">
        <v>329</v>
      </c>
      <c r="S5660" s="7">
        <v>49</v>
      </c>
      <c r="T5660" s="7" t="s">
        <v>307</v>
      </c>
      <c r="U5660" s="7" t="s">
        <v>328</v>
      </c>
      <c r="V5660" s="7" t="s">
        <v>327</v>
      </c>
      <c r="W5660" s="7">
        <v>0</v>
      </c>
      <c r="X5660" s="9">
        <v>44767.629198877316</v>
      </c>
    </row>
    <row r="5661" spans="1:24" hidden="1" x14ac:dyDescent="0.25">
      <c r="A5661" s="10">
        <v>2022</v>
      </c>
      <c r="B5661" s="11">
        <v>5</v>
      </c>
      <c r="C5661" s="11">
        <v>2022</v>
      </c>
      <c r="D5661" s="11">
        <v>4</v>
      </c>
      <c r="E5661" s="12">
        <v>20070</v>
      </c>
      <c r="F5661" s="12" t="s">
        <v>24</v>
      </c>
      <c r="G5661" s="12">
        <v>53</v>
      </c>
      <c r="H5661" s="12" t="s">
        <v>7</v>
      </c>
      <c r="I5661" s="12" t="s">
        <v>43</v>
      </c>
      <c r="J5661" s="12" t="s">
        <v>7</v>
      </c>
      <c r="K5661" s="12" t="s">
        <v>22</v>
      </c>
      <c r="L5661" s="12" t="s">
        <v>22</v>
      </c>
      <c r="M5661" s="12">
        <v>0</v>
      </c>
      <c r="N5661" s="12" t="s">
        <v>47</v>
      </c>
      <c r="O5661" s="13">
        <v>961224</v>
      </c>
      <c r="P5661" s="12" t="s">
        <v>704</v>
      </c>
      <c r="Q5661" s="12" t="s">
        <v>309</v>
      </c>
      <c r="R5661" s="12" t="s">
        <v>329</v>
      </c>
      <c r="S5661" s="12">
        <v>49</v>
      </c>
      <c r="T5661" s="12" t="s">
        <v>307</v>
      </c>
      <c r="U5661" s="12" t="s">
        <v>328</v>
      </c>
      <c r="V5661" s="12" t="s">
        <v>327</v>
      </c>
      <c r="W5661" s="12">
        <v>0</v>
      </c>
      <c r="X5661" s="14">
        <v>44767.629198877316</v>
      </c>
    </row>
    <row r="5662" spans="1:24" hidden="1" x14ac:dyDescent="0.25">
      <c r="A5662" s="5">
        <v>2022</v>
      </c>
      <c r="B5662" s="6">
        <v>5</v>
      </c>
      <c r="C5662" s="6">
        <v>2022</v>
      </c>
      <c r="D5662" s="6">
        <v>4</v>
      </c>
      <c r="E5662" s="7">
        <v>20070</v>
      </c>
      <c r="F5662" s="7" t="s">
        <v>24</v>
      </c>
      <c r="G5662" s="7">
        <v>2183</v>
      </c>
      <c r="H5662" s="7" t="s">
        <v>138</v>
      </c>
      <c r="I5662" s="7" t="s">
        <v>133</v>
      </c>
      <c r="J5662" s="7" t="s">
        <v>3</v>
      </c>
      <c r="K5662" s="7" t="s">
        <v>22</v>
      </c>
      <c r="L5662" s="7" t="s">
        <v>22</v>
      </c>
      <c r="M5662" s="7">
        <v>0</v>
      </c>
      <c r="N5662" s="7" t="s">
        <v>310</v>
      </c>
      <c r="O5662" s="8">
        <v>66</v>
      </c>
      <c r="P5662" s="7" t="s">
        <v>704</v>
      </c>
      <c r="Q5662" s="7" t="s">
        <v>309</v>
      </c>
      <c r="R5662" s="7" t="s">
        <v>308</v>
      </c>
      <c r="S5662" s="7">
        <v>50</v>
      </c>
      <c r="T5662" s="7" t="s">
        <v>307</v>
      </c>
      <c r="U5662" s="7" t="s">
        <v>306</v>
      </c>
      <c r="V5662" s="7" t="s">
        <v>305</v>
      </c>
      <c r="W5662" s="7">
        <v>0</v>
      </c>
      <c r="X5662" s="9">
        <v>44767.629198877316</v>
      </c>
    </row>
    <row r="5663" spans="1:24" hidden="1" x14ac:dyDescent="0.25">
      <c r="A5663" s="10">
        <v>2022</v>
      </c>
      <c r="B5663" s="11">
        <v>5</v>
      </c>
      <c r="C5663" s="11">
        <v>2022</v>
      </c>
      <c r="D5663" s="11">
        <v>4</v>
      </c>
      <c r="E5663" s="12">
        <v>20070</v>
      </c>
      <c r="F5663" s="12" t="s">
        <v>24</v>
      </c>
      <c r="G5663" s="12">
        <v>2346</v>
      </c>
      <c r="H5663" s="12" t="s">
        <v>137</v>
      </c>
      <c r="I5663" s="12" t="s">
        <v>133</v>
      </c>
      <c r="J5663" s="12" t="s">
        <v>4</v>
      </c>
      <c r="K5663" s="12" t="s">
        <v>22</v>
      </c>
      <c r="L5663" s="12" t="s">
        <v>22</v>
      </c>
      <c r="M5663" s="12">
        <v>0</v>
      </c>
      <c r="N5663" s="12" t="s">
        <v>310</v>
      </c>
      <c r="O5663" s="13">
        <v>66</v>
      </c>
      <c r="P5663" s="12" t="s">
        <v>704</v>
      </c>
      <c r="Q5663" s="12" t="s">
        <v>309</v>
      </c>
      <c r="R5663" s="12" t="s">
        <v>308</v>
      </c>
      <c r="S5663" s="12">
        <v>50</v>
      </c>
      <c r="T5663" s="12" t="s">
        <v>307</v>
      </c>
      <c r="U5663" s="12" t="s">
        <v>306</v>
      </c>
      <c r="V5663" s="12" t="s">
        <v>305</v>
      </c>
      <c r="W5663" s="12">
        <v>0</v>
      </c>
      <c r="X5663" s="14">
        <v>44767.629198877316</v>
      </c>
    </row>
    <row r="5664" spans="1:24" hidden="1" x14ac:dyDescent="0.25">
      <c r="A5664" s="5">
        <v>2022</v>
      </c>
      <c r="B5664" s="6">
        <v>5</v>
      </c>
      <c r="C5664" s="6">
        <v>2022</v>
      </c>
      <c r="D5664" s="6">
        <v>4</v>
      </c>
      <c r="E5664" s="7">
        <v>20070</v>
      </c>
      <c r="F5664" s="7" t="s">
        <v>24</v>
      </c>
      <c r="G5664" s="7">
        <v>4807</v>
      </c>
      <c r="H5664" s="7" t="s">
        <v>135</v>
      </c>
      <c r="I5664" s="7" t="s">
        <v>133</v>
      </c>
      <c r="J5664" s="7" t="s">
        <v>2</v>
      </c>
      <c r="K5664" s="7" t="s">
        <v>22</v>
      </c>
      <c r="L5664" s="7" t="s">
        <v>22</v>
      </c>
      <c r="M5664" s="7">
        <v>0</v>
      </c>
      <c r="N5664" s="7" t="s">
        <v>310</v>
      </c>
      <c r="O5664" s="8">
        <v>1128</v>
      </c>
      <c r="P5664" s="7" t="s">
        <v>704</v>
      </c>
      <c r="Q5664" s="7" t="s">
        <v>309</v>
      </c>
      <c r="R5664" s="7" t="s">
        <v>308</v>
      </c>
      <c r="S5664" s="7">
        <v>50</v>
      </c>
      <c r="T5664" s="7" t="s">
        <v>307</v>
      </c>
      <c r="U5664" s="7" t="s">
        <v>306</v>
      </c>
      <c r="V5664" s="7" t="s">
        <v>305</v>
      </c>
      <c r="W5664" s="7">
        <v>0</v>
      </c>
      <c r="X5664" s="9">
        <v>44767.629198877316</v>
      </c>
    </row>
    <row r="5665" spans="1:24" hidden="1" x14ac:dyDescent="0.25">
      <c r="A5665" s="10">
        <v>2022</v>
      </c>
      <c r="B5665" s="11">
        <v>5</v>
      </c>
      <c r="C5665" s="11">
        <v>2022</v>
      </c>
      <c r="D5665" s="11">
        <v>4</v>
      </c>
      <c r="E5665" s="12">
        <v>20070</v>
      </c>
      <c r="F5665" s="12" t="s">
        <v>24</v>
      </c>
      <c r="G5665" s="12">
        <v>4871</v>
      </c>
      <c r="H5665" s="12" t="s">
        <v>134</v>
      </c>
      <c r="I5665" s="12" t="s">
        <v>133</v>
      </c>
      <c r="J5665" s="12" t="s">
        <v>1</v>
      </c>
      <c r="K5665" s="12" t="s">
        <v>22</v>
      </c>
      <c r="L5665" s="12" t="s">
        <v>22</v>
      </c>
      <c r="M5665" s="12">
        <v>0</v>
      </c>
      <c r="N5665" s="12" t="s">
        <v>310</v>
      </c>
      <c r="O5665" s="13">
        <v>44</v>
      </c>
      <c r="P5665" s="12" t="s">
        <v>704</v>
      </c>
      <c r="Q5665" s="12" t="s">
        <v>309</v>
      </c>
      <c r="R5665" s="12" t="s">
        <v>308</v>
      </c>
      <c r="S5665" s="12">
        <v>50</v>
      </c>
      <c r="T5665" s="12" t="s">
        <v>307</v>
      </c>
      <c r="U5665" s="12" t="s">
        <v>306</v>
      </c>
      <c r="V5665" s="12" t="s">
        <v>305</v>
      </c>
      <c r="W5665" s="12">
        <v>0</v>
      </c>
      <c r="X5665" s="14">
        <v>44767.629198877316</v>
      </c>
    </row>
    <row r="5666" spans="1:24" hidden="1" x14ac:dyDescent="0.25">
      <c r="A5666" s="5">
        <v>2022</v>
      </c>
      <c r="B5666" s="6">
        <v>5</v>
      </c>
      <c r="C5666" s="6">
        <v>2022</v>
      </c>
      <c r="D5666" s="6">
        <v>5</v>
      </c>
      <c r="E5666" s="7">
        <v>20070</v>
      </c>
      <c r="F5666" s="7" t="s">
        <v>24</v>
      </c>
      <c r="G5666" s="7">
        <v>0</v>
      </c>
      <c r="H5666" s="7" t="s">
        <v>23</v>
      </c>
      <c r="I5666" s="7" t="s">
        <v>23</v>
      </c>
      <c r="J5666" s="7" t="s">
        <v>23</v>
      </c>
      <c r="K5666" s="7" t="s">
        <v>357</v>
      </c>
      <c r="L5666" s="7" t="s">
        <v>357</v>
      </c>
      <c r="M5666" s="7">
        <v>0</v>
      </c>
      <c r="N5666" s="7" t="s">
        <v>47</v>
      </c>
      <c r="O5666" s="8">
        <v>9.0999999999999998E-2</v>
      </c>
      <c r="P5666" s="7" t="s">
        <v>704</v>
      </c>
      <c r="Q5666" s="7" t="s">
        <v>309</v>
      </c>
      <c r="R5666" s="7" t="s">
        <v>356</v>
      </c>
      <c r="S5666" s="7">
        <v>90</v>
      </c>
      <c r="T5666" s="7" t="s">
        <v>307</v>
      </c>
      <c r="U5666" s="7" t="s">
        <v>355</v>
      </c>
      <c r="V5666" s="7" t="s">
        <v>354</v>
      </c>
      <c r="W5666" s="7">
        <v>0</v>
      </c>
      <c r="X5666" s="9">
        <v>44767.629198877316</v>
      </c>
    </row>
    <row r="5667" spans="1:24" hidden="1" x14ac:dyDescent="0.25">
      <c r="A5667" s="10">
        <v>2022</v>
      </c>
      <c r="B5667" s="11">
        <v>5</v>
      </c>
      <c r="C5667" s="11">
        <v>2022</v>
      </c>
      <c r="D5667" s="11">
        <v>5</v>
      </c>
      <c r="E5667" s="12">
        <v>20070</v>
      </c>
      <c r="F5667" s="12" t="s">
        <v>24</v>
      </c>
      <c r="G5667" s="12">
        <v>0</v>
      </c>
      <c r="H5667" s="12" t="s">
        <v>23</v>
      </c>
      <c r="I5667" s="12" t="s">
        <v>23</v>
      </c>
      <c r="J5667" s="12" t="s">
        <v>23</v>
      </c>
      <c r="K5667" s="12" t="s">
        <v>467</v>
      </c>
      <c r="L5667" s="12" t="s">
        <v>467</v>
      </c>
      <c r="M5667" s="12">
        <v>0</v>
      </c>
      <c r="N5667" s="12" t="s">
        <v>47</v>
      </c>
      <c r="O5667" s="13">
        <v>-121071.21</v>
      </c>
      <c r="P5667" s="12" t="s">
        <v>704</v>
      </c>
      <c r="Q5667" s="12" t="s">
        <v>309</v>
      </c>
      <c r="R5667" s="12" t="s">
        <v>466</v>
      </c>
      <c r="S5667" s="12">
        <v>86</v>
      </c>
      <c r="T5667" s="12" t="s">
        <v>307</v>
      </c>
      <c r="U5667" s="12" t="s">
        <v>465</v>
      </c>
      <c r="V5667" s="12" t="s">
        <v>464</v>
      </c>
      <c r="W5667" s="12">
        <v>0</v>
      </c>
      <c r="X5667" s="14">
        <v>44767.629198877316</v>
      </c>
    </row>
    <row r="5668" spans="1:24" hidden="1" x14ac:dyDescent="0.25">
      <c r="A5668" s="5">
        <v>2022</v>
      </c>
      <c r="B5668" s="6">
        <v>5</v>
      </c>
      <c r="C5668" s="6">
        <v>2022</v>
      </c>
      <c r="D5668" s="6">
        <v>5</v>
      </c>
      <c r="E5668" s="7">
        <v>20070</v>
      </c>
      <c r="F5668" s="7" t="s">
        <v>24</v>
      </c>
      <c r="G5668" s="7">
        <v>0</v>
      </c>
      <c r="H5668" s="7" t="s">
        <v>23</v>
      </c>
      <c r="I5668" s="7" t="s">
        <v>23</v>
      </c>
      <c r="J5668" s="7" t="s">
        <v>23</v>
      </c>
      <c r="K5668" s="7" t="s">
        <v>353</v>
      </c>
      <c r="L5668" s="7" t="s">
        <v>353</v>
      </c>
      <c r="M5668" s="7">
        <v>0</v>
      </c>
      <c r="N5668" s="7" t="s">
        <v>47</v>
      </c>
      <c r="O5668" s="8">
        <v>-6831.29</v>
      </c>
      <c r="P5668" s="7" t="s">
        <v>704</v>
      </c>
      <c r="Q5668" s="7" t="s">
        <v>309</v>
      </c>
      <c r="R5668" s="7" t="s">
        <v>352</v>
      </c>
      <c r="S5668" s="7">
        <v>87</v>
      </c>
      <c r="T5668" s="7" t="s">
        <v>307</v>
      </c>
      <c r="U5668" s="7" t="s">
        <v>351</v>
      </c>
      <c r="V5668" s="7" t="s">
        <v>350</v>
      </c>
      <c r="W5668" s="7">
        <v>0</v>
      </c>
      <c r="X5668" s="9">
        <v>44767.629198877316</v>
      </c>
    </row>
    <row r="5669" spans="1:24" hidden="1" x14ac:dyDescent="0.25">
      <c r="A5669" s="10">
        <v>2022</v>
      </c>
      <c r="B5669" s="11">
        <v>5</v>
      </c>
      <c r="C5669" s="11">
        <v>2022</v>
      </c>
      <c r="D5669" s="11">
        <v>5</v>
      </c>
      <c r="E5669" s="12">
        <v>20070</v>
      </c>
      <c r="F5669" s="12" t="s">
        <v>24</v>
      </c>
      <c r="G5669" s="12">
        <v>0</v>
      </c>
      <c r="H5669" s="12" t="s">
        <v>23</v>
      </c>
      <c r="I5669" s="12" t="s">
        <v>23</v>
      </c>
      <c r="J5669" s="12" t="s">
        <v>23</v>
      </c>
      <c r="K5669" s="12" t="s">
        <v>349</v>
      </c>
      <c r="L5669" s="12" t="s">
        <v>349</v>
      </c>
      <c r="M5669" s="12">
        <v>0</v>
      </c>
      <c r="N5669" s="12" t="s">
        <v>87</v>
      </c>
      <c r="O5669" s="13">
        <v>-19228.004000000001</v>
      </c>
      <c r="P5669" s="12" t="s">
        <v>704</v>
      </c>
      <c r="Q5669" s="12" t="s">
        <v>309</v>
      </c>
      <c r="R5669" s="12" t="s">
        <v>348</v>
      </c>
      <c r="S5669" s="12">
        <v>40</v>
      </c>
      <c r="T5669" s="12" t="s">
        <v>307</v>
      </c>
      <c r="U5669" s="12" t="s">
        <v>347</v>
      </c>
      <c r="V5669" s="12" t="s">
        <v>346</v>
      </c>
      <c r="W5669" s="12">
        <v>0</v>
      </c>
      <c r="X5669" s="14">
        <v>44767.629198877316</v>
      </c>
    </row>
    <row r="5670" spans="1:24" hidden="1" x14ac:dyDescent="0.25">
      <c r="A5670" s="5">
        <v>2022</v>
      </c>
      <c r="B5670" s="6">
        <v>5</v>
      </c>
      <c r="C5670" s="6">
        <v>2022</v>
      </c>
      <c r="D5670" s="6">
        <v>5</v>
      </c>
      <c r="E5670" s="7">
        <v>20070</v>
      </c>
      <c r="F5670" s="7" t="s">
        <v>24</v>
      </c>
      <c r="G5670" s="7">
        <v>0</v>
      </c>
      <c r="H5670" s="7" t="s">
        <v>23</v>
      </c>
      <c r="I5670" s="7" t="s">
        <v>23</v>
      </c>
      <c r="J5670" s="7" t="s">
        <v>23</v>
      </c>
      <c r="K5670" s="7" t="s">
        <v>463</v>
      </c>
      <c r="L5670" s="7" t="s">
        <v>463</v>
      </c>
      <c r="M5670" s="7">
        <v>0</v>
      </c>
      <c r="N5670" s="7" t="s">
        <v>47</v>
      </c>
      <c r="O5670" s="8">
        <v>-4476029.3310000002</v>
      </c>
      <c r="P5670" s="7" t="s">
        <v>704</v>
      </c>
      <c r="Q5670" s="7" t="s">
        <v>309</v>
      </c>
      <c r="R5670" s="7" t="s">
        <v>462</v>
      </c>
      <c r="S5670" s="7">
        <v>88</v>
      </c>
      <c r="T5670" s="7" t="s">
        <v>307</v>
      </c>
      <c r="U5670" s="7" t="s">
        <v>461</v>
      </c>
      <c r="V5670" s="7" t="s">
        <v>460</v>
      </c>
      <c r="W5670" s="7">
        <v>0</v>
      </c>
      <c r="X5670" s="9">
        <v>44767.629198877316</v>
      </c>
    </row>
    <row r="5671" spans="1:24" hidden="1" x14ac:dyDescent="0.25">
      <c r="A5671" s="10">
        <v>2022</v>
      </c>
      <c r="B5671" s="11">
        <v>5</v>
      </c>
      <c r="C5671" s="11">
        <v>2022</v>
      </c>
      <c r="D5671" s="11">
        <v>5</v>
      </c>
      <c r="E5671" s="12">
        <v>20070</v>
      </c>
      <c r="F5671" s="12" t="s">
        <v>24</v>
      </c>
      <c r="G5671" s="12">
        <v>0</v>
      </c>
      <c r="H5671" s="12" t="s">
        <v>23</v>
      </c>
      <c r="I5671" s="12" t="s">
        <v>23</v>
      </c>
      <c r="J5671" s="12" t="s">
        <v>23</v>
      </c>
      <c r="K5671" s="12" t="s">
        <v>459</v>
      </c>
      <c r="L5671" s="12" t="s">
        <v>459</v>
      </c>
      <c r="M5671" s="12">
        <v>0</v>
      </c>
      <c r="N5671" s="12" t="s">
        <v>47</v>
      </c>
      <c r="O5671" s="13">
        <v>-624457.72</v>
      </c>
      <c r="P5671" s="12" t="s">
        <v>704</v>
      </c>
      <c r="Q5671" s="12" t="s">
        <v>309</v>
      </c>
      <c r="R5671" s="12" t="s">
        <v>458</v>
      </c>
      <c r="S5671" s="12">
        <v>89</v>
      </c>
      <c r="T5671" s="12" t="s">
        <v>307</v>
      </c>
      <c r="U5671" s="12" t="s">
        <v>457</v>
      </c>
      <c r="V5671" s="12" t="s">
        <v>456</v>
      </c>
      <c r="W5671" s="12">
        <v>0</v>
      </c>
      <c r="X5671" s="14">
        <v>44767.629198877316</v>
      </c>
    </row>
    <row r="5672" spans="1:24" hidden="1" x14ac:dyDescent="0.25">
      <c r="A5672" s="5">
        <v>2022</v>
      </c>
      <c r="B5672" s="6">
        <v>5</v>
      </c>
      <c r="C5672" s="6">
        <v>2022</v>
      </c>
      <c r="D5672" s="6">
        <v>5</v>
      </c>
      <c r="E5672" s="7">
        <v>20070</v>
      </c>
      <c r="F5672" s="7" t="s">
        <v>24</v>
      </c>
      <c r="G5672" s="7">
        <v>0</v>
      </c>
      <c r="H5672" s="7" t="s">
        <v>23</v>
      </c>
      <c r="I5672" s="7" t="s">
        <v>23</v>
      </c>
      <c r="J5672" s="7" t="s">
        <v>23</v>
      </c>
      <c r="K5672" s="7" t="s">
        <v>455</v>
      </c>
      <c r="L5672" s="7" t="s">
        <v>455</v>
      </c>
      <c r="M5672" s="7">
        <v>0</v>
      </c>
      <c r="N5672" s="7" t="s">
        <v>47</v>
      </c>
      <c r="O5672" s="8">
        <v>-49999</v>
      </c>
      <c r="P5672" s="7" t="s">
        <v>704</v>
      </c>
      <c r="Q5672" s="7" t="s">
        <v>309</v>
      </c>
      <c r="R5672" s="7" t="s">
        <v>454</v>
      </c>
      <c r="S5672" s="7">
        <v>91</v>
      </c>
      <c r="T5672" s="7" t="s">
        <v>307</v>
      </c>
      <c r="U5672" s="7" t="s">
        <v>453</v>
      </c>
      <c r="V5672" s="7" t="s">
        <v>452</v>
      </c>
      <c r="W5672" s="7">
        <v>0</v>
      </c>
      <c r="X5672" s="9">
        <v>44767.629198877316</v>
      </c>
    </row>
    <row r="5673" spans="1:24" hidden="1" x14ac:dyDescent="0.25">
      <c r="A5673" s="10">
        <v>2022</v>
      </c>
      <c r="B5673" s="11">
        <v>5</v>
      </c>
      <c r="C5673" s="11">
        <v>2022</v>
      </c>
      <c r="D5673" s="11">
        <v>5</v>
      </c>
      <c r="E5673" s="12">
        <v>20070</v>
      </c>
      <c r="F5673" s="12" t="s">
        <v>24</v>
      </c>
      <c r="G5673" s="12">
        <v>0</v>
      </c>
      <c r="H5673" s="12" t="s">
        <v>23</v>
      </c>
      <c r="I5673" s="12" t="s">
        <v>23</v>
      </c>
      <c r="J5673" s="12" t="s">
        <v>23</v>
      </c>
      <c r="K5673" s="12" t="s">
        <v>345</v>
      </c>
      <c r="L5673" s="12" t="s">
        <v>345</v>
      </c>
      <c r="M5673" s="12">
        <v>0</v>
      </c>
      <c r="N5673" s="12" t="s">
        <v>47</v>
      </c>
      <c r="O5673" s="13">
        <v>-5445479.4900000002</v>
      </c>
      <c r="P5673" s="12" t="s">
        <v>704</v>
      </c>
      <c r="Q5673" s="12" t="s">
        <v>309</v>
      </c>
      <c r="R5673" s="12" t="s">
        <v>344</v>
      </c>
      <c r="S5673" s="12">
        <v>3</v>
      </c>
      <c r="T5673" s="12" t="s">
        <v>307</v>
      </c>
      <c r="U5673" s="12" t="s">
        <v>343</v>
      </c>
      <c r="V5673" s="12" t="s">
        <v>342</v>
      </c>
      <c r="W5673" s="12">
        <v>0</v>
      </c>
      <c r="X5673" s="14">
        <v>44767.629198877316</v>
      </c>
    </row>
    <row r="5674" spans="1:24" hidden="1" x14ac:dyDescent="0.25">
      <c r="A5674" s="5">
        <v>2022</v>
      </c>
      <c r="B5674" s="6">
        <v>5</v>
      </c>
      <c r="C5674" s="6">
        <v>2022</v>
      </c>
      <c r="D5674" s="6">
        <v>5</v>
      </c>
      <c r="E5674" s="7">
        <v>20070</v>
      </c>
      <c r="F5674" s="7" t="s">
        <v>24</v>
      </c>
      <c r="G5674" s="7">
        <v>0</v>
      </c>
      <c r="H5674" s="7" t="s">
        <v>23</v>
      </c>
      <c r="I5674" s="7" t="s">
        <v>23</v>
      </c>
      <c r="J5674" s="7" t="s">
        <v>23</v>
      </c>
      <c r="K5674" s="7" t="s">
        <v>451</v>
      </c>
      <c r="L5674" s="7" t="s">
        <v>451</v>
      </c>
      <c r="M5674" s="7">
        <v>0</v>
      </c>
      <c r="N5674" s="7" t="s">
        <v>314</v>
      </c>
      <c r="O5674" s="8">
        <v>5.9712000000000001E-2</v>
      </c>
      <c r="P5674" s="7" t="s">
        <v>704</v>
      </c>
      <c r="Q5674" s="7" t="s">
        <v>309</v>
      </c>
      <c r="R5674" s="7" t="s">
        <v>450</v>
      </c>
      <c r="S5674" s="7">
        <v>97</v>
      </c>
      <c r="T5674" s="7" t="s">
        <v>307</v>
      </c>
      <c r="U5674" s="7" t="s">
        <v>449</v>
      </c>
      <c r="V5674" s="7" t="s">
        <v>448</v>
      </c>
      <c r="W5674" s="7">
        <v>0</v>
      </c>
      <c r="X5674" s="9">
        <v>44767.629198877316</v>
      </c>
    </row>
    <row r="5675" spans="1:24" hidden="1" x14ac:dyDescent="0.25">
      <c r="A5675" s="10">
        <v>2022</v>
      </c>
      <c r="B5675" s="11">
        <v>5</v>
      </c>
      <c r="C5675" s="11">
        <v>2022</v>
      </c>
      <c r="D5675" s="11">
        <v>5</v>
      </c>
      <c r="E5675" s="12">
        <v>20070</v>
      </c>
      <c r="F5675" s="12" t="s">
        <v>24</v>
      </c>
      <c r="G5675" s="12">
        <v>0</v>
      </c>
      <c r="H5675" s="12" t="s">
        <v>23</v>
      </c>
      <c r="I5675" s="12" t="s">
        <v>23</v>
      </c>
      <c r="J5675" s="12" t="s">
        <v>23</v>
      </c>
      <c r="K5675" s="12" t="s">
        <v>447</v>
      </c>
      <c r="L5675" s="12" t="s">
        <v>447</v>
      </c>
      <c r="M5675" s="12">
        <v>0</v>
      </c>
      <c r="N5675" s="12" t="s">
        <v>47</v>
      </c>
      <c r="O5675" s="13">
        <v>-217089.96</v>
      </c>
      <c r="P5675" s="12" t="s">
        <v>704</v>
      </c>
      <c r="Q5675" s="12" t="s">
        <v>309</v>
      </c>
      <c r="R5675" s="12" t="s">
        <v>446</v>
      </c>
      <c r="S5675" s="12">
        <v>85</v>
      </c>
      <c r="T5675" s="12" t="s">
        <v>307</v>
      </c>
      <c r="U5675" s="12" t="s">
        <v>445</v>
      </c>
      <c r="V5675" s="12" t="s">
        <v>444</v>
      </c>
      <c r="W5675" s="12">
        <v>0</v>
      </c>
      <c r="X5675" s="14">
        <v>44767.629198877316</v>
      </c>
    </row>
    <row r="5676" spans="1:24" hidden="1" x14ac:dyDescent="0.25">
      <c r="A5676" s="5">
        <v>2022</v>
      </c>
      <c r="B5676" s="6">
        <v>5</v>
      </c>
      <c r="C5676" s="6">
        <v>2022</v>
      </c>
      <c r="D5676" s="6">
        <v>5</v>
      </c>
      <c r="E5676" s="7">
        <v>20070</v>
      </c>
      <c r="F5676" s="7" t="s">
        <v>24</v>
      </c>
      <c r="G5676" s="7">
        <v>0</v>
      </c>
      <c r="H5676" s="7" t="s">
        <v>23</v>
      </c>
      <c r="I5676" s="7" t="s">
        <v>23</v>
      </c>
      <c r="J5676" s="7" t="s">
        <v>23</v>
      </c>
      <c r="K5676" s="7" t="s">
        <v>22</v>
      </c>
      <c r="L5676" s="7" t="s">
        <v>22</v>
      </c>
      <c r="M5676" s="7">
        <v>0</v>
      </c>
      <c r="N5676" s="7" t="s">
        <v>314</v>
      </c>
      <c r="O5676" s="8">
        <v>1</v>
      </c>
      <c r="P5676" s="7" t="s">
        <v>704</v>
      </c>
      <c r="Q5676" s="7" t="s">
        <v>309</v>
      </c>
      <c r="R5676" s="7" t="s">
        <v>443</v>
      </c>
      <c r="S5676" s="7">
        <v>96</v>
      </c>
      <c r="T5676" s="7" t="s">
        <v>307</v>
      </c>
      <c r="U5676" s="7" t="s">
        <v>442</v>
      </c>
      <c r="V5676" s="7" t="s">
        <v>441</v>
      </c>
      <c r="W5676" s="7">
        <v>0</v>
      </c>
      <c r="X5676" s="9">
        <v>44767.629198877316</v>
      </c>
    </row>
    <row r="5677" spans="1:24" hidden="1" x14ac:dyDescent="0.25">
      <c r="A5677" s="10">
        <v>2022</v>
      </c>
      <c r="B5677" s="11">
        <v>5</v>
      </c>
      <c r="C5677" s="11">
        <v>2022</v>
      </c>
      <c r="D5677" s="11">
        <v>5</v>
      </c>
      <c r="E5677" s="12">
        <v>20070</v>
      </c>
      <c r="F5677" s="12" t="s">
        <v>24</v>
      </c>
      <c r="G5677" s="12">
        <v>0</v>
      </c>
      <c r="H5677" s="12" t="s">
        <v>23</v>
      </c>
      <c r="I5677" s="12" t="s">
        <v>23</v>
      </c>
      <c r="J5677" s="12" t="s">
        <v>23</v>
      </c>
      <c r="K5677" s="12" t="s">
        <v>22</v>
      </c>
      <c r="L5677" s="12" t="s">
        <v>22</v>
      </c>
      <c r="M5677" s="12">
        <v>0</v>
      </c>
      <c r="N5677" s="12" t="s">
        <v>87</v>
      </c>
      <c r="O5677" s="13">
        <v>-19228.004000000001</v>
      </c>
      <c r="P5677" s="12" t="s">
        <v>704</v>
      </c>
      <c r="Q5677" s="12" t="s">
        <v>309</v>
      </c>
      <c r="R5677" s="12" t="s">
        <v>341</v>
      </c>
      <c r="S5677" s="12">
        <v>63</v>
      </c>
      <c r="T5677" s="12" t="s">
        <v>307</v>
      </c>
      <c r="U5677" s="12" t="s">
        <v>340</v>
      </c>
      <c r="V5677" s="12" t="s">
        <v>339</v>
      </c>
      <c r="W5677" s="12">
        <v>0</v>
      </c>
      <c r="X5677" s="14">
        <v>44767.629198877316</v>
      </c>
    </row>
    <row r="5678" spans="1:24" hidden="1" x14ac:dyDescent="0.25">
      <c r="A5678" s="5">
        <v>2022</v>
      </c>
      <c r="B5678" s="6">
        <v>5</v>
      </c>
      <c r="C5678" s="6">
        <v>2022</v>
      </c>
      <c r="D5678" s="6">
        <v>5</v>
      </c>
      <c r="E5678" s="7">
        <v>20070</v>
      </c>
      <c r="F5678" s="7" t="s">
        <v>24</v>
      </c>
      <c r="G5678" s="7">
        <v>0</v>
      </c>
      <c r="H5678" s="7" t="s">
        <v>23</v>
      </c>
      <c r="I5678" s="7" t="s">
        <v>23</v>
      </c>
      <c r="J5678" s="7" t="s">
        <v>23</v>
      </c>
      <c r="K5678" s="7" t="s">
        <v>22</v>
      </c>
      <c r="L5678" s="7" t="s">
        <v>22</v>
      </c>
      <c r="M5678" s="7">
        <v>0</v>
      </c>
      <c r="N5678" s="7" t="s">
        <v>47</v>
      </c>
      <c r="O5678" s="8">
        <v>-5211658.7170000002</v>
      </c>
      <c r="P5678" s="7" t="s">
        <v>704</v>
      </c>
      <c r="Q5678" s="7" t="s">
        <v>309</v>
      </c>
      <c r="R5678" s="7" t="s">
        <v>335</v>
      </c>
      <c r="S5678" s="7">
        <v>1</v>
      </c>
      <c r="T5678" s="7" t="s">
        <v>307</v>
      </c>
      <c r="U5678" s="7" t="s">
        <v>334</v>
      </c>
      <c r="V5678" s="7" t="s">
        <v>333</v>
      </c>
      <c r="W5678" s="7">
        <v>0</v>
      </c>
      <c r="X5678" s="9">
        <v>44767.629198877316</v>
      </c>
    </row>
    <row r="5679" spans="1:24" hidden="1" x14ac:dyDescent="0.25">
      <c r="A5679" s="10">
        <v>2022</v>
      </c>
      <c r="B5679" s="11">
        <v>5</v>
      </c>
      <c r="C5679" s="11">
        <v>2022</v>
      </c>
      <c r="D5679" s="11">
        <v>5</v>
      </c>
      <c r="E5679" s="12">
        <v>20070</v>
      </c>
      <c r="F5679" s="12" t="s">
        <v>24</v>
      </c>
      <c r="G5679" s="12">
        <v>0</v>
      </c>
      <c r="H5679" s="12" t="s">
        <v>23</v>
      </c>
      <c r="I5679" s="12" t="s">
        <v>23</v>
      </c>
      <c r="J5679" s="12" t="s">
        <v>23</v>
      </c>
      <c r="K5679" s="12" t="s">
        <v>22</v>
      </c>
      <c r="L5679" s="12" t="s">
        <v>22</v>
      </c>
      <c r="M5679" s="12">
        <v>0</v>
      </c>
      <c r="N5679" s="12" t="s">
        <v>47</v>
      </c>
      <c r="O5679" s="13">
        <v>-233820.77299999999</v>
      </c>
      <c r="P5679" s="12" t="s">
        <v>704</v>
      </c>
      <c r="Q5679" s="12" t="s">
        <v>309</v>
      </c>
      <c r="R5679" s="12" t="s">
        <v>326</v>
      </c>
      <c r="S5679" s="12">
        <v>4</v>
      </c>
      <c r="T5679" s="12" t="s">
        <v>307</v>
      </c>
      <c r="U5679" s="12" t="s">
        <v>325</v>
      </c>
      <c r="V5679" s="12" t="s">
        <v>324</v>
      </c>
      <c r="W5679" s="12">
        <v>0</v>
      </c>
      <c r="X5679" s="14">
        <v>44767.629198877316</v>
      </c>
    </row>
    <row r="5680" spans="1:24" hidden="1" x14ac:dyDescent="0.25">
      <c r="A5680" s="5">
        <v>2022</v>
      </c>
      <c r="B5680" s="6">
        <v>5</v>
      </c>
      <c r="C5680" s="6">
        <v>2022</v>
      </c>
      <c r="D5680" s="6">
        <v>5</v>
      </c>
      <c r="E5680" s="7">
        <v>20070</v>
      </c>
      <c r="F5680" s="7" t="s">
        <v>24</v>
      </c>
      <c r="G5680" s="7">
        <v>0</v>
      </c>
      <c r="H5680" s="7" t="s">
        <v>23</v>
      </c>
      <c r="I5680" s="7" t="s">
        <v>23</v>
      </c>
      <c r="J5680" s="7" t="s">
        <v>23</v>
      </c>
      <c r="K5680" s="7" t="s">
        <v>22</v>
      </c>
      <c r="L5680" s="7" t="s">
        <v>22</v>
      </c>
      <c r="M5680" s="7">
        <v>0</v>
      </c>
      <c r="N5680" s="7" t="s">
        <v>47</v>
      </c>
      <c r="O5680" s="8">
        <v>-12341.51</v>
      </c>
      <c r="P5680" s="7" t="s">
        <v>704</v>
      </c>
      <c r="Q5680" s="7" t="s">
        <v>309</v>
      </c>
      <c r="R5680" s="7" t="s">
        <v>440</v>
      </c>
      <c r="S5680" s="7">
        <v>84</v>
      </c>
      <c r="T5680" s="7" t="s">
        <v>307</v>
      </c>
      <c r="U5680" s="7" t="s">
        <v>439</v>
      </c>
      <c r="V5680" s="7" t="s">
        <v>438</v>
      </c>
      <c r="W5680" s="7">
        <v>0</v>
      </c>
      <c r="X5680" s="9">
        <v>44767.629198877316</v>
      </c>
    </row>
    <row r="5681" spans="1:24" hidden="1" x14ac:dyDescent="0.25">
      <c r="A5681" s="10">
        <v>2022</v>
      </c>
      <c r="B5681" s="11">
        <v>5</v>
      </c>
      <c r="C5681" s="11">
        <v>2022</v>
      </c>
      <c r="D5681" s="11">
        <v>5</v>
      </c>
      <c r="E5681" s="12">
        <v>20070</v>
      </c>
      <c r="F5681" s="12" t="s">
        <v>24</v>
      </c>
      <c r="G5681" s="12">
        <v>0</v>
      </c>
      <c r="H5681" s="12" t="s">
        <v>23</v>
      </c>
      <c r="I5681" s="12" t="s">
        <v>23</v>
      </c>
      <c r="J5681" s="12" t="s">
        <v>23</v>
      </c>
      <c r="K5681" s="12" t="s">
        <v>22</v>
      </c>
      <c r="L5681" s="12" t="s">
        <v>22</v>
      </c>
      <c r="M5681" s="12">
        <v>0</v>
      </c>
      <c r="N5681" s="12" t="s">
        <v>47</v>
      </c>
      <c r="O5681" s="13">
        <v>778869.12899999996</v>
      </c>
      <c r="P5681" s="12" t="s">
        <v>704</v>
      </c>
      <c r="Q5681" s="12" t="s">
        <v>309</v>
      </c>
      <c r="R5681" s="12" t="s">
        <v>338</v>
      </c>
      <c r="S5681" s="12">
        <v>41</v>
      </c>
      <c r="T5681" s="12" t="s">
        <v>307</v>
      </c>
      <c r="U5681" s="12" t="s">
        <v>337</v>
      </c>
      <c r="V5681" s="12" t="s">
        <v>336</v>
      </c>
      <c r="W5681" s="12">
        <v>0</v>
      </c>
      <c r="X5681" s="14">
        <v>44767.629198877316</v>
      </c>
    </row>
    <row r="5682" spans="1:24" hidden="1" x14ac:dyDescent="0.25">
      <c r="A5682" s="5">
        <v>2022</v>
      </c>
      <c r="B5682" s="6">
        <v>5</v>
      </c>
      <c r="C5682" s="6">
        <v>2022</v>
      </c>
      <c r="D5682" s="6">
        <v>5</v>
      </c>
      <c r="E5682" s="7">
        <v>20070</v>
      </c>
      <c r="F5682" s="7" t="s">
        <v>24</v>
      </c>
      <c r="G5682" s="7">
        <v>0</v>
      </c>
      <c r="H5682" s="7" t="s">
        <v>23</v>
      </c>
      <c r="I5682" s="7" t="s">
        <v>23</v>
      </c>
      <c r="J5682" s="7" t="s">
        <v>23</v>
      </c>
      <c r="K5682" s="7" t="s">
        <v>22</v>
      </c>
      <c r="L5682" s="7" t="s">
        <v>22</v>
      </c>
      <c r="M5682" s="7">
        <v>0</v>
      </c>
      <c r="N5682" s="7" t="s">
        <v>47</v>
      </c>
      <c r="O5682" s="8">
        <v>10274789.248</v>
      </c>
      <c r="P5682" s="7" t="s">
        <v>704</v>
      </c>
      <c r="Q5682" s="7" t="s">
        <v>309</v>
      </c>
      <c r="R5682" s="7" t="s">
        <v>332</v>
      </c>
      <c r="S5682" s="7">
        <v>53</v>
      </c>
      <c r="T5682" s="7" t="s">
        <v>307</v>
      </c>
      <c r="U5682" s="7" t="s">
        <v>331</v>
      </c>
      <c r="V5682" s="7" t="s">
        <v>330</v>
      </c>
      <c r="W5682" s="7">
        <v>0</v>
      </c>
      <c r="X5682" s="9">
        <v>44767.629198877316</v>
      </c>
    </row>
    <row r="5683" spans="1:24" hidden="1" x14ac:dyDescent="0.25">
      <c r="A5683" s="10">
        <v>2022</v>
      </c>
      <c r="B5683" s="11">
        <v>5</v>
      </c>
      <c r="C5683" s="11">
        <v>2022</v>
      </c>
      <c r="D5683" s="11">
        <v>5</v>
      </c>
      <c r="E5683" s="12">
        <v>20070</v>
      </c>
      <c r="F5683" s="12" t="s">
        <v>24</v>
      </c>
      <c r="G5683" s="12">
        <v>0</v>
      </c>
      <c r="H5683" s="12" t="s">
        <v>23</v>
      </c>
      <c r="I5683" s="12" t="s">
        <v>23</v>
      </c>
      <c r="J5683" s="12" t="s">
        <v>23</v>
      </c>
      <c r="K5683" s="12" t="s">
        <v>437</v>
      </c>
      <c r="L5683" s="12" t="s">
        <v>437</v>
      </c>
      <c r="M5683" s="12">
        <v>0</v>
      </c>
      <c r="N5683" s="12" t="s">
        <v>436</v>
      </c>
      <c r="O5683" s="13">
        <v>20200727.18</v>
      </c>
      <c r="P5683" s="12" t="s">
        <v>704</v>
      </c>
      <c r="Q5683" s="12" t="s">
        <v>309</v>
      </c>
      <c r="R5683" s="12" t="s">
        <v>435</v>
      </c>
      <c r="S5683" s="12">
        <v>101</v>
      </c>
      <c r="T5683" s="12" t="s">
        <v>307</v>
      </c>
      <c r="U5683" s="12" t="s">
        <v>434</v>
      </c>
      <c r="V5683" s="12" t="s">
        <v>433</v>
      </c>
      <c r="W5683" s="12">
        <v>0</v>
      </c>
      <c r="X5683" s="14">
        <v>44767.629198877316</v>
      </c>
    </row>
    <row r="5684" spans="1:24" hidden="1" x14ac:dyDescent="0.25">
      <c r="A5684" s="5">
        <v>2022</v>
      </c>
      <c r="B5684" s="6">
        <v>5</v>
      </c>
      <c r="C5684" s="6">
        <v>2022</v>
      </c>
      <c r="D5684" s="6">
        <v>5</v>
      </c>
      <c r="E5684" s="7">
        <v>20070</v>
      </c>
      <c r="F5684" s="7" t="s">
        <v>24</v>
      </c>
      <c r="G5684" s="7">
        <v>0</v>
      </c>
      <c r="H5684" s="7" t="s">
        <v>23</v>
      </c>
      <c r="I5684" s="7" t="s">
        <v>23</v>
      </c>
      <c r="J5684" s="7" t="s">
        <v>23</v>
      </c>
      <c r="K5684" s="7" t="s">
        <v>432</v>
      </c>
      <c r="L5684" s="7" t="s">
        <v>432</v>
      </c>
      <c r="M5684" s="7">
        <v>0</v>
      </c>
      <c r="N5684" s="7" t="s">
        <v>47</v>
      </c>
      <c r="O5684" s="8">
        <v>-16976</v>
      </c>
      <c r="P5684" s="7" t="s">
        <v>704</v>
      </c>
      <c r="Q5684" s="7" t="s">
        <v>309</v>
      </c>
      <c r="R5684" s="7" t="s">
        <v>431</v>
      </c>
      <c r="S5684" s="7">
        <v>94</v>
      </c>
      <c r="T5684" s="7" t="s">
        <v>307</v>
      </c>
      <c r="U5684" s="7" t="s">
        <v>430</v>
      </c>
      <c r="V5684" s="7" t="s">
        <v>429</v>
      </c>
      <c r="W5684" s="7">
        <v>0</v>
      </c>
      <c r="X5684" s="9">
        <v>44767.629198877316</v>
      </c>
    </row>
    <row r="5685" spans="1:24" hidden="1" x14ac:dyDescent="0.25">
      <c r="A5685" s="10">
        <v>2022</v>
      </c>
      <c r="B5685" s="11">
        <v>5</v>
      </c>
      <c r="C5685" s="11">
        <v>2022</v>
      </c>
      <c r="D5685" s="11">
        <v>5</v>
      </c>
      <c r="E5685" s="12">
        <v>20070</v>
      </c>
      <c r="F5685" s="12" t="s">
        <v>24</v>
      </c>
      <c r="G5685" s="12">
        <v>0</v>
      </c>
      <c r="H5685" s="12" t="s">
        <v>23</v>
      </c>
      <c r="I5685" s="12" t="s">
        <v>23</v>
      </c>
      <c r="J5685" s="12" t="s">
        <v>23</v>
      </c>
      <c r="K5685" s="12" t="s">
        <v>428</v>
      </c>
      <c r="L5685" s="12" t="s">
        <v>428</v>
      </c>
      <c r="M5685" s="12">
        <v>0</v>
      </c>
      <c r="N5685" s="12" t="s">
        <v>47</v>
      </c>
      <c r="O5685" s="13">
        <v>-17569</v>
      </c>
      <c r="P5685" s="12" t="s">
        <v>704</v>
      </c>
      <c r="Q5685" s="12" t="s">
        <v>309</v>
      </c>
      <c r="R5685" s="12" t="s">
        <v>427</v>
      </c>
      <c r="S5685" s="12">
        <v>95</v>
      </c>
      <c r="T5685" s="12" t="s">
        <v>307</v>
      </c>
      <c r="U5685" s="12" t="s">
        <v>426</v>
      </c>
      <c r="V5685" s="12" t="s">
        <v>425</v>
      </c>
      <c r="W5685" s="12">
        <v>0</v>
      </c>
      <c r="X5685" s="14">
        <v>44767.629198877316</v>
      </c>
    </row>
    <row r="5686" spans="1:24" hidden="1" x14ac:dyDescent="0.25">
      <c r="A5686" s="5">
        <v>2022</v>
      </c>
      <c r="B5686" s="6">
        <v>5</v>
      </c>
      <c r="C5686" s="6">
        <v>2022</v>
      </c>
      <c r="D5686" s="6">
        <v>5</v>
      </c>
      <c r="E5686" s="7">
        <v>20070</v>
      </c>
      <c r="F5686" s="7" t="s">
        <v>24</v>
      </c>
      <c r="G5686" s="7">
        <v>0</v>
      </c>
      <c r="H5686" s="7" t="s">
        <v>23</v>
      </c>
      <c r="I5686" s="7" t="s">
        <v>23</v>
      </c>
      <c r="J5686" s="7" t="s">
        <v>23</v>
      </c>
      <c r="K5686" s="7" t="s">
        <v>424</v>
      </c>
      <c r="L5686" s="7" t="s">
        <v>424</v>
      </c>
      <c r="M5686" s="7">
        <v>0</v>
      </c>
      <c r="N5686" s="7" t="s">
        <v>87</v>
      </c>
      <c r="O5686" s="8">
        <v>-13295.683000000001</v>
      </c>
      <c r="P5686" s="7" t="s">
        <v>704</v>
      </c>
      <c r="Q5686" s="7" t="s">
        <v>309</v>
      </c>
      <c r="R5686" s="7" t="s">
        <v>423</v>
      </c>
      <c r="S5686" s="7">
        <v>83</v>
      </c>
      <c r="T5686" s="7" t="s">
        <v>307</v>
      </c>
      <c r="U5686" s="7" t="s">
        <v>422</v>
      </c>
      <c r="V5686" s="7" t="s">
        <v>421</v>
      </c>
      <c r="W5686" s="7">
        <v>0</v>
      </c>
      <c r="X5686" s="9">
        <v>44767.629198877316</v>
      </c>
    </row>
    <row r="5687" spans="1:24" hidden="1" x14ac:dyDescent="0.25">
      <c r="A5687" s="10">
        <v>2022</v>
      </c>
      <c r="B5687" s="11">
        <v>5</v>
      </c>
      <c r="C5687" s="11">
        <v>2022</v>
      </c>
      <c r="D5687" s="11">
        <v>5</v>
      </c>
      <c r="E5687" s="12">
        <v>20070</v>
      </c>
      <c r="F5687" s="12" t="s">
        <v>24</v>
      </c>
      <c r="G5687" s="12">
        <v>0</v>
      </c>
      <c r="H5687" s="12" t="s">
        <v>23</v>
      </c>
      <c r="I5687" s="12" t="s">
        <v>23</v>
      </c>
      <c r="J5687" s="12" t="s">
        <v>23</v>
      </c>
      <c r="K5687" s="12" t="s">
        <v>420</v>
      </c>
      <c r="L5687" s="12" t="s">
        <v>420</v>
      </c>
      <c r="M5687" s="12">
        <v>0</v>
      </c>
      <c r="N5687" s="12" t="s">
        <v>47</v>
      </c>
      <c r="O5687" s="13">
        <v>-5367576.0109999999</v>
      </c>
      <c r="P5687" s="12" t="s">
        <v>704</v>
      </c>
      <c r="Q5687" s="12" t="s">
        <v>309</v>
      </c>
      <c r="R5687" s="12" t="s">
        <v>419</v>
      </c>
      <c r="S5687" s="12">
        <v>92</v>
      </c>
      <c r="T5687" s="12" t="s">
        <v>307</v>
      </c>
      <c r="U5687" s="12" t="s">
        <v>418</v>
      </c>
      <c r="V5687" s="12" t="s">
        <v>417</v>
      </c>
      <c r="W5687" s="12">
        <v>0</v>
      </c>
      <c r="X5687" s="14">
        <v>44767.629198877316</v>
      </c>
    </row>
    <row r="5688" spans="1:24" hidden="1" x14ac:dyDescent="0.25">
      <c r="A5688" s="5">
        <v>2022</v>
      </c>
      <c r="B5688" s="6">
        <v>5</v>
      </c>
      <c r="C5688" s="6">
        <v>2022</v>
      </c>
      <c r="D5688" s="6">
        <v>5</v>
      </c>
      <c r="E5688" s="7">
        <v>20070</v>
      </c>
      <c r="F5688" s="7" t="s">
        <v>24</v>
      </c>
      <c r="G5688" s="7">
        <v>0</v>
      </c>
      <c r="H5688" s="7" t="s">
        <v>23</v>
      </c>
      <c r="I5688" s="7" t="s">
        <v>23</v>
      </c>
      <c r="J5688" s="7" t="s">
        <v>23</v>
      </c>
      <c r="K5688" s="7" t="s">
        <v>323</v>
      </c>
      <c r="L5688" s="7" t="s">
        <v>323</v>
      </c>
      <c r="M5688" s="7">
        <v>0</v>
      </c>
      <c r="N5688" s="7" t="s">
        <v>47</v>
      </c>
      <c r="O5688" s="8">
        <v>-5495478.5109999999</v>
      </c>
      <c r="P5688" s="7" t="s">
        <v>704</v>
      </c>
      <c r="Q5688" s="7" t="s">
        <v>309</v>
      </c>
      <c r="R5688" s="7" t="s">
        <v>322</v>
      </c>
      <c r="S5688" s="7">
        <v>93</v>
      </c>
      <c r="T5688" s="7" t="s">
        <v>307</v>
      </c>
      <c r="U5688" s="7" t="s">
        <v>321</v>
      </c>
      <c r="V5688" s="7" t="s">
        <v>320</v>
      </c>
      <c r="W5688" s="7">
        <v>0</v>
      </c>
      <c r="X5688" s="9">
        <v>44767.629198877316</v>
      </c>
    </row>
    <row r="5689" spans="1:24" hidden="1" x14ac:dyDescent="0.25">
      <c r="A5689" s="10">
        <v>2022</v>
      </c>
      <c r="B5689" s="11">
        <v>5</v>
      </c>
      <c r="C5689" s="11">
        <v>2022</v>
      </c>
      <c r="D5689" s="11">
        <v>5</v>
      </c>
      <c r="E5689" s="12">
        <v>20070</v>
      </c>
      <c r="F5689" s="12" t="s">
        <v>24</v>
      </c>
      <c r="G5689" s="12">
        <v>25</v>
      </c>
      <c r="H5689" s="12" t="s">
        <v>9</v>
      </c>
      <c r="I5689" s="12" t="s">
        <v>43</v>
      </c>
      <c r="J5689" s="12" t="s">
        <v>9</v>
      </c>
      <c r="K5689" s="12" t="s">
        <v>384</v>
      </c>
      <c r="L5689" s="12" t="s">
        <v>384</v>
      </c>
      <c r="M5689" s="12">
        <v>0</v>
      </c>
      <c r="N5689" s="12" t="s">
        <v>314</v>
      </c>
      <c r="O5689" s="13">
        <v>6.7202999999999999E-2</v>
      </c>
      <c r="P5689" s="12" t="s">
        <v>704</v>
      </c>
      <c r="Q5689" s="12" t="s">
        <v>309</v>
      </c>
      <c r="R5689" s="12" t="s">
        <v>383</v>
      </c>
      <c r="S5689" s="12">
        <v>108</v>
      </c>
      <c r="T5689" s="12" t="s">
        <v>307</v>
      </c>
      <c r="U5689" s="12" t="s">
        <v>382</v>
      </c>
      <c r="V5689" s="12" t="s">
        <v>381</v>
      </c>
      <c r="W5689" s="12">
        <v>0</v>
      </c>
      <c r="X5689" s="14">
        <v>44767.629198877316</v>
      </c>
    </row>
    <row r="5690" spans="1:24" hidden="1" x14ac:dyDescent="0.25">
      <c r="A5690" s="5">
        <v>2022</v>
      </c>
      <c r="B5690" s="6">
        <v>5</v>
      </c>
      <c r="C5690" s="6">
        <v>2022</v>
      </c>
      <c r="D5690" s="6">
        <v>5</v>
      </c>
      <c r="E5690" s="7">
        <v>20070</v>
      </c>
      <c r="F5690" s="7" t="s">
        <v>24</v>
      </c>
      <c r="G5690" s="7">
        <v>25</v>
      </c>
      <c r="H5690" s="7" t="s">
        <v>9</v>
      </c>
      <c r="I5690" s="7" t="s">
        <v>43</v>
      </c>
      <c r="J5690" s="7" t="s">
        <v>9</v>
      </c>
      <c r="K5690" s="7" t="s">
        <v>416</v>
      </c>
      <c r="L5690" s="7" t="s">
        <v>22</v>
      </c>
      <c r="M5690" s="7">
        <v>0</v>
      </c>
      <c r="N5690" s="7" t="s">
        <v>13</v>
      </c>
      <c r="O5690" s="8">
        <v>0</v>
      </c>
      <c r="P5690" s="7" t="s">
        <v>20</v>
      </c>
      <c r="Q5690" s="7" t="s">
        <v>143</v>
      </c>
      <c r="R5690" s="7" t="s">
        <v>409</v>
      </c>
      <c r="S5690" s="7">
        <v>52</v>
      </c>
      <c r="T5690" s="7" t="s">
        <v>141</v>
      </c>
      <c r="U5690" s="7" t="s">
        <v>140</v>
      </c>
      <c r="V5690" s="7" t="s">
        <v>705</v>
      </c>
      <c r="W5690" s="7">
        <v>0</v>
      </c>
      <c r="X5690" s="9">
        <v>44767.629198877316</v>
      </c>
    </row>
    <row r="5691" spans="1:24" x14ac:dyDescent="0.25">
      <c r="A5691" s="10">
        <v>2022</v>
      </c>
      <c r="B5691" s="11">
        <v>5</v>
      </c>
      <c r="C5691" s="11">
        <v>2022</v>
      </c>
      <c r="D5691" s="11">
        <v>5</v>
      </c>
      <c r="E5691" s="12">
        <v>20070</v>
      </c>
      <c r="F5691" s="12" t="s">
        <v>24</v>
      </c>
      <c r="G5691" s="12">
        <v>25</v>
      </c>
      <c r="H5691" s="12" t="s">
        <v>9</v>
      </c>
      <c r="I5691" s="12" t="s">
        <v>43</v>
      </c>
      <c r="J5691" s="12" t="s">
        <v>9</v>
      </c>
      <c r="K5691" s="12" t="s">
        <v>81</v>
      </c>
      <c r="L5691" s="12" t="s">
        <v>81</v>
      </c>
      <c r="M5691" s="12">
        <v>0</v>
      </c>
      <c r="N5691" s="12" t="s">
        <v>47</v>
      </c>
      <c r="O5691" s="13">
        <v>49999</v>
      </c>
      <c r="P5691" s="12" t="s">
        <v>704</v>
      </c>
      <c r="Q5691" s="12" t="s">
        <v>309</v>
      </c>
      <c r="R5691" s="12" t="s">
        <v>414</v>
      </c>
      <c r="S5691" s="12">
        <v>18</v>
      </c>
      <c r="T5691" s="12" t="s">
        <v>307</v>
      </c>
      <c r="U5691" s="12" t="s">
        <v>413</v>
      </c>
      <c r="V5691" s="12" t="s">
        <v>412</v>
      </c>
      <c r="W5691" s="12">
        <v>0</v>
      </c>
      <c r="X5691" s="14">
        <v>44767.629198877316</v>
      </c>
    </row>
    <row r="5692" spans="1:24" hidden="1" x14ac:dyDescent="0.25">
      <c r="A5692" s="5">
        <v>2022</v>
      </c>
      <c r="B5692" s="6">
        <v>5</v>
      </c>
      <c r="C5692" s="6">
        <v>2022</v>
      </c>
      <c r="D5692" s="6">
        <v>5</v>
      </c>
      <c r="E5692" s="7">
        <v>20070</v>
      </c>
      <c r="F5692" s="7" t="s">
        <v>24</v>
      </c>
      <c r="G5692" s="7">
        <v>25</v>
      </c>
      <c r="H5692" s="7" t="s">
        <v>9</v>
      </c>
      <c r="I5692" s="7" t="s">
        <v>43</v>
      </c>
      <c r="J5692" s="7" t="s">
        <v>9</v>
      </c>
      <c r="K5692" s="7" t="s">
        <v>410</v>
      </c>
      <c r="L5692" s="7" t="s">
        <v>22</v>
      </c>
      <c r="M5692" s="7">
        <v>0</v>
      </c>
      <c r="N5692" s="7" t="s">
        <v>13</v>
      </c>
      <c r="O5692" s="8">
        <v>-1814.3889999999999</v>
      </c>
      <c r="P5692" s="7" t="s">
        <v>20</v>
      </c>
      <c r="Q5692" s="7" t="s">
        <v>157</v>
      </c>
      <c r="R5692" s="7" t="s">
        <v>409</v>
      </c>
      <c r="S5692" s="7">
        <v>27</v>
      </c>
      <c r="T5692" s="7" t="s">
        <v>141</v>
      </c>
      <c r="U5692" s="7" t="s">
        <v>140</v>
      </c>
      <c r="V5692" s="7" t="s">
        <v>411</v>
      </c>
      <c r="W5692" s="7">
        <v>0</v>
      </c>
      <c r="X5692" s="9">
        <v>44767.629198877316</v>
      </c>
    </row>
    <row r="5693" spans="1:24" hidden="1" x14ac:dyDescent="0.25">
      <c r="A5693" s="10">
        <v>2022</v>
      </c>
      <c r="B5693" s="11">
        <v>5</v>
      </c>
      <c r="C5693" s="11">
        <v>2022</v>
      </c>
      <c r="D5693" s="11">
        <v>5</v>
      </c>
      <c r="E5693" s="12">
        <v>20070</v>
      </c>
      <c r="F5693" s="12" t="s">
        <v>24</v>
      </c>
      <c r="G5693" s="12">
        <v>25</v>
      </c>
      <c r="H5693" s="12" t="s">
        <v>9</v>
      </c>
      <c r="I5693" s="12" t="s">
        <v>43</v>
      </c>
      <c r="J5693" s="12" t="s">
        <v>9</v>
      </c>
      <c r="K5693" s="12" t="s">
        <v>410</v>
      </c>
      <c r="L5693" s="12" t="s">
        <v>22</v>
      </c>
      <c r="M5693" s="12">
        <v>0</v>
      </c>
      <c r="N5693" s="12" t="s">
        <v>13</v>
      </c>
      <c r="O5693" s="13">
        <v>-495.423542</v>
      </c>
      <c r="P5693" s="12" t="s">
        <v>20</v>
      </c>
      <c r="Q5693" s="12" t="s">
        <v>161</v>
      </c>
      <c r="R5693" s="12" t="s">
        <v>409</v>
      </c>
      <c r="S5693" s="12">
        <v>14</v>
      </c>
      <c r="T5693" s="12" t="s">
        <v>141</v>
      </c>
      <c r="U5693" s="12" t="s">
        <v>140</v>
      </c>
      <c r="V5693" s="12" t="s">
        <v>408</v>
      </c>
      <c r="W5693" s="12">
        <v>0</v>
      </c>
      <c r="X5693" s="14">
        <v>44767.629198877316</v>
      </c>
    </row>
    <row r="5694" spans="1:24" hidden="1" x14ac:dyDescent="0.25">
      <c r="A5694" s="5">
        <v>2022</v>
      </c>
      <c r="B5694" s="6">
        <v>5</v>
      </c>
      <c r="C5694" s="6">
        <v>2022</v>
      </c>
      <c r="D5694" s="6">
        <v>5</v>
      </c>
      <c r="E5694" s="7">
        <v>20070</v>
      </c>
      <c r="F5694" s="7" t="s">
        <v>24</v>
      </c>
      <c r="G5694" s="7">
        <v>25</v>
      </c>
      <c r="H5694" s="7" t="s">
        <v>9</v>
      </c>
      <c r="I5694" s="7" t="s">
        <v>43</v>
      </c>
      <c r="J5694" s="7" t="s">
        <v>9</v>
      </c>
      <c r="K5694" s="7" t="s">
        <v>407</v>
      </c>
      <c r="L5694" s="7" t="s">
        <v>407</v>
      </c>
      <c r="M5694" s="7">
        <v>0</v>
      </c>
      <c r="N5694" s="7" t="s">
        <v>47</v>
      </c>
      <c r="O5694" s="8">
        <v>0</v>
      </c>
      <c r="P5694" s="7" t="s">
        <v>704</v>
      </c>
      <c r="Q5694" s="7" t="s">
        <v>309</v>
      </c>
      <c r="R5694" s="7" t="s">
        <v>406</v>
      </c>
      <c r="S5694" s="7">
        <v>102</v>
      </c>
      <c r="T5694" s="7" t="s">
        <v>307</v>
      </c>
      <c r="U5694" s="7" t="s">
        <v>405</v>
      </c>
      <c r="V5694" s="7" t="s">
        <v>404</v>
      </c>
      <c r="W5694" s="7">
        <v>0</v>
      </c>
      <c r="X5694" s="9">
        <v>44767.629198877316</v>
      </c>
    </row>
    <row r="5695" spans="1:24" hidden="1" x14ac:dyDescent="0.25">
      <c r="A5695" s="10">
        <v>2022</v>
      </c>
      <c r="B5695" s="11">
        <v>5</v>
      </c>
      <c r="C5695" s="11">
        <v>2022</v>
      </c>
      <c r="D5695" s="11">
        <v>5</v>
      </c>
      <c r="E5695" s="12">
        <v>20070</v>
      </c>
      <c r="F5695" s="12" t="s">
        <v>24</v>
      </c>
      <c r="G5695" s="12">
        <v>25</v>
      </c>
      <c r="H5695" s="12" t="s">
        <v>9</v>
      </c>
      <c r="I5695" s="12" t="s">
        <v>43</v>
      </c>
      <c r="J5695" s="12" t="s">
        <v>9</v>
      </c>
      <c r="K5695" s="12" t="s">
        <v>377</v>
      </c>
      <c r="L5695" s="12" t="s">
        <v>377</v>
      </c>
      <c r="M5695" s="12">
        <v>0</v>
      </c>
      <c r="N5695" s="12" t="s">
        <v>87</v>
      </c>
      <c r="O5695" s="13">
        <v>1000</v>
      </c>
      <c r="P5695" s="12" t="s">
        <v>704</v>
      </c>
      <c r="Q5695" s="12" t="s">
        <v>309</v>
      </c>
      <c r="R5695" s="12" t="s">
        <v>376</v>
      </c>
      <c r="S5695" s="12">
        <v>107</v>
      </c>
      <c r="T5695" s="12" t="s">
        <v>307</v>
      </c>
      <c r="U5695" s="12" t="s">
        <v>375</v>
      </c>
      <c r="V5695" s="12" t="s">
        <v>374</v>
      </c>
      <c r="W5695" s="12">
        <v>0</v>
      </c>
      <c r="X5695" s="14">
        <v>44767.629198877316</v>
      </c>
    </row>
    <row r="5696" spans="1:24" hidden="1" x14ac:dyDescent="0.25">
      <c r="A5696" s="5">
        <v>2022</v>
      </c>
      <c r="B5696" s="6">
        <v>5</v>
      </c>
      <c r="C5696" s="6">
        <v>2022</v>
      </c>
      <c r="D5696" s="6">
        <v>5</v>
      </c>
      <c r="E5696" s="7">
        <v>20070</v>
      </c>
      <c r="F5696" s="7" t="s">
        <v>24</v>
      </c>
      <c r="G5696" s="7">
        <v>25</v>
      </c>
      <c r="H5696" s="7" t="s">
        <v>9</v>
      </c>
      <c r="I5696" s="7" t="s">
        <v>43</v>
      </c>
      <c r="J5696" s="7" t="s">
        <v>9</v>
      </c>
      <c r="K5696" s="7" t="s">
        <v>22</v>
      </c>
      <c r="L5696" s="7" t="s">
        <v>22</v>
      </c>
      <c r="M5696" s="7">
        <v>0</v>
      </c>
      <c r="N5696" s="7" t="s">
        <v>314</v>
      </c>
      <c r="O5696" s="8">
        <v>1</v>
      </c>
      <c r="P5696" s="7" t="s">
        <v>704</v>
      </c>
      <c r="Q5696" s="7" t="s">
        <v>309</v>
      </c>
      <c r="R5696" s="7" t="s">
        <v>313</v>
      </c>
      <c r="S5696" s="7">
        <v>2</v>
      </c>
      <c r="T5696" s="7" t="s">
        <v>307</v>
      </c>
      <c r="U5696" s="7" t="s">
        <v>358</v>
      </c>
      <c r="V5696" s="7" t="s">
        <v>311</v>
      </c>
      <c r="W5696" s="7">
        <v>0</v>
      </c>
      <c r="X5696" s="9">
        <v>44767.629198877316</v>
      </c>
    </row>
    <row r="5697" spans="1:24" hidden="1" x14ac:dyDescent="0.25">
      <c r="A5697" s="10">
        <v>2022</v>
      </c>
      <c r="B5697" s="11">
        <v>5</v>
      </c>
      <c r="C5697" s="11">
        <v>2022</v>
      </c>
      <c r="D5697" s="11">
        <v>5</v>
      </c>
      <c r="E5697" s="12">
        <v>20070</v>
      </c>
      <c r="F5697" s="12" t="s">
        <v>24</v>
      </c>
      <c r="G5697" s="12">
        <v>25</v>
      </c>
      <c r="H5697" s="12" t="s">
        <v>9</v>
      </c>
      <c r="I5697" s="12" t="s">
        <v>43</v>
      </c>
      <c r="J5697" s="12" t="s">
        <v>9</v>
      </c>
      <c r="K5697" s="12" t="s">
        <v>22</v>
      </c>
      <c r="L5697" s="12" t="s">
        <v>22</v>
      </c>
      <c r="M5697" s="12">
        <v>0</v>
      </c>
      <c r="N5697" s="12" t="s">
        <v>87</v>
      </c>
      <c r="O5697" s="13">
        <v>0</v>
      </c>
      <c r="P5697" s="12" t="s">
        <v>704</v>
      </c>
      <c r="Q5697" s="12" t="s">
        <v>309</v>
      </c>
      <c r="R5697" s="12" t="s">
        <v>403</v>
      </c>
      <c r="S5697" s="12">
        <v>58</v>
      </c>
      <c r="T5697" s="12" t="s">
        <v>307</v>
      </c>
      <c r="U5697" s="12" t="s">
        <v>402</v>
      </c>
      <c r="V5697" s="12" t="s">
        <v>401</v>
      </c>
      <c r="W5697" s="12">
        <v>0</v>
      </c>
      <c r="X5697" s="14">
        <v>44767.629198877316</v>
      </c>
    </row>
    <row r="5698" spans="1:24" hidden="1" x14ac:dyDescent="0.25">
      <c r="A5698" s="5">
        <v>2022</v>
      </c>
      <c r="B5698" s="6">
        <v>5</v>
      </c>
      <c r="C5698" s="6">
        <v>2022</v>
      </c>
      <c r="D5698" s="6">
        <v>5</v>
      </c>
      <c r="E5698" s="7">
        <v>20070</v>
      </c>
      <c r="F5698" s="7" t="s">
        <v>24</v>
      </c>
      <c r="G5698" s="7">
        <v>25</v>
      </c>
      <c r="H5698" s="7" t="s">
        <v>9</v>
      </c>
      <c r="I5698" s="7" t="s">
        <v>43</v>
      </c>
      <c r="J5698" s="7" t="s">
        <v>9</v>
      </c>
      <c r="K5698" s="7" t="s">
        <v>22</v>
      </c>
      <c r="L5698" s="7" t="s">
        <v>22</v>
      </c>
      <c r="M5698" s="7">
        <v>0</v>
      </c>
      <c r="N5698" s="7" t="s">
        <v>47</v>
      </c>
      <c r="O5698" s="8">
        <v>0</v>
      </c>
      <c r="P5698" s="7" t="s">
        <v>704</v>
      </c>
      <c r="Q5698" s="7" t="s">
        <v>309</v>
      </c>
      <c r="R5698" s="7" t="s">
        <v>400</v>
      </c>
      <c r="S5698" s="7">
        <v>104</v>
      </c>
      <c r="T5698" s="7" t="s">
        <v>307</v>
      </c>
      <c r="U5698" s="7" t="s">
        <v>399</v>
      </c>
      <c r="V5698" s="7" t="s">
        <v>398</v>
      </c>
      <c r="W5698" s="7">
        <v>0</v>
      </c>
      <c r="X5698" s="9">
        <v>44767.629198877316</v>
      </c>
    </row>
    <row r="5699" spans="1:24" hidden="1" x14ac:dyDescent="0.25">
      <c r="A5699" s="10">
        <v>2022</v>
      </c>
      <c r="B5699" s="11">
        <v>5</v>
      </c>
      <c r="C5699" s="11">
        <v>2022</v>
      </c>
      <c r="D5699" s="11">
        <v>5</v>
      </c>
      <c r="E5699" s="12">
        <v>20070</v>
      </c>
      <c r="F5699" s="12" t="s">
        <v>24</v>
      </c>
      <c r="G5699" s="12">
        <v>25</v>
      </c>
      <c r="H5699" s="12" t="s">
        <v>9</v>
      </c>
      <c r="I5699" s="12" t="s">
        <v>43</v>
      </c>
      <c r="J5699" s="12" t="s">
        <v>9</v>
      </c>
      <c r="K5699" s="12" t="s">
        <v>22</v>
      </c>
      <c r="L5699" s="12" t="s">
        <v>22</v>
      </c>
      <c r="M5699" s="12">
        <v>0</v>
      </c>
      <c r="N5699" s="12" t="s">
        <v>47</v>
      </c>
      <c r="O5699" s="13">
        <v>24000</v>
      </c>
      <c r="P5699" s="12" t="s">
        <v>704</v>
      </c>
      <c r="Q5699" s="12" t="s">
        <v>309</v>
      </c>
      <c r="R5699" s="12" t="s">
        <v>394</v>
      </c>
      <c r="S5699" s="12">
        <v>8</v>
      </c>
      <c r="T5699" s="12" t="s">
        <v>307</v>
      </c>
      <c r="U5699" s="12" t="s">
        <v>334</v>
      </c>
      <c r="V5699" s="12" t="s">
        <v>393</v>
      </c>
      <c r="W5699" s="12">
        <v>0</v>
      </c>
      <c r="X5699" s="14">
        <v>44767.629198877316</v>
      </c>
    </row>
    <row r="5700" spans="1:24" hidden="1" x14ac:dyDescent="0.25">
      <c r="A5700" s="5">
        <v>2022</v>
      </c>
      <c r="B5700" s="6">
        <v>5</v>
      </c>
      <c r="C5700" s="6">
        <v>2022</v>
      </c>
      <c r="D5700" s="6">
        <v>5</v>
      </c>
      <c r="E5700" s="7">
        <v>20070</v>
      </c>
      <c r="F5700" s="7" t="s">
        <v>24</v>
      </c>
      <c r="G5700" s="7">
        <v>25</v>
      </c>
      <c r="H5700" s="7" t="s">
        <v>9</v>
      </c>
      <c r="I5700" s="7" t="s">
        <v>43</v>
      </c>
      <c r="J5700" s="7" t="s">
        <v>9</v>
      </c>
      <c r="K5700" s="7" t="s">
        <v>22</v>
      </c>
      <c r="L5700" s="7" t="s">
        <v>22</v>
      </c>
      <c r="M5700" s="7">
        <v>0</v>
      </c>
      <c r="N5700" s="7" t="s">
        <v>47</v>
      </c>
      <c r="O5700" s="8">
        <v>27923.780999999999</v>
      </c>
      <c r="P5700" s="7" t="s">
        <v>704</v>
      </c>
      <c r="Q5700" s="7" t="s">
        <v>309</v>
      </c>
      <c r="R5700" s="7" t="s">
        <v>397</v>
      </c>
      <c r="S5700" s="7">
        <v>55</v>
      </c>
      <c r="T5700" s="7" t="s">
        <v>307</v>
      </c>
      <c r="U5700" s="7" t="s">
        <v>396</v>
      </c>
      <c r="V5700" s="7" t="s">
        <v>395</v>
      </c>
      <c r="W5700" s="7">
        <v>0</v>
      </c>
      <c r="X5700" s="9">
        <v>44767.629198877316</v>
      </c>
    </row>
    <row r="5701" spans="1:24" hidden="1" x14ac:dyDescent="0.25">
      <c r="A5701" s="10">
        <v>2022</v>
      </c>
      <c r="B5701" s="11">
        <v>5</v>
      </c>
      <c r="C5701" s="11">
        <v>2022</v>
      </c>
      <c r="D5701" s="11">
        <v>5</v>
      </c>
      <c r="E5701" s="12">
        <v>20070</v>
      </c>
      <c r="F5701" s="12" t="s">
        <v>24</v>
      </c>
      <c r="G5701" s="12">
        <v>25</v>
      </c>
      <c r="H5701" s="12" t="s">
        <v>9</v>
      </c>
      <c r="I5701" s="12" t="s">
        <v>43</v>
      </c>
      <c r="J5701" s="12" t="s">
        <v>9</v>
      </c>
      <c r="K5701" s="12" t="s">
        <v>22</v>
      </c>
      <c r="L5701" s="12" t="s">
        <v>22</v>
      </c>
      <c r="M5701" s="12">
        <v>0</v>
      </c>
      <c r="N5701" s="12" t="s">
        <v>47</v>
      </c>
      <c r="O5701" s="13">
        <v>51923.781000000003</v>
      </c>
      <c r="P5701" s="12" t="s">
        <v>704</v>
      </c>
      <c r="Q5701" s="12" t="s">
        <v>309</v>
      </c>
      <c r="R5701" s="12" t="s">
        <v>392</v>
      </c>
      <c r="S5701" s="12">
        <v>106</v>
      </c>
      <c r="T5701" s="12" t="s">
        <v>307</v>
      </c>
      <c r="U5701" s="12" t="s">
        <v>391</v>
      </c>
      <c r="V5701" s="12" t="s">
        <v>390</v>
      </c>
      <c r="W5701" s="12">
        <v>0</v>
      </c>
      <c r="X5701" s="14">
        <v>44767.629198877316</v>
      </c>
    </row>
    <row r="5702" spans="1:24" hidden="1" x14ac:dyDescent="0.25">
      <c r="A5702" s="5">
        <v>2022</v>
      </c>
      <c r="B5702" s="6">
        <v>5</v>
      </c>
      <c r="C5702" s="6">
        <v>2022</v>
      </c>
      <c r="D5702" s="6">
        <v>5</v>
      </c>
      <c r="E5702" s="7">
        <v>20070</v>
      </c>
      <c r="F5702" s="7" t="s">
        <v>24</v>
      </c>
      <c r="G5702" s="7">
        <v>36</v>
      </c>
      <c r="H5702" s="7" t="s">
        <v>44</v>
      </c>
      <c r="I5702" s="7" t="s">
        <v>43</v>
      </c>
      <c r="J5702" s="7" t="s">
        <v>6</v>
      </c>
      <c r="K5702" s="7" t="s">
        <v>384</v>
      </c>
      <c r="L5702" s="7" t="s">
        <v>384</v>
      </c>
      <c r="M5702" s="7">
        <v>0</v>
      </c>
      <c r="N5702" s="7" t="s">
        <v>314</v>
      </c>
      <c r="O5702" s="8">
        <v>0.76280499999999996</v>
      </c>
      <c r="P5702" s="7" t="s">
        <v>704</v>
      </c>
      <c r="Q5702" s="7" t="s">
        <v>309</v>
      </c>
      <c r="R5702" s="7" t="s">
        <v>383</v>
      </c>
      <c r="S5702" s="7">
        <v>108</v>
      </c>
      <c r="T5702" s="7" t="s">
        <v>307</v>
      </c>
      <c r="U5702" s="7" t="s">
        <v>382</v>
      </c>
      <c r="V5702" s="7" t="s">
        <v>381</v>
      </c>
      <c r="W5702" s="7">
        <v>0</v>
      </c>
      <c r="X5702" s="9">
        <v>44767.629198877316</v>
      </c>
    </row>
    <row r="5703" spans="1:24" x14ac:dyDescent="0.25">
      <c r="A5703" s="10">
        <v>2022</v>
      </c>
      <c r="B5703" s="11">
        <v>5</v>
      </c>
      <c r="C5703" s="11">
        <v>2022</v>
      </c>
      <c r="D5703" s="11">
        <v>5</v>
      </c>
      <c r="E5703" s="12">
        <v>20070</v>
      </c>
      <c r="F5703" s="12" t="s">
        <v>24</v>
      </c>
      <c r="G5703" s="12">
        <v>36</v>
      </c>
      <c r="H5703" s="12" t="s">
        <v>44</v>
      </c>
      <c r="I5703" s="12" t="s">
        <v>43</v>
      </c>
      <c r="J5703" s="12" t="s">
        <v>6</v>
      </c>
      <c r="K5703" s="12" t="s">
        <v>81</v>
      </c>
      <c r="L5703" s="12" t="s">
        <v>81</v>
      </c>
      <c r="M5703" s="12">
        <v>0</v>
      </c>
      <c r="N5703" s="12" t="s">
        <v>47</v>
      </c>
      <c r="O5703" s="13">
        <v>170570.76</v>
      </c>
      <c r="P5703" s="12" t="s">
        <v>704</v>
      </c>
      <c r="Q5703" s="12" t="s">
        <v>309</v>
      </c>
      <c r="R5703" s="12" t="s">
        <v>380</v>
      </c>
      <c r="S5703" s="12">
        <v>11</v>
      </c>
      <c r="T5703" s="12" t="s">
        <v>307</v>
      </c>
      <c r="U5703" s="12" t="s">
        <v>379</v>
      </c>
      <c r="V5703" s="12" t="s">
        <v>378</v>
      </c>
      <c r="W5703" s="12">
        <v>0</v>
      </c>
      <c r="X5703" s="14">
        <v>44767.629198877316</v>
      </c>
    </row>
    <row r="5704" spans="1:24" hidden="1" x14ac:dyDescent="0.25">
      <c r="A5704" s="5">
        <v>2022</v>
      </c>
      <c r="B5704" s="6">
        <v>5</v>
      </c>
      <c r="C5704" s="6">
        <v>2022</v>
      </c>
      <c r="D5704" s="6">
        <v>5</v>
      </c>
      <c r="E5704" s="7">
        <v>20070</v>
      </c>
      <c r="F5704" s="7" t="s">
        <v>24</v>
      </c>
      <c r="G5704" s="7">
        <v>36</v>
      </c>
      <c r="H5704" s="7" t="s">
        <v>44</v>
      </c>
      <c r="I5704" s="7" t="s">
        <v>43</v>
      </c>
      <c r="J5704" s="7" t="s">
        <v>6</v>
      </c>
      <c r="K5704" s="7" t="s">
        <v>377</v>
      </c>
      <c r="L5704" s="7" t="s">
        <v>377</v>
      </c>
      <c r="M5704" s="7">
        <v>0</v>
      </c>
      <c r="N5704" s="7" t="s">
        <v>87</v>
      </c>
      <c r="O5704" s="8">
        <v>300.55099999999999</v>
      </c>
      <c r="P5704" s="7" t="s">
        <v>704</v>
      </c>
      <c r="Q5704" s="7" t="s">
        <v>309</v>
      </c>
      <c r="R5704" s="7" t="s">
        <v>376</v>
      </c>
      <c r="S5704" s="7">
        <v>107</v>
      </c>
      <c r="T5704" s="7" t="s">
        <v>307</v>
      </c>
      <c r="U5704" s="7" t="s">
        <v>375</v>
      </c>
      <c r="V5704" s="7" t="s">
        <v>374</v>
      </c>
      <c r="W5704" s="7">
        <v>0</v>
      </c>
      <c r="X5704" s="9">
        <v>44767.629198877316</v>
      </c>
    </row>
    <row r="5705" spans="1:24" hidden="1" x14ac:dyDescent="0.25">
      <c r="A5705" s="10">
        <v>2022</v>
      </c>
      <c r="B5705" s="11">
        <v>5</v>
      </c>
      <c r="C5705" s="11">
        <v>2022</v>
      </c>
      <c r="D5705" s="11">
        <v>5</v>
      </c>
      <c r="E5705" s="12">
        <v>20070</v>
      </c>
      <c r="F5705" s="12" t="s">
        <v>24</v>
      </c>
      <c r="G5705" s="12">
        <v>36</v>
      </c>
      <c r="H5705" s="12" t="s">
        <v>44</v>
      </c>
      <c r="I5705" s="12" t="s">
        <v>43</v>
      </c>
      <c r="J5705" s="12" t="s">
        <v>6</v>
      </c>
      <c r="K5705" s="12" t="s">
        <v>22</v>
      </c>
      <c r="L5705" s="12" t="s">
        <v>22</v>
      </c>
      <c r="M5705" s="12">
        <v>0</v>
      </c>
      <c r="N5705" s="12" t="s">
        <v>314</v>
      </c>
      <c r="O5705" s="13">
        <v>1.4661E-2</v>
      </c>
      <c r="P5705" s="12" t="s">
        <v>704</v>
      </c>
      <c r="Q5705" s="12" t="s">
        <v>309</v>
      </c>
      <c r="R5705" s="12" t="s">
        <v>313</v>
      </c>
      <c r="S5705" s="12">
        <v>2</v>
      </c>
      <c r="T5705" s="12" t="s">
        <v>307</v>
      </c>
      <c r="U5705" s="12" t="s">
        <v>358</v>
      </c>
      <c r="V5705" s="12" t="s">
        <v>311</v>
      </c>
      <c r="W5705" s="12">
        <v>0</v>
      </c>
      <c r="X5705" s="14">
        <v>44767.629198877316</v>
      </c>
    </row>
    <row r="5706" spans="1:24" hidden="1" x14ac:dyDescent="0.25">
      <c r="A5706" s="5">
        <v>2022</v>
      </c>
      <c r="B5706" s="6">
        <v>5</v>
      </c>
      <c r="C5706" s="6">
        <v>2022</v>
      </c>
      <c r="D5706" s="6">
        <v>5</v>
      </c>
      <c r="E5706" s="7">
        <v>20070</v>
      </c>
      <c r="F5706" s="7" t="s">
        <v>24</v>
      </c>
      <c r="G5706" s="7">
        <v>36</v>
      </c>
      <c r="H5706" s="7" t="s">
        <v>44</v>
      </c>
      <c r="I5706" s="7" t="s">
        <v>43</v>
      </c>
      <c r="J5706" s="7" t="s">
        <v>6</v>
      </c>
      <c r="K5706" s="7" t="s">
        <v>22</v>
      </c>
      <c r="L5706" s="7" t="s">
        <v>22</v>
      </c>
      <c r="M5706" s="7">
        <v>0</v>
      </c>
      <c r="N5706" s="7" t="s">
        <v>87</v>
      </c>
      <c r="O5706" s="8">
        <v>9251.1610000000001</v>
      </c>
      <c r="P5706" s="7" t="s">
        <v>704</v>
      </c>
      <c r="Q5706" s="7" t="s">
        <v>309</v>
      </c>
      <c r="R5706" s="7" t="s">
        <v>319</v>
      </c>
      <c r="S5706" s="7">
        <v>111</v>
      </c>
      <c r="T5706" s="7" t="s">
        <v>307</v>
      </c>
      <c r="U5706" s="7" t="s">
        <v>316</v>
      </c>
      <c r="V5706" s="7" t="s">
        <v>318</v>
      </c>
      <c r="W5706" s="7">
        <v>0</v>
      </c>
      <c r="X5706" s="9">
        <v>44767.629198877316</v>
      </c>
    </row>
    <row r="5707" spans="1:24" hidden="1" x14ac:dyDescent="0.25">
      <c r="A5707" s="10">
        <v>2022</v>
      </c>
      <c r="B5707" s="11">
        <v>5</v>
      </c>
      <c r="C5707" s="11">
        <v>2022</v>
      </c>
      <c r="D5707" s="11">
        <v>5</v>
      </c>
      <c r="E5707" s="12">
        <v>20070</v>
      </c>
      <c r="F5707" s="12" t="s">
        <v>24</v>
      </c>
      <c r="G5707" s="12">
        <v>36</v>
      </c>
      <c r="H5707" s="12" t="s">
        <v>44</v>
      </c>
      <c r="I5707" s="12" t="s">
        <v>43</v>
      </c>
      <c r="J5707" s="12" t="s">
        <v>6</v>
      </c>
      <c r="K5707" s="12" t="s">
        <v>22</v>
      </c>
      <c r="L5707" s="12" t="s">
        <v>22</v>
      </c>
      <c r="M5707" s="12">
        <v>0</v>
      </c>
      <c r="N5707" s="12" t="s">
        <v>87</v>
      </c>
      <c r="O5707" s="13">
        <v>18394.913</v>
      </c>
      <c r="P5707" s="12" t="s">
        <v>704</v>
      </c>
      <c r="Q5707" s="12" t="s">
        <v>309</v>
      </c>
      <c r="R5707" s="12" t="s">
        <v>386</v>
      </c>
      <c r="S5707" s="12">
        <v>112</v>
      </c>
      <c r="T5707" s="12" t="s">
        <v>307</v>
      </c>
      <c r="U5707" s="12" t="s">
        <v>316</v>
      </c>
      <c r="V5707" s="12" t="s">
        <v>385</v>
      </c>
      <c r="W5707" s="12">
        <v>0</v>
      </c>
      <c r="X5707" s="14">
        <v>44767.629198877316</v>
      </c>
    </row>
    <row r="5708" spans="1:24" hidden="1" x14ac:dyDescent="0.25">
      <c r="A5708" s="5">
        <v>2022</v>
      </c>
      <c r="B5708" s="6">
        <v>5</v>
      </c>
      <c r="C5708" s="6">
        <v>2022</v>
      </c>
      <c r="D5708" s="6">
        <v>5</v>
      </c>
      <c r="E5708" s="7">
        <v>20070</v>
      </c>
      <c r="F5708" s="7" t="s">
        <v>24</v>
      </c>
      <c r="G5708" s="7">
        <v>36</v>
      </c>
      <c r="H5708" s="7" t="s">
        <v>44</v>
      </c>
      <c r="I5708" s="7" t="s">
        <v>43</v>
      </c>
      <c r="J5708" s="7" t="s">
        <v>6</v>
      </c>
      <c r="K5708" s="7" t="s">
        <v>22</v>
      </c>
      <c r="L5708" s="7" t="s">
        <v>22</v>
      </c>
      <c r="M5708" s="7">
        <v>0</v>
      </c>
      <c r="N5708" s="7" t="s">
        <v>47</v>
      </c>
      <c r="O5708" s="8">
        <v>39356.016000000003</v>
      </c>
      <c r="P5708" s="7" t="s">
        <v>704</v>
      </c>
      <c r="Q5708" s="7" t="s">
        <v>309</v>
      </c>
      <c r="R5708" s="7" t="s">
        <v>371</v>
      </c>
      <c r="S5708" s="7">
        <v>37</v>
      </c>
      <c r="T5708" s="7" t="s">
        <v>307</v>
      </c>
      <c r="U5708" s="7" t="s">
        <v>370</v>
      </c>
      <c r="V5708" s="7" t="s">
        <v>369</v>
      </c>
      <c r="W5708" s="7">
        <v>0</v>
      </c>
      <c r="X5708" s="9">
        <v>44767.629198877316</v>
      </c>
    </row>
    <row r="5709" spans="1:24" hidden="1" x14ac:dyDescent="0.25">
      <c r="A5709" s="10">
        <v>2022</v>
      </c>
      <c r="B5709" s="11">
        <v>5</v>
      </c>
      <c r="C5709" s="11">
        <v>2022</v>
      </c>
      <c r="D5709" s="11">
        <v>5</v>
      </c>
      <c r="E5709" s="12">
        <v>20070</v>
      </c>
      <c r="F5709" s="12" t="s">
        <v>24</v>
      </c>
      <c r="G5709" s="12">
        <v>36</v>
      </c>
      <c r="H5709" s="12" t="s">
        <v>44</v>
      </c>
      <c r="I5709" s="12" t="s">
        <v>43</v>
      </c>
      <c r="J5709" s="12" t="s">
        <v>6</v>
      </c>
      <c r="K5709" s="12" t="s">
        <v>22</v>
      </c>
      <c r="L5709" s="12" t="s">
        <v>22</v>
      </c>
      <c r="M5709" s="12">
        <v>0</v>
      </c>
      <c r="N5709" s="12" t="s">
        <v>47</v>
      </c>
      <c r="O5709" s="13">
        <v>131215.932</v>
      </c>
      <c r="P5709" s="12" t="s">
        <v>704</v>
      </c>
      <c r="Q5709" s="12" t="s">
        <v>309</v>
      </c>
      <c r="R5709" s="12" t="s">
        <v>373</v>
      </c>
      <c r="S5709" s="12">
        <v>10</v>
      </c>
      <c r="T5709" s="12" t="s">
        <v>307</v>
      </c>
      <c r="U5709" s="12" t="s">
        <v>334</v>
      </c>
      <c r="V5709" s="12" t="s">
        <v>372</v>
      </c>
      <c r="W5709" s="12">
        <v>0</v>
      </c>
      <c r="X5709" s="14">
        <v>44767.629198877316</v>
      </c>
    </row>
    <row r="5710" spans="1:24" hidden="1" x14ac:dyDescent="0.25">
      <c r="A5710" s="5">
        <v>2022</v>
      </c>
      <c r="B5710" s="6">
        <v>5</v>
      </c>
      <c r="C5710" s="6">
        <v>2022</v>
      </c>
      <c r="D5710" s="6">
        <v>5</v>
      </c>
      <c r="E5710" s="7">
        <v>20070</v>
      </c>
      <c r="F5710" s="7" t="s">
        <v>24</v>
      </c>
      <c r="G5710" s="7">
        <v>37</v>
      </c>
      <c r="H5710" s="7" t="s">
        <v>174</v>
      </c>
      <c r="I5710" s="7" t="s">
        <v>43</v>
      </c>
      <c r="J5710" s="7" t="s">
        <v>0</v>
      </c>
      <c r="K5710" s="7" t="s">
        <v>365</v>
      </c>
      <c r="L5710" s="7" t="s">
        <v>365</v>
      </c>
      <c r="M5710" s="7">
        <v>0</v>
      </c>
      <c r="N5710" s="7" t="s">
        <v>87</v>
      </c>
      <c r="O5710" s="8">
        <v>3610</v>
      </c>
      <c r="P5710" s="7" t="s">
        <v>704</v>
      </c>
      <c r="Q5710" s="7" t="s">
        <v>309</v>
      </c>
      <c r="R5710" s="7" t="s">
        <v>389</v>
      </c>
      <c r="S5710" s="7">
        <v>17</v>
      </c>
      <c r="T5710" s="7" t="s">
        <v>307</v>
      </c>
      <c r="U5710" s="7" t="s">
        <v>388</v>
      </c>
      <c r="V5710" s="7" t="s">
        <v>387</v>
      </c>
      <c r="W5710" s="7">
        <v>0</v>
      </c>
      <c r="X5710" s="9">
        <v>44767.629198877316</v>
      </c>
    </row>
    <row r="5711" spans="1:24" hidden="1" x14ac:dyDescent="0.25">
      <c r="A5711" s="10">
        <v>2022</v>
      </c>
      <c r="B5711" s="11">
        <v>5</v>
      </c>
      <c r="C5711" s="11">
        <v>2022</v>
      </c>
      <c r="D5711" s="11">
        <v>5</v>
      </c>
      <c r="E5711" s="12">
        <v>20070</v>
      </c>
      <c r="F5711" s="12" t="s">
        <v>24</v>
      </c>
      <c r="G5711" s="12">
        <v>37</v>
      </c>
      <c r="H5711" s="12" t="s">
        <v>174</v>
      </c>
      <c r="I5711" s="12" t="s">
        <v>43</v>
      </c>
      <c r="J5711" s="12" t="s">
        <v>0</v>
      </c>
      <c r="K5711" s="12" t="s">
        <v>384</v>
      </c>
      <c r="L5711" s="12" t="s">
        <v>384</v>
      </c>
      <c r="M5711" s="12">
        <v>0</v>
      </c>
      <c r="N5711" s="12" t="s">
        <v>314</v>
      </c>
      <c r="O5711" s="13">
        <v>0.65314700000000003</v>
      </c>
      <c r="P5711" s="12" t="s">
        <v>704</v>
      </c>
      <c r="Q5711" s="12" t="s">
        <v>309</v>
      </c>
      <c r="R5711" s="12" t="s">
        <v>383</v>
      </c>
      <c r="S5711" s="12">
        <v>108</v>
      </c>
      <c r="T5711" s="12" t="s">
        <v>307</v>
      </c>
      <c r="U5711" s="12" t="s">
        <v>382</v>
      </c>
      <c r="V5711" s="12" t="s">
        <v>381</v>
      </c>
      <c r="W5711" s="12">
        <v>0</v>
      </c>
      <c r="X5711" s="14">
        <v>44767.629198877316</v>
      </c>
    </row>
    <row r="5712" spans="1:24" x14ac:dyDescent="0.25">
      <c r="A5712" s="5">
        <v>2022</v>
      </c>
      <c r="B5712" s="6">
        <v>5</v>
      </c>
      <c r="C5712" s="6">
        <v>2022</v>
      </c>
      <c r="D5712" s="6">
        <v>5</v>
      </c>
      <c r="E5712" s="7">
        <v>20070</v>
      </c>
      <c r="F5712" s="7" t="s">
        <v>24</v>
      </c>
      <c r="G5712" s="7">
        <v>37</v>
      </c>
      <c r="H5712" s="7" t="s">
        <v>174</v>
      </c>
      <c r="I5712" s="7" t="s">
        <v>43</v>
      </c>
      <c r="J5712" s="7" t="s">
        <v>0</v>
      </c>
      <c r="K5712" s="7" t="s">
        <v>81</v>
      </c>
      <c r="L5712" s="7" t="s">
        <v>81</v>
      </c>
      <c r="M5712" s="7">
        <v>0</v>
      </c>
      <c r="N5712" s="7" t="s">
        <v>47</v>
      </c>
      <c r="O5712" s="8">
        <v>2332516.9759999998</v>
      </c>
      <c r="P5712" s="7" t="s">
        <v>704</v>
      </c>
      <c r="Q5712" s="7" t="s">
        <v>309</v>
      </c>
      <c r="R5712" s="7" t="s">
        <v>380</v>
      </c>
      <c r="S5712" s="7">
        <v>11</v>
      </c>
      <c r="T5712" s="7" t="s">
        <v>307</v>
      </c>
      <c r="U5712" s="7" t="s">
        <v>379</v>
      </c>
      <c r="V5712" s="7" t="s">
        <v>378</v>
      </c>
      <c r="W5712" s="7">
        <v>0</v>
      </c>
      <c r="X5712" s="9">
        <v>44767.629198877316</v>
      </c>
    </row>
    <row r="5713" spans="1:24" hidden="1" x14ac:dyDescent="0.25">
      <c r="A5713" s="10">
        <v>2022</v>
      </c>
      <c r="B5713" s="11">
        <v>5</v>
      </c>
      <c r="C5713" s="11">
        <v>2022</v>
      </c>
      <c r="D5713" s="11">
        <v>5</v>
      </c>
      <c r="E5713" s="12">
        <v>20070</v>
      </c>
      <c r="F5713" s="12" t="s">
        <v>24</v>
      </c>
      <c r="G5713" s="12">
        <v>37</v>
      </c>
      <c r="H5713" s="12" t="s">
        <v>174</v>
      </c>
      <c r="I5713" s="12" t="s">
        <v>43</v>
      </c>
      <c r="J5713" s="12" t="s">
        <v>0</v>
      </c>
      <c r="K5713" s="12" t="s">
        <v>377</v>
      </c>
      <c r="L5713" s="12" t="s">
        <v>377</v>
      </c>
      <c r="M5713" s="12">
        <v>0</v>
      </c>
      <c r="N5713" s="12" t="s">
        <v>87</v>
      </c>
      <c r="O5713" s="13">
        <v>4800</v>
      </c>
      <c r="P5713" s="12" t="s">
        <v>704</v>
      </c>
      <c r="Q5713" s="12" t="s">
        <v>309</v>
      </c>
      <c r="R5713" s="12" t="s">
        <v>376</v>
      </c>
      <c r="S5713" s="12">
        <v>107</v>
      </c>
      <c r="T5713" s="12" t="s">
        <v>307</v>
      </c>
      <c r="U5713" s="12" t="s">
        <v>375</v>
      </c>
      <c r="V5713" s="12" t="s">
        <v>374</v>
      </c>
      <c r="W5713" s="12">
        <v>0</v>
      </c>
      <c r="X5713" s="14">
        <v>44767.629198877316</v>
      </c>
    </row>
    <row r="5714" spans="1:24" hidden="1" x14ac:dyDescent="0.25">
      <c r="A5714" s="5">
        <v>2022</v>
      </c>
      <c r="B5714" s="6">
        <v>5</v>
      </c>
      <c r="C5714" s="6">
        <v>2022</v>
      </c>
      <c r="D5714" s="6">
        <v>5</v>
      </c>
      <c r="E5714" s="7">
        <v>20070</v>
      </c>
      <c r="F5714" s="7" t="s">
        <v>24</v>
      </c>
      <c r="G5714" s="7">
        <v>37</v>
      </c>
      <c r="H5714" s="7" t="s">
        <v>174</v>
      </c>
      <c r="I5714" s="7" t="s">
        <v>43</v>
      </c>
      <c r="J5714" s="7" t="s">
        <v>0</v>
      </c>
      <c r="K5714" s="7" t="s">
        <v>22</v>
      </c>
      <c r="L5714" s="7" t="s">
        <v>22</v>
      </c>
      <c r="M5714" s="7">
        <v>0</v>
      </c>
      <c r="N5714" s="7" t="s">
        <v>314</v>
      </c>
      <c r="O5714" s="8">
        <v>1</v>
      </c>
      <c r="P5714" s="7" t="s">
        <v>704</v>
      </c>
      <c r="Q5714" s="7" t="s">
        <v>309</v>
      </c>
      <c r="R5714" s="7" t="s">
        <v>313</v>
      </c>
      <c r="S5714" s="7">
        <v>2</v>
      </c>
      <c r="T5714" s="7" t="s">
        <v>307</v>
      </c>
      <c r="U5714" s="7" t="s">
        <v>358</v>
      </c>
      <c r="V5714" s="7" t="s">
        <v>311</v>
      </c>
      <c r="W5714" s="7">
        <v>0</v>
      </c>
      <c r="X5714" s="9">
        <v>44767.629198877316</v>
      </c>
    </row>
    <row r="5715" spans="1:24" hidden="1" x14ac:dyDescent="0.25">
      <c r="A5715" s="10">
        <v>2022</v>
      </c>
      <c r="B5715" s="11">
        <v>5</v>
      </c>
      <c r="C5715" s="11">
        <v>2022</v>
      </c>
      <c r="D5715" s="11">
        <v>5</v>
      </c>
      <c r="E5715" s="12">
        <v>20070</v>
      </c>
      <c r="F5715" s="12" t="s">
        <v>24</v>
      </c>
      <c r="G5715" s="12">
        <v>37</v>
      </c>
      <c r="H5715" s="12" t="s">
        <v>174</v>
      </c>
      <c r="I5715" s="12" t="s">
        <v>43</v>
      </c>
      <c r="J5715" s="12" t="s">
        <v>0</v>
      </c>
      <c r="K5715" s="12" t="s">
        <v>22</v>
      </c>
      <c r="L5715" s="12" t="s">
        <v>22</v>
      </c>
      <c r="M5715" s="12">
        <v>0</v>
      </c>
      <c r="N5715" s="12" t="s">
        <v>87</v>
      </c>
      <c r="O5715" s="13">
        <v>42752.061999999998</v>
      </c>
      <c r="P5715" s="12" t="s">
        <v>704</v>
      </c>
      <c r="Q5715" s="12" t="s">
        <v>309</v>
      </c>
      <c r="R5715" s="12" t="s">
        <v>386</v>
      </c>
      <c r="S5715" s="12">
        <v>112</v>
      </c>
      <c r="T5715" s="12" t="s">
        <v>307</v>
      </c>
      <c r="U5715" s="12" t="s">
        <v>316</v>
      </c>
      <c r="V5715" s="12" t="s">
        <v>385</v>
      </c>
      <c r="W5715" s="12">
        <v>0</v>
      </c>
      <c r="X5715" s="14">
        <v>44767.629198877316</v>
      </c>
    </row>
    <row r="5716" spans="1:24" hidden="1" x14ac:dyDescent="0.25">
      <c r="A5716" s="5">
        <v>2022</v>
      </c>
      <c r="B5716" s="6">
        <v>5</v>
      </c>
      <c r="C5716" s="6">
        <v>2022</v>
      </c>
      <c r="D5716" s="6">
        <v>5</v>
      </c>
      <c r="E5716" s="7">
        <v>20070</v>
      </c>
      <c r="F5716" s="7" t="s">
        <v>24</v>
      </c>
      <c r="G5716" s="7">
        <v>37</v>
      </c>
      <c r="H5716" s="7" t="s">
        <v>174</v>
      </c>
      <c r="I5716" s="7" t="s">
        <v>43</v>
      </c>
      <c r="J5716" s="7" t="s">
        <v>0</v>
      </c>
      <c r="K5716" s="7" t="s">
        <v>22</v>
      </c>
      <c r="L5716" s="7" t="s">
        <v>22</v>
      </c>
      <c r="M5716" s="7">
        <v>0</v>
      </c>
      <c r="N5716" s="7" t="s">
        <v>87</v>
      </c>
      <c r="O5716" s="8">
        <v>265496.038</v>
      </c>
      <c r="P5716" s="7" t="s">
        <v>704</v>
      </c>
      <c r="Q5716" s="7" t="s">
        <v>309</v>
      </c>
      <c r="R5716" s="7" t="s">
        <v>317</v>
      </c>
      <c r="S5716" s="7">
        <v>110</v>
      </c>
      <c r="T5716" s="7" t="s">
        <v>307</v>
      </c>
      <c r="U5716" s="7" t="s">
        <v>316</v>
      </c>
      <c r="V5716" s="7" t="s">
        <v>315</v>
      </c>
      <c r="W5716" s="7">
        <v>0</v>
      </c>
      <c r="X5716" s="9">
        <v>44767.629198877316</v>
      </c>
    </row>
    <row r="5717" spans="1:24" hidden="1" x14ac:dyDescent="0.25">
      <c r="A5717" s="10">
        <v>2022</v>
      </c>
      <c r="B5717" s="11">
        <v>5</v>
      </c>
      <c r="C5717" s="11">
        <v>2022</v>
      </c>
      <c r="D5717" s="11">
        <v>5</v>
      </c>
      <c r="E5717" s="12">
        <v>20070</v>
      </c>
      <c r="F5717" s="12" t="s">
        <v>24</v>
      </c>
      <c r="G5717" s="12">
        <v>37</v>
      </c>
      <c r="H5717" s="12" t="s">
        <v>174</v>
      </c>
      <c r="I5717" s="12" t="s">
        <v>43</v>
      </c>
      <c r="J5717" s="12" t="s">
        <v>0</v>
      </c>
      <c r="K5717" s="12" t="s">
        <v>22</v>
      </c>
      <c r="L5717" s="12" t="s">
        <v>22</v>
      </c>
      <c r="M5717" s="12">
        <v>0</v>
      </c>
      <c r="N5717" s="12" t="s">
        <v>47</v>
      </c>
      <c r="O5717" s="13">
        <v>-272182.43199999997</v>
      </c>
      <c r="P5717" s="12" t="s">
        <v>704</v>
      </c>
      <c r="Q5717" s="12" t="s">
        <v>309</v>
      </c>
      <c r="R5717" s="12" t="s">
        <v>371</v>
      </c>
      <c r="S5717" s="12">
        <v>37</v>
      </c>
      <c r="T5717" s="12" t="s">
        <v>307</v>
      </c>
      <c r="U5717" s="12" t="s">
        <v>370</v>
      </c>
      <c r="V5717" s="12" t="s">
        <v>369</v>
      </c>
      <c r="W5717" s="12">
        <v>0</v>
      </c>
      <c r="X5717" s="14">
        <v>44767.629198877316</v>
      </c>
    </row>
    <row r="5718" spans="1:24" hidden="1" x14ac:dyDescent="0.25">
      <c r="A5718" s="5">
        <v>2022</v>
      </c>
      <c r="B5718" s="6">
        <v>5</v>
      </c>
      <c r="C5718" s="6">
        <v>2022</v>
      </c>
      <c r="D5718" s="6">
        <v>5</v>
      </c>
      <c r="E5718" s="7">
        <v>20070</v>
      </c>
      <c r="F5718" s="7" t="s">
        <v>24</v>
      </c>
      <c r="G5718" s="7">
        <v>37</v>
      </c>
      <c r="H5718" s="7" t="s">
        <v>174</v>
      </c>
      <c r="I5718" s="7" t="s">
        <v>43</v>
      </c>
      <c r="J5718" s="7" t="s">
        <v>0</v>
      </c>
      <c r="K5718" s="7" t="s">
        <v>22</v>
      </c>
      <c r="L5718" s="7" t="s">
        <v>22</v>
      </c>
      <c r="M5718" s="7">
        <v>0</v>
      </c>
      <c r="N5718" s="7" t="s">
        <v>47</v>
      </c>
      <c r="O5718" s="8">
        <v>2604700</v>
      </c>
      <c r="P5718" s="7" t="s">
        <v>704</v>
      </c>
      <c r="Q5718" s="7" t="s">
        <v>309</v>
      </c>
      <c r="R5718" s="7" t="s">
        <v>373</v>
      </c>
      <c r="S5718" s="7">
        <v>10</v>
      </c>
      <c r="T5718" s="7" t="s">
        <v>307</v>
      </c>
      <c r="U5718" s="7" t="s">
        <v>334</v>
      </c>
      <c r="V5718" s="7" t="s">
        <v>372</v>
      </c>
      <c r="W5718" s="7">
        <v>0</v>
      </c>
      <c r="X5718" s="9">
        <v>44767.629198877316</v>
      </c>
    </row>
    <row r="5719" spans="1:24" hidden="1" x14ac:dyDescent="0.25">
      <c r="A5719" s="10">
        <v>2022</v>
      </c>
      <c r="B5719" s="11">
        <v>5</v>
      </c>
      <c r="C5719" s="11">
        <v>2022</v>
      </c>
      <c r="D5719" s="11">
        <v>5</v>
      </c>
      <c r="E5719" s="12">
        <v>20070</v>
      </c>
      <c r="F5719" s="12" t="s">
        <v>24</v>
      </c>
      <c r="G5719" s="12">
        <v>39</v>
      </c>
      <c r="H5719" s="12" t="s">
        <v>166</v>
      </c>
      <c r="I5719" s="12" t="s">
        <v>43</v>
      </c>
      <c r="J5719" s="12" t="s">
        <v>0</v>
      </c>
      <c r="K5719" s="12" t="s">
        <v>365</v>
      </c>
      <c r="L5719" s="12" t="s">
        <v>365</v>
      </c>
      <c r="M5719" s="12">
        <v>0</v>
      </c>
      <c r="N5719" s="12" t="s">
        <v>87</v>
      </c>
      <c r="O5719" s="13">
        <v>2512</v>
      </c>
      <c r="P5719" s="12" t="s">
        <v>704</v>
      </c>
      <c r="Q5719" s="12" t="s">
        <v>309</v>
      </c>
      <c r="R5719" s="12" t="s">
        <v>389</v>
      </c>
      <c r="S5719" s="12">
        <v>17</v>
      </c>
      <c r="T5719" s="12" t="s">
        <v>307</v>
      </c>
      <c r="U5719" s="12" t="s">
        <v>388</v>
      </c>
      <c r="V5719" s="12" t="s">
        <v>387</v>
      </c>
      <c r="W5719" s="12">
        <v>0</v>
      </c>
      <c r="X5719" s="14">
        <v>44767.629198877316</v>
      </c>
    </row>
    <row r="5720" spans="1:24" hidden="1" x14ac:dyDescent="0.25">
      <c r="A5720" s="5">
        <v>2022</v>
      </c>
      <c r="B5720" s="6">
        <v>5</v>
      </c>
      <c r="C5720" s="6">
        <v>2022</v>
      </c>
      <c r="D5720" s="6">
        <v>5</v>
      </c>
      <c r="E5720" s="7">
        <v>20070</v>
      </c>
      <c r="F5720" s="7" t="s">
        <v>24</v>
      </c>
      <c r="G5720" s="7">
        <v>39</v>
      </c>
      <c r="H5720" s="7" t="s">
        <v>166</v>
      </c>
      <c r="I5720" s="7" t="s">
        <v>43</v>
      </c>
      <c r="J5720" s="7" t="s">
        <v>0</v>
      </c>
      <c r="K5720" s="7" t="s">
        <v>384</v>
      </c>
      <c r="L5720" s="7" t="s">
        <v>384</v>
      </c>
      <c r="M5720" s="7">
        <v>0</v>
      </c>
      <c r="N5720" s="7" t="s">
        <v>314</v>
      </c>
      <c r="O5720" s="8">
        <v>0.77895499999999995</v>
      </c>
      <c r="P5720" s="7" t="s">
        <v>704</v>
      </c>
      <c r="Q5720" s="7" t="s">
        <v>309</v>
      </c>
      <c r="R5720" s="7" t="s">
        <v>383</v>
      </c>
      <c r="S5720" s="7">
        <v>108</v>
      </c>
      <c r="T5720" s="7" t="s">
        <v>307</v>
      </c>
      <c r="U5720" s="7" t="s">
        <v>382</v>
      </c>
      <c r="V5720" s="7" t="s">
        <v>381</v>
      </c>
      <c r="W5720" s="7">
        <v>0</v>
      </c>
      <c r="X5720" s="9">
        <v>44767.629198877316</v>
      </c>
    </row>
    <row r="5721" spans="1:24" x14ac:dyDescent="0.25">
      <c r="A5721" s="10">
        <v>2022</v>
      </c>
      <c r="B5721" s="11">
        <v>5</v>
      </c>
      <c r="C5721" s="11">
        <v>2022</v>
      </c>
      <c r="D5721" s="11">
        <v>5</v>
      </c>
      <c r="E5721" s="12">
        <v>20070</v>
      </c>
      <c r="F5721" s="12" t="s">
        <v>24</v>
      </c>
      <c r="G5721" s="12">
        <v>39</v>
      </c>
      <c r="H5721" s="12" t="s">
        <v>166</v>
      </c>
      <c r="I5721" s="12" t="s">
        <v>43</v>
      </c>
      <c r="J5721" s="12" t="s">
        <v>0</v>
      </c>
      <c r="K5721" s="12" t="s">
        <v>81</v>
      </c>
      <c r="L5721" s="12" t="s">
        <v>81</v>
      </c>
      <c r="M5721" s="12">
        <v>0</v>
      </c>
      <c r="N5721" s="12" t="s">
        <v>47</v>
      </c>
      <c r="O5721" s="13">
        <v>1854535.9939999999</v>
      </c>
      <c r="P5721" s="12" t="s">
        <v>704</v>
      </c>
      <c r="Q5721" s="12" t="s">
        <v>309</v>
      </c>
      <c r="R5721" s="12" t="s">
        <v>380</v>
      </c>
      <c r="S5721" s="12">
        <v>11</v>
      </c>
      <c r="T5721" s="12" t="s">
        <v>307</v>
      </c>
      <c r="U5721" s="12" t="s">
        <v>379</v>
      </c>
      <c r="V5721" s="12" t="s">
        <v>378</v>
      </c>
      <c r="W5721" s="12">
        <v>0</v>
      </c>
      <c r="X5721" s="14">
        <v>44767.629198877316</v>
      </c>
    </row>
    <row r="5722" spans="1:24" hidden="1" x14ac:dyDescent="0.25">
      <c r="A5722" s="5">
        <v>2022</v>
      </c>
      <c r="B5722" s="6">
        <v>5</v>
      </c>
      <c r="C5722" s="6">
        <v>2022</v>
      </c>
      <c r="D5722" s="6">
        <v>5</v>
      </c>
      <c r="E5722" s="7">
        <v>20070</v>
      </c>
      <c r="F5722" s="7" t="s">
        <v>24</v>
      </c>
      <c r="G5722" s="7">
        <v>39</v>
      </c>
      <c r="H5722" s="7" t="s">
        <v>166</v>
      </c>
      <c r="I5722" s="7" t="s">
        <v>43</v>
      </c>
      <c r="J5722" s="7" t="s">
        <v>0</v>
      </c>
      <c r="K5722" s="7" t="s">
        <v>377</v>
      </c>
      <c r="L5722" s="7" t="s">
        <v>377</v>
      </c>
      <c r="M5722" s="7">
        <v>0</v>
      </c>
      <c r="N5722" s="7" t="s">
        <v>87</v>
      </c>
      <c r="O5722" s="8">
        <v>3200</v>
      </c>
      <c r="P5722" s="7" t="s">
        <v>704</v>
      </c>
      <c r="Q5722" s="7" t="s">
        <v>309</v>
      </c>
      <c r="R5722" s="7" t="s">
        <v>376</v>
      </c>
      <c r="S5722" s="7">
        <v>107</v>
      </c>
      <c r="T5722" s="7" t="s">
        <v>307</v>
      </c>
      <c r="U5722" s="7" t="s">
        <v>375</v>
      </c>
      <c r="V5722" s="7" t="s">
        <v>374</v>
      </c>
      <c r="W5722" s="7">
        <v>0</v>
      </c>
      <c r="X5722" s="9">
        <v>44767.629198877316</v>
      </c>
    </row>
    <row r="5723" spans="1:24" hidden="1" x14ac:dyDescent="0.25">
      <c r="A5723" s="10">
        <v>2022</v>
      </c>
      <c r="B5723" s="11">
        <v>5</v>
      </c>
      <c r="C5723" s="11">
        <v>2022</v>
      </c>
      <c r="D5723" s="11">
        <v>5</v>
      </c>
      <c r="E5723" s="12">
        <v>20070</v>
      </c>
      <c r="F5723" s="12" t="s">
        <v>24</v>
      </c>
      <c r="G5723" s="12">
        <v>39</v>
      </c>
      <c r="H5723" s="12" t="s">
        <v>166</v>
      </c>
      <c r="I5723" s="12" t="s">
        <v>43</v>
      </c>
      <c r="J5723" s="12" t="s">
        <v>0</v>
      </c>
      <c r="K5723" s="12" t="s">
        <v>22</v>
      </c>
      <c r="L5723" s="12" t="s">
        <v>22</v>
      </c>
      <c r="M5723" s="12">
        <v>0</v>
      </c>
      <c r="N5723" s="12" t="s">
        <v>314</v>
      </c>
      <c r="O5723" s="13">
        <v>1</v>
      </c>
      <c r="P5723" s="12" t="s">
        <v>704</v>
      </c>
      <c r="Q5723" s="12" t="s">
        <v>309</v>
      </c>
      <c r="R5723" s="12" t="s">
        <v>313</v>
      </c>
      <c r="S5723" s="12">
        <v>2</v>
      </c>
      <c r="T5723" s="12" t="s">
        <v>307</v>
      </c>
      <c r="U5723" s="12" t="s">
        <v>358</v>
      </c>
      <c r="V5723" s="12" t="s">
        <v>311</v>
      </c>
      <c r="W5723" s="12">
        <v>0</v>
      </c>
      <c r="X5723" s="14">
        <v>44767.629198877316</v>
      </c>
    </row>
    <row r="5724" spans="1:24" hidden="1" x14ac:dyDescent="0.25">
      <c r="A5724" s="5">
        <v>2022</v>
      </c>
      <c r="B5724" s="6">
        <v>5</v>
      </c>
      <c r="C5724" s="6">
        <v>2022</v>
      </c>
      <c r="D5724" s="6">
        <v>5</v>
      </c>
      <c r="E5724" s="7">
        <v>20070</v>
      </c>
      <c r="F5724" s="7" t="s">
        <v>24</v>
      </c>
      <c r="G5724" s="7">
        <v>39</v>
      </c>
      <c r="H5724" s="7" t="s">
        <v>166</v>
      </c>
      <c r="I5724" s="7" t="s">
        <v>43</v>
      </c>
      <c r="J5724" s="7" t="s">
        <v>0</v>
      </c>
      <c r="K5724" s="7" t="s">
        <v>22</v>
      </c>
      <c r="L5724" s="7" t="s">
        <v>22</v>
      </c>
      <c r="M5724" s="7">
        <v>0</v>
      </c>
      <c r="N5724" s="7" t="s">
        <v>87</v>
      </c>
      <c r="O5724" s="8">
        <v>5539.1549999999997</v>
      </c>
      <c r="P5724" s="7" t="s">
        <v>704</v>
      </c>
      <c r="Q5724" s="7" t="s">
        <v>309</v>
      </c>
      <c r="R5724" s="7" t="s">
        <v>386</v>
      </c>
      <c r="S5724" s="7">
        <v>112</v>
      </c>
      <c r="T5724" s="7" t="s">
        <v>307</v>
      </c>
      <c r="U5724" s="7" t="s">
        <v>316</v>
      </c>
      <c r="V5724" s="7" t="s">
        <v>385</v>
      </c>
      <c r="W5724" s="7">
        <v>0</v>
      </c>
      <c r="X5724" s="9">
        <v>44767.629198877316</v>
      </c>
    </row>
    <row r="5725" spans="1:24" hidden="1" x14ac:dyDescent="0.25">
      <c r="A5725" s="10">
        <v>2022</v>
      </c>
      <c r="B5725" s="11">
        <v>5</v>
      </c>
      <c r="C5725" s="11">
        <v>2022</v>
      </c>
      <c r="D5725" s="11">
        <v>5</v>
      </c>
      <c r="E5725" s="12">
        <v>20070</v>
      </c>
      <c r="F5725" s="12" t="s">
        <v>24</v>
      </c>
      <c r="G5725" s="12">
        <v>39</v>
      </c>
      <c r="H5725" s="12" t="s">
        <v>166</v>
      </c>
      <c r="I5725" s="12" t="s">
        <v>43</v>
      </c>
      <c r="J5725" s="12" t="s">
        <v>0</v>
      </c>
      <c r="K5725" s="12" t="s">
        <v>22</v>
      </c>
      <c r="L5725" s="12" t="s">
        <v>22</v>
      </c>
      <c r="M5725" s="12">
        <v>0</v>
      </c>
      <c r="N5725" s="12" t="s">
        <v>87</v>
      </c>
      <c r="O5725" s="13">
        <v>84175.096000000005</v>
      </c>
      <c r="P5725" s="12" t="s">
        <v>704</v>
      </c>
      <c r="Q5725" s="12" t="s">
        <v>309</v>
      </c>
      <c r="R5725" s="12" t="s">
        <v>317</v>
      </c>
      <c r="S5725" s="12">
        <v>110</v>
      </c>
      <c r="T5725" s="12" t="s">
        <v>307</v>
      </c>
      <c r="U5725" s="12" t="s">
        <v>316</v>
      </c>
      <c r="V5725" s="12" t="s">
        <v>315</v>
      </c>
      <c r="W5725" s="12">
        <v>0</v>
      </c>
      <c r="X5725" s="14">
        <v>44767.629198877316</v>
      </c>
    </row>
    <row r="5726" spans="1:24" hidden="1" x14ac:dyDescent="0.25">
      <c r="A5726" s="5">
        <v>2022</v>
      </c>
      <c r="B5726" s="6">
        <v>5</v>
      </c>
      <c r="C5726" s="6">
        <v>2022</v>
      </c>
      <c r="D5726" s="6">
        <v>5</v>
      </c>
      <c r="E5726" s="7">
        <v>20070</v>
      </c>
      <c r="F5726" s="7" t="s">
        <v>24</v>
      </c>
      <c r="G5726" s="7">
        <v>39</v>
      </c>
      <c r="H5726" s="7" t="s">
        <v>166</v>
      </c>
      <c r="I5726" s="7" t="s">
        <v>43</v>
      </c>
      <c r="J5726" s="7" t="s">
        <v>0</v>
      </c>
      <c r="K5726" s="7" t="s">
        <v>22</v>
      </c>
      <c r="L5726" s="7" t="s">
        <v>22</v>
      </c>
      <c r="M5726" s="7">
        <v>0</v>
      </c>
      <c r="N5726" s="7" t="s">
        <v>47</v>
      </c>
      <c r="O5726" s="8">
        <v>-33865.125999999997</v>
      </c>
      <c r="P5726" s="7" t="s">
        <v>704</v>
      </c>
      <c r="Q5726" s="7" t="s">
        <v>309</v>
      </c>
      <c r="R5726" s="7" t="s">
        <v>371</v>
      </c>
      <c r="S5726" s="7">
        <v>37</v>
      </c>
      <c r="T5726" s="7" t="s">
        <v>307</v>
      </c>
      <c r="U5726" s="7" t="s">
        <v>370</v>
      </c>
      <c r="V5726" s="7" t="s">
        <v>369</v>
      </c>
      <c r="W5726" s="7">
        <v>0</v>
      </c>
      <c r="X5726" s="9">
        <v>44767.629198877316</v>
      </c>
    </row>
    <row r="5727" spans="1:24" hidden="1" x14ac:dyDescent="0.25">
      <c r="A5727" s="10">
        <v>2022</v>
      </c>
      <c r="B5727" s="11">
        <v>5</v>
      </c>
      <c r="C5727" s="11">
        <v>2022</v>
      </c>
      <c r="D5727" s="11">
        <v>5</v>
      </c>
      <c r="E5727" s="12">
        <v>20070</v>
      </c>
      <c r="F5727" s="12" t="s">
        <v>24</v>
      </c>
      <c r="G5727" s="12">
        <v>39</v>
      </c>
      <c r="H5727" s="12" t="s">
        <v>166</v>
      </c>
      <c r="I5727" s="12" t="s">
        <v>43</v>
      </c>
      <c r="J5727" s="12" t="s">
        <v>0</v>
      </c>
      <c r="K5727" s="12" t="s">
        <v>22</v>
      </c>
      <c r="L5727" s="12" t="s">
        <v>22</v>
      </c>
      <c r="M5727" s="12">
        <v>0</v>
      </c>
      <c r="N5727" s="12" t="s">
        <v>47</v>
      </c>
      <c r="O5727" s="13">
        <v>1888400</v>
      </c>
      <c r="P5727" s="12" t="s">
        <v>704</v>
      </c>
      <c r="Q5727" s="12" t="s">
        <v>309</v>
      </c>
      <c r="R5727" s="12" t="s">
        <v>373</v>
      </c>
      <c r="S5727" s="12">
        <v>10</v>
      </c>
      <c r="T5727" s="12" t="s">
        <v>307</v>
      </c>
      <c r="U5727" s="12" t="s">
        <v>334</v>
      </c>
      <c r="V5727" s="12" t="s">
        <v>372</v>
      </c>
      <c r="W5727" s="12">
        <v>0</v>
      </c>
      <c r="X5727" s="14">
        <v>44767.629198877316</v>
      </c>
    </row>
    <row r="5728" spans="1:24" hidden="1" x14ac:dyDescent="0.25">
      <c r="A5728" s="5">
        <v>2022</v>
      </c>
      <c r="B5728" s="6">
        <v>5</v>
      </c>
      <c r="C5728" s="6">
        <v>2022</v>
      </c>
      <c r="D5728" s="6">
        <v>5</v>
      </c>
      <c r="E5728" s="7">
        <v>20070</v>
      </c>
      <c r="F5728" s="7" t="s">
        <v>24</v>
      </c>
      <c r="G5728" s="7">
        <v>53</v>
      </c>
      <c r="H5728" s="7" t="s">
        <v>7</v>
      </c>
      <c r="I5728" s="7" t="s">
        <v>43</v>
      </c>
      <c r="J5728" s="7" t="s">
        <v>7</v>
      </c>
      <c r="K5728" s="7" t="s">
        <v>384</v>
      </c>
      <c r="L5728" s="7" t="s">
        <v>384</v>
      </c>
      <c r="M5728" s="7">
        <v>0</v>
      </c>
      <c r="N5728" s="7" t="s">
        <v>314</v>
      </c>
      <c r="O5728" s="8">
        <v>0.158497</v>
      </c>
      <c r="P5728" s="7" t="s">
        <v>704</v>
      </c>
      <c r="Q5728" s="7" t="s">
        <v>309</v>
      </c>
      <c r="R5728" s="7" t="s">
        <v>383</v>
      </c>
      <c r="S5728" s="7">
        <v>108</v>
      </c>
      <c r="T5728" s="7" t="s">
        <v>307</v>
      </c>
      <c r="U5728" s="7" t="s">
        <v>382</v>
      </c>
      <c r="V5728" s="7" t="s">
        <v>381</v>
      </c>
      <c r="W5728" s="7">
        <v>0</v>
      </c>
      <c r="X5728" s="9">
        <v>44767.629198877316</v>
      </c>
    </row>
    <row r="5729" spans="1:24" x14ac:dyDescent="0.25">
      <c r="A5729" s="10">
        <v>2022</v>
      </c>
      <c r="B5729" s="11">
        <v>5</v>
      </c>
      <c r="C5729" s="11">
        <v>2022</v>
      </c>
      <c r="D5729" s="11">
        <v>5</v>
      </c>
      <c r="E5729" s="12">
        <v>20070</v>
      </c>
      <c r="F5729" s="12" t="s">
        <v>24</v>
      </c>
      <c r="G5729" s="12">
        <v>53</v>
      </c>
      <c r="H5729" s="12" t="s">
        <v>7</v>
      </c>
      <c r="I5729" s="12" t="s">
        <v>43</v>
      </c>
      <c r="J5729" s="12" t="s">
        <v>7</v>
      </c>
      <c r="K5729" s="12" t="s">
        <v>81</v>
      </c>
      <c r="L5729" s="12" t="s">
        <v>81</v>
      </c>
      <c r="M5729" s="12">
        <v>0</v>
      </c>
      <c r="N5729" s="12" t="s">
        <v>47</v>
      </c>
      <c r="O5729" s="13">
        <v>471686.02799999999</v>
      </c>
      <c r="P5729" s="12" t="s">
        <v>704</v>
      </c>
      <c r="Q5729" s="12" t="s">
        <v>309</v>
      </c>
      <c r="R5729" s="12" t="s">
        <v>380</v>
      </c>
      <c r="S5729" s="12">
        <v>11</v>
      </c>
      <c r="T5729" s="12" t="s">
        <v>307</v>
      </c>
      <c r="U5729" s="12" t="s">
        <v>379</v>
      </c>
      <c r="V5729" s="12" t="s">
        <v>378</v>
      </c>
      <c r="W5729" s="12">
        <v>0</v>
      </c>
      <c r="X5729" s="14">
        <v>44767.629198877316</v>
      </c>
    </row>
    <row r="5730" spans="1:24" hidden="1" x14ac:dyDescent="0.25">
      <c r="A5730" s="5">
        <v>2022</v>
      </c>
      <c r="B5730" s="6">
        <v>5</v>
      </c>
      <c r="C5730" s="6">
        <v>2022</v>
      </c>
      <c r="D5730" s="6">
        <v>5</v>
      </c>
      <c r="E5730" s="7">
        <v>20070</v>
      </c>
      <c r="F5730" s="7" t="s">
        <v>24</v>
      </c>
      <c r="G5730" s="7">
        <v>53</v>
      </c>
      <c r="H5730" s="7" t="s">
        <v>7</v>
      </c>
      <c r="I5730" s="7" t="s">
        <v>43</v>
      </c>
      <c r="J5730" s="7" t="s">
        <v>7</v>
      </c>
      <c r="K5730" s="7" t="s">
        <v>377</v>
      </c>
      <c r="L5730" s="7" t="s">
        <v>377</v>
      </c>
      <c r="M5730" s="7">
        <v>0</v>
      </c>
      <c r="N5730" s="7" t="s">
        <v>87</v>
      </c>
      <c r="O5730" s="8">
        <v>4000</v>
      </c>
      <c r="P5730" s="7" t="s">
        <v>704</v>
      </c>
      <c r="Q5730" s="7" t="s">
        <v>309</v>
      </c>
      <c r="R5730" s="7" t="s">
        <v>376</v>
      </c>
      <c r="S5730" s="7">
        <v>107</v>
      </c>
      <c r="T5730" s="7" t="s">
        <v>307</v>
      </c>
      <c r="U5730" s="7" t="s">
        <v>375</v>
      </c>
      <c r="V5730" s="7" t="s">
        <v>374</v>
      </c>
      <c r="W5730" s="7">
        <v>0</v>
      </c>
      <c r="X5730" s="9">
        <v>44767.629198877316</v>
      </c>
    </row>
    <row r="5731" spans="1:24" hidden="1" x14ac:dyDescent="0.25">
      <c r="A5731" s="10">
        <v>2022</v>
      </c>
      <c r="B5731" s="11">
        <v>5</v>
      </c>
      <c r="C5731" s="11">
        <v>2022</v>
      </c>
      <c r="D5731" s="11">
        <v>5</v>
      </c>
      <c r="E5731" s="12">
        <v>20070</v>
      </c>
      <c r="F5731" s="12" t="s">
        <v>24</v>
      </c>
      <c r="G5731" s="12">
        <v>53</v>
      </c>
      <c r="H5731" s="12" t="s">
        <v>7</v>
      </c>
      <c r="I5731" s="12" t="s">
        <v>43</v>
      </c>
      <c r="J5731" s="12" t="s">
        <v>7</v>
      </c>
      <c r="K5731" s="12" t="s">
        <v>22</v>
      </c>
      <c r="L5731" s="12" t="s">
        <v>22</v>
      </c>
      <c r="M5731" s="12">
        <v>0</v>
      </c>
      <c r="N5731" s="12" t="s">
        <v>314</v>
      </c>
      <c r="O5731" s="13">
        <v>0.1</v>
      </c>
      <c r="P5731" s="12" t="s">
        <v>704</v>
      </c>
      <c r="Q5731" s="12" t="s">
        <v>309</v>
      </c>
      <c r="R5731" s="12" t="s">
        <v>313</v>
      </c>
      <c r="S5731" s="12">
        <v>2</v>
      </c>
      <c r="T5731" s="12" t="s">
        <v>307</v>
      </c>
      <c r="U5731" s="12" t="s">
        <v>358</v>
      </c>
      <c r="V5731" s="12" t="s">
        <v>311</v>
      </c>
      <c r="W5731" s="12">
        <v>0</v>
      </c>
      <c r="X5731" s="14">
        <v>44767.629198877316</v>
      </c>
    </row>
    <row r="5732" spans="1:24" hidden="1" x14ac:dyDescent="0.25">
      <c r="A5732" s="5">
        <v>2022</v>
      </c>
      <c r="B5732" s="6">
        <v>5</v>
      </c>
      <c r="C5732" s="6">
        <v>2022</v>
      </c>
      <c r="D5732" s="6">
        <v>5</v>
      </c>
      <c r="E5732" s="7">
        <v>20070</v>
      </c>
      <c r="F5732" s="7" t="s">
        <v>24</v>
      </c>
      <c r="G5732" s="7">
        <v>53</v>
      </c>
      <c r="H5732" s="7" t="s">
        <v>7</v>
      </c>
      <c r="I5732" s="7" t="s">
        <v>43</v>
      </c>
      <c r="J5732" s="7" t="s">
        <v>7</v>
      </c>
      <c r="K5732" s="7" t="s">
        <v>22</v>
      </c>
      <c r="L5732" s="7" t="s">
        <v>22</v>
      </c>
      <c r="M5732" s="7">
        <v>0</v>
      </c>
      <c r="N5732" s="7" t="s">
        <v>47</v>
      </c>
      <c r="O5732" s="8">
        <v>160710</v>
      </c>
      <c r="P5732" s="7" t="s">
        <v>704</v>
      </c>
      <c r="Q5732" s="7" t="s">
        <v>309</v>
      </c>
      <c r="R5732" s="7" t="s">
        <v>373</v>
      </c>
      <c r="S5732" s="7">
        <v>10</v>
      </c>
      <c r="T5732" s="7" t="s">
        <v>307</v>
      </c>
      <c r="U5732" s="7" t="s">
        <v>334</v>
      </c>
      <c r="V5732" s="7" t="s">
        <v>372</v>
      </c>
      <c r="W5732" s="7">
        <v>0</v>
      </c>
      <c r="X5732" s="9">
        <v>44767.629198877316</v>
      </c>
    </row>
    <row r="5733" spans="1:24" hidden="1" x14ac:dyDescent="0.25">
      <c r="A5733" s="10">
        <v>2022</v>
      </c>
      <c r="B5733" s="11">
        <v>5</v>
      </c>
      <c r="C5733" s="11">
        <v>2022</v>
      </c>
      <c r="D5733" s="11">
        <v>5</v>
      </c>
      <c r="E5733" s="12">
        <v>20070</v>
      </c>
      <c r="F5733" s="12" t="s">
        <v>24</v>
      </c>
      <c r="G5733" s="12">
        <v>53</v>
      </c>
      <c r="H5733" s="12" t="s">
        <v>7</v>
      </c>
      <c r="I5733" s="12" t="s">
        <v>43</v>
      </c>
      <c r="J5733" s="12" t="s">
        <v>7</v>
      </c>
      <c r="K5733" s="12" t="s">
        <v>22</v>
      </c>
      <c r="L5733" s="12" t="s">
        <v>22</v>
      </c>
      <c r="M5733" s="12">
        <v>0</v>
      </c>
      <c r="N5733" s="12" t="s">
        <v>47</v>
      </c>
      <c r="O5733" s="13">
        <v>310976.44799999997</v>
      </c>
      <c r="P5733" s="12" t="s">
        <v>704</v>
      </c>
      <c r="Q5733" s="12" t="s">
        <v>309</v>
      </c>
      <c r="R5733" s="12" t="s">
        <v>371</v>
      </c>
      <c r="S5733" s="12">
        <v>37</v>
      </c>
      <c r="T5733" s="12" t="s">
        <v>307</v>
      </c>
      <c r="U5733" s="12" t="s">
        <v>370</v>
      </c>
      <c r="V5733" s="12" t="s">
        <v>369</v>
      </c>
      <c r="W5733" s="12">
        <v>0</v>
      </c>
      <c r="X5733" s="14">
        <v>44767.629198877316</v>
      </c>
    </row>
    <row r="5734" spans="1:24" hidden="1" x14ac:dyDescent="0.25">
      <c r="A5734" s="5">
        <v>2022</v>
      </c>
      <c r="B5734" s="6">
        <v>5</v>
      </c>
      <c r="C5734" s="6">
        <v>2022</v>
      </c>
      <c r="D5734" s="6">
        <v>5</v>
      </c>
      <c r="E5734" s="7">
        <v>20070</v>
      </c>
      <c r="F5734" s="7" t="s">
        <v>24</v>
      </c>
      <c r="G5734" s="7">
        <v>71</v>
      </c>
      <c r="H5734" s="7" t="s">
        <v>145</v>
      </c>
      <c r="I5734" s="7" t="s">
        <v>54</v>
      </c>
      <c r="J5734" s="7" t="s">
        <v>5</v>
      </c>
      <c r="K5734" s="7" t="s">
        <v>365</v>
      </c>
      <c r="L5734" s="7" t="s">
        <v>365</v>
      </c>
      <c r="M5734" s="7">
        <v>0</v>
      </c>
      <c r="N5734" s="7" t="s">
        <v>87</v>
      </c>
      <c r="O5734" s="8">
        <v>400.38600000000002</v>
      </c>
      <c r="P5734" s="7" t="s">
        <v>704</v>
      </c>
      <c r="Q5734" s="7" t="s">
        <v>309</v>
      </c>
      <c r="R5734" s="7" t="s">
        <v>368</v>
      </c>
      <c r="S5734" s="7">
        <v>5</v>
      </c>
      <c r="T5734" s="7" t="s">
        <v>307</v>
      </c>
      <c r="U5734" s="7" t="s">
        <v>367</v>
      </c>
      <c r="V5734" s="7" t="s">
        <v>366</v>
      </c>
      <c r="W5734" s="7">
        <v>0</v>
      </c>
      <c r="X5734" s="9">
        <v>44767.629198877316</v>
      </c>
    </row>
    <row r="5735" spans="1:24" hidden="1" x14ac:dyDescent="0.25">
      <c r="A5735" s="10">
        <v>2022</v>
      </c>
      <c r="B5735" s="11">
        <v>5</v>
      </c>
      <c r="C5735" s="11">
        <v>2022</v>
      </c>
      <c r="D5735" s="11">
        <v>5</v>
      </c>
      <c r="E5735" s="12">
        <v>20070</v>
      </c>
      <c r="F5735" s="12" t="s">
        <v>24</v>
      </c>
      <c r="G5735" s="12">
        <v>71</v>
      </c>
      <c r="H5735" s="12" t="s">
        <v>145</v>
      </c>
      <c r="I5735" s="12" t="s">
        <v>54</v>
      </c>
      <c r="J5735" s="12" t="s">
        <v>5</v>
      </c>
      <c r="K5735" s="12" t="s">
        <v>22</v>
      </c>
      <c r="L5735" s="12" t="s">
        <v>22</v>
      </c>
      <c r="M5735" s="12">
        <v>0</v>
      </c>
      <c r="N5735" s="12" t="s">
        <v>87</v>
      </c>
      <c r="O5735" s="13">
        <v>400.38600000000002</v>
      </c>
      <c r="P5735" s="12" t="s">
        <v>704</v>
      </c>
      <c r="Q5735" s="12" t="s">
        <v>309</v>
      </c>
      <c r="R5735" s="12" t="s">
        <v>341</v>
      </c>
      <c r="S5735" s="12">
        <v>63</v>
      </c>
      <c r="T5735" s="12" t="s">
        <v>307</v>
      </c>
      <c r="U5735" s="12" t="s">
        <v>340</v>
      </c>
      <c r="V5735" s="12" t="s">
        <v>339</v>
      </c>
      <c r="W5735" s="12">
        <v>0</v>
      </c>
      <c r="X5735" s="14">
        <v>44767.629198877316</v>
      </c>
    </row>
    <row r="5736" spans="1:24" hidden="1" x14ac:dyDescent="0.25">
      <c r="A5736" s="5">
        <v>2022</v>
      </c>
      <c r="B5736" s="6">
        <v>5</v>
      </c>
      <c r="C5736" s="6">
        <v>2022</v>
      </c>
      <c r="D5736" s="6">
        <v>5</v>
      </c>
      <c r="E5736" s="7">
        <v>20070</v>
      </c>
      <c r="F5736" s="7" t="s">
        <v>24</v>
      </c>
      <c r="G5736" s="7">
        <v>2183</v>
      </c>
      <c r="H5736" s="7" t="s">
        <v>138</v>
      </c>
      <c r="I5736" s="7" t="s">
        <v>133</v>
      </c>
      <c r="J5736" s="7" t="s">
        <v>3</v>
      </c>
      <c r="K5736" s="7" t="s">
        <v>22</v>
      </c>
      <c r="L5736" s="7" t="s">
        <v>22</v>
      </c>
      <c r="M5736" s="7">
        <v>0</v>
      </c>
      <c r="N5736" s="7" t="s">
        <v>314</v>
      </c>
      <c r="O5736" s="8">
        <v>0.10796600000000001</v>
      </c>
      <c r="P5736" s="7" t="s">
        <v>704</v>
      </c>
      <c r="Q5736" s="7" t="s">
        <v>309</v>
      </c>
      <c r="R5736" s="7" t="s">
        <v>313</v>
      </c>
      <c r="S5736" s="7">
        <v>2</v>
      </c>
      <c r="T5736" s="7" t="s">
        <v>307</v>
      </c>
      <c r="U5736" s="7" t="s">
        <v>358</v>
      </c>
      <c r="V5736" s="7" t="s">
        <v>311</v>
      </c>
      <c r="W5736" s="7">
        <v>0</v>
      </c>
      <c r="X5736" s="9">
        <v>44767.629198877316</v>
      </c>
    </row>
    <row r="5737" spans="1:24" hidden="1" x14ac:dyDescent="0.25">
      <c r="A5737" s="10">
        <v>2022</v>
      </c>
      <c r="B5737" s="11">
        <v>5</v>
      </c>
      <c r="C5737" s="11">
        <v>2022</v>
      </c>
      <c r="D5737" s="11">
        <v>5</v>
      </c>
      <c r="E5737" s="12">
        <v>20070</v>
      </c>
      <c r="F5737" s="12" t="s">
        <v>24</v>
      </c>
      <c r="G5737" s="12">
        <v>2346</v>
      </c>
      <c r="H5737" s="12" t="s">
        <v>137</v>
      </c>
      <c r="I5737" s="12" t="s">
        <v>133</v>
      </c>
      <c r="J5737" s="12" t="s">
        <v>4</v>
      </c>
      <c r="K5737" s="12" t="s">
        <v>22</v>
      </c>
      <c r="L5737" s="12" t="s">
        <v>22</v>
      </c>
      <c r="M5737" s="12">
        <v>0</v>
      </c>
      <c r="N5737" s="12" t="s">
        <v>314</v>
      </c>
      <c r="O5737" s="13">
        <v>3.0929999999999999E-2</v>
      </c>
      <c r="P5737" s="12" t="s">
        <v>704</v>
      </c>
      <c r="Q5737" s="12" t="s">
        <v>309</v>
      </c>
      <c r="R5737" s="12" t="s">
        <v>313</v>
      </c>
      <c r="S5737" s="12">
        <v>2</v>
      </c>
      <c r="T5737" s="12" t="s">
        <v>307</v>
      </c>
      <c r="U5737" s="12" t="s">
        <v>358</v>
      </c>
      <c r="V5737" s="12" t="s">
        <v>311</v>
      </c>
      <c r="W5737" s="12">
        <v>0</v>
      </c>
      <c r="X5737" s="14">
        <v>44767.629198877316</v>
      </c>
    </row>
    <row r="5738" spans="1:24" x14ac:dyDescent="0.25">
      <c r="A5738" s="5">
        <v>2022</v>
      </c>
      <c r="B5738" s="6">
        <v>5</v>
      </c>
      <c r="C5738" s="6">
        <v>2022</v>
      </c>
      <c r="D5738" s="6">
        <v>5</v>
      </c>
      <c r="E5738" s="7">
        <v>20070</v>
      </c>
      <c r="F5738" s="7" t="s">
        <v>24</v>
      </c>
      <c r="G5738" s="7">
        <v>4807</v>
      </c>
      <c r="H5738" s="7" t="s">
        <v>135</v>
      </c>
      <c r="I5738" s="7" t="s">
        <v>133</v>
      </c>
      <c r="J5738" s="7" t="s">
        <v>2</v>
      </c>
      <c r="K5738" s="7" t="s">
        <v>81</v>
      </c>
      <c r="L5738" s="7" t="s">
        <v>81</v>
      </c>
      <c r="M5738" s="7">
        <v>0</v>
      </c>
      <c r="N5738" s="7" t="s">
        <v>47</v>
      </c>
      <c r="O5738" s="8">
        <v>-1984000</v>
      </c>
      <c r="P5738" s="7" t="s">
        <v>704</v>
      </c>
      <c r="Q5738" s="7" t="s">
        <v>309</v>
      </c>
      <c r="R5738" s="7" t="s">
        <v>361</v>
      </c>
      <c r="S5738" s="7">
        <v>15</v>
      </c>
      <c r="T5738" s="7" t="s">
        <v>307</v>
      </c>
      <c r="U5738" s="7" t="s">
        <v>360</v>
      </c>
      <c r="V5738" s="7" t="s">
        <v>359</v>
      </c>
      <c r="W5738" s="7">
        <v>0</v>
      </c>
      <c r="X5738" s="9">
        <v>44767.629198877316</v>
      </c>
    </row>
    <row r="5739" spans="1:24" hidden="1" x14ac:dyDescent="0.25">
      <c r="A5739" s="10">
        <v>2022</v>
      </c>
      <c r="B5739" s="11">
        <v>5</v>
      </c>
      <c r="C5739" s="11">
        <v>2022</v>
      </c>
      <c r="D5739" s="11">
        <v>5</v>
      </c>
      <c r="E5739" s="12">
        <v>20070</v>
      </c>
      <c r="F5739" s="12" t="s">
        <v>24</v>
      </c>
      <c r="G5739" s="12">
        <v>4807</v>
      </c>
      <c r="H5739" s="12" t="s">
        <v>135</v>
      </c>
      <c r="I5739" s="12" t="s">
        <v>133</v>
      </c>
      <c r="J5739" s="12" t="s">
        <v>2</v>
      </c>
      <c r="K5739" s="12" t="s">
        <v>22</v>
      </c>
      <c r="L5739" s="12" t="s">
        <v>22</v>
      </c>
      <c r="M5739" s="12">
        <v>0</v>
      </c>
      <c r="N5739" s="12" t="s">
        <v>314</v>
      </c>
      <c r="O5739" s="13">
        <v>1</v>
      </c>
      <c r="P5739" s="12" t="s">
        <v>704</v>
      </c>
      <c r="Q5739" s="12" t="s">
        <v>309</v>
      </c>
      <c r="R5739" s="12" t="s">
        <v>313</v>
      </c>
      <c r="S5739" s="12">
        <v>2</v>
      </c>
      <c r="T5739" s="12" t="s">
        <v>307</v>
      </c>
      <c r="U5739" s="12" t="s">
        <v>358</v>
      </c>
      <c r="V5739" s="12" t="s">
        <v>311</v>
      </c>
      <c r="W5739" s="12">
        <v>0</v>
      </c>
      <c r="X5739" s="14">
        <v>44767.629198877316</v>
      </c>
    </row>
    <row r="5740" spans="1:24" hidden="1" x14ac:dyDescent="0.25">
      <c r="A5740" s="5">
        <v>2022</v>
      </c>
      <c r="B5740" s="6">
        <v>5</v>
      </c>
      <c r="C5740" s="6">
        <v>2022</v>
      </c>
      <c r="D5740" s="6">
        <v>5</v>
      </c>
      <c r="E5740" s="7">
        <v>20070</v>
      </c>
      <c r="F5740" s="7" t="s">
        <v>24</v>
      </c>
      <c r="G5740" s="7">
        <v>4863</v>
      </c>
      <c r="H5740" s="7" t="s">
        <v>266</v>
      </c>
      <c r="I5740" s="7" t="s">
        <v>133</v>
      </c>
      <c r="J5740" s="7" t="s">
        <v>4</v>
      </c>
      <c r="K5740" s="7" t="s">
        <v>365</v>
      </c>
      <c r="L5740" s="7" t="s">
        <v>365</v>
      </c>
      <c r="M5740" s="7">
        <v>0</v>
      </c>
      <c r="N5740" s="7" t="s">
        <v>87</v>
      </c>
      <c r="O5740" s="8">
        <v>26.34</v>
      </c>
      <c r="P5740" s="7" t="s">
        <v>704</v>
      </c>
      <c r="Q5740" s="7" t="s">
        <v>309</v>
      </c>
      <c r="R5740" s="7" t="s">
        <v>364</v>
      </c>
      <c r="S5740" s="7">
        <v>25</v>
      </c>
      <c r="T5740" s="7" t="s">
        <v>307</v>
      </c>
      <c r="U5740" s="7" t="s">
        <v>363</v>
      </c>
      <c r="V5740" s="7" t="s">
        <v>362</v>
      </c>
      <c r="W5740" s="7">
        <v>0</v>
      </c>
      <c r="X5740" s="9">
        <v>44767.629198877316</v>
      </c>
    </row>
    <row r="5741" spans="1:24" hidden="1" x14ac:dyDescent="0.25">
      <c r="A5741" s="10">
        <v>2022</v>
      </c>
      <c r="B5741" s="11">
        <v>5</v>
      </c>
      <c r="C5741" s="11">
        <v>2022</v>
      </c>
      <c r="D5741" s="11">
        <v>5</v>
      </c>
      <c r="E5741" s="12">
        <v>20070</v>
      </c>
      <c r="F5741" s="12" t="s">
        <v>24</v>
      </c>
      <c r="G5741" s="12">
        <v>4863</v>
      </c>
      <c r="H5741" s="12" t="s">
        <v>266</v>
      </c>
      <c r="I5741" s="12" t="s">
        <v>133</v>
      </c>
      <c r="J5741" s="12" t="s">
        <v>4</v>
      </c>
      <c r="K5741" s="12" t="s">
        <v>22</v>
      </c>
      <c r="L5741" s="12" t="s">
        <v>22</v>
      </c>
      <c r="M5741" s="12">
        <v>0</v>
      </c>
      <c r="N5741" s="12" t="s">
        <v>314</v>
      </c>
      <c r="O5741" s="13">
        <v>3.1E-2</v>
      </c>
      <c r="P5741" s="12" t="s">
        <v>704</v>
      </c>
      <c r="Q5741" s="12" t="s">
        <v>309</v>
      </c>
      <c r="R5741" s="12" t="s">
        <v>313</v>
      </c>
      <c r="S5741" s="12">
        <v>2</v>
      </c>
      <c r="T5741" s="12" t="s">
        <v>307</v>
      </c>
      <c r="U5741" s="12" t="s">
        <v>358</v>
      </c>
      <c r="V5741" s="12" t="s">
        <v>311</v>
      </c>
      <c r="W5741" s="12">
        <v>0</v>
      </c>
      <c r="X5741" s="14">
        <v>44767.629198877316</v>
      </c>
    </row>
    <row r="5742" spans="1:24" hidden="1" x14ac:dyDescent="0.25">
      <c r="A5742" s="5">
        <v>2022</v>
      </c>
      <c r="B5742" s="6">
        <v>5</v>
      </c>
      <c r="C5742" s="6">
        <v>2022</v>
      </c>
      <c r="D5742" s="6">
        <v>5</v>
      </c>
      <c r="E5742" s="7">
        <v>20070</v>
      </c>
      <c r="F5742" s="7" t="s">
        <v>24</v>
      </c>
      <c r="G5742" s="7">
        <v>4864</v>
      </c>
      <c r="H5742" s="7" t="s">
        <v>265</v>
      </c>
      <c r="I5742" s="7" t="s">
        <v>133</v>
      </c>
      <c r="J5742" s="7" t="s">
        <v>3</v>
      </c>
      <c r="K5742" s="7" t="s">
        <v>365</v>
      </c>
      <c r="L5742" s="7" t="s">
        <v>365</v>
      </c>
      <c r="M5742" s="7">
        <v>0</v>
      </c>
      <c r="N5742" s="7" t="s">
        <v>87</v>
      </c>
      <c r="O5742" s="8">
        <v>229.29499999999999</v>
      </c>
      <c r="P5742" s="7" t="s">
        <v>704</v>
      </c>
      <c r="Q5742" s="7" t="s">
        <v>309</v>
      </c>
      <c r="R5742" s="7" t="s">
        <v>364</v>
      </c>
      <c r="S5742" s="7">
        <v>25</v>
      </c>
      <c r="T5742" s="7" t="s">
        <v>307</v>
      </c>
      <c r="U5742" s="7" t="s">
        <v>363</v>
      </c>
      <c r="V5742" s="7" t="s">
        <v>362</v>
      </c>
      <c r="W5742" s="7">
        <v>0</v>
      </c>
      <c r="X5742" s="9">
        <v>44767.629198877316</v>
      </c>
    </row>
    <row r="5743" spans="1:24" hidden="1" x14ac:dyDescent="0.25">
      <c r="A5743" s="10">
        <v>2022</v>
      </c>
      <c r="B5743" s="11">
        <v>5</v>
      </c>
      <c r="C5743" s="11">
        <v>2022</v>
      </c>
      <c r="D5743" s="11">
        <v>5</v>
      </c>
      <c r="E5743" s="12">
        <v>20070</v>
      </c>
      <c r="F5743" s="12" t="s">
        <v>24</v>
      </c>
      <c r="G5743" s="12">
        <v>4864</v>
      </c>
      <c r="H5743" s="12" t="s">
        <v>265</v>
      </c>
      <c r="I5743" s="12" t="s">
        <v>133</v>
      </c>
      <c r="J5743" s="12" t="s">
        <v>3</v>
      </c>
      <c r="K5743" s="12" t="s">
        <v>22</v>
      </c>
      <c r="L5743" s="12" t="s">
        <v>22</v>
      </c>
      <c r="M5743" s="12">
        <v>0</v>
      </c>
      <c r="N5743" s="12" t="s">
        <v>314</v>
      </c>
      <c r="O5743" s="13">
        <v>0.107945</v>
      </c>
      <c r="P5743" s="12" t="s">
        <v>704</v>
      </c>
      <c r="Q5743" s="12" t="s">
        <v>309</v>
      </c>
      <c r="R5743" s="12" t="s">
        <v>313</v>
      </c>
      <c r="S5743" s="12">
        <v>2</v>
      </c>
      <c r="T5743" s="12" t="s">
        <v>307</v>
      </c>
      <c r="U5743" s="12" t="s">
        <v>358</v>
      </c>
      <c r="V5743" s="12" t="s">
        <v>311</v>
      </c>
      <c r="W5743" s="12">
        <v>0</v>
      </c>
      <c r="X5743" s="14">
        <v>44767.629198877316</v>
      </c>
    </row>
    <row r="5744" spans="1:24" hidden="1" x14ac:dyDescent="0.25">
      <c r="A5744" s="5">
        <v>2022</v>
      </c>
      <c r="B5744" s="6">
        <v>5</v>
      </c>
      <c r="C5744" s="6">
        <v>2022</v>
      </c>
      <c r="D5744" s="6">
        <v>5</v>
      </c>
      <c r="E5744" s="7">
        <v>20070</v>
      </c>
      <c r="F5744" s="7" t="s">
        <v>24</v>
      </c>
      <c r="G5744" s="7">
        <v>4865</v>
      </c>
      <c r="H5744" s="7" t="s">
        <v>264</v>
      </c>
      <c r="I5744" s="7" t="s">
        <v>133</v>
      </c>
      <c r="J5744" s="7" t="s">
        <v>3</v>
      </c>
      <c r="K5744" s="7" t="s">
        <v>365</v>
      </c>
      <c r="L5744" s="7" t="s">
        <v>365</v>
      </c>
      <c r="M5744" s="7">
        <v>0</v>
      </c>
      <c r="N5744" s="7" t="s">
        <v>87</v>
      </c>
      <c r="O5744" s="8">
        <v>1082.271</v>
      </c>
      <c r="P5744" s="7" t="s">
        <v>704</v>
      </c>
      <c r="Q5744" s="7" t="s">
        <v>309</v>
      </c>
      <c r="R5744" s="7" t="s">
        <v>364</v>
      </c>
      <c r="S5744" s="7">
        <v>25</v>
      </c>
      <c r="T5744" s="7" t="s">
        <v>307</v>
      </c>
      <c r="U5744" s="7" t="s">
        <v>363</v>
      </c>
      <c r="V5744" s="7" t="s">
        <v>362</v>
      </c>
      <c r="W5744" s="7">
        <v>0</v>
      </c>
      <c r="X5744" s="9">
        <v>44767.629198877316</v>
      </c>
    </row>
    <row r="5745" spans="1:24" hidden="1" x14ac:dyDescent="0.25">
      <c r="A5745" s="10">
        <v>2022</v>
      </c>
      <c r="B5745" s="11">
        <v>5</v>
      </c>
      <c r="C5745" s="11">
        <v>2022</v>
      </c>
      <c r="D5745" s="11">
        <v>5</v>
      </c>
      <c r="E5745" s="12">
        <v>20070</v>
      </c>
      <c r="F5745" s="12" t="s">
        <v>24</v>
      </c>
      <c r="G5745" s="12">
        <v>4865</v>
      </c>
      <c r="H5745" s="12" t="s">
        <v>264</v>
      </c>
      <c r="I5745" s="12" t="s">
        <v>133</v>
      </c>
      <c r="J5745" s="12" t="s">
        <v>3</v>
      </c>
      <c r="K5745" s="12" t="s">
        <v>22</v>
      </c>
      <c r="L5745" s="12" t="s">
        <v>22</v>
      </c>
      <c r="M5745" s="12">
        <v>0</v>
      </c>
      <c r="N5745" s="12" t="s">
        <v>314</v>
      </c>
      <c r="O5745" s="13">
        <v>0.107945</v>
      </c>
      <c r="P5745" s="12" t="s">
        <v>704</v>
      </c>
      <c r="Q5745" s="12" t="s">
        <v>309</v>
      </c>
      <c r="R5745" s="12" t="s">
        <v>313</v>
      </c>
      <c r="S5745" s="12">
        <v>2</v>
      </c>
      <c r="T5745" s="12" t="s">
        <v>307</v>
      </c>
      <c r="U5745" s="12" t="s">
        <v>358</v>
      </c>
      <c r="V5745" s="12" t="s">
        <v>311</v>
      </c>
      <c r="W5745" s="12">
        <v>0</v>
      </c>
      <c r="X5745" s="14">
        <v>44767.629198877316</v>
      </c>
    </row>
    <row r="5746" spans="1:24" x14ac:dyDescent="0.25">
      <c r="A5746" s="5">
        <v>2022</v>
      </c>
      <c r="B5746" s="6">
        <v>5</v>
      </c>
      <c r="C5746" s="6">
        <v>2022</v>
      </c>
      <c r="D5746" s="6">
        <v>5</v>
      </c>
      <c r="E5746" s="7">
        <v>20070</v>
      </c>
      <c r="F5746" s="7" t="s">
        <v>24</v>
      </c>
      <c r="G5746" s="7">
        <v>4871</v>
      </c>
      <c r="H5746" s="7" t="s">
        <v>134</v>
      </c>
      <c r="I5746" s="7" t="s">
        <v>133</v>
      </c>
      <c r="J5746" s="7" t="s">
        <v>1</v>
      </c>
      <c r="K5746" s="7" t="s">
        <v>81</v>
      </c>
      <c r="L5746" s="7" t="s">
        <v>81</v>
      </c>
      <c r="M5746" s="7">
        <v>0</v>
      </c>
      <c r="N5746" s="7" t="s">
        <v>47</v>
      </c>
      <c r="O5746" s="8">
        <v>1984000</v>
      </c>
      <c r="P5746" s="7" t="s">
        <v>704</v>
      </c>
      <c r="Q5746" s="7" t="s">
        <v>309</v>
      </c>
      <c r="R5746" s="7" t="s">
        <v>361</v>
      </c>
      <c r="S5746" s="7">
        <v>15</v>
      </c>
      <c r="T5746" s="7" t="s">
        <v>307</v>
      </c>
      <c r="U5746" s="7" t="s">
        <v>360</v>
      </c>
      <c r="V5746" s="7" t="s">
        <v>359</v>
      </c>
      <c r="W5746" s="7">
        <v>0</v>
      </c>
      <c r="X5746" s="9">
        <v>44767.629198877316</v>
      </c>
    </row>
    <row r="5747" spans="1:24" hidden="1" x14ac:dyDescent="0.25">
      <c r="A5747" s="10">
        <v>2022</v>
      </c>
      <c r="B5747" s="11">
        <v>5</v>
      </c>
      <c r="C5747" s="11">
        <v>2022</v>
      </c>
      <c r="D5747" s="11">
        <v>5</v>
      </c>
      <c r="E5747" s="12">
        <v>20070</v>
      </c>
      <c r="F5747" s="12" t="s">
        <v>24</v>
      </c>
      <c r="G5747" s="12">
        <v>4871</v>
      </c>
      <c r="H5747" s="12" t="s">
        <v>134</v>
      </c>
      <c r="I5747" s="12" t="s">
        <v>133</v>
      </c>
      <c r="J5747" s="12" t="s">
        <v>1</v>
      </c>
      <c r="K5747" s="12" t="s">
        <v>22</v>
      </c>
      <c r="L5747" s="12" t="s">
        <v>22</v>
      </c>
      <c r="M5747" s="12">
        <v>0</v>
      </c>
      <c r="N5747" s="12" t="s">
        <v>314</v>
      </c>
      <c r="O5747" s="13">
        <v>0.659304</v>
      </c>
      <c r="P5747" s="12" t="s">
        <v>704</v>
      </c>
      <c r="Q5747" s="12" t="s">
        <v>309</v>
      </c>
      <c r="R5747" s="12" t="s">
        <v>313</v>
      </c>
      <c r="S5747" s="12">
        <v>2</v>
      </c>
      <c r="T5747" s="12" t="s">
        <v>307</v>
      </c>
      <c r="U5747" s="12" t="s">
        <v>358</v>
      </c>
      <c r="V5747" s="12" t="s">
        <v>311</v>
      </c>
      <c r="W5747" s="12">
        <v>0</v>
      </c>
      <c r="X5747" s="14">
        <v>44767.629198877316</v>
      </c>
    </row>
    <row r="5748" spans="1:24" hidden="1" x14ac:dyDescent="0.25">
      <c r="A5748" s="5">
        <v>2022</v>
      </c>
      <c r="B5748" s="6">
        <v>5</v>
      </c>
      <c r="C5748" s="6">
        <v>2021</v>
      </c>
      <c r="D5748" s="6">
        <v>7</v>
      </c>
      <c r="E5748" s="7">
        <v>20070</v>
      </c>
      <c r="F5748" s="7" t="s">
        <v>24</v>
      </c>
      <c r="G5748" s="7">
        <v>2183</v>
      </c>
      <c r="H5748" s="7" t="s">
        <v>138</v>
      </c>
      <c r="I5748" s="7" t="s">
        <v>133</v>
      </c>
      <c r="J5748" s="7" t="s">
        <v>3</v>
      </c>
      <c r="K5748" s="7" t="s">
        <v>22</v>
      </c>
      <c r="L5748" s="7" t="s">
        <v>22</v>
      </c>
      <c r="M5748" s="7">
        <v>0</v>
      </c>
      <c r="N5748" s="7" t="s">
        <v>310</v>
      </c>
      <c r="O5748" s="8">
        <v>5.2608969999999999</v>
      </c>
      <c r="P5748" s="7" t="s">
        <v>704</v>
      </c>
      <c r="Q5748" s="7" t="s">
        <v>309</v>
      </c>
      <c r="R5748" s="7" t="s">
        <v>308</v>
      </c>
      <c r="S5748" s="7">
        <v>50</v>
      </c>
      <c r="T5748" s="7" t="s">
        <v>307</v>
      </c>
      <c r="U5748" s="7" t="s">
        <v>306</v>
      </c>
      <c r="V5748" s="7" t="s">
        <v>305</v>
      </c>
      <c r="W5748" s="7">
        <v>1</v>
      </c>
      <c r="X5748" s="9">
        <v>44767.629198877316</v>
      </c>
    </row>
    <row r="5749" spans="1:24" hidden="1" x14ac:dyDescent="0.25">
      <c r="A5749" s="10">
        <v>2022</v>
      </c>
      <c r="B5749" s="11">
        <v>5</v>
      </c>
      <c r="C5749" s="11">
        <v>2021</v>
      </c>
      <c r="D5749" s="11">
        <v>7</v>
      </c>
      <c r="E5749" s="12">
        <v>20070</v>
      </c>
      <c r="F5749" s="12" t="s">
        <v>24</v>
      </c>
      <c r="G5749" s="12">
        <v>2346</v>
      </c>
      <c r="H5749" s="12" t="s">
        <v>137</v>
      </c>
      <c r="I5749" s="12" t="s">
        <v>133</v>
      </c>
      <c r="J5749" s="12" t="s">
        <v>4</v>
      </c>
      <c r="K5749" s="12" t="s">
        <v>22</v>
      </c>
      <c r="L5749" s="12" t="s">
        <v>22</v>
      </c>
      <c r="M5749" s="12">
        <v>0</v>
      </c>
      <c r="N5749" s="12" t="s">
        <v>310</v>
      </c>
      <c r="O5749" s="13">
        <v>5.2608969999999999</v>
      </c>
      <c r="P5749" s="12" t="s">
        <v>704</v>
      </c>
      <c r="Q5749" s="12" t="s">
        <v>309</v>
      </c>
      <c r="R5749" s="12" t="s">
        <v>308</v>
      </c>
      <c r="S5749" s="12">
        <v>50</v>
      </c>
      <c r="T5749" s="12" t="s">
        <v>307</v>
      </c>
      <c r="U5749" s="12" t="s">
        <v>306</v>
      </c>
      <c r="V5749" s="12" t="s">
        <v>305</v>
      </c>
      <c r="W5749" s="12">
        <v>1</v>
      </c>
      <c r="X5749" s="14">
        <v>44767.629198877316</v>
      </c>
    </row>
    <row r="5750" spans="1:24" hidden="1" x14ac:dyDescent="0.25">
      <c r="A5750" s="5">
        <v>2022</v>
      </c>
      <c r="B5750" s="6">
        <v>5</v>
      </c>
      <c r="C5750" s="6">
        <v>2021</v>
      </c>
      <c r="D5750" s="6">
        <v>7</v>
      </c>
      <c r="E5750" s="7">
        <v>20070</v>
      </c>
      <c r="F5750" s="7" t="s">
        <v>24</v>
      </c>
      <c r="G5750" s="7">
        <v>4116</v>
      </c>
      <c r="H5750" s="7" t="s">
        <v>136</v>
      </c>
      <c r="I5750" s="7" t="s">
        <v>133</v>
      </c>
      <c r="J5750" s="7" t="s">
        <v>1</v>
      </c>
      <c r="K5750" s="7" t="s">
        <v>22</v>
      </c>
      <c r="L5750" s="7" t="s">
        <v>22</v>
      </c>
      <c r="M5750" s="7">
        <v>0</v>
      </c>
      <c r="N5750" s="7" t="s">
        <v>314</v>
      </c>
      <c r="O5750" s="8">
        <v>-1.8919999999999999E-2</v>
      </c>
      <c r="P5750" s="7" t="s">
        <v>704</v>
      </c>
      <c r="Q5750" s="7" t="s">
        <v>309</v>
      </c>
      <c r="R5750" s="7" t="s">
        <v>313</v>
      </c>
      <c r="S5750" s="7">
        <v>2</v>
      </c>
      <c r="T5750" s="7" t="s">
        <v>307</v>
      </c>
      <c r="U5750" s="7" t="s">
        <v>312</v>
      </c>
      <c r="V5750" s="7" t="s">
        <v>311</v>
      </c>
      <c r="W5750" s="7">
        <v>1</v>
      </c>
      <c r="X5750" s="9">
        <v>44767.629198877316</v>
      </c>
    </row>
    <row r="5751" spans="1:24" hidden="1" x14ac:dyDescent="0.25">
      <c r="A5751" s="10">
        <v>2022</v>
      </c>
      <c r="B5751" s="11">
        <v>5</v>
      </c>
      <c r="C5751" s="11">
        <v>2021</v>
      </c>
      <c r="D5751" s="11">
        <v>7</v>
      </c>
      <c r="E5751" s="12">
        <v>20070</v>
      </c>
      <c r="F5751" s="12" t="s">
        <v>24</v>
      </c>
      <c r="G5751" s="12">
        <v>4116</v>
      </c>
      <c r="H5751" s="12" t="s">
        <v>136</v>
      </c>
      <c r="I5751" s="12" t="s">
        <v>133</v>
      </c>
      <c r="J5751" s="12" t="s">
        <v>1</v>
      </c>
      <c r="K5751" s="12" t="s">
        <v>22</v>
      </c>
      <c r="L5751" s="12" t="s">
        <v>22</v>
      </c>
      <c r="M5751" s="12">
        <v>0</v>
      </c>
      <c r="N5751" s="12" t="s">
        <v>310</v>
      </c>
      <c r="O5751" s="13">
        <v>-43.918593000000001</v>
      </c>
      <c r="P5751" s="12" t="s">
        <v>704</v>
      </c>
      <c r="Q5751" s="12" t="s">
        <v>309</v>
      </c>
      <c r="R5751" s="12" t="s">
        <v>308</v>
      </c>
      <c r="S5751" s="12">
        <v>50</v>
      </c>
      <c r="T5751" s="12" t="s">
        <v>307</v>
      </c>
      <c r="U5751" s="12" t="s">
        <v>312</v>
      </c>
      <c r="V5751" s="12" t="s">
        <v>305</v>
      </c>
      <c r="W5751" s="12">
        <v>1</v>
      </c>
      <c r="X5751" s="14">
        <v>44767.629198877316</v>
      </c>
    </row>
    <row r="5752" spans="1:24" hidden="1" x14ac:dyDescent="0.25">
      <c r="A5752" s="5">
        <v>2022</v>
      </c>
      <c r="B5752" s="6">
        <v>5</v>
      </c>
      <c r="C5752" s="6">
        <v>2021</v>
      </c>
      <c r="D5752" s="6">
        <v>7</v>
      </c>
      <c r="E5752" s="7">
        <v>20070</v>
      </c>
      <c r="F5752" s="7" t="s">
        <v>24</v>
      </c>
      <c r="G5752" s="7">
        <v>4827</v>
      </c>
      <c r="H5752" s="7" t="s">
        <v>134</v>
      </c>
      <c r="I5752" s="7" t="s">
        <v>133</v>
      </c>
      <c r="J5752" s="7" t="s">
        <v>1</v>
      </c>
      <c r="K5752" s="7" t="s">
        <v>22</v>
      </c>
      <c r="L5752" s="7" t="s">
        <v>22</v>
      </c>
      <c r="M5752" s="7">
        <v>0</v>
      </c>
      <c r="N5752" s="7" t="s">
        <v>310</v>
      </c>
      <c r="O5752" s="8">
        <v>3.5072640000000002</v>
      </c>
      <c r="P5752" s="7" t="s">
        <v>704</v>
      </c>
      <c r="Q5752" s="7" t="s">
        <v>309</v>
      </c>
      <c r="R5752" s="7" t="s">
        <v>308</v>
      </c>
      <c r="S5752" s="7">
        <v>50</v>
      </c>
      <c r="T5752" s="7" t="s">
        <v>307</v>
      </c>
      <c r="U5752" s="7" t="s">
        <v>306</v>
      </c>
      <c r="V5752" s="7" t="s">
        <v>305</v>
      </c>
      <c r="W5752" s="7">
        <v>1</v>
      </c>
      <c r="X5752" s="9">
        <v>44767.629198877316</v>
      </c>
    </row>
    <row r="5753" spans="1:24" hidden="1" x14ac:dyDescent="0.25">
      <c r="A5753" s="10">
        <v>2022</v>
      </c>
      <c r="B5753" s="11">
        <v>5</v>
      </c>
      <c r="C5753" s="11">
        <v>2022</v>
      </c>
      <c r="D5753" s="11">
        <v>1</v>
      </c>
      <c r="E5753" s="12">
        <v>20070</v>
      </c>
      <c r="F5753" s="12" t="s">
        <v>24</v>
      </c>
      <c r="G5753" s="12">
        <v>0</v>
      </c>
      <c r="H5753" s="12" t="s">
        <v>23</v>
      </c>
      <c r="I5753" s="12" t="s">
        <v>23</v>
      </c>
      <c r="J5753" s="12" t="s">
        <v>23</v>
      </c>
      <c r="K5753" s="12" t="s">
        <v>353</v>
      </c>
      <c r="L5753" s="12" t="s">
        <v>353</v>
      </c>
      <c r="M5753" s="12">
        <v>0</v>
      </c>
      <c r="N5753" s="12" t="s">
        <v>47</v>
      </c>
      <c r="O5753" s="13">
        <v>51.81</v>
      </c>
      <c r="P5753" s="12" t="s">
        <v>704</v>
      </c>
      <c r="Q5753" s="12" t="s">
        <v>309</v>
      </c>
      <c r="R5753" s="12" t="s">
        <v>352</v>
      </c>
      <c r="S5753" s="12">
        <v>87</v>
      </c>
      <c r="T5753" s="12" t="s">
        <v>307</v>
      </c>
      <c r="U5753" s="12" t="s">
        <v>351</v>
      </c>
      <c r="V5753" s="12" t="s">
        <v>350</v>
      </c>
      <c r="W5753" s="12">
        <v>1</v>
      </c>
      <c r="X5753" s="14">
        <v>44767.629198877316</v>
      </c>
    </row>
    <row r="5754" spans="1:24" hidden="1" x14ac:dyDescent="0.25">
      <c r="A5754" s="5">
        <v>2022</v>
      </c>
      <c r="B5754" s="6">
        <v>5</v>
      </c>
      <c r="C5754" s="6">
        <v>2022</v>
      </c>
      <c r="D5754" s="6">
        <v>1</v>
      </c>
      <c r="E5754" s="7">
        <v>20070</v>
      </c>
      <c r="F5754" s="7" t="s">
        <v>24</v>
      </c>
      <c r="G5754" s="7">
        <v>0</v>
      </c>
      <c r="H5754" s="7" t="s">
        <v>23</v>
      </c>
      <c r="I5754" s="7" t="s">
        <v>23</v>
      </c>
      <c r="J5754" s="7" t="s">
        <v>23</v>
      </c>
      <c r="K5754" s="7" t="s">
        <v>349</v>
      </c>
      <c r="L5754" s="7" t="s">
        <v>349</v>
      </c>
      <c r="M5754" s="7">
        <v>0</v>
      </c>
      <c r="N5754" s="7" t="s">
        <v>87</v>
      </c>
      <c r="O5754" s="8">
        <v>1.7999999999999999E-2</v>
      </c>
      <c r="P5754" s="7" t="s">
        <v>704</v>
      </c>
      <c r="Q5754" s="7" t="s">
        <v>309</v>
      </c>
      <c r="R5754" s="7" t="s">
        <v>348</v>
      </c>
      <c r="S5754" s="7">
        <v>40</v>
      </c>
      <c r="T5754" s="7" t="s">
        <v>307</v>
      </c>
      <c r="U5754" s="7" t="s">
        <v>347</v>
      </c>
      <c r="V5754" s="7" t="s">
        <v>346</v>
      </c>
      <c r="W5754" s="7">
        <v>1</v>
      </c>
      <c r="X5754" s="9">
        <v>44767.629198877316</v>
      </c>
    </row>
    <row r="5755" spans="1:24" hidden="1" x14ac:dyDescent="0.25">
      <c r="A5755" s="10">
        <v>2022</v>
      </c>
      <c r="B5755" s="11">
        <v>5</v>
      </c>
      <c r="C5755" s="11">
        <v>2022</v>
      </c>
      <c r="D5755" s="11">
        <v>1</v>
      </c>
      <c r="E5755" s="12">
        <v>20070</v>
      </c>
      <c r="F5755" s="12" t="s">
        <v>24</v>
      </c>
      <c r="G5755" s="12">
        <v>0</v>
      </c>
      <c r="H5755" s="12" t="s">
        <v>23</v>
      </c>
      <c r="I5755" s="12" t="s">
        <v>23</v>
      </c>
      <c r="J5755" s="12" t="s">
        <v>23</v>
      </c>
      <c r="K5755" s="12" t="s">
        <v>345</v>
      </c>
      <c r="L5755" s="12" t="s">
        <v>345</v>
      </c>
      <c r="M5755" s="12">
        <v>0</v>
      </c>
      <c r="N5755" s="12" t="s">
        <v>47</v>
      </c>
      <c r="O5755" s="13">
        <v>51.83</v>
      </c>
      <c r="P5755" s="12" t="s">
        <v>704</v>
      </c>
      <c r="Q5755" s="12" t="s">
        <v>309</v>
      </c>
      <c r="R5755" s="12" t="s">
        <v>344</v>
      </c>
      <c r="S5755" s="12">
        <v>3</v>
      </c>
      <c r="T5755" s="12" t="s">
        <v>307</v>
      </c>
      <c r="U5755" s="12" t="s">
        <v>343</v>
      </c>
      <c r="V5755" s="12" t="s">
        <v>342</v>
      </c>
      <c r="W5755" s="12">
        <v>1</v>
      </c>
      <c r="X5755" s="14">
        <v>44767.629198877316</v>
      </c>
    </row>
    <row r="5756" spans="1:24" hidden="1" x14ac:dyDescent="0.25">
      <c r="A5756" s="5">
        <v>2022</v>
      </c>
      <c r="B5756" s="6">
        <v>5</v>
      </c>
      <c r="C5756" s="6">
        <v>2022</v>
      </c>
      <c r="D5756" s="6">
        <v>1</v>
      </c>
      <c r="E5756" s="7">
        <v>20070</v>
      </c>
      <c r="F5756" s="7" t="s">
        <v>24</v>
      </c>
      <c r="G5756" s="7">
        <v>0</v>
      </c>
      <c r="H5756" s="7" t="s">
        <v>23</v>
      </c>
      <c r="I5756" s="7" t="s">
        <v>23</v>
      </c>
      <c r="J5756" s="7" t="s">
        <v>23</v>
      </c>
      <c r="K5756" s="7" t="s">
        <v>451</v>
      </c>
      <c r="L5756" s="7" t="s">
        <v>451</v>
      </c>
      <c r="M5756" s="7">
        <v>0</v>
      </c>
      <c r="N5756" s="7" t="s">
        <v>314</v>
      </c>
      <c r="O5756" s="8">
        <v>-1.0000000000000001E-5</v>
      </c>
      <c r="P5756" s="7" t="s">
        <v>704</v>
      </c>
      <c r="Q5756" s="7" t="s">
        <v>309</v>
      </c>
      <c r="R5756" s="7" t="s">
        <v>450</v>
      </c>
      <c r="S5756" s="7">
        <v>97</v>
      </c>
      <c r="T5756" s="7" t="s">
        <v>307</v>
      </c>
      <c r="U5756" s="7" t="s">
        <v>449</v>
      </c>
      <c r="V5756" s="7" t="s">
        <v>448</v>
      </c>
      <c r="W5756" s="7">
        <v>1</v>
      </c>
      <c r="X5756" s="9">
        <v>44767.629198877316</v>
      </c>
    </row>
    <row r="5757" spans="1:24" hidden="1" x14ac:dyDescent="0.25">
      <c r="A5757" s="10">
        <v>2022</v>
      </c>
      <c r="B5757" s="11">
        <v>5</v>
      </c>
      <c r="C5757" s="11">
        <v>2022</v>
      </c>
      <c r="D5757" s="11">
        <v>1</v>
      </c>
      <c r="E5757" s="12">
        <v>20070</v>
      </c>
      <c r="F5757" s="12" t="s">
        <v>24</v>
      </c>
      <c r="G5757" s="12">
        <v>0</v>
      </c>
      <c r="H5757" s="12" t="s">
        <v>23</v>
      </c>
      <c r="I5757" s="12" t="s">
        <v>23</v>
      </c>
      <c r="J5757" s="12" t="s">
        <v>23</v>
      </c>
      <c r="K5757" s="12" t="s">
        <v>22</v>
      </c>
      <c r="L5757" s="12" t="s">
        <v>22</v>
      </c>
      <c r="M5757" s="12">
        <v>0</v>
      </c>
      <c r="N5757" s="12" t="s">
        <v>87</v>
      </c>
      <c r="O5757" s="13">
        <v>1.7999999999999999E-2</v>
      </c>
      <c r="P5757" s="12" t="s">
        <v>704</v>
      </c>
      <c r="Q5757" s="12" t="s">
        <v>309</v>
      </c>
      <c r="R5757" s="12" t="s">
        <v>341</v>
      </c>
      <c r="S5757" s="12">
        <v>63</v>
      </c>
      <c r="T5757" s="12" t="s">
        <v>307</v>
      </c>
      <c r="U5757" s="12" t="s">
        <v>340</v>
      </c>
      <c r="V5757" s="12" t="s">
        <v>339</v>
      </c>
      <c r="W5757" s="12">
        <v>1</v>
      </c>
      <c r="X5757" s="14">
        <v>44767.629198877316</v>
      </c>
    </row>
    <row r="5758" spans="1:24" hidden="1" x14ac:dyDescent="0.25">
      <c r="A5758" s="5">
        <v>2022</v>
      </c>
      <c r="B5758" s="6">
        <v>5</v>
      </c>
      <c r="C5758" s="6">
        <v>2022</v>
      </c>
      <c r="D5758" s="6">
        <v>1</v>
      </c>
      <c r="E5758" s="7">
        <v>20070</v>
      </c>
      <c r="F5758" s="7" t="s">
        <v>24</v>
      </c>
      <c r="G5758" s="7">
        <v>0</v>
      </c>
      <c r="H5758" s="7" t="s">
        <v>23</v>
      </c>
      <c r="I5758" s="7" t="s">
        <v>23</v>
      </c>
      <c r="J5758" s="7" t="s">
        <v>23</v>
      </c>
      <c r="K5758" s="7" t="s">
        <v>22</v>
      </c>
      <c r="L5758" s="7" t="s">
        <v>22</v>
      </c>
      <c r="M5758" s="7">
        <v>0</v>
      </c>
      <c r="N5758" s="7" t="s">
        <v>47</v>
      </c>
      <c r="O5758" s="8">
        <v>-939.41</v>
      </c>
      <c r="P5758" s="7" t="s">
        <v>704</v>
      </c>
      <c r="Q5758" s="7" t="s">
        <v>309</v>
      </c>
      <c r="R5758" s="7" t="s">
        <v>562</v>
      </c>
      <c r="S5758" s="7">
        <v>109</v>
      </c>
      <c r="T5758" s="7" t="s">
        <v>307</v>
      </c>
      <c r="U5758" s="7" t="s">
        <v>561</v>
      </c>
      <c r="V5758" s="7" t="s">
        <v>560</v>
      </c>
      <c r="W5758" s="7">
        <v>1</v>
      </c>
      <c r="X5758" s="9">
        <v>44767.629198877316</v>
      </c>
    </row>
    <row r="5759" spans="1:24" hidden="1" x14ac:dyDescent="0.25">
      <c r="A5759" s="10">
        <v>2022</v>
      </c>
      <c r="B5759" s="11">
        <v>5</v>
      </c>
      <c r="C5759" s="11">
        <v>2022</v>
      </c>
      <c r="D5759" s="11">
        <v>1</v>
      </c>
      <c r="E5759" s="12">
        <v>20070</v>
      </c>
      <c r="F5759" s="12" t="s">
        <v>24</v>
      </c>
      <c r="G5759" s="12">
        <v>0</v>
      </c>
      <c r="H5759" s="12" t="s">
        <v>23</v>
      </c>
      <c r="I5759" s="12" t="s">
        <v>23</v>
      </c>
      <c r="J5759" s="12" t="s">
        <v>23</v>
      </c>
      <c r="K5759" s="12" t="s">
        <v>22</v>
      </c>
      <c r="L5759" s="12" t="s">
        <v>22</v>
      </c>
      <c r="M5759" s="12">
        <v>0</v>
      </c>
      <c r="N5759" s="12" t="s">
        <v>47</v>
      </c>
      <c r="O5759" s="13">
        <v>-51.83</v>
      </c>
      <c r="P5759" s="12" t="s">
        <v>704</v>
      </c>
      <c r="Q5759" s="12" t="s">
        <v>309</v>
      </c>
      <c r="R5759" s="12" t="s">
        <v>338</v>
      </c>
      <c r="S5759" s="12">
        <v>41</v>
      </c>
      <c r="T5759" s="12" t="s">
        <v>307</v>
      </c>
      <c r="U5759" s="12" t="s">
        <v>337</v>
      </c>
      <c r="V5759" s="12" t="s">
        <v>336</v>
      </c>
      <c r="W5759" s="12">
        <v>1</v>
      </c>
      <c r="X5759" s="14">
        <v>44767.629198877316</v>
      </c>
    </row>
    <row r="5760" spans="1:24" hidden="1" x14ac:dyDescent="0.25">
      <c r="A5760" s="5">
        <v>2022</v>
      </c>
      <c r="B5760" s="6">
        <v>5</v>
      </c>
      <c r="C5760" s="6">
        <v>2022</v>
      </c>
      <c r="D5760" s="6">
        <v>1</v>
      </c>
      <c r="E5760" s="7">
        <v>20070</v>
      </c>
      <c r="F5760" s="7" t="s">
        <v>24</v>
      </c>
      <c r="G5760" s="7">
        <v>0</v>
      </c>
      <c r="H5760" s="7" t="s">
        <v>23</v>
      </c>
      <c r="I5760" s="7" t="s">
        <v>23</v>
      </c>
      <c r="J5760" s="7" t="s">
        <v>23</v>
      </c>
      <c r="K5760" s="7" t="s">
        <v>22</v>
      </c>
      <c r="L5760" s="7" t="s">
        <v>22</v>
      </c>
      <c r="M5760" s="7">
        <v>0</v>
      </c>
      <c r="N5760" s="7" t="s">
        <v>47</v>
      </c>
      <c r="O5760" s="8">
        <v>-51.83</v>
      </c>
      <c r="P5760" s="7" t="s">
        <v>704</v>
      </c>
      <c r="Q5760" s="7" t="s">
        <v>309</v>
      </c>
      <c r="R5760" s="7" t="s">
        <v>332</v>
      </c>
      <c r="S5760" s="7">
        <v>53</v>
      </c>
      <c r="T5760" s="7" t="s">
        <v>307</v>
      </c>
      <c r="U5760" s="7" t="s">
        <v>331</v>
      </c>
      <c r="V5760" s="7" t="s">
        <v>330</v>
      </c>
      <c r="W5760" s="7">
        <v>1</v>
      </c>
      <c r="X5760" s="9">
        <v>44767.629198877316</v>
      </c>
    </row>
    <row r="5761" spans="1:24" hidden="1" x14ac:dyDescent="0.25">
      <c r="A5761" s="10">
        <v>2022</v>
      </c>
      <c r="B5761" s="11">
        <v>5</v>
      </c>
      <c r="C5761" s="11">
        <v>2022</v>
      </c>
      <c r="D5761" s="11">
        <v>1</v>
      </c>
      <c r="E5761" s="12">
        <v>20070</v>
      </c>
      <c r="F5761" s="12" t="s">
        <v>24</v>
      </c>
      <c r="G5761" s="12">
        <v>0</v>
      </c>
      <c r="H5761" s="12" t="s">
        <v>23</v>
      </c>
      <c r="I5761" s="12" t="s">
        <v>23</v>
      </c>
      <c r="J5761" s="12" t="s">
        <v>23</v>
      </c>
      <c r="K5761" s="12" t="s">
        <v>22</v>
      </c>
      <c r="L5761" s="12" t="s">
        <v>22</v>
      </c>
      <c r="M5761" s="12">
        <v>0</v>
      </c>
      <c r="N5761" s="12" t="s">
        <v>47</v>
      </c>
      <c r="O5761" s="13">
        <v>51.83</v>
      </c>
      <c r="P5761" s="12" t="s">
        <v>704</v>
      </c>
      <c r="Q5761" s="12" t="s">
        <v>309</v>
      </c>
      <c r="R5761" s="12" t="s">
        <v>326</v>
      </c>
      <c r="S5761" s="12">
        <v>4</v>
      </c>
      <c r="T5761" s="12" t="s">
        <v>307</v>
      </c>
      <c r="U5761" s="12" t="s">
        <v>325</v>
      </c>
      <c r="V5761" s="12" t="s">
        <v>324</v>
      </c>
      <c r="W5761" s="12">
        <v>1</v>
      </c>
      <c r="X5761" s="14">
        <v>44767.629198877316</v>
      </c>
    </row>
    <row r="5762" spans="1:24" hidden="1" x14ac:dyDescent="0.25">
      <c r="A5762" s="5">
        <v>2022</v>
      </c>
      <c r="B5762" s="6">
        <v>5</v>
      </c>
      <c r="C5762" s="6">
        <v>2022</v>
      </c>
      <c r="D5762" s="6">
        <v>1</v>
      </c>
      <c r="E5762" s="7">
        <v>20070</v>
      </c>
      <c r="F5762" s="7" t="s">
        <v>24</v>
      </c>
      <c r="G5762" s="7">
        <v>0</v>
      </c>
      <c r="H5762" s="7" t="s">
        <v>23</v>
      </c>
      <c r="I5762" s="7" t="s">
        <v>23</v>
      </c>
      <c r="J5762" s="7" t="s">
        <v>23</v>
      </c>
      <c r="K5762" s="7" t="s">
        <v>323</v>
      </c>
      <c r="L5762" s="7" t="s">
        <v>323</v>
      </c>
      <c r="M5762" s="7">
        <v>0</v>
      </c>
      <c r="N5762" s="7" t="s">
        <v>47</v>
      </c>
      <c r="O5762" s="8">
        <v>51.81</v>
      </c>
      <c r="P5762" s="7" t="s">
        <v>704</v>
      </c>
      <c r="Q5762" s="7" t="s">
        <v>309</v>
      </c>
      <c r="R5762" s="7" t="s">
        <v>322</v>
      </c>
      <c r="S5762" s="7">
        <v>93</v>
      </c>
      <c r="T5762" s="7" t="s">
        <v>307</v>
      </c>
      <c r="U5762" s="7" t="s">
        <v>321</v>
      </c>
      <c r="V5762" s="7" t="s">
        <v>320</v>
      </c>
      <c r="W5762" s="7">
        <v>1</v>
      </c>
      <c r="X5762" s="9">
        <v>44767.629198877316</v>
      </c>
    </row>
    <row r="5763" spans="1:24" hidden="1" x14ac:dyDescent="0.25">
      <c r="A5763" s="10">
        <v>2022</v>
      </c>
      <c r="B5763" s="11">
        <v>5</v>
      </c>
      <c r="C5763" s="11">
        <v>2022</v>
      </c>
      <c r="D5763" s="11">
        <v>1</v>
      </c>
      <c r="E5763" s="12">
        <v>20070</v>
      </c>
      <c r="F5763" s="12" t="s">
        <v>24</v>
      </c>
      <c r="G5763" s="12">
        <v>25</v>
      </c>
      <c r="H5763" s="12" t="s">
        <v>9</v>
      </c>
      <c r="I5763" s="12" t="s">
        <v>43</v>
      </c>
      <c r="J5763" s="12" t="s">
        <v>9</v>
      </c>
      <c r="K5763" s="12" t="s">
        <v>22</v>
      </c>
      <c r="L5763" s="12" t="s">
        <v>22</v>
      </c>
      <c r="M5763" s="12">
        <v>0</v>
      </c>
      <c r="N5763" s="12" t="s">
        <v>47</v>
      </c>
      <c r="O5763" s="13">
        <v>-0.43</v>
      </c>
      <c r="P5763" s="12" t="s">
        <v>704</v>
      </c>
      <c r="Q5763" s="12" t="s">
        <v>309</v>
      </c>
      <c r="R5763" s="12" t="s">
        <v>392</v>
      </c>
      <c r="S5763" s="12">
        <v>106</v>
      </c>
      <c r="T5763" s="12" t="s">
        <v>307</v>
      </c>
      <c r="U5763" s="12" t="s">
        <v>391</v>
      </c>
      <c r="V5763" s="12" t="s">
        <v>390</v>
      </c>
      <c r="W5763" s="12">
        <v>1</v>
      </c>
      <c r="X5763" s="14">
        <v>44767.629198877316</v>
      </c>
    </row>
    <row r="5764" spans="1:24" hidden="1" x14ac:dyDescent="0.25">
      <c r="A5764" s="5">
        <v>2022</v>
      </c>
      <c r="B5764" s="6">
        <v>5</v>
      </c>
      <c r="C5764" s="6">
        <v>2022</v>
      </c>
      <c r="D5764" s="6">
        <v>1</v>
      </c>
      <c r="E5764" s="7">
        <v>20070</v>
      </c>
      <c r="F5764" s="7" t="s">
        <v>24</v>
      </c>
      <c r="G5764" s="7">
        <v>25</v>
      </c>
      <c r="H5764" s="7" t="s">
        <v>9</v>
      </c>
      <c r="I5764" s="7" t="s">
        <v>43</v>
      </c>
      <c r="J5764" s="7" t="s">
        <v>9</v>
      </c>
      <c r="K5764" s="7" t="s">
        <v>22</v>
      </c>
      <c r="L5764" s="7" t="s">
        <v>22</v>
      </c>
      <c r="M5764" s="7">
        <v>0</v>
      </c>
      <c r="N5764" s="7" t="s">
        <v>47</v>
      </c>
      <c r="O5764" s="8">
        <v>-0.43</v>
      </c>
      <c r="P5764" s="7" t="s">
        <v>704</v>
      </c>
      <c r="Q5764" s="7" t="s">
        <v>309</v>
      </c>
      <c r="R5764" s="7" t="s">
        <v>397</v>
      </c>
      <c r="S5764" s="7">
        <v>55</v>
      </c>
      <c r="T5764" s="7" t="s">
        <v>307</v>
      </c>
      <c r="U5764" s="7" t="s">
        <v>396</v>
      </c>
      <c r="V5764" s="7" t="s">
        <v>395</v>
      </c>
      <c r="W5764" s="7">
        <v>1</v>
      </c>
      <c r="X5764" s="9">
        <v>44767.629198877316</v>
      </c>
    </row>
    <row r="5765" spans="1:24" hidden="1" x14ac:dyDescent="0.25">
      <c r="A5765" s="10">
        <v>2022</v>
      </c>
      <c r="B5765" s="11">
        <v>5</v>
      </c>
      <c r="C5765" s="11">
        <v>2022</v>
      </c>
      <c r="D5765" s="11">
        <v>1</v>
      </c>
      <c r="E5765" s="12">
        <v>20070</v>
      </c>
      <c r="F5765" s="12" t="s">
        <v>24</v>
      </c>
      <c r="G5765" s="12">
        <v>4807</v>
      </c>
      <c r="H5765" s="12" t="s">
        <v>135</v>
      </c>
      <c r="I5765" s="12" t="s">
        <v>133</v>
      </c>
      <c r="J5765" s="12" t="s">
        <v>2</v>
      </c>
      <c r="K5765" s="12" t="s">
        <v>22</v>
      </c>
      <c r="L5765" s="12" t="s">
        <v>22</v>
      </c>
      <c r="M5765" s="12">
        <v>0</v>
      </c>
      <c r="N5765" s="12" t="s">
        <v>310</v>
      </c>
      <c r="O5765" s="13">
        <v>168</v>
      </c>
      <c r="P5765" s="12" t="s">
        <v>704</v>
      </c>
      <c r="Q5765" s="12" t="s">
        <v>309</v>
      </c>
      <c r="R5765" s="12" t="s">
        <v>308</v>
      </c>
      <c r="S5765" s="12">
        <v>50</v>
      </c>
      <c r="T5765" s="12" t="s">
        <v>307</v>
      </c>
      <c r="U5765" s="12" t="s">
        <v>306</v>
      </c>
      <c r="V5765" s="12" t="s">
        <v>305</v>
      </c>
      <c r="W5765" s="12">
        <v>1</v>
      </c>
      <c r="X5765" s="14">
        <v>44767.629198877316</v>
      </c>
    </row>
    <row r="5766" spans="1:24" hidden="1" x14ac:dyDescent="0.25">
      <c r="A5766" s="5">
        <v>2022</v>
      </c>
      <c r="B5766" s="6">
        <v>5</v>
      </c>
      <c r="C5766" s="6">
        <v>2022</v>
      </c>
      <c r="D5766" s="6">
        <v>4</v>
      </c>
      <c r="E5766" s="7">
        <v>20070</v>
      </c>
      <c r="F5766" s="7" t="s">
        <v>24</v>
      </c>
      <c r="G5766" s="7">
        <v>0</v>
      </c>
      <c r="H5766" s="7" t="s">
        <v>23</v>
      </c>
      <c r="I5766" s="7" t="s">
        <v>23</v>
      </c>
      <c r="J5766" s="7" t="s">
        <v>23</v>
      </c>
      <c r="K5766" s="7" t="s">
        <v>22</v>
      </c>
      <c r="L5766" s="7" t="s">
        <v>303</v>
      </c>
      <c r="M5766" s="7">
        <v>1</v>
      </c>
      <c r="N5766" s="7" t="s">
        <v>13</v>
      </c>
      <c r="O5766" s="8">
        <v>56.974600000000002</v>
      </c>
      <c r="P5766" s="7" t="s">
        <v>125</v>
      </c>
      <c r="Q5766" s="7" t="s">
        <v>303</v>
      </c>
      <c r="R5766" s="7" t="s">
        <v>302</v>
      </c>
      <c r="S5766" s="7">
        <v>105</v>
      </c>
      <c r="T5766" s="7" t="s">
        <v>129</v>
      </c>
      <c r="U5766" s="7" t="s">
        <v>128</v>
      </c>
      <c r="V5766" s="7" t="s">
        <v>180</v>
      </c>
      <c r="W5766" s="7">
        <v>0</v>
      </c>
      <c r="X5766" s="9">
        <v>44767.629198877316</v>
      </c>
    </row>
    <row r="5767" spans="1:24" hidden="1" x14ac:dyDescent="0.25">
      <c r="A5767" s="10">
        <v>2022</v>
      </c>
      <c r="B5767" s="11">
        <v>5</v>
      </c>
      <c r="C5767" s="11">
        <v>2022</v>
      </c>
      <c r="D5767" s="11">
        <v>4</v>
      </c>
      <c r="E5767" s="12">
        <v>20070</v>
      </c>
      <c r="F5767" s="12" t="s">
        <v>24</v>
      </c>
      <c r="G5767" s="12">
        <v>0</v>
      </c>
      <c r="H5767" s="12" t="s">
        <v>23</v>
      </c>
      <c r="I5767" s="12" t="s">
        <v>23</v>
      </c>
      <c r="J5767" s="12" t="s">
        <v>23</v>
      </c>
      <c r="K5767" s="12" t="s">
        <v>22</v>
      </c>
      <c r="L5767" s="12" t="s">
        <v>132</v>
      </c>
      <c r="M5767" s="12">
        <v>1</v>
      </c>
      <c r="N5767" s="12" t="s">
        <v>13</v>
      </c>
      <c r="O5767" s="13">
        <v>-62.673124999999999</v>
      </c>
      <c r="P5767" s="12" t="s">
        <v>125</v>
      </c>
      <c r="Q5767" s="12" t="s">
        <v>217</v>
      </c>
      <c r="R5767" s="12" t="s">
        <v>216</v>
      </c>
      <c r="S5767" s="12">
        <v>76</v>
      </c>
      <c r="T5767" s="12" t="s">
        <v>129</v>
      </c>
      <c r="U5767" s="12" t="s">
        <v>128</v>
      </c>
      <c r="V5767" s="12" t="s">
        <v>180</v>
      </c>
      <c r="W5767" s="12">
        <v>0</v>
      </c>
      <c r="X5767" s="14">
        <v>44767.629198877316</v>
      </c>
    </row>
    <row r="5768" spans="1:24" hidden="1" x14ac:dyDescent="0.25">
      <c r="A5768" s="5">
        <v>2022</v>
      </c>
      <c r="B5768" s="6">
        <v>5</v>
      </c>
      <c r="C5768" s="6">
        <v>2022</v>
      </c>
      <c r="D5768" s="6">
        <v>4</v>
      </c>
      <c r="E5768" s="7">
        <v>20070</v>
      </c>
      <c r="F5768" s="7" t="s">
        <v>24</v>
      </c>
      <c r="G5768" s="7">
        <v>0</v>
      </c>
      <c r="H5768" s="7" t="s">
        <v>23</v>
      </c>
      <c r="I5768" s="7" t="s">
        <v>23</v>
      </c>
      <c r="J5768" s="7" t="s">
        <v>23</v>
      </c>
      <c r="K5768" s="7" t="s">
        <v>22</v>
      </c>
      <c r="L5768" s="7" t="s">
        <v>132</v>
      </c>
      <c r="M5768" s="7">
        <v>1</v>
      </c>
      <c r="N5768" s="7" t="s">
        <v>13</v>
      </c>
      <c r="O5768" s="8">
        <v>43.056055999999998</v>
      </c>
      <c r="P5768" s="7" t="s">
        <v>125</v>
      </c>
      <c r="Q5768" s="7" t="s">
        <v>131</v>
      </c>
      <c r="R5768" s="7" t="s">
        <v>130</v>
      </c>
      <c r="S5768" s="7">
        <v>91</v>
      </c>
      <c r="T5768" s="7" t="s">
        <v>129</v>
      </c>
      <c r="U5768" s="7" t="s">
        <v>128</v>
      </c>
      <c r="V5768" s="7" t="s">
        <v>127</v>
      </c>
      <c r="W5768" s="7">
        <v>0</v>
      </c>
      <c r="X5768" s="9">
        <v>44767.629198877316</v>
      </c>
    </row>
    <row r="5769" spans="1:24" hidden="1" x14ac:dyDescent="0.25">
      <c r="A5769" s="10">
        <v>2022</v>
      </c>
      <c r="B5769" s="11">
        <v>5</v>
      </c>
      <c r="C5769" s="11">
        <v>2022</v>
      </c>
      <c r="D5769" s="11">
        <v>4</v>
      </c>
      <c r="E5769" s="12">
        <v>20070</v>
      </c>
      <c r="F5769" s="12" t="s">
        <v>24</v>
      </c>
      <c r="G5769" s="12">
        <v>0</v>
      </c>
      <c r="H5769" s="12" t="s">
        <v>23</v>
      </c>
      <c r="I5769" s="12" t="s">
        <v>23</v>
      </c>
      <c r="J5769" s="12" t="s">
        <v>23</v>
      </c>
      <c r="K5769" s="12" t="s">
        <v>22</v>
      </c>
      <c r="L5769" s="12" t="s">
        <v>132</v>
      </c>
      <c r="M5769" s="12">
        <v>1</v>
      </c>
      <c r="N5769" s="12" t="s">
        <v>13</v>
      </c>
      <c r="O5769" s="13">
        <v>89.958495999999997</v>
      </c>
      <c r="P5769" s="12" t="s">
        <v>125</v>
      </c>
      <c r="Q5769" s="12" t="s">
        <v>220</v>
      </c>
      <c r="R5769" s="12" t="s">
        <v>219</v>
      </c>
      <c r="S5769" s="12">
        <v>86</v>
      </c>
      <c r="T5769" s="12" t="s">
        <v>129</v>
      </c>
      <c r="U5769" s="12" t="s">
        <v>128</v>
      </c>
      <c r="V5769" s="12" t="s">
        <v>218</v>
      </c>
      <c r="W5769" s="12">
        <v>0</v>
      </c>
      <c r="X5769" s="14">
        <v>44767.629198877316</v>
      </c>
    </row>
    <row r="5770" spans="1:24" hidden="1" x14ac:dyDescent="0.25">
      <c r="A5770" s="5">
        <v>2022</v>
      </c>
      <c r="B5770" s="6">
        <v>5</v>
      </c>
      <c r="C5770" s="6">
        <v>2022</v>
      </c>
      <c r="D5770" s="6">
        <v>4</v>
      </c>
      <c r="E5770" s="7">
        <v>20070</v>
      </c>
      <c r="F5770" s="7" t="s">
        <v>24</v>
      </c>
      <c r="G5770" s="7">
        <v>0</v>
      </c>
      <c r="H5770" s="7" t="s">
        <v>23</v>
      </c>
      <c r="I5770" s="7" t="s">
        <v>23</v>
      </c>
      <c r="J5770" s="7" t="s">
        <v>23</v>
      </c>
      <c r="K5770" s="7" t="s">
        <v>22</v>
      </c>
      <c r="L5770" s="7" t="s">
        <v>132</v>
      </c>
      <c r="M5770" s="7">
        <v>1</v>
      </c>
      <c r="N5770" s="7" t="s">
        <v>13</v>
      </c>
      <c r="O5770" s="8">
        <v>2106.8995970000001</v>
      </c>
      <c r="P5770" s="7" t="s">
        <v>125</v>
      </c>
      <c r="Q5770" s="7" t="s">
        <v>131</v>
      </c>
      <c r="R5770" s="7" t="s">
        <v>154</v>
      </c>
      <c r="S5770" s="7">
        <v>94</v>
      </c>
      <c r="T5770" s="7" t="s">
        <v>129</v>
      </c>
      <c r="U5770" s="7" t="s">
        <v>128</v>
      </c>
      <c r="V5770" s="7" t="s">
        <v>153</v>
      </c>
      <c r="W5770" s="7">
        <v>0</v>
      </c>
      <c r="X5770" s="9">
        <v>44767.629198877316</v>
      </c>
    </row>
    <row r="5771" spans="1:24" hidden="1" x14ac:dyDescent="0.25">
      <c r="A5771" s="10">
        <v>2022</v>
      </c>
      <c r="B5771" s="11">
        <v>5</v>
      </c>
      <c r="C5771" s="11">
        <v>2022</v>
      </c>
      <c r="D5771" s="11">
        <v>4</v>
      </c>
      <c r="E5771" s="12">
        <v>20070</v>
      </c>
      <c r="F5771" s="12" t="s">
        <v>24</v>
      </c>
      <c r="G5771" s="12">
        <v>0</v>
      </c>
      <c r="H5771" s="12" t="s">
        <v>23</v>
      </c>
      <c r="I5771" s="12" t="s">
        <v>23</v>
      </c>
      <c r="J5771" s="12" t="s">
        <v>23</v>
      </c>
      <c r="K5771" s="12" t="s">
        <v>22</v>
      </c>
      <c r="L5771" s="12" t="s">
        <v>132</v>
      </c>
      <c r="M5771" s="12">
        <v>1</v>
      </c>
      <c r="N5771" s="12" t="s">
        <v>13</v>
      </c>
      <c r="O5771" s="13">
        <v>2343.7174110000001</v>
      </c>
      <c r="P5771" s="12" t="s">
        <v>125</v>
      </c>
      <c r="Q5771" s="12" t="s">
        <v>225</v>
      </c>
      <c r="R5771" s="12" t="s">
        <v>224</v>
      </c>
      <c r="S5771" s="12">
        <v>70</v>
      </c>
      <c r="T5771" s="12" t="s">
        <v>129</v>
      </c>
      <c r="U5771" s="12" t="s">
        <v>128</v>
      </c>
      <c r="V5771" s="12" t="s">
        <v>180</v>
      </c>
      <c r="W5771" s="12">
        <v>0</v>
      </c>
      <c r="X5771" s="14">
        <v>44767.629198877316</v>
      </c>
    </row>
    <row r="5772" spans="1:24" hidden="1" x14ac:dyDescent="0.25">
      <c r="A5772" s="5">
        <v>2022</v>
      </c>
      <c r="B5772" s="6">
        <v>5</v>
      </c>
      <c r="C5772" s="6">
        <v>2022</v>
      </c>
      <c r="D5772" s="6">
        <v>4</v>
      </c>
      <c r="E5772" s="7">
        <v>20070</v>
      </c>
      <c r="F5772" s="7" t="s">
        <v>24</v>
      </c>
      <c r="G5772" s="7">
        <v>0</v>
      </c>
      <c r="H5772" s="7" t="s">
        <v>23</v>
      </c>
      <c r="I5772" s="7" t="s">
        <v>23</v>
      </c>
      <c r="J5772" s="7" t="s">
        <v>23</v>
      </c>
      <c r="K5772" s="7" t="s">
        <v>22</v>
      </c>
      <c r="L5772" s="7" t="s">
        <v>132</v>
      </c>
      <c r="M5772" s="7">
        <v>1</v>
      </c>
      <c r="N5772" s="7" t="s">
        <v>13</v>
      </c>
      <c r="O5772" s="8">
        <v>3062.2230909999998</v>
      </c>
      <c r="P5772" s="7" t="s">
        <v>125</v>
      </c>
      <c r="Q5772" s="7" t="s">
        <v>223</v>
      </c>
      <c r="R5772" s="7" t="s">
        <v>222</v>
      </c>
      <c r="S5772" s="7">
        <v>77</v>
      </c>
      <c r="T5772" s="7" t="s">
        <v>129</v>
      </c>
      <c r="U5772" s="7" t="s">
        <v>128</v>
      </c>
      <c r="V5772" s="7" t="s">
        <v>221</v>
      </c>
      <c r="W5772" s="7">
        <v>0</v>
      </c>
      <c r="X5772" s="9">
        <v>44767.629198877316</v>
      </c>
    </row>
    <row r="5773" spans="1:24" hidden="1" x14ac:dyDescent="0.25">
      <c r="A5773" s="10">
        <v>2022</v>
      </c>
      <c r="B5773" s="11">
        <v>5</v>
      </c>
      <c r="C5773" s="11">
        <v>2022</v>
      </c>
      <c r="D5773" s="11">
        <v>4</v>
      </c>
      <c r="E5773" s="12">
        <v>20070</v>
      </c>
      <c r="F5773" s="12" t="s">
        <v>24</v>
      </c>
      <c r="G5773" s="12">
        <v>0</v>
      </c>
      <c r="H5773" s="12" t="s">
        <v>23</v>
      </c>
      <c r="I5773" s="12" t="s">
        <v>23</v>
      </c>
      <c r="J5773" s="12" t="s">
        <v>23</v>
      </c>
      <c r="K5773" s="12" t="s">
        <v>22</v>
      </c>
      <c r="L5773" s="12" t="s">
        <v>193</v>
      </c>
      <c r="M5773" s="12">
        <v>1</v>
      </c>
      <c r="N5773" s="12" t="s">
        <v>13</v>
      </c>
      <c r="O5773" s="13">
        <v>0</v>
      </c>
      <c r="P5773" s="12" t="s">
        <v>125</v>
      </c>
      <c r="Q5773" s="12" t="s">
        <v>200</v>
      </c>
      <c r="R5773" s="12" t="s">
        <v>301</v>
      </c>
      <c r="S5773" s="12">
        <v>89</v>
      </c>
      <c r="T5773" s="12" t="s">
        <v>141</v>
      </c>
      <c r="U5773" s="12" t="s">
        <v>140</v>
      </c>
      <c r="V5773" s="12" t="s">
        <v>300</v>
      </c>
      <c r="W5773" s="12">
        <v>0</v>
      </c>
      <c r="X5773" s="14">
        <v>44767.629198877316</v>
      </c>
    </row>
    <row r="5774" spans="1:24" hidden="1" x14ac:dyDescent="0.25">
      <c r="A5774" s="5">
        <v>2022</v>
      </c>
      <c r="B5774" s="6">
        <v>5</v>
      </c>
      <c r="C5774" s="6">
        <v>2022</v>
      </c>
      <c r="D5774" s="6">
        <v>4</v>
      </c>
      <c r="E5774" s="7">
        <v>20070</v>
      </c>
      <c r="F5774" s="7" t="s">
        <v>24</v>
      </c>
      <c r="G5774" s="7">
        <v>0</v>
      </c>
      <c r="H5774" s="7" t="s">
        <v>23</v>
      </c>
      <c r="I5774" s="7" t="s">
        <v>23</v>
      </c>
      <c r="J5774" s="7" t="s">
        <v>23</v>
      </c>
      <c r="K5774" s="7" t="s">
        <v>22</v>
      </c>
      <c r="L5774" s="7" t="s">
        <v>193</v>
      </c>
      <c r="M5774" s="7">
        <v>1</v>
      </c>
      <c r="N5774" s="7" t="s">
        <v>13</v>
      </c>
      <c r="O5774" s="8">
        <v>1404.671934</v>
      </c>
      <c r="P5774" s="7" t="s">
        <v>125</v>
      </c>
      <c r="Q5774" s="7" t="s">
        <v>200</v>
      </c>
      <c r="R5774" s="7" t="s">
        <v>199</v>
      </c>
      <c r="S5774" s="7">
        <v>88</v>
      </c>
      <c r="T5774" s="7" t="s">
        <v>141</v>
      </c>
      <c r="U5774" s="7" t="s">
        <v>140</v>
      </c>
      <c r="V5774" s="7" t="s">
        <v>296</v>
      </c>
      <c r="W5774" s="7">
        <v>0</v>
      </c>
      <c r="X5774" s="9">
        <v>44767.629198877316</v>
      </c>
    </row>
    <row r="5775" spans="1:24" hidden="1" x14ac:dyDescent="0.25">
      <c r="A5775" s="10">
        <v>2022</v>
      </c>
      <c r="B5775" s="11">
        <v>5</v>
      </c>
      <c r="C5775" s="11">
        <v>2022</v>
      </c>
      <c r="D5775" s="11">
        <v>4</v>
      </c>
      <c r="E5775" s="12">
        <v>20070</v>
      </c>
      <c r="F5775" s="12" t="s">
        <v>24</v>
      </c>
      <c r="G5775" s="12">
        <v>0</v>
      </c>
      <c r="H5775" s="12" t="s">
        <v>23</v>
      </c>
      <c r="I5775" s="12" t="s">
        <v>23</v>
      </c>
      <c r="J5775" s="12" t="s">
        <v>23</v>
      </c>
      <c r="K5775" s="12" t="s">
        <v>22</v>
      </c>
      <c r="L5775" s="12" t="s">
        <v>193</v>
      </c>
      <c r="M5775" s="12">
        <v>1</v>
      </c>
      <c r="N5775" s="12" t="s">
        <v>13</v>
      </c>
      <c r="O5775" s="13">
        <v>2004.6484379999999</v>
      </c>
      <c r="P5775" s="12" t="s">
        <v>125</v>
      </c>
      <c r="Q5775" s="12" t="s">
        <v>197</v>
      </c>
      <c r="R5775" s="12" t="s">
        <v>196</v>
      </c>
      <c r="S5775" s="12">
        <v>84</v>
      </c>
      <c r="T5775" s="12" t="s">
        <v>141</v>
      </c>
      <c r="U5775" s="12" t="s">
        <v>140</v>
      </c>
      <c r="V5775" s="12" t="s">
        <v>295</v>
      </c>
      <c r="W5775" s="12">
        <v>0</v>
      </c>
      <c r="X5775" s="14">
        <v>44767.629198877316</v>
      </c>
    </row>
    <row r="5776" spans="1:24" hidden="1" x14ac:dyDescent="0.25">
      <c r="A5776" s="5">
        <v>2022</v>
      </c>
      <c r="B5776" s="6">
        <v>5</v>
      </c>
      <c r="C5776" s="6">
        <v>2022</v>
      </c>
      <c r="D5776" s="6">
        <v>4</v>
      </c>
      <c r="E5776" s="7">
        <v>20070</v>
      </c>
      <c r="F5776" s="7" t="s">
        <v>24</v>
      </c>
      <c r="G5776" s="7">
        <v>0</v>
      </c>
      <c r="H5776" s="7" t="s">
        <v>23</v>
      </c>
      <c r="I5776" s="7" t="s">
        <v>23</v>
      </c>
      <c r="J5776" s="7" t="s">
        <v>23</v>
      </c>
      <c r="K5776" s="7" t="s">
        <v>22</v>
      </c>
      <c r="L5776" s="7" t="s">
        <v>193</v>
      </c>
      <c r="M5776" s="7">
        <v>1</v>
      </c>
      <c r="N5776" s="7" t="s">
        <v>13</v>
      </c>
      <c r="O5776" s="8">
        <v>2634.2398760000001</v>
      </c>
      <c r="P5776" s="7" t="s">
        <v>125</v>
      </c>
      <c r="Q5776" s="7" t="s">
        <v>203</v>
      </c>
      <c r="R5776" s="7" t="s">
        <v>202</v>
      </c>
      <c r="S5776" s="7">
        <v>87</v>
      </c>
      <c r="T5776" s="7" t="s">
        <v>141</v>
      </c>
      <c r="U5776" s="7" t="s">
        <v>140</v>
      </c>
      <c r="V5776" s="7" t="s">
        <v>294</v>
      </c>
      <c r="W5776" s="7">
        <v>0</v>
      </c>
      <c r="X5776" s="9">
        <v>44767.629198877316</v>
      </c>
    </row>
    <row r="5777" spans="1:24" hidden="1" x14ac:dyDescent="0.25">
      <c r="A5777" s="10">
        <v>2022</v>
      </c>
      <c r="B5777" s="11">
        <v>5</v>
      </c>
      <c r="C5777" s="11">
        <v>2022</v>
      </c>
      <c r="D5777" s="11">
        <v>4</v>
      </c>
      <c r="E5777" s="12">
        <v>20070</v>
      </c>
      <c r="F5777" s="12" t="s">
        <v>24</v>
      </c>
      <c r="G5777" s="12">
        <v>0</v>
      </c>
      <c r="H5777" s="12" t="s">
        <v>23</v>
      </c>
      <c r="I5777" s="12" t="s">
        <v>23</v>
      </c>
      <c r="J5777" s="12" t="s">
        <v>23</v>
      </c>
      <c r="K5777" s="12" t="s">
        <v>22</v>
      </c>
      <c r="L5777" s="12" t="s">
        <v>193</v>
      </c>
      <c r="M5777" s="12">
        <v>1</v>
      </c>
      <c r="N5777" s="12" t="s">
        <v>13</v>
      </c>
      <c r="O5777" s="13">
        <v>153176.29240000001</v>
      </c>
      <c r="P5777" s="12" t="s">
        <v>125</v>
      </c>
      <c r="Q5777" s="12" t="s">
        <v>192</v>
      </c>
      <c r="R5777" s="12" t="s">
        <v>715</v>
      </c>
      <c r="S5777" s="12">
        <v>91</v>
      </c>
      <c r="T5777" s="12" t="s">
        <v>141</v>
      </c>
      <c r="U5777" s="12" t="s">
        <v>140</v>
      </c>
      <c r="V5777" s="12"/>
      <c r="W5777" s="12">
        <v>0</v>
      </c>
      <c r="X5777" s="14">
        <v>44767.629198877316</v>
      </c>
    </row>
    <row r="5778" spans="1:24" hidden="1" x14ac:dyDescent="0.25">
      <c r="A5778" s="5">
        <v>2022</v>
      </c>
      <c r="B5778" s="6">
        <v>5</v>
      </c>
      <c r="C5778" s="6">
        <v>2022</v>
      </c>
      <c r="D5778" s="6">
        <v>4</v>
      </c>
      <c r="E5778" s="7">
        <v>20070</v>
      </c>
      <c r="F5778" s="7" t="s">
        <v>24</v>
      </c>
      <c r="G5778" s="7">
        <v>36</v>
      </c>
      <c r="H5778" s="7" t="s">
        <v>44</v>
      </c>
      <c r="I5778" s="7" t="s">
        <v>43</v>
      </c>
      <c r="J5778" s="7" t="s">
        <v>6</v>
      </c>
      <c r="K5778" s="7" t="s">
        <v>144</v>
      </c>
      <c r="L5778" s="7" t="s">
        <v>22</v>
      </c>
      <c r="M5778" s="7">
        <v>1</v>
      </c>
      <c r="N5778" s="7" t="s">
        <v>13</v>
      </c>
      <c r="O5778" s="8">
        <v>-1270.5204180000001</v>
      </c>
      <c r="P5778" s="7" t="s">
        <v>53</v>
      </c>
      <c r="Q5778" s="7" t="s">
        <v>263</v>
      </c>
      <c r="R5778" s="7" t="s">
        <v>291</v>
      </c>
      <c r="S5778" s="7">
        <v>1330</v>
      </c>
      <c r="T5778" s="7" t="s">
        <v>122</v>
      </c>
      <c r="U5778" s="7" t="s">
        <v>121</v>
      </c>
      <c r="V5778" s="7" t="s">
        <v>290</v>
      </c>
      <c r="W5778" s="7">
        <v>0</v>
      </c>
      <c r="X5778" s="9">
        <v>44767.629198877316</v>
      </c>
    </row>
    <row r="5779" spans="1:24" hidden="1" x14ac:dyDescent="0.25">
      <c r="A5779" s="10">
        <v>2022</v>
      </c>
      <c r="B5779" s="11">
        <v>5</v>
      </c>
      <c r="C5779" s="11">
        <v>2022</v>
      </c>
      <c r="D5779" s="11">
        <v>4</v>
      </c>
      <c r="E5779" s="12">
        <v>20070</v>
      </c>
      <c r="F5779" s="12" t="s">
        <v>24</v>
      </c>
      <c r="G5779" s="12">
        <v>36</v>
      </c>
      <c r="H5779" s="12" t="s">
        <v>44</v>
      </c>
      <c r="I5779" s="12" t="s">
        <v>43</v>
      </c>
      <c r="J5779" s="12" t="s">
        <v>6</v>
      </c>
      <c r="K5779" s="12" t="s">
        <v>22</v>
      </c>
      <c r="L5779" s="12" t="s">
        <v>132</v>
      </c>
      <c r="M5779" s="12">
        <v>1</v>
      </c>
      <c r="N5779" s="12" t="s">
        <v>13</v>
      </c>
      <c r="O5779" s="13">
        <v>59.772951999999997</v>
      </c>
      <c r="P5779" s="12" t="s">
        <v>125</v>
      </c>
      <c r="Q5779" s="12" t="s">
        <v>131</v>
      </c>
      <c r="R5779" s="12" t="s">
        <v>154</v>
      </c>
      <c r="S5779" s="12">
        <v>94</v>
      </c>
      <c r="T5779" s="12" t="s">
        <v>129</v>
      </c>
      <c r="U5779" s="12" t="s">
        <v>128</v>
      </c>
      <c r="V5779" s="12" t="s">
        <v>153</v>
      </c>
      <c r="W5779" s="12">
        <v>0</v>
      </c>
      <c r="X5779" s="14">
        <v>44767.629198877316</v>
      </c>
    </row>
    <row r="5780" spans="1:24" hidden="1" x14ac:dyDescent="0.25">
      <c r="A5780" s="5">
        <v>2022</v>
      </c>
      <c r="B5780" s="6">
        <v>5</v>
      </c>
      <c r="C5780" s="6">
        <v>2022</v>
      </c>
      <c r="D5780" s="6">
        <v>4</v>
      </c>
      <c r="E5780" s="7">
        <v>20070</v>
      </c>
      <c r="F5780" s="7" t="s">
        <v>24</v>
      </c>
      <c r="G5780" s="7">
        <v>37</v>
      </c>
      <c r="H5780" s="7" t="s">
        <v>174</v>
      </c>
      <c r="I5780" s="7" t="s">
        <v>43</v>
      </c>
      <c r="J5780" s="7" t="s">
        <v>0</v>
      </c>
      <c r="K5780" s="7" t="s">
        <v>22</v>
      </c>
      <c r="L5780" s="7" t="s">
        <v>132</v>
      </c>
      <c r="M5780" s="7">
        <v>1</v>
      </c>
      <c r="N5780" s="7" t="s">
        <v>13</v>
      </c>
      <c r="O5780" s="8">
        <v>837.89488300000005</v>
      </c>
      <c r="P5780" s="7" t="s">
        <v>125</v>
      </c>
      <c r="Q5780" s="7" t="s">
        <v>131</v>
      </c>
      <c r="R5780" s="7" t="s">
        <v>154</v>
      </c>
      <c r="S5780" s="7">
        <v>94</v>
      </c>
      <c r="T5780" s="7" t="s">
        <v>129</v>
      </c>
      <c r="U5780" s="7" t="s">
        <v>128</v>
      </c>
      <c r="V5780" s="7" t="s">
        <v>153</v>
      </c>
      <c r="W5780" s="7">
        <v>0</v>
      </c>
      <c r="X5780" s="9">
        <v>44767.629198877316</v>
      </c>
    </row>
    <row r="5781" spans="1:24" hidden="1" x14ac:dyDescent="0.25">
      <c r="A5781" s="10">
        <v>2022</v>
      </c>
      <c r="B5781" s="11">
        <v>5</v>
      </c>
      <c r="C5781" s="11">
        <v>2022</v>
      </c>
      <c r="D5781" s="11">
        <v>4</v>
      </c>
      <c r="E5781" s="12">
        <v>20070</v>
      </c>
      <c r="F5781" s="12" t="s">
        <v>24</v>
      </c>
      <c r="G5781" s="12">
        <v>37</v>
      </c>
      <c r="H5781" s="12" t="s">
        <v>174</v>
      </c>
      <c r="I5781" s="12" t="s">
        <v>43</v>
      </c>
      <c r="J5781" s="12" t="s">
        <v>0</v>
      </c>
      <c r="K5781" s="12" t="s">
        <v>11</v>
      </c>
      <c r="L5781" s="12" t="s">
        <v>22</v>
      </c>
      <c r="M5781" s="12">
        <v>1</v>
      </c>
      <c r="N5781" s="12" t="s">
        <v>13</v>
      </c>
      <c r="O5781" s="13">
        <v>191.98500000000001</v>
      </c>
      <c r="P5781" s="12" t="s">
        <v>125</v>
      </c>
      <c r="Q5781" s="12" t="s">
        <v>289</v>
      </c>
      <c r="R5781" s="12" t="s">
        <v>288</v>
      </c>
      <c r="S5781" s="12">
        <v>1337</v>
      </c>
      <c r="T5781" s="12" t="s">
        <v>122</v>
      </c>
      <c r="U5781" s="12" t="s">
        <v>121</v>
      </c>
      <c r="V5781" s="12" t="s">
        <v>724</v>
      </c>
      <c r="W5781" s="12">
        <v>0</v>
      </c>
      <c r="X5781" s="14">
        <v>44767.629198877316</v>
      </c>
    </row>
    <row r="5782" spans="1:24" hidden="1" x14ac:dyDescent="0.25">
      <c r="A5782" s="5">
        <v>2022</v>
      </c>
      <c r="B5782" s="6">
        <v>5</v>
      </c>
      <c r="C5782" s="6">
        <v>2022</v>
      </c>
      <c r="D5782" s="6">
        <v>4</v>
      </c>
      <c r="E5782" s="7">
        <v>20070</v>
      </c>
      <c r="F5782" s="7" t="s">
        <v>24</v>
      </c>
      <c r="G5782" s="7">
        <v>39</v>
      </c>
      <c r="H5782" s="7" t="s">
        <v>166</v>
      </c>
      <c r="I5782" s="7" t="s">
        <v>43</v>
      </c>
      <c r="J5782" s="7" t="s">
        <v>0</v>
      </c>
      <c r="K5782" s="7" t="s">
        <v>22</v>
      </c>
      <c r="L5782" s="7" t="s">
        <v>132</v>
      </c>
      <c r="M5782" s="7">
        <v>1</v>
      </c>
      <c r="N5782" s="7" t="s">
        <v>13</v>
      </c>
      <c r="O5782" s="8">
        <v>637.29762500000004</v>
      </c>
      <c r="P5782" s="7" t="s">
        <v>125</v>
      </c>
      <c r="Q5782" s="7" t="s">
        <v>131</v>
      </c>
      <c r="R5782" s="7" t="s">
        <v>154</v>
      </c>
      <c r="S5782" s="7">
        <v>94</v>
      </c>
      <c r="T5782" s="7" t="s">
        <v>129</v>
      </c>
      <c r="U5782" s="7" t="s">
        <v>128</v>
      </c>
      <c r="V5782" s="7" t="s">
        <v>153</v>
      </c>
      <c r="W5782" s="7">
        <v>0</v>
      </c>
      <c r="X5782" s="9">
        <v>44767.629198877316</v>
      </c>
    </row>
    <row r="5783" spans="1:24" hidden="1" x14ac:dyDescent="0.25">
      <c r="A5783" s="10">
        <v>2022</v>
      </c>
      <c r="B5783" s="11">
        <v>5</v>
      </c>
      <c r="C5783" s="11">
        <v>2022</v>
      </c>
      <c r="D5783" s="11">
        <v>4</v>
      </c>
      <c r="E5783" s="12">
        <v>20070</v>
      </c>
      <c r="F5783" s="12" t="s">
        <v>24</v>
      </c>
      <c r="G5783" s="12">
        <v>39</v>
      </c>
      <c r="H5783" s="12" t="s">
        <v>166</v>
      </c>
      <c r="I5783" s="12" t="s">
        <v>43</v>
      </c>
      <c r="J5783" s="12" t="s">
        <v>0</v>
      </c>
      <c r="K5783" s="12" t="s">
        <v>11</v>
      </c>
      <c r="L5783" s="12" t="s">
        <v>22</v>
      </c>
      <c r="M5783" s="12">
        <v>1</v>
      </c>
      <c r="N5783" s="12" t="s">
        <v>13</v>
      </c>
      <c r="O5783" s="13">
        <v>191.98500000000001</v>
      </c>
      <c r="P5783" s="12" t="s">
        <v>125</v>
      </c>
      <c r="Q5783" s="12" t="s">
        <v>289</v>
      </c>
      <c r="R5783" s="12" t="s">
        <v>288</v>
      </c>
      <c r="S5783" s="12">
        <v>1337</v>
      </c>
      <c r="T5783" s="12" t="s">
        <v>122</v>
      </c>
      <c r="U5783" s="12" t="s">
        <v>121</v>
      </c>
      <c r="V5783" s="12" t="s">
        <v>724</v>
      </c>
      <c r="W5783" s="12">
        <v>0</v>
      </c>
      <c r="X5783" s="14">
        <v>44767.629198877316</v>
      </c>
    </row>
    <row r="5784" spans="1:24" hidden="1" x14ac:dyDescent="0.25">
      <c r="A5784" s="5">
        <v>2022</v>
      </c>
      <c r="B5784" s="6">
        <v>5</v>
      </c>
      <c r="C5784" s="6">
        <v>2022</v>
      </c>
      <c r="D5784" s="6">
        <v>4</v>
      </c>
      <c r="E5784" s="7">
        <v>20070</v>
      </c>
      <c r="F5784" s="7" t="s">
        <v>24</v>
      </c>
      <c r="G5784" s="7">
        <v>53</v>
      </c>
      <c r="H5784" s="7" t="s">
        <v>7</v>
      </c>
      <c r="I5784" s="7" t="s">
        <v>43</v>
      </c>
      <c r="J5784" s="7" t="s">
        <v>7</v>
      </c>
      <c r="K5784" s="7" t="s">
        <v>22</v>
      </c>
      <c r="L5784" s="7" t="s">
        <v>132</v>
      </c>
      <c r="M5784" s="7">
        <v>1</v>
      </c>
      <c r="N5784" s="7" t="s">
        <v>13</v>
      </c>
      <c r="O5784" s="8">
        <v>332.49625099999997</v>
      </c>
      <c r="P5784" s="7" t="s">
        <v>125</v>
      </c>
      <c r="Q5784" s="7" t="s">
        <v>131</v>
      </c>
      <c r="R5784" s="7" t="s">
        <v>154</v>
      </c>
      <c r="S5784" s="7">
        <v>94</v>
      </c>
      <c r="T5784" s="7" t="s">
        <v>129</v>
      </c>
      <c r="U5784" s="7" t="s">
        <v>128</v>
      </c>
      <c r="V5784" s="7" t="s">
        <v>153</v>
      </c>
      <c r="W5784" s="7">
        <v>0</v>
      </c>
      <c r="X5784" s="9">
        <v>44767.629198877316</v>
      </c>
    </row>
    <row r="5785" spans="1:24" hidden="1" x14ac:dyDescent="0.25">
      <c r="A5785" s="10">
        <v>2022</v>
      </c>
      <c r="B5785" s="11">
        <v>5</v>
      </c>
      <c r="C5785" s="11">
        <v>2022</v>
      </c>
      <c r="D5785" s="11">
        <v>4</v>
      </c>
      <c r="E5785" s="12">
        <v>20070</v>
      </c>
      <c r="F5785" s="12" t="s">
        <v>24</v>
      </c>
      <c r="G5785" s="12">
        <v>2183</v>
      </c>
      <c r="H5785" s="12" t="s">
        <v>138</v>
      </c>
      <c r="I5785" s="12" t="s">
        <v>133</v>
      </c>
      <c r="J5785" s="12" t="s">
        <v>3</v>
      </c>
      <c r="K5785" s="12" t="s">
        <v>22</v>
      </c>
      <c r="L5785" s="12" t="s">
        <v>132</v>
      </c>
      <c r="M5785" s="12">
        <v>1</v>
      </c>
      <c r="N5785" s="12" t="s">
        <v>13</v>
      </c>
      <c r="O5785" s="13">
        <v>47.361662000000003</v>
      </c>
      <c r="P5785" s="12" t="s">
        <v>125</v>
      </c>
      <c r="Q5785" s="12" t="s">
        <v>131</v>
      </c>
      <c r="R5785" s="12" t="s">
        <v>130</v>
      </c>
      <c r="S5785" s="12">
        <v>91</v>
      </c>
      <c r="T5785" s="12" t="s">
        <v>129</v>
      </c>
      <c r="U5785" s="12" t="s">
        <v>128</v>
      </c>
      <c r="V5785" s="12" t="s">
        <v>127</v>
      </c>
      <c r="W5785" s="12">
        <v>0</v>
      </c>
      <c r="X5785" s="14">
        <v>44767.629198877316</v>
      </c>
    </row>
    <row r="5786" spans="1:24" hidden="1" x14ac:dyDescent="0.25">
      <c r="A5786" s="5">
        <v>2022</v>
      </c>
      <c r="B5786" s="6">
        <v>5</v>
      </c>
      <c r="C5786" s="6">
        <v>2022</v>
      </c>
      <c r="D5786" s="6">
        <v>4</v>
      </c>
      <c r="E5786" s="7">
        <v>20070</v>
      </c>
      <c r="F5786" s="7" t="s">
        <v>24</v>
      </c>
      <c r="G5786" s="7">
        <v>2346</v>
      </c>
      <c r="H5786" s="7" t="s">
        <v>137</v>
      </c>
      <c r="I5786" s="7" t="s">
        <v>133</v>
      </c>
      <c r="J5786" s="7" t="s">
        <v>4</v>
      </c>
      <c r="K5786" s="7" t="s">
        <v>22</v>
      </c>
      <c r="L5786" s="7" t="s">
        <v>132</v>
      </c>
      <c r="M5786" s="7">
        <v>1</v>
      </c>
      <c r="N5786" s="7" t="s">
        <v>13</v>
      </c>
      <c r="O5786" s="8">
        <v>47.361662000000003</v>
      </c>
      <c r="P5786" s="7" t="s">
        <v>125</v>
      </c>
      <c r="Q5786" s="7" t="s">
        <v>131</v>
      </c>
      <c r="R5786" s="7" t="s">
        <v>130</v>
      </c>
      <c r="S5786" s="7">
        <v>91</v>
      </c>
      <c r="T5786" s="7" t="s">
        <v>129</v>
      </c>
      <c r="U5786" s="7" t="s">
        <v>128</v>
      </c>
      <c r="V5786" s="7" t="s">
        <v>127</v>
      </c>
      <c r="W5786" s="7">
        <v>0</v>
      </c>
      <c r="X5786" s="9">
        <v>44767.629198877316</v>
      </c>
    </row>
    <row r="5787" spans="1:24" hidden="1" x14ac:dyDescent="0.25">
      <c r="A5787" s="10">
        <v>2022</v>
      </c>
      <c r="B5787" s="11">
        <v>5</v>
      </c>
      <c r="C5787" s="11">
        <v>2022</v>
      </c>
      <c r="D5787" s="11">
        <v>4</v>
      </c>
      <c r="E5787" s="12">
        <v>20070</v>
      </c>
      <c r="F5787" s="12" t="s">
        <v>24</v>
      </c>
      <c r="G5787" s="12">
        <v>4807</v>
      </c>
      <c r="H5787" s="12" t="s">
        <v>135</v>
      </c>
      <c r="I5787" s="12" t="s">
        <v>133</v>
      </c>
      <c r="J5787" s="12" t="s">
        <v>2</v>
      </c>
      <c r="K5787" s="12" t="s">
        <v>22</v>
      </c>
      <c r="L5787" s="12" t="s">
        <v>132</v>
      </c>
      <c r="M5787" s="12">
        <v>1</v>
      </c>
      <c r="N5787" s="12" t="s">
        <v>13</v>
      </c>
      <c r="O5787" s="13">
        <v>809.45385299999998</v>
      </c>
      <c r="P5787" s="12" t="s">
        <v>125</v>
      </c>
      <c r="Q5787" s="12" t="s">
        <v>131</v>
      </c>
      <c r="R5787" s="12" t="s">
        <v>130</v>
      </c>
      <c r="S5787" s="12">
        <v>91</v>
      </c>
      <c r="T5787" s="12" t="s">
        <v>129</v>
      </c>
      <c r="U5787" s="12" t="s">
        <v>128</v>
      </c>
      <c r="V5787" s="12" t="s">
        <v>127</v>
      </c>
      <c r="W5787" s="12">
        <v>0</v>
      </c>
      <c r="X5787" s="14">
        <v>44767.629198877316</v>
      </c>
    </row>
    <row r="5788" spans="1:24" hidden="1" x14ac:dyDescent="0.25">
      <c r="A5788" s="5">
        <v>2022</v>
      </c>
      <c r="B5788" s="6">
        <v>5</v>
      </c>
      <c r="C5788" s="6">
        <v>2022</v>
      </c>
      <c r="D5788" s="6">
        <v>4</v>
      </c>
      <c r="E5788" s="7">
        <v>20070</v>
      </c>
      <c r="F5788" s="7" t="s">
        <v>24</v>
      </c>
      <c r="G5788" s="7">
        <v>4865</v>
      </c>
      <c r="H5788" s="7" t="s">
        <v>264</v>
      </c>
      <c r="I5788" s="7" t="s">
        <v>133</v>
      </c>
      <c r="J5788" s="7" t="s">
        <v>3</v>
      </c>
      <c r="K5788" s="7" t="s">
        <v>144</v>
      </c>
      <c r="L5788" s="7" t="s">
        <v>22</v>
      </c>
      <c r="M5788" s="7">
        <v>1</v>
      </c>
      <c r="N5788" s="7" t="s">
        <v>13</v>
      </c>
      <c r="O5788" s="8">
        <v>-5.4135000000000003E-2</v>
      </c>
      <c r="P5788" s="7" t="s">
        <v>53</v>
      </c>
      <c r="Q5788" s="7" t="s">
        <v>263</v>
      </c>
      <c r="R5788" s="7" t="s">
        <v>291</v>
      </c>
      <c r="S5788" s="7">
        <v>1340</v>
      </c>
      <c r="T5788" s="7" t="s">
        <v>122</v>
      </c>
      <c r="U5788" s="7" t="s">
        <v>121</v>
      </c>
      <c r="V5788" s="7" t="s">
        <v>502</v>
      </c>
      <c r="W5788" s="7">
        <v>0</v>
      </c>
      <c r="X5788" s="9">
        <v>44767.629198877316</v>
      </c>
    </row>
    <row r="5789" spans="1:24" hidden="1" x14ac:dyDescent="0.25">
      <c r="A5789" s="10">
        <v>2022</v>
      </c>
      <c r="B5789" s="11">
        <v>5</v>
      </c>
      <c r="C5789" s="11">
        <v>2022</v>
      </c>
      <c r="D5789" s="11">
        <v>4</v>
      </c>
      <c r="E5789" s="12">
        <v>20070</v>
      </c>
      <c r="F5789" s="12" t="s">
        <v>24</v>
      </c>
      <c r="G5789" s="12">
        <v>4871</v>
      </c>
      <c r="H5789" s="12" t="s">
        <v>134</v>
      </c>
      <c r="I5789" s="12" t="s">
        <v>133</v>
      </c>
      <c r="J5789" s="12" t="s">
        <v>1</v>
      </c>
      <c r="K5789" s="12" t="s">
        <v>22</v>
      </c>
      <c r="L5789" s="12" t="s">
        <v>132</v>
      </c>
      <c r="M5789" s="12">
        <v>1</v>
      </c>
      <c r="N5789" s="12" t="s">
        <v>13</v>
      </c>
      <c r="O5789" s="13">
        <v>31.574441</v>
      </c>
      <c r="P5789" s="12" t="s">
        <v>125</v>
      </c>
      <c r="Q5789" s="12" t="s">
        <v>131</v>
      </c>
      <c r="R5789" s="12" t="s">
        <v>130</v>
      </c>
      <c r="S5789" s="12">
        <v>91</v>
      </c>
      <c r="T5789" s="12" t="s">
        <v>129</v>
      </c>
      <c r="U5789" s="12" t="s">
        <v>128</v>
      </c>
      <c r="V5789" s="12" t="s">
        <v>127</v>
      </c>
      <c r="W5789" s="12">
        <v>0</v>
      </c>
      <c r="X5789" s="14">
        <v>44767.629198877316</v>
      </c>
    </row>
    <row r="5790" spans="1:24" hidden="1" x14ac:dyDescent="0.25">
      <c r="A5790" s="5">
        <v>2022</v>
      </c>
      <c r="B5790" s="6">
        <v>5</v>
      </c>
      <c r="C5790" s="6">
        <v>2022</v>
      </c>
      <c r="D5790" s="6">
        <v>5</v>
      </c>
      <c r="E5790" s="7">
        <v>20070</v>
      </c>
      <c r="F5790" s="7" t="s">
        <v>24</v>
      </c>
      <c r="G5790" s="7">
        <v>0</v>
      </c>
      <c r="H5790" s="7" t="s">
        <v>23</v>
      </c>
      <c r="I5790" s="7" t="s">
        <v>23</v>
      </c>
      <c r="J5790" s="7" t="s">
        <v>23</v>
      </c>
      <c r="K5790" s="7" t="s">
        <v>144</v>
      </c>
      <c r="L5790" s="7" t="s">
        <v>148</v>
      </c>
      <c r="M5790" s="7">
        <v>1</v>
      </c>
      <c r="N5790" s="7" t="s">
        <v>13</v>
      </c>
      <c r="O5790" s="8">
        <v>-24.329463000000001</v>
      </c>
      <c r="P5790" s="7" t="s">
        <v>125</v>
      </c>
      <c r="Q5790" s="7" t="s">
        <v>143</v>
      </c>
      <c r="R5790" s="7" t="s">
        <v>147</v>
      </c>
      <c r="S5790" s="7">
        <v>82</v>
      </c>
      <c r="T5790" s="7" t="s">
        <v>141</v>
      </c>
      <c r="U5790" s="7" t="s">
        <v>140</v>
      </c>
      <c r="V5790" s="7" t="s">
        <v>146</v>
      </c>
      <c r="W5790" s="7">
        <v>0</v>
      </c>
      <c r="X5790" s="9">
        <v>44767.629198877316</v>
      </c>
    </row>
    <row r="5791" spans="1:24" hidden="1" x14ac:dyDescent="0.25">
      <c r="A5791" s="10">
        <v>2022</v>
      </c>
      <c r="B5791" s="11">
        <v>5</v>
      </c>
      <c r="C5791" s="11">
        <v>2022</v>
      </c>
      <c r="D5791" s="11">
        <v>5</v>
      </c>
      <c r="E5791" s="12">
        <v>20070</v>
      </c>
      <c r="F5791" s="12" t="s">
        <v>24</v>
      </c>
      <c r="G5791" s="12">
        <v>0</v>
      </c>
      <c r="H5791" s="12" t="s">
        <v>23</v>
      </c>
      <c r="I5791" s="12" t="s">
        <v>23</v>
      </c>
      <c r="J5791" s="12" t="s">
        <v>23</v>
      </c>
      <c r="K5791" s="12" t="s">
        <v>144</v>
      </c>
      <c r="L5791" s="12" t="s">
        <v>148</v>
      </c>
      <c r="M5791" s="12">
        <v>1</v>
      </c>
      <c r="N5791" s="12" t="s">
        <v>13</v>
      </c>
      <c r="O5791" s="13">
        <v>6.4006220000000003</v>
      </c>
      <c r="P5791" s="12" t="s">
        <v>125</v>
      </c>
      <c r="Q5791" s="12" t="s">
        <v>143</v>
      </c>
      <c r="R5791" s="12" t="s">
        <v>246</v>
      </c>
      <c r="S5791" s="12">
        <v>187</v>
      </c>
      <c r="T5791" s="12" t="s">
        <v>129</v>
      </c>
      <c r="U5791" s="12" t="s">
        <v>128</v>
      </c>
      <c r="V5791" s="12" t="s">
        <v>707</v>
      </c>
      <c r="W5791" s="12">
        <v>0</v>
      </c>
      <c r="X5791" s="14">
        <v>44767.629198877316</v>
      </c>
    </row>
    <row r="5792" spans="1:24" hidden="1" x14ac:dyDescent="0.25">
      <c r="A5792" s="5">
        <v>2022</v>
      </c>
      <c r="B5792" s="6">
        <v>5</v>
      </c>
      <c r="C5792" s="6">
        <v>2022</v>
      </c>
      <c r="D5792" s="6">
        <v>5</v>
      </c>
      <c r="E5792" s="7">
        <v>20070</v>
      </c>
      <c r="F5792" s="7" t="s">
        <v>24</v>
      </c>
      <c r="G5792" s="7">
        <v>0</v>
      </c>
      <c r="H5792" s="7" t="s">
        <v>23</v>
      </c>
      <c r="I5792" s="7" t="s">
        <v>23</v>
      </c>
      <c r="J5792" s="7" t="s">
        <v>23</v>
      </c>
      <c r="K5792" s="7" t="s">
        <v>158</v>
      </c>
      <c r="L5792" s="7" t="s">
        <v>162</v>
      </c>
      <c r="M5792" s="7">
        <v>1</v>
      </c>
      <c r="N5792" s="7" t="s">
        <v>13</v>
      </c>
      <c r="O5792" s="8">
        <v>449.55010499999997</v>
      </c>
      <c r="P5792" s="7" t="s">
        <v>125</v>
      </c>
      <c r="Q5792" s="7" t="s">
        <v>161</v>
      </c>
      <c r="R5792" s="7" t="s">
        <v>244</v>
      </c>
      <c r="S5792" s="7">
        <v>90</v>
      </c>
      <c r="T5792" s="7" t="s">
        <v>129</v>
      </c>
      <c r="U5792" s="7" t="s">
        <v>128</v>
      </c>
      <c r="V5792" s="7" t="s">
        <v>243</v>
      </c>
      <c r="W5792" s="7">
        <v>0</v>
      </c>
      <c r="X5792" s="9">
        <v>44767.629198877316</v>
      </c>
    </row>
    <row r="5793" spans="1:24" hidden="1" x14ac:dyDescent="0.25">
      <c r="A5793" s="10">
        <v>2022</v>
      </c>
      <c r="B5793" s="11">
        <v>5</v>
      </c>
      <c r="C5793" s="11">
        <v>2022</v>
      </c>
      <c r="D5793" s="11">
        <v>5</v>
      </c>
      <c r="E5793" s="12">
        <v>20070</v>
      </c>
      <c r="F5793" s="12" t="s">
        <v>24</v>
      </c>
      <c r="G5793" s="12">
        <v>0</v>
      </c>
      <c r="H5793" s="12" t="s">
        <v>23</v>
      </c>
      <c r="I5793" s="12" t="s">
        <v>23</v>
      </c>
      <c r="J5793" s="12" t="s">
        <v>23</v>
      </c>
      <c r="K5793" s="12" t="s">
        <v>22</v>
      </c>
      <c r="L5793" s="12" t="s">
        <v>236</v>
      </c>
      <c r="M5793" s="12">
        <v>1</v>
      </c>
      <c r="N5793" s="12" t="s">
        <v>13</v>
      </c>
      <c r="O5793" s="13">
        <v>-250.24543299999999</v>
      </c>
      <c r="P5793" s="12" t="s">
        <v>125</v>
      </c>
      <c r="Q5793" s="12" t="s">
        <v>242</v>
      </c>
      <c r="R5793" s="12" t="s">
        <v>241</v>
      </c>
      <c r="S5793" s="12">
        <v>47</v>
      </c>
      <c r="T5793" s="12" t="s">
        <v>129</v>
      </c>
      <c r="U5793" s="12" t="s">
        <v>128</v>
      </c>
      <c r="V5793" s="12" t="s">
        <v>238</v>
      </c>
      <c r="W5793" s="12">
        <v>0</v>
      </c>
      <c r="X5793" s="14">
        <v>44767.629198877316</v>
      </c>
    </row>
    <row r="5794" spans="1:24" hidden="1" x14ac:dyDescent="0.25">
      <c r="A5794" s="5">
        <v>2022</v>
      </c>
      <c r="B5794" s="6">
        <v>5</v>
      </c>
      <c r="C5794" s="6">
        <v>2022</v>
      </c>
      <c r="D5794" s="6">
        <v>5</v>
      </c>
      <c r="E5794" s="7">
        <v>20070</v>
      </c>
      <c r="F5794" s="7" t="s">
        <v>24</v>
      </c>
      <c r="G5794" s="7">
        <v>0</v>
      </c>
      <c r="H5794" s="7" t="s">
        <v>23</v>
      </c>
      <c r="I5794" s="7" t="s">
        <v>23</v>
      </c>
      <c r="J5794" s="7" t="s">
        <v>23</v>
      </c>
      <c r="K5794" s="7" t="s">
        <v>22</v>
      </c>
      <c r="L5794" s="7" t="s">
        <v>236</v>
      </c>
      <c r="M5794" s="7">
        <v>1</v>
      </c>
      <c r="N5794" s="7" t="s">
        <v>13</v>
      </c>
      <c r="O5794" s="8">
        <v>-224.89223200000001</v>
      </c>
      <c r="P5794" s="7" t="s">
        <v>125</v>
      </c>
      <c r="Q5794" s="7" t="s">
        <v>240</v>
      </c>
      <c r="R5794" s="7" t="s">
        <v>241</v>
      </c>
      <c r="S5794" s="7">
        <v>42</v>
      </c>
      <c r="T5794" s="7" t="s">
        <v>129</v>
      </c>
      <c r="U5794" s="7" t="s">
        <v>128</v>
      </c>
      <c r="V5794" s="7" t="s">
        <v>238</v>
      </c>
      <c r="W5794" s="7">
        <v>0</v>
      </c>
      <c r="X5794" s="9">
        <v>44767.629198877316</v>
      </c>
    </row>
    <row r="5795" spans="1:24" hidden="1" x14ac:dyDescent="0.25">
      <c r="A5795" s="10">
        <v>2022</v>
      </c>
      <c r="B5795" s="11">
        <v>5</v>
      </c>
      <c r="C5795" s="11">
        <v>2022</v>
      </c>
      <c r="D5795" s="11">
        <v>5</v>
      </c>
      <c r="E5795" s="12">
        <v>20070</v>
      </c>
      <c r="F5795" s="12" t="s">
        <v>24</v>
      </c>
      <c r="G5795" s="12">
        <v>0</v>
      </c>
      <c r="H5795" s="12" t="s">
        <v>23</v>
      </c>
      <c r="I5795" s="12" t="s">
        <v>23</v>
      </c>
      <c r="J5795" s="12" t="s">
        <v>23</v>
      </c>
      <c r="K5795" s="12" t="s">
        <v>22</v>
      </c>
      <c r="L5795" s="12" t="s">
        <v>236</v>
      </c>
      <c r="M5795" s="12">
        <v>1</v>
      </c>
      <c r="N5795" s="12" t="s">
        <v>13</v>
      </c>
      <c r="O5795" s="13">
        <v>-194.84203400000001</v>
      </c>
      <c r="P5795" s="12" t="s">
        <v>125</v>
      </c>
      <c r="Q5795" s="12" t="s">
        <v>240</v>
      </c>
      <c r="R5795" s="12" t="s">
        <v>239</v>
      </c>
      <c r="S5795" s="12">
        <v>99</v>
      </c>
      <c r="T5795" s="12" t="s">
        <v>129</v>
      </c>
      <c r="U5795" s="12" t="s">
        <v>128</v>
      </c>
      <c r="V5795" s="12" t="s">
        <v>238</v>
      </c>
      <c r="W5795" s="12">
        <v>0</v>
      </c>
      <c r="X5795" s="14">
        <v>44767.629198877316</v>
      </c>
    </row>
    <row r="5796" spans="1:24" hidden="1" x14ac:dyDescent="0.25">
      <c r="A5796" s="5">
        <v>2022</v>
      </c>
      <c r="B5796" s="6">
        <v>5</v>
      </c>
      <c r="C5796" s="6">
        <v>2022</v>
      </c>
      <c r="D5796" s="6">
        <v>5</v>
      </c>
      <c r="E5796" s="7">
        <v>20070</v>
      </c>
      <c r="F5796" s="7" t="s">
        <v>24</v>
      </c>
      <c r="G5796" s="7">
        <v>0</v>
      </c>
      <c r="H5796" s="7" t="s">
        <v>23</v>
      </c>
      <c r="I5796" s="7" t="s">
        <v>23</v>
      </c>
      <c r="J5796" s="7" t="s">
        <v>23</v>
      </c>
      <c r="K5796" s="7" t="s">
        <v>22</v>
      </c>
      <c r="L5796" s="7" t="s">
        <v>236</v>
      </c>
      <c r="M5796" s="7">
        <v>1</v>
      </c>
      <c r="N5796" s="7" t="s">
        <v>13</v>
      </c>
      <c r="O5796" s="8">
        <v>-153.86833999999999</v>
      </c>
      <c r="P5796" s="7" t="s">
        <v>125</v>
      </c>
      <c r="Q5796" s="7" t="s">
        <v>242</v>
      </c>
      <c r="R5796" s="7" t="s">
        <v>239</v>
      </c>
      <c r="S5796" s="7">
        <v>98</v>
      </c>
      <c r="T5796" s="7" t="s">
        <v>129</v>
      </c>
      <c r="U5796" s="7" t="s">
        <v>128</v>
      </c>
      <c r="V5796" s="7" t="s">
        <v>238</v>
      </c>
      <c r="W5796" s="7">
        <v>0</v>
      </c>
      <c r="X5796" s="9">
        <v>44767.629198877316</v>
      </c>
    </row>
    <row r="5797" spans="1:24" hidden="1" x14ac:dyDescent="0.25">
      <c r="A5797" s="10">
        <v>2022</v>
      </c>
      <c r="B5797" s="11">
        <v>5</v>
      </c>
      <c r="C5797" s="11">
        <v>2022</v>
      </c>
      <c r="D5797" s="11">
        <v>5</v>
      </c>
      <c r="E5797" s="12">
        <v>20070</v>
      </c>
      <c r="F5797" s="12" t="s">
        <v>24</v>
      </c>
      <c r="G5797" s="12">
        <v>0</v>
      </c>
      <c r="H5797" s="12" t="s">
        <v>23</v>
      </c>
      <c r="I5797" s="12" t="s">
        <v>23</v>
      </c>
      <c r="J5797" s="12" t="s">
        <v>23</v>
      </c>
      <c r="K5797" s="12" t="s">
        <v>22</v>
      </c>
      <c r="L5797" s="12" t="s">
        <v>236</v>
      </c>
      <c r="M5797" s="12">
        <v>1</v>
      </c>
      <c r="N5797" s="12" t="s">
        <v>13</v>
      </c>
      <c r="O5797" s="13">
        <v>-51.447336</v>
      </c>
      <c r="P5797" s="12" t="s">
        <v>125</v>
      </c>
      <c r="Q5797" s="12" t="s">
        <v>237</v>
      </c>
      <c r="R5797" s="12" t="s">
        <v>234</v>
      </c>
      <c r="S5797" s="12">
        <v>43</v>
      </c>
      <c r="T5797" s="12" t="s">
        <v>129</v>
      </c>
      <c r="U5797" s="12" t="s">
        <v>128</v>
      </c>
      <c r="V5797" s="12" t="s">
        <v>180</v>
      </c>
      <c r="W5797" s="12">
        <v>0</v>
      </c>
      <c r="X5797" s="14">
        <v>44767.629198877316</v>
      </c>
    </row>
    <row r="5798" spans="1:24" hidden="1" x14ac:dyDescent="0.25">
      <c r="A5798" s="5">
        <v>2022</v>
      </c>
      <c r="B5798" s="6">
        <v>5</v>
      </c>
      <c r="C5798" s="6">
        <v>2022</v>
      </c>
      <c r="D5798" s="6">
        <v>5</v>
      </c>
      <c r="E5798" s="7">
        <v>20070</v>
      </c>
      <c r="F5798" s="7" t="s">
        <v>24</v>
      </c>
      <c r="G5798" s="7">
        <v>0</v>
      </c>
      <c r="H5798" s="7" t="s">
        <v>23</v>
      </c>
      <c r="I5798" s="7" t="s">
        <v>23</v>
      </c>
      <c r="J5798" s="7" t="s">
        <v>23</v>
      </c>
      <c r="K5798" s="7" t="s">
        <v>22</v>
      </c>
      <c r="L5798" s="7" t="s">
        <v>236</v>
      </c>
      <c r="M5798" s="7">
        <v>1</v>
      </c>
      <c r="N5798" s="7" t="s">
        <v>13</v>
      </c>
      <c r="O5798" s="8">
        <v>-38.168726999999997</v>
      </c>
      <c r="P5798" s="7" t="s">
        <v>125</v>
      </c>
      <c r="Q5798" s="7" t="s">
        <v>235</v>
      </c>
      <c r="R5798" s="7" t="s">
        <v>234</v>
      </c>
      <c r="S5798" s="7">
        <v>44</v>
      </c>
      <c r="T5798" s="7" t="s">
        <v>129</v>
      </c>
      <c r="U5798" s="7" t="s">
        <v>128</v>
      </c>
      <c r="V5798" s="7" t="s">
        <v>180</v>
      </c>
      <c r="W5798" s="7">
        <v>0</v>
      </c>
      <c r="X5798" s="9">
        <v>44767.629198877316</v>
      </c>
    </row>
    <row r="5799" spans="1:24" hidden="1" x14ac:dyDescent="0.25">
      <c r="A5799" s="10">
        <v>2022</v>
      </c>
      <c r="B5799" s="11">
        <v>5</v>
      </c>
      <c r="C5799" s="11">
        <v>2022</v>
      </c>
      <c r="D5799" s="11">
        <v>5</v>
      </c>
      <c r="E5799" s="12">
        <v>20070</v>
      </c>
      <c r="F5799" s="12" t="s">
        <v>24</v>
      </c>
      <c r="G5799" s="12">
        <v>0</v>
      </c>
      <c r="H5799" s="12" t="s">
        <v>23</v>
      </c>
      <c r="I5799" s="12" t="s">
        <v>23</v>
      </c>
      <c r="J5799" s="12" t="s">
        <v>23</v>
      </c>
      <c r="K5799" s="12" t="s">
        <v>22</v>
      </c>
      <c r="L5799" s="12" t="s">
        <v>148</v>
      </c>
      <c r="M5799" s="12">
        <v>1</v>
      </c>
      <c r="N5799" s="12" t="s">
        <v>13</v>
      </c>
      <c r="O5799" s="13">
        <v>-13.688003</v>
      </c>
      <c r="P5799" s="12" t="s">
        <v>125</v>
      </c>
      <c r="Q5799" s="12" t="s">
        <v>233</v>
      </c>
      <c r="R5799" s="12" t="s">
        <v>232</v>
      </c>
      <c r="S5799" s="12">
        <v>87</v>
      </c>
      <c r="T5799" s="12" t="s">
        <v>129</v>
      </c>
      <c r="U5799" s="12" t="s">
        <v>128</v>
      </c>
      <c r="V5799" s="12" t="s">
        <v>708</v>
      </c>
      <c r="W5799" s="12">
        <v>0</v>
      </c>
      <c r="X5799" s="14">
        <v>44767.629198877316</v>
      </c>
    </row>
    <row r="5800" spans="1:24" hidden="1" x14ac:dyDescent="0.25">
      <c r="A5800" s="5">
        <v>2022</v>
      </c>
      <c r="B5800" s="6">
        <v>5</v>
      </c>
      <c r="C5800" s="6">
        <v>2022</v>
      </c>
      <c r="D5800" s="6">
        <v>5</v>
      </c>
      <c r="E5800" s="7">
        <v>20070</v>
      </c>
      <c r="F5800" s="7" t="s">
        <v>24</v>
      </c>
      <c r="G5800" s="7">
        <v>0</v>
      </c>
      <c r="H5800" s="7" t="s">
        <v>23</v>
      </c>
      <c r="I5800" s="7" t="s">
        <v>23</v>
      </c>
      <c r="J5800" s="7" t="s">
        <v>23</v>
      </c>
      <c r="K5800" s="7" t="s">
        <v>22</v>
      </c>
      <c r="L5800" s="7" t="s">
        <v>148</v>
      </c>
      <c r="M5800" s="7">
        <v>1</v>
      </c>
      <c r="N5800" s="7" t="s">
        <v>13</v>
      </c>
      <c r="O5800" s="8">
        <v>88677.631647999995</v>
      </c>
      <c r="P5800" s="7" t="s">
        <v>125</v>
      </c>
      <c r="Q5800" s="7" t="s">
        <v>143</v>
      </c>
      <c r="R5800" s="7" t="s">
        <v>231</v>
      </c>
      <c r="S5800" s="7">
        <v>79</v>
      </c>
      <c r="T5800" s="7" t="s">
        <v>141</v>
      </c>
      <c r="U5800" s="7" t="s">
        <v>140</v>
      </c>
      <c r="V5800" s="7" t="s">
        <v>709</v>
      </c>
      <c r="W5800" s="7">
        <v>0</v>
      </c>
      <c r="X5800" s="9">
        <v>44767.629198877316</v>
      </c>
    </row>
    <row r="5801" spans="1:24" hidden="1" x14ac:dyDescent="0.25">
      <c r="A5801" s="10">
        <v>2022</v>
      </c>
      <c r="B5801" s="11">
        <v>5</v>
      </c>
      <c r="C5801" s="11">
        <v>2022</v>
      </c>
      <c r="D5801" s="11">
        <v>5</v>
      </c>
      <c r="E5801" s="12">
        <v>20070</v>
      </c>
      <c r="F5801" s="12" t="s">
        <v>24</v>
      </c>
      <c r="G5801" s="12">
        <v>0</v>
      </c>
      <c r="H5801" s="12" t="s">
        <v>23</v>
      </c>
      <c r="I5801" s="12" t="s">
        <v>23</v>
      </c>
      <c r="J5801" s="12" t="s">
        <v>23</v>
      </c>
      <c r="K5801" s="12" t="s">
        <v>22</v>
      </c>
      <c r="L5801" s="12" t="s">
        <v>162</v>
      </c>
      <c r="M5801" s="12">
        <v>1</v>
      </c>
      <c r="N5801" s="12" t="s">
        <v>13</v>
      </c>
      <c r="O5801" s="13">
        <v>28723.153398999999</v>
      </c>
      <c r="P5801" s="12" t="s">
        <v>125</v>
      </c>
      <c r="Q5801" s="12" t="s">
        <v>161</v>
      </c>
      <c r="R5801" s="12" t="s">
        <v>227</v>
      </c>
      <c r="S5801" s="12">
        <v>12</v>
      </c>
      <c r="T5801" s="12" t="s">
        <v>141</v>
      </c>
      <c r="U5801" s="12" t="s">
        <v>140</v>
      </c>
      <c r="V5801" s="12" t="s">
        <v>226</v>
      </c>
      <c r="W5801" s="12">
        <v>0</v>
      </c>
      <c r="X5801" s="14">
        <v>44767.629198877316</v>
      </c>
    </row>
    <row r="5802" spans="1:24" hidden="1" x14ac:dyDescent="0.25">
      <c r="A5802" s="5">
        <v>2022</v>
      </c>
      <c r="B5802" s="6">
        <v>5</v>
      </c>
      <c r="C5802" s="6">
        <v>2022</v>
      </c>
      <c r="D5802" s="6">
        <v>5</v>
      </c>
      <c r="E5802" s="7">
        <v>20070</v>
      </c>
      <c r="F5802" s="7" t="s">
        <v>24</v>
      </c>
      <c r="G5802" s="7">
        <v>0</v>
      </c>
      <c r="H5802" s="7" t="s">
        <v>23</v>
      </c>
      <c r="I5802" s="7" t="s">
        <v>23</v>
      </c>
      <c r="J5802" s="7" t="s">
        <v>23</v>
      </c>
      <c r="K5802" s="7" t="s">
        <v>22</v>
      </c>
      <c r="L5802" s="7" t="s">
        <v>162</v>
      </c>
      <c r="M5802" s="7">
        <v>1</v>
      </c>
      <c r="N5802" s="7" t="s">
        <v>13</v>
      </c>
      <c r="O5802" s="8">
        <v>409222.09422299999</v>
      </c>
      <c r="P5802" s="7" t="s">
        <v>125</v>
      </c>
      <c r="Q5802" s="7" t="s">
        <v>157</v>
      </c>
      <c r="R5802" s="7" t="s">
        <v>229</v>
      </c>
      <c r="S5802" s="7">
        <v>22</v>
      </c>
      <c r="T5802" s="7" t="s">
        <v>141</v>
      </c>
      <c r="U5802" s="7" t="s">
        <v>140</v>
      </c>
      <c r="V5802" s="7" t="s">
        <v>228</v>
      </c>
      <c r="W5802" s="7">
        <v>0</v>
      </c>
      <c r="X5802" s="9">
        <v>44767.629198877316</v>
      </c>
    </row>
    <row r="5803" spans="1:24" hidden="1" x14ac:dyDescent="0.25">
      <c r="A5803" s="10">
        <v>2022</v>
      </c>
      <c r="B5803" s="11">
        <v>5</v>
      </c>
      <c r="C5803" s="11">
        <v>2022</v>
      </c>
      <c r="D5803" s="11">
        <v>5</v>
      </c>
      <c r="E5803" s="12">
        <v>20070</v>
      </c>
      <c r="F5803" s="12" t="s">
        <v>24</v>
      </c>
      <c r="G5803" s="12">
        <v>0</v>
      </c>
      <c r="H5803" s="12" t="s">
        <v>23</v>
      </c>
      <c r="I5803" s="12" t="s">
        <v>23</v>
      </c>
      <c r="J5803" s="12" t="s">
        <v>23</v>
      </c>
      <c r="K5803" s="12" t="s">
        <v>22</v>
      </c>
      <c r="L5803" s="12" t="s">
        <v>215</v>
      </c>
      <c r="M5803" s="12">
        <v>1</v>
      </c>
      <c r="N5803" s="12" t="s">
        <v>13</v>
      </c>
      <c r="O5803" s="13">
        <v>-834.89621699999998</v>
      </c>
      <c r="P5803" s="12" t="s">
        <v>125</v>
      </c>
      <c r="Q5803" s="12" t="s">
        <v>161</v>
      </c>
      <c r="R5803" s="12" t="s">
        <v>214</v>
      </c>
      <c r="S5803" s="12">
        <v>89</v>
      </c>
      <c r="T5803" s="12" t="s">
        <v>129</v>
      </c>
      <c r="U5803" s="12" t="s">
        <v>128</v>
      </c>
      <c r="V5803" s="12" t="s">
        <v>213</v>
      </c>
      <c r="W5803" s="12">
        <v>0</v>
      </c>
      <c r="X5803" s="14">
        <v>44767.629198877316</v>
      </c>
    </row>
    <row r="5804" spans="1:24" hidden="1" x14ac:dyDescent="0.25">
      <c r="A5804" s="5">
        <v>2022</v>
      </c>
      <c r="B5804" s="6">
        <v>5</v>
      </c>
      <c r="C5804" s="6">
        <v>2022</v>
      </c>
      <c r="D5804" s="6">
        <v>5</v>
      </c>
      <c r="E5804" s="7">
        <v>20070</v>
      </c>
      <c r="F5804" s="7" t="s">
        <v>24</v>
      </c>
      <c r="G5804" s="7">
        <v>0</v>
      </c>
      <c r="H5804" s="7" t="s">
        <v>23</v>
      </c>
      <c r="I5804" s="7" t="s">
        <v>23</v>
      </c>
      <c r="J5804" s="7" t="s">
        <v>23</v>
      </c>
      <c r="K5804" s="7" t="s">
        <v>22</v>
      </c>
      <c r="L5804" s="7" t="s">
        <v>179</v>
      </c>
      <c r="M5804" s="7">
        <v>1</v>
      </c>
      <c r="N5804" s="7" t="s">
        <v>13</v>
      </c>
      <c r="O5804" s="8">
        <v>318.381306</v>
      </c>
      <c r="P5804" s="7" t="s">
        <v>125</v>
      </c>
      <c r="Q5804" s="7" t="s">
        <v>150</v>
      </c>
      <c r="R5804" s="7" t="s">
        <v>207</v>
      </c>
      <c r="S5804" s="7">
        <v>133</v>
      </c>
      <c r="T5804" s="7" t="s">
        <v>129</v>
      </c>
      <c r="U5804" s="7" t="s">
        <v>128</v>
      </c>
      <c r="V5804" s="7" t="s">
        <v>180</v>
      </c>
      <c r="W5804" s="7">
        <v>0</v>
      </c>
      <c r="X5804" s="9">
        <v>44767.629198877316</v>
      </c>
    </row>
    <row r="5805" spans="1:24" hidden="1" x14ac:dyDescent="0.25">
      <c r="A5805" s="10">
        <v>2022</v>
      </c>
      <c r="B5805" s="11">
        <v>5</v>
      </c>
      <c r="C5805" s="11">
        <v>2022</v>
      </c>
      <c r="D5805" s="11">
        <v>5</v>
      </c>
      <c r="E5805" s="12">
        <v>20070</v>
      </c>
      <c r="F5805" s="12" t="s">
        <v>24</v>
      </c>
      <c r="G5805" s="12">
        <v>0</v>
      </c>
      <c r="H5805" s="12" t="s">
        <v>23</v>
      </c>
      <c r="I5805" s="12" t="s">
        <v>23</v>
      </c>
      <c r="J5805" s="12" t="s">
        <v>23</v>
      </c>
      <c r="K5805" s="12" t="s">
        <v>22</v>
      </c>
      <c r="L5805" s="12" t="s">
        <v>179</v>
      </c>
      <c r="M5805" s="12">
        <v>1</v>
      </c>
      <c r="N5805" s="12" t="s">
        <v>13</v>
      </c>
      <c r="O5805" s="13">
        <v>391.69628999999998</v>
      </c>
      <c r="P5805" s="12" t="s">
        <v>125</v>
      </c>
      <c r="Q5805" s="12" t="s">
        <v>150</v>
      </c>
      <c r="R5805" s="12" t="s">
        <v>208</v>
      </c>
      <c r="S5805" s="12">
        <v>134</v>
      </c>
      <c r="T5805" s="12" t="s">
        <v>129</v>
      </c>
      <c r="U5805" s="12" t="s">
        <v>128</v>
      </c>
      <c r="V5805" s="12" t="s">
        <v>180</v>
      </c>
      <c r="W5805" s="12">
        <v>0</v>
      </c>
      <c r="X5805" s="14">
        <v>44767.629198877316</v>
      </c>
    </row>
    <row r="5806" spans="1:24" hidden="1" x14ac:dyDescent="0.25">
      <c r="A5806" s="5">
        <v>2022</v>
      </c>
      <c r="B5806" s="6">
        <v>5</v>
      </c>
      <c r="C5806" s="6">
        <v>2022</v>
      </c>
      <c r="D5806" s="6">
        <v>5</v>
      </c>
      <c r="E5806" s="7">
        <v>20070</v>
      </c>
      <c r="F5806" s="7" t="s">
        <v>24</v>
      </c>
      <c r="G5806" s="7">
        <v>0</v>
      </c>
      <c r="H5806" s="7" t="s">
        <v>23</v>
      </c>
      <c r="I5806" s="7" t="s">
        <v>23</v>
      </c>
      <c r="J5806" s="7" t="s">
        <v>23</v>
      </c>
      <c r="K5806" s="7" t="s">
        <v>22</v>
      </c>
      <c r="L5806" s="7" t="s">
        <v>179</v>
      </c>
      <c r="M5806" s="7">
        <v>1</v>
      </c>
      <c r="N5806" s="7" t="s">
        <v>13</v>
      </c>
      <c r="O5806" s="8">
        <v>616.98852499999998</v>
      </c>
      <c r="P5806" s="7" t="s">
        <v>125</v>
      </c>
      <c r="Q5806" s="7" t="s">
        <v>206</v>
      </c>
      <c r="R5806" s="7" t="s">
        <v>205</v>
      </c>
      <c r="S5806" s="7">
        <v>79</v>
      </c>
      <c r="T5806" s="7" t="s">
        <v>129</v>
      </c>
      <c r="U5806" s="7" t="s">
        <v>128</v>
      </c>
      <c r="V5806" s="7" t="s">
        <v>204</v>
      </c>
      <c r="W5806" s="7">
        <v>0</v>
      </c>
      <c r="X5806" s="9">
        <v>44767.629198877316</v>
      </c>
    </row>
    <row r="5807" spans="1:24" hidden="1" x14ac:dyDescent="0.25">
      <c r="A5807" s="10">
        <v>2022</v>
      </c>
      <c r="B5807" s="11">
        <v>5</v>
      </c>
      <c r="C5807" s="11">
        <v>2022</v>
      </c>
      <c r="D5807" s="11">
        <v>5</v>
      </c>
      <c r="E5807" s="12">
        <v>20070</v>
      </c>
      <c r="F5807" s="12" t="s">
        <v>24</v>
      </c>
      <c r="G5807" s="12">
        <v>0</v>
      </c>
      <c r="H5807" s="12" t="s">
        <v>23</v>
      </c>
      <c r="I5807" s="12" t="s">
        <v>23</v>
      </c>
      <c r="J5807" s="12" t="s">
        <v>23</v>
      </c>
      <c r="K5807" s="12" t="s">
        <v>22</v>
      </c>
      <c r="L5807" s="12" t="s">
        <v>126</v>
      </c>
      <c r="M5807" s="12">
        <v>1</v>
      </c>
      <c r="N5807" s="12" t="s">
        <v>13</v>
      </c>
      <c r="O5807" s="13">
        <v>-0.67890899999999998</v>
      </c>
      <c r="P5807" s="12" t="s">
        <v>125</v>
      </c>
      <c r="Q5807" s="12" t="s">
        <v>124</v>
      </c>
      <c r="R5807" s="12" t="s">
        <v>123</v>
      </c>
      <c r="S5807" s="12">
        <v>1338</v>
      </c>
      <c r="T5807" s="12" t="s">
        <v>122</v>
      </c>
      <c r="U5807" s="12" t="s">
        <v>121</v>
      </c>
      <c r="V5807" s="12" t="s">
        <v>714</v>
      </c>
      <c r="W5807" s="12">
        <v>0</v>
      </c>
      <c r="X5807" s="14">
        <v>44767.629198877316</v>
      </c>
    </row>
    <row r="5808" spans="1:24" hidden="1" x14ac:dyDescent="0.25">
      <c r="A5808" s="5">
        <v>2022</v>
      </c>
      <c r="B5808" s="6">
        <v>5</v>
      </c>
      <c r="C5808" s="6">
        <v>2022</v>
      </c>
      <c r="D5808" s="6">
        <v>5</v>
      </c>
      <c r="E5808" s="7">
        <v>20070</v>
      </c>
      <c r="F5808" s="7" t="s">
        <v>24</v>
      </c>
      <c r="G5808" s="7">
        <v>0</v>
      </c>
      <c r="H5808" s="7" t="s">
        <v>23</v>
      </c>
      <c r="I5808" s="7" t="s">
        <v>23</v>
      </c>
      <c r="J5808" s="7" t="s">
        <v>23</v>
      </c>
      <c r="K5808" s="7" t="s">
        <v>22</v>
      </c>
      <c r="L5808" s="7" t="s">
        <v>126</v>
      </c>
      <c r="M5808" s="7">
        <v>1</v>
      </c>
      <c r="N5808" s="7" t="s">
        <v>13</v>
      </c>
      <c r="O5808" s="8">
        <v>13.076172</v>
      </c>
      <c r="P5808" s="7" t="s">
        <v>125</v>
      </c>
      <c r="Q5808" s="7" t="s">
        <v>161</v>
      </c>
      <c r="R5808" s="7" t="s">
        <v>189</v>
      </c>
      <c r="S5808" s="7">
        <v>174</v>
      </c>
      <c r="T5808" s="7" t="s">
        <v>129</v>
      </c>
      <c r="U5808" s="7" t="s">
        <v>128</v>
      </c>
      <c r="V5808" s="7" t="s">
        <v>180</v>
      </c>
      <c r="W5808" s="7">
        <v>0</v>
      </c>
      <c r="X5808" s="9">
        <v>44767.629198877316</v>
      </c>
    </row>
    <row r="5809" spans="1:24" hidden="1" x14ac:dyDescent="0.25">
      <c r="A5809" s="10">
        <v>2022</v>
      </c>
      <c r="B5809" s="11">
        <v>5</v>
      </c>
      <c r="C5809" s="11">
        <v>2022</v>
      </c>
      <c r="D5809" s="11">
        <v>5</v>
      </c>
      <c r="E5809" s="12">
        <v>20070</v>
      </c>
      <c r="F5809" s="12" t="s">
        <v>24</v>
      </c>
      <c r="G5809" s="12">
        <v>0</v>
      </c>
      <c r="H5809" s="12" t="s">
        <v>23</v>
      </c>
      <c r="I5809" s="12" t="s">
        <v>23</v>
      </c>
      <c r="J5809" s="12" t="s">
        <v>23</v>
      </c>
      <c r="K5809" s="12" t="s">
        <v>22</v>
      </c>
      <c r="L5809" s="12" t="s">
        <v>126</v>
      </c>
      <c r="M5809" s="12">
        <v>1</v>
      </c>
      <c r="N5809" s="12" t="s">
        <v>13</v>
      </c>
      <c r="O5809" s="13">
        <v>462.129188</v>
      </c>
      <c r="P5809" s="12" t="s">
        <v>125</v>
      </c>
      <c r="Q5809" s="12" t="s">
        <v>276</v>
      </c>
      <c r="R5809" s="12" t="s">
        <v>275</v>
      </c>
      <c r="S5809" s="12">
        <v>88</v>
      </c>
      <c r="T5809" s="12" t="s">
        <v>129</v>
      </c>
      <c r="U5809" s="12" t="s">
        <v>128</v>
      </c>
      <c r="V5809" s="12" t="s">
        <v>274</v>
      </c>
      <c r="W5809" s="12">
        <v>0</v>
      </c>
      <c r="X5809" s="14">
        <v>44767.629198877316</v>
      </c>
    </row>
    <row r="5810" spans="1:24" hidden="1" x14ac:dyDescent="0.25">
      <c r="A5810" s="5">
        <v>2022</v>
      </c>
      <c r="B5810" s="6">
        <v>5</v>
      </c>
      <c r="C5810" s="6">
        <v>2022</v>
      </c>
      <c r="D5810" s="6">
        <v>5</v>
      </c>
      <c r="E5810" s="7">
        <v>20070</v>
      </c>
      <c r="F5810" s="7" t="s">
        <v>24</v>
      </c>
      <c r="G5810" s="7">
        <v>0</v>
      </c>
      <c r="H5810" s="7" t="s">
        <v>23</v>
      </c>
      <c r="I5810" s="7" t="s">
        <v>23</v>
      </c>
      <c r="J5810" s="7" t="s">
        <v>23</v>
      </c>
      <c r="K5810" s="7" t="s">
        <v>22</v>
      </c>
      <c r="L5810" s="7" t="s">
        <v>187</v>
      </c>
      <c r="M5810" s="7">
        <v>1</v>
      </c>
      <c r="N5810" s="7" t="s">
        <v>13</v>
      </c>
      <c r="O5810" s="8">
        <v>-58.145040999999999</v>
      </c>
      <c r="P5810" s="7" t="s">
        <v>125</v>
      </c>
      <c r="Q5810" s="7" t="s">
        <v>186</v>
      </c>
      <c r="R5810" s="7" t="s">
        <v>185</v>
      </c>
      <c r="S5810" s="7">
        <v>171</v>
      </c>
      <c r="T5810" s="7" t="s">
        <v>129</v>
      </c>
      <c r="U5810" s="7" t="s">
        <v>128</v>
      </c>
      <c r="V5810" s="7" t="s">
        <v>180</v>
      </c>
      <c r="W5810" s="7">
        <v>0</v>
      </c>
      <c r="X5810" s="9">
        <v>44767.629198877316</v>
      </c>
    </row>
    <row r="5811" spans="1:24" hidden="1" x14ac:dyDescent="0.25">
      <c r="A5811" s="10">
        <v>2022</v>
      </c>
      <c r="B5811" s="11">
        <v>5</v>
      </c>
      <c r="C5811" s="11">
        <v>2022</v>
      </c>
      <c r="D5811" s="11">
        <v>5</v>
      </c>
      <c r="E5811" s="12">
        <v>20070</v>
      </c>
      <c r="F5811" s="12" t="s">
        <v>24</v>
      </c>
      <c r="G5811" s="12">
        <v>0</v>
      </c>
      <c r="H5811" s="12" t="s">
        <v>23</v>
      </c>
      <c r="I5811" s="12" t="s">
        <v>23</v>
      </c>
      <c r="J5811" s="12" t="s">
        <v>23</v>
      </c>
      <c r="K5811" s="12" t="s">
        <v>22</v>
      </c>
      <c r="L5811" s="12" t="s">
        <v>187</v>
      </c>
      <c r="M5811" s="12">
        <v>1</v>
      </c>
      <c r="N5811" s="12" t="s">
        <v>13</v>
      </c>
      <c r="O5811" s="13">
        <v>1361.4467099999999</v>
      </c>
      <c r="P5811" s="12" t="s">
        <v>125</v>
      </c>
      <c r="Q5811" s="12" t="s">
        <v>186</v>
      </c>
      <c r="R5811" s="12" t="s">
        <v>188</v>
      </c>
      <c r="S5811" s="12">
        <v>170</v>
      </c>
      <c r="T5811" s="12" t="s">
        <v>129</v>
      </c>
      <c r="U5811" s="12" t="s">
        <v>128</v>
      </c>
      <c r="V5811" s="12" t="s">
        <v>180</v>
      </c>
      <c r="W5811" s="12">
        <v>0</v>
      </c>
      <c r="X5811" s="14">
        <v>44767.629198877316</v>
      </c>
    </row>
    <row r="5812" spans="1:24" hidden="1" x14ac:dyDescent="0.25">
      <c r="A5812" s="5">
        <v>2022</v>
      </c>
      <c r="B5812" s="6">
        <v>5</v>
      </c>
      <c r="C5812" s="6">
        <v>2022</v>
      </c>
      <c r="D5812" s="6">
        <v>5</v>
      </c>
      <c r="E5812" s="7">
        <v>20070</v>
      </c>
      <c r="F5812" s="7" t="s">
        <v>24</v>
      </c>
      <c r="G5812" s="7">
        <v>0</v>
      </c>
      <c r="H5812" s="7" t="s">
        <v>23</v>
      </c>
      <c r="I5812" s="7" t="s">
        <v>23</v>
      </c>
      <c r="J5812" s="7" t="s">
        <v>23</v>
      </c>
      <c r="K5812" s="7" t="s">
        <v>22</v>
      </c>
      <c r="L5812" s="7" t="s">
        <v>165</v>
      </c>
      <c r="M5812" s="7">
        <v>1</v>
      </c>
      <c r="N5812" s="7" t="s">
        <v>13</v>
      </c>
      <c r="O5812" s="8">
        <v>658.31345499999998</v>
      </c>
      <c r="P5812" s="7" t="s">
        <v>125</v>
      </c>
      <c r="Q5812" s="7" t="s">
        <v>165</v>
      </c>
      <c r="R5812" s="7" t="s">
        <v>184</v>
      </c>
      <c r="S5812" s="7">
        <v>28</v>
      </c>
      <c r="T5812" s="7" t="s">
        <v>129</v>
      </c>
      <c r="U5812" s="7" t="s">
        <v>128</v>
      </c>
      <c r="V5812" s="7" t="s">
        <v>180</v>
      </c>
      <c r="W5812" s="7">
        <v>0</v>
      </c>
      <c r="X5812" s="9">
        <v>44767.629198877316</v>
      </c>
    </row>
    <row r="5813" spans="1:24" hidden="1" x14ac:dyDescent="0.25">
      <c r="A5813" s="10">
        <v>2022</v>
      </c>
      <c r="B5813" s="11">
        <v>5</v>
      </c>
      <c r="C5813" s="11">
        <v>2022</v>
      </c>
      <c r="D5813" s="11">
        <v>5</v>
      </c>
      <c r="E5813" s="12">
        <v>20070</v>
      </c>
      <c r="F5813" s="12" t="s">
        <v>24</v>
      </c>
      <c r="G5813" s="12">
        <v>0</v>
      </c>
      <c r="H5813" s="12" t="s">
        <v>23</v>
      </c>
      <c r="I5813" s="12" t="s">
        <v>23</v>
      </c>
      <c r="J5813" s="12" t="s">
        <v>23</v>
      </c>
      <c r="K5813" s="12" t="s">
        <v>22</v>
      </c>
      <c r="L5813" s="12" t="s">
        <v>165</v>
      </c>
      <c r="M5813" s="12">
        <v>1</v>
      </c>
      <c r="N5813" s="12" t="s">
        <v>13</v>
      </c>
      <c r="O5813" s="13">
        <v>1130.3760030000001</v>
      </c>
      <c r="P5813" s="12" t="s">
        <v>125</v>
      </c>
      <c r="Q5813" s="12" t="s">
        <v>165</v>
      </c>
      <c r="R5813" s="12" t="s">
        <v>182</v>
      </c>
      <c r="S5813" s="12">
        <v>37</v>
      </c>
      <c r="T5813" s="12" t="s">
        <v>129</v>
      </c>
      <c r="U5813" s="12" t="s">
        <v>128</v>
      </c>
      <c r="V5813" s="12" t="s">
        <v>180</v>
      </c>
      <c r="W5813" s="12">
        <v>0</v>
      </c>
      <c r="X5813" s="14">
        <v>44767.629198877316</v>
      </c>
    </row>
    <row r="5814" spans="1:24" hidden="1" x14ac:dyDescent="0.25">
      <c r="A5814" s="5">
        <v>2022</v>
      </c>
      <c r="B5814" s="6">
        <v>5</v>
      </c>
      <c r="C5814" s="6">
        <v>2022</v>
      </c>
      <c r="D5814" s="6">
        <v>5</v>
      </c>
      <c r="E5814" s="7">
        <v>20070</v>
      </c>
      <c r="F5814" s="7" t="s">
        <v>24</v>
      </c>
      <c r="G5814" s="7">
        <v>0</v>
      </c>
      <c r="H5814" s="7" t="s">
        <v>23</v>
      </c>
      <c r="I5814" s="7" t="s">
        <v>23</v>
      </c>
      <c r="J5814" s="7" t="s">
        <v>23</v>
      </c>
      <c r="K5814" s="7" t="s">
        <v>22</v>
      </c>
      <c r="L5814" s="7" t="s">
        <v>250</v>
      </c>
      <c r="M5814" s="7">
        <v>1</v>
      </c>
      <c r="N5814" s="7" t="s">
        <v>13</v>
      </c>
      <c r="O5814" s="8">
        <v>627.03692699999999</v>
      </c>
      <c r="P5814" s="7" t="s">
        <v>53</v>
      </c>
      <c r="Q5814" s="7" t="s">
        <v>263</v>
      </c>
      <c r="R5814" s="7" t="s">
        <v>273</v>
      </c>
      <c r="S5814" s="7">
        <v>159</v>
      </c>
      <c r="T5814" s="7" t="s">
        <v>129</v>
      </c>
      <c r="U5814" s="7" t="s">
        <v>128</v>
      </c>
      <c r="V5814" s="7" t="s">
        <v>272</v>
      </c>
      <c r="W5814" s="7">
        <v>0</v>
      </c>
      <c r="X5814" s="9">
        <v>44767.629198877316</v>
      </c>
    </row>
    <row r="5815" spans="1:24" hidden="1" x14ac:dyDescent="0.25">
      <c r="A5815" s="10">
        <v>2022</v>
      </c>
      <c r="B5815" s="11">
        <v>5</v>
      </c>
      <c r="C5815" s="11">
        <v>2022</v>
      </c>
      <c r="D5815" s="11">
        <v>5</v>
      </c>
      <c r="E5815" s="12">
        <v>20070</v>
      </c>
      <c r="F5815" s="12" t="s">
        <v>24</v>
      </c>
      <c r="G5815" s="12">
        <v>0</v>
      </c>
      <c r="H5815" s="12" t="s">
        <v>23</v>
      </c>
      <c r="I5815" s="12" t="s">
        <v>23</v>
      </c>
      <c r="J5815" s="12" t="s">
        <v>23</v>
      </c>
      <c r="K5815" s="12" t="s">
        <v>12</v>
      </c>
      <c r="L5815" s="12" t="s">
        <v>179</v>
      </c>
      <c r="M5815" s="12">
        <v>1</v>
      </c>
      <c r="N5815" s="12" t="s">
        <v>13</v>
      </c>
      <c r="O5815" s="13">
        <v>491.30794300000002</v>
      </c>
      <c r="P5815" s="12" t="s">
        <v>125</v>
      </c>
      <c r="Q5815" s="12" t="s">
        <v>150</v>
      </c>
      <c r="R5815" s="12" t="s">
        <v>178</v>
      </c>
      <c r="S5815" s="12">
        <v>64</v>
      </c>
      <c r="T5815" s="12" t="s">
        <v>129</v>
      </c>
      <c r="U5815" s="12" t="s">
        <v>128</v>
      </c>
      <c r="V5815" s="12" t="s">
        <v>177</v>
      </c>
      <c r="W5815" s="12">
        <v>0</v>
      </c>
      <c r="X5815" s="14">
        <v>44767.629198877316</v>
      </c>
    </row>
    <row r="5816" spans="1:24" hidden="1" x14ac:dyDescent="0.25">
      <c r="A5816" s="5">
        <v>2022</v>
      </c>
      <c r="B5816" s="6">
        <v>5</v>
      </c>
      <c r="C5816" s="6">
        <v>2022</v>
      </c>
      <c r="D5816" s="6">
        <v>5</v>
      </c>
      <c r="E5816" s="7">
        <v>20070</v>
      </c>
      <c r="F5816" s="7" t="s">
        <v>24</v>
      </c>
      <c r="G5816" s="7">
        <v>36</v>
      </c>
      <c r="H5816" s="7" t="s">
        <v>44</v>
      </c>
      <c r="I5816" s="7" t="s">
        <v>43</v>
      </c>
      <c r="J5816" s="7" t="s">
        <v>6</v>
      </c>
      <c r="K5816" s="7" t="s">
        <v>158</v>
      </c>
      <c r="L5816" s="7" t="s">
        <v>162</v>
      </c>
      <c r="M5816" s="7">
        <v>1</v>
      </c>
      <c r="N5816" s="7" t="s">
        <v>13</v>
      </c>
      <c r="O5816" s="8">
        <v>-2958.060802</v>
      </c>
      <c r="P5816" s="7" t="s">
        <v>125</v>
      </c>
      <c r="Q5816" s="7" t="s">
        <v>161</v>
      </c>
      <c r="R5816" s="7" t="s">
        <v>160</v>
      </c>
      <c r="S5816" s="7">
        <v>11</v>
      </c>
      <c r="T5816" s="7" t="s">
        <v>141</v>
      </c>
      <c r="U5816" s="7" t="s">
        <v>140</v>
      </c>
      <c r="V5816" s="7" t="s">
        <v>159</v>
      </c>
      <c r="W5816" s="7">
        <v>0</v>
      </c>
      <c r="X5816" s="9">
        <v>44767.629198877316</v>
      </c>
    </row>
    <row r="5817" spans="1:24" hidden="1" x14ac:dyDescent="0.25">
      <c r="A5817" s="10">
        <v>2022</v>
      </c>
      <c r="B5817" s="11">
        <v>5</v>
      </c>
      <c r="C5817" s="11">
        <v>2022</v>
      </c>
      <c r="D5817" s="11">
        <v>5</v>
      </c>
      <c r="E5817" s="12">
        <v>20070</v>
      </c>
      <c r="F5817" s="12" t="s">
        <v>24</v>
      </c>
      <c r="G5817" s="12">
        <v>36</v>
      </c>
      <c r="H5817" s="12" t="s">
        <v>44</v>
      </c>
      <c r="I5817" s="12" t="s">
        <v>43</v>
      </c>
      <c r="J5817" s="12" t="s">
        <v>6</v>
      </c>
      <c r="K5817" s="12" t="s">
        <v>158</v>
      </c>
      <c r="L5817" s="12" t="s">
        <v>22</v>
      </c>
      <c r="M5817" s="12">
        <v>1</v>
      </c>
      <c r="N5817" s="12" t="s">
        <v>13</v>
      </c>
      <c r="O5817" s="13">
        <v>-10194.761438</v>
      </c>
      <c r="P5817" s="12" t="s">
        <v>125</v>
      </c>
      <c r="Q5817" s="12" t="s">
        <v>157</v>
      </c>
      <c r="R5817" s="12" t="s">
        <v>156</v>
      </c>
      <c r="S5817" s="12">
        <v>25</v>
      </c>
      <c r="T5817" s="12" t="s">
        <v>141</v>
      </c>
      <c r="U5817" s="12" t="s">
        <v>140</v>
      </c>
      <c r="V5817" s="12" t="s">
        <v>155</v>
      </c>
      <c r="W5817" s="12">
        <v>0</v>
      </c>
      <c r="X5817" s="14">
        <v>44767.629198877316</v>
      </c>
    </row>
    <row r="5818" spans="1:24" hidden="1" x14ac:dyDescent="0.25">
      <c r="A5818" s="5">
        <v>2022</v>
      </c>
      <c r="B5818" s="6">
        <v>5</v>
      </c>
      <c r="C5818" s="6">
        <v>2022</v>
      </c>
      <c r="D5818" s="6">
        <v>5</v>
      </c>
      <c r="E5818" s="7">
        <v>20070</v>
      </c>
      <c r="F5818" s="7" t="s">
        <v>24</v>
      </c>
      <c r="G5818" s="7">
        <v>36</v>
      </c>
      <c r="H5818" s="7" t="s">
        <v>44</v>
      </c>
      <c r="I5818" s="7" t="s">
        <v>43</v>
      </c>
      <c r="J5818" s="7" t="s">
        <v>6</v>
      </c>
      <c r="K5818" s="7" t="s">
        <v>12</v>
      </c>
      <c r="L5818" s="7" t="s">
        <v>22</v>
      </c>
      <c r="M5818" s="7">
        <v>1</v>
      </c>
      <c r="N5818" s="7" t="s">
        <v>13</v>
      </c>
      <c r="O5818" s="8">
        <v>-39.888796999999997</v>
      </c>
      <c r="P5818" s="7" t="s">
        <v>125</v>
      </c>
      <c r="Q5818" s="7" t="s">
        <v>165</v>
      </c>
      <c r="R5818" s="7" t="s">
        <v>175</v>
      </c>
      <c r="S5818" s="7">
        <v>140</v>
      </c>
      <c r="T5818" s="7" t="s">
        <v>129</v>
      </c>
      <c r="U5818" s="7" t="s">
        <v>128</v>
      </c>
      <c r="V5818" s="7"/>
      <c r="W5818" s="7">
        <v>0</v>
      </c>
      <c r="X5818" s="9">
        <v>44767.629198877316</v>
      </c>
    </row>
    <row r="5819" spans="1:24" hidden="1" x14ac:dyDescent="0.25">
      <c r="A5819" s="10">
        <v>2022</v>
      </c>
      <c r="B5819" s="11">
        <v>5</v>
      </c>
      <c r="C5819" s="11">
        <v>2022</v>
      </c>
      <c r="D5819" s="11">
        <v>5</v>
      </c>
      <c r="E5819" s="12">
        <v>20070</v>
      </c>
      <c r="F5819" s="12" t="s">
        <v>24</v>
      </c>
      <c r="G5819" s="12">
        <v>36</v>
      </c>
      <c r="H5819" s="12" t="s">
        <v>44</v>
      </c>
      <c r="I5819" s="12" t="s">
        <v>43</v>
      </c>
      <c r="J5819" s="12" t="s">
        <v>6</v>
      </c>
      <c r="K5819" s="12" t="s">
        <v>12</v>
      </c>
      <c r="L5819" s="12" t="s">
        <v>22</v>
      </c>
      <c r="M5819" s="12">
        <v>1</v>
      </c>
      <c r="N5819" s="12" t="s">
        <v>13</v>
      </c>
      <c r="O5819" s="13">
        <v>-9.8957709999999999</v>
      </c>
      <c r="P5819" s="12" t="s">
        <v>125</v>
      </c>
      <c r="Q5819" s="12" t="s">
        <v>150</v>
      </c>
      <c r="R5819" s="12" t="s">
        <v>171</v>
      </c>
      <c r="S5819" s="12">
        <v>137</v>
      </c>
      <c r="T5819" s="12" t="s">
        <v>129</v>
      </c>
      <c r="U5819" s="12" t="s">
        <v>128</v>
      </c>
      <c r="V5819" s="12"/>
      <c r="W5819" s="12">
        <v>0</v>
      </c>
      <c r="X5819" s="14">
        <v>44767.629198877316</v>
      </c>
    </row>
    <row r="5820" spans="1:24" hidden="1" x14ac:dyDescent="0.25">
      <c r="A5820" s="5">
        <v>2022</v>
      </c>
      <c r="B5820" s="6">
        <v>5</v>
      </c>
      <c r="C5820" s="6">
        <v>2022</v>
      </c>
      <c r="D5820" s="6">
        <v>5</v>
      </c>
      <c r="E5820" s="7">
        <v>20070</v>
      </c>
      <c r="F5820" s="7" t="s">
        <v>24</v>
      </c>
      <c r="G5820" s="7">
        <v>36</v>
      </c>
      <c r="H5820" s="7" t="s">
        <v>44</v>
      </c>
      <c r="I5820" s="7" t="s">
        <v>43</v>
      </c>
      <c r="J5820" s="7" t="s">
        <v>6</v>
      </c>
      <c r="K5820" s="7" t="s">
        <v>12</v>
      </c>
      <c r="L5820" s="7" t="s">
        <v>22</v>
      </c>
      <c r="M5820" s="7">
        <v>1</v>
      </c>
      <c r="N5820" s="7" t="s">
        <v>13</v>
      </c>
      <c r="O5820" s="8">
        <v>-2.9273579999999999</v>
      </c>
      <c r="P5820" s="7" t="s">
        <v>125</v>
      </c>
      <c r="Q5820" s="7" t="s">
        <v>150</v>
      </c>
      <c r="R5820" s="7" t="s">
        <v>252</v>
      </c>
      <c r="S5820" s="7">
        <v>150</v>
      </c>
      <c r="T5820" s="7" t="s">
        <v>129</v>
      </c>
      <c r="U5820" s="7" t="s">
        <v>128</v>
      </c>
      <c r="V5820" s="7" t="s">
        <v>251</v>
      </c>
      <c r="W5820" s="7">
        <v>0</v>
      </c>
      <c r="X5820" s="9">
        <v>44767.629198877316</v>
      </c>
    </row>
    <row r="5821" spans="1:24" hidden="1" x14ac:dyDescent="0.25">
      <c r="A5821" s="10">
        <v>2022</v>
      </c>
      <c r="B5821" s="11">
        <v>5</v>
      </c>
      <c r="C5821" s="11">
        <v>2022</v>
      </c>
      <c r="D5821" s="11">
        <v>5</v>
      </c>
      <c r="E5821" s="12">
        <v>20070</v>
      </c>
      <c r="F5821" s="12" t="s">
        <v>24</v>
      </c>
      <c r="G5821" s="12">
        <v>36</v>
      </c>
      <c r="H5821" s="12" t="s">
        <v>44</v>
      </c>
      <c r="I5821" s="12" t="s">
        <v>43</v>
      </c>
      <c r="J5821" s="12" t="s">
        <v>6</v>
      </c>
      <c r="K5821" s="12" t="s">
        <v>12</v>
      </c>
      <c r="L5821" s="12" t="s">
        <v>22</v>
      </c>
      <c r="M5821" s="12">
        <v>1</v>
      </c>
      <c r="N5821" s="12" t="s">
        <v>13</v>
      </c>
      <c r="O5821" s="13">
        <v>-2.444769</v>
      </c>
      <c r="P5821" s="12" t="s">
        <v>125</v>
      </c>
      <c r="Q5821" s="12" t="s">
        <v>150</v>
      </c>
      <c r="R5821" s="12" t="s">
        <v>149</v>
      </c>
      <c r="S5821" s="12">
        <v>136</v>
      </c>
      <c r="T5821" s="12" t="s">
        <v>129</v>
      </c>
      <c r="U5821" s="12" t="s">
        <v>128</v>
      </c>
      <c r="V5821" s="12"/>
      <c r="W5821" s="12">
        <v>0</v>
      </c>
      <c r="X5821" s="14">
        <v>44767.629198877316</v>
      </c>
    </row>
    <row r="5822" spans="1:24" hidden="1" x14ac:dyDescent="0.25">
      <c r="A5822" s="5">
        <v>2022</v>
      </c>
      <c r="B5822" s="6">
        <v>5</v>
      </c>
      <c r="C5822" s="6">
        <v>2022</v>
      </c>
      <c r="D5822" s="6">
        <v>5</v>
      </c>
      <c r="E5822" s="7">
        <v>20070</v>
      </c>
      <c r="F5822" s="7" t="s">
        <v>24</v>
      </c>
      <c r="G5822" s="7">
        <v>36</v>
      </c>
      <c r="H5822" s="7" t="s">
        <v>44</v>
      </c>
      <c r="I5822" s="7" t="s">
        <v>43</v>
      </c>
      <c r="J5822" s="7" t="s">
        <v>6</v>
      </c>
      <c r="K5822" s="7" t="s">
        <v>12</v>
      </c>
      <c r="L5822" s="7" t="s">
        <v>22</v>
      </c>
      <c r="M5822" s="7">
        <v>1</v>
      </c>
      <c r="N5822" s="7" t="s">
        <v>13</v>
      </c>
      <c r="O5822" s="8">
        <v>7.7912800000000004</v>
      </c>
      <c r="P5822" s="7" t="s">
        <v>125</v>
      </c>
      <c r="Q5822" s="7" t="s">
        <v>150</v>
      </c>
      <c r="R5822" s="7" t="s">
        <v>152</v>
      </c>
      <c r="S5822" s="7">
        <v>66</v>
      </c>
      <c r="T5822" s="7" t="s">
        <v>129</v>
      </c>
      <c r="U5822" s="7" t="s">
        <v>128</v>
      </c>
      <c r="V5822" s="7" t="s">
        <v>151</v>
      </c>
      <c r="W5822" s="7">
        <v>0</v>
      </c>
      <c r="X5822" s="9">
        <v>44767.629198877316</v>
      </c>
    </row>
    <row r="5823" spans="1:24" hidden="1" x14ac:dyDescent="0.25">
      <c r="A5823" s="10">
        <v>2022</v>
      </c>
      <c r="B5823" s="11">
        <v>5</v>
      </c>
      <c r="C5823" s="11">
        <v>2022</v>
      </c>
      <c r="D5823" s="11">
        <v>5</v>
      </c>
      <c r="E5823" s="12">
        <v>20070</v>
      </c>
      <c r="F5823" s="12" t="s">
        <v>24</v>
      </c>
      <c r="G5823" s="12">
        <v>37</v>
      </c>
      <c r="H5823" s="12" t="s">
        <v>174</v>
      </c>
      <c r="I5823" s="12" t="s">
        <v>43</v>
      </c>
      <c r="J5823" s="12" t="s">
        <v>0</v>
      </c>
      <c r="K5823" s="12" t="s">
        <v>144</v>
      </c>
      <c r="L5823" s="12" t="s">
        <v>22</v>
      </c>
      <c r="M5823" s="12">
        <v>1</v>
      </c>
      <c r="N5823" s="12" t="s">
        <v>13</v>
      </c>
      <c r="O5823" s="13">
        <v>-16717.91</v>
      </c>
      <c r="P5823" s="12" t="s">
        <v>125</v>
      </c>
      <c r="Q5823" s="12" t="s">
        <v>173</v>
      </c>
      <c r="R5823" s="12" t="s">
        <v>172</v>
      </c>
      <c r="S5823" s="12">
        <v>177</v>
      </c>
      <c r="T5823" s="12" t="s">
        <v>129</v>
      </c>
      <c r="U5823" s="12" t="s">
        <v>128</v>
      </c>
      <c r="V5823" s="12" t="s">
        <v>711</v>
      </c>
      <c r="W5823" s="12">
        <v>0</v>
      </c>
      <c r="X5823" s="14">
        <v>44767.629198877316</v>
      </c>
    </row>
    <row r="5824" spans="1:24" hidden="1" x14ac:dyDescent="0.25">
      <c r="A5824" s="5">
        <v>2022</v>
      </c>
      <c r="B5824" s="6">
        <v>5</v>
      </c>
      <c r="C5824" s="6">
        <v>2022</v>
      </c>
      <c r="D5824" s="6">
        <v>5</v>
      </c>
      <c r="E5824" s="7">
        <v>20070</v>
      </c>
      <c r="F5824" s="7" t="s">
        <v>24</v>
      </c>
      <c r="G5824" s="7">
        <v>37</v>
      </c>
      <c r="H5824" s="7" t="s">
        <v>174</v>
      </c>
      <c r="I5824" s="7" t="s">
        <v>43</v>
      </c>
      <c r="J5824" s="7" t="s">
        <v>0</v>
      </c>
      <c r="K5824" s="7" t="s">
        <v>158</v>
      </c>
      <c r="L5824" s="7" t="s">
        <v>162</v>
      </c>
      <c r="M5824" s="7">
        <v>1</v>
      </c>
      <c r="N5824" s="7" t="s">
        <v>13</v>
      </c>
      <c r="O5824" s="8">
        <v>19670.206988000002</v>
      </c>
      <c r="P5824" s="7" t="s">
        <v>125</v>
      </c>
      <c r="Q5824" s="7" t="s">
        <v>161</v>
      </c>
      <c r="R5824" s="7" t="s">
        <v>160</v>
      </c>
      <c r="S5824" s="7">
        <v>11</v>
      </c>
      <c r="T5824" s="7" t="s">
        <v>141</v>
      </c>
      <c r="U5824" s="7" t="s">
        <v>140</v>
      </c>
      <c r="V5824" s="7" t="s">
        <v>159</v>
      </c>
      <c r="W5824" s="7">
        <v>0</v>
      </c>
      <c r="X5824" s="9">
        <v>44767.629198877316</v>
      </c>
    </row>
    <row r="5825" spans="1:24" hidden="1" x14ac:dyDescent="0.25">
      <c r="A5825" s="10">
        <v>2022</v>
      </c>
      <c r="B5825" s="11">
        <v>5</v>
      </c>
      <c r="C5825" s="11">
        <v>2022</v>
      </c>
      <c r="D5825" s="11">
        <v>5</v>
      </c>
      <c r="E5825" s="12">
        <v>20070</v>
      </c>
      <c r="F5825" s="12" t="s">
        <v>24</v>
      </c>
      <c r="G5825" s="12">
        <v>37</v>
      </c>
      <c r="H5825" s="12" t="s">
        <v>174</v>
      </c>
      <c r="I5825" s="12" t="s">
        <v>43</v>
      </c>
      <c r="J5825" s="12" t="s">
        <v>0</v>
      </c>
      <c r="K5825" s="12" t="s">
        <v>158</v>
      </c>
      <c r="L5825" s="12" t="s">
        <v>22</v>
      </c>
      <c r="M5825" s="12">
        <v>1</v>
      </c>
      <c r="N5825" s="12" t="s">
        <v>13</v>
      </c>
      <c r="O5825" s="13">
        <v>-188325.00099999999</v>
      </c>
      <c r="P5825" s="12" t="s">
        <v>125</v>
      </c>
      <c r="Q5825" s="12" t="s">
        <v>157</v>
      </c>
      <c r="R5825" s="12" t="s">
        <v>156</v>
      </c>
      <c r="S5825" s="12">
        <v>25</v>
      </c>
      <c r="T5825" s="12" t="s">
        <v>141</v>
      </c>
      <c r="U5825" s="12" t="s">
        <v>140</v>
      </c>
      <c r="V5825" s="12" t="s">
        <v>155</v>
      </c>
      <c r="W5825" s="12">
        <v>0</v>
      </c>
      <c r="X5825" s="14">
        <v>44767.629198877316</v>
      </c>
    </row>
    <row r="5826" spans="1:24" hidden="1" x14ac:dyDescent="0.25">
      <c r="A5826" s="5">
        <v>2022</v>
      </c>
      <c r="B5826" s="6">
        <v>5</v>
      </c>
      <c r="C5826" s="6">
        <v>2022</v>
      </c>
      <c r="D5826" s="6">
        <v>5</v>
      </c>
      <c r="E5826" s="7">
        <v>20070</v>
      </c>
      <c r="F5826" s="7" t="s">
        <v>24</v>
      </c>
      <c r="G5826" s="7">
        <v>37</v>
      </c>
      <c r="H5826" s="7" t="s">
        <v>174</v>
      </c>
      <c r="I5826" s="7" t="s">
        <v>43</v>
      </c>
      <c r="J5826" s="7" t="s">
        <v>0</v>
      </c>
      <c r="K5826" s="7" t="s">
        <v>12</v>
      </c>
      <c r="L5826" s="7" t="s">
        <v>22</v>
      </c>
      <c r="M5826" s="7">
        <v>1</v>
      </c>
      <c r="N5826" s="7" t="s">
        <v>13</v>
      </c>
      <c r="O5826" s="8">
        <v>-200.77</v>
      </c>
      <c r="P5826" s="7" t="s">
        <v>125</v>
      </c>
      <c r="Q5826" s="7" t="s">
        <v>150</v>
      </c>
      <c r="R5826" s="7" t="s">
        <v>728</v>
      </c>
      <c r="S5826" s="7">
        <v>154</v>
      </c>
      <c r="T5826" s="7" t="s">
        <v>129</v>
      </c>
      <c r="U5826" s="7" t="s">
        <v>128</v>
      </c>
      <c r="V5826" s="7" t="s">
        <v>729</v>
      </c>
      <c r="W5826" s="7">
        <v>0</v>
      </c>
      <c r="X5826" s="9">
        <v>44767.629198877316</v>
      </c>
    </row>
    <row r="5827" spans="1:24" hidden="1" x14ac:dyDescent="0.25">
      <c r="A5827" s="10">
        <v>2022</v>
      </c>
      <c r="B5827" s="11">
        <v>5</v>
      </c>
      <c r="C5827" s="11">
        <v>2022</v>
      </c>
      <c r="D5827" s="11">
        <v>5</v>
      </c>
      <c r="E5827" s="12">
        <v>20070</v>
      </c>
      <c r="F5827" s="12" t="s">
        <v>24</v>
      </c>
      <c r="G5827" s="12">
        <v>37</v>
      </c>
      <c r="H5827" s="12" t="s">
        <v>174</v>
      </c>
      <c r="I5827" s="12" t="s">
        <v>43</v>
      </c>
      <c r="J5827" s="12" t="s">
        <v>0</v>
      </c>
      <c r="K5827" s="12" t="s">
        <v>12</v>
      </c>
      <c r="L5827" s="12" t="s">
        <v>22</v>
      </c>
      <c r="M5827" s="12">
        <v>1</v>
      </c>
      <c r="N5827" s="12" t="s">
        <v>13</v>
      </c>
      <c r="O5827" s="13">
        <v>-144.84</v>
      </c>
      <c r="P5827" s="12" t="s">
        <v>125</v>
      </c>
      <c r="Q5827" s="12" t="s">
        <v>150</v>
      </c>
      <c r="R5827" s="12" t="s">
        <v>149</v>
      </c>
      <c r="S5827" s="12">
        <v>136</v>
      </c>
      <c r="T5827" s="12" t="s">
        <v>129</v>
      </c>
      <c r="U5827" s="12" t="s">
        <v>128</v>
      </c>
      <c r="V5827" s="12"/>
      <c r="W5827" s="12">
        <v>0</v>
      </c>
      <c r="X5827" s="14">
        <v>44767.629198877316</v>
      </c>
    </row>
    <row r="5828" spans="1:24" hidden="1" x14ac:dyDescent="0.25">
      <c r="A5828" s="5">
        <v>2022</v>
      </c>
      <c r="B5828" s="6">
        <v>5</v>
      </c>
      <c r="C5828" s="6">
        <v>2022</v>
      </c>
      <c r="D5828" s="6">
        <v>5</v>
      </c>
      <c r="E5828" s="7">
        <v>20070</v>
      </c>
      <c r="F5828" s="7" t="s">
        <v>24</v>
      </c>
      <c r="G5828" s="7">
        <v>37</v>
      </c>
      <c r="H5828" s="7" t="s">
        <v>174</v>
      </c>
      <c r="I5828" s="7" t="s">
        <v>43</v>
      </c>
      <c r="J5828" s="7" t="s">
        <v>0</v>
      </c>
      <c r="K5828" s="7" t="s">
        <v>12</v>
      </c>
      <c r="L5828" s="7" t="s">
        <v>22</v>
      </c>
      <c r="M5828" s="7">
        <v>1</v>
      </c>
      <c r="N5828" s="7" t="s">
        <v>13</v>
      </c>
      <c r="O5828" s="8">
        <v>-22.86</v>
      </c>
      <c r="P5828" s="7" t="s">
        <v>125</v>
      </c>
      <c r="Q5828" s="7" t="s">
        <v>150</v>
      </c>
      <c r="R5828" s="7" t="s">
        <v>171</v>
      </c>
      <c r="S5828" s="7">
        <v>137</v>
      </c>
      <c r="T5828" s="7" t="s">
        <v>129</v>
      </c>
      <c r="U5828" s="7" t="s">
        <v>128</v>
      </c>
      <c r="V5828" s="7"/>
      <c r="W5828" s="7">
        <v>0</v>
      </c>
      <c r="X5828" s="9">
        <v>44767.629198877316</v>
      </c>
    </row>
    <row r="5829" spans="1:24" hidden="1" x14ac:dyDescent="0.25">
      <c r="A5829" s="10">
        <v>2022</v>
      </c>
      <c r="B5829" s="11">
        <v>5</v>
      </c>
      <c r="C5829" s="11">
        <v>2022</v>
      </c>
      <c r="D5829" s="11">
        <v>5</v>
      </c>
      <c r="E5829" s="12">
        <v>20070</v>
      </c>
      <c r="F5829" s="12" t="s">
        <v>24</v>
      </c>
      <c r="G5829" s="12">
        <v>37</v>
      </c>
      <c r="H5829" s="12" t="s">
        <v>174</v>
      </c>
      <c r="I5829" s="12" t="s">
        <v>43</v>
      </c>
      <c r="J5829" s="12" t="s">
        <v>0</v>
      </c>
      <c r="K5829" s="12" t="s">
        <v>12</v>
      </c>
      <c r="L5829" s="12" t="s">
        <v>22</v>
      </c>
      <c r="M5829" s="12">
        <v>1</v>
      </c>
      <c r="N5829" s="12" t="s">
        <v>13</v>
      </c>
      <c r="O5829" s="13">
        <v>-12.63</v>
      </c>
      <c r="P5829" s="12" t="s">
        <v>125</v>
      </c>
      <c r="Q5829" s="12" t="s">
        <v>150</v>
      </c>
      <c r="R5829" s="12" t="s">
        <v>252</v>
      </c>
      <c r="S5829" s="12">
        <v>150</v>
      </c>
      <c r="T5829" s="12" t="s">
        <v>129</v>
      </c>
      <c r="U5829" s="12" t="s">
        <v>128</v>
      </c>
      <c r="V5829" s="12" t="s">
        <v>251</v>
      </c>
      <c r="W5829" s="12">
        <v>0</v>
      </c>
      <c r="X5829" s="14">
        <v>44767.629198877316</v>
      </c>
    </row>
    <row r="5830" spans="1:24" hidden="1" x14ac:dyDescent="0.25">
      <c r="A5830" s="5">
        <v>2022</v>
      </c>
      <c r="B5830" s="6">
        <v>5</v>
      </c>
      <c r="C5830" s="6">
        <v>2022</v>
      </c>
      <c r="D5830" s="6">
        <v>5</v>
      </c>
      <c r="E5830" s="7">
        <v>20070</v>
      </c>
      <c r="F5830" s="7" t="s">
        <v>24</v>
      </c>
      <c r="G5830" s="7">
        <v>37</v>
      </c>
      <c r="H5830" s="7" t="s">
        <v>174</v>
      </c>
      <c r="I5830" s="7" t="s">
        <v>43</v>
      </c>
      <c r="J5830" s="7" t="s">
        <v>0</v>
      </c>
      <c r="K5830" s="7" t="s">
        <v>12</v>
      </c>
      <c r="L5830" s="7" t="s">
        <v>22</v>
      </c>
      <c r="M5830" s="7">
        <v>1</v>
      </c>
      <c r="N5830" s="7" t="s">
        <v>13</v>
      </c>
      <c r="O5830" s="8">
        <v>116.920801</v>
      </c>
      <c r="P5830" s="7" t="s">
        <v>125</v>
      </c>
      <c r="Q5830" s="7" t="s">
        <v>150</v>
      </c>
      <c r="R5830" s="7" t="s">
        <v>152</v>
      </c>
      <c r="S5830" s="7">
        <v>66</v>
      </c>
      <c r="T5830" s="7" t="s">
        <v>129</v>
      </c>
      <c r="U5830" s="7" t="s">
        <v>128</v>
      </c>
      <c r="V5830" s="7" t="s">
        <v>151</v>
      </c>
      <c r="W5830" s="7">
        <v>0</v>
      </c>
      <c r="X5830" s="9">
        <v>44767.629198877316</v>
      </c>
    </row>
    <row r="5831" spans="1:24" hidden="1" x14ac:dyDescent="0.25">
      <c r="A5831" s="10">
        <v>2022</v>
      </c>
      <c r="B5831" s="11">
        <v>5</v>
      </c>
      <c r="C5831" s="11">
        <v>2022</v>
      </c>
      <c r="D5831" s="11">
        <v>5</v>
      </c>
      <c r="E5831" s="12">
        <v>20070</v>
      </c>
      <c r="F5831" s="12" t="s">
        <v>24</v>
      </c>
      <c r="G5831" s="12">
        <v>39</v>
      </c>
      <c r="H5831" s="12" t="s">
        <v>166</v>
      </c>
      <c r="I5831" s="12" t="s">
        <v>43</v>
      </c>
      <c r="J5831" s="12" t="s">
        <v>0</v>
      </c>
      <c r="K5831" s="12" t="s">
        <v>144</v>
      </c>
      <c r="L5831" s="12" t="s">
        <v>22</v>
      </c>
      <c r="M5831" s="12">
        <v>1</v>
      </c>
      <c r="N5831" s="12" t="s">
        <v>13</v>
      </c>
      <c r="O5831" s="13">
        <v>-11633.07</v>
      </c>
      <c r="P5831" s="12" t="s">
        <v>125</v>
      </c>
      <c r="Q5831" s="12" t="s">
        <v>173</v>
      </c>
      <c r="R5831" s="12" t="s">
        <v>172</v>
      </c>
      <c r="S5831" s="12">
        <v>177</v>
      </c>
      <c r="T5831" s="12" t="s">
        <v>129</v>
      </c>
      <c r="U5831" s="12" t="s">
        <v>128</v>
      </c>
      <c r="V5831" s="12" t="s">
        <v>711</v>
      </c>
      <c r="W5831" s="12">
        <v>0</v>
      </c>
      <c r="X5831" s="14">
        <v>44767.629198877316</v>
      </c>
    </row>
    <row r="5832" spans="1:24" hidden="1" x14ac:dyDescent="0.25">
      <c r="A5832" s="5">
        <v>2022</v>
      </c>
      <c r="B5832" s="6">
        <v>5</v>
      </c>
      <c r="C5832" s="6">
        <v>2022</v>
      </c>
      <c r="D5832" s="6">
        <v>5</v>
      </c>
      <c r="E5832" s="7">
        <v>20070</v>
      </c>
      <c r="F5832" s="7" t="s">
        <v>24</v>
      </c>
      <c r="G5832" s="7">
        <v>39</v>
      </c>
      <c r="H5832" s="7" t="s">
        <v>166</v>
      </c>
      <c r="I5832" s="7" t="s">
        <v>43</v>
      </c>
      <c r="J5832" s="7" t="s">
        <v>0</v>
      </c>
      <c r="K5832" s="7" t="s">
        <v>158</v>
      </c>
      <c r="L5832" s="7" t="s">
        <v>162</v>
      </c>
      <c r="M5832" s="7">
        <v>1</v>
      </c>
      <c r="N5832" s="7" t="s">
        <v>13</v>
      </c>
      <c r="O5832" s="8">
        <v>667.41514800000004</v>
      </c>
      <c r="P5832" s="7" t="s">
        <v>125</v>
      </c>
      <c r="Q5832" s="7" t="s">
        <v>161</v>
      </c>
      <c r="R5832" s="7" t="s">
        <v>160</v>
      </c>
      <c r="S5832" s="7">
        <v>11</v>
      </c>
      <c r="T5832" s="7" t="s">
        <v>141</v>
      </c>
      <c r="U5832" s="7" t="s">
        <v>140</v>
      </c>
      <c r="V5832" s="7" t="s">
        <v>159</v>
      </c>
      <c r="W5832" s="7">
        <v>0</v>
      </c>
      <c r="X5832" s="9">
        <v>44767.629198877316</v>
      </c>
    </row>
    <row r="5833" spans="1:24" hidden="1" x14ac:dyDescent="0.25">
      <c r="A5833" s="10">
        <v>2022</v>
      </c>
      <c r="B5833" s="11">
        <v>5</v>
      </c>
      <c r="C5833" s="11">
        <v>2022</v>
      </c>
      <c r="D5833" s="11">
        <v>5</v>
      </c>
      <c r="E5833" s="12">
        <v>20070</v>
      </c>
      <c r="F5833" s="12" t="s">
        <v>24</v>
      </c>
      <c r="G5833" s="12">
        <v>39</v>
      </c>
      <c r="H5833" s="12" t="s">
        <v>166</v>
      </c>
      <c r="I5833" s="12" t="s">
        <v>43</v>
      </c>
      <c r="J5833" s="12" t="s">
        <v>0</v>
      </c>
      <c r="K5833" s="12" t="s">
        <v>158</v>
      </c>
      <c r="L5833" s="12" t="s">
        <v>22</v>
      </c>
      <c r="M5833" s="12">
        <v>1</v>
      </c>
      <c r="N5833" s="12" t="s">
        <v>13</v>
      </c>
      <c r="O5833" s="13">
        <v>-136149.427</v>
      </c>
      <c r="P5833" s="12" t="s">
        <v>125</v>
      </c>
      <c r="Q5833" s="12" t="s">
        <v>157</v>
      </c>
      <c r="R5833" s="12" t="s">
        <v>156</v>
      </c>
      <c r="S5833" s="12">
        <v>25</v>
      </c>
      <c r="T5833" s="12" t="s">
        <v>141</v>
      </c>
      <c r="U5833" s="12" t="s">
        <v>140</v>
      </c>
      <c r="V5833" s="12" t="s">
        <v>155</v>
      </c>
      <c r="W5833" s="12">
        <v>0</v>
      </c>
      <c r="X5833" s="14">
        <v>44767.629198877316</v>
      </c>
    </row>
    <row r="5834" spans="1:24" hidden="1" x14ac:dyDescent="0.25">
      <c r="A5834" s="5">
        <v>2022</v>
      </c>
      <c r="B5834" s="6">
        <v>5</v>
      </c>
      <c r="C5834" s="6">
        <v>2022</v>
      </c>
      <c r="D5834" s="6">
        <v>5</v>
      </c>
      <c r="E5834" s="7">
        <v>20070</v>
      </c>
      <c r="F5834" s="7" t="s">
        <v>24</v>
      </c>
      <c r="G5834" s="7">
        <v>39</v>
      </c>
      <c r="H5834" s="7" t="s">
        <v>166</v>
      </c>
      <c r="I5834" s="7" t="s">
        <v>43</v>
      </c>
      <c r="J5834" s="7" t="s">
        <v>0</v>
      </c>
      <c r="K5834" s="7" t="s">
        <v>12</v>
      </c>
      <c r="L5834" s="7" t="s">
        <v>22</v>
      </c>
      <c r="M5834" s="7">
        <v>1</v>
      </c>
      <c r="N5834" s="7" t="s">
        <v>13</v>
      </c>
      <c r="O5834" s="8">
        <v>-85.67</v>
      </c>
      <c r="P5834" s="7" t="s">
        <v>125</v>
      </c>
      <c r="Q5834" s="7" t="s">
        <v>150</v>
      </c>
      <c r="R5834" s="7" t="s">
        <v>149</v>
      </c>
      <c r="S5834" s="7">
        <v>136</v>
      </c>
      <c r="T5834" s="7" t="s">
        <v>129</v>
      </c>
      <c r="U5834" s="7" t="s">
        <v>128</v>
      </c>
      <c r="V5834" s="7"/>
      <c r="W5834" s="7">
        <v>0</v>
      </c>
      <c r="X5834" s="9">
        <v>44767.629198877316</v>
      </c>
    </row>
    <row r="5835" spans="1:24" hidden="1" x14ac:dyDescent="0.25">
      <c r="A5835" s="10">
        <v>2022</v>
      </c>
      <c r="B5835" s="11">
        <v>5</v>
      </c>
      <c r="C5835" s="11">
        <v>2022</v>
      </c>
      <c r="D5835" s="11">
        <v>5</v>
      </c>
      <c r="E5835" s="12">
        <v>20070</v>
      </c>
      <c r="F5835" s="12" t="s">
        <v>24</v>
      </c>
      <c r="G5835" s="12">
        <v>39</v>
      </c>
      <c r="H5835" s="12" t="s">
        <v>166</v>
      </c>
      <c r="I5835" s="12" t="s">
        <v>43</v>
      </c>
      <c r="J5835" s="12" t="s">
        <v>0</v>
      </c>
      <c r="K5835" s="12" t="s">
        <v>12</v>
      </c>
      <c r="L5835" s="12" t="s">
        <v>22</v>
      </c>
      <c r="M5835" s="12">
        <v>1</v>
      </c>
      <c r="N5835" s="12" t="s">
        <v>13</v>
      </c>
      <c r="O5835" s="13">
        <v>-49.02</v>
      </c>
      <c r="P5835" s="12" t="s">
        <v>125</v>
      </c>
      <c r="Q5835" s="12" t="s">
        <v>150</v>
      </c>
      <c r="R5835" s="12" t="s">
        <v>728</v>
      </c>
      <c r="S5835" s="12">
        <v>154</v>
      </c>
      <c r="T5835" s="12" t="s">
        <v>129</v>
      </c>
      <c r="U5835" s="12" t="s">
        <v>128</v>
      </c>
      <c r="V5835" s="12" t="s">
        <v>729</v>
      </c>
      <c r="W5835" s="12">
        <v>0</v>
      </c>
      <c r="X5835" s="14">
        <v>44767.629198877316</v>
      </c>
    </row>
    <row r="5836" spans="1:24" hidden="1" x14ac:dyDescent="0.25">
      <c r="A5836" s="5">
        <v>2022</v>
      </c>
      <c r="B5836" s="6">
        <v>5</v>
      </c>
      <c r="C5836" s="6">
        <v>2022</v>
      </c>
      <c r="D5836" s="6">
        <v>5</v>
      </c>
      <c r="E5836" s="7">
        <v>20070</v>
      </c>
      <c r="F5836" s="7" t="s">
        <v>24</v>
      </c>
      <c r="G5836" s="7">
        <v>39</v>
      </c>
      <c r="H5836" s="7" t="s">
        <v>166</v>
      </c>
      <c r="I5836" s="7" t="s">
        <v>43</v>
      </c>
      <c r="J5836" s="7" t="s">
        <v>0</v>
      </c>
      <c r="K5836" s="7" t="s">
        <v>12</v>
      </c>
      <c r="L5836" s="7" t="s">
        <v>22</v>
      </c>
      <c r="M5836" s="7">
        <v>1</v>
      </c>
      <c r="N5836" s="7" t="s">
        <v>13</v>
      </c>
      <c r="O5836" s="8">
        <v>-13.4</v>
      </c>
      <c r="P5836" s="7" t="s">
        <v>125</v>
      </c>
      <c r="Q5836" s="7" t="s">
        <v>150</v>
      </c>
      <c r="R5836" s="7" t="s">
        <v>171</v>
      </c>
      <c r="S5836" s="7">
        <v>137</v>
      </c>
      <c r="T5836" s="7" t="s">
        <v>129</v>
      </c>
      <c r="U5836" s="7" t="s">
        <v>128</v>
      </c>
      <c r="V5836" s="7"/>
      <c r="W5836" s="7">
        <v>0</v>
      </c>
      <c r="X5836" s="9">
        <v>44767.629198877316</v>
      </c>
    </row>
    <row r="5837" spans="1:24" hidden="1" x14ac:dyDescent="0.25">
      <c r="A5837" s="10">
        <v>2022</v>
      </c>
      <c r="B5837" s="11">
        <v>5</v>
      </c>
      <c r="C5837" s="11">
        <v>2022</v>
      </c>
      <c r="D5837" s="11">
        <v>5</v>
      </c>
      <c r="E5837" s="12">
        <v>20070</v>
      </c>
      <c r="F5837" s="12" t="s">
        <v>24</v>
      </c>
      <c r="G5837" s="12">
        <v>39</v>
      </c>
      <c r="H5837" s="12" t="s">
        <v>166</v>
      </c>
      <c r="I5837" s="12" t="s">
        <v>43</v>
      </c>
      <c r="J5837" s="12" t="s">
        <v>0</v>
      </c>
      <c r="K5837" s="12" t="s">
        <v>12</v>
      </c>
      <c r="L5837" s="12" t="s">
        <v>22</v>
      </c>
      <c r="M5837" s="12">
        <v>1</v>
      </c>
      <c r="N5837" s="12" t="s">
        <v>13</v>
      </c>
      <c r="O5837" s="13">
        <v>-0.35</v>
      </c>
      <c r="P5837" s="12" t="s">
        <v>125</v>
      </c>
      <c r="Q5837" s="12" t="s">
        <v>150</v>
      </c>
      <c r="R5837" s="12" t="s">
        <v>252</v>
      </c>
      <c r="S5837" s="12">
        <v>150</v>
      </c>
      <c r="T5837" s="12" t="s">
        <v>129</v>
      </c>
      <c r="U5837" s="12" t="s">
        <v>128</v>
      </c>
      <c r="V5837" s="12" t="s">
        <v>251</v>
      </c>
      <c r="W5837" s="12">
        <v>0</v>
      </c>
      <c r="X5837" s="14">
        <v>44767.629198877316</v>
      </c>
    </row>
    <row r="5838" spans="1:24" hidden="1" x14ac:dyDescent="0.25">
      <c r="A5838" s="5">
        <v>2022</v>
      </c>
      <c r="B5838" s="6">
        <v>5</v>
      </c>
      <c r="C5838" s="6">
        <v>2022</v>
      </c>
      <c r="D5838" s="6">
        <v>5</v>
      </c>
      <c r="E5838" s="7">
        <v>20070</v>
      </c>
      <c r="F5838" s="7" t="s">
        <v>24</v>
      </c>
      <c r="G5838" s="7">
        <v>39</v>
      </c>
      <c r="H5838" s="7" t="s">
        <v>166</v>
      </c>
      <c r="I5838" s="7" t="s">
        <v>43</v>
      </c>
      <c r="J5838" s="7" t="s">
        <v>0</v>
      </c>
      <c r="K5838" s="7" t="s">
        <v>12</v>
      </c>
      <c r="L5838" s="7" t="s">
        <v>22</v>
      </c>
      <c r="M5838" s="7">
        <v>1</v>
      </c>
      <c r="N5838" s="7" t="s">
        <v>13</v>
      </c>
      <c r="O5838" s="8">
        <v>61.092450999999997</v>
      </c>
      <c r="P5838" s="7" t="s">
        <v>125</v>
      </c>
      <c r="Q5838" s="7" t="s">
        <v>150</v>
      </c>
      <c r="R5838" s="7" t="s">
        <v>152</v>
      </c>
      <c r="S5838" s="7">
        <v>66</v>
      </c>
      <c r="T5838" s="7" t="s">
        <v>129</v>
      </c>
      <c r="U5838" s="7" t="s">
        <v>128</v>
      </c>
      <c r="V5838" s="7" t="s">
        <v>151</v>
      </c>
      <c r="W5838" s="7">
        <v>0</v>
      </c>
      <c r="X5838" s="9">
        <v>44767.629198877316</v>
      </c>
    </row>
    <row r="5839" spans="1:24" hidden="1" x14ac:dyDescent="0.25">
      <c r="A5839" s="10">
        <v>2022</v>
      </c>
      <c r="B5839" s="11">
        <v>5</v>
      </c>
      <c r="C5839" s="11">
        <v>2022</v>
      </c>
      <c r="D5839" s="11">
        <v>5</v>
      </c>
      <c r="E5839" s="12">
        <v>20070</v>
      </c>
      <c r="F5839" s="12" t="s">
        <v>24</v>
      </c>
      <c r="G5839" s="12">
        <v>53</v>
      </c>
      <c r="H5839" s="12" t="s">
        <v>7</v>
      </c>
      <c r="I5839" s="12" t="s">
        <v>43</v>
      </c>
      <c r="J5839" s="12" t="s">
        <v>7</v>
      </c>
      <c r="K5839" s="12" t="s">
        <v>158</v>
      </c>
      <c r="L5839" s="12" t="s">
        <v>162</v>
      </c>
      <c r="M5839" s="12">
        <v>1</v>
      </c>
      <c r="N5839" s="12" t="s">
        <v>13</v>
      </c>
      <c r="O5839" s="13">
        <v>-16616.049218</v>
      </c>
      <c r="P5839" s="12" t="s">
        <v>125</v>
      </c>
      <c r="Q5839" s="12" t="s">
        <v>161</v>
      </c>
      <c r="R5839" s="12" t="s">
        <v>160</v>
      </c>
      <c r="S5839" s="12">
        <v>11</v>
      </c>
      <c r="T5839" s="12" t="s">
        <v>141</v>
      </c>
      <c r="U5839" s="12" t="s">
        <v>140</v>
      </c>
      <c r="V5839" s="12" t="s">
        <v>159</v>
      </c>
      <c r="W5839" s="12">
        <v>0</v>
      </c>
      <c r="X5839" s="14">
        <v>44767.629198877316</v>
      </c>
    </row>
    <row r="5840" spans="1:24" hidden="1" x14ac:dyDescent="0.25">
      <c r="A5840" s="5">
        <v>2022</v>
      </c>
      <c r="B5840" s="6">
        <v>5</v>
      </c>
      <c r="C5840" s="6">
        <v>2022</v>
      </c>
      <c r="D5840" s="6">
        <v>5</v>
      </c>
      <c r="E5840" s="7">
        <v>20070</v>
      </c>
      <c r="F5840" s="7" t="s">
        <v>24</v>
      </c>
      <c r="G5840" s="7">
        <v>53</v>
      </c>
      <c r="H5840" s="7" t="s">
        <v>7</v>
      </c>
      <c r="I5840" s="7" t="s">
        <v>43</v>
      </c>
      <c r="J5840" s="7" t="s">
        <v>7</v>
      </c>
      <c r="K5840" s="7" t="s">
        <v>158</v>
      </c>
      <c r="L5840" s="7" t="s">
        <v>22</v>
      </c>
      <c r="M5840" s="7">
        <v>1</v>
      </c>
      <c r="N5840" s="7" t="s">
        <v>13</v>
      </c>
      <c r="O5840" s="8">
        <v>-10235.112999999999</v>
      </c>
      <c r="P5840" s="7" t="s">
        <v>125</v>
      </c>
      <c r="Q5840" s="7" t="s">
        <v>157</v>
      </c>
      <c r="R5840" s="7" t="s">
        <v>156</v>
      </c>
      <c r="S5840" s="7">
        <v>25</v>
      </c>
      <c r="T5840" s="7" t="s">
        <v>141</v>
      </c>
      <c r="U5840" s="7" t="s">
        <v>140</v>
      </c>
      <c r="V5840" s="7" t="s">
        <v>155</v>
      </c>
      <c r="W5840" s="7">
        <v>0</v>
      </c>
      <c r="X5840" s="9">
        <v>44767.629198877316</v>
      </c>
    </row>
    <row r="5841" spans="1:24" hidden="1" x14ac:dyDescent="0.25">
      <c r="A5841" s="10">
        <v>2022</v>
      </c>
      <c r="B5841" s="11">
        <v>5</v>
      </c>
      <c r="C5841" s="11">
        <v>2022</v>
      </c>
      <c r="D5841" s="11">
        <v>5</v>
      </c>
      <c r="E5841" s="12">
        <v>20070</v>
      </c>
      <c r="F5841" s="12" t="s">
        <v>24</v>
      </c>
      <c r="G5841" s="12">
        <v>53</v>
      </c>
      <c r="H5841" s="12" t="s">
        <v>7</v>
      </c>
      <c r="I5841" s="12" t="s">
        <v>43</v>
      </c>
      <c r="J5841" s="12" t="s">
        <v>7</v>
      </c>
      <c r="K5841" s="12" t="s">
        <v>12</v>
      </c>
      <c r="L5841" s="12" t="s">
        <v>22</v>
      </c>
      <c r="M5841" s="12">
        <v>1</v>
      </c>
      <c r="N5841" s="12" t="s">
        <v>13</v>
      </c>
      <c r="O5841" s="13">
        <v>-765.63</v>
      </c>
      <c r="P5841" s="12" t="s">
        <v>125</v>
      </c>
      <c r="Q5841" s="12" t="s">
        <v>150</v>
      </c>
      <c r="R5841" s="12" t="s">
        <v>149</v>
      </c>
      <c r="S5841" s="12">
        <v>136</v>
      </c>
      <c r="T5841" s="12" t="s">
        <v>129</v>
      </c>
      <c r="U5841" s="12" t="s">
        <v>128</v>
      </c>
      <c r="V5841" s="12"/>
      <c r="W5841" s="12">
        <v>0</v>
      </c>
      <c r="X5841" s="14">
        <v>44767.629198877316</v>
      </c>
    </row>
    <row r="5842" spans="1:24" hidden="1" x14ac:dyDescent="0.25">
      <c r="A5842" s="5">
        <v>2022</v>
      </c>
      <c r="B5842" s="6">
        <v>5</v>
      </c>
      <c r="C5842" s="6">
        <v>2022</v>
      </c>
      <c r="D5842" s="6">
        <v>5</v>
      </c>
      <c r="E5842" s="7">
        <v>20070</v>
      </c>
      <c r="F5842" s="7" t="s">
        <v>24</v>
      </c>
      <c r="G5842" s="7">
        <v>53</v>
      </c>
      <c r="H5842" s="7" t="s">
        <v>7</v>
      </c>
      <c r="I5842" s="7" t="s">
        <v>43</v>
      </c>
      <c r="J5842" s="7" t="s">
        <v>7</v>
      </c>
      <c r="K5842" s="7" t="s">
        <v>12</v>
      </c>
      <c r="L5842" s="7" t="s">
        <v>22</v>
      </c>
      <c r="M5842" s="7">
        <v>1</v>
      </c>
      <c r="N5842" s="7" t="s">
        <v>13</v>
      </c>
      <c r="O5842" s="8">
        <v>-42.4</v>
      </c>
      <c r="P5842" s="7" t="s">
        <v>125</v>
      </c>
      <c r="Q5842" s="7" t="s">
        <v>150</v>
      </c>
      <c r="R5842" s="7" t="s">
        <v>171</v>
      </c>
      <c r="S5842" s="7">
        <v>137</v>
      </c>
      <c r="T5842" s="7" t="s">
        <v>129</v>
      </c>
      <c r="U5842" s="7" t="s">
        <v>128</v>
      </c>
      <c r="V5842" s="7"/>
      <c r="W5842" s="7">
        <v>0</v>
      </c>
      <c r="X5842" s="9">
        <v>44767.629198877316</v>
      </c>
    </row>
    <row r="5843" spans="1:24" hidden="1" x14ac:dyDescent="0.25">
      <c r="A5843" s="10">
        <v>2022</v>
      </c>
      <c r="B5843" s="11">
        <v>5</v>
      </c>
      <c r="C5843" s="11">
        <v>2022</v>
      </c>
      <c r="D5843" s="11">
        <v>5</v>
      </c>
      <c r="E5843" s="12">
        <v>20070</v>
      </c>
      <c r="F5843" s="12" t="s">
        <v>24</v>
      </c>
      <c r="G5843" s="12">
        <v>53</v>
      </c>
      <c r="H5843" s="12" t="s">
        <v>7</v>
      </c>
      <c r="I5843" s="12" t="s">
        <v>43</v>
      </c>
      <c r="J5843" s="12" t="s">
        <v>7</v>
      </c>
      <c r="K5843" s="12" t="s">
        <v>12</v>
      </c>
      <c r="L5843" s="12" t="s">
        <v>22</v>
      </c>
      <c r="M5843" s="12">
        <v>1</v>
      </c>
      <c r="N5843" s="12" t="s">
        <v>13</v>
      </c>
      <c r="O5843" s="13">
        <v>-0.03</v>
      </c>
      <c r="P5843" s="12" t="s">
        <v>125</v>
      </c>
      <c r="Q5843" s="12" t="s">
        <v>150</v>
      </c>
      <c r="R5843" s="12" t="s">
        <v>728</v>
      </c>
      <c r="S5843" s="12">
        <v>154</v>
      </c>
      <c r="T5843" s="12" t="s">
        <v>129</v>
      </c>
      <c r="U5843" s="12" t="s">
        <v>128</v>
      </c>
      <c r="V5843" s="12" t="s">
        <v>729</v>
      </c>
      <c r="W5843" s="12">
        <v>0</v>
      </c>
      <c r="X5843" s="14">
        <v>44767.629198877316</v>
      </c>
    </row>
    <row r="5844" spans="1:24" hidden="1" x14ac:dyDescent="0.25">
      <c r="A5844" s="5">
        <v>2022</v>
      </c>
      <c r="B5844" s="6">
        <v>5</v>
      </c>
      <c r="C5844" s="6">
        <v>2022</v>
      </c>
      <c r="D5844" s="6">
        <v>5</v>
      </c>
      <c r="E5844" s="7">
        <v>20070</v>
      </c>
      <c r="F5844" s="7" t="s">
        <v>24</v>
      </c>
      <c r="G5844" s="7">
        <v>53</v>
      </c>
      <c r="H5844" s="7" t="s">
        <v>7</v>
      </c>
      <c r="I5844" s="7" t="s">
        <v>43</v>
      </c>
      <c r="J5844" s="7" t="s">
        <v>7</v>
      </c>
      <c r="K5844" s="7" t="s">
        <v>12</v>
      </c>
      <c r="L5844" s="7" t="s">
        <v>22</v>
      </c>
      <c r="M5844" s="7">
        <v>1</v>
      </c>
      <c r="N5844" s="7" t="s">
        <v>13</v>
      </c>
      <c r="O5844" s="8">
        <v>36.778024000000002</v>
      </c>
      <c r="P5844" s="7" t="s">
        <v>125</v>
      </c>
      <c r="Q5844" s="7" t="s">
        <v>150</v>
      </c>
      <c r="R5844" s="7" t="s">
        <v>152</v>
      </c>
      <c r="S5844" s="7">
        <v>66</v>
      </c>
      <c r="T5844" s="7" t="s">
        <v>129</v>
      </c>
      <c r="U5844" s="7" t="s">
        <v>128</v>
      </c>
      <c r="V5844" s="7" t="s">
        <v>151</v>
      </c>
      <c r="W5844" s="7">
        <v>0</v>
      </c>
      <c r="X5844" s="9">
        <v>44767.629198877316</v>
      </c>
    </row>
    <row r="5845" spans="1:24" hidden="1" x14ac:dyDescent="0.25">
      <c r="A5845" s="10">
        <v>2022</v>
      </c>
      <c r="B5845" s="11">
        <v>5</v>
      </c>
      <c r="C5845" s="11">
        <v>2022</v>
      </c>
      <c r="D5845" s="11">
        <v>5</v>
      </c>
      <c r="E5845" s="12">
        <v>20070</v>
      </c>
      <c r="F5845" s="12" t="s">
        <v>24</v>
      </c>
      <c r="G5845" s="12">
        <v>71</v>
      </c>
      <c r="H5845" s="12" t="s">
        <v>145</v>
      </c>
      <c r="I5845" s="12" t="s">
        <v>54</v>
      </c>
      <c r="J5845" s="12" t="s">
        <v>5</v>
      </c>
      <c r="K5845" s="12" t="s">
        <v>144</v>
      </c>
      <c r="L5845" s="12" t="s">
        <v>148</v>
      </c>
      <c r="M5845" s="12">
        <v>1</v>
      </c>
      <c r="N5845" s="12" t="s">
        <v>13</v>
      </c>
      <c r="O5845" s="13">
        <v>0.425844</v>
      </c>
      <c r="P5845" s="12" t="s">
        <v>125</v>
      </c>
      <c r="Q5845" s="12" t="s">
        <v>143</v>
      </c>
      <c r="R5845" s="12" t="s">
        <v>147</v>
      </c>
      <c r="S5845" s="12">
        <v>82</v>
      </c>
      <c r="T5845" s="12" t="s">
        <v>141</v>
      </c>
      <c r="U5845" s="12" t="s">
        <v>140</v>
      </c>
      <c r="V5845" s="12" t="s">
        <v>146</v>
      </c>
      <c r="W5845" s="12">
        <v>0</v>
      </c>
      <c r="X5845" s="14">
        <v>44767.629198877316</v>
      </c>
    </row>
    <row r="5846" spans="1:24" hidden="1" x14ac:dyDescent="0.25">
      <c r="A5846" s="5">
        <v>2022</v>
      </c>
      <c r="B5846" s="6">
        <v>5</v>
      </c>
      <c r="C5846" s="6">
        <v>2022</v>
      </c>
      <c r="D5846" s="6">
        <v>5</v>
      </c>
      <c r="E5846" s="7">
        <v>20070</v>
      </c>
      <c r="F5846" s="7" t="s">
        <v>24</v>
      </c>
      <c r="G5846" s="7">
        <v>71</v>
      </c>
      <c r="H5846" s="7" t="s">
        <v>145</v>
      </c>
      <c r="I5846" s="7" t="s">
        <v>54</v>
      </c>
      <c r="J5846" s="7" t="s">
        <v>5</v>
      </c>
      <c r="K5846" s="7" t="s">
        <v>144</v>
      </c>
      <c r="L5846" s="7" t="s">
        <v>22</v>
      </c>
      <c r="M5846" s="7">
        <v>1</v>
      </c>
      <c r="N5846" s="7" t="s">
        <v>13</v>
      </c>
      <c r="O5846" s="8">
        <v>-2044.611148</v>
      </c>
      <c r="P5846" s="7" t="s">
        <v>125</v>
      </c>
      <c r="Q5846" s="7" t="s">
        <v>143</v>
      </c>
      <c r="R5846" s="7" t="s">
        <v>142</v>
      </c>
      <c r="S5846" s="7">
        <v>9</v>
      </c>
      <c r="T5846" s="7" t="s">
        <v>141</v>
      </c>
      <c r="U5846" s="7" t="s">
        <v>140</v>
      </c>
      <c r="V5846" s="7" t="s">
        <v>712</v>
      </c>
      <c r="W5846" s="7">
        <v>0</v>
      </c>
      <c r="X5846" s="9">
        <v>44767.629198877316</v>
      </c>
    </row>
    <row r="5847" spans="1:24" hidden="1" x14ac:dyDescent="0.25">
      <c r="A5847" s="10">
        <v>2022</v>
      </c>
      <c r="B5847" s="11">
        <v>5</v>
      </c>
      <c r="C5847" s="11">
        <v>2022</v>
      </c>
      <c r="D5847" s="11">
        <v>5</v>
      </c>
      <c r="E5847" s="12">
        <v>20070</v>
      </c>
      <c r="F5847" s="12" t="s">
        <v>24</v>
      </c>
      <c r="G5847" s="12">
        <v>2183</v>
      </c>
      <c r="H5847" s="12" t="s">
        <v>138</v>
      </c>
      <c r="I5847" s="12" t="s">
        <v>133</v>
      </c>
      <c r="J5847" s="12" t="s">
        <v>3</v>
      </c>
      <c r="K5847" s="12" t="s">
        <v>158</v>
      </c>
      <c r="L5847" s="12" t="s">
        <v>22</v>
      </c>
      <c r="M5847" s="12">
        <v>1</v>
      </c>
      <c r="N5847" s="12" t="s">
        <v>13</v>
      </c>
      <c r="O5847" s="13">
        <v>-45246.988926999999</v>
      </c>
      <c r="P5847" s="12" t="s">
        <v>125</v>
      </c>
      <c r="Q5847" s="12" t="s">
        <v>157</v>
      </c>
      <c r="R5847" s="12" t="s">
        <v>254</v>
      </c>
      <c r="S5847" s="12">
        <v>23</v>
      </c>
      <c r="T5847" s="12" t="s">
        <v>141</v>
      </c>
      <c r="U5847" s="12" t="s">
        <v>140</v>
      </c>
      <c r="V5847" s="12" t="s">
        <v>253</v>
      </c>
      <c r="W5847" s="12">
        <v>0</v>
      </c>
      <c r="X5847" s="14">
        <v>44767.629198877316</v>
      </c>
    </row>
    <row r="5848" spans="1:24" hidden="1" x14ac:dyDescent="0.25">
      <c r="A5848" s="5">
        <v>2022</v>
      </c>
      <c r="B5848" s="6">
        <v>5</v>
      </c>
      <c r="C5848" s="6">
        <v>2022</v>
      </c>
      <c r="D5848" s="6">
        <v>5</v>
      </c>
      <c r="E5848" s="7">
        <v>20070</v>
      </c>
      <c r="F5848" s="7" t="s">
        <v>24</v>
      </c>
      <c r="G5848" s="7">
        <v>2183</v>
      </c>
      <c r="H5848" s="7" t="s">
        <v>138</v>
      </c>
      <c r="I5848" s="7" t="s">
        <v>133</v>
      </c>
      <c r="J5848" s="7" t="s">
        <v>3</v>
      </c>
      <c r="K5848" s="7" t="s">
        <v>158</v>
      </c>
      <c r="L5848" s="7" t="s">
        <v>22</v>
      </c>
      <c r="M5848" s="7">
        <v>1</v>
      </c>
      <c r="N5848" s="7" t="s">
        <v>13</v>
      </c>
      <c r="O5848" s="8">
        <v>-196.31108</v>
      </c>
      <c r="P5848" s="7" t="s">
        <v>53</v>
      </c>
      <c r="Q5848" s="7" t="s">
        <v>263</v>
      </c>
      <c r="R5848" s="7" t="s">
        <v>271</v>
      </c>
      <c r="S5848" s="7">
        <v>182</v>
      </c>
      <c r="T5848" s="7" t="s">
        <v>129</v>
      </c>
      <c r="U5848" s="7" t="s">
        <v>128</v>
      </c>
      <c r="V5848" s="7" t="s">
        <v>270</v>
      </c>
      <c r="W5848" s="7">
        <v>0</v>
      </c>
      <c r="X5848" s="9">
        <v>44767.629198877316</v>
      </c>
    </row>
    <row r="5849" spans="1:24" hidden="1" x14ac:dyDescent="0.25">
      <c r="A5849" s="10">
        <v>2022</v>
      </c>
      <c r="B5849" s="11">
        <v>5</v>
      </c>
      <c r="C5849" s="11">
        <v>2022</v>
      </c>
      <c r="D5849" s="11">
        <v>5</v>
      </c>
      <c r="E5849" s="12">
        <v>20070</v>
      </c>
      <c r="F5849" s="12" t="s">
        <v>24</v>
      </c>
      <c r="G5849" s="12">
        <v>2183</v>
      </c>
      <c r="H5849" s="12" t="s">
        <v>138</v>
      </c>
      <c r="I5849" s="12" t="s">
        <v>133</v>
      </c>
      <c r="J5849" s="12" t="s">
        <v>3</v>
      </c>
      <c r="K5849" s="12" t="s">
        <v>158</v>
      </c>
      <c r="L5849" s="12" t="s">
        <v>22</v>
      </c>
      <c r="M5849" s="12">
        <v>1</v>
      </c>
      <c r="N5849" s="12" t="s">
        <v>13</v>
      </c>
      <c r="O5849" s="13">
        <v>-111.49037199999999</v>
      </c>
      <c r="P5849" s="12" t="s">
        <v>53</v>
      </c>
      <c r="Q5849" s="12" t="s">
        <v>263</v>
      </c>
      <c r="R5849" s="12" t="s">
        <v>269</v>
      </c>
      <c r="S5849" s="12">
        <v>181</v>
      </c>
      <c r="T5849" s="12" t="s">
        <v>129</v>
      </c>
      <c r="U5849" s="12" t="s">
        <v>128</v>
      </c>
      <c r="V5849" s="12" t="s">
        <v>268</v>
      </c>
      <c r="W5849" s="12">
        <v>0</v>
      </c>
      <c r="X5849" s="14">
        <v>44767.629198877316</v>
      </c>
    </row>
    <row r="5850" spans="1:24" hidden="1" x14ac:dyDescent="0.25">
      <c r="A5850" s="5">
        <v>2022</v>
      </c>
      <c r="B5850" s="6">
        <v>5</v>
      </c>
      <c r="C5850" s="6">
        <v>2022</v>
      </c>
      <c r="D5850" s="6">
        <v>5</v>
      </c>
      <c r="E5850" s="7">
        <v>20070</v>
      </c>
      <c r="F5850" s="7" t="s">
        <v>24</v>
      </c>
      <c r="G5850" s="7">
        <v>2346</v>
      </c>
      <c r="H5850" s="7" t="s">
        <v>137</v>
      </c>
      <c r="I5850" s="7" t="s">
        <v>133</v>
      </c>
      <c r="J5850" s="7" t="s">
        <v>4</v>
      </c>
      <c r="K5850" s="7" t="s">
        <v>158</v>
      </c>
      <c r="L5850" s="7" t="s">
        <v>22</v>
      </c>
      <c r="M5850" s="7">
        <v>1</v>
      </c>
      <c r="N5850" s="7" t="s">
        <v>13</v>
      </c>
      <c r="O5850" s="8">
        <v>-2097.5319199999999</v>
      </c>
      <c r="P5850" s="7" t="s">
        <v>125</v>
      </c>
      <c r="Q5850" s="7" t="s">
        <v>157</v>
      </c>
      <c r="R5850" s="7" t="s">
        <v>254</v>
      </c>
      <c r="S5850" s="7">
        <v>23</v>
      </c>
      <c r="T5850" s="7" t="s">
        <v>141</v>
      </c>
      <c r="U5850" s="7" t="s">
        <v>140</v>
      </c>
      <c r="V5850" s="7" t="s">
        <v>253</v>
      </c>
      <c r="W5850" s="7">
        <v>0</v>
      </c>
      <c r="X5850" s="9">
        <v>44767.629198877316</v>
      </c>
    </row>
    <row r="5851" spans="1:24" hidden="1" x14ac:dyDescent="0.25">
      <c r="A5851" s="10">
        <v>2022</v>
      </c>
      <c r="B5851" s="11">
        <v>5</v>
      </c>
      <c r="C5851" s="11">
        <v>2022</v>
      </c>
      <c r="D5851" s="11">
        <v>5</v>
      </c>
      <c r="E5851" s="12">
        <v>20070</v>
      </c>
      <c r="F5851" s="12" t="s">
        <v>24</v>
      </c>
      <c r="G5851" s="12">
        <v>4807</v>
      </c>
      <c r="H5851" s="12" t="s">
        <v>135</v>
      </c>
      <c r="I5851" s="12" t="s">
        <v>133</v>
      </c>
      <c r="J5851" s="12" t="s">
        <v>2</v>
      </c>
      <c r="K5851" s="12" t="s">
        <v>42</v>
      </c>
      <c r="L5851" s="12" t="s">
        <v>22</v>
      </c>
      <c r="M5851" s="12">
        <v>1</v>
      </c>
      <c r="N5851" s="12" t="s">
        <v>13</v>
      </c>
      <c r="O5851" s="13">
        <v>0</v>
      </c>
      <c r="P5851" s="12" t="s">
        <v>267</v>
      </c>
      <c r="Q5851" s="12" t="s">
        <v>258</v>
      </c>
      <c r="R5851" s="12" t="s">
        <v>257</v>
      </c>
      <c r="S5851" s="12">
        <v>33</v>
      </c>
      <c r="T5851" s="12" t="s">
        <v>141</v>
      </c>
      <c r="U5851" s="12" t="s">
        <v>140</v>
      </c>
      <c r="V5851" s="12" t="s">
        <v>256</v>
      </c>
      <c r="W5851" s="12">
        <v>0</v>
      </c>
      <c r="X5851" s="14">
        <v>44767.629198877316</v>
      </c>
    </row>
    <row r="5852" spans="1:24" hidden="1" x14ac:dyDescent="0.25">
      <c r="A5852" s="5">
        <v>2022</v>
      </c>
      <c r="B5852" s="6">
        <v>5</v>
      </c>
      <c r="C5852" s="6">
        <v>2022</v>
      </c>
      <c r="D5852" s="6">
        <v>5</v>
      </c>
      <c r="E5852" s="7">
        <v>20070</v>
      </c>
      <c r="F5852" s="7" t="s">
        <v>24</v>
      </c>
      <c r="G5852" s="7">
        <v>4807</v>
      </c>
      <c r="H5852" s="7" t="s">
        <v>135</v>
      </c>
      <c r="I5852" s="7" t="s">
        <v>133</v>
      </c>
      <c r="J5852" s="7" t="s">
        <v>2</v>
      </c>
      <c r="K5852" s="7" t="s">
        <v>158</v>
      </c>
      <c r="L5852" s="7" t="s">
        <v>22</v>
      </c>
      <c r="M5852" s="7">
        <v>1</v>
      </c>
      <c r="N5852" s="7" t="s">
        <v>13</v>
      </c>
      <c r="O5852" s="8">
        <v>146637.4</v>
      </c>
      <c r="P5852" s="7" t="s">
        <v>125</v>
      </c>
      <c r="Q5852" s="7" t="s">
        <v>157</v>
      </c>
      <c r="R5852" s="7" t="s">
        <v>254</v>
      </c>
      <c r="S5852" s="7">
        <v>23</v>
      </c>
      <c r="T5852" s="7" t="s">
        <v>141</v>
      </c>
      <c r="U5852" s="7" t="s">
        <v>140</v>
      </c>
      <c r="V5852" s="7" t="s">
        <v>253</v>
      </c>
      <c r="W5852" s="7">
        <v>0</v>
      </c>
      <c r="X5852" s="9">
        <v>44767.629198877316</v>
      </c>
    </row>
    <row r="5853" spans="1:24" hidden="1" x14ac:dyDescent="0.25">
      <c r="A5853" s="10">
        <v>2022</v>
      </c>
      <c r="B5853" s="11">
        <v>5</v>
      </c>
      <c r="C5853" s="11">
        <v>2022</v>
      </c>
      <c r="D5853" s="11">
        <v>5</v>
      </c>
      <c r="E5853" s="12">
        <v>20070</v>
      </c>
      <c r="F5853" s="12" t="s">
        <v>24</v>
      </c>
      <c r="G5853" s="12">
        <v>4863</v>
      </c>
      <c r="H5853" s="12" t="s">
        <v>266</v>
      </c>
      <c r="I5853" s="12" t="s">
        <v>133</v>
      </c>
      <c r="J5853" s="12" t="s">
        <v>4</v>
      </c>
      <c r="K5853" s="12" t="s">
        <v>144</v>
      </c>
      <c r="L5853" s="12" t="s">
        <v>22</v>
      </c>
      <c r="M5853" s="12">
        <v>1</v>
      </c>
      <c r="N5853" s="12" t="s">
        <v>13</v>
      </c>
      <c r="O5853" s="13">
        <v>-121.98054</v>
      </c>
      <c r="P5853" s="12" t="s">
        <v>53</v>
      </c>
      <c r="Q5853" s="12" t="s">
        <v>263</v>
      </c>
      <c r="R5853" s="12" t="s">
        <v>262</v>
      </c>
      <c r="S5853" s="12">
        <v>76</v>
      </c>
      <c r="T5853" s="12" t="s">
        <v>141</v>
      </c>
      <c r="U5853" s="12" t="s">
        <v>140</v>
      </c>
      <c r="V5853" s="12" t="s">
        <v>713</v>
      </c>
      <c r="W5853" s="12">
        <v>0</v>
      </c>
      <c r="X5853" s="14">
        <v>44767.629198877316</v>
      </c>
    </row>
    <row r="5854" spans="1:24" hidden="1" x14ac:dyDescent="0.25">
      <c r="A5854" s="5">
        <v>2022</v>
      </c>
      <c r="B5854" s="6">
        <v>5</v>
      </c>
      <c r="C5854" s="6">
        <v>2022</v>
      </c>
      <c r="D5854" s="6">
        <v>5</v>
      </c>
      <c r="E5854" s="7">
        <v>20070</v>
      </c>
      <c r="F5854" s="7" t="s">
        <v>24</v>
      </c>
      <c r="G5854" s="7">
        <v>4864</v>
      </c>
      <c r="H5854" s="7" t="s">
        <v>265</v>
      </c>
      <c r="I5854" s="7" t="s">
        <v>133</v>
      </c>
      <c r="J5854" s="7" t="s">
        <v>3</v>
      </c>
      <c r="K5854" s="7" t="s">
        <v>144</v>
      </c>
      <c r="L5854" s="7" t="s">
        <v>22</v>
      </c>
      <c r="M5854" s="7">
        <v>1</v>
      </c>
      <c r="N5854" s="7" t="s">
        <v>13</v>
      </c>
      <c r="O5854" s="8">
        <v>-1061.865145</v>
      </c>
      <c r="P5854" s="7" t="s">
        <v>53</v>
      </c>
      <c r="Q5854" s="7" t="s">
        <v>263</v>
      </c>
      <c r="R5854" s="7" t="s">
        <v>262</v>
      </c>
      <c r="S5854" s="7">
        <v>76</v>
      </c>
      <c r="T5854" s="7" t="s">
        <v>141</v>
      </c>
      <c r="U5854" s="7" t="s">
        <v>140</v>
      </c>
      <c r="V5854" s="7" t="s">
        <v>713</v>
      </c>
      <c r="W5854" s="7">
        <v>0</v>
      </c>
      <c r="X5854" s="9">
        <v>44767.629198877316</v>
      </c>
    </row>
    <row r="5855" spans="1:24" hidden="1" x14ac:dyDescent="0.25">
      <c r="A5855" s="10">
        <v>2022</v>
      </c>
      <c r="B5855" s="11">
        <v>5</v>
      </c>
      <c r="C5855" s="11">
        <v>2022</v>
      </c>
      <c r="D5855" s="11">
        <v>5</v>
      </c>
      <c r="E5855" s="12">
        <v>20070</v>
      </c>
      <c r="F5855" s="12" t="s">
        <v>24</v>
      </c>
      <c r="G5855" s="12">
        <v>4865</v>
      </c>
      <c r="H5855" s="12" t="s">
        <v>264</v>
      </c>
      <c r="I5855" s="12" t="s">
        <v>133</v>
      </c>
      <c r="J5855" s="12" t="s">
        <v>3</v>
      </c>
      <c r="K5855" s="12" t="s">
        <v>144</v>
      </c>
      <c r="L5855" s="12" t="s">
        <v>22</v>
      </c>
      <c r="M5855" s="12">
        <v>1</v>
      </c>
      <c r="N5855" s="12" t="s">
        <v>13</v>
      </c>
      <c r="O5855" s="13">
        <v>-5011.9970009999997</v>
      </c>
      <c r="P5855" s="12" t="s">
        <v>53</v>
      </c>
      <c r="Q5855" s="12" t="s">
        <v>263</v>
      </c>
      <c r="R5855" s="12" t="s">
        <v>262</v>
      </c>
      <c r="S5855" s="12">
        <v>76</v>
      </c>
      <c r="T5855" s="12" t="s">
        <v>141</v>
      </c>
      <c r="U5855" s="12" t="s">
        <v>140</v>
      </c>
      <c r="V5855" s="12" t="s">
        <v>713</v>
      </c>
      <c r="W5855" s="12">
        <v>0</v>
      </c>
      <c r="X5855" s="14">
        <v>44767.629198877316</v>
      </c>
    </row>
    <row r="5856" spans="1:24" hidden="1" x14ac:dyDescent="0.25">
      <c r="A5856" s="5">
        <v>2022</v>
      </c>
      <c r="B5856" s="6">
        <v>5</v>
      </c>
      <c r="C5856" s="6">
        <v>2022</v>
      </c>
      <c r="D5856" s="6">
        <v>5</v>
      </c>
      <c r="E5856" s="7">
        <v>20070</v>
      </c>
      <c r="F5856" s="7" t="s">
        <v>24</v>
      </c>
      <c r="G5856" s="7">
        <v>4871</v>
      </c>
      <c r="H5856" s="7" t="s">
        <v>134</v>
      </c>
      <c r="I5856" s="7" t="s">
        <v>133</v>
      </c>
      <c r="J5856" s="7" t="s">
        <v>1</v>
      </c>
      <c r="K5856" s="7" t="s">
        <v>42</v>
      </c>
      <c r="L5856" s="7" t="s">
        <v>22</v>
      </c>
      <c r="M5856" s="7">
        <v>1</v>
      </c>
      <c r="N5856" s="7" t="s">
        <v>13</v>
      </c>
      <c r="O5856" s="8">
        <v>113107.84</v>
      </c>
      <c r="P5856" s="7" t="s">
        <v>260</v>
      </c>
      <c r="Q5856" s="7" t="s">
        <v>258</v>
      </c>
      <c r="R5856" s="7" t="s">
        <v>257</v>
      </c>
      <c r="S5856" s="7">
        <v>33</v>
      </c>
      <c r="T5856" s="7" t="s">
        <v>141</v>
      </c>
      <c r="U5856" s="7" t="s">
        <v>140</v>
      </c>
      <c r="V5856" s="7" t="s">
        <v>256</v>
      </c>
      <c r="W5856" s="7">
        <v>0</v>
      </c>
      <c r="X5856" s="9">
        <v>44767.629198877316</v>
      </c>
    </row>
    <row r="5857" spans="1:24" hidden="1" x14ac:dyDescent="0.25">
      <c r="A5857" s="10">
        <v>2022</v>
      </c>
      <c r="B5857" s="11">
        <v>5</v>
      </c>
      <c r="C5857" s="11">
        <v>2022</v>
      </c>
      <c r="D5857" s="11">
        <v>5</v>
      </c>
      <c r="E5857" s="12">
        <v>20070</v>
      </c>
      <c r="F5857" s="12" t="s">
        <v>24</v>
      </c>
      <c r="G5857" s="12">
        <v>4871</v>
      </c>
      <c r="H5857" s="12" t="s">
        <v>134</v>
      </c>
      <c r="I5857" s="12" t="s">
        <v>133</v>
      </c>
      <c r="J5857" s="12" t="s">
        <v>1</v>
      </c>
      <c r="K5857" s="12" t="s">
        <v>158</v>
      </c>
      <c r="L5857" s="12" t="s">
        <v>22</v>
      </c>
      <c r="M5857" s="12">
        <v>1</v>
      </c>
      <c r="N5857" s="12" t="s">
        <v>13</v>
      </c>
      <c r="O5857" s="13">
        <v>-146637.4</v>
      </c>
      <c r="P5857" s="12" t="s">
        <v>125</v>
      </c>
      <c r="Q5857" s="12" t="s">
        <v>157</v>
      </c>
      <c r="R5857" s="12" t="s">
        <v>254</v>
      </c>
      <c r="S5857" s="12">
        <v>23</v>
      </c>
      <c r="T5857" s="12" t="s">
        <v>141</v>
      </c>
      <c r="U5857" s="12" t="s">
        <v>140</v>
      </c>
      <c r="V5857" s="12" t="s">
        <v>253</v>
      </c>
      <c r="W5857" s="12">
        <v>0</v>
      </c>
      <c r="X5857" s="14">
        <v>44767.629198877316</v>
      </c>
    </row>
    <row r="5858" spans="1:24" hidden="1" x14ac:dyDescent="0.25">
      <c r="A5858" s="5">
        <v>2022</v>
      </c>
      <c r="B5858" s="6">
        <v>5</v>
      </c>
      <c r="C5858" s="6">
        <v>2021</v>
      </c>
      <c r="D5858" s="6">
        <v>7</v>
      </c>
      <c r="E5858" s="7">
        <v>20070</v>
      </c>
      <c r="F5858" s="7" t="s">
        <v>24</v>
      </c>
      <c r="G5858" s="7">
        <v>0</v>
      </c>
      <c r="H5858" s="7" t="s">
        <v>23</v>
      </c>
      <c r="I5858" s="7" t="s">
        <v>23</v>
      </c>
      <c r="J5858" s="7" t="s">
        <v>23</v>
      </c>
      <c r="K5858" s="7" t="s">
        <v>144</v>
      </c>
      <c r="L5858" s="7" t="s">
        <v>148</v>
      </c>
      <c r="M5858" s="7">
        <v>1</v>
      </c>
      <c r="N5858" s="7" t="s">
        <v>13</v>
      </c>
      <c r="O5858" s="8">
        <v>0</v>
      </c>
      <c r="P5858" s="7" t="s">
        <v>125</v>
      </c>
      <c r="Q5858" s="7" t="s">
        <v>143</v>
      </c>
      <c r="R5858" s="7" t="s">
        <v>147</v>
      </c>
      <c r="S5858" s="7">
        <v>82</v>
      </c>
      <c r="T5858" s="7" t="s">
        <v>141</v>
      </c>
      <c r="U5858" s="7" t="s">
        <v>140</v>
      </c>
      <c r="V5858" s="7" t="s">
        <v>146</v>
      </c>
      <c r="W5858" s="7">
        <v>1</v>
      </c>
      <c r="X5858" s="9">
        <v>44767.629198877316</v>
      </c>
    </row>
    <row r="5859" spans="1:24" hidden="1" x14ac:dyDescent="0.25">
      <c r="A5859" s="10">
        <v>2022</v>
      </c>
      <c r="B5859" s="11">
        <v>5</v>
      </c>
      <c r="C5859" s="11">
        <v>2021</v>
      </c>
      <c r="D5859" s="11">
        <v>7</v>
      </c>
      <c r="E5859" s="12">
        <v>20070</v>
      </c>
      <c r="F5859" s="12" t="s">
        <v>24</v>
      </c>
      <c r="G5859" s="12">
        <v>0</v>
      </c>
      <c r="H5859" s="12" t="s">
        <v>23</v>
      </c>
      <c r="I5859" s="12" t="s">
        <v>23</v>
      </c>
      <c r="J5859" s="12" t="s">
        <v>23</v>
      </c>
      <c r="K5859" s="12" t="s">
        <v>158</v>
      </c>
      <c r="L5859" s="12" t="s">
        <v>162</v>
      </c>
      <c r="M5859" s="12">
        <v>1</v>
      </c>
      <c r="N5859" s="12" t="s">
        <v>13</v>
      </c>
      <c r="O5859" s="13">
        <v>0.30391899999999999</v>
      </c>
      <c r="P5859" s="12" t="s">
        <v>125</v>
      </c>
      <c r="Q5859" s="12" t="s">
        <v>161</v>
      </c>
      <c r="R5859" s="12" t="s">
        <v>244</v>
      </c>
      <c r="S5859" s="12">
        <v>90</v>
      </c>
      <c r="T5859" s="12" t="s">
        <v>129</v>
      </c>
      <c r="U5859" s="12" t="s">
        <v>128</v>
      </c>
      <c r="V5859" s="12" t="s">
        <v>243</v>
      </c>
      <c r="W5859" s="12">
        <v>1</v>
      </c>
      <c r="X5859" s="14">
        <v>44767.629198877316</v>
      </c>
    </row>
    <row r="5860" spans="1:24" hidden="1" x14ac:dyDescent="0.25">
      <c r="A5860" s="5">
        <v>2022</v>
      </c>
      <c r="B5860" s="6">
        <v>5</v>
      </c>
      <c r="C5860" s="6">
        <v>2021</v>
      </c>
      <c r="D5860" s="6">
        <v>7</v>
      </c>
      <c r="E5860" s="7">
        <v>20070</v>
      </c>
      <c r="F5860" s="7" t="s">
        <v>24</v>
      </c>
      <c r="G5860" s="7">
        <v>0</v>
      </c>
      <c r="H5860" s="7" t="s">
        <v>23</v>
      </c>
      <c r="I5860" s="7" t="s">
        <v>23</v>
      </c>
      <c r="J5860" s="7" t="s">
        <v>23</v>
      </c>
      <c r="K5860" s="7" t="s">
        <v>22</v>
      </c>
      <c r="L5860" s="7" t="s">
        <v>236</v>
      </c>
      <c r="M5860" s="7">
        <v>1</v>
      </c>
      <c r="N5860" s="7" t="s">
        <v>13</v>
      </c>
      <c r="O5860" s="8">
        <v>0</v>
      </c>
      <c r="P5860" s="7" t="s">
        <v>125</v>
      </c>
      <c r="Q5860" s="7" t="s">
        <v>242</v>
      </c>
      <c r="R5860" s="7" t="s">
        <v>241</v>
      </c>
      <c r="S5860" s="7">
        <v>47</v>
      </c>
      <c r="T5860" s="7" t="s">
        <v>129</v>
      </c>
      <c r="U5860" s="7" t="s">
        <v>128</v>
      </c>
      <c r="V5860" s="7" t="s">
        <v>238</v>
      </c>
      <c r="W5860" s="7">
        <v>1</v>
      </c>
      <c r="X5860" s="9">
        <v>44767.629198877316</v>
      </c>
    </row>
    <row r="5861" spans="1:24" hidden="1" x14ac:dyDescent="0.25">
      <c r="A5861" s="10">
        <v>2022</v>
      </c>
      <c r="B5861" s="11">
        <v>5</v>
      </c>
      <c r="C5861" s="11">
        <v>2021</v>
      </c>
      <c r="D5861" s="11">
        <v>7</v>
      </c>
      <c r="E5861" s="12">
        <v>20070</v>
      </c>
      <c r="F5861" s="12" t="s">
        <v>24</v>
      </c>
      <c r="G5861" s="12">
        <v>0</v>
      </c>
      <c r="H5861" s="12" t="s">
        <v>23</v>
      </c>
      <c r="I5861" s="12" t="s">
        <v>23</v>
      </c>
      <c r="J5861" s="12" t="s">
        <v>23</v>
      </c>
      <c r="K5861" s="12" t="s">
        <v>22</v>
      </c>
      <c r="L5861" s="12" t="s">
        <v>236</v>
      </c>
      <c r="M5861" s="12">
        <v>1</v>
      </c>
      <c r="N5861" s="12" t="s">
        <v>13</v>
      </c>
      <c r="O5861" s="13">
        <v>0</v>
      </c>
      <c r="P5861" s="12" t="s">
        <v>125</v>
      </c>
      <c r="Q5861" s="12" t="s">
        <v>242</v>
      </c>
      <c r="R5861" s="12" t="s">
        <v>239</v>
      </c>
      <c r="S5861" s="12">
        <v>98</v>
      </c>
      <c r="T5861" s="12" t="s">
        <v>129</v>
      </c>
      <c r="U5861" s="12" t="s">
        <v>128</v>
      </c>
      <c r="V5861" s="12" t="s">
        <v>238</v>
      </c>
      <c r="W5861" s="12">
        <v>1</v>
      </c>
      <c r="X5861" s="14">
        <v>44767.629198877316</v>
      </c>
    </row>
    <row r="5862" spans="1:24" hidden="1" x14ac:dyDescent="0.25">
      <c r="A5862" s="5">
        <v>2022</v>
      </c>
      <c r="B5862" s="6">
        <v>5</v>
      </c>
      <c r="C5862" s="6">
        <v>2021</v>
      </c>
      <c r="D5862" s="6">
        <v>7</v>
      </c>
      <c r="E5862" s="7">
        <v>20070</v>
      </c>
      <c r="F5862" s="7" t="s">
        <v>24</v>
      </c>
      <c r="G5862" s="7">
        <v>0</v>
      </c>
      <c r="H5862" s="7" t="s">
        <v>23</v>
      </c>
      <c r="I5862" s="7" t="s">
        <v>23</v>
      </c>
      <c r="J5862" s="7" t="s">
        <v>23</v>
      </c>
      <c r="K5862" s="7" t="s">
        <v>22</v>
      </c>
      <c r="L5862" s="7" t="s">
        <v>236</v>
      </c>
      <c r="M5862" s="7">
        <v>1</v>
      </c>
      <c r="N5862" s="7" t="s">
        <v>13</v>
      </c>
      <c r="O5862" s="8">
        <v>0</v>
      </c>
      <c r="P5862" s="7" t="s">
        <v>125</v>
      </c>
      <c r="Q5862" s="7" t="s">
        <v>240</v>
      </c>
      <c r="R5862" s="7" t="s">
        <v>241</v>
      </c>
      <c r="S5862" s="7">
        <v>42</v>
      </c>
      <c r="T5862" s="7" t="s">
        <v>129</v>
      </c>
      <c r="U5862" s="7" t="s">
        <v>128</v>
      </c>
      <c r="V5862" s="7" t="s">
        <v>238</v>
      </c>
      <c r="W5862" s="7">
        <v>1</v>
      </c>
      <c r="X5862" s="9">
        <v>44767.629198877316</v>
      </c>
    </row>
    <row r="5863" spans="1:24" hidden="1" x14ac:dyDescent="0.25">
      <c r="A5863" s="10">
        <v>2022</v>
      </c>
      <c r="B5863" s="11">
        <v>5</v>
      </c>
      <c r="C5863" s="11">
        <v>2021</v>
      </c>
      <c r="D5863" s="11">
        <v>7</v>
      </c>
      <c r="E5863" s="12">
        <v>20070</v>
      </c>
      <c r="F5863" s="12" t="s">
        <v>24</v>
      </c>
      <c r="G5863" s="12">
        <v>0</v>
      </c>
      <c r="H5863" s="12" t="s">
        <v>23</v>
      </c>
      <c r="I5863" s="12" t="s">
        <v>23</v>
      </c>
      <c r="J5863" s="12" t="s">
        <v>23</v>
      </c>
      <c r="K5863" s="12" t="s">
        <v>22</v>
      </c>
      <c r="L5863" s="12" t="s">
        <v>236</v>
      </c>
      <c r="M5863" s="12">
        <v>1</v>
      </c>
      <c r="N5863" s="12" t="s">
        <v>13</v>
      </c>
      <c r="O5863" s="13">
        <v>0</v>
      </c>
      <c r="P5863" s="12" t="s">
        <v>125</v>
      </c>
      <c r="Q5863" s="12" t="s">
        <v>240</v>
      </c>
      <c r="R5863" s="12" t="s">
        <v>239</v>
      </c>
      <c r="S5863" s="12">
        <v>99</v>
      </c>
      <c r="T5863" s="12" t="s">
        <v>129</v>
      </c>
      <c r="U5863" s="12" t="s">
        <v>128</v>
      </c>
      <c r="V5863" s="12" t="s">
        <v>238</v>
      </c>
      <c r="W5863" s="12">
        <v>1</v>
      </c>
      <c r="X5863" s="14">
        <v>44767.629198877316</v>
      </c>
    </row>
    <row r="5864" spans="1:24" hidden="1" x14ac:dyDescent="0.25">
      <c r="A5864" s="5">
        <v>2022</v>
      </c>
      <c r="B5864" s="6">
        <v>5</v>
      </c>
      <c r="C5864" s="6">
        <v>2021</v>
      </c>
      <c r="D5864" s="6">
        <v>7</v>
      </c>
      <c r="E5864" s="7">
        <v>20070</v>
      </c>
      <c r="F5864" s="7" t="s">
        <v>24</v>
      </c>
      <c r="G5864" s="7">
        <v>0</v>
      </c>
      <c r="H5864" s="7" t="s">
        <v>23</v>
      </c>
      <c r="I5864" s="7" t="s">
        <v>23</v>
      </c>
      <c r="J5864" s="7" t="s">
        <v>23</v>
      </c>
      <c r="K5864" s="7" t="s">
        <v>22</v>
      </c>
      <c r="L5864" s="7" t="s">
        <v>236</v>
      </c>
      <c r="M5864" s="7">
        <v>1</v>
      </c>
      <c r="N5864" s="7" t="s">
        <v>13</v>
      </c>
      <c r="O5864" s="8">
        <v>0</v>
      </c>
      <c r="P5864" s="7" t="s">
        <v>125</v>
      </c>
      <c r="Q5864" s="7" t="s">
        <v>237</v>
      </c>
      <c r="R5864" s="7" t="s">
        <v>234</v>
      </c>
      <c r="S5864" s="7">
        <v>43</v>
      </c>
      <c r="T5864" s="7" t="s">
        <v>129</v>
      </c>
      <c r="U5864" s="7" t="s">
        <v>128</v>
      </c>
      <c r="V5864" s="7" t="s">
        <v>180</v>
      </c>
      <c r="W5864" s="7">
        <v>1</v>
      </c>
      <c r="X5864" s="9">
        <v>44767.629198877316</v>
      </c>
    </row>
    <row r="5865" spans="1:24" hidden="1" x14ac:dyDescent="0.25">
      <c r="A5865" s="10">
        <v>2022</v>
      </c>
      <c r="B5865" s="11">
        <v>5</v>
      </c>
      <c r="C5865" s="11">
        <v>2021</v>
      </c>
      <c r="D5865" s="11">
        <v>7</v>
      </c>
      <c r="E5865" s="12">
        <v>20070</v>
      </c>
      <c r="F5865" s="12" t="s">
        <v>24</v>
      </c>
      <c r="G5865" s="12">
        <v>0</v>
      </c>
      <c r="H5865" s="12" t="s">
        <v>23</v>
      </c>
      <c r="I5865" s="12" t="s">
        <v>23</v>
      </c>
      <c r="J5865" s="12" t="s">
        <v>23</v>
      </c>
      <c r="K5865" s="12" t="s">
        <v>22</v>
      </c>
      <c r="L5865" s="12" t="s">
        <v>236</v>
      </c>
      <c r="M5865" s="12">
        <v>1</v>
      </c>
      <c r="N5865" s="12" t="s">
        <v>13</v>
      </c>
      <c r="O5865" s="13">
        <v>0</v>
      </c>
      <c r="P5865" s="12" t="s">
        <v>125</v>
      </c>
      <c r="Q5865" s="12" t="s">
        <v>235</v>
      </c>
      <c r="R5865" s="12" t="s">
        <v>234</v>
      </c>
      <c r="S5865" s="12">
        <v>44</v>
      </c>
      <c r="T5865" s="12" t="s">
        <v>129</v>
      </c>
      <c r="U5865" s="12" t="s">
        <v>128</v>
      </c>
      <c r="V5865" s="12" t="s">
        <v>180</v>
      </c>
      <c r="W5865" s="12">
        <v>1</v>
      </c>
      <c r="X5865" s="14">
        <v>44767.629198877316</v>
      </c>
    </row>
    <row r="5866" spans="1:24" hidden="1" x14ac:dyDescent="0.25">
      <c r="A5866" s="5">
        <v>2022</v>
      </c>
      <c r="B5866" s="6">
        <v>5</v>
      </c>
      <c r="C5866" s="6">
        <v>2021</v>
      </c>
      <c r="D5866" s="6">
        <v>7</v>
      </c>
      <c r="E5866" s="7">
        <v>20070</v>
      </c>
      <c r="F5866" s="7" t="s">
        <v>24</v>
      </c>
      <c r="G5866" s="7">
        <v>0</v>
      </c>
      <c r="H5866" s="7" t="s">
        <v>23</v>
      </c>
      <c r="I5866" s="7" t="s">
        <v>23</v>
      </c>
      <c r="J5866" s="7" t="s">
        <v>23</v>
      </c>
      <c r="K5866" s="7" t="s">
        <v>22</v>
      </c>
      <c r="L5866" s="7" t="s">
        <v>148</v>
      </c>
      <c r="M5866" s="7">
        <v>1</v>
      </c>
      <c r="N5866" s="7" t="s">
        <v>13</v>
      </c>
      <c r="O5866" s="8">
        <v>0</v>
      </c>
      <c r="P5866" s="7" t="s">
        <v>125</v>
      </c>
      <c r="Q5866" s="7" t="s">
        <v>143</v>
      </c>
      <c r="R5866" s="7" t="s">
        <v>231</v>
      </c>
      <c r="S5866" s="7">
        <v>79</v>
      </c>
      <c r="T5866" s="7" t="s">
        <v>141</v>
      </c>
      <c r="U5866" s="7" t="s">
        <v>140</v>
      </c>
      <c r="V5866" s="7" t="s">
        <v>709</v>
      </c>
      <c r="W5866" s="7">
        <v>1</v>
      </c>
      <c r="X5866" s="9">
        <v>44767.629198877316</v>
      </c>
    </row>
    <row r="5867" spans="1:24" hidden="1" x14ac:dyDescent="0.25">
      <c r="A5867" s="10">
        <v>2022</v>
      </c>
      <c r="B5867" s="11">
        <v>5</v>
      </c>
      <c r="C5867" s="11">
        <v>2021</v>
      </c>
      <c r="D5867" s="11">
        <v>7</v>
      </c>
      <c r="E5867" s="12">
        <v>20070</v>
      </c>
      <c r="F5867" s="12" t="s">
        <v>24</v>
      </c>
      <c r="G5867" s="12">
        <v>0</v>
      </c>
      <c r="H5867" s="12" t="s">
        <v>23</v>
      </c>
      <c r="I5867" s="12" t="s">
        <v>23</v>
      </c>
      <c r="J5867" s="12" t="s">
        <v>23</v>
      </c>
      <c r="K5867" s="12" t="s">
        <v>22</v>
      </c>
      <c r="L5867" s="12" t="s">
        <v>162</v>
      </c>
      <c r="M5867" s="12">
        <v>1</v>
      </c>
      <c r="N5867" s="12" t="s">
        <v>13</v>
      </c>
      <c r="O5867" s="13">
        <v>-24.083382</v>
      </c>
      <c r="P5867" s="12" t="s">
        <v>125</v>
      </c>
      <c r="Q5867" s="12" t="s">
        <v>157</v>
      </c>
      <c r="R5867" s="12" t="s">
        <v>229</v>
      </c>
      <c r="S5867" s="12">
        <v>22</v>
      </c>
      <c r="T5867" s="12" t="s">
        <v>141</v>
      </c>
      <c r="U5867" s="12" t="s">
        <v>140</v>
      </c>
      <c r="V5867" s="12" t="s">
        <v>228</v>
      </c>
      <c r="W5867" s="12">
        <v>1</v>
      </c>
      <c r="X5867" s="14">
        <v>44767.629198877316</v>
      </c>
    </row>
    <row r="5868" spans="1:24" hidden="1" x14ac:dyDescent="0.25">
      <c r="A5868" s="5">
        <v>2022</v>
      </c>
      <c r="B5868" s="6">
        <v>5</v>
      </c>
      <c r="C5868" s="6">
        <v>2021</v>
      </c>
      <c r="D5868" s="6">
        <v>7</v>
      </c>
      <c r="E5868" s="7">
        <v>20070</v>
      </c>
      <c r="F5868" s="7" t="s">
        <v>24</v>
      </c>
      <c r="G5868" s="7">
        <v>0</v>
      </c>
      <c r="H5868" s="7" t="s">
        <v>23</v>
      </c>
      <c r="I5868" s="7" t="s">
        <v>23</v>
      </c>
      <c r="J5868" s="7" t="s">
        <v>23</v>
      </c>
      <c r="K5868" s="7" t="s">
        <v>22</v>
      </c>
      <c r="L5868" s="7" t="s">
        <v>162</v>
      </c>
      <c r="M5868" s="7">
        <v>1</v>
      </c>
      <c r="N5868" s="7" t="s">
        <v>13</v>
      </c>
      <c r="O5868" s="8">
        <v>58.344413000000003</v>
      </c>
      <c r="P5868" s="7" t="s">
        <v>125</v>
      </c>
      <c r="Q5868" s="7" t="s">
        <v>161</v>
      </c>
      <c r="R5868" s="7" t="s">
        <v>227</v>
      </c>
      <c r="S5868" s="7">
        <v>12</v>
      </c>
      <c r="T5868" s="7" t="s">
        <v>141</v>
      </c>
      <c r="U5868" s="7" t="s">
        <v>140</v>
      </c>
      <c r="V5868" s="7" t="s">
        <v>226</v>
      </c>
      <c r="W5868" s="7">
        <v>1</v>
      </c>
      <c r="X5868" s="9">
        <v>44767.629198877316</v>
      </c>
    </row>
    <row r="5869" spans="1:24" hidden="1" x14ac:dyDescent="0.25">
      <c r="A5869" s="10">
        <v>2022</v>
      </c>
      <c r="B5869" s="11">
        <v>5</v>
      </c>
      <c r="C5869" s="11">
        <v>2021</v>
      </c>
      <c r="D5869" s="11">
        <v>7</v>
      </c>
      <c r="E5869" s="12">
        <v>20070</v>
      </c>
      <c r="F5869" s="12" t="s">
        <v>24</v>
      </c>
      <c r="G5869" s="12">
        <v>0</v>
      </c>
      <c r="H5869" s="12" t="s">
        <v>23</v>
      </c>
      <c r="I5869" s="12" t="s">
        <v>23</v>
      </c>
      <c r="J5869" s="12" t="s">
        <v>23</v>
      </c>
      <c r="K5869" s="12" t="s">
        <v>22</v>
      </c>
      <c r="L5869" s="12" t="s">
        <v>132</v>
      </c>
      <c r="M5869" s="12">
        <v>1</v>
      </c>
      <c r="N5869" s="12" t="s">
        <v>13</v>
      </c>
      <c r="O5869" s="13">
        <v>0</v>
      </c>
      <c r="P5869" s="12" t="s">
        <v>125</v>
      </c>
      <c r="Q5869" s="12" t="s">
        <v>131</v>
      </c>
      <c r="R5869" s="12" t="s">
        <v>130</v>
      </c>
      <c r="S5869" s="12">
        <v>91</v>
      </c>
      <c r="T5869" s="12" t="s">
        <v>129</v>
      </c>
      <c r="U5869" s="12" t="s">
        <v>128</v>
      </c>
      <c r="V5869" s="12" t="s">
        <v>127</v>
      </c>
      <c r="W5869" s="12">
        <v>1</v>
      </c>
      <c r="X5869" s="14">
        <v>44767.629198877316</v>
      </c>
    </row>
    <row r="5870" spans="1:24" hidden="1" x14ac:dyDescent="0.25">
      <c r="A5870" s="5">
        <v>2022</v>
      </c>
      <c r="B5870" s="6">
        <v>5</v>
      </c>
      <c r="C5870" s="6">
        <v>2021</v>
      </c>
      <c r="D5870" s="6">
        <v>7</v>
      </c>
      <c r="E5870" s="7">
        <v>20070</v>
      </c>
      <c r="F5870" s="7" t="s">
        <v>24</v>
      </c>
      <c r="G5870" s="7">
        <v>0</v>
      </c>
      <c r="H5870" s="7" t="s">
        <v>23</v>
      </c>
      <c r="I5870" s="7" t="s">
        <v>23</v>
      </c>
      <c r="J5870" s="7" t="s">
        <v>23</v>
      </c>
      <c r="K5870" s="7" t="s">
        <v>22</v>
      </c>
      <c r="L5870" s="7" t="s">
        <v>132</v>
      </c>
      <c r="M5870" s="7">
        <v>1</v>
      </c>
      <c r="N5870" s="7" t="s">
        <v>13</v>
      </c>
      <c r="O5870" s="8">
        <v>0</v>
      </c>
      <c r="P5870" s="7" t="s">
        <v>125</v>
      </c>
      <c r="Q5870" s="7" t="s">
        <v>131</v>
      </c>
      <c r="R5870" s="7" t="s">
        <v>154</v>
      </c>
      <c r="S5870" s="7">
        <v>94</v>
      </c>
      <c r="T5870" s="7" t="s">
        <v>129</v>
      </c>
      <c r="U5870" s="7" t="s">
        <v>128</v>
      </c>
      <c r="V5870" s="7" t="s">
        <v>153</v>
      </c>
      <c r="W5870" s="7">
        <v>1</v>
      </c>
      <c r="X5870" s="9">
        <v>44767.629198877316</v>
      </c>
    </row>
    <row r="5871" spans="1:24" hidden="1" x14ac:dyDescent="0.25">
      <c r="A5871" s="10">
        <v>2022</v>
      </c>
      <c r="B5871" s="11">
        <v>5</v>
      </c>
      <c r="C5871" s="11">
        <v>2021</v>
      </c>
      <c r="D5871" s="11">
        <v>7</v>
      </c>
      <c r="E5871" s="12">
        <v>20070</v>
      </c>
      <c r="F5871" s="12" t="s">
        <v>24</v>
      </c>
      <c r="G5871" s="12">
        <v>0</v>
      </c>
      <c r="H5871" s="12" t="s">
        <v>23</v>
      </c>
      <c r="I5871" s="12" t="s">
        <v>23</v>
      </c>
      <c r="J5871" s="12" t="s">
        <v>23</v>
      </c>
      <c r="K5871" s="12" t="s">
        <v>22</v>
      </c>
      <c r="L5871" s="12" t="s">
        <v>132</v>
      </c>
      <c r="M5871" s="12">
        <v>1</v>
      </c>
      <c r="N5871" s="12" t="s">
        <v>13</v>
      </c>
      <c r="O5871" s="13">
        <v>0</v>
      </c>
      <c r="P5871" s="12" t="s">
        <v>125</v>
      </c>
      <c r="Q5871" s="12" t="s">
        <v>223</v>
      </c>
      <c r="R5871" s="12" t="s">
        <v>222</v>
      </c>
      <c r="S5871" s="12">
        <v>77</v>
      </c>
      <c r="T5871" s="12" t="s">
        <v>129</v>
      </c>
      <c r="U5871" s="12" t="s">
        <v>128</v>
      </c>
      <c r="V5871" s="12" t="s">
        <v>221</v>
      </c>
      <c r="W5871" s="12">
        <v>1</v>
      </c>
      <c r="X5871" s="14">
        <v>44767.629198877316</v>
      </c>
    </row>
    <row r="5872" spans="1:24" hidden="1" x14ac:dyDescent="0.25">
      <c r="A5872" s="5">
        <v>2022</v>
      </c>
      <c r="B5872" s="6">
        <v>5</v>
      </c>
      <c r="C5872" s="6">
        <v>2021</v>
      </c>
      <c r="D5872" s="6">
        <v>7</v>
      </c>
      <c r="E5872" s="7">
        <v>20070</v>
      </c>
      <c r="F5872" s="7" t="s">
        <v>24</v>
      </c>
      <c r="G5872" s="7">
        <v>0</v>
      </c>
      <c r="H5872" s="7" t="s">
        <v>23</v>
      </c>
      <c r="I5872" s="7" t="s">
        <v>23</v>
      </c>
      <c r="J5872" s="7" t="s">
        <v>23</v>
      </c>
      <c r="K5872" s="7" t="s">
        <v>22</v>
      </c>
      <c r="L5872" s="7" t="s">
        <v>215</v>
      </c>
      <c r="M5872" s="7">
        <v>1</v>
      </c>
      <c r="N5872" s="7" t="s">
        <v>13</v>
      </c>
      <c r="O5872" s="8">
        <v>338.57517999999999</v>
      </c>
      <c r="P5872" s="7" t="s">
        <v>125</v>
      </c>
      <c r="Q5872" s="7" t="s">
        <v>161</v>
      </c>
      <c r="R5872" s="7" t="s">
        <v>214</v>
      </c>
      <c r="S5872" s="7">
        <v>89</v>
      </c>
      <c r="T5872" s="7" t="s">
        <v>129</v>
      </c>
      <c r="U5872" s="7" t="s">
        <v>128</v>
      </c>
      <c r="V5872" s="7" t="s">
        <v>213</v>
      </c>
      <c r="W5872" s="7">
        <v>1</v>
      </c>
      <c r="X5872" s="9">
        <v>44767.629198877316</v>
      </c>
    </row>
    <row r="5873" spans="1:24" hidden="1" x14ac:dyDescent="0.25">
      <c r="A5873" s="10">
        <v>2022</v>
      </c>
      <c r="B5873" s="11">
        <v>5</v>
      </c>
      <c r="C5873" s="11">
        <v>2021</v>
      </c>
      <c r="D5873" s="11">
        <v>7</v>
      </c>
      <c r="E5873" s="12">
        <v>20070</v>
      </c>
      <c r="F5873" s="12" t="s">
        <v>24</v>
      </c>
      <c r="G5873" s="12">
        <v>0</v>
      </c>
      <c r="H5873" s="12" t="s">
        <v>23</v>
      </c>
      <c r="I5873" s="12" t="s">
        <v>23</v>
      </c>
      <c r="J5873" s="12" t="s">
        <v>23</v>
      </c>
      <c r="K5873" s="12" t="s">
        <v>22</v>
      </c>
      <c r="L5873" s="12" t="s">
        <v>179</v>
      </c>
      <c r="M5873" s="12">
        <v>1</v>
      </c>
      <c r="N5873" s="12" t="s">
        <v>13</v>
      </c>
      <c r="O5873" s="13">
        <v>-7.6049999999999998E-3</v>
      </c>
      <c r="P5873" s="12" t="s">
        <v>125</v>
      </c>
      <c r="Q5873" s="12" t="s">
        <v>206</v>
      </c>
      <c r="R5873" s="12" t="s">
        <v>205</v>
      </c>
      <c r="S5873" s="12">
        <v>79</v>
      </c>
      <c r="T5873" s="12" t="s">
        <v>129</v>
      </c>
      <c r="U5873" s="12" t="s">
        <v>128</v>
      </c>
      <c r="V5873" s="12" t="s">
        <v>204</v>
      </c>
      <c r="W5873" s="12">
        <v>1</v>
      </c>
      <c r="X5873" s="14">
        <v>44767.629198877316</v>
      </c>
    </row>
    <row r="5874" spans="1:24" hidden="1" x14ac:dyDescent="0.25">
      <c r="A5874" s="5">
        <v>2022</v>
      </c>
      <c r="B5874" s="6">
        <v>5</v>
      </c>
      <c r="C5874" s="6">
        <v>2021</v>
      </c>
      <c r="D5874" s="6">
        <v>7</v>
      </c>
      <c r="E5874" s="7">
        <v>20070</v>
      </c>
      <c r="F5874" s="7" t="s">
        <v>24</v>
      </c>
      <c r="G5874" s="7">
        <v>0</v>
      </c>
      <c r="H5874" s="7" t="s">
        <v>23</v>
      </c>
      <c r="I5874" s="7" t="s">
        <v>23</v>
      </c>
      <c r="J5874" s="7" t="s">
        <v>23</v>
      </c>
      <c r="K5874" s="7" t="s">
        <v>22</v>
      </c>
      <c r="L5874" s="7" t="s">
        <v>179</v>
      </c>
      <c r="M5874" s="7">
        <v>1</v>
      </c>
      <c r="N5874" s="7" t="s">
        <v>13</v>
      </c>
      <c r="O5874" s="8">
        <v>0</v>
      </c>
      <c r="P5874" s="7" t="s">
        <v>125</v>
      </c>
      <c r="Q5874" s="7" t="s">
        <v>150</v>
      </c>
      <c r="R5874" s="7" t="s">
        <v>210</v>
      </c>
      <c r="S5874" s="7">
        <v>67</v>
      </c>
      <c r="T5874" s="7" t="s">
        <v>129</v>
      </c>
      <c r="U5874" s="7" t="s">
        <v>128</v>
      </c>
      <c r="V5874" s="7" t="s">
        <v>209</v>
      </c>
      <c r="W5874" s="7">
        <v>1</v>
      </c>
      <c r="X5874" s="9">
        <v>44767.629198877316</v>
      </c>
    </row>
    <row r="5875" spans="1:24" hidden="1" x14ac:dyDescent="0.25">
      <c r="A5875" s="10">
        <v>2022</v>
      </c>
      <c r="B5875" s="11">
        <v>5</v>
      </c>
      <c r="C5875" s="11">
        <v>2021</v>
      </c>
      <c r="D5875" s="11">
        <v>7</v>
      </c>
      <c r="E5875" s="12">
        <v>20070</v>
      </c>
      <c r="F5875" s="12" t="s">
        <v>24</v>
      </c>
      <c r="G5875" s="12">
        <v>0</v>
      </c>
      <c r="H5875" s="12" t="s">
        <v>23</v>
      </c>
      <c r="I5875" s="12" t="s">
        <v>23</v>
      </c>
      <c r="J5875" s="12" t="s">
        <v>23</v>
      </c>
      <c r="K5875" s="12" t="s">
        <v>22</v>
      </c>
      <c r="L5875" s="12" t="s">
        <v>179</v>
      </c>
      <c r="M5875" s="12">
        <v>1</v>
      </c>
      <c r="N5875" s="12" t="s">
        <v>13</v>
      </c>
      <c r="O5875" s="13">
        <v>0.23211100000000001</v>
      </c>
      <c r="P5875" s="12" t="s">
        <v>125</v>
      </c>
      <c r="Q5875" s="12" t="s">
        <v>150</v>
      </c>
      <c r="R5875" s="12" t="s">
        <v>208</v>
      </c>
      <c r="S5875" s="12">
        <v>134</v>
      </c>
      <c r="T5875" s="12" t="s">
        <v>129</v>
      </c>
      <c r="U5875" s="12" t="s">
        <v>128</v>
      </c>
      <c r="V5875" s="12" t="s">
        <v>180</v>
      </c>
      <c r="W5875" s="12">
        <v>1</v>
      </c>
      <c r="X5875" s="14">
        <v>44767.629198877316</v>
      </c>
    </row>
    <row r="5876" spans="1:24" hidden="1" x14ac:dyDescent="0.25">
      <c r="A5876" s="5">
        <v>2022</v>
      </c>
      <c r="B5876" s="6">
        <v>5</v>
      </c>
      <c r="C5876" s="6">
        <v>2021</v>
      </c>
      <c r="D5876" s="6">
        <v>7</v>
      </c>
      <c r="E5876" s="7">
        <v>20070</v>
      </c>
      <c r="F5876" s="7" t="s">
        <v>24</v>
      </c>
      <c r="G5876" s="7">
        <v>0</v>
      </c>
      <c r="H5876" s="7" t="s">
        <v>23</v>
      </c>
      <c r="I5876" s="7" t="s">
        <v>23</v>
      </c>
      <c r="J5876" s="7" t="s">
        <v>23</v>
      </c>
      <c r="K5876" s="7" t="s">
        <v>22</v>
      </c>
      <c r="L5876" s="7" t="s">
        <v>179</v>
      </c>
      <c r="M5876" s="7">
        <v>1</v>
      </c>
      <c r="N5876" s="7" t="s">
        <v>13</v>
      </c>
      <c r="O5876" s="8">
        <v>2.0939739999999998</v>
      </c>
      <c r="P5876" s="7" t="s">
        <v>125</v>
      </c>
      <c r="Q5876" s="7" t="s">
        <v>150</v>
      </c>
      <c r="R5876" s="7" t="s">
        <v>207</v>
      </c>
      <c r="S5876" s="7">
        <v>133</v>
      </c>
      <c r="T5876" s="7" t="s">
        <v>129</v>
      </c>
      <c r="U5876" s="7" t="s">
        <v>128</v>
      </c>
      <c r="V5876" s="7" t="s">
        <v>180</v>
      </c>
      <c r="W5876" s="7">
        <v>1</v>
      </c>
      <c r="X5876" s="9">
        <v>44767.629198877316</v>
      </c>
    </row>
    <row r="5877" spans="1:24" hidden="1" x14ac:dyDescent="0.25">
      <c r="A5877" s="10">
        <v>2022</v>
      </c>
      <c r="B5877" s="11">
        <v>5</v>
      </c>
      <c r="C5877" s="11">
        <v>2021</v>
      </c>
      <c r="D5877" s="11">
        <v>7</v>
      </c>
      <c r="E5877" s="12">
        <v>20070</v>
      </c>
      <c r="F5877" s="12" t="s">
        <v>24</v>
      </c>
      <c r="G5877" s="12">
        <v>0</v>
      </c>
      <c r="H5877" s="12" t="s">
        <v>23</v>
      </c>
      <c r="I5877" s="12" t="s">
        <v>23</v>
      </c>
      <c r="J5877" s="12" t="s">
        <v>23</v>
      </c>
      <c r="K5877" s="12" t="s">
        <v>22</v>
      </c>
      <c r="L5877" s="12" t="s">
        <v>193</v>
      </c>
      <c r="M5877" s="12">
        <v>1</v>
      </c>
      <c r="N5877" s="12" t="s">
        <v>13</v>
      </c>
      <c r="O5877" s="13">
        <v>0</v>
      </c>
      <c r="P5877" s="12" t="s">
        <v>125</v>
      </c>
      <c r="Q5877" s="12" t="s">
        <v>200</v>
      </c>
      <c r="R5877" s="12" t="s">
        <v>199</v>
      </c>
      <c r="S5877" s="12">
        <v>81</v>
      </c>
      <c r="T5877" s="12" t="s">
        <v>129</v>
      </c>
      <c r="U5877" s="12" t="s">
        <v>128</v>
      </c>
      <c r="V5877" s="12" t="s">
        <v>198</v>
      </c>
      <c r="W5877" s="12">
        <v>1</v>
      </c>
      <c r="X5877" s="14">
        <v>44767.629198877316</v>
      </c>
    </row>
    <row r="5878" spans="1:24" hidden="1" x14ac:dyDescent="0.25">
      <c r="A5878" s="5">
        <v>2022</v>
      </c>
      <c r="B5878" s="6">
        <v>5</v>
      </c>
      <c r="C5878" s="6">
        <v>2021</v>
      </c>
      <c r="D5878" s="6">
        <v>7</v>
      </c>
      <c r="E5878" s="7">
        <v>20070</v>
      </c>
      <c r="F5878" s="7" t="s">
        <v>24</v>
      </c>
      <c r="G5878" s="7">
        <v>0</v>
      </c>
      <c r="H5878" s="7" t="s">
        <v>23</v>
      </c>
      <c r="I5878" s="7" t="s">
        <v>23</v>
      </c>
      <c r="J5878" s="7" t="s">
        <v>23</v>
      </c>
      <c r="K5878" s="7" t="s">
        <v>22</v>
      </c>
      <c r="L5878" s="7" t="s">
        <v>126</v>
      </c>
      <c r="M5878" s="7">
        <v>1</v>
      </c>
      <c r="N5878" s="7" t="s">
        <v>13</v>
      </c>
      <c r="O5878" s="8">
        <v>1.353E-3</v>
      </c>
      <c r="P5878" s="7" t="s">
        <v>125</v>
      </c>
      <c r="Q5878" s="7" t="s">
        <v>161</v>
      </c>
      <c r="R5878" s="7" t="s">
        <v>189</v>
      </c>
      <c r="S5878" s="7">
        <v>174</v>
      </c>
      <c r="T5878" s="7" t="s">
        <v>129</v>
      </c>
      <c r="U5878" s="7" t="s">
        <v>128</v>
      </c>
      <c r="V5878" s="7" t="s">
        <v>180</v>
      </c>
      <c r="W5878" s="7">
        <v>1</v>
      </c>
      <c r="X5878" s="9">
        <v>44767.629198877316</v>
      </c>
    </row>
    <row r="5879" spans="1:24" hidden="1" x14ac:dyDescent="0.25">
      <c r="A5879" s="10">
        <v>2022</v>
      </c>
      <c r="B5879" s="11">
        <v>5</v>
      </c>
      <c r="C5879" s="11">
        <v>2021</v>
      </c>
      <c r="D5879" s="11">
        <v>7</v>
      </c>
      <c r="E5879" s="12">
        <v>20070</v>
      </c>
      <c r="F5879" s="12" t="s">
        <v>24</v>
      </c>
      <c r="G5879" s="12">
        <v>0</v>
      </c>
      <c r="H5879" s="12" t="s">
        <v>23</v>
      </c>
      <c r="I5879" s="12" t="s">
        <v>23</v>
      </c>
      <c r="J5879" s="12" t="s">
        <v>23</v>
      </c>
      <c r="K5879" s="12" t="s">
        <v>22</v>
      </c>
      <c r="L5879" s="12" t="s">
        <v>187</v>
      </c>
      <c r="M5879" s="12">
        <v>1</v>
      </c>
      <c r="N5879" s="12" t="s">
        <v>13</v>
      </c>
      <c r="O5879" s="13">
        <v>-1.366E-3</v>
      </c>
      <c r="P5879" s="12" t="s">
        <v>125</v>
      </c>
      <c r="Q5879" s="12" t="s">
        <v>186</v>
      </c>
      <c r="R5879" s="12" t="s">
        <v>185</v>
      </c>
      <c r="S5879" s="12">
        <v>171</v>
      </c>
      <c r="T5879" s="12" t="s">
        <v>129</v>
      </c>
      <c r="U5879" s="12" t="s">
        <v>128</v>
      </c>
      <c r="V5879" s="12" t="s">
        <v>180</v>
      </c>
      <c r="W5879" s="12">
        <v>1</v>
      </c>
      <c r="X5879" s="14">
        <v>44767.629198877316</v>
      </c>
    </row>
    <row r="5880" spans="1:24" hidden="1" x14ac:dyDescent="0.25">
      <c r="A5880" s="5">
        <v>2022</v>
      </c>
      <c r="B5880" s="6">
        <v>5</v>
      </c>
      <c r="C5880" s="6">
        <v>2021</v>
      </c>
      <c r="D5880" s="6">
        <v>7</v>
      </c>
      <c r="E5880" s="7">
        <v>20070</v>
      </c>
      <c r="F5880" s="7" t="s">
        <v>24</v>
      </c>
      <c r="G5880" s="7">
        <v>0</v>
      </c>
      <c r="H5880" s="7" t="s">
        <v>23</v>
      </c>
      <c r="I5880" s="7" t="s">
        <v>23</v>
      </c>
      <c r="J5880" s="7" t="s">
        <v>23</v>
      </c>
      <c r="K5880" s="7" t="s">
        <v>22</v>
      </c>
      <c r="L5880" s="7" t="s">
        <v>187</v>
      </c>
      <c r="M5880" s="7">
        <v>1</v>
      </c>
      <c r="N5880" s="7" t="s">
        <v>13</v>
      </c>
      <c r="O5880" s="8">
        <v>1.0376E-2</v>
      </c>
      <c r="P5880" s="7" t="s">
        <v>125</v>
      </c>
      <c r="Q5880" s="7" t="s">
        <v>186</v>
      </c>
      <c r="R5880" s="7" t="s">
        <v>188</v>
      </c>
      <c r="S5880" s="7">
        <v>170</v>
      </c>
      <c r="T5880" s="7" t="s">
        <v>129</v>
      </c>
      <c r="U5880" s="7" t="s">
        <v>128</v>
      </c>
      <c r="V5880" s="7" t="s">
        <v>180</v>
      </c>
      <c r="W5880" s="7">
        <v>1</v>
      </c>
      <c r="X5880" s="9">
        <v>44767.629198877316</v>
      </c>
    </row>
    <row r="5881" spans="1:24" hidden="1" x14ac:dyDescent="0.25">
      <c r="A5881" s="10">
        <v>2022</v>
      </c>
      <c r="B5881" s="11">
        <v>5</v>
      </c>
      <c r="C5881" s="11">
        <v>2021</v>
      </c>
      <c r="D5881" s="11">
        <v>7</v>
      </c>
      <c r="E5881" s="12">
        <v>20070</v>
      </c>
      <c r="F5881" s="12" t="s">
        <v>24</v>
      </c>
      <c r="G5881" s="12">
        <v>0</v>
      </c>
      <c r="H5881" s="12" t="s">
        <v>23</v>
      </c>
      <c r="I5881" s="12" t="s">
        <v>23</v>
      </c>
      <c r="J5881" s="12" t="s">
        <v>23</v>
      </c>
      <c r="K5881" s="12" t="s">
        <v>22</v>
      </c>
      <c r="L5881" s="12" t="s">
        <v>165</v>
      </c>
      <c r="M5881" s="12">
        <v>1</v>
      </c>
      <c r="N5881" s="12" t="s">
        <v>13</v>
      </c>
      <c r="O5881" s="13">
        <v>0</v>
      </c>
      <c r="P5881" s="12" t="s">
        <v>125</v>
      </c>
      <c r="Q5881" s="12" t="s">
        <v>165</v>
      </c>
      <c r="R5881" s="12" t="s">
        <v>181</v>
      </c>
      <c r="S5881" s="12">
        <v>30</v>
      </c>
      <c r="T5881" s="12" t="s">
        <v>129</v>
      </c>
      <c r="U5881" s="12" t="s">
        <v>128</v>
      </c>
      <c r="V5881" s="12" t="s">
        <v>180</v>
      </c>
      <c r="W5881" s="12">
        <v>1</v>
      </c>
      <c r="X5881" s="14">
        <v>44767.629198877316</v>
      </c>
    </row>
    <row r="5882" spans="1:24" hidden="1" x14ac:dyDescent="0.25">
      <c r="A5882" s="5">
        <v>2022</v>
      </c>
      <c r="B5882" s="6">
        <v>5</v>
      </c>
      <c r="C5882" s="6">
        <v>2021</v>
      </c>
      <c r="D5882" s="6">
        <v>7</v>
      </c>
      <c r="E5882" s="7">
        <v>20070</v>
      </c>
      <c r="F5882" s="7" t="s">
        <v>24</v>
      </c>
      <c r="G5882" s="7">
        <v>0</v>
      </c>
      <c r="H5882" s="7" t="s">
        <v>23</v>
      </c>
      <c r="I5882" s="7" t="s">
        <v>23</v>
      </c>
      <c r="J5882" s="7" t="s">
        <v>23</v>
      </c>
      <c r="K5882" s="7" t="s">
        <v>22</v>
      </c>
      <c r="L5882" s="7" t="s">
        <v>165</v>
      </c>
      <c r="M5882" s="7">
        <v>1</v>
      </c>
      <c r="N5882" s="7" t="s">
        <v>13</v>
      </c>
      <c r="O5882" s="8">
        <v>3.7060000000000001E-3</v>
      </c>
      <c r="P5882" s="7" t="s">
        <v>125</v>
      </c>
      <c r="Q5882" s="7" t="s">
        <v>165</v>
      </c>
      <c r="R5882" s="7" t="s">
        <v>184</v>
      </c>
      <c r="S5882" s="7">
        <v>28</v>
      </c>
      <c r="T5882" s="7" t="s">
        <v>129</v>
      </c>
      <c r="U5882" s="7" t="s">
        <v>128</v>
      </c>
      <c r="V5882" s="7" t="s">
        <v>180</v>
      </c>
      <c r="W5882" s="7">
        <v>1</v>
      </c>
      <c r="X5882" s="9">
        <v>44767.629198877316</v>
      </c>
    </row>
    <row r="5883" spans="1:24" hidden="1" x14ac:dyDescent="0.25">
      <c r="A5883" s="10">
        <v>2022</v>
      </c>
      <c r="B5883" s="11">
        <v>5</v>
      </c>
      <c r="C5883" s="11">
        <v>2021</v>
      </c>
      <c r="D5883" s="11">
        <v>7</v>
      </c>
      <c r="E5883" s="12">
        <v>20070</v>
      </c>
      <c r="F5883" s="12" t="s">
        <v>24</v>
      </c>
      <c r="G5883" s="12">
        <v>0</v>
      </c>
      <c r="H5883" s="12" t="s">
        <v>23</v>
      </c>
      <c r="I5883" s="12" t="s">
        <v>23</v>
      </c>
      <c r="J5883" s="12" t="s">
        <v>23</v>
      </c>
      <c r="K5883" s="12" t="s">
        <v>22</v>
      </c>
      <c r="L5883" s="12" t="s">
        <v>165</v>
      </c>
      <c r="M5883" s="12">
        <v>1</v>
      </c>
      <c r="N5883" s="12" t="s">
        <v>13</v>
      </c>
      <c r="O5883" s="13">
        <v>0.307284</v>
      </c>
      <c r="P5883" s="12" t="s">
        <v>125</v>
      </c>
      <c r="Q5883" s="12" t="s">
        <v>165</v>
      </c>
      <c r="R5883" s="12" t="s">
        <v>183</v>
      </c>
      <c r="S5883" s="12">
        <v>36</v>
      </c>
      <c r="T5883" s="12" t="s">
        <v>129</v>
      </c>
      <c r="U5883" s="12" t="s">
        <v>128</v>
      </c>
      <c r="V5883" s="12" t="s">
        <v>180</v>
      </c>
      <c r="W5883" s="12">
        <v>1</v>
      </c>
      <c r="X5883" s="14">
        <v>44767.629198877316</v>
      </c>
    </row>
    <row r="5884" spans="1:24" hidden="1" x14ac:dyDescent="0.25">
      <c r="A5884" s="5">
        <v>2022</v>
      </c>
      <c r="B5884" s="6">
        <v>5</v>
      </c>
      <c r="C5884" s="6">
        <v>2021</v>
      </c>
      <c r="D5884" s="6">
        <v>7</v>
      </c>
      <c r="E5884" s="7">
        <v>20070</v>
      </c>
      <c r="F5884" s="7" t="s">
        <v>24</v>
      </c>
      <c r="G5884" s="7">
        <v>0</v>
      </c>
      <c r="H5884" s="7" t="s">
        <v>23</v>
      </c>
      <c r="I5884" s="7" t="s">
        <v>23</v>
      </c>
      <c r="J5884" s="7" t="s">
        <v>23</v>
      </c>
      <c r="K5884" s="7" t="s">
        <v>22</v>
      </c>
      <c r="L5884" s="7" t="s">
        <v>165</v>
      </c>
      <c r="M5884" s="7">
        <v>1</v>
      </c>
      <c r="N5884" s="7" t="s">
        <v>13</v>
      </c>
      <c r="O5884" s="8">
        <v>0.334754</v>
      </c>
      <c r="P5884" s="7" t="s">
        <v>125</v>
      </c>
      <c r="Q5884" s="7" t="s">
        <v>165</v>
      </c>
      <c r="R5884" s="7" t="s">
        <v>182</v>
      </c>
      <c r="S5884" s="7">
        <v>37</v>
      </c>
      <c r="T5884" s="7" t="s">
        <v>129</v>
      </c>
      <c r="U5884" s="7" t="s">
        <v>128</v>
      </c>
      <c r="V5884" s="7" t="s">
        <v>180</v>
      </c>
      <c r="W5884" s="7">
        <v>1</v>
      </c>
      <c r="X5884" s="9">
        <v>44767.629198877316</v>
      </c>
    </row>
    <row r="5885" spans="1:24" hidden="1" x14ac:dyDescent="0.25">
      <c r="A5885" s="10">
        <v>2022</v>
      </c>
      <c r="B5885" s="11">
        <v>5</v>
      </c>
      <c r="C5885" s="11">
        <v>2021</v>
      </c>
      <c r="D5885" s="11">
        <v>7</v>
      </c>
      <c r="E5885" s="12">
        <v>20070</v>
      </c>
      <c r="F5885" s="12" t="s">
        <v>24</v>
      </c>
      <c r="G5885" s="12">
        <v>0</v>
      </c>
      <c r="H5885" s="12" t="s">
        <v>23</v>
      </c>
      <c r="I5885" s="12" t="s">
        <v>23</v>
      </c>
      <c r="J5885" s="12" t="s">
        <v>23</v>
      </c>
      <c r="K5885" s="12" t="s">
        <v>12</v>
      </c>
      <c r="L5885" s="12" t="s">
        <v>179</v>
      </c>
      <c r="M5885" s="12">
        <v>1</v>
      </c>
      <c r="N5885" s="12" t="s">
        <v>13</v>
      </c>
      <c r="O5885" s="13">
        <v>7.3909289999999999</v>
      </c>
      <c r="P5885" s="12" t="s">
        <v>125</v>
      </c>
      <c r="Q5885" s="12" t="s">
        <v>150</v>
      </c>
      <c r="R5885" s="12" t="s">
        <v>178</v>
      </c>
      <c r="S5885" s="12">
        <v>64</v>
      </c>
      <c r="T5885" s="12" t="s">
        <v>129</v>
      </c>
      <c r="U5885" s="12" t="s">
        <v>128</v>
      </c>
      <c r="V5885" s="12" t="s">
        <v>177</v>
      </c>
      <c r="W5885" s="12">
        <v>1</v>
      </c>
      <c r="X5885" s="14">
        <v>44767.629198877316</v>
      </c>
    </row>
    <row r="5886" spans="1:24" hidden="1" x14ac:dyDescent="0.25">
      <c r="A5886" s="5">
        <v>2022</v>
      </c>
      <c r="B5886" s="6">
        <v>5</v>
      </c>
      <c r="C5886" s="6">
        <v>2021</v>
      </c>
      <c r="D5886" s="6">
        <v>7</v>
      </c>
      <c r="E5886" s="7">
        <v>20070</v>
      </c>
      <c r="F5886" s="7" t="s">
        <v>24</v>
      </c>
      <c r="G5886" s="7">
        <v>36</v>
      </c>
      <c r="H5886" s="7" t="s">
        <v>44</v>
      </c>
      <c r="I5886" s="7" t="s">
        <v>43</v>
      </c>
      <c r="J5886" s="7" t="s">
        <v>6</v>
      </c>
      <c r="K5886" s="7" t="s">
        <v>158</v>
      </c>
      <c r="L5886" s="7" t="s">
        <v>162</v>
      </c>
      <c r="M5886" s="7">
        <v>1</v>
      </c>
      <c r="N5886" s="7" t="s">
        <v>13</v>
      </c>
      <c r="O5886" s="8">
        <v>0</v>
      </c>
      <c r="P5886" s="7" t="s">
        <v>125</v>
      </c>
      <c r="Q5886" s="7" t="s">
        <v>161</v>
      </c>
      <c r="R5886" s="7" t="s">
        <v>160</v>
      </c>
      <c r="S5886" s="7">
        <v>11</v>
      </c>
      <c r="T5886" s="7" t="s">
        <v>141</v>
      </c>
      <c r="U5886" s="7" t="s">
        <v>140</v>
      </c>
      <c r="V5886" s="7" t="s">
        <v>159</v>
      </c>
      <c r="W5886" s="7">
        <v>1</v>
      </c>
      <c r="X5886" s="9">
        <v>44767.629198877316</v>
      </c>
    </row>
    <row r="5887" spans="1:24" hidden="1" x14ac:dyDescent="0.25">
      <c r="A5887" s="10">
        <v>2022</v>
      </c>
      <c r="B5887" s="11">
        <v>5</v>
      </c>
      <c r="C5887" s="11">
        <v>2021</v>
      </c>
      <c r="D5887" s="11">
        <v>7</v>
      </c>
      <c r="E5887" s="12">
        <v>20070</v>
      </c>
      <c r="F5887" s="12" t="s">
        <v>24</v>
      </c>
      <c r="G5887" s="12">
        <v>36</v>
      </c>
      <c r="H5887" s="12" t="s">
        <v>44</v>
      </c>
      <c r="I5887" s="12" t="s">
        <v>43</v>
      </c>
      <c r="J5887" s="12" t="s">
        <v>6</v>
      </c>
      <c r="K5887" s="12" t="s">
        <v>158</v>
      </c>
      <c r="L5887" s="12" t="s">
        <v>22</v>
      </c>
      <c r="M5887" s="12">
        <v>1</v>
      </c>
      <c r="N5887" s="12" t="s">
        <v>13</v>
      </c>
      <c r="O5887" s="13">
        <v>0</v>
      </c>
      <c r="P5887" s="12" t="s">
        <v>125</v>
      </c>
      <c r="Q5887" s="12" t="s">
        <v>157</v>
      </c>
      <c r="R5887" s="12" t="s">
        <v>156</v>
      </c>
      <c r="S5887" s="12">
        <v>25</v>
      </c>
      <c r="T5887" s="12" t="s">
        <v>141</v>
      </c>
      <c r="U5887" s="12" t="s">
        <v>140</v>
      </c>
      <c r="V5887" s="12" t="s">
        <v>155</v>
      </c>
      <c r="W5887" s="12">
        <v>1</v>
      </c>
      <c r="X5887" s="14">
        <v>44767.629198877316</v>
      </c>
    </row>
    <row r="5888" spans="1:24" hidden="1" x14ac:dyDescent="0.25">
      <c r="A5888" s="5">
        <v>2022</v>
      </c>
      <c r="B5888" s="6">
        <v>5</v>
      </c>
      <c r="C5888" s="6">
        <v>2021</v>
      </c>
      <c r="D5888" s="6">
        <v>7</v>
      </c>
      <c r="E5888" s="7">
        <v>20070</v>
      </c>
      <c r="F5888" s="7" t="s">
        <v>24</v>
      </c>
      <c r="G5888" s="7">
        <v>36</v>
      </c>
      <c r="H5888" s="7" t="s">
        <v>44</v>
      </c>
      <c r="I5888" s="7" t="s">
        <v>43</v>
      </c>
      <c r="J5888" s="7" t="s">
        <v>6</v>
      </c>
      <c r="K5888" s="7" t="s">
        <v>22</v>
      </c>
      <c r="L5888" s="7" t="s">
        <v>132</v>
      </c>
      <c r="M5888" s="7">
        <v>1</v>
      </c>
      <c r="N5888" s="7" t="s">
        <v>13</v>
      </c>
      <c r="O5888" s="8">
        <v>0</v>
      </c>
      <c r="P5888" s="7" t="s">
        <v>125</v>
      </c>
      <c r="Q5888" s="7" t="s">
        <v>131</v>
      </c>
      <c r="R5888" s="7" t="s">
        <v>154</v>
      </c>
      <c r="S5888" s="7">
        <v>94</v>
      </c>
      <c r="T5888" s="7" t="s">
        <v>129</v>
      </c>
      <c r="U5888" s="7" t="s">
        <v>128</v>
      </c>
      <c r="V5888" s="7" t="s">
        <v>153</v>
      </c>
      <c r="W5888" s="7">
        <v>1</v>
      </c>
      <c r="X5888" s="9">
        <v>44767.629198877316</v>
      </c>
    </row>
    <row r="5889" spans="1:24" hidden="1" x14ac:dyDescent="0.25">
      <c r="A5889" s="10">
        <v>2022</v>
      </c>
      <c r="B5889" s="11">
        <v>5</v>
      </c>
      <c r="C5889" s="11">
        <v>2021</v>
      </c>
      <c r="D5889" s="11">
        <v>7</v>
      </c>
      <c r="E5889" s="12">
        <v>20070</v>
      </c>
      <c r="F5889" s="12" t="s">
        <v>24</v>
      </c>
      <c r="G5889" s="12">
        <v>36</v>
      </c>
      <c r="H5889" s="12" t="s">
        <v>44</v>
      </c>
      <c r="I5889" s="12" t="s">
        <v>43</v>
      </c>
      <c r="J5889" s="12" t="s">
        <v>6</v>
      </c>
      <c r="K5889" s="12" t="s">
        <v>12</v>
      </c>
      <c r="L5889" s="12" t="s">
        <v>22</v>
      </c>
      <c r="M5889" s="12">
        <v>1</v>
      </c>
      <c r="N5889" s="12" t="s">
        <v>13</v>
      </c>
      <c r="O5889" s="13">
        <v>0</v>
      </c>
      <c r="P5889" s="12" t="s">
        <v>125</v>
      </c>
      <c r="Q5889" s="12" t="s">
        <v>150</v>
      </c>
      <c r="R5889" s="12" t="s">
        <v>252</v>
      </c>
      <c r="S5889" s="12">
        <v>150</v>
      </c>
      <c r="T5889" s="12" t="s">
        <v>129</v>
      </c>
      <c r="U5889" s="12" t="s">
        <v>128</v>
      </c>
      <c r="V5889" s="12" t="s">
        <v>251</v>
      </c>
      <c r="W5889" s="12">
        <v>1</v>
      </c>
      <c r="X5889" s="14">
        <v>44767.629198877316</v>
      </c>
    </row>
    <row r="5890" spans="1:24" hidden="1" x14ac:dyDescent="0.25">
      <c r="A5890" s="5">
        <v>2022</v>
      </c>
      <c r="B5890" s="6">
        <v>5</v>
      </c>
      <c r="C5890" s="6">
        <v>2021</v>
      </c>
      <c r="D5890" s="6">
        <v>7</v>
      </c>
      <c r="E5890" s="7">
        <v>20070</v>
      </c>
      <c r="F5890" s="7" t="s">
        <v>24</v>
      </c>
      <c r="G5890" s="7">
        <v>36</v>
      </c>
      <c r="H5890" s="7" t="s">
        <v>44</v>
      </c>
      <c r="I5890" s="7" t="s">
        <v>43</v>
      </c>
      <c r="J5890" s="7" t="s">
        <v>6</v>
      </c>
      <c r="K5890" s="7" t="s">
        <v>12</v>
      </c>
      <c r="L5890" s="7" t="s">
        <v>22</v>
      </c>
      <c r="M5890" s="7">
        <v>1</v>
      </c>
      <c r="N5890" s="7" t="s">
        <v>13</v>
      </c>
      <c r="O5890" s="8">
        <v>0</v>
      </c>
      <c r="P5890" s="7" t="s">
        <v>125</v>
      </c>
      <c r="Q5890" s="7" t="s">
        <v>150</v>
      </c>
      <c r="R5890" s="7" t="s">
        <v>149</v>
      </c>
      <c r="S5890" s="7">
        <v>136</v>
      </c>
      <c r="T5890" s="7" t="s">
        <v>129</v>
      </c>
      <c r="U5890" s="7" t="s">
        <v>128</v>
      </c>
      <c r="V5890" s="7"/>
      <c r="W5890" s="7">
        <v>1</v>
      </c>
      <c r="X5890" s="9">
        <v>44767.629198877316</v>
      </c>
    </row>
    <row r="5891" spans="1:24" hidden="1" x14ac:dyDescent="0.25">
      <c r="A5891" s="10">
        <v>2022</v>
      </c>
      <c r="B5891" s="11">
        <v>5</v>
      </c>
      <c r="C5891" s="11">
        <v>2021</v>
      </c>
      <c r="D5891" s="11">
        <v>7</v>
      </c>
      <c r="E5891" s="12">
        <v>20070</v>
      </c>
      <c r="F5891" s="12" t="s">
        <v>24</v>
      </c>
      <c r="G5891" s="12">
        <v>36</v>
      </c>
      <c r="H5891" s="12" t="s">
        <v>44</v>
      </c>
      <c r="I5891" s="12" t="s">
        <v>43</v>
      </c>
      <c r="J5891" s="12" t="s">
        <v>6</v>
      </c>
      <c r="K5891" s="12" t="s">
        <v>12</v>
      </c>
      <c r="L5891" s="12" t="s">
        <v>22</v>
      </c>
      <c r="M5891" s="12">
        <v>1</v>
      </c>
      <c r="N5891" s="12" t="s">
        <v>13</v>
      </c>
      <c r="O5891" s="13">
        <v>0</v>
      </c>
      <c r="P5891" s="12" t="s">
        <v>125</v>
      </c>
      <c r="Q5891" s="12" t="s">
        <v>150</v>
      </c>
      <c r="R5891" s="12" t="s">
        <v>171</v>
      </c>
      <c r="S5891" s="12">
        <v>137</v>
      </c>
      <c r="T5891" s="12" t="s">
        <v>129</v>
      </c>
      <c r="U5891" s="12" t="s">
        <v>128</v>
      </c>
      <c r="V5891" s="12"/>
      <c r="W5891" s="12">
        <v>1</v>
      </c>
      <c r="X5891" s="14">
        <v>44767.629198877316</v>
      </c>
    </row>
    <row r="5892" spans="1:24" hidden="1" x14ac:dyDescent="0.25">
      <c r="A5892" s="5">
        <v>2022</v>
      </c>
      <c r="B5892" s="6">
        <v>5</v>
      </c>
      <c r="C5892" s="6">
        <v>2021</v>
      </c>
      <c r="D5892" s="6">
        <v>7</v>
      </c>
      <c r="E5892" s="7">
        <v>20070</v>
      </c>
      <c r="F5892" s="7" t="s">
        <v>24</v>
      </c>
      <c r="G5892" s="7">
        <v>36</v>
      </c>
      <c r="H5892" s="7" t="s">
        <v>44</v>
      </c>
      <c r="I5892" s="7" t="s">
        <v>43</v>
      </c>
      <c r="J5892" s="7" t="s">
        <v>6</v>
      </c>
      <c r="K5892" s="7" t="s">
        <v>12</v>
      </c>
      <c r="L5892" s="7" t="s">
        <v>22</v>
      </c>
      <c r="M5892" s="7">
        <v>1</v>
      </c>
      <c r="N5892" s="7" t="s">
        <v>13</v>
      </c>
      <c r="O5892" s="8">
        <v>0</v>
      </c>
      <c r="P5892" s="7" t="s">
        <v>125</v>
      </c>
      <c r="Q5892" s="7" t="s">
        <v>165</v>
      </c>
      <c r="R5892" s="7" t="s">
        <v>164</v>
      </c>
      <c r="S5892" s="7">
        <v>55</v>
      </c>
      <c r="T5892" s="7" t="s">
        <v>129</v>
      </c>
      <c r="U5892" s="7" t="s">
        <v>176</v>
      </c>
      <c r="V5892" s="7" t="s">
        <v>163</v>
      </c>
      <c r="W5892" s="7">
        <v>1</v>
      </c>
      <c r="X5892" s="9">
        <v>44767.629198877316</v>
      </c>
    </row>
    <row r="5893" spans="1:24" hidden="1" x14ac:dyDescent="0.25">
      <c r="A5893" s="10">
        <v>2022</v>
      </c>
      <c r="B5893" s="11">
        <v>5</v>
      </c>
      <c r="C5893" s="11">
        <v>2021</v>
      </c>
      <c r="D5893" s="11">
        <v>7</v>
      </c>
      <c r="E5893" s="12">
        <v>20070</v>
      </c>
      <c r="F5893" s="12" t="s">
        <v>24</v>
      </c>
      <c r="G5893" s="12">
        <v>36</v>
      </c>
      <c r="H5893" s="12" t="s">
        <v>44</v>
      </c>
      <c r="I5893" s="12" t="s">
        <v>43</v>
      </c>
      <c r="J5893" s="12" t="s">
        <v>6</v>
      </c>
      <c r="K5893" s="12" t="s">
        <v>12</v>
      </c>
      <c r="L5893" s="12" t="s">
        <v>22</v>
      </c>
      <c r="M5893" s="12">
        <v>1</v>
      </c>
      <c r="N5893" s="12" t="s">
        <v>13</v>
      </c>
      <c r="O5893" s="13">
        <v>0</v>
      </c>
      <c r="P5893" s="12" t="s">
        <v>125</v>
      </c>
      <c r="Q5893" s="12" t="s">
        <v>165</v>
      </c>
      <c r="R5893" s="12" t="s">
        <v>169</v>
      </c>
      <c r="S5893" s="12">
        <v>56</v>
      </c>
      <c r="T5893" s="12" t="s">
        <v>129</v>
      </c>
      <c r="U5893" s="12" t="s">
        <v>128</v>
      </c>
      <c r="V5893" s="12" t="s">
        <v>168</v>
      </c>
      <c r="W5893" s="12">
        <v>1</v>
      </c>
      <c r="X5893" s="14">
        <v>44767.629198877316</v>
      </c>
    </row>
    <row r="5894" spans="1:24" hidden="1" x14ac:dyDescent="0.25">
      <c r="A5894" s="5">
        <v>2022</v>
      </c>
      <c r="B5894" s="6">
        <v>5</v>
      </c>
      <c r="C5894" s="6">
        <v>2021</v>
      </c>
      <c r="D5894" s="6">
        <v>7</v>
      </c>
      <c r="E5894" s="7">
        <v>20070</v>
      </c>
      <c r="F5894" s="7" t="s">
        <v>24</v>
      </c>
      <c r="G5894" s="7">
        <v>36</v>
      </c>
      <c r="H5894" s="7" t="s">
        <v>44</v>
      </c>
      <c r="I5894" s="7" t="s">
        <v>43</v>
      </c>
      <c r="J5894" s="7" t="s">
        <v>6</v>
      </c>
      <c r="K5894" s="7" t="s">
        <v>12</v>
      </c>
      <c r="L5894" s="7" t="s">
        <v>22</v>
      </c>
      <c r="M5894" s="7">
        <v>1</v>
      </c>
      <c r="N5894" s="7" t="s">
        <v>13</v>
      </c>
      <c r="O5894" s="8">
        <v>0</v>
      </c>
      <c r="P5894" s="7" t="s">
        <v>125</v>
      </c>
      <c r="Q5894" s="7" t="s">
        <v>165</v>
      </c>
      <c r="R5894" s="7" t="s">
        <v>167</v>
      </c>
      <c r="S5894" s="7">
        <v>139</v>
      </c>
      <c r="T5894" s="7" t="s">
        <v>129</v>
      </c>
      <c r="U5894" s="7" t="s">
        <v>128</v>
      </c>
      <c r="V5894" s="7"/>
      <c r="W5894" s="7">
        <v>1</v>
      </c>
      <c r="X5894" s="9">
        <v>44767.629198877316</v>
      </c>
    </row>
    <row r="5895" spans="1:24" hidden="1" x14ac:dyDescent="0.25">
      <c r="A5895" s="10">
        <v>2022</v>
      </c>
      <c r="B5895" s="11">
        <v>5</v>
      </c>
      <c r="C5895" s="11">
        <v>2021</v>
      </c>
      <c r="D5895" s="11">
        <v>7</v>
      </c>
      <c r="E5895" s="12">
        <v>20070</v>
      </c>
      <c r="F5895" s="12" t="s">
        <v>24</v>
      </c>
      <c r="G5895" s="12">
        <v>36</v>
      </c>
      <c r="H5895" s="12" t="s">
        <v>44</v>
      </c>
      <c r="I5895" s="12" t="s">
        <v>43</v>
      </c>
      <c r="J5895" s="12" t="s">
        <v>6</v>
      </c>
      <c r="K5895" s="12" t="s">
        <v>12</v>
      </c>
      <c r="L5895" s="12" t="s">
        <v>22</v>
      </c>
      <c r="M5895" s="12">
        <v>1</v>
      </c>
      <c r="N5895" s="12" t="s">
        <v>13</v>
      </c>
      <c r="O5895" s="13">
        <v>0</v>
      </c>
      <c r="P5895" s="12" t="s">
        <v>125</v>
      </c>
      <c r="Q5895" s="12" t="s">
        <v>165</v>
      </c>
      <c r="R5895" s="12" t="s">
        <v>175</v>
      </c>
      <c r="S5895" s="12">
        <v>140</v>
      </c>
      <c r="T5895" s="12" t="s">
        <v>129</v>
      </c>
      <c r="U5895" s="12" t="s">
        <v>128</v>
      </c>
      <c r="V5895" s="12"/>
      <c r="W5895" s="12">
        <v>1</v>
      </c>
      <c r="X5895" s="14">
        <v>44767.629198877316</v>
      </c>
    </row>
    <row r="5896" spans="1:24" hidden="1" x14ac:dyDescent="0.25">
      <c r="A5896" s="5">
        <v>2022</v>
      </c>
      <c r="B5896" s="6">
        <v>5</v>
      </c>
      <c r="C5896" s="6">
        <v>2021</v>
      </c>
      <c r="D5896" s="6">
        <v>7</v>
      </c>
      <c r="E5896" s="7">
        <v>20070</v>
      </c>
      <c r="F5896" s="7" t="s">
        <v>24</v>
      </c>
      <c r="G5896" s="7">
        <v>37</v>
      </c>
      <c r="H5896" s="7" t="s">
        <v>174</v>
      </c>
      <c r="I5896" s="7" t="s">
        <v>43</v>
      </c>
      <c r="J5896" s="7" t="s">
        <v>0</v>
      </c>
      <c r="K5896" s="7" t="s">
        <v>158</v>
      </c>
      <c r="L5896" s="7" t="s">
        <v>162</v>
      </c>
      <c r="M5896" s="7">
        <v>1</v>
      </c>
      <c r="N5896" s="7" t="s">
        <v>13</v>
      </c>
      <c r="O5896" s="8">
        <v>0</v>
      </c>
      <c r="P5896" s="7" t="s">
        <v>125</v>
      </c>
      <c r="Q5896" s="7" t="s">
        <v>161</v>
      </c>
      <c r="R5896" s="7" t="s">
        <v>160</v>
      </c>
      <c r="S5896" s="7">
        <v>11</v>
      </c>
      <c r="T5896" s="7" t="s">
        <v>141</v>
      </c>
      <c r="U5896" s="7" t="s">
        <v>140</v>
      </c>
      <c r="V5896" s="7" t="s">
        <v>159</v>
      </c>
      <c r="W5896" s="7">
        <v>1</v>
      </c>
      <c r="X5896" s="9">
        <v>44767.629198877316</v>
      </c>
    </row>
    <row r="5897" spans="1:24" hidden="1" x14ac:dyDescent="0.25">
      <c r="A5897" s="10">
        <v>2022</v>
      </c>
      <c r="B5897" s="11">
        <v>5</v>
      </c>
      <c r="C5897" s="11">
        <v>2021</v>
      </c>
      <c r="D5897" s="11">
        <v>7</v>
      </c>
      <c r="E5897" s="12">
        <v>20070</v>
      </c>
      <c r="F5897" s="12" t="s">
        <v>24</v>
      </c>
      <c r="G5897" s="12">
        <v>37</v>
      </c>
      <c r="H5897" s="12" t="s">
        <v>174</v>
      </c>
      <c r="I5897" s="12" t="s">
        <v>43</v>
      </c>
      <c r="J5897" s="12" t="s">
        <v>0</v>
      </c>
      <c r="K5897" s="12" t="s">
        <v>158</v>
      </c>
      <c r="L5897" s="12" t="s">
        <v>22</v>
      </c>
      <c r="M5897" s="12">
        <v>1</v>
      </c>
      <c r="N5897" s="12" t="s">
        <v>13</v>
      </c>
      <c r="O5897" s="13">
        <v>0</v>
      </c>
      <c r="P5897" s="12" t="s">
        <v>125</v>
      </c>
      <c r="Q5897" s="12" t="s">
        <v>157</v>
      </c>
      <c r="R5897" s="12" t="s">
        <v>156</v>
      </c>
      <c r="S5897" s="12">
        <v>25</v>
      </c>
      <c r="T5897" s="12" t="s">
        <v>141</v>
      </c>
      <c r="U5897" s="12" t="s">
        <v>140</v>
      </c>
      <c r="V5897" s="12" t="s">
        <v>155</v>
      </c>
      <c r="W5897" s="12">
        <v>1</v>
      </c>
      <c r="X5897" s="14">
        <v>44767.629198877316</v>
      </c>
    </row>
    <row r="5898" spans="1:24" hidden="1" x14ac:dyDescent="0.25">
      <c r="A5898" s="5">
        <v>2022</v>
      </c>
      <c r="B5898" s="6">
        <v>5</v>
      </c>
      <c r="C5898" s="6">
        <v>2021</v>
      </c>
      <c r="D5898" s="6">
        <v>7</v>
      </c>
      <c r="E5898" s="7">
        <v>20070</v>
      </c>
      <c r="F5898" s="7" t="s">
        <v>24</v>
      </c>
      <c r="G5898" s="7">
        <v>37</v>
      </c>
      <c r="H5898" s="7" t="s">
        <v>174</v>
      </c>
      <c r="I5898" s="7" t="s">
        <v>43</v>
      </c>
      <c r="J5898" s="7" t="s">
        <v>0</v>
      </c>
      <c r="K5898" s="7" t="s">
        <v>22</v>
      </c>
      <c r="L5898" s="7" t="s">
        <v>132</v>
      </c>
      <c r="M5898" s="7">
        <v>1</v>
      </c>
      <c r="N5898" s="7" t="s">
        <v>13</v>
      </c>
      <c r="O5898" s="8">
        <v>0</v>
      </c>
      <c r="P5898" s="7" t="s">
        <v>125</v>
      </c>
      <c r="Q5898" s="7" t="s">
        <v>131</v>
      </c>
      <c r="R5898" s="7" t="s">
        <v>154</v>
      </c>
      <c r="S5898" s="7">
        <v>94</v>
      </c>
      <c r="T5898" s="7" t="s">
        <v>129</v>
      </c>
      <c r="U5898" s="7" t="s">
        <v>128</v>
      </c>
      <c r="V5898" s="7" t="s">
        <v>153</v>
      </c>
      <c r="W5898" s="7">
        <v>1</v>
      </c>
      <c r="X5898" s="9">
        <v>44767.629198877316</v>
      </c>
    </row>
    <row r="5899" spans="1:24" hidden="1" x14ac:dyDescent="0.25">
      <c r="A5899" s="10">
        <v>2022</v>
      </c>
      <c r="B5899" s="11">
        <v>5</v>
      </c>
      <c r="C5899" s="11">
        <v>2021</v>
      </c>
      <c r="D5899" s="11">
        <v>7</v>
      </c>
      <c r="E5899" s="12">
        <v>20070</v>
      </c>
      <c r="F5899" s="12" t="s">
        <v>24</v>
      </c>
      <c r="G5899" s="12">
        <v>37</v>
      </c>
      <c r="H5899" s="12" t="s">
        <v>174</v>
      </c>
      <c r="I5899" s="12" t="s">
        <v>43</v>
      </c>
      <c r="J5899" s="12" t="s">
        <v>0</v>
      </c>
      <c r="K5899" s="12" t="s">
        <v>12</v>
      </c>
      <c r="L5899" s="12" t="s">
        <v>22</v>
      </c>
      <c r="M5899" s="12">
        <v>1</v>
      </c>
      <c r="N5899" s="12" t="s">
        <v>13</v>
      </c>
      <c r="O5899" s="13">
        <v>0</v>
      </c>
      <c r="P5899" s="12" t="s">
        <v>125</v>
      </c>
      <c r="Q5899" s="12" t="s">
        <v>150</v>
      </c>
      <c r="R5899" s="12" t="s">
        <v>252</v>
      </c>
      <c r="S5899" s="12">
        <v>150</v>
      </c>
      <c r="T5899" s="12" t="s">
        <v>129</v>
      </c>
      <c r="U5899" s="12" t="s">
        <v>128</v>
      </c>
      <c r="V5899" s="12" t="s">
        <v>251</v>
      </c>
      <c r="W5899" s="12">
        <v>1</v>
      </c>
      <c r="X5899" s="14">
        <v>44767.629198877316</v>
      </c>
    </row>
    <row r="5900" spans="1:24" hidden="1" x14ac:dyDescent="0.25">
      <c r="A5900" s="5">
        <v>2022</v>
      </c>
      <c r="B5900" s="6">
        <v>5</v>
      </c>
      <c r="C5900" s="6">
        <v>2021</v>
      </c>
      <c r="D5900" s="6">
        <v>7</v>
      </c>
      <c r="E5900" s="7">
        <v>20070</v>
      </c>
      <c r="F5900" s="7" t="s">
        <v>24</v>
      </c>
      <c r="G5900" s="7">
        <v>37</v>
      </c>
      <c r="H5900" s="7" t="s">
        <v>174</v>
      </c>
      <c r="I5900" s="7" t="s">
        <v>43</v>
      </c>
      <c r="J5900" s="7" t="s">
        <v>0</v>
      </c>
      <c r="K5900" s="7" t="s">
        <v>12</v>
      </c>
      <c r="L5900" s="7" t="s">
        <v>22</v>
      </c>
      <c r="M5900" s="7">
        <v>1</v>
      </c>
      <c r="N5900" s="7" t="s">
        <v>13</v>
      </c>
      <c r="O5900" s="8">
        <v>0</v>
      </c>
      <c r="P5900" s="7" t="s">
        <v>125</v>
      </c>
      <c r="Q5900" s="7" t="s">
        <v>150</v>
      </c>
      <c r="R5900" s="7" t="s">
        <v>149</v>
      </c>
      <c r="S5900" s="7">
        <v>136</v>
      </c>
      <c r="T5900" s="7" t="s">
        <v>129</v>
      </c>
      <c r="U5900" s="7" t="s">
        <v>128</v>
      </c>
      <c r="V5900" s="7"/>
      <c r="W5900" s="7">
        <v>1</v>
      </c>
      <c r="X5900" s="9">
        <v>44767.629198877316</v>
      </c>
    </row>
    <row r="5901" spans="1:24" hidden="1" x14ac:dyDescent="0.25">
      <c r="A5901" s="10">
        <v>2022</v>
      </c>
      <c r="B5901" s="11">
        <v>5</v>
      </c>
      <c r="C5901" s="11">
        <v>2021</v>
      </c>
      <c r="D5901" s="11">
        <v>7</v>
      </c>
      <c r="E5901" s="12">
        <v>20070</v>
      </c>
      <c r="F5901" s="12" t="s">
        <v>24</v>
      </c>
      <c r="G5901" s="12">
        <v>37</v>
      </c>
      <c r="H5901" s="12" t="s">
        <v>174</v>
      </c>
      <c r="I5901" s="12" t="s">
        <v>43</v>
      </c>
      <c r="J5901" s="12" t="s">
        <v>0</v>
      </c>
      <c r="K5901" s="12" t="s">
        <v>12</v>
      </c>
      <c r="L5901" s="12" t="s">
        <v>22</v>
      </c>
      <c r="M5901" s="12">
        <v>1</v>
      </c>
      <c r="N5901" s="12" t="s">
        <v>13</v>
      </c>
      <c r="O5901" s="13">
        <v>0</v>
      </c>
      <c r="P5901" s="12" t="s">
        <v>125</v>
      </c>
      <c r="Q5901" s="12" t="s">
        <v>150</v>
      </c>
      <c r="R5901" s="12" t="s">
        <v>171</v>
      </c>
      <c r="S5901" s="12">
        <v>137</v>
      </c>
      <c r="T5901" s="12" t="s">
        <v>129</v>
      </c>
      <c r="U5901" s="12" t="s">
        <v>128</v>
      </c>
      <c r="V5901" s="12"/>
      <c r="W5901" s="12">
        <v>1</v>
      </c>
      <c r="X5901" s="14">
        <v>44767.629198877316</v>
      </c>
    </row>
    <row r="5902" spans="1:24" hidden="1" x14ac:dyDescent="0.25">
      <c r="A5902" s="5">
        <v>2022</v>
      </c>
      <c r="B5902" s="6">
        <v>5</v>
      </c>
      <c r="C5902" s="6">
        <v>2021</v>
      </c>
      <c r="D5902" s="6">
        <v>7</v>
      </c>
      <c r="E5902" s="7">
        <v>20070</v>
      </c>
      <c r="F5902" s="7" t="s">
        <v>24</v>
      </c>
      <c r="G5902" s="7">
        <v>37</v>
      </c>
      <c r="H5902" s="7" t="s">
        <v>174</v>
      </c>
      <c r="I5902" s="7" t="s">
        <v>43</v>
      </c>
      <c r="J5902" s="7" t="s">
        <v>0</v>
      </c>
      <c r="K5902" s="7" t="s">
        <v>12</v>
      </c>
      <c r="L5902" s="7" t="s">
        <v>22</v>
      </c>
      <c r="M5902" s="7">
        <v>1</v>
      </c>
      <c r="N5902" s="7" t="s">
        <v>13</v>
      </c>
      <c r="O5902" s="8">
        <v>0</v>
      </c>
      <c r="P5902" s="7" t="s">
        <v>125</v>
      </c>
      <c r="Q5902" s="7" t="s">
        <v>165</v>
      </c>
      <c r="R5902" s="7" t="s">
        <v>164</v>
      </c>
      <c r="S5902" s="7">
        <v>55</v>
      </c>
      <c r="T5902" s="7" t="s">
        <v>129</v>
      </c>
      <c r="U5902" s="7" t="s">
        <v>128</v>
      </c>
      <c r="V5902" s="7" t="s">
        <v>163</v>
      </c>
      <c r="W5902" s="7">
        <v>1</v>
      </c>
      <c r="X5902" s="9">
        <v>44767.629198877316</v>
      </c>
    </row>
    <row r="5903" spans="1:24" hidden="1" x14ac:dyDescent="0.25">
      <c r="A5903" s="10">
        <v>2022</v>
      </c>
      <c r="B5903" s="11">
        <v>5</v>
      </c>
      <c r="C5903" s="11">
        <v>2021</v>
      </c>
      <c r="D5903" s="11">
        <v>7</v>
      </c>
      <c r="E5903" s="12">
        <v>20070</v>
      </c>
      <c r="F5903" s="12" t="s">
        <v>24</v>
      </c>
      <c r="G5903" s="12">
        <v>37</v>
      </c>
      <c r="H5903" s="12" t="s">
        <v>174</v>
      </c>
      <c r="I5903" s="12" t="s">
        <v>43</v>
      </c>
      <c r="J5903" s="12" t="s">
        <v>0</v>
      </c>
      <c r="K5903" s="12" t="s">
        <v>12</v>
      </c>
      <c r="L5903" s="12" t="s">
        <v>22</v>
      </c>
      <c r="M5903" s="12">
        <v>1</v>
      </c>
      <c r="N5903" s="12" t="s">
        <v>13</v>
      </c>
      <c r="O5903" s="13">
        <v>0</v>
      </c>
      <c r="P5903" s="12" t="s">
        <v>125</v>
      </c>
      <c r="Q5903" s="12" t="s">
        <v>165</v>
      </c>
      <c r="R5903" s="12" t="s">
        <v>170</v>
      </c>
      <c r="S5903" s="12">
        <v>138</v>
      </c>
      <c r="T5903" s="12" t="s">
        <v>129</v>
      </c>
      <c r="U5903" s="12" t="s">
        <v>128</v>
      </c>
      <c r="V5903" s="12"/>
      <c r="W5903" s="12">
        <v>1</v>
      </c>
      <c r="X5903" s="14">
        <v>44767.629198877316</v>
      </c>
    </row>
    <row r="5904" spans="1:24" hidden="1" x14ac:dyDescent="0.25">
      <c r="A5904" s="5">
        <v>2022</v>
      </c>
      <c r="B5904" s="6">
        <v>5</v>
      </c>
      <c r="C5904" s="6">
        <v>2021</v>
      </c>
      <c r="D5904" s="6">
        <v>7</v>
      </c>
      <c r="E5904" s="7">
        <v>20070</v>
      </c>
      <c r="F5904" s="7" t="s">
        <v>24</v>
      </c>
      <c r="G5904" s="7">
        <v>39</v>
      </c>
      <c r="H5904" s="7" t="s">
        <v>166</v>
      </c>
      <c r="I5904" s="7" t="s">
        <v>43</v>
      </c>
      <c r="J5904" s="7" t="s">
        <v>0</v>
      </c>
      <c r="K5904" s="7" t="s">
        <v>158</v>
      </c>
      <c r="L5904" s="7" t="s">
        <v>162</v>
      </c>
      <c r="M5904" s="7">
        <v>1</v>
      </c>
      <c r="N5904" s="7" t="s">
        <v>13</v>
      </c>
      <c r="O5904" s="8">
        <v>0</v>
      </c>
      <c r="P5904" s="7" t="s">
        <v>125</v>
      </c>
      <c r="Q5904" s="7" t="s">
        <v>161</v>
      </c>
      <c r="R5904" s="7" t="s">
        <v>160</v>
      </c>
      <c r="S5904" s="7">
        <v>11</v>
      </c>
      <c r="T5904" s="7" t="s">
        <v>141</v>
      </c>
      <c r="U5904" s="7" t="s">
        <v>140</v>
      </c>
      <c r="V5904" s="7" t="s">
        <v>159</v>
      </c>
      <c r="W5904" s="7">
        <v>1</v>
      </c>
      <c r="X5904" s="9">
        <v>44767.629198877316</v>
      </c>
    </row>
    <row r="5905" spans="1:24" hidden="1" x14ac:dyDescent="0.25">
      <c r="A5905" s="10">
        <v>2022</v>
      </c>
      <c r="B5905" s="11">
        <v>5</v>
      </c>
      <c r="C5905" s="11">
        <v>2021</v>
      </c>
      <c r="D5905" s="11">
        <v>7</v>
      </c>
      <c r="E5905" s="12">
        <v>20070</v>
      </c>
      <c r="F5905" s="12" t="s">
        <v>24</v>
      </c>
      <c r="G5905" s="12">
        <v>39</v>
      </c>
      <c r="H5905" s="12" t="s">
        <v>166</v>
      </c>
      <c r="I5905" s="12" t="s">
        <v>43</v>
      </c>
      <c r="J5905" s="12" t="s">
        <v>0</v>
      </c>
      <c r="K5905" s="12" t="s">
        <v>158</v>
      </c>
      <c r="L5905" s="12" t="s">
        <v>22</v>
      </c>
      <c r="M5905" s="12">
        <v>1</v>
      </c>
      <c r="N5905" s="12" t="s">
        <v>13</v>
      </c>
      <c r="O5905" s="13">
        <v>0</v>
      </c>
      <c r="P5905" s="12" t="s">
        <v>125</v>
      </c>
      <c r="Q5905" s="12" t="s">
        <v>157</v>
      </c>
      <c r="R5905" s="12" t="s">
        <v>156</v>
      </c>
      <c r="S5905" s="12">
        <v>25</v>
      </c>
      <c r="T5905" s="12" t="s">
        <v>141</v>
      </c>
      <c r="U5905" s="12" t="s">
        <v>140</v>
      </c>
      <c r="V5905" s="12" t="s">
        <v>155</v>
      </c>
      <c r="W5905" s="12">
        <v>1</v>
      </c>
      <c r="X5905" s="14">
        <v>44767.629198877316</v>
      </c>
    </row>
    <row r="5906" spans="1:24" hidden="1" x14ac:dyDescent="0.25">
      <c r="A5906" s="5">
        <v>2022</v>
      </c>
      <c r="B5906" s="6">
        <v>5</v>
      </c>
      <c r="C5906" s="6">
        <v>2021</v>
      </c>
      <c r="D5906" s="6">
        <v>7</v>
      </c>
      <c r="E5906" s="7">
        <v>20070</v>
      </c>
      <c r="F5906" s="7" t="s">
        <v>24</v>
      </c>
      <c r="G5906" s="7">
        <v>39</v>
      </c>
      <c r="H5906" s="7" t="s">
        <v>166</v>
      </c>
      <c r="I5906" s="7" t="s">
        <v>43</v>
      </c>
      <c r="J5906" s="7" t="s">
        <v>0</v>
      </c>
      <c r="K5906" s="7" t="s">
        <v>22</v>
      </c>
      <c r="L5906" s="7" t="s">
        <v>132</v>
      </c>
      <c r="M5906" s="7">
        <v>1</v>
      </c>
      <c r="N5906" s="7" t="s">
        <v>13</v>
      </c>
      <c r="O5906" s="8">
        <v>0</v>
      </c>
      <c r="P5906" s="7" t="s">
        <v>125</v>
      </c>
      <c r="Q5906" s="7" t="s">
        <v>131</v>
      </c>
      <c r="R5906" s="7" t="s">
        <v>154</v>
      </c>
      <c r="S5906" s="7">
        <v>94</v>
      </c>
      <c r="T5906" s="7" t="s">
        <v>129</v>
      </c>
      <c r="U5906" s="7" t="s">
        <v>128</v>
      </c>
      <c r="V5906" s="7" t="s">
        <v>153</v>
      </c>
      <c r="W5906" s="7">
        <v>1</v>
      </c>
      <c r="X5906" s="9">
        <v>44767.629198877316</v>
      </c>
    </row>
    <row r="5907" spans="1:24" hidden="1" x14ac:dyDescent="0.25">
      <c r="A5907" s="10">
        <v>2022</v>
      </c>
      <c r="B5907" s="11">
        <v>5</v>
      </c>
      <c r="C5907" s="11">
        <v>2021</v>
      </c>
      <c r="D5907" s="11">
        <v>7</v>
      </c>
      <c r="E5907" s="12">
        <v>20070</v>
      </c>
      <c r="F5907" s="12" t="s">
        <v>24</v>
      </c>
      <c r="G5907" s="12">
        <v>39</v>
      </c>
      <c r="H5907" s="12" t="s">
        <v>166</v>
      </c>
      <c r="I5907" s="12" t="s">
        <v>43</v>
      </c>
      <c r="J5907" s="12" t="s">
        <v>0</v>
      </c>
      <c r="K5907" s="12" t="s">
        <v>12</v>
      </c>
      <c r="L5907" s="12" t="s">
        <v>22</v>
      </c>
      <c r="M5907" s="12">
        <v>1</v>
      </c>
      <c r="N5907" s="12" t="s">
        <v>13</v>
      </c>
      <c r="O5907" s="13">
        <v>0</v>
      </c>
      <c r="P5907" s="12" t="s">
        <v>125</v>
      </c>
      <c r="Q5907" s="12" t="s">
        <v>150</v>
      </c>
      <c r="R5907" s="12" t="s">
        <v>149</v>
      </c>
      <c r="S5907" s="12">
        <v>136</v>
      </c>
      <c r="T5907" s="12" t="s">
        <v>129</v>
      </c>
      <c r="U5907" s="12" t="s">
        <v>128</v>
      </c>
      <c r="V5907" s="12"/>
      <c r="W5907" s="12">
        <v>1</v>
      </c>
      <c r="X5907" s="14">
        <v>44767.629198877316</v>
      </c>
    </row>
    <row r="5908" spans="1:24" hidden="1" x14ac:dyDescent="0.25">
      <c r="A5908" s="5">
        <v>2022</v>
      </c>
      <c r="B5908" s="6">
        <v>5</v>
      </c>
      <c r="C5908" s="6">
        <v>2021</v>
      </c>
      <c r="D5908" s="6">
        <v>7</v>
      </c>
      <c r="E5908" s="7">
        <v>20070</v>
      </c>
      <c r="F5908" s="7" t="s">
        <v>24</v>
      </c>
      <c r="G5908" s="7">
        <v>39</v>
      </c>
      <c r="H5908" s="7" t="s">
        <v>166</v>
      </c>
      <c r="I5908" s="7" t="s">
        <v>43</v>
      </c>
      <c r="J5908" s="7" t="s">
        <v>0</v>
      </c>
      <c r="K5908" s="7" t="s">
        <v>12</v>
      </c>
      <c r="L5908" s="7" t="s">
        <v>22</v>
      </c>
      <c r="M5908" s="7">
        <v>1</v>
      </c>
      <c r="N5908" s="7" t="s">
        <v>13</v>
      </c>
      <c r="O5908" s="8">
        <v>0</v>
      </c>
      <c r="P5908" s="7" t="s">
        <v>125</v>
      </c>
      <c r="Q5908" s="7" t="s">
        <v>150</v>
      </c>
      <c r="R5908" s="7" t="s">
        <v>171</v>
      </c>
      <c r="S5908" s="7">
        <v>137</v>
      </c>
      <c r="T5908" s="7" t="s">
        <v>129</v>
      </c>
      <c r="U5908" s="7" t="s">
        <v>128</v>
      </c>
      <c r="V5908" s="7"/>
      <c r="W5908" s="7">
        <v>1</v>
      </c>
      <c r="X5908" s="9">
        <v>44767.629198877316</v>
      </c>
    </row>
    <row r="5909" spans="1:24" hidden="1" x14ac:dyDescent="0.25">
      <c r="A5909" s="10">
        <v>2022</v>
      </c>
      <c r="B5909" s="11">
        <v>5</v>
      </c>
      <c r="C5909" s="11">
        <v>2021</v>
      </c>
      <c r="D5909" s="11">
        <v>7</v>
      </c>
      <c r="E5909" s="12">
        <v>20070</v>
      </c>
      <c r="F5909" s="12" t="s">
        <v>24</v>
      </c>
      <c r="G5909" s="12">
        <v>39</v>
      </c>
      <c r="H5909" s="12" t="s">
        <v>166</v>
      </c>
      <c r="I5909" s="12" t="s">
        <v>43</v>
      </c>
      <c r="J5909" s="12" t="s">
        <v>0</v>
      </c>
      <c r="K5909" s="12" t="s">
        <v>12</v>
      </c>
      <c r="L5909" s="12" t="s">
        <v>22</v>
      </c>
      <c r="M5909" s="12">
        <v>1</v>
      </c>
      <c r="N5909" s="12" t="s">
        <v>13</v>
      </c>
      <c r="O5909" s="13">
        <v>0</v>
      </c>
      <c r="P5909" s="12" t="s">
        <v>125</v>
      </c>
      <c r="Q5909" s="12" t="s">
        <v>165</v>
      </c>
      <c r="R5909" s="12" t="s">
        <v>164</v>
      </c>
      <c r="S5909" s="12">
        <v>55</v>
      </c>
      <c r="T5909" s="12" t="s">
        <v>129</v>
      </c>
      <c r="U5909" s="12" t="s">
        <v>128</v>
      </c>
      <c r="V5909" s="12" t="s">
        <v>163</v>
      </c>
      <c r="W5909" s="12">
        <v>1</v>
      </c>
      <c r="X5909" s="14">
        <v>44767.629198877316</v>
      </c>
    </row>
    <row r="5910" spans="1:24" hidden="1" x14ac:dyDescent="0.25">
      <c r="A5910" s="5">
        <v>2022</v>
      </c>
      <c r="B5910" s="6">
        <v>5</v>
      </c>
      <c r="C5910" s="6">
        <v>2021</v>
      </c>
      <c r="D5910" s="6">
        <v>7</v>
      </c>
      <c r="E5910" s="7">
        <v>20070</v>
      </c>
      <c r="F5910" s="7" t="s">
        <v>24</v>
      </c>
      <c r="G5910" s="7">
        <v>39</v>
      </c>
      <c r="H5910" s="7" t="s">
        <v>166</v>
      </c>
      <c r="I5910" s="7" t="s">
        <v>43</v>
      </c>
      <c r="J5910" s="7" t="s">
        <v>0</v>
      </c>
      <c r="K5910" s="7" t="s">
        <v>12</v>
      </c>
      <c r="L5910" s="7" t="s">
        <v>22</v>
      </c>
      <c r="M5910" s="7">
        <v>1</v>
      </c>
      <c r="N5910" s="7" t="s">
        <v>13</v>
      </c>
      <c r="O5910" s="8">
        <v>0</v>
      </c>
      <c r="P5910" s="7" t="s">
        <v>125</v>
      </c>
      <c r="Q5910" s="7" t="s">
        <v>165</v>
      </c>
      <c r="R5910" s="7" t="s">
        <v>170</v>
      </c>
      <c r="S5910" s="7">
        <v>138</v>
      </c>
      <c r="T5910" s="7" t="s">
        <v>129</v>
      </c>
      <c r="U5910" s="7" t="s">
        <v>128</v>
      </c>
      <c r="V5910" s="7"/>
      <c r="W5910" s="7">
        <v>1</v>
      </c>
      <c r="X5910" s="9">
        <v>44767.629198877316</v>
      </c>
    </row>
    <row r="5911" spans="1:24" hidden="1" x14ac:dyDescent="0.25">
      <c r="A5911" s="10">
        <v>2022</v>
      </c>
      <c r="B5911" s="11">
        <v>5</v>
      </c>
      <c r="C5911" s="11">
        <v>2021</v>
      </c>
      <c r="D5911" s="11">
        <v>7</v>
      </c>
      <c r="E5911" s="12">
        <v>20070</v>
      </c>
      <c r="F5911" s="12" t="s">
        <v>24</v>
      </c>
      <c r="G5911" s="12">
        <v>53</v>
      </c>
      <c r="H5911" s="12" t="s">
        <v>7</v>
      </c>
      <c r="I5911" s="12" t="s">
        <v>43</v>
      </c>
      <c r="J5911" s="12" t="s">
        <v>7</v>
      </c>
      <c r="K5911" s="12" t="s">
        <v>158</v>
      </c>
      <c r="L5911" s="12" t="s">
        <v>162</v>
      </c>
      <c r="M5911" s="12">
        <v>1</v>
      </c>
      <c r="N5911" s="12" t="s">
        <v>13</v>
      </c>
      <c r="O5911" s="13">
        <v>0</v>
      </c>
      <c r="P5911" s="12" t="s">
        <v>125</v>
      </c>
      <c r="Q5911" s="12" t="s">
        <v>161</v>
      </c>
      <c r="R5911" s="12" t="s">
        <v>160</v>
      </c>
      <c r="S5911" s="12">
        <v>11</v>
      </c>
      <c r="T5911" s="12" t="s">
        <v>141</v>
      </c>
      <c r="U5911" s="12" t="s">
        <v>140</v>
      </c>
      <c r="V5911" s="12" t="s">
        <v>159</v>
      </c>
      <c r="W5911" s="12">
        <v>1</v>
      </c>
      <c r="X5911" s="14">
        <v>44767.629198877316</v>
      </c>
    </row>
    <row r="5912" spans="1:24" hidden="1" x14ac:dyDescent="0.25">
      <c r="A5912" s="5">
        <v>2022</v>
      </c>
      <c r="B5912" s="6">
        <v>5</v>
      </c>
      <c r="C5912" s="6">
        <v>2021</v>
      </c>
      <c r="D5912" s="6">
        <v>7</v>
      </c>
      <c r="E5912" s="7">
        <v>20070</v>
      </c>
      <c r="F5912" s="7" t="s">
        <v>24</v>
      </c>
      <c r="G5912" s="7">
        <v>53</v>
      </c>
      <c r="H5912" s="7" t="s">
        <v>7</v>
      </c>
      <c r="I5912" s="7" t="s">
        <v>43</v>
      </c>
      <c r="J5912" s="7" t="s">
        <v>7</v>
      </c>
      <c r="K5912" s="7" t="s">
        <v>158</v>
      </c>
      <c r="L5912" s="7" t="s">
        <v>22</v>
      </c>
      <c r="M5912" s="7">
        <v>1</v>
      </c>
      <c r="N5912" s="7" t="s">
        <v>13</v>
      </c>
      <c r="O5912" s="8">
        <v>0</v>
      </c>
      <c r="P5912" s="7" t="s">
        <v>125</v>
      </c>
      <c r="Q5912" s="7" t="s">
        <v>157</v>
      </c>
      <c r="R5912" s="7" t="s">
        <v>156</v>
      </c>
      <c r="S5912" s="7">
        <v>25</v>
      </c>
      <c r="T5912" s="7" t="s">
        <v>141</v>
      </c>
      <c r="U5912" s="7" t="s">
        <v>140</v>
      </c>
      <c r="V5912" s="7" t="s">
        <v>155</v>
      </c>
      <c r="W5912" s="7">
        <v>1</v>
      </c>
      <c r="X5912" s="9">
        <v>44767.629198877316</v>
      </c>
    </row>
    <row r="5913" spans="1:24" hidden="1" x14ac:dyDescent="0.25">
      <c r="A5913" s="10">
        <v>2022</v>
      </c>
      <c r="B5913" s="11">
        <v>5</v>
      </c>
      <c r="C5913" s="11">
        <v>2021</v>
      </c>
      <c r="D5913" s="11">
        <v>7</v>
      </c>
      <c r="E5913" s="12">
        <v>20070</v>
      </c>
      <c r="F5913" s="12" t="s">
        <v>24</v>
      </c>
      <c r="G5913" s="12">
        <v>53</v>
      </c>
      <c r="H5913" s="12" t="s">
        <v>7</v>
      </c>
      <c r="I5913" s="12" t="s">
        <v>43</v>
      </c>
      <c r="J5913" s="12" t="s">
        <v>7</v>
      </c>
      <c r="K5913" s="12" t="s">
        <v>22</v>
      </c>
      <c r="L5913" s="12" t="s">
        <v>132</v>
      </c>
      <c r="M5913" s="12">
        <v>1</v>
      </c>
      <c r="N5913" s="12" t="s">
        <v>13</v>
      </c>
      <c r="O5913" s="13">
        <v>0</v>
      </c>
      <c r="P5913" s="12" t="s">
        <v>125</v>
      </c>
      <c r="Q5913" s="12" t="s">
        <v>131</v>
      </c>
      <c r="R5913" s="12" t="s">
        <v>154</v>
      </c>
      <c r="S5913" s="12">
        <v>94</v>
      </c>
      <c r="T5913" s="12" t="s">
        <v>129</v>
      </c>
      <c r="U5913" s="12" t="s">
        <v>128</v>
      </c>
      <c r="V5913" s="12" t="s">
        <v>153</v>
      </c>
      <c r="W5913" s="12">
        <v>1</v>
      </c>
      <c r="X5913" s="14">
        <v>44767.629198877316</v>
      </c>
    </row>
    <row r="5914" spans="1:24" hidden="1" x14ac:dyDescent="0.25">
      <c r="A5914" s="5">
        <v>2022</v>
      </c>
      <c r="B5914" s="6">
        <v>5</v>
      </c>
      <c r="C5914" s="6">
        <v>2021</v>
      </c>
      <c r="D5914" s="6">
        <v>7</v>
      </c>
      <c r="E5914" s="7">
        <v>20070</v>
      </c>
      <c r="F5914" s="7" t="s">
        <v>24</v>
      </c>
      <c r="G5914" s="7">
        <v>53</v>
      </c>
      <c r="H5914" s="7" t="s">
        <v>7</v>
      </c>
      <c r="I5914" s="7" t="s">
        <v>43</v>
      </c>
      <c r="J5914" s="7" t="s">
        <v>7</v>
      </c>
      <c r="K5914" s="7" t="s">
        <v>12</v>
      </c>
      <c r="L5914" s="7" t="s">
        <v>22</v>
      </c>
      <c r="M5914" s="7">
        <v>1</v>
      </c>
      <c r="N5914" s="7" t="s">
        <v>13</v>
      </c>
      <c r="O5914" s="8">
        <v>0</v>
      </c>
      <c r="P5914" s="7" t="s">
        <v>125</v>
      </c>
      <c r="Q5914" s="7" t="s">
        <v>150</v>
      </c>
      <c r="R5914" s="7" t="s">
        <v>149</v>
      </c>
      <c r="S5914" s="7">
        <v>136</v>
      </c>
      <c r="T5914" s="7" t="s">
        <v>129</v>
      </c>
      <c r="U5914" s="7" t="s">
        <v>128</v>
      </c>
      <c r="V5914" s="7"/>
      <c r="W5914" s="7">
        <v>1</v>
      </c>
      <c r="X5914" s="9">
        <v>44767.629198877316</v>
      </c>
    </row>
    <row r="5915" spans="1:24" hidden="1" x14ac:dyDescent="0.25">
      <c r="A5915" s="10">
        <v>2022</v>
      </c>
      <c r="B5915" s="11">
        <v>5</v>
      </c>
      <c r="C5915" s="11">
        <v>2021</v>
      </c>
      <c r="D5915" s="11">
        <v>7</v>
      </c>
      <c r="E5915" s="12">
        <v>20070</v>
      </c>
      <c r="F5915" s="12" t="s">
        <v>24</v>
      </c>
      <c r="G5915" s="12">
        <v>71</v>
      </c>
      <c r="H5915" s="12" t="s">
        <v>145</v>
      </c>
      <c r="I5915" s="12" t="s">
        <v>54</v>
      </c>
      <c r="J5915" s="12" t="s">
        <v>5</v>
      </c>
      <c r="K5915" s="12" t="s">
        <v>144</v>
      </c>
      <c r="L5915" s="12" t="s">
        <v>148</v>
      </c>
      <c r="M5915" s="12">
        <v>1</v>
      </c>
      <c r="N5915" s="12" t="s">
        <v>13</v>
      </c>
      <c r="O5915" s="13">
        <v>0</v>
      </c>
      <c r="P5915" s="12" t="s">
        <v>125</v>
      </c>
      <c r="Q5915" s="12" t="s">
        <v>143</v>
      </c>
      <c r="R5915" s="12" t="s">
        <v>147</v>
      </c>
      <c r="S5915" s="12">
        <v>82</v>
      </c>
      <c r="T5915" s="12" t="s">
        <v>141</v>
      </c>
      <c r="U5915" s="12" t="s">
        <v>140</v>
      </c>
      <c r="V5915" s="12" t="s">
        <v>146</v>
      </c>
      <c r="W5915" s="12">
        <v>1</v>
      </c>
      <c r="X5915" s="14">
        <v>44767.629198877316</v>
      </c>
    </row>
    <row r="5916" spans="1:24" hidden="1" x14ac:dyDescent="0.25">
      <c r="A5916" s="5">
        <v>2022</v>
      </c>
      <c r="B5916" s="6">
        <v>5</v>
      </c>
      <c r="C5916" s="6">
        <v>2021</v>
      </c>
      <c r="D5916" s="6">
        <v>7</v>
      </c>
      <c r="E5916" s="7">
        <v>20070</v>
      </c>
      <c r="F5916" s="7" t="s">
        <v>24</v>
      </c>
      <c r="G5916" s="7">
        <v>71</v>
      </c>
      <c r="H5916" s="7" t="s">
        <v>145</v>
      </c>
      <c r="I5916" s="7" t="s">
        <v>54</v>
      </c>
      <c r="J5916" s="7" t="s">
        <v>5</v>
      </c>
      <c r="K5916" s="7" t="s">
        <v>144</v>
      </c>
      <c r="L5916" s="7" t="s">
        <v>22</v>
      </c>
      <c r="M5916" s="7">
        <v>1</v>
      </c>
      <c r="N5916" s="7" t="s">
        <v>13</v>
      </c>
      <c r="O5916" s="8">
        <v>0</v>
      </c>
      <c r="P5916" s="7" t="s">
        <v>125</v>
      </c>
      <c r="Q5916" s="7" t="s">
        <v>143</v>
      </c>
      <c r="R5916" s="7" t="s">
        <v>142</v>
      </c>
      <c r="S5916" s="7">
        <v>9</v>
      </c>
      <c r="T5916" s="7" t="s">
        <v>141</v>
      </c>
      <c r="U5916" s="7" t="s">
        <v>140</v>
      </c>
      <c r="V5916" s="7" t="s">
        <v>712</v>
      </c>
      <c r="W5916" s="7">
        <v>1</v>
      </c>
      <c r="X5916" s="9">
        <v>44767.629198877316</v>
      </c>
    </row>
    <row r="5917" spans="1:24" hidden="1" x14ac:dyDescent="0.25">
      <c r="A5917" s="10">
        <v>2022</v>
      </c>
      <c r="B5917" s="11">
        <v>5</v>
      </c>
      <c r="C5917" s="11">
        <v>2021</v>
      </c>
      <c r="D5917" s="11">
        <v>7</v>
      </c>
      <c r="E5917" s="12">
        <v>20070</v>
      </c>
      <c r="F5917" s="12" t="s">
        <v>24</v>
      </c>
      <c r="G5917" s="12">
        <v>2183</v>
      </c>
      <c r="H5917" s="12" t="s">
        <v>138</v>
      </c>
      <c r="I5917" s="12" t="s">
        <v>133</v>
      </c>
      <c r="J5917" s="12" t="s">
        <v>3</v>
      </c>
      <c r="K5917" s="12" t="s">
        <v>22</v>
      </c>
      <c r="L5917" s="12" t="s">
        <v>132</v>
      </c>
      <c r="M5917" s="12">
        <v>1</v>
      </c>
      <c r="N5917" s="12" t="s">
        <v>13</v>
      </c>
      <c r="O5917" s="13">
        <v>3.5762309999999999</v>
      </c>
      <c r="P5917" s="12" t="s">
        <v>125</v>
      </c>
      <c r="Q5917" s="12" t="s">
        <v>131</v>
      </c>
      <c r="R5917" s="12" t="s">
        <v>130</v>
      </c>
      <c r="S5917" s="12">
        <v>91</v>
      </c>
      <c r="T5917" s="12" t="s">
        <v>129</v>
      </c>
      <c r="U5917" s="12" t="s">
        <v>128</v>
      </c>
      <c r="V5917" s="12" t="s">
        <v>127</v>
      </c>
      <c r="W5917" s="12">
        <v>1</v>
      </c>
      <c r="X5917" s="14">
        <v>44767.629198877316</v>
      </c>
    </row>
    <row r="5918" spans="1:24" hidden="1" x14ac:dyDescent="0.25">
      <c r="A5918" s="5">
        <v>2022</v>
      </c>
      <c r="B5918" s="6">
        <v>5</v>
      </c>
      <c r="C5918" s="6">
        <v>2021</v>
      </c>
      <c r="D5918" s="6">
        <v>7</v>
      </c>
      <c r="E5918" s="7">
        <v>20070</v>
      </c>
      <c r="F5918" s="7" t="s">
        <v>24</v>
      </c>
      <c r="G5918" s="7">
        <v>2346</v>
      </c>
      <c r="H5918" s="7" t="s">
        <v>137</v>
      </c>
      <c r="I5918" s="7" t="s">
        <v>133</v>
      </c>
      <c r="J5918" s="7" t="s">
        <v>4</v>
      </c>
      <c r="K5918" s="7" t="s">
        <v>22</v>
      </c>
      <c r="L5918" s="7" t="s">
        <v>132</v>
      </c>
      <c r="M5918" s="7">
        <v>1</v>
      </c>
      <c r="N5918" s="7" t="s">
        <v>13</v>
      </c>
      <c r="O5918" s="8">
        <v>3.5762309999999999</v>
      </c>
      <c r="P5918" s="7" t="s">
        <v>125</v>
      </c>
      <c r="Q5918" s="7" t="s">
        <v>131</v>
      </c>
      <c r="R5918" s="7" t="s">
        <v>130</v>
      </c>
      <c r="S5918" s="7">
        <v>91</v>
      </c>
      <c r="T5918" s="7" t="s">
        <v>129</v>
      </c>
      <c r="U5918" s="7" t="s">
        <v>128</v>
      </c>
      <c r="V5918" s="7" t="s">
        <v>127</v>
      </c>
      <c r="W5918" s="7">
        <v>1</v>
      </c>
      <c r="X5918" s="9">
        <v>44767.629198877316</v>
      </c>
    </row>
    <row r="5919" spans="1:24" hidden="1" x14ac:dyDescent="0.25">
      <c r="A5919" s="10">
        <v>2022</v>
      </c>
      <c r="B5919" s="11">
        <v>5</v>
      </c>
      <c r="C5919" s="11">
        <v>2021</v>
      </c>
      <c r="D5919" s="11">
        <v>7</v>
      </c>
      <c r="E5919" s="12">
        <v>20070</v>
      </c>
      <c r="F5919" s="12" t="s">
        <v>24</v>
      </c>
      <c r="G5919" s="12">
        <v>4116</v>
      </c>
      <c r="H5919" s="12" t="s">
        <v>136</v>
      </c>
      <c r="I5919" s="12" t="s">
        <v>133</v>
      </c>
      <c r="J5919" s="12" t="s">
        <v>1</v>
      </c>
      <c r="K5919" s="12" t="s">
        <v>22</v>
      </c>
      <c r="L5919" s="12" t="s">
        <v>132</v>
      </c>
      <c r="M5919" s="12">
        <v>1</v>
      </c>
      <c r="N5919" s="12" t="s">
        <v>13</v>
      </c>
      <c r="O5919" s="13">
        <v>-29.854797999999999</v>
      </c>
      <c r="P5919" s="12" t="s">
        <v>125</v>
      </c>
      <c r="Q5919" s="12" t="s">
        <v>131</v>
      </c>
      <c r="R5919" s="12" t="s">
        <v>130</v>
      </c>
      <c r="S5919" s="12">
        <v>91</v>
      </c>
      <c r="T5919" s="12" t="s">
        <v>129</v>
      </c>
      <c r="U5919" s="12" t="s">
        <v>176</v>
      </c>
      <c r="V5919" s="12" t="s">
        <v>127</v>
      </c>
      <c r="W5919" s="12">
        <v>1</v>
      </c>
      <c r="X5919" s="14">
        <v>44767.629198877316</v>
      </c>
    </row>
    <row r="5920" spans="1:24" hidden="1" x14ac:dyDescent="0.25">
      <c r="A5920" s="5">
        <v>2022</v>
      </c>
      <c r="B5920" s="6">
        <v>5</v>
      </c>
      <c r="C5920" s="6">
        <v>2021</v>
      </c>
      <c r="D5920" s="6">
        <v>7</v>
      </c>
      <c r="E5920" s="7">
        <v>20070</v>
      </c>
      <c r="F5920" s="7" t="s">
        <v>24</v>
      </c>
      <c r="G5920" s="7">
        <v>4807</v>
      </c>
      <c r="H5920" s="7" t="s">
        <v>135</v>
      </c>
      <c r="I5920" s="7" t="s">
        <v>133</v>
      </c>
      <c r="J5920" s="7" t="s">
        <v>2</v>
      </c>
      <c r="K5920" s="7" t="s">
        <v>22</v>
      </c>
      <c r="L5920" s="7" t="s">
        <v>132</v>
      </c>
      <c r="M5920" s="7">
        <v>1</v>
      </c>
      <c r="N5920" s="7" t="s">
        <v>13</v>
      </c>
      <c r="O5920" s="8">
        <v>1.9999999999999999E-6</v>
      </c>
      <c r="P5920" s="7" t="s">
        <v>125</v>
      </c>
      <c r="Q5920" s="7" t="s">
        <v>131</v>
      </c>
      <c r="R5920" s="7" t="s">
        <v>130</v>
      </c>
      <c r="S5920" s="7">
        <v>91</v>
      </c>
      <c r="T5920" s="7" t="s">
        <v>129</v>
      </c>
      <c r="U5920" s="7" t="s">
        <v>128</v>
      </c>
      <c r="V5920" s="7" t="s">
        <v>127</v>
      </c>
      <c r="W5920" s="7">
        <v>1</v>
      </c>
      <c r="X5920" s="9">
        <v>44767.629198877316</v>
      </c>
    </row>
    <row r="5921" spans="1:24" hidden="1" x14ac:dyDescent="0.25">
      <c r="A5921" s="10">
        <v>2022</v>
      </c>
      <c r="B5921" s="11">
        <v>5</v>
      </c>
      <c r="C5921" s="11">
        <v>2021</v>
      </c>
      <c r="D5921" s="11">
        <v>7</v>
      </c>
      <c r="E5921" s="12">
        <v>20070</v>
      </c>
      <c r="F5921" s="12" t="s">
        <v>24</v>
      </c>
      <c r="G5921" s="12">
        <v>4827</v>
      </c>
      <c r="H5921" s="12" t="s">
        <v>134</v>
      </c>
      <c r="I5921" s="12" t="s">
        <v>133</v>
      </c>
      <c r="J5921" s="12" t="s">
        <v>1</v>
      </c>
      <c r="K5921" s="12" t="s">
        <v>22</v>
      </c>
      <c r="L5921" s="12" t="s">
        <v>132</v>
      </c>
      <c r="M5921" s="12">
        <v>1</v>
      </c>
      <c r="N5921" s="12" t="s">
        <v>13</v>
      </c>
      <c r="O5921" s="13">
        <v>2.3841540000000001</v>
      </c>
      <c r="P5921" s="12" t="s">
        <v>125</v>
      </c>
      <c r="Q5921" s="12" t="s">
        <v>131</v>
      </c>
      <c r="R5921" s="12" t="s">
        <v>130</v>
      </c>
      <c r="S5921" s="12">
        <v>91</v>
      </c>
      <c r="T5921" s="12" t="s">
        <v>129</v>
      </c>
      <c r="U5921" s="12" t="s">
        <v>128</v>
      </c>
      <c r="V5921" s="12" t="s">
        <v>127</v>
      </c>
      <c r="W5921" s="12">
        <v>1</v>
      </c>
      <c r="X5921" s="14">
        <v>44767.629198877316</v>
      </c>
    </row>
    <row r="5922" spans="1:24" hidden="1" x14ac:dyDescent="0.25">
      <c r="A5922" s="5">
        <v>2022</v>
      </c>
      <c r="B5922" s="6">
        <v>5</v>
      </c>
      <c r="C5922" s="6">
        <v>2021</v>
      </c>
      <c r="D5922" s="6">
        <v>12</v>
      </c>
      <c r="E5922" s="7">
        <v>20070</v>
      </c>
      <c r="F5922" s="7" t="s">
        <v>24</v>
      </c>
      <c r="G5922" s="7">
        <v>0</v>
      </c>
      <c r="H5922" s="7" t="s">
        <v>23</v>
      </c>
      <c r="I5922" s="7" t="s">
        <v>23</v>
      </c>
      <c r="J5922" s="7" t="s">
        <v>23</v>
      </c>
      <c r="K5922" s="7" t="s">
        <v>22</v>
      </c>
      <c r="L5922" s="7" t="s">
        <v>250</v>
      </c>
      <c r="M5922" s="7">
        <v>1</v>
      </c>
      <c r="N5922" s="7" t="s">
        <v>13</v>
      </c>
      <c r="O5922" s="8">
        <v>98.805502000000004</v>
      </c>
      <c r="P5922" s="7" t="s">
        <v>53</v>
      </c>
      <c r="Q5922" s="7" t="s">
        <v>249</v>
      </c>
      <c r="R5922" s="7" t="s">
        <v>248</v>
      </c>
      <c r="S5922" s="7">
        <v>1324</v>
      </c>
      <c r="T5922" s="7" t="s">
        <v>122</v>
      </c>
      <c r="U5922" s="7" t="s">
        <v>121</v>
      </c>
      <c r="V5922" s="7" t="s">
        <v>247</v>
      </c>
      <c r="W5922" s="7">
        <v>1</v>
      </c>
      <c r="X5922" s="9">
        <v>44767.629198877316</v>
      </c>
    </row>
    <row r="5923" spans="1:24" hidden="1" x14ac:dyDescent="0.25">
      <c r="A5923" s="10">
        <v>2022</v>
      </c>
      <c r="B5923" s="11">
        <v>5</v>
      </c>
      <c r="C5923" s="11">
        <v>2022</v>
      </c>
      <c r="D5923" s="11">
        <v>1</v>
      </c>
      <c r="E5923" s="12">
        <v>20070</v>
      </c>
      <c r="F5923" s="12" t="s">
        <v>24</v>
      </c>
      <c r="G5923" s="12">
        <v>0</v>
      </c>
      <c r="H5923" s="12" t="s">
        <v>23</v>
      </c>
      <c r="I5923" s="12" t="s">
        <v>23</v>
      </c>
      <c r="J5923" s="12" t="s">
        <v>23</v>
      </c>
      <c r="K5923" s="12" t="s">
        <v>144</v>
      </c>
      <c r="L5923" s="12" t="s">
        <v>148</v>
      </c>
      <c r="M5923" s="12">
        <v>1</v>
      </c>
      <c r="N5923" s="12" t="s">
        <v>13</v>
      </c>
      <c r="O5923" s="13">
        <v>-0.73130899999999999</v>
      </c>
      <c r="P5923" s="12" t="s">
        <v>125</v>
      </c>
      <c r="Q5923" s="12" t="s">
        <v>143</v>
      </c>
      <c r="R5923" s="12" t="s">
        <v>147</v>
      </c>
      <c r="S5923" s="12">
        <v>82</v>
      </c>
      <c r="T5923" s="12" t="s">
        <v>141</v>
      </c>
      <c r="U5923" s="12" t="s">
        <v>140</v>
      </c>
      <c r="V5923" s="12" t="s">
        <v>146</v>
      </c>
      <c r="W5923" s="12">
        <v>1</v>
      </c>
      <c r="X5923" s="14">
        <v>44767.629198877316</v>
      </c>
    </row>
    <row r="5924" spans="1:24" hidden="1" x14ac:dyDescent="0.25">
      <c r="A5924" s="5">
        <v>2022</v>
      </c>
      <c r="B5924" s="6">
        <v>5</v>
      </c>
      <c r="C5924" s="6">
        <v>2022</v>
      </c>
      <c r="D5924" s="6">
        <v>1</v>
      </c>
      <c r="E5924" s="7">
        <v>20070</v>
      </c>
      <c r="F5924" s="7" t="s">
        <v>24</v>
      </c>
      <c r="G5924" s="7">
        <v>0</v>
      </c>
      <c r="H5924" s="7" t="s">
        <v>23</v>
      </c>
      <c r="I5924" s="7" t="s">
        <v>23</v>
      </c>
      <c r="J5924" s="7" t="s">
        <v>23</v>
      </c>
      <c r="K5924" s="7" t="s">
        <v>144</v>
      </c>
      <c r="L5924" s="7" t="s">
        <v>148</v>
      </c>
      <c r="M5924" s="7">
        <v>1</v>
      </c>
      <c r="N5924" s="7" t="s">
        <v>13</v>
      </c>
      <c r="O5924" s="8">
        <v>6.045E-3</v>
      </c>
      <c r="P5924" s="7" t="s">
        <v>125</v>
      </c>
      <c r="Q5924" s="7" t="s">
        <v>143</v>
      </c>
      <c r="R5924" s="7" t="s">
        <v>246</v>
      </c>
      <c r="S5924" s="7">
        <v>187</v>
      </c>
      <c r="T5924" s="7" t="s">
        <v>129</v>
      </c>
      <c r="U5924" s="7" t="s">
        <v>128</v>
      </c>
      <c r="V5924" s="7" t="s">
        <v>707</v>
      </c>
      <c r="W5924" s="7">
        <v>1</v>
      </c>
      <c r="X5924" s="9">
        <v>44767.629198877316</v>
      </c>
    </row>
    <row r="5925" spans="1:24" hidden="1" x14ac:dyDescent="0.25">
      <c r="A5925" s="10">
        <v>2022</v>
      </c>
      <c r="B5925" s="11">
        <v>5</v>
      </c>
      <c r="C5925" s="11">
        <v>2022</v>
      </c>
      <c r="D5925" s="11">
        <v>1</v>
      </c>
      <c r="E5925" s="12">
        <v>20070</v>
      </c>
      <c r="F5925" s="12" t="s">
        <v>24</v>
      </c>
      <c r="G5925" s="12">
        <v>0</v>
      </c>
      <c r="H5925" s="12" t="s">
        <v>23</v>
      </c>
      <c r="I5925" s="12" t="s">
        <v>23</v>
      </c>
      <c r="J5925" s="12" t="s">
        <v>23</v>
      </c>
      <c r="K5925" s="12" t="s">
        <v>158</v>
      </c>
      <c r="L5925" s="12" t="s">
        <v>162</v>
      </c>
      <c r="M5925" s="12">
        <v>1</v>
      </c>
      <c r="N5925" s="12" t="s">
        <v>13</v>
      </c>
      <c r="O5925" s="13">
        <v>-1897.882664</v>
      </c>
      <c r="P5925" s="12" t="s">
        <v>125</v>
      </c>
      <c r="Q5925" s="12" t="s">
        <v>161</v>
      </c>
      <c r="R5925" s="12" t="s">
        <v>244</v>
      </c>
      <c r="S5925" s="12">
        <v>90</v>
      </c>
      <c r="T5925" s="12" t="s">
        <v>129</v>
      </c>
      <c r="U5925" s="12" t="s">
        <v>128</v>
      </c>
      <c r="V5925" s="12" t="s">
        <v>243</v>
      </c>
      <c r="W5925" s="12">
        <v>1</v>
      </c>
      <c r="X5925" s="14">
        <v>44767.629198877316</v>
      </c>
    </row>
    <row r="5926" spans="1:24" hidden="1" x14ac:dyDescent="0.25">
      <c r="A5926" s="5">
        <v>2022</v>
      </c>
      <c r="B5926" s="6">
        <v>5</v>
      </c>
      <c r="C5926" s="6">
        <v>2022</v>
      </c>
      <c r="D5926" s="6">
        <v>1</v>
      </c>
      <c r="E5926" s="7">
        <v>20070</v>
      </c>
      <c r="F5926" s="7" t="s">
        <v>24</v>
      </c>
      <c r="G5926" s="7">
        <v>0</v>
      </c>
      <c r="H5926" s="7" t="s">
        <v>23</v>
      </c>
      <c r="I5926" s="7" t="s">
        <v>23</v>
      </c>
      <c r="J5926" s="7" t="s">
        <v>23</v>
      </c>
      <c r="K5926" s="7" t="s">
        <v>22</v>
      </c>
      <c r="L5926" s="7" t="s">
        <v>236</v>
      </c>
      <c r="M5926" s="7">
        <v>1</v>
      </c>
      <c r="N5926" s="7" t="s">
        <v>13</v>
      </c>
      <c r="O5926" s="8">
        <v>0</v>
      </c>
      <c r="P5926" s="7" t="s">
        <v>125</v>
      </c>
      <c r="Q5926" s="7" t="s">
        <v>242</v>
      </c>
      <c r="R5926" s="7" t="s">
        <v>241</v>
      </c>
      <c r="S5926" s="7">
        <v>47</v>
      </c>
      <c r="T5926" s="7" t="s">
        <v>129</v>
      </c>
      <c r="U5926" s="7" t="s">
        <v>128</v>
      </c>
      <c r="V5926" s="7" t="s">
        <v>238</v>
      </c>
      <c r="W5926" s="7">
        <v>1</v>
      </c>
      <c r="X5926" s="9">
        <v>44767.629198877316</v>
      </c>
    </row>
    <row r="5927" spans="1:24" hidden="1" x14ac:dyDescent="0.25">
      <c r="A5927" s="10">
        <v>2022</v>
      </c>
      <c r="B5927" s="11">
        <v>5</v>
      </c>
      <c r="C5927" s="11">
        <v>2022</v>
      </c>
      <c r="D5927" s="11">
        <v>1</v>
      </c>
      <c r="E5927" s="12">
        <v>20070</v>
      </c>
      <c r="F5927" s="12" t="s">
        <v>24</v>
      </c>
      <c r="G5927" s="12">
        <v>0</v>
      </c>
      <c r="H5927" s="12" t="s">
        <v>23</v>
      </c>
      <c r="I5927" s="12" t="s">
        <v>23</v>
      </c>
      <c r="J5927" s="12" t="s">
        <v>23</v>
      </c>
      <c r="K5927" s="12" t="s">
        <v>22</v>
      </c>
      <c r="L5927" s="12" t="s">
        <v>236</v>
      </c>
      <c r="M5927" s="12">
        <v>1</v>
      </c>
      <c r="N5927" s="12" t="s">
        <v>13</v>
      </c>
      <c r="O5927" s="13">
        <v>0</v>
      </c>
      <c r="P5927" s="12" t="s">
        <v>125</v>
      </c>
      <c r="Q5927" s="12" t="s">
        <v>242</v>
      </c>
      <c r="R5927" s="12" t="s">
        <v>239</v>
      </c>
      <c r="S5927" s="12">
        <v>98</v>
      </c>
      <c r="T5927" s="12" t="s">
        <v>129</v>
      </c>
      <c r="U5927" s="12" t="s">
        <v>128</v>
      </c>
      <c r="V5927" s="12" t="s">
        <v>238</v>
      </c>
      <c r="W5927" s="12">
        <v>1</v>
      </c>
      <c r="X5927" s="14">
        <v>44767.629198877316</v>
      </c>
    </row>
    <row r="5928" spans="1:24" hidden="1" x14ac:dyDescent="0.25">
      <c r="A5928" s="5">
        <v>2022</v>
      </c>
      <c r="B5928" s="6">
        <v>5</v>
      </c>
      <c r="C5928" s="6">
        <v>2022</v>
      </c>
      <c r="D5928" s="6">
        <v>1</v>
      </c>
      <c r="E5928" s="7">
        <v>20070</v>
      </c>
      <c r="F5928" s="7" t="s">
        <v>24</v>
      </c>
      <c r="G5928" s="7">
        <v>0</v>
      </c>
      <c r="H5928" s="7" t="s">
        <v>23</v>
      </c>
      <c r="I5928" s="7" t="s">
        <v>23</v>
      </c>
      <c r="J5928" s="7" t="s">
        <v>23</v>
      </c>
      <c r="K5928" s="7" t="s">
        <v>22</v>
      </c>
      <c r="L5928" s="7" t="s">
        <v>236</v>
      </c>
      <c r="M5928" s="7">
        <v>1</v>
      </c>
      <c r="N5928" s="7" t="s">
        <v>13</v>
      </c>
      <c r="O5928" s="8">
        <v>0</v>
      </c>
      <c r="P5928" s="7" t="s">
        <v>125</v>
      </c>
      <c r="Q5928" s="7" t="s">
        <v>240</v>
      </c>
      <c r="R5928" s="7" t="s">
        <v>241</v>
      </c>
      <c r="S5928" s="7">
        <v>42</v>
      </c>
      <c r="T5928" s="7" t="s">
        <v>129</v>
      </c>
      <c r="U5928" s="7" t="s">
        <v>128</v>
      </c>
      <c r="V5928" s="7" t="s">
        <v>238</v>
      </c>
      <c r="W5928" s="7">
        <v>1</v>
      </c>
      <c r="X5928" s="9">
        <v>44767.629198877316</v>
      </c>
    </row>
    <row r="5929" spans="1:24" hidden="1" x14ac:dyDescent="0.25">
      <c r="A5929" s="10">
        <v>2022</v>
      </c>
      <c r="B5929" s="11">
        <v>5</v>
      </c>
      <c r="C5929" s="11">
        <v>2022</v>
      </c>
      <c r="D5929" s="11">
        <v>1</v>
      </c>
      <c r="E5929" s="12">
        <v>20070</v>
      </c>
      <c r="F5929" s="12" t="s">
        <v>24</v>
      </c>
      <c r="G5929" s="12">
        <v>0</v>
      </c>
      <c r="H5929" s="12" t="s">
        <v>23</v>
      </c>
      <c r="I5929" s="12" t="s">
        <v>23</v>
      </c>
      <c r="J5929" s="12" t="s">
        <v>23</v>
      </c>
      <c r="K5929" s="12" t="s">
        <v>22</v>
      </c>
      <c r="L5929" s="12" t="s">
        <v>236</v>
      </c>
      <c r="M5929" s="12">
        <v>1</v>
      </c>
      <c r="N5929" s="12" t="s">
        <v>13</v>
      </c>
      <c r="O5929" s="13">
        <v>0</v>
      </c>
      <c r="P5929" s="12" t="s">
        <v>125</v>
      </c>
      <c r="Q5929" s="12" t="s">
        <v>240</v>
      </c>
      <c r="R5929" s="12" t="s">
        <v>239</v>
      </c>
      <c r="S5929" s="12">
        <v>99</v>
      </c>
      <c r="T5929" s="12" t="s">
        <v>129</v>
      </c>
      <c r="U5929" s="12" t="s">
        <v>128</v>
      </c>
      <c r="V5929" s="12" t="s">
        <v>238</v>
      </c>
      <c r="W5929" s="12">
        <v>1</v>
      </c>
      <c r="X5929" s="14">
        <v>44767.629198877316</v>
      </c>
    </row>
    <row r="5930" spans="1:24" hidden="1" x14ac:dyDescent="0.25">
      <c r="A5930" s="5">
        <v>2022</v>
      </c>
      <c r="B5930" s="6">
        <v>5</v>
      </c>
      <c r="C5930" s="6">
        <v>2022</v>
      </c>
      <c r="D5930" s="6">
        <v>1</v>
      </c>
      <c r="E5930" s="7">
        <v>20070</v>
      </c>
      <c r="F5930" s="7" t="s">
        <v>24</v>
      </c>
      <c r="G5930" s="7">
        <v>0</v>
      </c>
      <c r="H5930" s="7" t="s">
        <v>23</v>
      </c>
      <c r="I5930" s="7" t="s">
        <v>23</v>
      </c>
      <c r="J5930" s="7" t="s">
        <v>23</v>
      </c>
      <c r="K5930" s="7" t="s">
        <v>22</v>
      </c>
      <c r="L5930" s="7" t="s">
        <v>236</v>
      </c>
      <c r="M5930" s="7">
        <v>1</v>
      </c>
      <c r="N5930" s="7" t="s">
        <v>13</v>
      </c>
      <c r="O5930" s="8">
        <v>0</v>
      </c>
      <c r="P5930" s="7" t="s">
        <v>125</v>
      </c>
      <c r="Q5930" s="7" t="s">
        <v>237</v>
      </c>
      <c r="R5930" s="7" t="s">
        <v>234</v>
      </c>
      <c r="S5930" s="7">
        <v>43</v>
      </c>
      <c r="T5930" s="7" t="s">
        <v>129</v>
      </c>
      <c r="U5930" s="7" t="s">
        <v>128</v>
      </c>
      <c r="V5930" s="7" t="s">
        <v>180</v>
      </c>
      <c r="W5930" s="7">
        <v>1</v>
      </c>
      <c r="X5930" s="9">
        <v>44767.629198877316</v>
      </c>
    </row>
    <row r="5931" spans="1:24" hidden="1" x14ac:dyDescent="0.25">
      <c r="A5931" s="10">
        <v>2022</v>
      </c>
      <c r="B5931" s="11">
        <v>5</v>
      </c>
      <c r="C5931" s="11">
        <v>2022</v>
      </c>
      <c r="D5931" s="11">
        <v>1</v>
      </c>
      <c r="E5931" s="12">
        <v>20070</v>
      </c>
      <c r="F5931" s="12" t="s">
        <v>24</v>
      </c>
      <c r="G5931" s="12">
        <v>0</v>
      </c>
      <c r="H5931" s="12" t="s">
        <v>23</v>
      </c>
      <c r="I5931" s="12" t="s">
        <v>23</v>
      </c>
      <c r="J5931" s="12" t="s">
        <v>23</v>
      </c>
      <c r="K5931" s="12" t="s">
        <v>22</v>
      </c>
      <c r="L5931" s="12" t="s">
        <v>236</v>
      </c>
      <c r="M5931" s="12">
        <v>1</v>
      </c>
      <c r="N5931" s="12" t="s">
        <v>13</v>
      </c>
      <c r="O5931" s="13">
        <v>0</v>
      </c>
      <c r="P5931" s="12" t="s">
        <v>125</v>
      </c>
      <c r="Q5931" s="12" t="s">
        <v>235</v>
      </c>
      <c r="R5931" s="12" t="s">
        <v>234</v>
      </c>
      <c r="S5931" s="12">
        <v>44</v>
      </c>
      <c r="T5931" s="12" t="s">
        <v>129</v>
      </c>
      <c r="U5931" s="12" t="s">
        <v>128</v>
      </c>
      <c r="V5931" s="12" t="s">
        <v>180</v>
      </c>
      <c r="W5931" s="12">
        <v>1</v>
      </c>
      <c r="X5931" s="14">
        <v>44767.629198877316</v>
      </c>
    </row>
    <row r="5932" spans="1:24" hidden="1" x14ac:dyDescent="0.25">
      <c r="A5932" s="5">
        <v>2022</v>
      </c>
      <c r="B5932" s="6">
        <v>5</v>
      </c>
      <c r="C5932" s="6">
        <v>2022</v>
      </c>
      <c r="D5932" s="6">
        <v>1</v>
      </c>
      <c r="E5932" s="7">
        <v>20070</v>
      </c>
      <c r="F5932" s="7" t="s">
        <v>24</v>
      </c>
      <c r="G5932" s="7">
        <v>0</v>
      </c>
      <c r="H5932" s="7" t="s">
        <v>23</v>
      </c>
      <c r="I5932" s="7" t="s">
        <v>23</v>
      </c>
      <c r="J5932" s="7" t="s">
        <v>23</v>
      </c>
      <c r="K5932" s="7" t="s">
        <v>22</v>
      </c>
      <c r="L5932" s="7" t="s">
        <v>148</v>
      </c>
      <c r="M5932" s="7">
        <v>1</v>
      </c>
      <c r="N5932" s="7" t="s">
        <v>13</v>
      </c>
      <c r="O5932" s="8">
        <v>-8.3012000000000002E-2</v>
      </c>
      <c r="P5932" s="7" t="s">
        <v>125</v>
      </c>
      <c r="Q5932" s="7" t="s">
        <v>143</v>
      </c>
      <c r="R5932" s="7" t="s">
        <v>231</v>
      </c>
      <c r="S5932" s="7">
        <v>79</v>
      </c>
      <c r="T5932" s="7" t="s">
        <v>141</v>
      </c>
      <c r="U5932" s="7" t="s">
        <v>140</v>
      </c>
      <c r="V5932" s="7" t="s">
        <v>709</v>
      </c>
      <c r="W5932" s="7">
        <v>1</v>
      </c>
      <c r="X5932" s="9">
        <v>44767.629198877316</v>
      </c>
    </row>
    <row r="5933" spans="1:24" hidden="1" x14ac:dyDescent="0.25">
      <c r="A5933" s="10">
        <v>2022</v>
      </c>
      <c r="B5933" s="11">
        <v>5</v>
      </c>
      <c r="C5933" s="11">
        <v>2022</v>
      </c>
      <c r="D5933" s="11">
        <v>1</v>
      </c>
      <c r="E5933" s="12">
        <v>20070</v>
      </c>
      <c r="F5933" s="12" t="s">
        <v>24</v>
      </c>
      <c r="G5933" s="12">
        <v>0</v>
      </c>
      <c r="H5933" s="12" t="s">
        <v>23</v>
      </c>
      <c r="I5933" s="12" t="s">
        <v>23</v>
      </c>
      <c r="J5933" s="12" t="s">
        <v>23</v>
      </c>
      <c r="K5933" s="12" t="s">
        <v>22</v>
      </c>
      <c r="L5933" s="12" t="s">
        <v>148</v>
      </c>
      <c r="M5933" s="12">
        <v>1</v>
      </c>
      <c r="N5933" s="12" t="s">
        <v>13</v>
      </c>
      <c r="O5933" s="13">
        <v>5.4000000000000001E-4</v>
      </c>
      <c r="P5933" s="12" t="s">
        <v>125</v>
      </c>
      <c r="Q5933" s="12" t="s">
        <v>233</v>
      </c>
      <c r="R5933" s="12" t="s">
        <v>232</v>
      </c>
      <c r="S5933" s="12">
        <v>87</v>
      </c>
      <c r="T5933" s="12" t="s">
        <v>129</v>
      </c>
      <c r="U5933" s="12" t="s">
        <v>128</v>
      </c>
      <c r="V5933" s="12" t="s">
        <v>708</v>
      </c>
      <c r="W5933" s="12">
        <v>1</v>
      </c>
      <c r="X5933" s="14">
        <v>44767.629198877316</v>
      </c>
    </row>
    <row r="5934" spans="1:24" hidden="1" x14ac:dyDescent="0.25">
      <c r="A5934" s="5">
        <v>2022</v>
      </c>
      <c r="B5934" s="6">
        <v>5</v>
      </c>
      <c r="C5934" s="6">
        <v>2022</v>
      </c>
      <c r="D5934" s="6">
        <v>1</v>
      </c>
      <c r="E5934" s="7">
        <v>20070</v>
      </c>
      <c r="F5934" s="7" t="s">
        <v>24</v>
      </c>
      <c r="G5934" s="7">
        <v>0</v>
      </c>
      <c r="H5934" s="7" t="s">
        <v>23</v>
      </c>
      <c r="I5934" s="7" t="s">
        <v>23</v>
      </c>
      <c r="J5934" s="7" t="s">
        <v>23</v>
      </c>
      <c r="K5934" s="7" t="s">
        <v>22</v>
      </c>
      <c r="L5934" s="7" t="s">
        <v>162</v>
      </c>
      <c r="M5934" s="7">
        <v>1</v>
      </c>
      <c r="N5934" s="7" t="s">
        <v>13</v>
      </c>
      <c r="O5934" s="8">
        <v>-6.354514</v>
      </c>
      <c r="P5934" s="7" t="s">
        <v>125</v>
      </c>
      <c r="Q5934" s="7" t="s">
        <v>161</v>
      </c>
      <c r="R5934" s="7" t="s">
        <v>227</v>
      </c>
      <c r="S5934" s="7">
        <v>12</v>
      </c>
      <c r="T5934" s="7" t="s">
        <v>141</v>
      </c>
      <c r="U5934" s="7" t="s">
        <v>140</v>
      </c>
      <c r="V5934" s="7" t="s">
        <v>226</v>
      </c>
      <c r="W5934" s="7">
        <v>1</v>
      </c>
      <c r="X5934" s="9">
        <v>44767.629198877316</v>
      </c>
    </row>
    <row r="5935" spans="1:24" hidden="1" x14ac:dyDescent="0.25">
      <c r="A5935" s="10">
        <v>2022</v>
      </c>
      <c r="B5935" s="11">
        <v>5</v>
      </c>
      <c r="C5935" s="11">
        <v>2022</v>
      </c>
      <c r="D5935" s="11">
        <v>1</v>
      </c>
      <c r="E5935" s="12">
        <v>20070</v>
      </c>
      <c r="F5935" s="12" t="s">
        <v>24</v>
      </c>
      <c r="G5935" s="12">
        <v>0</v>
      </c>
      <c r="H5935" s="12" t="s">
        <v>23</v>
      </c>
      <c r="I5935" s="12" t="s">
        <v>23</v>
      </c>
      <c r="J5935" s="12" t="s">
        <v>23</v>
      </c>
      <c r="K5935" s="12" t="s">
        <v>22</v>
      </c>
      <c r="L5935" s="12" t="s">
        <v>162</v>
      </c>
      <c r="M5935" s="12">
        <v>1</v>
      </c>
      <c r="N5935" s="12" t="s">
        <v>13</v>
      </c>
      <c r="O5935" s="13">
        <v>0</v>
      </c>
      <c r="P5935" s="12" t="s">
        <v>125</v>
      </c>
      <c r="Q5935" s="12" t="s">
        <v>157</v>
      </c>
      <c r="R5935" s="12" t="s">
        <v>229</v>
      </c>
      <c r="S5935" s="12">
        <v>22</v>
      </c>
      <c r="T5935" s="12" t="s">
        <v>141</v>
      </c>
      <c r="U5935" s="12" t="s">
        <v>140</v>
      </c>
      <c r="V5935" s="12" t="s">
        <v>228</v>
      </c>
      <c r="W5935" s="12">
        <v>1</v>
      </c>
      <c r="X5935" s="14">
        <v>44767.629198877316</v>
      </c>
    </row>
    <row r="5936" spans="1:24" hidden="1" x14ac:dyDescent="0.25">
      <c r="A5936" s="5">
        <v>2022</v>
      </c>
      <c r="B5936" s="6">
        <v>5</v>
      </c>
      <c r="C5936" s="6">
        <v>2022</v>
      </c>
      <c r="D5936" s="6">
        <v>1</v>
      </c>
      <c r="E5936" s="7">
        <v>20070</v>
      </c>
      <c r="F5936" s="7" t="s">
        <v>24</v>
      </c>
      <c r="G5936" s="7">
        <v>0</v>
      </c>
      <c r="H5936" s="7" t="s">
        <v>23</v>
      </c>
      <c r="I5936" s="7" t="s">
        <v>23</v>
      </c>
      <c r="J5936" s="7" t="s">
        <v>23</v>
      </c>
      <c r="K5936" s="7" t="s">
        <v>22</v>
      </c>
      <c r="L5936" s="7" t="s">
        <v>132</v>
      </c>
      <c r="M5936" s="7">
        <v>1</v>
      </c>
      <c r="N5936" s="7" t="s">
        <v>13</v>
      </c>
      <c r="O5936" s="8">
        <v>-1.0592000000000001E-2</v>
      </c>
      <c r="P5936" s="7" t="s">
        <v>125</v>
      </c>
      <c r="Q5936" s="7" t="s">
        <v>131</v>
      </c>
      <c r="R5936" s="7" t="s">
        <v>130</v>
      </c>
      <c r="S5936" s="7">
        <v>91</v>
      </c>
      <c r="T5936" s="7" t="s">
        <v>129</v>
      </c>
      <c r="U5936" s="7" t="s">
        <v>128</v>
      </c>
      <c r="V5936" s="7" t="s">
        <v>127</v>
      </c>
      <c r="W5936" s="7">
        <v>1</v>
      </c>
      <c r="X5936" s="9">
        <v>44767.629198877316</v>
      </c>
    </row>
    <row r="5937" spans="1:24" hidden="1" x14ac:dyDescent="0.25">
      <c r="A5937" s="10">
        <v>2022</v>
      </c>
      <c r="B5937" s="11">
        <v>5</v>
      </c>
      <c r="C5937" s="11">
        <v>2022</v>
      </c>
      <c r="D5937" s="11">
        <v>1</v>
      </c>
      <c r="E5937" s="12">
        <v>20070</v>
      </c>
      <c r="F5937" s="12" t="s">
        <v>24</v>
      </c>
      <c r="G5937" s="12">
        <v>0</v>
      </c>
      <c r="H5937" s="12" t="s">
        <v>23</v>
      </c>
      <c r="I5937" s="12" t="s">
        <v>23</v>
      </c>
      <c r="J5937" s="12" t="s">
        <v>23</v>
      </c>
      <c r="K5937" s="12" t="s">
        <v>22</v>
      </c>
      <c r="L5937" s="12" t="s">
        <v>132</v>
      </c>
      <c r="M5937" s="12">
        <v>1</v>
      </c>
      <c r="N5937" s="12" t="s">
        <v>13</v>
      </c>
      <c r="O5937" s="13">
        <v>0</v>
      </c>
      <c r="P5937" s="12" t="s">
        <v>125</v>
      </c>
      <c r="Q5937" s="12" t="s">
        <v>225</v>
      </c>
      <c r="R5937" s="12" t="s">
        <v>224</v>
      </c>
      <c r="S5937" s="12">
        <v>70</v>
      </c>
      <c r="T5937" s="12" t="s">
        <v>129</v>
      </c>
      <c r="U5937" s="12" t="s">
        <v>128</v>
      </c>
      <c r="V5937" s="12" t="s">
        <v>180</v>
      </c>
      <c r="W5937" s="12">
        <v>1</v>
      </c>
      <c r="X5937" s="14">
        <v>44767.629198877316</v>
      </c>
    </row>
    <row r="5938" spans="1:24" hidden="1" x14ac:dyDescent="0.25">
      <c r="A5938" s="5">
        <v>2022</v>
      </c>
      <c r="B5938" s="6">
        <v>5</v>
      </c>
      <c r="C5938" s="6">
        <v>2022</v>
      </c>
      <c r="D5938" s="6">
        <v>1</v>
      </c>
      <c r="E5938" s="7">
        <v>20070</v>
      </c>
      <c r="F5938" s="7" t="s">
        <v>24</v>
      </c>
      <c r="G5938" s="7">
        <v>0</v>
      </c>
      <c r="H5938" s="7" t="s">
        <v>23</v>
      </c>
      <c r="I5938" s="7" t="s">
        <v>23</v>
      </c>
      <c r="J5938" s="7" t="s">
        <v>23</v>
      </c>
      <c r="K5938" s="7" t="s">
        <v>22</v>
      </c>
      <c r="L5938" s="7" t="s">
        <v>132</v>
      </c>
      <c r="M5938" s="7">
        <v>1</v>
      </c>
      <c r="N5938" s="7" t="s">
        <v>13</v>
      </c>
      <c r="O5938" s="8">
        <v>0</v>
      </c>
      <c r="P5938" s="7" t="s">
        <v>125</v>
      </c>
      <c r="Q5938" s="7" t="s">
        <v>223</v>
      </c>
      <c r="R5938" s="7" t="s">
        <v>222</v>
      </c>
      <c r="S5938" s="7">
        <v>77</v>
      </c>
      <c r="T5938" s="7" t="s">
        <v>129</v>
      </c>
      <c r="U5938" s="7" t="s">
        <v>128</v>
      </c>
      <c r="V5938" s="7" t="s">
        <v>221</v>
      </c>
      <c r="W5938" s="7">
        <v>1</v>
      </c>
      <c r="X5938" s="9">
        <v>44767.629198877316</v>
      </c>
    </row>
    <row r="5939" spans="1:24" hidden="1" x14ac:dyDescent="0.25">
      <c r="A5939" s="10">
        <v>2022</v>
      </c>
      <c r="B5939" s="11">
        <v>5</v>
      </c>
      <c r="C5939" s="11">
        <v>2022</v>
      </c>
      <c r="D5939" s="11">
        <v>1</v>
      </c>
      <c r="E5939" s="12">
        <v>20070</v>
      </c>
      <c r="F5939" s="12" t="s">
        <v>24</v>
      </c>
      <c r="G5939" s="12">
        <v>0</v>
      </c>
      <c r="H5939" s="12" t="s">
        <v>23</v>
      </c>
      <c r="I5939" s="12" t="s">
        <v>23</v>
      </c>
      <c r="J5939" s="12" t="s">
        <v>23</v>
      </c>
      <c r="K5939" s="12" t="s">
        <v>22</v>
      </c>
      <c r="L5939" s="12" t="s">
        <v>132</v>
      </c>
      <c r="M5939" s="12">
        <v>1</v>
      </c>
      <c r="N5939" s="12" t="s">
        <v>13</v>
      </c>
      <c r="O5939" s="13">
        <v>0</v>
      </c>
      <c r="P5939" s="12" t="s">
        <v>125</v>
      </c>
      <c r="Q5939" s="12" t="s">
        <v>220</v>
      </c>
      <c r="R5939" s="12" t="s">
        <v>219</v>
      </c>
      <c r="S5939" s="12">
        <v>86</v>
      </c>
      <c r="T5939" s="12" t="s">
        <v>129</v>
      </c>
      <c r="U5939" s="12" t="s">
        <v>128</v>
      </c>
      <c r="V5939" s="12" t="s">
        <v>218</v>
      </c>
      <c r="W5939" s="12">
        <v>1</v>
      </c>
      <c r="X5939" s="14">
        <v>44767.629198877316</v>
      </c>
    </row>
    <row r="5940" spans="1:24" hidden="1" x14ac:dyDescent="0.25">
      <c r="A5940" s="5">
        <v>2022</v>
      </c>
      <c r="B5940" s="6">
        <v>5</v>
      </c>
      <c r="C5940" s="6">
        <v>2022</v>
      </c>
      <c r="D5940" s="6">
        <v>1</v>
      </c>
      <c r="E5940" s="7">
        <v>20070</v>
      </c>
      <c r="F5940" s="7" t="s">
        <v>24</v>
      </c>
      <c r="G5940" s="7">
        <v>0</v>
      </c>
      <c r="H5940" s="7" t="s">
        <v>23</v>
      </c>
      <c r="I5940" s="7" t="s">
        <v>23</v>
      </c>
      <c r="J5940" s="7" t="s">
        <v>23</v>
      </c>
      <c r="K5940" s="7" t="s">
        <v>22</v>
      </c>
      <c r="L5940" s="7" t="s">
        <v>132</v>
      </c>
      <c r="M5940" s="7">
        <v>1</v>
      </c>
      <c r="N5940" s="7" t="s">
        <v>13</v>
      </c>
      <c r="O5940" s="8">
        <v>3.2802999999999999E-2</v>
      </c>
      <c r="P5940" s="7" t="s">
        <v>125</v>
      </c>
      <c r="Q5940" s="7" t="s">
        <v>131</v>
      </c>
      <c r="R5940" s="7" t="s">
        <v>154</v>
      </c>
      <c r="S5940" s="7">
        <v>94</v>
      </c>
      <c r="T5940" s="7" t="s">
        <v>129</v>
      </c>
      <c r="U5940" s="7" t="s">
        <v>128</v>
      </c>
      <c r="V5940" s="7" t="s">
        <v>153</v>
      </c>
      <c r="W5940" s="7">
        <v>1</v>
      </c>
      <c r="X5940" s="9">
        <v>44767.629198877316</v>
      </c>
    </row>
    <row r="5941" spans="1:24" hidden="1" x14ac:dyDescent="0.25">
      <c r="A5941" s="10">
        <v>2022</v>
      </c>
      <c r="B5941" s="11">
        <v>5</v>
      </c>
      <c r="C5941" s="11">
        <v>2022</v>
      </c>
      <c r="D5941" s="11">
        <v>1</v>
      </c>
      <c r="E5941" s="12">
        <v>20070</v>
      </c>
      <c r="F5941" s="12" t="s">
        <v>24</v>
      </c>
      <c r="G5941" s="12">
        <v>0</v>
      </c>
      <c r="H5941" s="12" t="s">
        <v>23</v>
      </c>
      <c r="I5941" s="12" t="s">
        <v>23</v>
      </c>
      <c r="J5941" s="12" t="s">
        <v>23</v>
      </c>
      <c r="K5941" s="12" t="s">
        <v>22</v>
      </c>
      <c r="L5941" s="12" t="s">
        <v>132</v>
      </c>
      <c r="M5941" s="12">
        <v>1</v>
      </c>
      <c r="N5941" s="12" t="s">
        <v>13</v>
      </c>
      <c r="O5941" s="13">
        <v>0.131878</v>
      </c>
      <c r="P5941" s="12" t="s">
        <v>125</v>
      </c>
      <c r="Q5941" s="12" t="s">
        <v>217</v>
      </c>
      <c r="R5941" s="12" t="s">
        <v>216</v>
      </c>
      <c r="S5941" s="12">
        <v>76</v>
      </c>
      <c r="T5941" s="12" t="s">
        <v>129</v>
      </c>
      <c r="U5941" s="12" t="s">
        <v>128</v>
      </c>
      <c r="V5941" s="12" t="s">
        <v>180</v>
      </c>
      <c r="W5941" s="12">
        <v>1</v>
      </c>
      <c r="X5941" s="14">
        <v>44767.629198877316</v>
      </c>
    </row>
    <row r="5942" spans="1:24" hidden="1" x14ac:dyDescent="0.25">
      <c r="A5942" s="5">
        <v>2022</v>
      </c>
      <c r="B5942" s="6">
        <v>5</v>
      </c>
      <c r="C5942" s="6">
        <v>2022</v>
      </c>
      <c r="D5942" s="6">
        <v>1</v>
      </c>
      <c r="E5942" s="7">
        <v>20070</v>
      </c>
      <c r="F5942" s="7" t="s">
        <v>24</v>
      </c>
      <c r="G5942" s="7">
        <v>0</v>
      </c>
      <c r="H5942" s="7" t="s">
        <v>23</v>
      </c>
      <c r="I5942" s="7" t="s">
        <v>23</v>
      </c>
      <c r="J5942" s="7" t="s">
        <v>23</v>
      </c>
      <c r="K5942" s="7" t="s">
        <v>22</v>
      </c>
      <c r="L5942" s="7" t="s">
        <v>215</v>
      </c>
      <c r="M5942" s="7">
        <v>1</v>
      </c>
      <c r="N5942" s="7" t="s">
        <v>13</v>
      </c>
      <c r="O5942" s="8">
        <v>525.79862400000002</v>
      </c>
      <c r="P5942" s="7" t="s">
        <v>125</v>
      </c>
      <c r="Q5942" s="7" t="s">
        <v>161</v>
      </c>
      <c r="R5942" s="7" t="s">
        <v>214</v>
      </c>
      <c r="S5942" s="7">
        <v>89</v>
      </c>
      <c r="T5942" s="7" t="s">
        <v>129</v>
      </c>
      <c r="U5942" s="7" t="s">
        <v>128</v>
      </c>
      <c r="V5942" s="7" t="s">
        <v>213</v>
      </c>
      <c r="W5942" s="7">
        <v>1</v>
      </c>
      <c r="X5942" s="9">
        <v>44767.629198877316</v>
      </c>
    </row>
    <row r="5943" spans="1:24" hidden="1" x14ac:dyDescent="0.25">
      <c r="A5943" s="10">
        <v>2022</v>
      </c>
      <c r="B5943" s="11">
        <v>5</v>
      </c>
      <c r="C5943" s="11">
        <v>2022</v>
      </c>
      <c r="D5943" s="11">
        <v>1</v>
      </c>
      <c r="E5943" s="12">
        <v>20070</v>
      </c>
      <c r="F5943" s="12" t="s">
        <v>24</v>
      </c>
      <c r="G5943" s="12">
        <v>0</v>
      </c>
      <c r="H5943" s="12" t="s">
        <v>23</v>
      </c>
      <c r="I5943" s="12" t="s">
        <v>23</v>
      </c>
      <c r="J5943" s="12" t="s">
        <v>23</v>
      </c>
      <c r="K5943" s="12" t="s">
        <v>22</v>
      </c>
      <c r="L5943" s="12" t="s">
        <v>179</v>
      </c>
      <c r="M5943" s="12">
        <v>1</v>
      </c>
      <c r="N5943" s="12" t="s">
        <v>13</v>
      </c>
      <c r="O5943" s="13">
        <v>-1.3913439999999999</v>
      </c>
      <c r="P5943" s="12" t="s">
        <v>125</v>
      </c>
      <c r="Q5943" s="12" t="s">
        <v>150</v>
      </c>
      <c r="R5943" s="12" t="s">
        <v>207</v>
      </c>
      <c r="S5943" s="12">
        <v>133</v>
      </c>
      <c r="T5943" s="12" t="s">
        <v>129</v>
      </c>
      <c r="U5943" s="12" t="s">
        <v>128</v>
      </c>
      <c r="V5943" s="12" t="s">
        <v>180</v>
      </c>
      <c r="W5943" s="12">
        <v>1</v>
      </c>
      <c r="X5943" s="14">
        <v>44767.629198877316</v>
      </c>
    </row>
    <row r="5944" spans="1:24" hidden="1" x14ac:dyDescent="0.25">
      <c r="A5944" s="5">
        <v>2022</v>
      </c>
      <c r="B5944" s="6">
        <v>5</v>
      </c>
      <c r="C5944" s="6">
        <v>2022</v>
      </c>
      <c r="D5944" s="6">
        <v>1</v>
      </c>
      <c r="E5944" s="7">
        <v>20070</v>
      </c>
      <c r="F5944" s="7" t="s">
        <v>24</v>
      </c>
      <c r="G5944" s="7">
        <v>0</v>
      </c>
      <c r="H5944" s="7" t="s">
        <v>23</v>
      </c>
      <c r="I5944" s="7" t="s">
        <v>23</v>
      </c>
      <c r="J5944" s="7" t="s">
        <v>23</v>
      </c>
      <c r="K5944" s="7" t="s">
        <v>22</v>
      </c>
      <c r="L5944" s="7" t="s">
        <v>179</v>
      </c>
      <c r="M5944" s="7">
        <v>1</v>
      </c>
      <c r="N5944" s="7" t="s">
        <v>13</v>
      </c>
      <c r="O5944" s="8">
        <v>-0.53434599999999999</v>
      </c>
      <c r="P5944" s="7" t="s">
        <v>125</v>
      </c>
      <c r="Q5944" s="7" t="s">
        <v>150</v>
      </c>
      <c r="R5944" s="7" t="s">
        <v>208</v>
      </c>
      <c r="S5944" s="7">
        <v>134</v>
      </c>
      <c r="T5944" s="7" t="s">
        <v>129</v>
      </c>
      <c r="U5944" s="7" t="s">
        <v>128</v>
      </c>
      <c r="V5944" s="7" t="s">
        <v>180</v>
      </c>
      <c r="W5944" s="7">
        <v>1</v>
      </c>
      <c r="X5944" s="9">
        <v>44767.629198877316</v>
      </c>
    </row>
    <row r="5945" spans="1:24" hidden="1" x14ac:dyDescent="0.25">
      <c r="A5945" s="10">
        <v>2022</v>
      </c>
      <c r="B5945" s="11">
        <v>5</v>
      </c>
      <c r="C5945" s="11">
        <v>2022</v>
      </c>
      <c r="D5945" s="11">
        <v>1</v>
      </c>
      <c r="E5945" s="12">
        <v>20070</v>
      </c>
      <c r="F5945" s="12" t="s">
        <v>24</v>
      </c>
      <c r="G5945" s="12">
        <v>0</v>
      </c>
      <c r="H5945" s="12" t="s">
        <v>23</v>
      </c>
      <c r="I5945" s="12" t="s">
        <v>23</v>
      </c>
      <c r="J5945" s="12" t="s">
        <v>23</v>
      </c>
      <c r="K5945" s="12" t="s">
        <v>22</v>
      </c>
      <c r="L5945" s="12" t="s">
        <v>179</v>
      </c>
      <c r="M5945" s="12">
        <v>1</v>
      </c>
      <c r="N5945" s="12" t="s">
        <v>13</v>
      </c>
      <c r="O5945" s="13">
        <v>-3.5049999999999998E-2</v>
      </c>
      <c r="P5945" s="12" t="s">
        <v>125</v>
      </c>
      <c r="Q5945" s="12" t="s">
        <v>150</v>
      </c>
      <c r="R5945" s="12" t="s">
        <v>210</v>
      </c>
      <c r="S5945" s="12">
        <v>67</v>
      </c>
      <c r="T5945" s="12" t="s">
        <v>129</v>
      </c>
      <c r="U5945" s="12" t="s">
        <v>128</v>
      </c>
      <c r="V5945" s="12" t="s">
        <v>209</v>
      </c>
      <c r="W5945" s="12">
        <v>1</v>
      </c>
      <c r="X5945" s="14">
        <v>44767.629198877316</v>
      </c>
    </row>
    <row r="5946" spans="1:24" hidden="1" x14ac:dyDescent="0.25">
      <c r="A5946" s="5">
        <v>2022</v>
      </c>
      <c r="B5946" s="6">
        <v>5</v>
      </c>
      <c r="C5946" s="6">
        <v>2022</v>
      </c>
      <c r="D5946" s="6">
        <v>1</v>
      </c>
      <c r="E5946" s="7">
        <v>20070</v>
      </c>
      <c r="F5946" s="7" t="s">
        <v>24</v>
      </c>
      <c r="G5946" s="7">
        <v>0</v>
      </c>
      <c r="H5946" s="7" t="s">
        <v>23</v>
      </c>
      <c r="I5946" s="7" t="s">
        <v>23</v>
      </c>
      <c r="J5946" s="7" t="s">
        <v>23</v>
      </c>
      <c r="K5946" s="7" t="s">
        <v>22</v>
      </c>
      <c r="L5946" s="7" t="s">
        <v>179</v>
      </c>
      <c r="M5946" s="7">
        <v>1</v>
      </c>
      <c r="N5946" s="7" t="s">
        <v>13</v>
      </c>
      <c r="O5946" s="8">
        <v>0</v>
      </c>
      <c r="P5946" s="7" t="s">
        <v>125</v>
      </c>
      <c r="Q5946" s="7" t="s">
        <v>206</v>
      </c>
      <c r="R5946" s="7" t="s">
        <v>205</v>
      </c>
      <c r="S5946" s="7">
        <v>79</v>
      </c>
      <c r="T5946" s="7" t="s">
        <v>129</v>
      </c>
      <c r="U5946" s="7" t="s">
        <v>128</v>
      </c>
      <c r="V5946" s="7" t="s">
        <v>204</v>
      </c>
      <c r="W5946" s="7">
        <v>1</v>
      </c>
      <c r="X5946" s="9">
        <v>44767.629198877316</v>
      </c>
    </row>
    <row r="5947" spans="1:24" hidden="1" x14ac:dyDescent="0.25">
      <c r="A5947" s="10">
        <v>2022</v>
      </c>
      <c r="B5947" s="11">
        <v>5</v>
      </c>
      <c r="C5947" s="11">
        <v>2022</v>
      </c>
      <c r="D5947" s="11">
        <v>1</v>
      </c>
      <c r="E5947" s="12">
        <v>20070</v>
      </c>
      <c r="F5947" s="12" t="s">
        <v>24</v>
      </c>
      <c r="G5947" s="12">
        <v>0</v>
      </c>
      <c r="H5947" s="12" t="s">
        <v>23</v>
      </c>
      <c r="I5947" s="12" t="s">
        <v>23</v>
      </c>
      <c r="J5947" s="12" t="s">
        <v>23</v>
      </c>
      <c r="K5947" s="12" t="s">
        <v>22</v>
      </c>
      <c r="L5947" s="12" t="s">
        <v>193</v>
      </c>
      <c r="M5947" s="12">
        <v>1</v>
      </c>
      <c r="N5947" s="12" t="s">
        <v>13</v>
      </c>
      <c r="O5947" s="13">
        <v>-12.608565</v>
      </c>
      <c r="P5947" s="12" t="s">
        <v>125</v>
      </c>
      <c r="Q5947" s="12" t="s">
        <v>203</v>
      </c>
      <c r="R5947" s="12" t="s">
        <v>202</v>
      </c>
      <c r="S5947" s="12">
        <v>87</v>
      </c>
      <c r="T5947" s="12" t="s">
        <v>141</v>
      </c>
      <c r="U5947" s="12" t="s">
        <v>140</v>
      </c>
      <c r="V5947" s="12" t="s">
        <v>294</v>
      </c>
      <c r="W5947" s="12">
        <v>1</v>
      </c>
      <c r="X5947" s="14">
        <v>44767.629198877316</v>
      </c>
    </row>
    <row r="5948" spans="1:24" hidden="1" x14ac:dyDescent="0.25">
      <c r="A5948" s="5">
        <v>2022</v>
      </c>
      <c r="B5948" s="6">
        <v>5</v>
      </c>
      <c r="C5948" s="6">
        <v>2022</v>
      </c>
      <c r="D5948" s="6">
        <v>1</v>
      </c>
      <c r="E5948" s="7">
        <v>20070</v>
      </c>
      <c r="F5948" s="7" t="s">
        <v>24</v>
      </c>
      <c r="G5948" s="7">
        <v>0</v>
      </c>
      <c r="H5948" s="7" t="s">
        <v>23</v>
      </c>
      <c r="I5948" s="7" t="s">
        <v>23</v>
      </c>
      <c r="J5948" s="7" t="s">
        <v>23</v>
      </c>
      <c r="K5948" s="7" t="s">
        <v>22</v>
      </c>
      <c r="L5948" s="7" t="s">
        <v>193</v>
      </c>
      <c r="M5948" s="7">
        <v>1</v>
      </c>
      <c r="N5948" s="7" t="s">
        <v>13</v>
      </c>
      <c r="O5948" s="8">
        <v>-6.2731240000000001</v>
      </c>
      <c r="P5948" s="7" t="s">
        <v>125</v>
      </c>
      <c r="Q5948" s="7" t="s">
        <v>200</v>
      </c>
      <c r="R5948" s="7" t="s">
        <v>199</v>
      </c>
      <c r="S5948" s="7">
        <v>88</v>
      </c>
      <c r="T5948" s="7" t="s">
        <v>141</v>
      </c>
      <c r="U5948" s="7" t="s">
        <v>140</v>
      </c>
      <c r="V5948" s="7" t="s">
        <v>296</v>
      </c>
      <c r="W5948" s="7">
        <v>1</v>
      </c>
      <c r="X5948" s="9">
        <v>44767.629198877316</v>
      </c>
    </row>
    <row r="5949" spans="1:24" hidden="1" x14ac:dyDescent="0.25">
      <c r="A5949" s="10">
        <v>2022</v>
      </c>
      <c r="B5949" s="11">
        <v>5</v>
      </c>
      <c r="C5949" s="11">
        <v>2022</v>
      </c>
      <c r="D5949" s="11">
        <v>1</v>
      </c>
      <c r="E5949" s="12">
        <v>20070</v>
      </c>
      <c r="F5949" s="12" t="s">
        <v>24</v>
      </c>
      <c r="G5949" s="12">
        <v>0</v>
      </c>
      <c r="H5949" s="12" t="s">
        <v>23</v>
      </c>
      <c r="I5949" s="12" t="s">
        <v>23</v>
      </c>
      <c r="J5949" s="12" t="s">
        <v>23</v>
      </c>
      <c r="K5949" s="12" t="s">
        <v>22</v>
      </c>
      <c r="L5949" s="12" t="s">
        <v>193</v>
      </c>
      <c r="M5949" s="12">
        <v>1</v>
      </c>
      <c r="N5949" s="12" t="s">
        <v>13</v>
      </c>
      <c r="O5949" s="13">
        <v>-0.52625200000000005</v>
      </c>
      <c r="P5949" s="12" t="s">
        <v>125</v>
      </c>
      <c r="Q5949" s="12" t="s">
        <v>192</v>
      </c>
      <c r="R5949" s="12" t="s">
        <v>715</v>
      </c>
      <c r="S5949" s="12">
        <v>91</v>
      </c>
      <c r="T5949" s="12" t="s">
        <v>141</v>
      </c>
      <c r="U5949" s="12" t="s">
        <v>140</v>
      </c>
      <c r="V5949" s="12"/>
      <c r="W5949" s="12">
        <v>1</v>
      </c>
      <c r="X5949" s="14">
        <v>44767.629198877316</v>
      </c>
    </row>
    <row r="5950" spans="1:24" hidden="1" x14ac:dyDescent="0.25">
      <c r="A5950" s="5">
        <v>2022</v>
      </c>
      <c r="B5950" s="6">
        <v>5</v>
      </c>
      <c r="C5950" s="6">
        <v>2022</v>
      </c>
      <c r="D5950" s="6">
        <v>1</v>
      </c>
      <c r="E5950" s="7">
        <v>20070</v>
      </c>
      <c r="F5950" s="7" t="s">
        <v>24</v>
      </c>
      <c r="G5950" s="7">
        <v>0</v>
      </c>
      <c r="H5950" s="7" t="s">
        <v>23</v>
      </c>
      <c r="I5950" s="7" t="s">
        <v>23</v>
      </c>
      <c r="J5950" s="7" t="s">
        <v>23</v>
      </c>
      <c r="K5950" s="7" t="s">
        <v>22</v>
      </c>
      <c r="L5950" s="7" t="s">
        <v>193</v>
      </c>
      <c r="M5950" s="7">
        <v>1</v>
      </c>
      <c r="N5950" s="7" t="s">
        <v>13</v>
      </c>
      <c r="O5950" s="8">
        <v>0</v>
      </c>
      <c r="P5950" s="7" t="s">
        <v>125</v>
      </c>
      <c r="Q5950" s="7" t="s">
        <v>200</v>
      </c>
      <c r="R5950" s="7" t="s">
        <v>301</v>
      </c>
      <c r="S5950" s="7">
        <v>89</v>
      </c>
      <c r="T5950" s="7" t="s">
        <v>141</v>
      </c>
      <c r="U5950" s="7" t="s">
        <v>140</v>
      </c>
      <c r="V5950" s="7" t="s">
        <v>300</v>
      </c>
      <c r="W5950" s="7">
        <v>1</v>
      </c>
      <c r="X5950" s="9">
        <v>44767.629198877316</v>
      </c>
    </row>
    <row r="5951" spans="1:24" hidden="1" x14ac:dyDescent="0.25">
      <c r="A5951" s="10">
        <v>2022</v>
      </c>
      <c r="B5951" s="11">
        <v>5</v>
      </c>
      <c r="C5951" s="11">
        <v>2022</v>
      </c>
      <c r="D5951" s="11">
        <v>1</v>
      </c>
      <c r="E5951" s="12">
        <v>20070</v>
      </c>
      <c r="F5951" s="12" t="s">
        <v>24</v>
      </c>
      <c r="G5951" s="12">
        <v>0</v>
      </c>
      <c r="H5951" s="12" t="s">
        <v>23</v>
      </c>
      <c r="I5951" s="12" t="s">
        <v>23</v>
      </c>
      <c r="J5951" s="12" t="s">
        <v>23</v>
      </c>
      <c r="K5951" s="12" t="s">
        <v>22</v>
      </c>
      <c r="L5951" s="12" t="s">
        <v>193</v>
      </c>
      <c r="M5951" s="12">
        <v>1</v>
      </c>
      <c r="N5951" s="12" t="s">
        <v>13</v>
      </c>
      <c r="O5951" s="13">
        <v>0.25463799999999998</v>
      </c>
      <c r="P5951" s="12" t="s">
        <v>125</v>
      </c>
      <c r="Q5951" s="12" t="s">
        <v>197</v>
      </c>
      <c r="R5951" s="12" t="s">
        <v>196</v>
      </c>
      <c r="S5951" s="12">
        <v>84</v>
      </c>
      <c r="T5951" s="12" t="s">
        <v>141</v>
      </c>
      <c r="U5951" s="12" t="s">
        <v>140</v>
      </c>
      <c r="V5951" s="12" t="s">
        <v>295</v>
      </c>
      <c r="W5951" s="12">
        <v>1</v>
      </c>
      <c r="X5951" s="14">
        <v>44767.629198877316</v>
      </c>
    </row>
    <row r="5952" spans="1:24" hidden="1" x14ac:dyDescent="0.25">
      <c r="A5952" s="5">
        <v>2022</v>
      </c>
      <c r="B5952" s="6">
        <v>5</v>
      </c>
      <c r="C5952" s="6">
        <v>2022</v>
      </c>
      <c r="D5952" s="6">
        <v>1</v>
      </c>
      <c r="E5952" s="7">
        <v>20070</v>
      </c>
      <c r="F5952" s="7" t="s">
        <v>24</v>
      </c>
      <c r="G5952" s="7">
        <v>0</v>
      </c>
      <c r="H5952" s="7" t="s">
        <v>23</v>
      </c>
      <c r="I5952" s="7" t="s">
        <v>23</v>
      </c>
      <c r="J5952" s="7" t="s">
        <v>23</v>
      </c>
      <c r="K5952" s="7" t="s">
        <v>22</v>
      </c>
      <c r="L5952" s="7" t="s">
        <v>126</v>
      </c>
      <c r="M5952" s="7">
        <v>1</v>
      </c>
      <c r="N5952" s="7" t="s">
        <v>13</v>
      </c>
      <c r="O5952" s="8">
        <v>-3.1927479999999999</v>
      </c>
      <c r="P5952" s="7" t="s">
        <v>125</v>
      </c>
      <c r="Q5952" s="7" t="s">
        <v>161</v>
      </c>
      <c r="R5952" s="7" t="s">
        <v>189</v>
      </c>
      <c r="S5952" s="7">
        <v>174</v>
      </c>
      <c r="T5952" s="7" t="s">
        <v>129</v>
      </c>
      <c r="U5952" s="7" t="s">
        <v>128</v>
      </c>
      <c r="V5952" s="7" t="s">
        <v>180</v>
      </c>
      <c r="W5952" s="7">
        <v>1</v>
      </c>
      <c r="X5952" s="9">
        <v>44767.629198877316</v>
      </c>
    </row>
    <row r="5953" spans="1:24" hidden="1" x14ac:dyDescent="0.25">
      <c r="A5953" s="10">
        <v>2022</v>
      </c>
      <c r="B5953" s="11">
        <v>5</v>
      </c>
      <c r="C5953" s="11">
        <v>2022</v>
      </c>
      <c r="D5953" s="11">
        <v>1</v>
      </c>
      <c r="E5953" s="12">
        <v>20070</v>
      </c>
      <c r="F5953" s="12" t="s">
        <v>24</v>
      </c>
      <c r="G5953" s="12">
        <v>0</v>
      </c>
      <c r="H5953" s="12" t="s">
        <v>23</v>
      </c>
      <c r="I5953" s="12" t="s">
        <v>23</v>
      </c>
      <c r="J5953" s="12" t="s">
        <v>23</v>
      </c>
      <c r="K5953" s="12" t="s">
        <v>22</v>
      </c>
      <c r="L5953" s="12" t="s">
        <v>187</v>
      </c>
      <c r="M5953" s="12">
        <v>1</v>
      </c>
      <c r="N5953" s="12" t="s">
        <v>13</v>
      </c>
      <c r="O5953" s="13">
        <v>-7.8557600000000001</v>
      </c>
      <c r="P5953" s="12" t="s">
        <v>125</v>
      </c>
      <c r="Q5953" s="12" t="s">
        <v>186</v>
      </c>
      <c r="R5953" s="12" t="s">
        <v>188</v>
      </c>
      <c r="S5953" s="12">
        <v>170</v>
      </c>
      <c r="T5953" s="12" t="s">
        <v>129</v>
      </c>
      <c r="U5953" s="12" t="s">
        <v>128</v>
      </c>
      <c r="V5953" s="12" t="s">
        <v>180</v>
      </c>
      <c r="W5953" s="12">
        <v>1</v>
      </c>
      <c r="X5953" s="14">
        <v>44767.629198877316</v>
      </c>
    </row>
    <row r="5954" spans="1:24" hidden="1" x14ac:dyDescent="0.25">
      <c r="A5954" s="5">
        <v>2022</v>
      </c>
      <c r="B5954" s="6">
        <v>5</v>
      </c>
      <c r="C5954" s="6">
        <v>2022</v>
      </c>
      <c r="D5954" s="6">
        <v>1</v>
      </c>
      <c r="E5954" s="7">
        <v>20070</v>
      </c>
      <c r="F5954" s="7" t="s">
        <v>24</v>
      </c>
      <c r="G5954" s="7">
        <v>0</v>
      </c>
      <c r="H5954" s="7" t="s">
        <v>23</v>
      </c>
      <c r="I5954" s="7" t="s">
        <v>23</v>
      </c>
      <c r="J5954" s="7" t="s">
        <v>23</v>
      </c>
      <c r="K5954" s="7" t="s">
        <v>22</v>
      </c>
      <c r="L5954" s="7" t="s">
        <v>187</v>
      </c>
      <c r="M5954" s="7">
        <v>1</v>
      </c>
      <c r="N5954" s="7" t="s">
        <v>13</v>
      </c>
      <c r="O5954" s="8">
        <v>2.9971999999999999E-2</v>
      </c>
      <c r="P5954" s="7" t="s">
        <v>125</v>
      </c>
      <c r="Q5954" s="7" t="s">
        <v>186</v>
      </c>
      <c r="R5954" s="7" t="s">
        <v>185</v>
      </c>
      <c r="S5954" s="7">
        <v>171</v>
      </c>
      <c r="T5954" s="7" t="s">
        <v>129</v>
      </c>
      <c r="U5954" s="7" t="s">
        <v>128</v>
      </c>
      <c r="V5954" s="7" t="s">
        <v>180</v>
      </c>
      <c r="W5954" s="7">
        <v>1</v>
      </c>
      <c r="X5954" s="9">
        <v>44767.629198877316</v>
      </c>
    </row>
    <row r="5955" spans="1:24" hidden="1" x14ac:dyDescent="0.25">
      <c r="A5955" s="10">
        <v>2022</v>
      </c>
      <c r="B5955" s="11">
        <v>5</v>
      </c>
      <c r="C5955" s="11">
        <v>2022</v>
      </c>
      <c r="D5955" s="11">
        <v>1</v>
      </c>
      <c r="E5955" s="12">
        <v>20070</v>
      </c>
      <c r="F5955" s="12" t="s">
        <v>24</v>
      </c>
      <c r="G5955" s="12">
        <v>0</v>
      </c>
      <c r="H5955" s="12" t="s">
        <v>23</v>
      </c>
      <c r="I5955" s="12" t="s">
        <v>23</v>
      </c>
      <c r="J5955" s="12" t="s">
        <v>23</v>
      </c>
      <c r="K5955" s="12" t="s">
        <v>22</v>
      </c>
      <c r="L5955" s="12" t="s">
        <v>165</v>
      </c>
      <c r="M5955" s="12">
        <v>1</v>
      </c>
      <c r="N5955" s="12" t="s">
        <v>13</v>
      </c>
      <c r="O5955" s="13">
        <v>-2.724472</v>
      </c>
      <c r="P5955" s="12" t="s">
        <v>125</v>
      </c>
      <c r="Q5955" s="12" t="s">
        <v>165</v>
      </c>
      <c r="R5955" s="12" t="s">
        <v>184</v>
      </c>
      <c r="S5955" s="12">
        <v>28</v>
      </c>
      <c r="T5955" s="12" t="s">
        <v>129</v>
      </c>
      <c r="U5955" s="12" t="s">
        <v>128</v>
      </c>
      <c r="V5955" s="12" t="s">
        <v>180</v>
      </c>
      <c r="W5955" s="12">
        <v>1</v>
      </c>
      <c r="X5955" s="14">
        <v>44767.629198877316</v>
      </c>
    </row>
    <row r="5956" spans="1:24" hidden="1" x14ac:dyDescent="0.25">
      <c r="A5956" s="5">
        <v>2022</v>
      </c>
      <c r="B5956" s="6">
        <v>5</v>
      </c>
      <c r="C5956" s="6">
        <v>2022</v>
      </c>
      <c r="D5956" s="6">
        <v>1</v>
      </c>
      <c r="E5956" s="7">
        <v>20070</v>
      </c>
      <c r="F5956" s="7" t="s">
        <v>24</v>
      </c>
      <c r="G5956" s="7">
        <v>0</v>
      </c>
      <c r="H5956" s="7" t="s">
        <v>23</v>
      </c>
      <c r="I5956" s="7" t="s">
        <v>23</v>
      </c>
      <c r="J5956" s="7" t="s">
        <v>23</v>
      </c>
      <c r="K5956" s="7" t="s">
        <v>22</v>
      </c>
      <c r="L5956" s="7" t="s">
        <v>165</v>
      </c>
      <c r="M5956" s="7">
        <v>1</v>
      </c>
      <c r="N5956" s="7" t="s">
        <v>13</v>
      </c>
      <c r="O5956" s="8">
        <v>-0.16500400000000001</v>
      </c>
      <c r="P5956" s="7" t="s">
        <v>125</v>
      </c>
      <c r="Q5956" s="7" t="s">
        <v>165</v>
      </c>
      <c r="R5956" s="7" t="s">
        <v>182</v>
      </c>
      <c r="S5956" s="7">
        <v>37</v>
      </c>
      <c r="T5956" s="7" t="s">
        <v>129</v>
      </c>
      <c r="U5956" s="7" t="s">
        <v>128</v>
      </c>
      <c r="V5956" s="7" t="s">
        <v>180</v>
      </c>
      <c r="W5956" s="7">
        <v>1</v>
      </c>
      <c r="X5956" s="9">
        <v>44767.629198877316</v>
      </c>
    </row>
    <row r="5957" spans="1:24" hidden="1" x14ac:dyDescent="0.25">
      <c r="A5957" s="10">
        <v>2022</v>
      </c>
      <c r="B5957" s="11">
        <v>5</v>
      </c>
      <c r="C5957" s="11">
        <v>2022</v>
      </c>
      <c r="D5957" s="11">
        <v>1</v>
      </c>
      <c r="E5957" s="12">
        <v>20070</v>
      </c>
      <c r="F5957" s="12" t="s">
        <v>24</v>
      </c>
      <c r="G5957" s="12">
        <v>0</v>
      </c>
      <c r="H5957" s="12" t="s">
        <v>23</v>
      </c>
      <c r="I5957" s="12" t="s">
        <v>23</v>
      </c>
      <c r="J5957" s="12" t="s">
        <v>23</v>
      </c>
      <c r="K5957" s="12" t="s">
        <v>12</v>
      </c>
      <c r="L5957" s="12" t="s">
        <v>179</v>
      </c>
      <c r="M5957" s="12">
        <v>1</v>
      </c>
      <c r="N5957" s="12" t="s">
        <v>13</v>
      </c>
      <c r="O5957" s="13">
        <v>91.981131000000005</v>
      </c>
      <c r="P5957" s="12" t="s">
        <v>125</v>
      </c>
      <c r="Q5957" s="12" t="s">
        <v>150</v>
      </c>
      <c r="R5957" s="12" t="s">
        <v>178</v>
      </c>
      <c r="S5957" s="12">
        <v>64</v>
      </c>
      <c r="T5957" s="12" t="s">
        <v>129</v>
      </c>
      <c r="U5957" s="12" t="s">
        <v>128</v>
      </c>
      <c r="V5957" s="12" t="s">
        <v>177</v>
      </c>
      <c r="W5957" s="12">
        <v>1</v>
      </c>
      <c r="X5957" s="14">
        <v>44767.629198877316</v>
      </c>
    </row>
    <row r="5958" spans="1:24" hidden="1" x14ac:dyDescent="0.25">
      <c r="A5958" s="5">
        <v>2022</v>
      </c>
      <c r="B5958" s="6">
        <v>5</v>
      </c>
      <c r="C5958" s="6">
        <v>2022</v>
      </c>
      <c r="D5958" s="6">
        <v>1</v>
      </c>
      <c r="E5958" s="7">
        <v>20070</v>
      </c>
      <c r="F5958" s="7" t="s">
        <v>24</v>
      </c>
      <c r="G5958" s="7">
        <v>36</v>
      </c>
      <c r="H5958" s="7" t="s">
        <v>44</v>
      </c>
      <c r="I5958" s="7" t="s">
        <v>43</v>
      </c>
      <c r="J5958" s="7" t="s">
        <v>6</v>
      </c>
      <c r="K5958" s="7" t="s">
        <v>158</v>
      </c>
      <c r="L5958" s="7" t="s">
        <v>162</v>
      </c>
      <c r="M5958" s="7">
        <v>1</v>
      </c>
      <c r="N5958" s="7" t="s">
        <v>13</v>
      </c>
      <c r="O5958" s="8">
        <v>0</v>
      </c>
      <c r="P5958" s="7" t="s">
        <v>125</v>
      </c>
      <c r="Q5958" s="7" t="s">
        <v>161</v>
      </c>
      <c r="R5958" s="7" t="s">
        <v>160</v>
      </c>
      <c r="S5958" s="7">
        <v>11</v>
      </c>
      <c r="T5958" s="7" t="s">
        <v>141</v>
      </c>
      <c r="U5958" s="7" t="s">
        <v>140</v>
      </c>
      <c r="V5958" s="7" t="s">
        <v>159</v>
      </c>
      <c r="W5958" s="7">
        <v>1</v>
      </c>
      <c r="X5958" s="9">
        <v>44767.629198877316</v>
      </c>
    </row>
    <row r="5959" spans="1:24" hidden="1" x14ac:dyDescent="0.25">
      <c r="A5959" s="10">
        <v>2022</v>
      </c>
      <c r="B5959" s="11">
        <v>5</v>
      </c>
      <c r="C5959" s="11">
        <v>2022</v>
      </c>
      <c r="D5959" s="11">
        <v>1</v>
      </c>
      <c r="E5959" s="12">
        <v>20070</v>
      </c>
      <c r="F5959" s="12" t="s">
        <v>24</v>
      </c>
      <c r="G5959" s="12">
        <v>36</v>
      </c>
      <c r="H5959" s="12" t="s">
        <v>44</v>
      </c>
      <c r="I5959" s="12" t="s">
        <v>43</v>
      </c>
      <c r="J5959" s="12" t="s">
        <v>6</v>
      </c>
      <c r="K5959" s="12" t="s">
        <v>158</v>
      </c>
      <c r="L5959" s="12" t="s">
        <v>22</v>
      </c>
      <c r="M5959" s="12">
        <v>1</v>
      </c>
      <c r="N5959" s="12" t="s">
        <v>13</v>
      </c>
      <c r="O5959" s="13">
        <v>0</v>
      </c>
      <c r="P5959" s="12" t="s">
        <v>125</v>
      </c>
      <c r="Q5959" s="12" t="s">
        <v>157</v>
      </c>
      <c r="R5959" s="12" t="s">
        <v>156</v>
      </c>
      <c r="S5959" s="12">
        <v>25</v>
      </c>
      <c r="T5959" s="12" t="s">
        <v>141</v>
      </c>
      <c r="U5959" s="12" t="s">
        <v>140</v>
      </c>
      <c r="V5959" s="12" t="s">
        <v>155</v>
      </c>
      <c r="W5959" s="12">
        <v>1</v>
      </c>
      <c r="X5959" s="14">
        <v>44767.629198877316</v>
      </c>
    </row>
    <row r="5960" spans="1:24" hidden="1" x14ac:dyDescent="0.25">
      <c r="A5960" s="5">
        <v>2022</v>
      </c>
      <c r="B5960" s="6">
        <v>5</v>
      </c>
      <c r="C5960" s="6">
        <v>2022</v>
      </c>
      <c r="D5960" s="6">
        <v>1</v>
      </c>
      <c r="E5960" s="7">
        <v>20070</v>
      </c>
      <c r="F5960" s="7" t="s">
        <v>24</v>
      </c>
      <c r="G5960" s="7">
        <v>36</v>
      </c>
      <c r="H5960" s="7" t="s">
        <v>44</v>
      </c>
      <c r="I5960" s="7" t="s">
        <v>43</v>
      </c>
      <c r="J5960" s="7" t="s">
        <v>6</v>
      </c>
      <c r="K5960" s="7" t="s">
        <v>22</v>
      </c>
      <c r="L5960" s="7" t="s">
        <v>132</v>
      </c>
      <c r="M5960" s="7">
        <v>1</v>
      </c>
      <c r="N5960" s="7" t="s">
        <v>13</v>
      </c>
      <c r="O5960" s="8">
        <v>7.9100000000000004E-4</v>
      </c>
      <c r="P5960" s="7" t="s">
        <v>125</v>
      </c>
      <c r="Q5960" s="7" t="s">
        <v>131</v>
      </c>
      <c r="R5960" s="7" t="s">
        <v>154</v>
      </c>
      <c r="S5960" s="7">
        <v>94</v>
      </c>
      <c r="T5960" s="7" t="s">
        <v>129</v>
      </c>
      <c r="U5960" s="7" t="s">
        <v>128</v>
      </c>
      <c r="V5960" s="7" t="s">
        <v>153</v>
      </c>
      <c r="W5960" s="7">
        <v>1</v>
      </c>
      <c r="X5960" s="9">
        <v>44767.629198877316</v>
      </c>
    </row>
    <row r="5961" spans="1:24" hidden="1" x14ac:dyDescent="0.25">
      <c r="A5961" s="10">
        <v>2022</v>
      </c>
      <c r="B5961" s="11">
        <v>5</v>
      </c>
      <c r="C5961" s="11">
        <v>2022</v>
      </c>
      <c r="D5961" s="11">
        <v>1</v>
      </c>
      <c r="E5961" s="12">
        <v>20070</v>
      </c>
      <c r="F5961" s="12" t="s">
        <v>24</v>
      </c>
      <c r="G5961" s="12">
        <v>36</v>
      </c>
      <c r="H5961" s="12" t="s">
        <v>44</v>
      </c>
      <c r="I5961" s="12" t="s">
        <v>43</v>
      </c>
      <c r="J5961" s="12" t="s">
        <v>6</v>
      </c>
      <c r="K5961" s="12" t="s">
        <v>12</v>
      </c>
      <c r="L5961" s="12" t="s">
        <v>22</v>
      </c>
      <c r="M5961" s="12">
        <v>1</v>
      </c>
      <c r="N5961" s="12" t="s">
        <v>13</v>
      </c>
      <c r="O5961" s="13">
        <v>0</v>
      </c>
      <c r="P5961" s="12" t="s">
        <v>125</v>
      </c>
      <c r="Q5961" s="12" t="s">
        <v>150</v>
      </c>
      <c r="R5961" s="12" t="s">
        <v>252</v>
      </c>
      <c r="S5961" s="12">
        <v>150</v>
      </c>
      <c r="T5961" s="12" t="s">
        <v>129</v>
      </c>
      <c r="U5961" s="12" t="s">
        <v>128</v>
      </c>
      <c r="V5961" s="12" t="s">
        <v>251</v>
      </c>
      <c r="W5961" s="12">
        <v>1</v>
      </c>
      <c r="X5961" s="14">
        <v>44767.629198877316</v>
      </c>
    </row>
    <row r="5962" spans="1:24" hidden="1" x14ac:dyDescent="0.25">
      <c r="A5962" s="5">
        <v>2022</v>
      </c>
      <c r="B5962" s="6">
        <v>5</v>
      </c>
      <c r="C5962" s="6">
        <v>2022</v>
      </c>
      <c r="D5962" s="6">
        <v>1</v>
      </c>
      <c r="E5962" s="7">
        <v>20070</v>
      </c>
      <c r="F5962" s="7" t="s">
        <v>24</v>
      </c>
      <c r="G5962" s="7">
        <v>36</v>
      </c>
      <c r="H5962" s="7" t="s">
        <v>44</v>
      </c>
      <c r="I5962" s="7" t="s">
        <v>43</v>
      </c>
      <c r="J5962" s="7" t="s">
        <v>6</v>
      </c>
      <c r="K5962" s="7" t="s">
        <v>12</v>
      </c>
      <c r="L5962" s="7" t="s">
        <v>22</v>
      </c>
      <c r="M5962" s="7">
        <v>1</v>
      </c>
      <c r="N5962" s="7" t="s">
        <v>13</v>
      </c>
      <c r="O5962" s="8">
        <v>0</v>
      </c>
      <c r="P5962" s="7" t="s">
        <v>125</v>
      </c>
      <c r="Q5962" s="7" t="s">
        <v>150</v>
      </c>
      <c r="R5962" s="7" t="s">
        <v>171</v>
      </c>
      <c r="S5962" s="7">
        <v>137</v>
      </c>
      <c r="T5962" s="7" t="s">
        <v>129</v>
      </c>
      <c r="U5962" s="7" t="s">
        <v>128</v>
      </c>
      <c r="V5962" s="7"/>
      <c r="W5962" s="7">
        <v>1</v>
      </c>
      <c r="X5962" s="9">
        <v>44767.629198877316</v>
      </c>
    </row>
    <row r="5963" spans="1:24" hidden="1" x14ac:dyDescent="0.25">
      <c r="A5963" s="10">
        <v>2022</v>
      </c>
      <c r="B5963" s="11">
        <v>5</v>
      </c>
      <c r="C5963" s="11">
        <v>2022</v>
      </c>
      <c r="D5963" s="11">
        <v>1</v>
      </c>
      <c r="E5963" s="12">
        <v>20070</v>
      </c>
      <c r="F5963" s="12" t="s">
        <v>24</v>
      </c>
      <c r="G5963" s="12">
        <v>36</v>
      </c>
      <c r="H5963" s="12" t="s">
        <v>44</v>
      </c>
      <c r="I5963" s="12" t="s">
        <v>43</v>
      </c>
      <c r="J5963" s="12" t="s">
        <v>6</v>
      </c>
      <c r="K5963" s="12" t="s">
        <v>12</v>
      </c>
      <c r="L5963" s="12" t="s">
        <v>22</v>
      </c>
      <c r="M5963" s="12">
        <v>1</v>
      </c>
      <c r="N5963" s="12" t="s">
        <v>13</v>
      </c>
      <c r="O5963" s="13">
        <v>0</v>
      </c>
      <c r="P5963" s="12" t="s">
        <v>125</v>
      </c>
      <c r="Q5963" s="12" t="s">
        <v>165</v>
      </c>
      <c r="R5963" s="12" t="s">
        <v>175</v>
      </c>
      <c r="S5963" s="12">
        <v>140</v>
      </c>
      <c r="T5963" s="12" t="s">
        <v>129</v>
      </c>
      <c r="U5963" s="12" t="s">
        <v>128</v>
      </c>
      <c r="V5963" s="12"/>
      <c r="W5963" s="12">
        <v>1</v>
      </c>
      <c r="X5963" s="14">
        <v>44767.629198877316</v>
      </c>
    </row>
    <row r="5964" spans="1:24" hidden="1" x14ac:dyDescent="0.25">
      <c r="A5964" s="5">
        <v>2022</v>
      </c>
      <c r="B5964" s="6">
        <v>5</v>
      </c>
      <c r="C5964" s="6">
        <v>2022</v>
      </c>
      <c r="D5964" s="6">
        <v>1</v>
      </c>
      <c r="E5964" s="7">
        <v>20070</v>
      </c>
      <c r="F5964" s="7" t="s">
        <v>24</v>
      </c>
      <c r="G5964" s="7">
        <v>37</v>
      </c>
      <c r="H5964" s="7" t="s">
        <v>174</v>
      </c>
      <c r="I5964" s="7" t="s">
        <v>43</v>
      </c>
      <c r="J5964" s="7" t="s">
        <v>0</v>
      </c>
      <c r="K5964" s="7" t="s">
        <v>144</v>
      </c>
      <c r="L5964" s="7" t="s">
        <v>22</v>
      </c>
      <c r="M5964" s="7">
        <v>1</v>
      </c>
      <c r="N5964" s="7" t="s">
        <v>13</v>
      </c>
      <c r="O5964" s="8">
        <v>0</v>
      </c>
      <c r="P5964" s="7" t="s">
        <v>125</v>
      </c>
      <c r="Q5964" s="7" t="s">
        <v>173</v>
      </c>
      <c r="R5964" s="7" t="s">
        <v>172</v>
      </c>
      <c r="S5964" s="7">
        <v>177</v>
      </c>
      <c r="T5964" s="7" t="s">
        <v>129</v>
      </c>
      <c r="U5964" s="7" t="s">
        <v>128</v>
      </c>
      <c r="V5964" s="7" t="s">
        <v>711</v>
      </c>
      <c r="W5964" s="7">
        <v>1</v>
      </c>
      <c r="X5964" s="9">
        <v>44767.629198877316</v>
      </c>
    </row>
    <row r="5965" spans="1:24" hidden="1" x14ac:dyDescent="0.25">
      <c r="A5965" s="10">
        <v>2022</v>
      </c>
      <c r="B5965" s="11">
        <v>5</v>
      </c>
      <c r="C5965" s="11">
        <v>2022</v>
      </c>
      <c r="D5965" s="11">
        <v>1</v>
      </c>
      <c r="E5965" s="12">
        <v>20070</v>
      </c>
      <c r="F5965" s="12" t="s">
        <v>24</v>
      </c>
      <c r="G5965" s="12">
        <v>37</v>
      </c>
      <c r="H5965" s="12" t="s">
        <v>174</v>
      </c>
      <c r="I5965" s="12" t="s">
        <v>43</v>
      </c>
      <c r="J5965" s="12" t="s">
        <v>0</v>
      </c>
      <c r="K5965" s="12" t="s">
        <v>158</v>
      </c>
      <c r="L5965" s="12" t="s">
        <v>162</v>
      </c>
      <c r="M5965" s="12">
        <v>1</v>
      </c>
      <c r="N5965" s="12" t="s">
        <v>13</v>
      </c>
      <c r="O5965" s="13">
        <v>0</v>
      </c>
      <c r="P5965" s="12" t="s">
        <v>125</v>
      </c>
      <c r="Q5965" s="12" t="s">
        <v>161</v>
      </c>
      <c r="R5965" s="12" t="s">
        <v>160</v>
      </c>
      <c r="S5965" s="12">
        <v>11</v>
      </c>
      <c r="T5965" s="12" t="s">
        <v>141</v>
      </c>
      <c r="U5965" s="12" t="s">
        <v>140</v>
      </c>
      <c r="V5965" s="12" t="s">
        <v>159</v>
      </c>
      <c r="W5965" s="12">
        <v>1</v>
      </c>
      <c r="X5965" s="14">
        <v>44767.629198877316</v>
      </c>
    </row>
    <row r="5966" spans="1:24" hidden="1" x14ac:dyDescent="0.25">
      <c r="A5966" s="5">
        <v>2022</v>
      </c>
      <c r="B5966" s="6">
        <v>5</v>
      </c>
      <c r="C5966" s="6">
        <v>2022</v>
      </c>
      <c r="D5966" s="6">
        <v>1</v>
      </c>
      <c r="E5966" s="7">
        <v>20070</v>
      </c>
      <c r="F5966" s="7" t="s">
        <v>24</v>
      </c>
      <c r="G5966" s="7">
        <v>37</v>
      </c>
      <c r="H5966" s="7" t="s">
        <v>174</v>
      </c>
      <c r="I5966" s="7" t="s">
        <v>43</v>
      </c>
      <c r="J5966" s="7" t="s">
        <v>0</v>
      </c>
      <c r="K5966" s="7" t="s">
        <v>158</v>
      </c>
      <c r="L5966" s="7" t="s">
        <v>22</v>
      </c>
      <c r="M5966" s="7">
        <v>1</v>
      </c>
      <c r="N5966" s="7" t="s">
        <v>13</v>
      </c>
      <c r="O5966" s="8">
        <v>0</v>
      </c>
      <c r="P5966" s="7" t="s">
        <v>125</v>
      </c>
      <c r="Q5966" s="7" t="s">
        <v>157</v>
      </c>
      <c r="R5966" s="7" t="s">
        <v>156</v>
      </c>
      <c r="S5966" s="7">
        <v>25</v>
      </c>
      <c r="T5966" s="7" t="s">
        <v>141</v>
      </c>
      <c r="U5966" s="7" t="s">
        <v>140</v>
      </c>
      <c r="V5966" s="7" t="s">
        <v>155</v>
      </c>
      <c r="W5966" s="7">
        <v>1</v>
      </c>
      <c r="X5966" s="9">
        <v>44767.629198877316</v>
      </c>
    </row>
    <row r="5967" spans="1:24" hidden="1" x14ac:dyDescent="0.25">
      <c r="A5967" s="10">
        <v>2022</v>
      </c>
      <c r="B5967" s="11">
        <v>5</v>
      </c>
      <c r="C5967" s="11">
        <v>2022</v>
      </c>
      <c r="D5967" s="11">
        <v>1</v>
      </c>
      <c r="E5967" s="12">
        <v>20070</v>
      </c>
      <c r="F5967" s="12" t="s">
        <v>24</v>
      </c>
      <c r="G5967" s="12">
        <v>37</v>
      </c>
      <c r="H5967" s="12" t="s">
        <v>174</v>
      </c>
      <c r="I5967" s="12" t="s">
        <v>43</v>
      </c>
      <c r="J5967" s="12" t="s">
        <v>0</v>
      </c>
      <c r="K5967" s="12" t="s">
        <v>22</v>
      </c>
      <c r="L5967" s="12" t="s">
        <v>132</v>
      </c>
      <c r="M5967" s="12">
        <v>1</v>
      </c>
      <c r="N5967" s="12" t="s">
        <v>13</v>
      </c>
      <c r="O5967" s="13">
        <v>9.8259999999999997E-3</v>
      </c>
      <c r="P5967" s="12" t="s">
        <v>125</v>
      </c>
      <c r="Q5967" s="12" t="s">
        <v>131</v>
      </c>
      <c r="R5967" s="12" t="s">
        <v>154</v>
      </c>
      <c r="S5967" s="12">
        <v>94</v>
      </c>
      <c r="T5967" s="12" t="s">
        <v>129</v>
      </c>
      <c r="U5967" s="12" t="s">
        <v>128</v>
      </c>
      <c r="V5967" s="12" t="s">
        <v>153</v>
      </c>
      <c r="W5967" s="12">
        <v>1</v>
      </c>
      <c r="X5967" s="14">
        <v>44767.629198877316</v>
      </c>
    </row>
    <row r="5968" spans="1:24" hidden="1" x14ac:dyDescent="0.25">
      <c r="A5968" s="5">
        <v>2022</v>
      </c>
      <c r="B5968" s="6">
        <v>5</v>
      </c>
      <c r="C5968" s="6">
        <v>2022</v>
      </c>
      <c r="D5968" s="6">
        <v>1</v>
      </c>
      <c r="E5968" s="7">
        <v>20070</v>
      </c>
      <c r="F5968" s="7" t="s">
        <v>24</v>
      </c>
      <c r="G5968" s="7">
        <v>37</v>
      </c>
      <c r="H5968" s="7" t="s">
        <v>174</v>
      </c>
      <c r="I5968" s="7" t="s">
        <v>43</v>
      </c>
      <c r="J5968" s="7" t="s">
        <v>0</v>
      </c>
      <c r="K5968" s="7" t="s">
        <v>12</v>
      </c>
      <c r="L5968" s="7" t="s">
        <v>22</v>
      </c>
      <c r="M5968" s="7">
        <v>1</v>
      </c>
      <c r="N5968" s="7" t="s">
        <v>13</v>
      </c>
      <c r="O5968" s="8">
        <v>0</v>
      </c>
      <c r="P5968" s="7" t="s">
        <v>125</v>
      </c>
      <c r="Q5968" s="7" t="s">
        <v>150</v>
      </c>
      <c r="R5968" s="7" t="s">
        <v>149</v>
      </c>
      <c r="S5968" s="7">
        <v>136</v>
      </c>
      <c r="T5968" s="7" t="s">
        <v>129</v>
      </c>
      <c r="U5968" s="7" t="s">
        <v>128</v>
      </c>
      <c r="V5968" s="7"/>
      <c r="W5968" s="7">
        <v>1</v>
      </c>
      <c r="X5968" s="9">
        <v>44767.629198877316</v>
      </c>
    </row>
    <row r="5969" spans="1:24" hidden="1" x14ac:dyDescent="0.25">
      <c r="A5969" s="10">
        <v>2022</v>
      </c>
      <c r="B5969" s="11">
        <v>5</v>
      </c>
      <c r="C5969" s="11">
        <v>2022</v>
      </c>
      <c r="D5969" s="11">
        <v>1</v>
      </c>
      <c r="E5969" s="12">
        <v>20070</v>
      </c>
      <c r="F5969" s="12" t="s">
        <v>24</v>
      </c>
      <c r="G5969" s="12">
        <v>37</v>
      </c>
      <c r="H5969" s="12" t="s">
        <v>174</v>
      </c>
      <c r="I5969" s="12" t="s">
        <v>43</v>
      </c>
      <c r="J5969" s="12" t="s">
        <v>0</v>
      </c>
      <c r="K5969" s="12" t="s">
        <v>12</v>
      </c>
      <c r="L5969" s="12" t="s">
        <v>22</v>
      </c>
      <c r="M5969" s="12">
        <v>1</v>
      </c>
      <c r="N5969" s="12" t="s">
        <v>13</v>
      </c>
      <c r="O5969" s="13">
        <v>0</v>
      </c>
      <c r="P5969" s="12" t="s">
        <v>125</v>
      </c>
      <c r="Q5969" s="12" t="s">
        <v>150</v>
      </c>
      <c r="R5969" s="12" t="s">
        <v>171</v>
      </c>
      <c r="S5969" s="12">
        <v>137</v>
      </c>
      <c r="T5969" s="12" t="s">
        <v>129</v>
      </c>
      <c r="U5969" s="12" t="s">
        <v>128</v>
      </c>
      <c r="V5969" s="12"/>
      <c r="W5969" s="12">
        <v>1</v>
      </c>
      <c r="X5969" s="14">
        <v>44767.629198877316</v>
      </c>
    </row>
    <row r="5970" spans="1:24" hidden="1" x14ac:dyDescent="0.25">
      <c r="A5970" s="5">
        <v>2022</v>
      </c>
      <c r="B5970" s="6">
        <v>5</v>
      </c>
      <c r="C5970" s="6">
        <v>2022</v>
      </c>
      <c r="D5970" s="6">
        <v>1</v>
      </c>
      <c r="E5970" s="7">
        <v>20070</v>
      </c>
      <c r="F5970" s="7" t="s">
        <v>24</v>
      </c>
      <c r="G5970" s="7">
        <v>39</v>
      </c>
      <c r="H5970" s="7" t="s">
        <v>166</v>
      </c>
      <c r="I5970" s="7" t="s">
        <v>43</v>
      </c>
      <c r="J5970" s="7" t="s">
        <v>0</v>
      </c>
      <c r="K5970" s="7" t="s">
        <v>144</v>
      </c>
      <c r="L5970" s="7" t="s">
        <v>22</v>
      </c>
      <c r="M5970" s="7">
        <v>1</v>
      </c>
      <c r="N5970" s="7" t="s">
        <v>13</v>
      </c>
      <c r="O5970" s="8">
        <v>0</v>
      </c>
      <c r="P5970" s="7" t="s">
        <v>125</v>
      </c>
      <c r="Q5970" s="7" t="s">
        <v>173</v>
      </c>
      <c r="R5970" s="7" t="s">
        <v>172</v>
      </c>
      <c r="S5970" s="7">
        <v>177</v>
      </c>
      <c r="T5970" s="7" t="s">
        <v>129</v>
      </c>
      <c r="U5970" s="7" t="s">
        <v>128</v>
      </c>
      <c r="V5970" s="7" t="s">
        <v>711</v>
      </c>
      <c r="W5970" s="7">
        <v>1</v>
      </c>
      <c r="X5970" s="9">
        <v>44767.629198877316</v>
      </c>
    </row>
    <row r="5971" spans="1:24" hidden="1" x14ac:dyDescent="0.25">
      <c r="A5971" s="10">
        <v>2022</v>
      </c>
      <c r="B5971" s="11">
        <v>5</v>
      </c>
      <c r="C5971" s="11">
        <v>2022</v>
      </c>
      <c r="D5971" s="11">
        <v>1</v>
      </c>
      <c r="E5971" s="12">
        <v>20070</v>
      </c>
      <c r="F5971" s="12" t="s">
        <v>24</v>
      </c>
      <c r="G5971" s="12">
        <v>39</v>
      </c>
      <c r="H5971" s="12" t="s">
        <v>166</v>
      </c>
      <c r="I5971" s="12" t="s">
        <v>43</v>
      </c>
      <c r="J5971" s="12" t="s">
        <v>0</v>
      </c>
      <c r="K5971" s="12" t="s">
        <v>158</v>
      </c>
      <c r="L5971" s="12" t="s">
        <v>162</v>
      </c>
      <c r="M5971" s="12">
        <v>1</v>
      </c>
      <c r="N5971" s="12" t="s">
        <v>13</v>
      </c>
      <c r="O5971" s="13">
        <v>0</v>
      </c>
      <c r="P5971" s="12" t="s">
        <v>125</v>
      </c>
      <c r="Q5971" s="12" t="s">
        <v>161</v>
      </c>
      <c r="R5971" s="12" t="s">
        <v>160</v>
      </c>
      <c r="S5971" s="12">
        <v>11</v>
      </c>
      <c r="T5971" s="12" t="s">
        <v>141</v>
      </c>
      <c r="U5971" s="12" t="s">
        <v>140</v>
      </c>
      <c r="V5971" s="12" t="s">
        <v>159</v>
      </c>
      <c r="W5971" s="12">
        <v>1</v>
      </c>
      <c r="X5971" s="14">
        <v>44767.629198877316</v>
      </c>
    </row>
    <row r="5972" spans="1:24" hidden="1" x14ac:dyDescent="0.25">
      <c r="A5972" s="5">
        <v>2022</v>
      </c>
      <c r="B5972" s="6">
        <v>5</v>
      </c>
      <c r="C5972" s="6">
        <v>2022</v>
      </c>
      <c r="D5972" s="6">
        <v>1</v>
      </c>
      <c r="E5972" s="7">
        <v>20070</v>
      </c>
      <c r="F5972" s="7" t="s">
        <v>24</v>
      </c>
      <c r="G5972" s="7">
        <v>39</v>
      </c>
      <c r="H5972" s="7" t="s">
        <v>166</v>
      </c>
      <c r="I5972" s="7" t="s">
        <v>43</v>
      </c>
      <c r="J5972" s="7" t="s">
        <v>0</v>
      </c>
      <c r="K5972" s="7" t="s">
        <v>158</v>
      </c>
      <c r="L5972" s="7" t="s">
        <v>22</v>
      </c>
      <c r="M5972" s="7">
        <v>1</v>
      </c>
      <c r="N5972" s="7" t="s">
        <v>13</v>
      </c>
      <c r="O5972" s="8">
        <v>0</v>
      </c>
      <c r="P5972" s="7" t="s">
        <v>125</v>
      </c>
      <c r="Q5972" s="7" t="s">
        <v>157</v>
      </c>
      <c r="R5972" s="7" t="s">
        <v>156</v>
      </c>
      <c r="S5972" s="7">
        <v>25</v>
      </c>
      <c r="T5972" s="7" t="s">
        <v>141</v>
      </c>
      <c r="U5972" s="7" t="s">
        <v>140</v>
      </c>
      <c r="V5972" s="7" t="s">
        <v>155</v>
      </c>
      <c r="W5972" s="7">
        <v>1</v>
      </c>
      <c r="X5972" s="9">
        <v>44767.629198877316</v>
      </c>
    </row>
    <row r="5973" spans="1:24" hidden="1" x14ac:dyDescent="0.25">
      <c r="A5973" s="10">
        <v>2022</v>
      </c>
      <c r="B5973" s="11">
        <v>5</v>
      </c>
      <c r="C5973" s="11">
        <v>2022</v>
      </c>
      <c r="D5973" s="11">
        <v>1</v>
      </c>
      <c r="E5973" s="12">
        <v>20070</v>
      </c>
      <c r="F5973" s="12" t="s">
        <v>24</v>
      </c>
      <c r="G5973" s="12">
        <v>39</v>
      </c>
      <c r="H5973" s="12" t="s">
        <v>166</v>
      </c>
      <c r="I5973" s="12" t="s">
        <v>43</v>
      </c>
      <c r="J5973" s="12" t="s">
        <v>0</v>
      </c>
      <c r="K5973" s="12" t="s">
        <v>22</v>
      </c>
      <c r="L5973" s="12" t="s">
        <v>132</v>
      </c>
      <c r="M5973" s="12">
        <v>1</v>
      </c>
      <c r="N5973" s="12" t="s">
        <v>13</v>
      </c>
      <c r="O5973" s="13">
        <v>5.1840000000000002E-3</v>
      </c>
      <c r="P5973" s="12" t="s">
        <v>125</v>
      </c>
      <c r="Q5973" s="12" t="s">
        <v>131</v>
      </c>
      <c r="R5973" s="12" t="s">
        <v>154</v>
      </c>
      <c r="S5973" s="12">
        <v>94</v>
      </c>
      <c r="T5973" s="12" t="s">
        <v>129</v>
      </c>
      <c r="U5973" s="12" t="s">
        <v>128</v>
      </c>
      <c r="V5973" s="12" t="s">
        <v>153</v>
      </c>
      <c r="W5973" s="12">
        <v>1</v>
      </c>
      <c r="X5973" s="14">
        <v>44767.629198877316</v>
      </c>
    </row>
    <row r="5974" spans="1:24" hidden="1" x14ac:dyDescent="0.25">
      <c r="A5974" s="5">
        <v>2022</v>
      </c>
      <c r="B5974" s="6">
        <v>5</v>
      </c>
      <c r="C5974" s="6">
        <v>2022</v>
      </c>
      <c r="D5974" s="6">
        <v>1</v>
      </c>
      <c r="E5974" s="7">
        <v>20070</v>
      </c>
      <c r="F5974" s="7" t="s">
        <v>24</v>
      </c>
      <c r="G5974" s="7">
        <v>39</v>
      </c>
      <c r="H5974" s="7" t="s">
        <v>166</v>
      </c>
      <c r="I5974" s="7" t="s">
        <v>43</v>
      </c>
      <c r="J5974" s="7" t="s">
        <v>0</v>
      </c>
      <c r="K5974" s="7" t="s">
        <v>12</v>
      </c>
      <c r="L5974" s="7" t="s">
        <v>22</v>
      </c>
      <c r="M5974" s="7">
        <v>1</v>
      </c>
      <c r="N5974" s="7" t="s">
        <v>13</v>
      </c>
      <c r="O5974" s="8">
        <v>0</v>
      </c>
      <c r="P5974" s="7" t="s">
        <v>125</v>
      </c>
      <c r="Q5974" s="7" t="s">
        <v>150</v>
      </c>
      <c r="R5974" s="7" t="s">
        <v>149</v>
      </c>
      <c r="S5974" s="7">
        <v>136</v>
      </c>
      <c r="T5974" s="7" t="s">
        <v>129</v>
      </c>
      <c r="U5974" s="7" t="s">
        <v>128</v>
      </c>
      <c r="V5974" s="7"/>
      <c r="W5974" s="7">
        <v>1</v>
      </c>
      <c r="X5974" s="9">
        <v>44767.629198877316</v>
      </c>
    </row>
    <row r="5975" spans="1:24" hidden="1" x14ac:dyDescent="0.25">
      <c r="A5975" s="10">
        <v>2022</v>
      </c>
      <c r="B5975" s="11">
        <v>5</v>
      </c>
      <c r="C5975" s="11">
        <v>2022</v>
      </c>
      <c r="D5975" s="11">
        <v>1</v>
      </c>
      <c r="E5975" s="12">
        <v>20070</v>
      </c>
      <c r="F5975" s="12" t="s">
        <v>24</v>
      </c>
      <c r="G5975" s="12">
        <v>39</v>
      </c>
      <c r="H5975" s="12" t="s">
        <v>166</v>
      </c>
      <c r="I5975" s="12" t="s">
        <v>43</v>
      </c>
      <c r="J5975" s="12" t="s">
        <v>0</v>
      </c>
      <c r="K5975" s="12" t="s">
        <v>12</v>
      </c>
      <c r="L5975" s="12" t="s">
        <v>22</v>
      </c>
      <c r="M5975" s="12">
        <v>1</v>
      </c>
      <c r="N5975" s="12" t="s">
        <v>13</v>
      </c>
      <c r="O5975" s="13">
        <v>0</v>
      </c>
      <c r="P5975" s="12" t="s">
        <v>125</v>
      </c>
      <c r="Q5975" s="12" t="s">
        <v>150</v>
      </c>
      <c r="R5975" s="12" t="s">
        <v>171</v>
      </c>
      <c r="S5975" s="12">
        <v>137</v>
      </c>
      <c r="T5975" s="12" t="s">
        <v>129</v>
      </c>
      <c r="U5975" s="12" t="s">
        <v>128</v>
      </c>
      <c r="V5975" s="12"/>
      <c r="W5975" s="12">
        <v>1</v>
      </c>
      <c r="X5975" s="14">
        <v>44767.629198877316</v>
      </c>
    </row>
    <row r="5976" spans="1:24" hidden="1" x14ac:dyDescent="0.25">
      <c r="A5976" s="5">
        <v>2022</v>
      </c>
      <c r="B5976" s="6">
        <v>5</v>
      </c>
      <c r="C5976" s="6">
        <v>2022</v>
      </c>
      <c r="D5976" s="6">
        <v>1</v>
      </c>
      <c r="E5976" s="7">
        <v>20070</v>
      </c>
      <c r="F5976" s="7" t="s">
        <v>24</v>
      </c>
      <c r="G5976" s="7">
        <v>53</v>
      </c>
      <c r="H5976" s="7" t="s">
        <v>7</v>
      </c>
      <c r="I5976" s="7" t="s">
        <v>43</v>
      </c>
      <c r="J5976" s="7" t="s">
        <v>7</v>
      </c>
      <c r="K5976" s="7" t="s">
        <v>158</v>
      </c>
      <c r="L5976" s="7" t="s">
        <v>162</v>
      </c>
      <c r="M5976" s="7">
        <v>1</v>
      </c>
      <c r="N5976" s="7" t="s">
        <v>13</v>
      </c>
      <c r="O5976" s="8">
        <v>0</v>
      </c>
      <c r="P5976" s="7" t="s">
        <v>125</v>
      </c>
      <c r="Q5976" s="7" t="s">
        <v>161</v>
      </c>
      <c r="R5976" s="7" t="s">
        <v>160</v>
      </c>
      <c r="S5976" s="7">
        <v>11</v>
      </c>
      <c r="T5976" s="7" t="s">
        <v>141</v>
      </c>
      <c r="U5976" s="7" t="s">
        <v>140</v>
      </c>
      <c r="V5976" s="7" t="s">
        <v>159</v>
      </c>
      <c r="W5976" s="7">
        <v>1</v>
      </c>
      <c r="X5976" s="9">
        <v>44767.629198877316</v>
      </c>
    </row>
    <row r="5977" spans="1:24" hidden="1" x14ac:dyDescent="0.25">
      <c r="A5977" s="10">
        <v>2022</v>
      </c>
      <c r="B5977" s="11">
        <v>5</v>
      </c>
      <c r="C5977" s="11">
        <v>2022</v>
      </c>
      <c r="D5977" s="11">
        <v>1</v>
      </c>
      <c r="E5977" s="12">
        <v>20070</v>
      </c>
      <c r="F5977" s="12" t="s">
        <v>24</v>
      </c>
      <c r="G5977" s="12">
        <v>53</v>
      </c>
      <c r="H5977" s="12" t="s">
        <v>7</v>
      </c>
      <c r="I5977" s="12" t="s">
        <v>43</v>
      </c>
      <c r="J5977" s="12" t="s">
        <v>7</v>
      </c>
      <c r="K5977" s="12" t="s">
        <v>158</v>
      </c>
      <c r="L5977" s="12" t="s">
        <v>22</v>
      </c>
      <c r="M5977" s="12">
        <v>1</v>
      </c>
      <c r="N5977" s="12" t="s">
        <v>13</v>
      </c>
      <c r="O5977" s="13">
        <v>0</v>
      </c>
      <c r="P5977" s="12" t="s">
        <v>125</v>
      </c>
      <c r="Q5977" s="12" t="s">
        <v>157</v>
      </c>
      <c r="R5977" s="12" t="s">
        <v>156</v>
      </c>
      <c r="S5977" s="12">
        <v>25</v>
      </c>
      <c r="T5977" s="12" t="s">
        <v>141</v>
      </c>
      <c r="U5977" s="12" t="s">
        <v>140</v>
      </c>
      <c r="V5977" s="12" t="s">
        <v>155</v>
      </c>
      <c r="W5977" s="12">
        <v>1</v>
      </c>
      <c r="X5977" s="14">
        <v>44767.629198877316</v>
      </c>
    </row>
    <row r="5978" spans="1:24" hidden="1" x14ac:dyDescent="0.25">
      <c r="A5978" s="5">
        <v>2022</v>
      </c>
      <c r="B5978" s="6">
        <v>5</v>
      </c>
      <c r="C5978" s="6">
        <v>2022</v>
      </c>
      <c r="D5978" s="6">
        <v>1</v>
      </c>
      <c r="E5978" s="7">
        <v>20070</v>
      </c>
      <c r="F5978" s="7" t="s">
        <v>24</v>
      </c>
      <c r="G5978" s="7">
        <v>53</v>
      </c>
      <c r="H5978" s="7" t="s">
        <v>7</v>
      </c>
      <c r="I5978" s="7" t="s">
        <v>43</v>
      </c>
      <c r="J5978" s="7" t="s">
        <v>7</v>
      </c>
      <c r="K5978" s="7" t="s">
        <v>22</v>
      </c>
      <c r="L5978" s="7" t="s">
        <v>132</v>
      </c>
      <c r="M5978" s="7">
        <v>1</v>
      </c>
      <c r="N5978" s="7" t="s">
        <v>13</v>
      </c>
      <c r="O5978" s="8">
        <v>3.405E-3</v>
      </c>
      <c r="P5978" s="7" t="s">
        <v>125</v>
      </c>
      <c r="Q5978" s="7" t="s">
        <v>131</v>
      </c>
      <c r="R5978" s="7" t="s">
        <v>154</v>
      </c>
      <c r="S5978" s="7">
        <v>94</v>
      </c>
      <c r="T5978" s="7" t="s">
        <v>129</v>
      </c>
      <c r="U5978" s="7" t="s">
        <v>128</v>
      </c>
      <c r="V5978" s="7" t="s">
        <v>153</v>
      </c>
      <c r="W5978" s="7">
        <v>1</v>
      </c>
      <c r="X5978" s="9">
        <v>44767.629198877316</v>
      </c>
    </row>
    <row r="5979" spans="1:24" hidden="1" x14ac:dyDescent="0.25">
      <c r="A5979" s="10">
        <v>2022</v>
      </c>
      <c r="B5979" s="11">
        <v>5</v>
      </c>
      <c r="C5979" s="11">
        <v>2022</v>
      </c>
      <c r="D5979" s="11">
        <v>1</v>
      </c>
      <c r="E5979" s="12">
        <v>20070</v>
      </c>
      <c r="F5979" s="12" t="s">
        <v>24</v>
      </c>
      <c r="G5979" s="12">
        <v>53</v>
      </c>
      <c r="H5979" s="12" t="s">
        <v>7</v>
      </c>
      <c r="I5979" s="12" t="s">
        <v>43</v>
      </c>
      <c r="J5979" s="12" t="s">
        <v>7</v>
      </c>
      <c r="K5979" s="12" t="s">
        <v>12</v>
      </c>
      <c r="L5979" s="12" t="s">
        <v>22</v>
      </c>
      <c r="M5979" s="12">
        <v>1</v>
      </c>
      <c r="N5979" s="12" t="s">
        <v>13</v>
      </c>
      <c r="O5979" s="13">
        <v>0</v>
      </c>
      <c r="P5979" s="12" t="s">
        <v>125</v>
      </c>
      <c r="Q5979" s="12" t="s">
        <v>150</v>
      </c>
      <c r="R5979" s="12" t="s">
        <v>252</v>
      </c>
      <c r="S5979" s="12">
        <v>150</v>
      </c>
      <c r="T5979" s="12" t="s">
        <v>129</v>
      </c>
      <c r="U5979" s="12" t="s">
        <v>128</v>
      </c>
      <c r="V5979" s="12" t="s">
        <v>251</v>
      </c>
      <c r="W5979" s="12">
        <v>1</v>
      </c>
      <c r="X5979" s="14">
        <v>44767.629198877316</v>
      </c>
    </row>
    <row r="5980" spans="1:24" hidden="1" x14ac:dyDescent="0.25">
      <c r="A5980" s="5">
        <v>2022</v>
      </c>
      <c r="B5980" s="6">
        <v>5</v>
      </c>
      <c r="C5980" s="6">
        <v>2022</v>
      </c>
      <c r="D5980" s="6">
        <v>1</v>
      </c>
      <c r="E5980" s="7">
        <v>20070</v>
      </c>
      <c r="F5980" s="7" t="s">
        <v>24</v>
      </c>
      <c r="G5980" s="7">
        <v>53</v>
      </c>
      <c r="H5980" s="7" t="s">
        <v>7</v>
      </c>
      <c r="I5980" s="7" t="s">
        <v>43</v>
      </c>
      <c r="J5980" s="7" t="s">
        <v>7</v>
      </c>
      <c r="K5980" s="7" t="s">
        <v>12</v>
      </c>
      <c r="L5980" s="7" t="s">
        <v>22</v>
      </c>
      <c r="M5980" s="7">
        <v>1</v>
      </c>
      <c r="N5980" s="7" t="s">
        <v>13</v>
      </c>
      <c r="O5980" s="8">
        <v>0</v>
      </c>
      <c r="P5980" s="7" t="s">
        <v>125</v>
      </c>
      <c r="Q5980" s="7" t="s">
        <v>150</v>
      </c>
      <c r="R5980" s="7" t="s">
        <v>149</v>
      </c>
      <c r="S5980" s="7">
        <v>136</v>
      </c>
      <c r="T5980" s="7" t="s">
        <v>129</v>
      </c>
      <c r="U5980" s="7" t="s">
        <v>128</v>
      </c>
      <c r="V5980" s="7"/>
      <c r="W5980" s="7">
        <v>1</v>
      </c>
      <c r="X5980" s="9">
        <v>44767.629198877316</v>
      </c>
    </row>
    <row r="5981" spans="1:24" hidden="1" x14ac:dyDescent="0.25">
      <c r="A5981" s="10">
        <v>2022</v>
      </c>
      <c r="B5981" s="11">
        <v>5</v>
      </c>
      <c r="C5981" s="11">
        <v>2022</v>
      </c>
      <c r="D5981" s="11">
        <v>1</v>
      </c>
      <c r="E5981" s="12">
        <v>20070</v>
      </c>
      <c r="F5981" s="12" t="s">
        <v>24</v>
      </c>
      <c r="G5981" s="12">
        <v>71</v>
      </c>
      <c r="H5981" s="12" t="s">
        <v>145</v>
      </c>
      <c r="I5981" s="12" t="s">
        <v>54</v>
      </c>
      <c r="J5981" s="12" t="s">
        <v>5</v>
      </c>
      <c r="K5981" s="12" t="s">
        <v>144</v>
      </c>
      <c r="L5981" s="12" t="s">
        <v>148</v>
      </c>
      <c r="M5981" s="12">
        <v>1</v>
      </c>
      <c r="N5981" s="12" t="s">
        <v>13</v>
      </c>
      <c r="O5981" s="13">
        <v>-7.5156000000000001E-2</v>
      </c>
      <c r="P5981" s="12" t="s">
        <v>125</v>
      </c>
      <c r="Q5981" s="12" t="s">
        <v>143</v>
      </c>
      <c r="R5981" s="12" t="s">
        <v>147</v>
      </c>
      <c r="S5981" s="12">
        <v>82</v>
      </c>
      <c r="T5981" s="12" t="s">
        <v>141</v>
      </c>
      <c r="U5981" s="12" t="s">
        <v>140</v>
      </c>
      <c r="V5981" s="12" t="s">
        <v>146</v>
      </c>
      <c r="W5981" s="12">
        <v>1</v>
      </c>
      <c r="X5981" s="14">
        <v>44767.629198877316</v>
      </c>
    </row>
    <row r="5982" spans="1:24" hidden="1" x14ac:dyDescent="0.25">
      <c r="A5982" s="5">
        <v>2022</v>
      </c>
      <c r="B5982" s="6">
        <v>5</v>
      </c>
      <c r="C5982" s="6">
        <v>2022</v>
      </c>
      <c r="D5982" s="6">
        <v>1</v>
      </c>
      <c r="E5982" s="7">
        <v>20070</v>
      </c>
      <c r="F5982" s="7" t="s">
        <v>24</v>
      </c>
      <c r="G5982" s="7">
        <v>71</v>
      </c>
      <c r="H5982" s="7" t="s">
        <v>145</v>
      </c>
      <c r="I5982" s="7" t="s">
        <v>54</v>
      </c>
      <c r="J5982" s="7" t="s">
        <v>5</v>
      </c>
      <c r="K5982" s="7" t="s">
        <v>144</v>
      </c>
      <c r="L5982" s="7" t="s">
        <v>22</v>
      </c>
      <c r="M5982" s="7">
        <v>1</v>
      </c>
      <c r="N5982" s="7" t="s">
        <v>13</v>
      </c>
      <c r="O5982" s="8">
        <v>0</v>
      </c>
      <c r="P5982" s="7" t="s">
        <v>125</v>
      </c>
      <c r="Q5982" s="7" t="s">
        <v>143</v>
      </c>
      <c r="R5982" s="7" t="s">
        <v>142</v>
      </c>
      <c r="S5982" s="7">
        <v>9</v>
      </c>
      <c r="T5982" s="7" t="s">
        <v>141</v>
      </c>
      <c r="U5982" s="7" t="s">
        <v>140</v>
      </c>
      <c r="V5982" s="7" t="s">
        <v>712</v>
      </c>
      <c r="W5982" s="7">
        <v>1</v>
      </c>
      <c r="X5982" s="9">
        <v>44767.629198877316</v>
      </c>
    </row>
    <row r="5983" spans="1:24" hidden="1" x14ac:dyDescent="0.25">
      <c r="A5983" s="10">
        <v>2022</v>
      </c>
      <c r="B5983" s="11">
        <v>5</v>
      </c>
      <c r="C5983" s="11">
        <v>2022</v>
      </c>
      <c r="D5983" s="11">
        <v>1</v>
      </c>
      <c r="E5983" s="12">
        <v>20070</v>
      </c>
      <c r="F5983" s="12" t="s">
        <v>24</v>
      </c>
      <c r="G5983" s="12">
        <v>2183</v>
      </c>
      <c r="H5983" s="12" t="s">
        <v>138</v>
      </c>
      <c r="I5983" s="12" t="s">
        <v>133</v>
      </c>
      <c r="J5983" s="12" t="s">
        <v>3</v>
      </c>
      <c r="K5983" s="12" t="s">
        <v>22</v>
      </c>
      <c r="L5983" s="12" t="s">
        <v>132</v>
      </c>
      <c r="M5983" s="12">
        <v>1</v>
      </c>
      <c r="N5983" s="12" t="s">
        <v>13</v>
      </c>
      <c r="O5983" s="13">
        <v>-7.901E-3</v>
      </c>
      <c r="P5983" s="12" t="s">
        <v>125</v>
      </c>
      <c r="Q5983" s="12" t="s">
        <v>131</v>
      </c>
      <c r="R5983" s="12" t="s">
        <v>130</v>
      </c>
      <c r="S5983" s="12">
        <v>91</v>
      </c>
      <c r="T5983" s="12" t="s">
        <v>129</v>
      </c>
      <c r="U5983" s="12" t="s">
        <v>128</v>
      </c>
      <c r="V5983" s="12" t="s">
        <v>127</v>
      </c>
      <c r="W5983" s="12">
        <v>1</v>
      </c>
      <c r="X5983" s="14">
        <v>44767.629198877316</v>
      </c>
    </row>
    <row r="5984" spans="1:24" hidden="1" x14ac:dyDescent="0.25">
      <c r="A5984" s="5">
        <v>2022</v>
      </c>
      <c r="B5984" s="6">
        <v>5</v>
      </c>
      <c r="C5984" s="6">
        <v>2022</v>
      </c>
      <c r="D5984" s="6">
        <v>1</v>
      </c>
      <c r="E5984" s="7">
        <v>20070</v>
      </c>
      <c r="F5984" s="7" t="s">
        <v>24</v>
      </c>
      <c r="G5984" s="7">
        <v>2346</v>
      </c>
      <c r="H5984" s="7" t="s">
        <v>137</v>
      </c>
      <c r="I5984" s="7" t="s">
        <v>133</v>
      </c>
      <c r="J5984" s="7" t="s">
        <v>4</v>
      </c>
      <c r="K5984" s="7" t="s">
        <v>22</v>
      </c>
      <c r="L5984" s="7" t="s">
        <v>132</v>
      </c>
      <c r="M5984" s="7">
        <v>1</v>
      </c>
      <c r="N5984" s="7" t="s">
        <v>13</v>
      </c>
      <c r="O5984" s="8">
        <v>-7.901E-3</v>
      </c>
      <c r="P5984" s="7" t="s">
        <v>125</v>
      </c>
      <c r="Q5984" s="7" t="s">
        <v>131</v>
      </c>
      <c r="R5984" s="7" t="s">
        <v>130</v>
      </c>
      <c r="S5984" s="7">
        <v>91</v>
      </c>
      <c r="T5984" s="7" t="s">
        <v>129</v>
      </c>
      <c r="U5984" s="7" t="s">
        <v>128</v>
      </c>
      <c r="V5984" s="7" t="s">
        <v>127</v>
      </c>
      <c r="W5984" s="7">
        <v>1</v>
      </c>
      <c r="X5984" s="9">
        <v>44767.629198877316</v>
      </c>
    </row>
    <row r="5985" spans="1:24" hidden="1" x14ac:dyDescent="0.25">
      <c r="A5985" s="10">
        <v>2022</v>
      </c>
      <c r="B5985" s="11">
        <v>5</v>
      </c>
      <c r="C5985" s="11">
        <v>2022</v>
      </c>
      <c r="D5985" s="11">
        <v>1</v>
      </c>
      <c r="E5985" s="12">
        <v>20070</v>
      </c>
      <c r="F5985" s="12" t="s">
        <v>24</v>
      </c>
      <c r="G5985" s="12">
        <v>4807</v>
      </c>
      <c r="H5985" s="12" t="s">
        <v>135</v>
      </c>
      <c r="I5985" s="12" t="s">
        <v>133</v>
      </c>
      <c r="J5985" s="12" t="s">
        <v>2</v>
      </c>
      <c r="K5985" s="12" t="s">
        <v>22</v>
      </c>
      <c r="L5985" s="12" t="s">
        <v>132</v>
      </c>
      <c r="M5985" s="12">
        <v>1</v>
      </c>
      <c r="N5985" s="12" t="s">
        <v>13</v>
      </c>
      <c r="O5985" s="13">
        <v>120.263856</v>
      </c>
      <c r="P5985" s="12" t="s">
        <v>125</v>
      </c>
      <c r="Q5985" s="12" t="s">
        <v>131</v>
      </c>
      <c r="R5985" s="12" t="s">
        <v>130</v>
      </c>
      <c r="S5985" s="12">
        <v>91</v>
      </c>
      <c r="T5985" s="12" t="s">
        <v>129</v>
      </c>
      <c r="U5985" s="12" t="s">
        <v>128</v>
      </c>
      <c r="V5985" s="12" t="s">
        <v>127</v>
      </c>
      <c r="W5985" s="12">
        <v>1</v>
      </c>
      <c r="X5985" s="14">
        <v>44767.629198877316</v>
      </c>
    </row>
    <row r="5986" spans="1:24" hidden="1" x14ac:dyDescent="0.25">
      <c r="A5986" s="5">
        <v>2022</v>
      </c>
      <c r="B5986" s="6">
        <v>5</v>
      </c>
      <c r="C5986" s="6">
        <v>2022</v>
      </c>
      <c r="D5986" s="6">
        <v>1</v>
      </c>
      <c r="E5986" s="7">
        <v>20070</v>
      </c>
      <c r="F5986" s="7" t="s">
        <v>24</v>
      </c>
      <c r="G5986" s="7">
        <v>4871</v>
      </c>
      <c r="H5986" s="7" t="s">
        <v>134</v>
      </c>
      <c r="I5986" s="7" t="s">
        <v>133</v>
      </c>
      <c r="J5986" s="7" t="s">
        <v>1</v>
      </c>
      <c r="K5986" s="7" t="s">
        <v>22</v>
      </c>
      <c r="L5986" s="7" t="s">
        <v>132</v>
      </c>
      <c r="M5986" s="7">
        <v>1</v>
      </c>
      <c r="N5986" s="7" t="s">
        <v>13</v>
      </c>
      <c r="O5986" s="8">
        <v>-5.2680000000000001E-3</v>
      </c>
      <c r="P5986" s="7" t="s">
        <v>125</v>
      </c>
      <c r="Q5986" s="7" t="s">
        <v>131</v>
      </c>
      <c r="R5986" s="7" t="s">
        <v>130</v>
      </c>
      <c r="S5986" s="7">
        <v>91</v>
      </c>
      <c r="T5986" s="7" t="s">
        <v>129</v>
      </c>
      <c r="U5986" s="7" t="s">
        <v>128</v>
      </c>
      <c r="V5986" s="7" t="s">
        <v>127</v>
      </c>
      <c r="W5986" s="7">
        <v>1</v>
      </c>
      <c r="X5986" s="9">
        <v>44767.629198877316</v>
      </c>
    </row>
    <row r="5987" spans="1:24" hidden="1" x14ac:dyDescent="0.25">
      <c r="A5987" s="10">
        <v>2022</v>
      </c>
      <c r="B5987" s="11">
        <v>5</v>
      </c>
      <c r="C5987" s="11">
        <v>2022</v>
      </c>
      <c r="D5987" s="11">
        <v>1</v>
      </c>
      <c r="E5987" s="12">
        <v>20070</v>
      </c>
      <c r="F5987" s="12" t="s">
        <v>24</v>
      </c>
      <c r="G5987" s="12">
        <v>4883</v>
      </c>
      <c r="H5987" s="12" t="s">
        <v>706</v>
      </c>
      <c r="I5987" s="12" t="s">
        <v>133</v>
      </c>
      <c r="J5987" s="12" t="s">
        <v>8</v>
      </c>
      <c r="K5987" s="12" t="s">
        <v>22</v>
      </c>
      <c r="L5987" s="12" t="s">
        <v>132</v>
      </c>
      <c r="M5987" s="12">
        <v>1</v>
      </c>
      <c r="N5987" s="12" t="s">
        <v>13</v>
      </c>
      <c r="O5987" s="13">
        <v>-5.2680000000000001E-3</v>
      </c>
      <c r="P5987" s="12" t="s">
        <v>125</v>
      </c>
      <c r="Q5987" s="12" t="s">
        <v>131</v>
      </c>
      <c r="R5987" s="12" t="s">
        <v>130</v>
      </c>
      <c r="S5987" s="12">
        <v>91</v>
      </c>
      <c r="T5987" s="12" t="s">
        <v>129</v>
      </c>
      <c r="U5987" s="12" t="s">
        <v>128</v>
      </c>
      <c r="V5987" s="12" t="s">
        <v>127</v>
      </c>
      <c r="W5987" s="12">
        <v>1</v>
      </c>
      <c r="X5987" s="14">
        <v>44767.629198877316</v>
      </c>
    </row>
    <row r="5988" spans="1:24" hidden="1" x14ac:dyDescent="0.25">
      <c r="A5988" s="5">
        <v>2022</v>
      </c>
      <c r="B5988" s="6">
        <v>5</v>
      </c>
      <c r="C5988" s="6">
        <v>2022</v>
      </c>
      <c r="D5988" s="6">
        <v>5</v>
      </c>
      <c r="E5988" s="7">
        <v>20070</v>
      </c>
      <c r="F5988" s="7" t="s">
        <v>24</v>
      </c>
      <c r="G5988" s="7">
        <v>0</v>
      </c>
      <c r="H5988" s="7" t="s">
        <v>23</v>
      </c>
      <c r="I5988" s="7" t="s">
        <v>23</v>
      </c>
      <c r="J5988" s="7" t="s">
        <v>23</v>
      </c>
      <c r="K5988" s="7" t="s">
        <v>22</v>
      </c>
      <c r="L5988" s="7" t="s">
        <v>126</v>
      </c>
      <c r="M5988" s="7">
        <v>1</v>
      </c>
      <c r="N5988" s="7" t="s">
        <v>13</v>
      </c>
      <c r="O5988" s="8">
        <v>0.380944</v>
      </c>
      <c r="P5988" s="7" t="s">
        <v>125</v>
      </c>
      <c r="Q5988" s="7" t="s">
        <v>124</v>
      </c>
      <c r="R5988" s="7" t="s">
        <v>123</v>
      </c>
      <c r="S5988" s="7">
        <v>1339</v>
      </c>
      <c r="T5988" s="7" t="s">
        <v>122</v>
      </c>
      <c r="U5988" s="7" t="s">
        <v>121</v>
      </c>
      <c r="V5988" s="7" t="s">
        <v>714</v>
      </c>
      <c r="W5988" s="7">
        <v>1</v>
      </c>
      <c r="X5988" s="9">
        <v>44767.629198877316</v>
      </c>
    </row>
    <row r="5989" spans="1:24" hidden="1" x14ac:dyDescent="0.25">
      <c r="A5989" s="10">
        <v>2022</v>
      </c>
      <c r="B5989" s="11">
        <v>6</v>
      </c>
      <c r="C5989" s="11">
        <v>2022</v>
      </c>
      <c r="D5989" s="11">
        <v>5</v>
      </c>
      <c r="E5989" s="12">
        <v>20070</v>
      </c>
      <c r="F5989" s="12" t="s">
        <v>24</v>
      </c>
      <c r="G5989" s="12">
        <v>0</v>
      </c>
      <c r="H5989" s="12" t="s">
        <v>23</v>
      </c>
      <c r="I5989" s="12" t="s">
        <v>23</v>
      </c>
      <c r="J5989" s="12" t="s">
        <v>23</v>
      </c>
      <c r="K5989" s="12" t="s">
        <v>22</v>
      </c>
      <c r="L5989" s="12" t="s">
        <v>22</v>
      </c>
      <c r="M5989" s="12">
        <v>0</v>
      </c>
      <c r="N5989" s="12" t="s">
        <v>47</v>
      </c>
      <c r="O5989" s="13">
        <v>-10794.5</v>
      </c>
      <c r="P5989" s="12" t="s">
        <v>704</v>
      </c>
      <c r="Q5989" s="12" t="s">
        <v>309</v>
      </c>
      <c r="R5989" s="12" t="s">
        <v>492</v>
      </c>
      <c r="S5989" s="12">
        <v>38</v>
      </c>
      <c r="T5989" s="12" t="s">
        <v>307</v>
      </c>
      <c r="U5989" s="12" t="s">
        <v>491</v>
      </c>
      <c r="V5989" s="12" t="s">
        <v>490</v>
      </c>
      <c r="W5989" s="12">
        <v>0</v>
      </c>
      <c r="X5989" s="14">
        <v>44767.629198877316</v>
      </c>
    </row>
    <row r="5990" spans="1:24" hidden="1" x14ac:dyDescent="0.25">
      <c r="A5990" s="5">
        <v>2022</v>
      </c>
      <c r="B5990" s="6">
        <v>6</v>
      </c>
      <c r="C5990" s="6">
        <v>2022</v>
      </c>
      <c r="D5990" s="6">
        <v>5</v>
      </c>
      <c r="E5990" s="7">
        <v>20070</v>
      </c>
      <c r="F5990" s="7" t="s">
        <v>24</v>
      </c>
      <c r="G5990" s="7">
        <v>0</v>
      </c>
      <c r="H5990" s="7" t="s">
        <v>23</v>
      </c>
      <c r="I5990" s="7" t="s">
        <v>23</v>
      </c>
      <c r="J5990" s="7" t="s">
        <v>23</v>
      </c>
      <c r="K5990" s="7" t="s">
        <v>22</v>
      </c>
      <c r="L5990" s="7" t="s">
        <v>22</v>
      </c>
      <c r="M5990" s="7">
        <v>0</v>
      </c>
      <c r="N5990" s="7" t="s">
        <v>47</v>
      </c>
      <c r="O5990" s="8">
        <v>5445479.4900000002</v>
      </c>
      <c r="P5990" s="7" t="s">
        <v>704</v>
      </c>
      <c r="Q5990" s="7" t="s">
        <v>309</v>
      </c>
      <c r="R5990" s="7" t="s">
        <v>329</v>
      </c>
      <c r="S5990" s="7">
        <v>49</v>
      </c>
      <c r="T5990" s="7" t="s">
        <v>307</v>
      </c>
      <c r="U5990" s="7" t="s">
        <v>328</v>
      </c>
      <c r="V5990" s="7" t="s">
        <v>327</v>
      </c>
      <c r="W5990" s="7">
        <v>0</v>
      </c>
      <c r="X5990" s="9">
        <v>44767.629198877316</v>
      </c>
    </row>
    <row r="5991" spans="1:24" hidden="1" x14ac:dyDescent="0.25">
      <c r="A5991" s="10">
        <v>2022</v>
      </c>
      <c r="B5991" s="11">
        <v>6</v>
      </c>
      <c r="C5991" s="11">
        <v>2022</v>
      </c>
      <c r="D5991" s="11">
        <v>5</v>
      </c>
      <c r="E5991" s="12">
        <v>20070</v>
      </c>
      <c r="F5991" s="12" t="s">
        <v>24</v>
      </c>
      <c r="G5991" s="12">
        <v>0</v>
      </c>
      <c r="H5991" s="12" t="s">
        <v>23</v>
      </c>
      <c r="I5991" s="12" t="s">
        <v>23</v>
      </c>
      <c r="J5991" s="12" t="s">
        <v>23</v>
      </c>
      <c r="K5991" s="12" t="s">
        <v>22</v>
      </c>
      <c r="L5991" s="12" t="s">
        <v>22</v>
      </c>
      <c r="M5991" s="12">
        <v>0</v>
      </c>
      <c r="N5991" s="12" t="s">
        <v>310</v>
      </c>
      <c r="O5991" s="13">
        <v>62</v>
      </c>
      <c r="P5991" s="12" t="s">
        <v>704</v>
      </c>
      <c r="Q5991" s="12" t="s">
        <v>309</v>
      </c>
      <c r="R5991" s="12" t="s">
        <v>308</v>
      </c>
      <c r="S5991" s="12">
        <v>50</v>
      </c>
      <c r="T5991" s="12" t="s">
        <v>307</v>
      </c>
      <c r="U5991" s="12" t="s">
        <v>306</v>
      </c>
      <c r="V5991" s="12" t="s">
        <v>305</v>
      </c>
      <c r="W5991" s="12">
        <v>0</v>
      </c>
      <c r="X5991" s="14">
        <v>44767.629198877316</v>
      </c>
    </row>
    <row r="5992" spans="1:24" hidden="1" x14ac:dyDescent="0.25">
      <c r="A5992" s="5">
        <v>2022</v>
      </c>
      <c r="B5992" s="6">
        <v>6</v>
      </c>
      <c r="C5992" s="6">
        <v>2022</v>
      </c>
      <c r="D5992" s="6">
        <v>5</v>
      </c>
      <c r="E5992" s="7">
        <v>20070</v>
      </c>
      <c r="F5992" s="7" t="s">
        <v>24</v>
      </c>
      <c r="G5992" s="7">
        <v>0</v>
      </c>
      <c r="H5992" s="7" t="s">
        <v>23</v>
      </c>
      <c r="I5992" s="7" t="s">
        <v>23</v>
      </c>
      <c r="J5992" s="7" t="s">
        <v>23</v>
      </c>
      <c r="K5992" s="7" t="s">
        <v>437</v>
      </c>
      <c r="L5992" s="7" t="s">
        <v>437</v>
      </c>
      <c r="M5992" s="7">
        <v>0</v>
      </c>
      <c r="N5992" s="7" t="s">
        <v>436</v>
      </c>
      <c r="O5992" s="8">
        <v>20220516.18</v>
      </c>
      <c r="P5992" s="7" t="s">
        <v>704</v>
      </c>
      <c r="Q5992" s="7" t="s">
        <v>309</v>
      </c>
      <c r="R5992" s="7" t="s">
        <v>489</v>
      </c>
      <c r="S5992" s="7">
        <v>98</v>
      </c>
      <c r="T5992" s="7" t="s">
        <v>307</v>
      </c>
      <c r="U5992" s="7" t="s">
        <v>488</v>
      </c>
      <c r="V5992" s="7" t="s">
        <v>487</v>
      </c>
      <c r="W5992" s="7">
        <v>0</v>
      </c>
      <c r="X5992" s="9">
        <v>44767.629198877316</v>
      </c>
    </row>
    <row r="5993" spans="1:24" hidden="1" x14ac:dyDescent="0.25">
      <c r="A5993" s="10">
        <v>2022</v>
      </c>
      <c r="B5993" s="11">
        <v>6</v>
      </c>
      <c r="C5993" s="11">
        <v>2022</v>
      </c>
      <c r="D5993" s="11">
        <v>5</v>
      </c>
      <c r="E5993" s="12">
        <v>20070</v>
      </c>
      <c r="F5993" s="12" t="s">
        <v>24</v>
      </c>
      <c r="G5993" s="12">
        <v>0</v>
      </c>
      <c r="H5993" s="12" t="s">
        <v>23</v>
      </c>
      <c r="I5993" s="12" t="s">
        <v>23</v>
      </c>
      <c r="J5993" s="12" t="s">
        <v>23</v>
      </c>
      <c r="K5993" s="12" t="s">
        <v>486</v>
      </c>
      <c r="L5993" s="12" t="s">
        <v>486</v>
      </c>
      <c r="M5993" s="12">
        <v>0</v>
      </c>
      <c r="N5993" s="12" t="s">
        <v>47</v>
      </c>
      <c r="O5993" s="13">
        <v>-11139.5</v>
      </c>
      <c r="P5993" s="12" t="s">
        <v>704</v>
      </c>
      <c r="Q5993" s="12" t="s">
        <v>309</v>
      </c>
      <c r="R5993" s="12" t="s">
        <v>485</v>
      </c>
      <c r="S5993" s="12">
        <v>7</v>
      </c>
      <c r="T5993" s="12" t="s">
        <v>307</v>
      </c>
      <c r="U5993" s="12" t="s">
        <v>484</v>
      </c>
      <c r="V5993" s="12" t="s">
        <v>483</v>
      </c>
      <c r="W5993" s="12">
        <v>0</v>
      </c>
      <c r="X5993" s="14">
        <v>44767.629198877316</v>
      </c>
    </row>
    <row r="5994" spans="1:24" hidden="1" x14ac:dyDescent="0.25">
      <c r="A5994" s="5">
        <v>2022</v>
      </c>
      <c r="B5994" s="6">
        <v>6</v>
      </c>
      <c r="C5994" s="6">
        <v>2022</v>
      </c>
      <c r="D5994" s="6">
        <v>5</v>
      </c>
      <c r="E5994" s="7">
        <v>20070</v>
      </c>
      <c r="F5994" s="7" t="s">
        <v>24</v>
      </c>
      <c r="G5994" s="7">
        <v>25</v>
      </c>
      <c r="H5994" s="7" t="s">
        <v>9</v>
      </c>
      <c r="I5994" s="7" t="s">
        <v>43</v>
      </c>
      <c r="J5994" s="7" t="s">
        <v>9</v>
      </c>
      <c r="K5994" s="7" t="s">
        <v>482</v>
      </c>
      <c r="L5994" s="7" t="s">
        <v>482</v>
      </c>
      <c r="M5994" s="7">
        <v>0</v>
      </c>
      <c r="N5994" s="7" t="s">
        <v>47</v>
      </c>
      <c r="O5994" s="8">
        <v>0</v>
      </c>
      <c r="P5994" s="7" t="s">
        <v>704</v>
      </c>
      <c r="Q5994" s="7" t="s">
        <v>309</v>
      </c>
      <c r="R5994" s="7" t="s">
        <v>481</v>
      </c>
      <c r="S5994" s="7">
        <v>33</v>
      </c>
      <c r="T5994" s="7" t="s">
        <v>307</v>
      </c>
      <c r="U5994" s="7" t="s">
        <v>480</v>
      </c>
      <c r="V5994" s="7" t="s">
        <v>479</v>
      </c>
      <c r="W5994" s="7">
        <v>0</v>
      </c>
      <c r="X5994" s="9">
        <v>44767.629198877316</v>
      </c>
    </row>
    <row r="5995" spans="1:24" hidden="1" x14ac:dyDescent="0.25">
      <c r="A5995" s="10">
        <v>2022</v>
      </c>
      <c r="B5995" s="11">
        <v>6</v>
      </c>
      <c r="C5995" s="11">
        <v>2022</v>
      </c>
      <c r="D5995" s="11">
        <v>5</v>
      </c>
      <c r="E5995" s="12">
        <v>20070</v>
      </c>
      <c r="F5995" s="12" t="s">
        <v>24</v>
      </c>
      <c r="G5995" s="12">
        <v>25</v>
      </c>
      <c r="H5995" s="12" t="s">
        <v>9</v>
      </c>
      <c r="I5995" s="12" t="s">
        <v>43</v>
      </c>
      <c r="J5995" s="12" t="s">
        <v>9</v>
      </c>
      <c r="K5995" s="12" t="s">
        <v>22</v>
      </c>
      <c r="L5995" s="12" t="s">
        <v>22</v>
      </c>
      <c r="M5995" s="12">
        <v>0</v>
      </c>
      <c r="N5995" s="12" t="s">
        <v>47</v>
      </c>
      <c r="O5995" s="13">
        <v>0</v>
      </c>
      <c r="P5995" s="12" t="s">
        <v>704</v>
      </c>
      <c r="Q5995" s="12" t="s">
        <v>309</v>
      </c>
      <c r="R5995" s="12" t="s">
        <v>478</v>
      </c>
      <c r="S5995" s="12">
        <v>100</v>
      </c>
      <c r="T5995" s="12" t="s">
        <v>307</v>
      </c>
      <c r="U5995" s="12" t="s">
        <v>477</v>
      </c>
      <c r="V5995" s="12" t="s">
        <v>476</v>
      </c>
      <c r="W5995" s="12">
        <v>0</v>
      </c>
      <c r="X5995" s="14">
        <v>44767.629198877316</v>
      </c>
    </row>
    <row r="5996" spans="1:24" hidden="1" x14ac:dyDescent="0.25">
      <c r="A5996" s="5">
        <v>2022</v>
      </c>
      <c r="B5996" s="6">
        <v>6</v>
      </c>
      <c r="C5996" s="6">
        <v>2022</v>
      </c>
      <c r="D5996" s="6">
        <v>5</v>
      </c>
      <c r="E5996" s="7">
        <v>20070</v>
      </c>
      <c r="F5996" s="7" t="s">
        <v>24</v>
      </c>
      <c r="G5996" s="7">
        <v>25</v>
      </c>
      <c r="H5996" s="7" t="s">
        <v>9</v>
      </c>
      <c r="I5996" s="7" t="s">
        <v>43</v>
      </c>
      <c r="J5996" s="7" t="s">
        <v>9</v>
      </c>
      <c r="K5996" s="7" t="s">
        <v>471</v>
      </c>
      <c r="L5996" s="7" t="s">
        <v>22</v>
      </c>
      <c r="M5996" s="7">
        <v>0</v>
      </c>
      <c r="N5996" s="7" t="s">
        <v>13</v>
      </c>
      <c r="O5996" s="8">
        <v>0</v>
      </c>
      <c r="P5996" s="7" t="s">
        <v>20</v>
      </c>
      <c r="Q5996" s="7" t="s">
        <v>225</v>
      </c>
      <c r="R5996" s="7" t="s">
        <v>409</v>
      </c>
      <c r="S5996" s="7">
        <v>48</v>
      </c>
      <c r="T5996" s="7" t="s">
        <v>141</v>
      </c>
      <c r="U5996" s="7" t="s">
        <v>140</v>
      </c>
      <c r="V5996" s="7" t="s">
        <v>470</v>
      </c>
      <c r="W5996" s="7">
        <v>0</v>
      </c>
      <c r="X5996" s="9">
        <v>44767.629198877316</v>
      </c>
    </row>
    <row r="5997" spans="1:24" hidden="1" x14ac:dyDescent="0.25">
      <c r="A5997" s="10">
        <v>2022</v>
      </c>
      <c r="B5997" s="11">
        <v>6</v>
      </c>
      <c r="C5997" s="11">
        <v>2022</v>
      </c>
      <c r="D5997" s="11">
        <v>5</v>
      </c>
      <c r="E5997" s="12">
        <v>20070</v>
      </c>
      <c r="F5997" s="12" t="s">
        <v>24</v>
      </c>
      <c r="G5997" s="12">
        <v>25</v>
      </c>
      <c r="H5997" s="12" t="s">
        <v>9</v>
      </c>
      <c r="I5997" s="12" t="s">
        <v>43</v>
      </c>
      <c r="J5997" s="12" t="s">
        <v>9</v>
      </c>
      <c r="K5997" s="12" t="s">
        <v>471</v>
      </c>
      <c r="L5997" s="12" t="s">
        <v>22</v>
      </c>
      <c r="M5997" s="12">
        <v>0</v>
      </c>
      <c r="N5997" s="12" t="s">
        <v>13</v>
      </c>
      <c r="O5997" s="13">
        <v>0</v>
      </c>
      <c r="P5997" s="12" t="s">
        <v>20</v>
      </c>
      <c r="Q5997" s="12" t="s">
        <v>220</v>
      </c>
      <c r="R5997" s="12" t="s">
        <v>409</v>
      </c>
      <c r="S5997" s="12">
        <v>49</v>
      </c>
      <c r="T5997" s="12" t="s">
        <v>141</v>
      </c>
      <c r="U5997" s="12" t="s">
        <v>140</v>
      </c>
      <c r="V5997" s="12" t="s">
        <v>470</v>
      </c>
      <c r="W5997" s="12">
        <v>0</v>
      </c>
      <c r="X5997" s="14">
        <v>44767.629198877316</v>
      </c>
    </row>
    <row r="5998" spans="1:24" hidden="1" x14ac:dyDescent="0.25">
      <c r="A5998" s="5">
        <v>2022</v>
      </c>
      <c r="B5998" s="6">
        <v>6</v>
      </c>
      <c r="C5998" s="6">
        <v>2022</v>
      </c>
      <c r="D5998" s="6">
        <v>5</v>
      </c>
      <c r="E5998" s="7">
        <v>20070</v>
      </c>
      <c r="F5998" s="7" t="s">
        <v>24</v>
      </c>
      <c r="G5998" s="7">
        <v>25</v>
      </c>
      <c r="H5998" s="7" t="s">
        <v>9</v>
      </c>
      <c r="I5998" s="7" t="s">
        <v>43</v>
      </c>
      <c r="J5998" s="7" t="s">
        <v>9</v>
      </c>
      <c r="K5998" s="7" t="s">
        <v>471</v>
      </c>
      <c r="L5998" s="7" t="s">
        <v>22</v>
      </c>
      <c r="M5998" s="7">
        <v>0</v>
      </c>
      <c r="N5998" s="7" t="s">
        <v>13</v>
      </c>
      <c r="O5998" s="8">
        <v>0</v>
      </c>
      <c r="P5998" s="7" t="s">
        <v>20</v>
      </c>
      <c r="Q5998" s="7" t="s">
        <v>197</v>
      </c>
      <c r="R5998" s="7" t="s">
        <v>409</v>
      </c>
      <c r="S5998" s="7">
        <v>47</v>
      </c>
      <c r="T5998" s="7" t="s">
        <v>141</v>
      </c>
      <c r="U5998" s="7" t="s">
        <v>140</v>
      </c>
      <c r="V5998" s="7" t="s">
        <v>470</v>
      </c>
      <c r="W5998" s="7">
        <v>0</v>
      </c>
      <c r="X5998" s="9">
        <v>44767.629198877316</v>
      </c>
    </row>
    <row r="5999" spans="1:24" hidden="1" x14ac:dyDescent="0.25">
      <c r="A5999" s="10">
        <v>2022</v>
      </c>
      <c r="B5999" s="11">
        <v>6</v>
      </c>
      <c r="C5999" s="11">
        <v>2022</v>
      </c>
      <c r="D5999" s="11">
        <v>5</v>
      </c>
      <c r="E5999" s="12">
        <v>20070</v>
      </c>
      <c r="F5999" s="12" t="s">
        <v>24</v>
      </c>
      <c r="G5999" s="12">
        <v>36</v>
      </c>
      <c r="H5999" s="12" t="s">
        <v>44</v>
      </c>
      <c r="I5999" s="12" t="s">
        <v>43</v>
      </c>
      <c r="J5999" s="12" t="s">
        <v>6</v>
      </c>
      <c r="K5999" s="12" t="s">
        <v>365</v>
      </c>
      <c r="L5999" s="12" t="s">
        <v>22</v>
      </c>
      <c r="M5999" s="12">
        <v>0</v>
      </c>
      <c r="N5999" s="12" t="s">
        <v>87</v>
      </c>
      <c r="O5999" s="13">
        <v>274.35127899999998</v>
      </c>
      <c r="P5999" s="12" t="s">
        <v>53</v>
      </c>
      <c r="Q5999" s="12" t="s">
        <v>469</v>
      </c>
      <c r="R5999" s="12" t="s">
        <v>468</v>
      </c>
      <c r="S5999" s="12">
        <v>1346</v>
      </c>
      <c r="T5999" s="12" t="s">
        <v>122</v>
      </c>
      <c r="U5999" s="12" t="s">
        <v>121</v>
      </c>
      <c r="V5999" s="12" t="s">
        <v>290</v>
      </c>
      <c r="W5999" s="12">
        <v>0</v>
      </c>
      <c r="X5999" s="14">
        <v>44767.629198877316</v>
      </c>
    </row>
    <row r="6000" spans="1:24" hidden="1" x14ac:dyDescent="0.25">
      <c r="A6000" s="5">
        <v>2022</v>
      </c>
      <c r="B6000" s="6">
        <v>6</v>
      </c>
      <c r="C6000" s="6">
        <v>2022</v>
      </c>
      <c r="D6000" s="6">
        <v>5</v>
      </c>
      <c r="E6000" s="7">
        <v>20070</v>
      </c>
      <c r="F6000" s="7" t="s">
        <v>24</v>
      </c>
      <c r="G6000" s="7">
        <v>36</v>
      </c>
      <c r="H6000" s="7" t="s">
        <v>44</v>
      </c>
      <c r="I6000" s="7" t="s">
        <v>43</v>
      </c>
      <c r="J6000" s="7" t="s">
        <v>6</v>
      </c>
      <c r="K6000" s="7" t="s">
        <v>22</v>
      </c>
      <c r="L6000" s="7" t="s">
        <v>22</v>
      </c>
      <c r="M6000" s="7">
        <v>0</v>
      </c>
      <c r="N6000" s="7" t="s">
        <v>47</v>
      </c>
      <c r="O6000" s="8">
        <v>170570.76800000001</v>
      </c>
      <c r="P6000" s="7" t="s">
        <v>704</v>
      </c>
      <c r="Q6000" s="7" t="s">
        <v>309</v>
      </c>
      <c r="R6000" s="7" t="s">
        <v>329</v>
      </c>
      <c r="S6000" s="7">
        <v>49</v>
      </c>
      <c r="T6000" s="7" t="s">
        <v>307</v>
      </c>
      <c r="U6000" s="7" t="s">
        <v>328</v>
      </c>
      <c r="V6000" s="7" t="s">
        <v>327</v>
      </c>
      <c r="W6000" s="7">
        <v>0</v>
      </c>
      <c r="X6000" s="9">
        <v>44767.629198877316</v>
      </c>
    </row>
    <row r="6001" spans="1:24" hidden="1" x14ac:dyDescent="0.25">
      <c r="A6001" s="10">
        <v>2022</v>
      </c>
      <c r="B6001" s="11">
        <v>6</v>
      </c>
      <c r="C6001" s="11">
        <v>2022</v>
      </c>
      <c r="D6001" s="11">
        <v>5</v>
      </c>
      <c r="E6001" s="12">
        <v>20070</v>
      </c>
      <c r="F6001" s="12" t="s">
        <v>24</v>
      </c>
      <c r="G6001" s="12">
        <v>37</v>
      </c>
      <c r="H6001" s="12" t="s">
        <v>174</v>
      </c>
      <c r="I6001" s="12" t="s">
        <v>43</v>
      </c>
      <c r="J6001" s="12" t="s">
        <v>0</v>
      </c>
      <c r="K6001" s="12" t="s">
        <v>22</v>
      </c>
      <c r="L6001" s="12" t="s">
        <v>22</v>
      </c>
      <c r="M6001" s="12">
        <v>0</v>
      </c>
      <c r="N6001" s="12" t="s">
        <v>47</v>
      </c>
      <c r="O6001" s="13">
        <v>2332517</v>
      </c>
      <c r="P6001" s="12" t="s">
        <v>704</v>
      </c>
      <c r="Q6001" s="12" t="s">
        <v>309</v>
      </c>
      <c r="R6001" s="12" t="s">
        <v>329</v>
      </c>
      <c r="S6001" s="12">
        <v>49</v>
      </c>
      <c r="T6001" s="12" t="s">
        <v>307</v>
      </c>
      <c r="U6001" s="12" t="s">
        <v>328</v>
      </c>
      <c r="V6001" s="12" t="s">
        <v>327</v>
      </c>
      <c r="W6001" s="12">
        <v>0</v>
      </c>
      <c r="X6001" s="14">
        <v>44767.629198877316</v>
      </c>
    </row>
    <row r="6002" spans="1:24" hidden="1" x14ac:dyDescent="0.25">
      <c r="A6002" s="5">
        <v>2022</v>
      </c>
      <c r="B6002" s="6">
        <v>6</v>
      </c>
      <c r="C6002" s="6">
        <v>2022</v>
      </c>
      <c r="D6002" s="6">
        <v>5</v>
      </c>
      <c r="E6002" s="7">
        <v>20070</v>
      </c>
      <c r="F6002" s="7" t="s">
        <v>24</v>
      </c>
      <c r="G6002" s="7">
        <v>39</v>
      </c>
      <c r="H6002" s="7" t="s">
        <v>166</v>
      </c>
      <c r="I6002" s="7" t="s">
        <v>43</v>
      </c>
      <c r="J6002" s="7" t="s">
        <v>0</v>
      </c>
      <c r="K6002" s="7" t="s">
        <v>22</v>
      </c>
      <c r="L6002" s="7" t="s">
        <v>22</v>
      </c>
      <c r="M6002" s="7">
        <v>0</v>
      </c>
      <c r="N6002" s="7" t="s">
        <v>47</v>
      </c>
      <c r="O6002" s="8">
        <v>1854536</v>
      </c>
      <c r="P6002" s="7" t="s">
        <v>704</v>
      </c>
      <c r="Q6002" s="7" t="s">
        <v>309</v>
      </c>
      <c r="R6002" s="7" t="s">
        <v>329</v>
      </c>
      <c r="S6002" s="7">
        <v>49</v>
      </c>
      <c r="T6002" s="7" t="s">
        <v>307</v>
      </c>
      <c r="U6002" s="7" t="s">
        <v>328</v>
      </c>
      <c r="V6002" s="7" t="s">
        <v>327</v>
      </c>
      <c r="W6002" s="7">
        <v>0</v>
      </c>
      <c r="X6002" s="9">
        <v>44767.629198877316</v>
      </c>
    </row>
    <row r="6003" spans="1:24" hidden="1" x14ac:dyDescent="0.25">
      <c r="A6003" s="10">
        <v>2022</v>
      </c>
      <c r="B6003" s="11">
        <v>6</v>
      </c>
      <c r="C6003" s="11">
        <v>2022</v>
      </c>
      <c r="D6003" s="11">
        <v>5</v>
      </c>
      <c r="E6003" s="12">
        <v>20070</v>
      </c>
      <c r="F6003" s="12" t="s">
        <v>24</v>
      </c>
      <c r="G6003" s="12">
        <v>53</v>
      </c>
      <c r="H6003" s="12" t="s">
        <v>7</v>
      </c>
      <c r="I6003" s="12" t="s">
        <v>43</v>
      </c>
      <c r="J6003" s="12" t="s">
        <v>7</v>
      </c>
      <c r="K6003" s="12" t="s">
        <v>22</v>
      </c>
      <c r="L6003" s="12" t="s">
        <v>22</v>
      </c>
      <c r="M6003" s="12">
        <v>0</v>
      </c>
      <c r="N6003" s="12" t="s">
        <v>47</v>
      </c>
      <c r="O6003" s="13">
        <v>471686</v>
      </c>
      <c r="P6003" s="12" t="s">
        <v>704</v>
      </c>
      <c r="Q6003" s="12" t="s">
        <v>309</v>
      </c>
      <c r="R6003" s="12" t="s">
        <v>329</v>
      </c>
      <c r="S6003" s="12">
        <v>49</v>
      </c>
      <c r="T6003" s="12" t="s">
        <v>307</v>
      </c>
      <c r="U6003" s="12" t="s">
        <v>328</v>
      </c>
      <c r="V6003" s="12" t="s">
        <v>327</v>
      </c>
      <c r="W6003" s="12">
        <v>0</v>
      </c>
      <c r="X6003" s="14">
        <v>44767.629198877316</v>
      </c>
    </row>
    <row r="6004" spans="1:24" hidden="1" x14ac:dyDescent="0.25">
      <c r="A6004" s="5">
        <v>2022</v>
      </c>
      <c r="B6004" s="6">
        <v>6</v>
      </c>
      <c r="C6004" s="6">
        <v>2022</v>
      </c>
      <c r="D6004" s="6">
        <v>5</v>
      </c>
      <c r="E6004" s="7">
        <v>20070</v>
      </c>
      <c r="F6004" s="7" t="s">
        <v>24</v>
      </c>
      <c r="G6004" s="7">
        <v>2183</v>
      </c>
      <c r="H6004" s="7" t="s">
        <v>138</v>
      </c>
      <c r="I6004" s="7" t="s">
        <v>133</v>
      </c>
      <c r="J6004" s="7" t="s">
        <v>3</v>
      </c>
      <c r="K6004" s="7" t="s">
        <v>22</v>
      </c>
      <c r="L6004" s="7" t="s">
        <v>22</v>
      </c>
      <c r="M6004" s="7">
        <v>0</v>
      </c>
      <c r="N6004" s="7" t="s">
        <v>310</v>
      </c>
      <c r="O6004" s="8">
        <v>67.319999999999993</v>
      </c>
      <c r="P6004" s="7" t="s">
        <v>704</v>
      </c>
      <c r="Q6004" s="7" t="s">
        <v>309</v>
      </c>
      <c r="R6004" s="7" t="s">
        <v>308</v>
      </c>
      <c r="S6004" s="7">
        <v>50</v>
      </c>
      <c r="T6004" s="7" t="s">
        <v>307</v>
      </c>
      <c r="U6004" s="7" t="s">
        <v>306</v>
      </c>
      <c r="V6004" s="7" t="s">
        <v>305</v>
      </c>
      <c r="W6004" s="7">
        <v>0</v>
      </c>
      <c r="X6004" s="9">
        <v>44767.629198877316</v>
      </c>
    </row>
    <row r="6005" spans="1:24" hidden="1" x14ac:dyDescent="0.25">
      <c r="A6005" s="10">
        <v>2022</v>
      </c>
      <c r="B6005" s="11">
        <v>6</v>
      </c>
      <c r="C6005" s="11">
        <v>2022</v>
      </c>
      <c r="D6005" s="11">
        <v>5</v>
      </c>
      <c r="E6005" s="12">
        <v>20070</v>
      </c>
      <c r="F6005" s="12" t="s">
        <v>24</v>
      </c>
      <c r="G6005" s="12">
        <v>2346</v>
      </c>
      <c r="H6005" s="12" t="s">
        <v>137</v>
      </c>
      <c r="I6005" s="12" t="s">
        <v>133</v>
      </c>
      <c r="J6005" s="12" t="s">
        <v>4</v>
      </c>
      <c r="K6005" s="12" t="s">
        <v>22</v>
      </c>
      <c r="L6005" s="12" t="s">
        <v>22</v>
      </c>
      <c r="M6005" s="12">
        <v>0</v>
      </c>
      <c r="N6005" s="12" t="s">
        <v>310</v>
      </c>
      <c r="O6005" s="13">
        <v>67.319999999999993</v>
      </c>
      <c r="P6005" s="12" t="s">
        <v>704</v>
      </c>
      <c r="Q6005" s="12" t="s">
        <v>309</v>
      </c>
      <c r="R6005" s="12" t="s">
        <v>308</v>
      </c>
      <c r="S6005" s="12">
        <v>50</v>
      </c>
      <c r="T6005" s="12" t="s">
        <v>307</v>
      </c>
      <c r="U6005" s="12" t="s">
        <v>306</v>
      </c>
      <c r="V6005" s="12" t="s">
        <v>305</v>
      </c>
      <c r="W6005" s="12">
        <v>0</v>
      </c>
      <c r="X6005" s="14">
        <v>44767.629198877316</v>
      </c>
    </row>
    <row r="6006" spans="1:24" hidden="1" x14ac:dyDescent="0.25">
      <c r="A6006" s="5">
        <v>2022</v>
      </c>
      <c r="B6006" s="6">
        <v>6</v>
      </c>
      <c r="C6006" s="6">
        <v>2022</v>
      </c>
      <c r="D6006" s="6">
        <v>5</v>
      </c>
      <c r="E6006" s="7">
        <v>20070</v>
      </c>
      <c r="F6006" s="7" t="s">
        <v>24</v>
      </c>
      <c r="G6006" s="7">
        <v>4807</v>
      </c>
      <c r="H6006" s="7" t="s">
        <v>135</v>
      </c>
      <c r="I6006" s="7" t="s">
        <v>133</v>
      </c>
      <c r="J6006" s="7" t="s">
        <v>2</v>
      </c>
      <c r="K6006" s="7" t="s">
        <v>22</v>
      </c>
      <c r="L6006" s="7" t="s">
        <v>22</v>
      </c>
      <c r="M6006" s="7">
        <v>0</v>
      </c>
      <c r="N6006" s="7" t="s">
        <v>310</v>
      </c>
      <c r="O6006" s="8">
        <v>283.42857099999998</v>
      </c>
      <c r="P6006" s="7" t="s">
        <v>704</v>
      </c>
      <c r="Q6006" s="7" t="s">
        <v>309</v>
      </c>
      <c r="R6006" s="7" t="s">
        <v>308</v>
      </c>
      <c r="S6006" s="7">
        <v>50</v>
      </c>
      <c r="T6006" s="7" t="s">
        <v>307</v>
      </c>
      <c r="U6006" s="7" t="s">
        <v>306</v>
      </c>
      <c r="V6006" s="7" t="s">
        <v>305</v>
      </c>
      <c r="W6006" s="7">
        <v>0</v>
      </c>
      <c r="X6006" s="9">
        <v>44767.629198877316</v>
      </c>
    </row>
    <row r="6007" spans="1:24" hidden="1" x14ac:dyDescent="0.25">
      <c r="A6007" s="10">
        <v>2022</v>
      </c>
      <c r="B6007" s="11">
        <v>6</v>
      </c>
      <c r="C6007" s="11">
        <v>2022</v>
      </c>
      <c r="D6007" s="11">
        <v>5</v>
      </c>
      <c r="E6007" s="12">
        <v>20070</v>
      </c>
      <c r="F6007" s="12" t="s">
        <v>24</v>
      </c>
      <c r="G6007" s="12">
        <v>4871</v>
      </c>
      <c r="H6007" s="12" t="s">
        <v>134</v>
      </c>
      <c r="I6007" s="12" t="s">
        <v>133</v>
      </c>
      <c r="J6007" s="12" t="s">
        <v>1</v>
      </c>
      <c r="K6007" s="12" t="s">
        <v>22</v>
      </c>
      <c r="L6007" s="12" t="s">
        <v>22</v>
      </c>
      <c r="M6007" s="12">
        <v>0</v>
      </c>
      <c r="N6007" s="12" t="s">
        <v>310</v>
      </c>
      <c r="O6007" s="13">
        <v>44.88</v>
      </c>
      <c r="P6007" s="12" t="s">
        <v>704</v>
      </c>
      <c r="Q6007" s="12" t="s">
        <v>309</v>
      </c>
      <c r="R6007" s="12" t="s">
        <v>308</v>
      </c>
      <c r="S6007" s="12">
        <v>50</v>
      </c>
      <c r="T6007" s="12" t="s">
        <v>307</v>
      </c>
      <c r="U6007" s="12" t="s">
        <v>306</v>
      </c>
      <c r="V6007" s="12" t="s">
        <v>305</v>
      </c>
      <c r="W6007" s="12">
        <v>0</v>
      </c>
      <c r="X6007" s="14">
        <v>44767.629198877316</v>
      </c>
    </row>
    <row r="6008" spans="1:24" hidden="1" x14ac:dyDescent="0.25">
      <c r="A6008" s="5">
        <v>2022</v>
      </c>
      <c r="B6008" s="6">
        <v>6</v>
      </c>
      <c r="C6008" s="6">
        <v>2022</v>
      </c>
      <c r="D6008" s="6">
        <v>6</v>
      </c>
      <c r="E6008" s="7">
        <v>20070</v>
      </c>
      <c r="F6008" s="7" t="s">
        <v>24</v>
      </c>
      <c r="G6008" s="7">
        <v>0</v>
      </c>
      <c r="H6008" s="7" t="s">
        <v>23</v>
      </c>
      <c r="I6008" s="7" t="s">
        <v>23</v>
      </c>
      <c r="J6008" s="7" t="s">
        <v>23</v>
      </c>
      <c r="K6008" s="7" t="s">
        <v>357</v>
      </c>
      <c r="L6008" s="7" t="s">
        <v>357</v>
      </c>
      <c r="M6008" s="7">
        <v>0</v>
      </c>
      <c r="N6008" s="7" t="s">
        <v>47</v>
      </c>
      <c r="O6008" s="8">
        <v>-9.2999999999999999E-2</v>
      </c>
      <c r="P6008" s="7" t="s">
        <v>704</v>
      </c>
      <c r="Q6008" s="7" t="s">
        <v>309</v>
      </c>
      <c r="R6008" s="7" t="s">
        <v>356</v>
      </c>
      <c r="S6008" s="7">
        <v>90</v>
      </c>
      <c r="T6008" s="7" t="s">
        <v>307</v>
      </c>
      <c r="U6008" s="7" t="s">
        <v>355</v>
      </c>
      <c r="V6008" s="7" t="s">
        <v>354</v>
      </c>
      <c r="W6008" s="7">
        <v>0</v>
      </c>
      <c r="X6008" s="9">
        <v>44767.629198877316</v>
      </c>
    </row>
    <row r="6009" spans="1:24" hidden="1" x14ac:dyDescent="0.25">
      <c r="A6009" s="10">
        <v>2022</v>
      </c>
      <c r="B6009" s="11">
        <v>6</v>
      </c>
      <c r="C6009" s="11">
        <v>2022</v>
      </c>
      <c r="D6009" s="11">
        <v>6</v>
      </c>
      <c r="E6009" s="12">
        <v>20070</v>
      </c>
      <c r="F6009" s="12" t="s">
        <v>24</v>
      </c>
      <c r="G6009" s="12">
        <v>0</v>
      </c>
      <c r="H6009" s="12" t="s">
        <v>23</v>
      </c>
      <c r="I6009" s="12" t="s">
        <v>23</v>
      </c>
      <c r="J6009" s="12" t="s">
        <v>23</v>
      </c>
      <c r="K6009" s="12" t="s">
        <v>467</v>
      </c>
      <c r="L6009" s="12" t="s">
        <v>467</v>
      </c>
      <c r="M6009" s="12">
        <v>0</v>
      </c>
      <c r="N6009" s="12" t="s">
        <v>47</v>
      </c>
      <c r="O6009" s="13">
        <v>-130583.27</v>
      </c>
      <c r="P6009" s="12" t="s">
        <v>704</v>
      </c>
      <c r="Q6009" s="12" t="s">
        <v>309</v>
      </c>
      <c r="R6009" s="12" t="s">
        <v>466</v>
      </c>
      <c r="S6009" s="12">
        <v>86</v>
      </c>
      <c r="T6009" s="12" t="s">
        <v>307</v>
      </c>
      <c r="U6009" s="12" t="s">
        <v>465</v>
      </c>
      <c r="V6009" s="12" t="s">
        <v>464</v>
      </c>
      <c r="W6009" s="12">
        <v>0</v>
      </c>
      <c r="X6009" s="14">
        <v>44767.629198877316</v>
      </c>
    </row>
    <row r="6010" spans="1:24" hidden="1" x14ac:dyDescent="0.25">
      <c r="A6010" s="5">
        <v>2022</v>
      </c>
      <c r="B6010" s="6">
        <v>6</v>
      </c>
      <c r="C6010" s="6">
        <v>2022</v>
      </c>
      <c r="D6010" s="6">
        <v>6</v>
      </c>
      <c r="E6010" s="7">
        <v>20070</v>
      </c>
      <c r="F6010" s="7" t="s">
        <v>24</v>
      </c>
      <c r="G6010" s="7">
        <v>0</v>
      </c>
      <c r="H6010" s="7" t="s">
        <v>23</v>
      </c>
      <c r="I6010" s="7" t="s">
        <v>23</v>
      </c>
      <c r="J6010" s="7" t="s">
        <v>23</v>
      </c>
      <c r="K6010" s="7" t="s">
        <v>353</v>
      </c>
      <c r="L6010" s="7" t="s">
        <v>353</v>
      </c>
      <c r="M6010" s="7">
        <v>0</v>
      </c>
      <c r="N6010" s="7" t="s">
        <v>47</v>
      </c>
      <c r="O6010" s="8">
        <v>-8635.8799999999992</v>
      </c>
      <c r="P6010" s="7" t="s">
        <v>704</v>
      </c>
      <c r="Q6010" s="7" t="s">
        <v>309</v>
      </c>
      <c r="R6010" s="7" t="s">
        <v>352</v>
      </c>
      <c r="S6010" s="7">
        <v>87</v>
      </c>
      <c r="T6010" s="7" t="s">
        <v>307</v>
      </c>
      <c r="U6010" s="7" t="s">
        <v>351</v>
      </c>
      <c r="V6010" s="7" t="s">
        <v>350</v>
      </c>
      <c r="W6010" s="7">
        <v>0</v>
      </c>
      <c r="X6010" s="9">
        <v>44767.629198877316</v>
      </c>
    </row>
    <row r="6011" spans="1:24" hidden="1" x14ac:dyDescent="0.25">
      <c r="A6011" s="10">
        <v>2022</v>
      </c>
      <c r="B6011" s="11">
        <v>6</v>
      </c>
      <c r="C6011" s="11">
        <v>2022</v>
      </c>
      <c r="D6011" s="11">
        <v>6</v>
      </c>
      <c r="E6011" s="12">
        <v>20070</v>
      </c>
      <c r="F6011" s="12" t="s">
        <v>24</v>
      </c>
      <c r="G6011" s="12">
        <v>0</v>
      </c>
      <c r="H6011" s="12" t="s">
        <v>23</v>
      </c>
      <c r="I6011" s="12" t="s">
        <v>23</v>
      </c>
      <c r="J6011" s="12" t="s">
        <v>23</v>
      </c>
      <c r="K6011" s="12" t="s">
        <v>349</v>
      </c>
      <c r="L6011" s="12" t="s">
        <v>349</v>
      </c>
      <c r="M6011" s="12">
        <v>0</v>
      </c>
      <c r="N6011" s="12" t="s">
        <v>87</v>
      </c>
      <c r="O6011" s="13">
        <v>-16478.819</v>
      </c>
      <c r="P6011" s="12" t="s">
        <v>704</v>
      </c>
      <c r="Q6011" s="12" t="s">
        <v>309</v>
      </c>
      <c r="R6011" s="12" t="s">
        <v>348</v>
      </c>
      <c r="S6011" s="12">
        <v>40</v>
      </c>
      <c r="T6011" s="12" t="s">
        <v>307</v>
      </c>
      <c r="U6011" s="12" t="s">
        <v>347</v>
      </c>
      <c r="V6011" s="12" t="s">
        <v>346</v>
      </c>
      <c r="W6011" s="12">
        <v>0</v>
      </c>
      <c r="X6011" s="14">
        <v>44767.629198877316</v>
      </c>
    </row>
    <row r="6012" spans="1:24" hidden="1" x14ac:dyDescent="0.25">
      <c r="A6012" s="5">
        <v>2022</v>
      </c>
      <c r="B6012" s="6">
        <v>6</v>
      </c>
      <c r="C6012" s="6">
        <v>2022</v>
      </c>
      <c r="D6012" s="6">
        <v>6</v>
      </c>
      <c r="E6012" s="7">
        <v>20070</v>
      </c>
      <c r="F6012" s="7" t="s">
        <v>24</v>
      </c>
      <c r="G6012" s="7">
        <v>0</v>
      </c>
      <c r="H6012" s="7" t="s">
        <v>23</v>
      </c>
      <c r="I6012" s="7" t="s">
        <v>23</v>
      </c>
      <c r="J6012" s="7" t="s">
        <v>23</v>
      </c>
      <c r="K6012" s="7" t="s">
        <v>463</v>
      </c>
      <c r="L6012" s="7" t="s">
        <v>463</v>
      </c>
      <c r="M6012" s="7">
        <v>0</v>
      </c>
      <c r="N6012" s="7" t="s">
        <v>47</v>
      </c>
      <c r="O6012" s="8">
        <v>-3631611.9730000002</v>
      </c>
      <c r="P6012" s="7" t="s">
        <v>704</v>
      </c>
      <c r="Q6012" s="7" t="s">
        <v>309</v>
      </c>
      <c r="R6012" s="7" t="s">
        <v>462</v>
      </c>
      <c r="S6012" s="7">
        <v>88</v>
      </c>
      <c r="T6012" s="7" t="s">
        <v>307</v>
      </c>
      <c r="U6012" s="7" t="s">
        <v>461</v>
      </c>
      <c r="V6012" s="7" t="s">
        <v>460</v>
      </c>
      <c r="W6012" s="7">
        <v>0</v>
      </c>
      <c r="X6012" s="9">
        <v>44767.629198877316</v>
      </c>
    </row>
    <row r="6013" spans="1:24" hidden="1" x14ac:dyDescent="0.25">
      <c r="A6013" s="10">
        <v>2022</v>
      </c>
      <c r="B6013" s="11">
        <v>6</v>
      </c>
      <c r="C6013" s="11">
        <v>2022</v>
      </c>
      <c r="D6013" s="11">
        <v>6</v>
      </c>
      <c r="E6013" s="12">
        <v>20070</v>
      </c>
      <c r="F6013" s="12" t="s">
        <v>24</v>
      </c>
      <c r="G6013" s="12">
        <v>0</v>
      </c>
      <c r="H6013" s="12" t="s">
        <v>23</v>
      </c>
      <c r="I6013" s="12" t="s">
        <v>23</v>
      </c>
      <c r="J6013" s="12" t="s">
        <v>23</v>
      </c>
      <c r="K6013" s="12" t="s">
        <v>459</v>
      </c>
      <c r="L6013" s="12" t="s">
        <v>459</v>
      </c>
      <c r="M6013" s="12">
        <v>0</v>
      </c>
      <c r="N6013" s="12" t="s">
        <v>47</v>
      </c>
      <c r="O6013" s="13">
        <v>-478080.11599999998</v>
      </c>
      <c r="P6013" s="12" t="s">
        <v>704</v>
      </c>
      <c r="Q6013" s="12" t="s">
        <v>309</v>
      </c>
      <c r="R6013" s="12" t="s">
        <v>458</v>
      </c>
      <c r="S6013" s="12">
        <v>89</v>
      </c>
      <c r="T6013" s="12" t="s">
        <v>307</v>
      </c>
      <c r="U6013" s="12" t="s">
        <v>457</v>
      </c>
      <c r="V6013" s="12" t="s">
        <v>456</v>
      </c>
      <c r="W6013" s="12">
        <v>0</v>
      </c>
      <c r="X6013" s="14">
        <v>44767.629198877316</v>
      </c>
    </row>
    <row r="6014" spans="1:24" hidden="1" x14ac:dyDescent="0.25">
      <c r="A6014" s="5">
        <v>2022</v>
      </c>
      <c r="B6014" s="6">
        <v>6</v>
      </c>
      <c r="C6014" s="6">
        <v>2022</v>
      </c>
      <c r="D6014" s="6">
        <v>6</v>
      </c>
      <c r="E6014" s="7">
        <v>20070</v>
      </c>
      <c r="F6014" s="7" t="s">
        <v>24</v>
      </c>
      <c r="G6014" s="7">
        <v>0</v>
      </c>
      <c r="H6014" s="7" t="s">
        <v>23</v>
      </c>
      <c r="I6014" s="7" t="s">
        <v>23</v>
      </c>
      <c r="J6014" s="7" t="s">
        <v>23</v>
      </c>
      <c r="K6014" s="7" t="s">
        <v>455</v>
      </c>
      <c r="L6014" s="7" t="s">
        <v>455</v>
      </c>
      <c r="M6014" s="7">
        <v>0</v>
      </c>
      <c r="N6014" s="7" t="s">
        <v>47</v>
      </c>
      <c r="O6014" s="8">
        <v>-5893</v>
      </c>
      <c r="P6014" s="7" t="s">
        <v>704</v>
      </c>
      <c r="Q6014" s="7" t="s">
        <v>309</v>
      </c>
      <c r="R6014" s="7" t="s">
        <v>454</v>
      </c>
      <c r="S6014" s="7">
        <v>91</v>
      </c>
      <c r="T6014" s="7" t="s">
        <v>307</v>
      </c>
      <c r="U6014" s="7" t="s">
        <v>453</v>
      </c>
      <c r="V6014" s="7" t="s">
        <v>452</v>
      </c>
      <c r="W6014" s="7">
        <v>0</v>
      </c>
      <c r="X6014" s="9">
        <v>44767.629198877316</v>
      </c>
    </row>
    <row r="6015" spans="1:24" hidden="1" x14ac:dyDescent="0.25">
      <c r="A6015" s="10">
        <v>2022</v>
      </c>
      <c r="B6015" s="11">
        <v>6</v>
      </c>
      <c r="C6015" s="11">
        <v>2022</v>
      </c>
      <c r="D6015" s="11">
        <v>6</v>
      </c>
      <c r="E6015" s="12">
        <v>20070</v>
      </c>
      <c r="F6015" s="12" t="s">
        <v>24</v>
      </c>
      <c r="G6015" s="12">
        <v>0</v>
      </c>
      <c r="H6015" s="12" t="s">
        <v>23</v>
      </c>
      <c r="I6015" s="12" t="s">
        <v>23</v>
      </c>
      <c r="J6015" s="12" t="s">
        <v>23</v>
      </c>
      <c r="K6015" s="12" t="s">
        <v>345</v>
      </c>
      <c r="L6015" s="12" t="s">
        <v>345</v>
      </c>
      <c r="M6015" s="12">
        <v>0</v>
      </c>
      <c r="N6015" s="12" t="s">
        <v>47</v>
      </c>
      <c r="O6015" s="13">
        <v>-5364114.63</v>
      </c>
      <c r="P6015" s="12" t="s">
        <v>704</v>
      </c>
      <c r="Q6015" s="12" t="s">
        <v>309</v>
      </c>
      <c r="R6015" s="12" t="s">
        <v>344</v>
      </c>
      <c r="S6015" s="12">
        <v>3</v>
      </c>
      <c r="T6015" s="12" t="s">
        <v>307</v>
      </c>
      <c r="U6015" s="12" t="s">
        <v>343</v>
      </c>
      <c r="V6015" s="12" t="s">
        <v>342</v>
      </c>
      <c r="W6015" s="12">
        <v>0</v>
      </c>
      <c r="X6015" s="14">
        <v>44767.629198877316</v>
      </c>
    </row>
    <row r="6016" spans="1:24" hidden="1" x14ac:dyDescent="0.25">
      <c r="A6016" s="5">
        <v>2022</v>
      </c>
      <c r="B6016" s="6">
        <v>6</v>
      </c>
      <c r="C6016" s="6">
        <v>2022</v>
      </c>
      <c r="D6016" s="6">
        <v>6</v>
      </c>
      <c r="E6016" s="7">
        <v>20070</v>
      </c>
      <c r="F6016" s="7" t="s">
        <v>24</v>
      </c>
      <c r="G6016" s="7">
        <v>0</v>
      </c>
      <c r="H6016" s="7" t="s">
        <v>23</v>
      </c>
      <c r="I6016" s="7" t="s">
        <v>23</v>
      </c>
      <c r="J6016" s="7" t="s">
        <v>23</v>
      </c>
      <c r="K6016" s="7" t="s">
        <v>451</v>
      </c>
      <c r="L6016" s="7" t="s">
        <v>451</v>
      </c>
      <c r="M6016" s="7">
        <v>0</v>
      </c>
      <c r="N6016" s="7" t="s">
        <v>314</v>
      </c>
      <c r="O6016" s="8">
        <v>8.2723000000000005E-2</v>
      </c>
      <c r="P6016" s="7" t="s">
        <v>704</v>
      </c>
      <c r="Q6016" s="7" t="s">
        <v>309</v>
      </c>
      <c r="R6016" s="7" t="s">
        <v>450</v>
      </c>
      <c r="S6016" s="7">
        <v>97</v>
      </c>
      <c r="T6016" s="7" t="s">
        <v>307</v>
      </c>
      <c r="U6016" s="7" t="s">
        <v>449</v>
      </c>
      <c r="V6016" s="7" t="s">
        <v>448</v>
      </c>
      <c r="W6016" s="7">
        <v>0</v>
      </c>
      <c r="X6016" s="9">
        <v>44767.629198877316</v>
      </c>
    </row>
    <row r="6017" spans="1:24" hidden="1" x14ac:dyDescent="0.25">
      <c r="A6017" s="10">
        <v>2022</v>
      </c>
      <c r="B6017" s="11">
        <v>6</v>
      </c>
      <c r="C6017" s="11">
        <v>2022</v>
      </c>
      <c r="D6017" s="11">
        <v>6</v>
      </c>
      <c r="E6017" s="12">
        <v>20070</v>
      </c>
      <c r="F6017" s="12" t="s">
        <v>24</v>
      </c>
      <c r="G6017" s="12">
        <v>0</v>
      </c>
      <c r="H6017" s="12" t="s">
        <v>23</v>
      </c>
      <c r="I6017" s="12" t="s">
        <v>23</v>
      </c>
      <c r="J6017" s="12" t="s">
        <v>23</v>
      </c>
      <c r="K6017" s="12" t="s">
        <v>447</v>
      </c>
      <c r="L6017" s="12" t="s">
        <v>447</v>
      </c>
      <c r="M6017" s="12">
        <v>0</v>
      </c>
      <c r="N6017" s="12" t="s">
        <v>47</v>
      </c>
      <c r="O6017" s="13">
        <v>-1115203.5900000001</v>
      </c>
      <c r="P6017" s="12" t="s">
        <v>704</v>
      </c>
      <c r="Q6017" s="12" t="s">
        <v>309</v>
      </c>
      <c r="R6017" s="12" t="s">
        <v>446</v>
      </c>
      <c r="S6017" s="12">
        <v>85</v>
      </c>
      <c r="T6017" s="12" t="s">
        <v>307</v>
      </c>
      <c r="U6017" s="12" t="s">
        <v>445</v>
      </c>
      <c r="V6017" s="12" t="s">
        <v>444</v>
      </c>
      <c r="W6017" s="12">
        <v>0</v>
      </c>
      <c r="X6017" s="14">
        <v>44767.629198877316</v>
      </c>
    </row>
    <row r="6018" spans="1:24" hidden="1" x14ac:dyDescent="0.25">
      <c r="A6018" s="5">
        <v>2022</v>
      </c>
      <c r="B6018" s="6">
        <v>6</v>
      </c>
      <c r="C6018" s="6">
        <v>2022</v>
      </c>
      <c r="D6018" s="6">
        <v>6</v>
      </c>
      <c r="E6018" s="7">
        <v>20070</v>
      </c>
      <c r="F6018" s="7" t="s">
        <v>24</v>
      </c>
      <c r="G6018" s="7">
        <v>0</v>
      </c>
      <c r="H6018" s="7" t="s">
        <v>23</v>
      </c>
      <c r="I6018" s="7" t="s">
        <v>23</v>
      </c>
      <c r="J6018" s="7" t="s">
        <v>23</v>
      </c>
      <c r="K6018" s="7" t="s">
        <v>22</v>
      </c>
      <c r="L6018" s="7" t="s">
        <v>22</v>
      </c>
      <c r="M6018" s="7">
        <v>0</v>
      </c>
      <c r="N6018" s="7" t="s">
        <v>314</v>
      </c>
      <c r="O6018" s="8">
        <v>1</v>
      </c>
      <c r="P6018" s="7" t="s">
        <v>704</v>
      </c>
      <c r="Q6018" s="7" t="s">
        <v>309</v>
      </c>
      <c r="R6018" s="7" t="s">
        <v>443</v>
      </c>
      <c r="S6018" s="7">
        <v>96</v>
      </c>
      <c r="T6018" s="7" t="s">
        <v>307</v>
      </c>
      <c r="U6018" s="7" t="s">
        <v>442</v>
      </c>
      <c r="V6018" s="7" t="s">
        <v>441</v>
      </c>
      <c r="W6018" s="7">
        <v>0</v>
      </c>
      <c r="X6018" s="9">
        <v>44767.629198877316</v>
      </c>
    </row>
    <row r="6019" spans="1:24" hidden="1" x14ac:dyDescent="0.25">
      <c r="A6019" s="10">
        <v>2022</v>
      </c>
      <c r="B6019" s="11">
        <v>6</v>
      </c>
      <c r="C6019" s="11">
        <v>2022</v>
      </c>
      <c r="D6019" s="11">
        <v>6</v>
      </c>
      <c r="E6019" s="12">
        <v>20070</v>
      </c>
      <c r="F6019" s="12" t="s">
        <v>24</v>
      </c>
      <c r="G6019" s="12">
        <v>0</v>
      </c>
      <c r="H6019" s="12" t="s">
        <v>23</v>
      </c>
      <c r="I6019" s="12" t="s">
        <v>23</v>
      </c>
      <c r="J6019" s="12" t="s">
        <v>23</v>
      </c>
      <c r="K6019" s="12" t="s">
        <v>22</v>
      </c>
      <c r="L6019" s="12" t="s">
        <v>22</v>
      </c>
      <c r="M6019" s="12">
        <v>0</v>
      </c>
      <c r="N6019" s="12" t="s">
        <v>87</v>
      </c>
      <c r="O6019" s="13">
        <v>-16478.819</v>
      </c>
      <c r="P6019" s="12" t="s">
        <v>704</v>
      </c>
      <c r="Q6019" s="12" t="s">
        <v>309</v>
      </c>
      <c r="R6019" s="12" t="s">
        <v>341</v>
      </c>
      <c r="S6019" s="12">
        <v>63</v>
      </c>
      <c r="T6019" s="12" t="s">
        <v>307</v>
      </c>
      <c r="U6019" s="12" t="s">
        <v>340</v>
      </c>
      <c r="V6019" s="12" t="s">
        <v>339</v>
      </c>
      <c r="W6019" s="12">
        <v>0</v>
      </c>
      <c r="X6019" s="14">
        <v>44767.629198877316</v>
      </c>
    </row>
    <row r="6020" spans="1:24" hidden="1" x14ac:dyDescent="0.25">
      <c r="A6020" s="5">
        <v>2022</v>
      </c>
      <c r="B6020" s="6">
        <v>6</v>
      </c>
      <c r="C6020" s="6">
        <v>2022</v>
      </c>
      <c r="D6020" s="6">
        <v>6</v>
      </c>
      <c r="E6020" s="7">
        <v>20070</v>
      </c>
      <c r="F6020" s="7" t="s">
        <v>24</v>
      </c>
      <c r="G6020" s="7">
        <v>0</v>
      </c>
      <c r="H6020" s="7" t="s">
        <v>23</v>
      </c>
      <c r="I6020" s="7" t="s">
        <v>23</v>
      </c>
      <c r="J6020" s="7" t="s">
        <v>23</v>
      </c>
      <c r="K6020" s="7" t="s">
        <v>22</v>
      </c>
      <c r="L6020" s="7" t="s">
        <v>22</v>
      </c>
      <c r="M6020" s="7">
        <v>0</v>
      </c>
      <c r="N6020" s="7" t="s">
        <v>47</v>
      </c>
      <c r="O6020" s="8">
        <v>-5242052.7609999999</v>
      </c>
      <c r="P6020" s="7" t="s">
        <v>704</v>
      </c>
      <c r="Q6020" s="7" t="s">
        <v>309</v>
      </c>
      <c r="R6020" s="7" t="s">
        <v>335</v>
      </c>
      <c r="S6020" s="7">
        <v>1</v>
      </c>
      <c r="T6020" s="7" t="s">
        <v>307</v>
      </c>
      <c r="U6020" s="7" t="s">
        <v>334</v>
      </c>
      <c r="V6020" s="7" t="s">
        <v>333</v>
      </c>
      <c r="W6020" s="7">
        <v>0</v>
      </c>
      <c r="X6020" s="9">
        <v>44767.629198877316</v>
      </c>
    </row>
    <row r="6021" spans="1:24" hidden="1" x14ac:dyDescent="0.25">
      <c r="A6021" s="10">
        <v>2022</v>
      </c>
      <c r="B6021" s="11">
        <v>6</v>
      </c>
      <c r="C6021" s="11">
        <v>2022</v>
      </c>
      <c r="D6021" s="11">
        <v>6</v>
      </c>
      <c r="E6021" s="12">
        <v>20070</v>
      </c>
      <c r="F6021" s="12" t="s">
        <v>24</v>
      </c>
      <c r="G6021" s="12">
        <v>0</v>
      </c>
      <c r="H6021" s="12" t="s">
        <v>23</v>
      </c>
      <c r="I6021" s="12" t="s">
        <v>23</v>
      </c>
      <c r="J6021" s="12" t="s">
        <v>23</v>
      </c>
      <c r="K6021" s="12" t="s">
        <v>22</v>
      </c>
      <c r="L6021" s="12" t="s">
        <v>22</v>
      </c>
      <c r="M6021" s="12">
        <v>0</v>
      </c>
      <c r="N6021" s="12" t="s">
        <v>47</v>
      </c>
      <c r="O6021" s="13">
        <v>-122061.86900000001</v>
      </c>
      <c r="P6021" s="12" t="s">
        <v>704</v>
      </c>
      <c r="Q6021" s="12" t="s">
        <v>309</v>
      </c>
      <c r="R6021" s="12" t="s">
        <v>326</v>
      </c>
      <c r="S6021" s="12">
        <v>4</v>
      </c>
      <c r="T6021" s="12" t="s">
        <v>307</v>
      </c>
      <c r="U6021" s="12" t="s">
        <v>325</v>
      </c>
      <c r="V6021" s="12" t="s">
        <v>324</v>
      </c>
      <c r="W6021" s="12">
        <v>0</v>
      </c>
      <c r="X6021" s="14">
        <v>44767.629198877316</v>
      </c>
    </row>
    <row r="6022" spans="1:24" hidden="1" x14ac:dyDescent="0.25">
      <c r="A6022" s="5">
        <v>2022</v>
      </c>
      <c r="B6022" s="6">
        <v>6</v>
      </c>
      <c r="C6022" s="6">
        <v>2022</v>
      </c>
      <c r="D6022" s="6">
        <v>6</v>
      </c>
      <c r="E6022" s="7">
        <v>20070</v>
      </c>
      <c r="F6022" s="7" t="s">
        <v>24</v>
      </c>
      <c r="G6022" s="7">
        <v>0</v>
      </c>
      <c r="H6022" s="7" t="s">
        <v>23</v>
      </c>
      <c r="I6022" s="7" t="s">
        <v>23</v>
      </c>
      <c r="J6022" s="7" t="s">
        <v>23</v>
      </c>
      <c r="K6022" s="7" t="s">
        <v>22</v>
      </c>
      <c r="L6022" s="7" t="s">
        <v>22</v>
      </c>
      <c r="M6022" s="7">
        <v>0</v>
      </c>
      <c r="N6022" s="7" t="s">
        <v>47</v>
      </c>
      <c r="O6022" s="8">
        <v>-12477.98</v>
      </c>
      <c r="P6022" s="7" t="s">
        <v>704</v>
      </c>
      <c r="Q6022" s="7" t="s">
        <v>309</v>
      </c>
      <c r="R6022" s="7" t="s">
        <v>440</v>
      </c>
      <c r="S6022" s="7">
        <v>84</v>
      </c>
      <c r="T6022" s="7" t="s">
        <v>307</v>
      </c>
      <c r="U6022" s="7" t="s">
        <v>439</v>
      </c>
      <c r="V6022" s="7" t="s">
        <v>438</v>
      </c>
      <c r="W6022" s="7">
        <v>0</v>
      </c>
      <c r="X6022" s="9">
        <v>44767.629198877316</v>
      </c>
    </row>
    <row r="6023" spans="1:24" hidden="1" x14ac:dyDescent="0.25">
      <c r="A6023" s="10">
        <v>2022</v>
      </c>
      <c r="B6023" s="11">
        <v>6</v>
      </c>
      <c r="C6023" s="11">
        <v>2022</v>
      </c>
      <c r="D6023" s="11">
        <v>6</v>
      </c>
      <c r="E6023" s="12">
        <v>20070</v>
      </c>
      <c r="F6023" s="12" t="s">
        <v>24</v>
      </c>
      <c r="G6023" s="12">
        <v>0</v>
      </c>
      <c r="H6023" s="12" t="s">
        <v>23</v>
      </c>
      <c r="I6023" s="12" t="s">
        <v>23</v>
      </c>
      <c r="J6023" s="12" t="s">
        <v>23</v>
      </c>
      <c r="K6023" s="12" t="s">
        <v>22</v>
      </c>
      <c r="L6023" s="12" t="s">
        <v>22</v>
      </c>
      <c r="M6023" s="12">
        <v>0</v>
      </c>
      <c r="N6023" s="12" t="s">
        <v>47</v>
      </c>
      <c r="O6023" s="13">
        <v>657479.13300000003</v>
      </c>
      <c r="P6023" s="12" t="s">
        <v>704</v>
      </c>
      <c r="Q6023" s="12" t="s">
        <v>309</v>
      </c>
      <c r="R6023" s="12" t="s">
        <v>338</v>
      </c>
      <c r="S6023" s="12">
        <v>41</v>
      </c>
      <c r="T6023" s="12" t="s">
        <v>307</v>
      </c>
      <c r="U6023" s="12" t="s">
        <v>337</v>
      </c>
      <c r="V6023" s="12" t="s">
        <v>336</v>
      </c>
      <c r="W6023" s="12">
        <v>0</v>
      </c>
      <c r="X6023" s="14">
        <v>44767.629198877316</v>
      </c>
    </row>
    <row r="6024" spans="1:24" hidden="1" x14ac:dyDescent="0.25">
      <c r="A6024" s="5">
        <v>2022</v>
      </c>
      <c r="B6024" s="6">
        <v>6</v>
      </c>
      <c r="C6024" s="6">
        <v>2022</v>
      </c>
      <c r="D6024" s="6">
        <v>6</v>
      </c>
      <c r="E6024" s="7">
        <v>20070</v>
      </c>
      <c r="F6024" s="7" t="s">
        <v>24</v>
      </c>
      <c r="G6024" s="7">
        <v>0</v>
      </c>
      <c r="H6024" s="7" t="s">
        <v>23</v>
      </c>
      <c r="I6024" s="7" t="s">
        <v>23</v>
      </c>
      <c r="J6024" s="7" t="s">
        <v>23</v>
      </c>
      <c r="K6024" s="7" t="s">
        <v>22</v>
      </c>
      <c r="L6024" s="7" t="s">
        <v>22</v>
      </c>
      <c r="M6024" s="7">
        <v>0</v>
      </c>
      <c r="N6024" s="7" t="s">
        <v>47</v>
      </c>
      <c r="O6024" s="8">
        <v>9744789.0099999998</v>
      </c>
      <c r="P6024" s="7" t="s">
        <v>704</v>
      </c>
      <c r="Q6024" s="7" t="s">
        <v>309</v>
      </c>
      <c r="R6024" s="7" t="s">
        <v>332</v>
      </c>
      <c r="S6024" s="7">
        <v>53</v>
      </c>
      <c r="T6024" s="7" t="s">
        <v>307</v>
      </c>
      <c r="U6024" s="7" t="s">
        <v>331</v>
      </c>
      <c r="V6024" s="7" t="s">
        <v>330</v>
      </c>
      <c r="W6024" s="7">
        <v>0</v>
      </c>
      <c r="X6024" s="9">
        <v>44767.629198877316</v>
      </c>
    </row>
    <row r="6025" spans="1:24" hidden="1" x14ac:dyDescent="0.25">
      <c r="A6025" s="10">
        <v>2022</v>
      </c>
      <c r="B6025" s="11">
        <v>6</v>
      </c>
      <c r="C6025" s="11">
        <v>2022</v>
      </c>
      <c r="D6025" s="11">
        <v>6</v>
      </c>
      <c r="E6025" s="12">
        <v>20070</v>
      </c>
      <c r="F6025" s="12" t="s">
        <v>24</v>
      </c>
      <c r="G6025" s="12">
        <v>0</v>
      </c>
      <c r="H6025" s="12" t="s">
        <v>23</v>
      </c>
      <c r="I6025" s="12" t="s">
        <v>23</v>
      </c>
      <c r="J6025" s="12" t="s">
        <v>23</v>
      </c>
      <c r="K6025" s="12" t="s">
        <v>437</v>
      </c>
      <c r="L6025" s="12" t="s">
        <v>437</v>
      </c>
      <c r="M6025" s="12">
        <v>0</v>
      </c>
      <c r="N6025" s="12" t="s">
        <v>436</v>
      </c>
      <c r="O6025" s="13">
        <v>20210629.170000002</v>
      </c>
      <c r="P6025" s="12" t="s">
        <v>704</v>
      </c>
      <c r="Q6025" s="12" t="s">
        <v>309</v>
      </c>
      <c r="R6025" s="12" t="s">
        <v>435</v>
      </c>
      <c r="S6025" s="12">
        <v>101</v>
      </c>
      <c r="T6025" s="12" t="s">
        <v>307</v>
      </c>
      <c r="U6025" s="12" t="s">
        <v>434</v>
      </c>
      <c r="V6025" s="12" t="s">
        <v>433</v>
      </c>
      <c r="W6025" s="12">
        <v>0</v>
      </c>
      <c r="X6025" s="14">
        <v>44767.629198877316</v>
      </c>
    </row>
    <row r="6026" spans="1:24" hidden="1" x14ac:dyDescent="0.25">
      <c r="A6026" s="5">
        <v>2022</v>
      </c>
      <c r="B6026" s="6">
        <v>6</v>
      </c>
      <c r="C6026" s="6">
        <v>2022</v>
      </c>
      <c r="D6026" s="6">
        <v>6</v>
      </c>
      <c r="E6026" s="7">
        <v>20070</v>
      </c>
      <c r="F6026" s="7" t="s">
        <v>24</v>
      </c>
      <c r="G6026" s="7">
        <v>0</v>
      </c>
      <c r="H6026" s="7" t="s">
        <v>23</v>
      </c>
      <c r="I6026" s="7" t="s">
        <v>23</v>
      </c>
      <c r="J6026" s="7" t="s">
        <v>23</v>
      </c>
      <c r="K6026" s="7" t="s">
        <v>432</v>
      </c>
      <c r="L6026" s="7" t="s">
        <v>432</v>
      </c>
      <c r="M6026" s="7">
        <v>0</v>
      </c>
      <c r="N6026" s="7" t="s">
        <v>47</v>
      </c>
      <c r="O6026" s="8">
        <v>-16976</v>
      </c>
      <c r="P6026" s="7" t="s">
        <v>704</v>
      </c>
      <c r="Q6026" s="7" t="s">
        <v>309</v>
      </c>
      <c r="R6026" s="7" t="s">
        <v>431</v>
      </c>
      <c r="S6026" s="7">
        <v>94</v>
      </c>
      <c r="T6026" s="7" t="s">
        <v>307</v>
      </c>
      <c r="U6026" s="7" t="s">
        <v>430</v>
      </c>
      <c r="V6026" s="7" t="s">
        <v>429</v>
      </c>
      <c r="W6026" s="7">
        <v>0</v>
      </c>
      <c r="X6026" s="9">
        <v>44767.629198877316</v>
      </c>
    </row>
    <row r="6027" spans="1:24" hidden="1" x14ac:dyDescent="0.25">
      <c r="A6027" s="10">
        <v>2022</v>
      </c>
      <c r="B6027" s="11">
        <v>6</v>
      </c>
      <c r="C6027" s="11">
        <v>2022</v>
      </c>
      <c r="D6027" s="11">
        <v>6</v>
      </c>
      <c r="E6027" s="12">
        <v>20070</v>
      </c>
      <c r="F6027" s="12" t="s">
        <v>24</v>
      </c>
      <c r="G6027" s="12">
        <v>0</v>
      </c>
      <c r="H6027" s="12" t="s">
        <v>23</v>
      </c>
      <c r="I6027" s="12" t="s">
        <v>23</v>
      </c>
      <c r="J6027" s="12" t="s">
        <v>23</v>
      </c>
      <c r="K6027" s="12" t="s">
        <v>428</v>
      </c>
      <c r="L6027" s="12" t="s">
        <v>428</v>
      </c>
      <c r="M6027" s="12">
        <v>0</v>
      </c>
      <c r="N6027" s="12" t="s">
        <v>47</v>
      </c>
      <c r="O6027" s="13">
        <v>-17569</v>
      </c>
      <c r="P6027" s="12" t="s">
        <v>704</v>
      </c>
      <c r="Q6027" s="12" t="s">
        <v>309</v>
      </c>
      <c r="R6027" s="12" t="s">
        <v>427</v>
      </c>
      <c r="S6027" s="12">
        <v>95</v>
      </c>
      <c r="T6027" s="12" t="s">
        <v>307</v>
      </c>
      <c r="U6027" s="12" t="s">
        <v>426</v>
      </c>
      <c r="V6027" s="12" t="s">
        <v>425</v>
      </c>
      <c r="W6027" s="12">
        <v>0</v>
      </c>
      <c r="X6027" s="14">
        <v>44767.629198877316</v>
      </c>
    </row>
    <row r="6028" spans="1:24" hidden="1" x14ac:dyDescent="0.25">
      <c r="A6028" s="5">
        <v>2022</v>
      </c>
      <c r="B6028" s="6">
        <v>6</v>
      </c>
      <c r="C6028" s="6">
        <v>2022</v>
      </c>
      <c r="D6028" s="6">
        <v>6</v>
      </c>
      <c r="E6028" s="7">
        <v>20070</v>
      </c>
      <c r="F6028" s="7" t="s">
        <v>24</v>
      </c>
      <c r="G6028" s="7">
        <v>0</v>
      </c>
      <c r="H6028" s="7" t="s">
        <v>23</v>
      </c>
      <c r="I6028" s="7" t="s">
        <v>23</v>
      </c>
      <c r="J6028" s="7" t="s">
        <v>23</v>
      </c>
      <c r="K6028" s="7" t="s">
        <v>424</v>
      </c>
      <c r="L6028" s="7" t="s">
        <v>424</v>
      </c>
      <c r="M6028" s="7">
        <v>0</v>
      </c>
      <c r="N6028" s="7" t="s">
        <v>87</v>
      </c>
      <c r="O6028" s="8">
        <v>-12128.348</v>
      </c>
      <c r="P6028" s="7" t="s">
        <v>704</v>
      </c>
      <c r="Q6028" s="7" t="s">
        <v>309</v>
      </c>
      <c r="R6028" s="7" t="s">
        <v>423</v>
      </c>
      <c r="S6028" s="7">
        <v>83</v>
      </c>
      <c r="T6028" s="7" t="s">
        <v>307</v>
      </c>
      <c r="U6028" s="7" t="s">
        <v>422</v>
      </c>
      <c r="V6028" s="7" t="s">
        <v>421</v>
      </c>
      <c r="W6028" s="7">
        <v>0</v>
      </c>
      <c r="X6028" s="9">
        <v>44767.629198877316</v>
      </c>
    </row>
    <row r="6029" spans="1:24" hidden="1" x14ac:dyDescent="0.25">
      <c r="A6029" s="10">
        <v>2022</v>
      </c>
      <c r="B6029" s="11">
        <v>6</v>
      </c>
      <c r="C6029" s="11">
        <v>2022</v>
      </c>
      <c r="D6029" s="11">
        <v>6</v>
      </c>
      <c r="E6029" s="12">
        <v>20070</v>
      </c>
      <c r="F6029" s="12" t="s">
        <v>24</v>
      </c>
      <c r="G6029" s="12">
        <v>0</v>
      </c>
      <c r="H6029" s="12" t="s">
        <v>23</v>
      </c>
      <c r="I6029" s="12" t="s">
        <v>23</v>
      </c>
      <c r="J6029" s="12" t="s">
        <v>23</v>
      </c>
      <c r="K6029" s="12" t="s">
        <v>420</v>
      </c>
      <c r="L6029" s="12" t="s">
        <v>420</v>
      </c>
      <c r="M6029" s="12">
        <v>0</v>
      </c>
      <c r="N6029" s="12" t="s">
        <v>47</v>
      </c>
      <c r="O6029" s="13">
        <v>-5230788.6789999995</v>
      </c>
      <c r="P6029" s="12" t="s">
        <v>704</v>
      </c>
      <c r="Q6029" s="12" t="s">
        <v>309</v>
      </c>
      <c r="R6029" s="12" t="s">
        <v>419</v>
      </c>
      <c r="S6029" s="12">
        <v>92</v>
      </c>
      <c r="T6029" s="12" t="s">
        <v>307</v>
      </c>
      <c r="U6029" s="12" t="s">
        <v>418</v>
      </c>
      <c r="V6029" s="12" t="s">
        <v>417</v>
      </c>
      <c r="W6029" s="12">
        <v>0</v>
      </c>
      <c r="X6029" s="14">
        <v>44767.629198877316</v>
      </c>
    </row>
    <row r="6030" spans="1:24" hidden="1" x14ac:dyDescent="0.25">
      <c r="A6030" s="5">
        <v>2022</v>
      </c>
      <c r="B6030" s="6">
        <v>6</v>
      </c>
      <c r="C6030" s="6">
        <v>2022</v>
      </c>
      <c r="D6030" s="6">
        <v>6</v>
      </c>
      <c r="E6030" s="7">
        <v>20070</v>
      </c>
      <c r="F6030" s="7" t="s">
        <v>24</v>
      </c>
      <c r="G6030" s="7">
        <v>0</v>
      </c>
      <c r="H6030" s="7" t="s">
        <v>23</v>
      </c>
      <c r="I6030" s="7" t="s">
        <v>23</v>
      </c>
      <c r="J6030" s="7" t="s">
        <v>23</v>
      </c>
      <c r="K6030" s="7" t="s">
        <v>323</v>
      </c>
      <c r="L6030" s="7" t="s">
        <v>323</v>
      </c>
      <c r="M6030" s="7">
        <v>0</v>
      </c>
      <c r="N6030" s="7" t="s">
        <v>47</v>
      </c>
      <c r="O6030" s="8">
        <v>-5370007.8289999999</v>
      </c>
      <c r="P6030" s="7" t="s">
        <v>704</v>
      </c>
      <c r="Q6030" s="7" t="s">
        <v>309</v>
      </c>
      <c r="R6030" s="7" t="s">
        <v>322</v>
      </c>
      <c r="S6030" s="7">
        <v>93</v>
      </c>
      <c r="T6030" s="7" t="s">
        <v>307</v>
      </c>
      <c r="U6030" s="7" t="s">
        <v>321</v>
      </c>
      <c r="V6030" s="7" t="s">
        <v>320</v>
      </c>
      <c r="W6030" s="7">
        <v>0</v>
      </c>
      <c r="X6030" s="9">
        <v>44767.629198877316</v>
      </c>
    </row>
    <row r="6031" spans="1:24" hidden="1" x14ac:dyDescent="0.25">
      <c r="A6031" s="10">
        <v>2022</v>
      </c>
      <c r="B6031" s="11">
        <v>6</v>
      </c>
      <c r="C6031" s="11">
        <v>2022</v>
      </c>
      <c r="D6031" s="11">
        <v>6</v>
      </c>
      <c r="E6031" s="12">
        <v>20070</v>
      </c>
      <c r="F6031" s="12" t="s">
        <v>24</v>
      </c>
      <c r="G6031" s="12">
        <v>25</v>
      </c>
      <c r="H6031" s="12" t="s">
        <v>9</v>
      </c>
      <c r="I6031" s="12" t="s">
        <v>43</v>
      </c>
      <c r="J6031" s="12" t="s">
        <v>9</v>
      </c>
      <c r="K6031" s="12" t="s">
        <v>384</v>
      </c>
      <c r="L6031" s="12" t="s">
        <v>384</v>
      </c>
      <c r="M6031" s="12">
        <v>0</v>
      </c>
      <c r="N6031" s="12" t="s">
        <v>314</v>
      </c>
      <c r="O6031" s="13">
        <v>8.1849999999999996E-3</v>
      </c>
      <c r="P6031" s="12" t="s">
        <v>704</v>
      </c>
      <c r="Q6031" s="12" t="s">
        <v>309</v>
      </c>
      <c r="R6031" s="12" t="s">
        <v>383</v>
      </c>
      <c r="S6031" s="12">
        <v>108</v>
      </c>
      <c r="T6031" s="12" t="s">
        <v>307</v>
      </c>
      <c r="U6031" s="12" t="s">
        <v>382</v>
      </c>
      <c r="V6031" s="12" t="s">
        <v>381</v>
      </c>
      <c r="W6031" s="12">
        <v>0</v>
      </c>
      <c r="X6031" s="14">
        <v>44767.629198877316</v>
      </c>
    </row>
    <row r="6032" spans="1:24" hidden="1" x14ac:dyDescent="0.25">
      <c r="A6032" s="5">
        <v>2022</v>
      </c>
      <c r="B6032" s="6">
        <v>6</v>
      </c>
      <c r="C6032" s="6">
        <v>2022</v>
      </c>
      <c r="D6032" s="6">
        <v>6</v>
      </c>
      <c r="E6032" s="7">
        <v>20070</v>
      </c>
      <c r="F6032" s="7" t="s">
        <v>24</v>
      </c>
      <c r="G6032" s="7">
        <v>25</v>
      </c>
      <c r="H6032" s="7" t="s">
        <v>9</v>
      </c>
      <c r="I6032" s="7" t="s">
        <v>43</v>
      </c>
      <c r="J6032" s="7" t="s">
        <v>9</v>
      </c>
      <c r="K6032" s="7" t="s">
        <v>416</v>
      </c>
      <c r="L6032" s="7" t="s">
        <v>22</v>
      </c>
      <c r="M6032" s="7">
        <v>0</v>
      </c>
      <c r="N6032" s="7" t="s">
        <v>13</v>
      </c>
      <c r="O6032" s="8">
        <v>0</v>
      </c>
      <c r="P6032" s="7" t="s">
        <v>20</v>
      </c>
      <c r="Q6032" s="7" t="s">
        <v>730</v>
      </c>
      <c r="R6032" s="7" t="s">
        <v>731</v>
      </c>
      <c r="S6032" s="7">
        <v>121</v>
      </c>
      <c r="T6032" s="7" t="s">
        <v>141</v>
      </c>
      <c r="U6032" s="7" t="s">
        <v>140</v>
      </c>
      <c r="V6032" s="7" t="s">
        <v>732</v>
      </c>
      <c r="W6032" s="7">
        <v>0</v>
      </c>
      <c r="X6032" s="9">
        <v>44767.629198877316</v>
      </c>
    </row>
    <row r="6033" spans="1:24" hidden="1" x14ac:dyDescent="0.25">
      <c r="A6033" s="10">
        <v>2022</v>
      </c>
      <c r="B6033" s="11">
        <v>6</v>
      </c>
      <c r="C6033" s="11">
        <v>2022</v>
      </c>
      <c r="D6033" s="11">
        <v>6</v>
      </c>
      <c r="E6033" s="12">
        <v>20070</v>
      </c>
      <c r="F6033" s="12" t="s">
        <v>24</v>
      </c>
      <c r="G6033" s="12">
        <v>25</v>
      </c>
      <c r="H6033" s="12" t="s">
        <v>9</v>
      </c>
      <c r="I6033" s="12" t="s">
        <v>43</v>
      </c>
      <c r="J6033" s="12" t="s">
        <v>9</v>
      </c>
      <c r="K6033" s="12" t="s">
        <v>416</v>
      </c>
      <c r="L6033" s="12" t="s">
        <v>22</v>
      </c>
      <c r="M6033" s="12">
        <v>0</v>
      </c>
      <c r="N6033" s="12" t="s">
        <v>13</v>
      </c>
      <c r="O6033" s="13">
        <v>0</v>
      </c>
      <c r="P6033" s="12" t="s">
        <v>20</v>
      </c>
      <c r="Q6033" s="12" t="s">
        <v>730</v>
      </c>
      <c r="R6033" s="12" t="s">
        <v>733</v>
      </c>
      <c r="S6033" s="12">
        <v>122</v>
      </c>
      <c r="T6033" s="12" t="s">
        <v>141</v>
      </c>
      <c r="U6033" s="12" t="s">
        <v>140</v>
      </c>
      <c r="V6033" s="12" t="s">
        <v>732</v>
      </c>
      <c r="W6033" s="12">
        <v>0</v>
      </c>
      <c r="X6033" s="14">
        <v>44767.629198877316</v>
      </c>
    </row>
    <row r="6034" spans="1:24" hidden="1" x14ac:dyDescent="0.25">
      <c r="A6034" s="5">
        <v>2022</v>
      </c>
      <c r="B6034" s="6">
        <v>6</v>
      </c>
      <c r="C6034" s="6">
        <v>2022</v>
      </c>
      <c r="D6034" s="6">
        <v>6</v>
      </c>
      <c r="E6034" s="7">
        <v>20070</v>
      </c>
      <c r="F6034" s="7" t="s">
        <v>24</v>
      </c>
      <c r="G6034" s="7">
        <v>25</v>
      </c>
      <c r="H6034" s="7" t="s">
        <v>9</v>
      </c>
      <c r="I6034" s="7" t="s">
        <v>43</v>
      </c>
      <c r="J6034" s="7" t="s">
        <v>9</v>
      </c>
      <c r="K6034" s="7" t="s">
        <v>416</v>
      </c>
      <c r="L6034" s="7" t="s">
        <v>22</v>
      </c>
      <c r="M6034" s="7">
        <v>0</v>
      </c>
      <c r="N6034" s="7" t="s">
        <v>13</v>
      </c>
      <c r="O6034" s="8">
        <v>0</v>
      </c>
      <c r="P6034" s="7" t="s">
        <v>20</v>
      </c>
      <c r="Q6034" s="7" t="s">
        <v>730</v>
      </c>
      <c r="R6034" s="7" t="s">
        <v>734</v>
      </c>
      <c r="S6034" s="7">
        <v>123</v>
      </c>
      <c r="T6034" s="7" t="s">
        <v>141</v>
      </c>
      <c r="U6034" s="7" t="s">
        <v>140</v>
      </c>
      <c r="V6034" s="7" t="s">
        <v>732</v>
      </c>
      <c r="W6034" s="7">
        <v>0</v>
      </c>
      <c r="X6034" s="9">
        <v>44767.629198877316</v>
      </c>
    </row>
    <row r="6035" spans="1:24" hidden="1" x14ac:dyDescent="0.25">
      <c r="A6035" s="10">
        <v>2022</v>
      </c>
      <c r="B6035" s="11">
        <v>6</v>
      </c>
      <c r="C6035" s="11">
        <v>2022</v>
      </c>
      <c r="D6035" s="11">
        <v>6</v>
      </c>
      <c r="E6035" s="12">
        <v>20070</v>
      </c>
      <c r="F6035" s="12" t="s">
        <v>24</v>
      </c>
      <c r="G6035" s="12">
        <v>25</v>
      </c>
      <c r="H6035" s="12" t="s">
        <v>9</v>
      </c>
      <c r="I6035" s="12" t="s">
        <v>43</v>
      </c>
      <c r="J6035" s="12" t="s">
        <v>9</v>
      </c>
      <c r="K6035" s="12" t="s">
        <v>416</v>
      </c>
      <c r="L6035" s="12" t="s">
        <v>22</v>
      </c>
      <c r="M6035" s="12">
        <v>0</v>
      </c>
      <c r="N6035" s="12" t="s">
        <v>13</v>
      </c>
      <c r="O6035" s="13">
        <v>0</v>
      </c>
      <c r="P6035" s="12" t="s">
        <v>20</v>
      </c>
      <c r="Q6035" s="12" t="s">
        <v>730</v>
      </c>
      <c r="R6035" s="12" t="s">
        <v>735</v>
      </c>
      <c r="S6035" s="12">
        <v>119</v>
      </c>
      <c r="T6035" s="12" t="s">
        <v>141</v>
      </c>
      <c r="U6035" s="12" t="s">
        <v>140</v>
      </c>
      <c r="V6035" s="12" t="s">
        <v>732</v>
      </c>
      <c r="W6035" s="12">
        <v>0</v>
      </c>
      <c r="X6035" s="14">
        <v>44767.629198877316</v>
      </c>
    </row>
    <row r="6036" spans="1:24" hidden="1" x14ac:dyDescent="0.25">
      <c r="A6036" s="5">
        <v>2022</v>
      </c>
      <c r="B6036" s="6">
        <v>6</v>
      </c>
      <c r="C6036" s="6">
        <v>2022</v>
      </c>
      <c r="D6036" s="6">
        <v>6</v>
      </c>
      <c r="E6036" s="7">
        <v>20070</v>
      </c>
      <c r="F6036" s="7" t="s">
        <v>24</v>
      </c>
      <c r="G6036" s="7">
        <v>25</v>
      </c>
      <c r="H6036" s="7" t="s">
        <v>9</v>
      </c>
      <c r="I6036" s="7" t="s">
        <v>43</v>
      </c>
      <c r="J6036" s="7" t="s">
        <v>9</v>
      </c>
      <c r="K6036" s="7" t="s">
        <v>416</v>
      </c>
      <c r="L6036" s="7" t="s">
        <v>22</v>
      </c>
      <c r="M6036" s="7">
        <v>0</v>
      </c>
      <c r="N6036" s="7" t="s">
        <v>13</v>
      </c>
      <c r="O6036" s="8">
        <v>0</v>
      </c>
      <c r="P6036" s="7" t="s">
        <v>20</v>
      </c>
      <c r="Q6036" s="7" t="s">
        <v>730</v>
      </c>
      <c r="R6036" s="7" t="s">
        <v>736</v>
      </c>
      <c r="S6036" s="7">
        <v>127</v>
      </c>
      <c r="T6036" s="7" t="s">
        <v>141</v>
      </c>
      <c r="U6036" s="7" t="s">
        <v>140</v>
      </c>
      <c r="V6036" s="7" t="s">
        <v>732</v>
      </c>
      <c r="W6036" s="7">
        <v>0</v>
      </c>
      <c r="X6036" s="9">
        <v>44767.629198877316</v>
      </c>
    </row>
    <row r="6037" spans="1:24" hidden="1" x14ac:dyDescent="0.25">
      <c r="A6037" s="10">
        <v>2022</v>
      </c>
      <c r="B6037" s="11">
        <v>6</v>
      </c>
      <c r="C6037" s="11">
        <v>2022</v>
      </c>
      <c r="D6037" s="11">
        <v>6</v>
      </c>
      <c r="E6037" s="12">
        <v>20070</v>
      </c>
      <c r="F6037" s="12" t="s">
        <v>24</v>
      </c>
      <c r="G6037" s="12">
        <v>25</v>
      </c>
      <c r="H6037" s="12" t="s">
        <v>9</v>
      </c>
      <c r="I6037" s="12" t="s">
        <v>43</v>
      </c>
      <c r="J6037" s="12" t="s">
        <v>9</v>
      </c>
      <c r="K6037" s="12" t="s">
        <v>416</v>
      </c>
      <c r="L6037" s="12" t="s">
        <v>22</v>
      </c>
      <c r="M6037" s="12">
        <v>0</v>
      </c>
      <c r="N6037" s="12" t="s">
        <v>13</v>
      </c>
      <c r="O6037" s="13">
        <v>0</v>
      </c>
      <c r="P6037" s="12" t="s">
        <v>20</v>
      </c>
      <c r="Q6037" s="12" t="s">
        <v>730</v>
      </c>
      <c r="R6037" s="12" t="s">
        <v>737</v>
      </c>
      <c r="S6037" s="12">
        <v>120</v>
      </c>
      <c r="T6037" s="12" t="s">
        <v>141</v>
      </c>
      <c r="U6037" s="12" t="s">
        <v>140</v>
      </c>
      <c r="V6037" s="12" t="s">
        <v>732</v>
      </c>
      <c r="W6037" s="12">
        <v>0</v>
      </c>
      <c r="X6037" s="14">
        <v>44767.629198877316</v>
      </c>
    </row>
    <row r="6038" spans="1:24" hidden="1" x14ac:dyDescent="0.25">
      <c r="A6038" s="5">
        <v>2022</v>
      </c>
      <c r="B6038" s="6">
        <v>6</v>
      </c>
      <c r="C6038" s="6">
        <v>2022</v>
      </c>
      <c r="D6038" s="6">
        <v>6</v>
      </c>
      <c r="E6038" s="7">
        <v>20070</v>
      </c>
      <c r="F6038" s="7" t="s">
        <v>24</v>
      </c>
      <c r="G6038" s="7">
        <v>25</v>
      </c>
      <c r="H6038" s="7" t="s">
        <v>9</v>
      </c>
      <c r="I6038" s="7" t="s">
        <v>43</v>
      </c>
      <c r="J6038" s="7" t="s">
        <v>9</v>
      </c>
      <c r="K6038" s="7" t="s">
        <v>416</v>
      </c>
      <c r="L6038" s="7" t="s">
        <v>22</v>
      </c>
      <c r="M6038" s="7">
        <v>0</v>
      </c>
      <c r="N6038" s="7" t="s">
        <v>13</v>
      </c>
      <c r="O6038" s="8">
        <v>0</v>
      </c>
      <c r="P6038" s="7" t="s">
        <v>20</v>
      </c>
      <c r="Q6038" s="7" t="s">
        <v>730</v>
      </c>
      <c r="R6038" s="7" t="s">
        <v>738</v>
      </c>
      <c r="S6038" s="7">
        <v>124</v>
      </c>
      <c r="T6038" s="7" t="s">
        <v>141</v>
      </c>
      <c r="U6038" s="7" t="s">
        <v>140</v>
      </c>
      <c r="V6038" s="7" t="s">
        <v>732</v>
      </c>
      <c r="W6038" s="7">
        <v>0</v>
      </c>
      <c r="X6038" s="9">
        <v>44767.629198877316</v>
      </c>
    </row>
    <row r="6039" spans="1:24" hidden="1" x14ac:dyDescent="0.25">
      <c r="A6039" s="10">
        <v>2022</v>
      </c>
      <c r="B6039" s="11">
        <v>6</v>
      </c>
      <c r="C6039" s="11">
        <v>2022</v>
      </c>
      <c r="D6039" s="11">
        <v>6</v>
      </c>
      <c r="E6039" s="12">
        <v>20070</v>
      </c>
      <c r="F6039" s="12" t="s">
        <v>24</v>
      </c>
      <c r="G6039" s="12">
        <v>25</v>
      </c>
      <c r="H6039" s="12" t="s">
        <v>9</v>
      </c>
      <c r="I6039" s="12" t="s">
        <v>43</v>
      </c>
      <c r="J6039" s="12" t="s">
        <v>9</v>
      </c>
      <c r="K6039" s="12" t="s">
        <v>416</v>
      </c>
      <c r="L6039" s="12" t="s">
        <v>22</v>
      </c>
      <c r="M6039" s="12">
        <v>0</v>
      </c>
      <c r="N6039" s="12" t="s">
        <v>13</v>
      </c>
      <c r="O6039" s="13">
        <v>0</v>
      </c>
      <c r="P6039" s="12" t="s">
        <v>20</v>
      </c>
      <c r="Q6039" s="12" t="s">
        <v>730</v>
      </c>
      <c r="R6039" s="12" t="s">
        <v>739</v>
      </c>
      <c r="S6039" s="12">
        <v>125</v>
      </c>
      <c r="T6039" s="12" t="s">
        <v>141</v>
      </c>
      <c r="U6039" s="12" t="s">
        <v>140</v>
      </c>
      <c r="V6039" s="12" t="s">
        <v>732</v>
      </c>
      <c r="W6039" s="12">
        <v>0</v>
      </c>
      <c r="X6039" s="14">
        <v>44767.629198877316</v>
      </c>
    </row>
    <row r="6040" spans="1:24" hidden="1" x14ac:dyDescent="0.25">
      <c r="A6040" s="5">
        <v>2022</v>
      </c>
      <c r="B6040" s="6">
        <v>6</v>
      </c>
      <c r="C6040" s="6">
        <v>2022</v>
      </c>
      <c r="D6040" s="6">
        <v>6</v>
      </c>
      <c r="E6040" s="7">
        <v>20070</v>
      </c>
      <c r="F6040" s="7" t="s">
        <v>24</v>
      </c>
      <c r="G6040" s="7">
        <v>25</v>
      </c>
      <c r="H6040" s="7" t="s">
        <v>9</v>
      </c>
      <c r="I6040" s="7" t="s">
        <v>43</v>
      </c>
      <c r="J6040" s="7" t="s">
        <v>9</v>
      </c>
      <c r="K6040" s="7" t="s">
        <v>416</v>
      </c>
      <c r="L6040" s="7" t="s">
        <v>22</v>
      </c>
      <c r="M6040" s="7">
        <v>0</v>
      </c>
      <c r="N6040" s="7" t="s">
        <v>13</v>
      </c>
      <c r="O6040" s="8">
        <v>0</v>
      </c>
      <c r="P6040" s="7" t="s">
        <v>20</v>
      </c>
      <c r="Q6040" s="7" t="s">
        <v>730</v>
      </c>
      <c r="R6040" s="7" t="s">
        <v>740</v>
      </c>
      <c r="S6040" s="7">
        <v>126</v>
      </c>
      <c r="T6040" s="7" t="s">
        <v>141</v>
      </c>
      <c r="U6040" s="7" t="s">
        <v>140</v>
      </c>
      <c r="V6040" s="7" t="s">
        <v>732</v>
      </c>
      <c r="W6040" s="7">
        <v>0</v>
      </c>
      <c r="X6040" s="9">
        <v>44767.629198877316</v>
      </c>
    </row>
    <row r="6041" spans="1:24" x14ac:dyDescent="0.25">
      <c r="A6041" s="10">
        <v>2022</v>
      </c>
      <c r="B6041" s="11">
        <v>6</v>
      </c>
      <c r="C6041" s="11">
        <v>2022</v>
      </c>
      <c r="D6041" s="11">
        <v>6</v>
      </c>
      <c r="E6041" s="12">
        <v>20070</v>
      </c>
      <c r="F6041" s="12" t="s">
        <v>24</v>
      </c>
      <c r="G6041" s="12">
        <v>25</v>
      </c>
      <c r="H6041" s="12" t="s">
        <v>9</v>
      </c>
      <c r="I6041" s="12" t="s">
        <v>43</v>
      </c>
      <c r="J6041" s="12" t="s">
        <v>9</v>
      </c>
      <c r="K6041" s="12" t="s">
        <v>81</v>
      </c>
      <c r="L6041" s="12" t="s">
        <v>81</v>
      </c>
      <c r="M6041" s="12">
        <v>0</v>
      </c>
      <c r="N6041" s="12" t="s">
        <v>47</v>
      </c>
      <c r="O6041" s="13">
        <v>5893</v>
      </c>
      <c r="P6041" s="12" t="s">
        <v>704</v>
      </c>
      <c r="Q6041" s="12" t="s">
        <v>309</v>
      </c>
      <c r="R6041" s="12" t="s">
        <v>414</v>
      </c>
      <c r="S6041" s="12">
        <v>18</v>
      </c>
      <c r="T6041" s="12" t="s">
        <v>307</v>
      </c>
      <c r="U6041" s="12" t="s">
        <v>413</v>
      </c>
      <c r="V6041" s="12" t="s">
        <v>412</v>
      </c>
      <c r="W6041" s="12">
        <v>0</v>
      </c>
      <c r="X6041" s="14">
        <v>44767.629198877316</v>
      </c>
    </row>
    <row r="6042" spans="1:24" hidden="1" x14ac:dyDescent="0.25">
      <c r="A6042" s="5">
        <v>2022</v>
      </c>
      <c r="B6042" s="6">
        <v>6</v>
      </c>
      <c r="C6042" s="6">
        <v>2022</v>
      </c>
      <c r="D6042" s="6">
        <v>6</v>
      </c>
      <c r="E6042" s="7">
        <v>20070</v>
      </c>
      <c r="F6042" s="7" t="s">
        <v>24</v>
      </c>
      <c r="G6042" s="7">
        <v>25</v>
      </c>
      <c r="H6042" s="7" t="s">
        <v>9</v>
      </c>
      <c r="I6042" s="7" t="s">
        <v>43</v>
      </c>
      <c r="J6042" s="7" t="s">
        <v>9</v>
      </c>
      <c r="K6042" s="7" t="s">
        <v>410</v>
      </c>
      <c r="L6042" s="7" t="s">
        <v>22</v>
      </c>
      <c r="M6042" s="7">
        <v>0</v>
      </c>
      <c r="N6042" s="7" t="s">
        <v>13</v>
      </c>
      <c r="O6042" s="8">
        <v>-417.72800000000001</v>
      </c>
      <c r="P6042" s="7" t="s">
        <v>20</v>
      </c>
      <c r="Q6042" s="7" t="s">
        <v>157</v>
      </c>
      <c r="R6042" s="7" t="s">
        <v>409</v>
      </c>
      <c r="S6042" s="7">
        <v>27</v>
      </c>
      <c r="T6042" s="7" t="s">
        <v>141</v>
      </c>
      <c r="U6042" s="7" t="s">
        <v>140</v>
      </c>
      <c r="V6042" s="7" t="s">
        <v>411</v>
      </c>
      <c r="W6042" s="7">
        <v>0</v>
      </c>
      <c r="X6042" s="9">
        <v>44767.629198877316</v>
      </c>
    </row>
    <row r="6043" spans="1:24" hidden="1" x14ac:dyDescent="0.25">
      <c r="A6043" s="10">
        <v>2022</v>
      </c>
      <c r="B6043" s="11">
        <v>6</v>
      </c>
      <c r="C6043" s="11">
        <v>2022</v>
      </c>
      <c r="D6043" s="11">
        <v>6</v>
      </c>
      <c r="E6043" s="12">
        <v>20070</v>
      </c>
      <c r="F6043" s="12" t="s">
        <v>24</v>
      </c>
      <c r="G6043" s="12">
        <v>25</v>
      </c>
      <c r="H6043" s="12" t="s">
        <v>9</v>
      </c>
      <c r="I6043" s="12" t="s">
        <v>43</v>
      </c>
      <c r="J6043" s="12" t="s">
        <v>9</v>
      </c>
      <c r="K6043" s="12" t="s">
        <v>410</v>
      </c>
      <c r="L6043" s="12" t="s">
        <v>22</v>
      </c>
      <c r="M6043" s="12">
        <v>0</v>
      </c>
      <c r="N6043" s="12" t="s">
        <v>13</v>
      </c>
      <c r="O6043" s="13">
        <v>7.8902390000000002</v>
      </c>
      <c r="P6043" s="12" t="s">
        <v>20</v>
      </c>
      <c r="Q6043" s="12" t="s">
        <v>161</v>
      </c>
      <c r="R6043" s="12" t="s">
        <v>409</v>
      </c>
      <c r="S6043" s="12">
        <v>14</v>
      </c>
      <c r="T6043" s="12" t="s">
        <v>141</v>
      </c>
      <c r="U6043" s="12" t="s">
        <v>140</v>
      </c>
      <c r="V6043" s="12" t="s">
        <v>408</v>
      </c>
      <c r="W6043" s="12">
        <v>0</v>
      </c>
      <c r="X6043" s="14">
        <v>44767.629198877316</v>
      </c>
    </row>
    <row r="6044" spans="1:24" hidden="1" x14ac:dyDescent="0.25">
      <c r="A6044" s="5">
        <v>2022</v>
      </c>
      <c r="B6044" s="6">
        <v>6</v>
      </c>
      <c r="C6044" s="6">
        <v>2022</v>
      </c>
      <c r="D6044" s="6">
        <v>6</v>
      </c>
      <c r="E6044" s="7">
        <v>20070</v>
      </c>
      <c r="F6044" s="7" t="s">
        <v>24</v>
      </c>
      <c r="G6044" s="7">
        <v>25</v>
      </c>
      <c r="H6044" s="7" t="s">
        <v>9</v>
      </c>
      <c r="I6044" s="7" t="s">
        <v>43</v>
      </c>
      <c r="J6044" s="7" t="s">
        <v>9</v>
      </c>
      <c r="K6044" s="7" t="s">
        <v>407</v>
      </c>
      <c r="L6044" s="7" t="s">
        <v>407</v>
      </c>
      <c r="M6044" s="7">
        <v>0</v>
      </c>
      <c r="N6044" s="7" t="s">
        <v>47</v>
      </c>
      <c r="O6044" s="8">
        <v>0</v>
      </c>
      <c r="P6044" s="7" t="s">
        <v>704</v>
      </c>
      <c r="Q6044" s="7" t="s">
        <v>309</v>
      </c>
      <c r="R6044" s="7" t="s">
        <v>406</v>
      </c>
      <c r="S6044" s="7">
        <v>102</v>
      </c>
      <c r="T6044" s="7" t="s">
        <v>307</v>
      </c>
      <c r="U6044" s="7" t="s">
        <v>405</v>
      </c>
      <c r="V6044" s="7" t="s">
        <v>404</v>
      </c>
      <c r="W6044" s="7">
        <v>0</v>
      </c>
      <c r="X6044" s="9">
        <v>44767.629198877316</v>
      </c>
    </row>
    <row r="6045" spans="1:24" hidden="1" x14ac:dyDescent="0.25">
      <c r="A6045" s="10">
        <v>2022</v>
      </c>
      <c r="B6045" s="11">
        <v>6</v>
      </c>
      <c r="C6045" s="11">
        <v>2022</v>
      </c>
      <c r="D6045" s="11">
        <v>6</v>
      </c>
      <c r="E6045" s="12">
        <v>20070</v>
      </c>
      <c r="F6045" s="12" t="s">
        <v>24</v>
      </c>
      <c r="G6045" s="12">
        <v>25</v>
      </c>
      <c r="H6045" s="12" t="s">
        <v>9</v>
      </c>
      <c r="I6045" s="12" t="s">
        <v>43</v>
      </c>
      <c r="J6045" s="12" t="s">
        <v>9</v>
      </c>
      <c r="K6045" s="12" t="s">
        <v>377</v>
      </c>
      <c r="L6045" s="12" t="s">
        <v>377</v>
      </c>
      <c r="M6045" s="12">
        <v>0</v>
      </c>
      <c r="N6045" s="12" t="s">
        <v>87</v>
      </c>
      <c r="O6045" s="13">
        <v>1000</v>
      </c>
      <c r="P6045" s="12" t="s">
        <v>704</v>
      </c>
      <c r="Q6045" s="12" t="s">
        <v>309</v>
      </c>
      <c r="R6045" s="12" t="s">
        <v>376</v>
      </c>
      <c r="S6045" s="12">
        <v>107</v>
      </c>
      <c r="T6045" s="12" t="s">
        <v>307</v>
      </c>
      <c r="U6045" s="12" t="s">
        <v>375</v>
      </c>
      <c r="V6045" s="12" t="s">
        <v>374</v>
      </c>
      <c r="W6045" s="12">
        <v>0</v>
      </c>
      <c r="X6045" s="14">
        <v>44767.629198877316</v>
      </c>
    </row>
    <row r="6046" spans="1:24" hidden="1" x14ac:dyDescent="0.25">
      <c r="A6046" s="5">
        <v>2022</v>
      </c>
      <c r="B6046" s="6">
        <v>6</v>
      </c>
      <c r="C6046" s="6">
        <v>2022</v>
      </c>
      <c r="D6046" s="6">
        <v>6</v>
      </c>
      <c r="E6046" s="7">
        <v>20070</v>
      </c>
      <c r="F6046" s="7" t="s">
        <v>24</v>
      </c>
      <c r="G6046" s="7">
        <v>25</v>
      </c>
      <c r="H6046" s="7" t="s">
        <v>9</v>
      </c>
      <c r="I6046" s="7" t="s">
        <v>43</v>
      </c>
      <c r="J6046" s="7" t="s">
        <v>9</v>
      </c>
      <c r="K6046" s="7" t="s">
        <v>22</v>
      </c>
      <c r="L6046" s="7" t="s">
        <v>22</v>
      </c>
      <c r="M6046" s="7">
        <v>0</v>
      </c>
      <c r="N6046" s="7" t="s">
        <v>314</v>
      </c>
      <c r="O6046" s="8">
        <v>1</v>
      </c>
      <c r="P6046" s="7" t="s">
        <v>704</v>
      </c>
      <c r="Q6046" s="7" t="s">
        <v>309</v>
      </c>
      <c r="R6046" s="7" t="s">
        <v>313</v>
      </c>
      <c r="S6046" s="7">
        <v>2</v>
      </c>
      <c r="T6046" s="7" t="s">
        <v>307</v>
      </c>
      <c r="U6046" s="7" t="s">
        <v>358</v>
      </c>
      <c r="V6046" s="7" t="s">
        <v>311</v>
      </c>
      <c r="W6046" s="7">
        <v>0</v>
      </c>
      <c r="X6046" s="9">
        <v>44767.629198877316</v>
      </c>
    </row>
    <row r="6047" spans="1:24" hidden="1" x14ac:dyDescent="0.25">
      <c r="A6047" s="10">
        <v>2022</v>
      </c>
      <c r="B6047" s="11">
        <v>6</v>
      </c>
      <c r="C6047" s="11">
        <v>2022</v>
      </c>
      <c r="D6047" s="11">
        <v>6</v>
      </c>
      <c r="E6047" s="12">
        <v>20070</v>
      </c>
      <c r="F6047" s="12" t="s">
        <v>24</v>
      </c>
      <c r="G6047" s="12">
        <v>25</v>
      </c>
      <c r="H6047" s="12" t="s">
        <v>9</v>
      </c>
      <c r="I6047" s="12" t="s">
        <v>43</v>
      </c>
      <c r="J6047" s="12" t="s">
        <v>9</v>
      </c>
      <c r="K6047" s="12" t="s">
        <v>22</v>
      </c>
      <c r="L6047" s="12" t="s">
        <v>22</v>
      </c>
      <c r="M6047" s="12">
        <v>0</v>
      </c>
      <c r="N6047" s="12" t="s">
        <v>87</v>
      </c>
      <c r="O6047" s="13">
        <v>0</v>
      </c>
      <c r="P6047" s="12" t="s">
        <v>704</v>
      </c>
      <c r="Q6047" s="12" t="s">
        <v>309</v>
      </c>
      <c r="R6047" s="12" t="s">
        <v>403</v>
      </c>
      <c r="S6047" s="12">
        <v>58</v>
      </c>
      <c r="T6047" s="12" t="s">
        <v>307</v>
      </c>
      <c r="U6047" s="12" t="s">
        <v>402</v>
      </c>
      <c r="V6047" s="12" t="s">
        <v>401</v>
      </c>
      <c r="W6047" s="12">
        <v>0</v>
      </c>
      <c r="X6047" s="14">
        <v>44767.629198877316</v>
      </c>
    </row>
    <row r="6048" spans="1:24" hidden="1" x14ac:dyDescent="0.25">
      <c r="A6048" s="5">
        <v>2022</v>
      </c>
      <c r="B6048" s="6">
        <v>6</v>
      </c>
      <c r="C6048" s="6">
        <v>2022</v>
      </c>
      <c r="D6048" s="6">
        <v>6</v>
      </c>
      <c r="E6048" s="7">
        <v>20070</v>
      </c>
      <c r="F6048" s="7" t="s">
        <v>24</v>
      </c>
      <c r="G6048" s="7">
        <v>25</v>
      </c>
      <c r="H6048" s="7" t="s">
        <v>9</v>
      </c>
      <c r="I6048" s="7" t="s">
        <v>43</v>
      </c>
      <c r="J6048" s="7" t="s">
        <v>9</v>
      </c>
      <c r="K6048" s="7" t="s">
        <v>22</v>
      </c>
      <c r="L6048" s="7" t="s">
        <v>22</v>
      </c>
      <c r="M6048" s="7">
        <v>0</v>
      </c>
      <c r="N6048" s="7" t="s">
        <v>47</v>
      </c>
      <c r="O6048" s="8">
        <v>-1085.992</v>
      </c>
      <c r="P6048" s="7" t="s">
        <v>704</v>
      </c>
      <c r="Q6048" s="7" t="s">
        <v>309</v>
      </c>
      <c r="R6048" s="7" t="s">
        <v>397</v>
      </c>
      <c r="S6048" s="7">
        <v>55</v>
      </c>
      <c r="T6048" s="7" t="s">
        <v>307</v>
      </c>
      <c r="U6048" s="7" t="s">
        <v>396</v>
      </c>
      <c r="V6048" s="7" t="s">
        <v>395</v>
      </c>
      <c r="W6048" s="7">
        <v>0</v>
      </c>
      <c r="X6048" s="9">
        <v>44767.629198877316</v>
      </c>
    </row>
    <row r="6049" spans="1:24" hidden="1" x14ac:dyDescent="0.25">
      <c r="A6049" s="10">
        <v>2022</v>
      </c>
      <c r="B6049" s="11">
        <v>6</v>
      </c>
      <c r="C6049" s="11">
        <v>2022</v>
      </c>
      <c r="D6049" s="11">
        <v>6</v>
      </c>
      <c r="E6049" s="12">
        <v>20070</v>
      </c>
      <c r="F6049" s="12" t="s">
        <v>24</v>
      </c>
      <c r="G6049" s="12">
        <v>25</v>
      </c>
      <c r="H6049" s="12" t="s">
        <v>9</v>
      </c>
      <c r="I6049" s="12" t="s">
        <v>43</v>
      </c>
      <c r="J6049" s="12" t="s">
        <v>9</v>
      </c>
      <c r="K6049" s="12" t="s">
        <v>22</v>
      </c>
      <c r="L6049" s="12" t="s">
        <v>22</v>
      </c>
      <c r="M6049" s="12">
        <v>0</v>
      </c>
      <c r="N6049" s="12" t="s">
        <v>47</v>
      </c>
      <c r="O6049" s="13">
        <v>0</v>
      </c>
      <c r="P6049" s="12" t="s">
        <v>704</v>
      </c>
      <c r="Q6049" s="12" t="s">
        <v>309</v>
      </c>
      <c r="R6049" s="12" t="s">
        <v>400</v>
      </c>
      <c r="S6049" s="12">
        <v>104</v>
      </c>
      <c r="T6049" s="12" t="s">
        <v>307</v>
      </c>
      <c r="U6049" s="12" t="s">
        <v>399</v>
      </c>
      <c r="V6049" s="12" t="s">
        <v>398</v>
      </c>
      <c r="W6049" s="12">
        <v>0</v>
      </c>
      <c r="X6049" s="14">
        <v>44767.629198877316</v>
      </c>
    </row>
    <row r="6050" spans="1:24" hidden="1" x14ac:dyDescent="0.25">
      <c r="A6050" s="5">
        <v>2022</v>
      </c>
      <c r="B6050" s="6">
        <v>6</v>
      </c>
      <c r="C6050" s="6">
        <v>2022</v>
      </c>
      <c r="D6050" s="6">
        <v>6</v>
      </c>
      <c r="E6050" s="7">
        <v>20070</v>
      </c>
      <c r="F6050" s="7" t="s">
        <v>24</v>
      </c>
      <c r="G6050" s="7">
        <v>25</v>
      </c>
      <c r="H6050" s="7" t="s">
        <v>9</v>
      </c>
      <c r="I6050" s="7" t="s">
        <v>43</v>
      </c>
      <c r="J6050" s="7" t="s">
        <v>9</v>
      </c>
      <c r="K6050" s="7" t="s">
        <v>22</v>
      </c>
      <c r="L6050" s="7" t="s">
        <v>22</v>
      </c>
      <c r="M6050" s="7">
        <v>0</v>
      </c>
      <c r="N6050" s="7" t="s">
        <v>47</v>
      </c>
      <c r="O6050" s="8">
        <v>6114.0079999999998</v>
      </c>
      <c r="P6050" s="7" t="s">
        <v>704</v>
      </c>
      <c r="Q6050" s="7" t="s">
        <v>309</v>
      </c>
      <c r="R6050" s="7" t="s">
        <v>392</v>
      </c>
      <c r="S6050" s="7">
        <v>106</v>
      </c>
      <c r="T6050" s="7" t="s">
        <v>307</v>
      </c>
      <c r="U6050" s="7" t="s">
        <v>391</v>
      </c>
      <c r="V6050" s="7" t="s">
        <v>390</v>
      </c>
      <c r="W6050" s="7">
        <v>0</v>
      </c>
      <c r="X6050" s="9">
        <v>44767.629198877316</v>
      </c>
    </row>
    <row r="6051" spans="1:24" hidden="1" x14ac:dyDescent="0.25">
      <c r="A6051" s="10">
        <v>2022</v>
      </c>
      <c r="B6051" s="11">
        <v>6</v>
      </c>
      <c r="C6051" s="11">
        <v>2022</v>
      </c>
      <c r="D6051" s="11">
        <v>6</v>
      </c>
      <c r="E6051" s="12">
        <v>20070</v>
      </c>
      <c r="F6051" s="12" t="s">
        <v>24</v>
      </c>
      <c r="G6051" s="12">
        <v>25</v>
      </c>
      <c r="H6051" s="12" t="s">
        <v>9</v>
      </c>
      <c r="I6051" s="12" t="s">
        <v>43</v>
      </c>
      <c r="J6051" s="12" t="s">
        <v>9</v>
      </c>
      <c r="K6051" s="12" t="s">
        <v>22</v>
      </c>
      <c r="L6051" s="12" t="s">
        <v>22</v>
      </c>
      <c r="M6051" s="12">
        <v>0</v>
      </c>
      <c r="N6051" s="12" t="s">
        <v>47</v>
      </c>
      <c r="O6051" s="13">
        <v>7200</v>
      </c>
      <c r="P6051" s="12" t="s">
        <v>704</v>
      </c>
      <c r="Q6051" s="12" t="s">
        <v>309</v>
      </c>
      <c r="R6051" s="12" t="s">
        <v>394</v>
      </c>
      <c r="S6051" s="12">
        <v>8</v>
      </c>
      <c r="T6051" s="12" t="s">
        <v>307</v>
      </c>
      <c r="U6051" s="12" t="s">
        <v>334</v>
      </c>
      <c r="V6051" s="12" t="s">
        <v>393</v>
      </c>
      <c r="W6051" s="12">
        <v>0</v>
      </c>
      <c r="X6051" s="14">
        <v>44767.629198877316</v>
      </c>
    </row>
    <row r="6052" spans="1:24" hidden="1" x14ac:dyDescent="0.25">
      <c r="A6052" s="5">
        <v>2022</v>
      </c>
      <c r="B6052" s="6">
        <v>6</v>
      </c>
      <c r="C6052" s="6">
        <v>2022</v>
      </c>
      <c r="D6052" s="6">
        <v>6</v>
      </c>
      <c r="E6052" s="7">
        <v>20070</v>
      </c>
      <c r="F6052" s="7" t="s">
        <v>24</v>
      </c>
      <c r="G6052" s="7">
        <v>36</v>
      </c>
      <c r="H6052" s="7" t="s">
        <v>44</v>
      </c>
      <c r="I6052" s="7" t="s">
        <v>43</v>
      </c>
      <c r="J6052" s="7" t="s">
        <v>6</v>
      </c>
      <c r="K6052" s="7" t="s">
        <v>365</v>
      </c>
      <c r="L6052" s="7" t="s">
        <v>22</v>
      </c>
      <c r="M6052" s="7">
        <v>0</v>
      </c>
      <c r="N6052" s="7" t="s">
        <v>87</v>
      </c>
      <c r="O6052" s="8">
        <v>278.59382399999998</v>
      </c>
      <c r="P6052" s="7" t="s">
        <v>53</v>
      </c>
      <c r="Q6052" s="7" t="s">
        <v>469</v>
      </c>
      <c r="R6052" s="7" t="s">
        <v>468</v>
      </c>
      <c r="S6052" s="7">
        <v>1355</v>
      </c>
      <c r="T6052" s="7" t="s">
        <v>122</v>
      </c>
      <c r="U6052" s="7" t="s">
        <v>121</v>
      </c>
      <c r="V6052" s="7" t="s">
        <v>741</v>
      </c>
      <c r="W6052" s="7">
        <v>0</v>
      </c>
      <c r="X6052" s="9">
        <v>44767.629198877316</v>
      </c>
    </row>
    <row r="6053" spans="1:24" hidden="1" x14ac:dyDescent="0.25">
      <c r="A6053" s="10">
        <v>2022</v>
      </c>
      <c r="B6053" s="11">
        <v>6</v>
      </c>
      <c r="C6053" s="11">
        <v>2022</v>
      </c>
      <c r="D6053" s="11">
        <v>6</v>
      </c>
      <c r="E6053" s="12">
        <v>20070</v>
      </c>
      <c r="F6053" s="12" t="s">
        <v>24</v>
      </c>
      <c r="G6053" s="12">
        <v>36</v>
      </c>
      <c r="H6053" s="12" t="s">
        <v>44</v>
      </c>
      <c r="I6053" s="12" t="s">
        <v>43</v>
      </c>
      <c r="J6053" s="12" t="s">
        <v>6</v>
      </c>
      <c r="K6053" s="12" t="s">
        <v>384</v>
      </c>
      <c r="L6053" s="12" t="s">
        <v>384</v>
      </c>
      <c r="M6053" s="12">
        <v>0</v>
      </c>
      <c r="N6053" s="12" t="s">
        <v>314</v>
      </c>
      <c r="O6053" s="13">
        <v>0.84215399999999996</v>
      </c>
      <c r="P6053" s="12" t="s">
        <v>704</v>
      </c>
      <c r="Q6053" s="12" t="s">
        <v>309</v>
      </c>
      <c r="R6053" s="12" t="s">
        <v>383</v>
      </c>
      <c r="S6053" s="12">
        <v>108</v>
      </c>
      <c r="T6053" s="12" t="s">
        <v>307</v>
      </c>
      <c r="U6053" s="12" t="s">
        <v>382</v>
      </c>
      <c r="V6053" s="12" t="s">
        <v>381</v>
      </c>
      <c r="W6053" s="12">
        <v>0</v>
      </c>
      <c r="X6053" s="14">
        <v>44767.629198877316</v>
      </c>
    </row>
    <row r="6054" spans="1:24" x14ac:dyDescent="0.25">
      <c r="A6054" s="5">
        <v>2022</v>
      </c>
      <c r="B6054" s="6">
        <v>6</v>
      </c>
      <c r="C6054" s="6">
        <v>2022</v>
      </c>
      <c r="D6054" s="6">
        <v>6</v>
      </c>
      <c r="E6054" s="7">
        <v>20070</v>
      </c>
      <c r="F6054" s="7" t="s">
        <v>24</v>
      </c>
      <c r="G6054" s="7">
        <v>36</v>
      </c>
      <c r="H6054" s="7" t="s">
        <v>44</v>
      </c>
      <c r="I6054" s="7" t="s">
        <v>43</v>
      </c>
      <c r="J6054" s="7" t="s">
        <v>6</v>
      </c>
      <c r="K6054" s="7" t="s">
        <v>81</v>
      </c>
      <c r="L6054" s="7" t="s">
        <v>81</v>
      </c>
      <c r="M6054" s="7">
        <v>0</v>
      </c>
      <c r="N6054" s="7" t="s">
        <v>47</v>
      </c>
      <c r="O6054" s="8">
        <v>182239.432</v>
      </c>
      <c r="P6054" s="7" t="s">
        <v>704</v>
      </c>
      <c r="Q6054" s="7" t="s">
        <v>309</v>
      </c>
      <c r="R6054" s="7" t="s">
        <v>380</v>
      </c>
      <c r="S6054" s="7">
        <v>11</v>
      </c>
      <c r="T6054" s="7" t="s">
        <v>307</v>
      </c>
      <c r="U6054" s="7" t="s">
        <v>379</v>
      </c>
      <c r="V6054" s="7" t="s">
        <v>378</v>
      </c>
      <c r="W6054" s="7">
        <v>0</v>
      </c>
      <c r="X6054" s="9">
        <v>44767.629198877316</v>
      </c>
    </row>
    <row r="6055" spans="1:24" hidden="1" x14ac:dyDescent="0.25">
      <c r="A6055" s="10">
        <v>2022</v>
      </c>
      <c r="B6055" s="11">
        <v>6</v>
      </c>
      <c r="C6055" s="11">
        <v>2022</v>
      </c>
      <c r="D6055" s="11">
        <v>6</v>
      </c>
      <c r="E6055" s="12">
        <v>20070</v>
      </c>
      <c r="F6055" s="12" t="s">
        <v>24</v>
      </c>
      <c r="G6055" s="12">
        <v>36</v>
      </c>
      <c r="H6055" s="12" t="s">
        <v>44</v>
      </c>
      <c r="I6055" s="12" t="s">
        <v>43</v>
      </c>
      <c r="J6055" s="12" t="s">
        <v>6</v>
      </c>
      <c r="K6055" s="12" t="s">
        <v>377</v>
      </c>
      <c r="L6055" s="12" t="s">
        <v>377</v>
      </c>
      <c r="M6055" s="12">
        <v>0</v>
      </c>
      <c r="N6055" s="12" t="s">
        <v>87</v>
      </c>
      <c r="O6055" s="13">
        <v>300.55099999999999</v>
      </c>
      <c r="P6055" s="12" t="s">
        <v>704</v>
      </c>
      <c r="Q6055" s="12" t="s">
        <v>309</v>
      </c>
      <c r="R6055" s="12" t="s">
        <v>376</v>
      </c>
      <c r="S6055" s="12">
        <v>107</v>
      </c>
      <c r="T6055" s="12" t="s">
        <v>307</v>
      </c>
      <c r="U6055" s="12" t="s">
        <v>375</v>
      </c>
      <c r="V6055" s="12" t="s">
        <v>374</v>
      </c>
      <c r="W6055" s="12">
        <v>0</v>
      </c>
      <c r="X6055" s="14">
        <v>44767.629198877316</v>
      </c>
    </row>
    <row r="6056" spans="1:24" hidden="1" x14ac:dyDescent="0.25">
      <c r="A6056" s="5">
        <v>2022</v>
      </c>
      <c r="B6056" s="6">
        <v>6</v>
      </c>
      <c r="C6056" s="6">
        <v>2022</v>
      </c>
      <c r="D6056" s="6">
        <v>6</v>
      </c>
      <c r="E6056" s="7">
        <v>20070</v>
      </c>
      <c r="F6056" s="7" t="s">
        <v>24</v>
      </c>
      <c r="G6056" s="7">
        <v>36</v>
      </c>
      <c r="H6056" s="7" t="s">
        <v>44</v>
      </c>
      <c r="I6056" s="7" t="s">
        <v>43</v>
      </c>
      <c r="J6056" s="7" t="s">
        <v>6</v>
      </c>
      <c r="K6056" s="7" t="s">
        <v>22</v>
      </c>
      <c r="L6056" s="7" t="s">
        <v>22</v>
      </c>
      <c r="M6056" s="7">
        <v>0</v>
      </c>
      <c r="N6056" s="7" t="s">
        <v>314</v>
      </c>
      <c r="O6056" s="8">
        <v>1.4661E-2</v>
      </c>
      <c r="P6056" s="7" t="s">
        <v>704</v>
      </c>
      <c r="Q6056" s="7" t="s">
        <v>309</v>
      </c>
      <c r="R6056" s="7" t="s">
        <v>313</v>
      </c>
      <c r="S6056" s="7">
        <v>2</v>
      </c>
      <c r="T6056" s="7" t="s">
        <v>307</v>
      </c>
      <c r="U6056" s="7" t="s">
        <v>358</v>
      </c>
      <c r="V6056" s="7" t="s">
        <v>311</v>
      </c>
      <c r="W6056" s="7">
        <v>0</v>
      </c>
      <c r="X6056" s="9">
        <v>44767.629198877316</v>
      </c>
    </row>
    <row r="6057" spans="1:24" hidden="1" x14ac:dyDescent="0.25">
      <c r="A6057" s="10">
        <v>2022</v>
      </c>
      <c r="B6057" s="11">
        <v>6</v>
      </c>
      <c r="C6057" s="11">
        <v>2022</v>
      </c>
      <c r="D6057" s="11">
        <v>6</v>
      </c>
      <c r="E6057" s="12">
        <v>20070</v>
      </c>
      <c r="F6057" s="12" t="s">
        <v>24</v>
      </c>
      <c r="G6057" s="12">
        <v>36</v>
      </c>
      <c r="H6057" s="12" t="s">
        <v>44</v>
      </c>
      <c r="I6057" s="12" t="s">
        <v>43</v>
      </c>
      <c r="J6057" s="12" t="s">
        <v>6</v>
      </c>
      <c r="K6057" s="12" t="s">
        <v>22</v>
      </c>
      <c r="L6057" s="12" t="s">
        <v>22</v>
      </c>
      <c r="M6057" s="12">
        <v>0</v>
      </c>
      <c r="N6057" s="12" t="s">
        <v>87</v>
      </c>
      <c r="O6057" s="13">
        <v>7724.1170000000002</v>
      </c>
      <c r="P6057" s="12" t="s">
        <v>704</v>
      </c>
      <c r="Q6057" s="12" t="s">
        <v>309</v>
      </c>
      <c r="R6057" s="12" t="s">
        <v>319</v>
      </c>
      <c r="S6057" s="12">
        <v>111</v>
      </c>
      <c r="T6057" s="12" t="s">
        <v>307</v>
      </c>
      <c r="U6057" s="12" t="s">
        <v>316</v>
      </c>
      <c r="V6057" s="12" t="s">
        <v>318</v>
      </c>
      <c r="W6057" s="12">
        <v>0</v>
      </c>
      <c r="X6057" s="14">
        <v>44767.629198877316</v>
      </c>
    </row>
    <row r="6058" spans="1:24" hidden="1" x14ac:dyDescent="0.25">
      <c r="A6058" s="5">
        <v>2022</v>
      </c>
      <c r="B6058" s="6">
        <v>6</v>
      </c>
      <c r="C6058" s="6">
        <v>2022</v>
      </c>
      <c r="D6058" s="6">
        <v>6</v>
      </c>
      <c r="E6058" s="7">
        <v>20070</v>
      </c>
      <c r="F6058" s="7" t="s">
        <v>24</v>
      </c>
      <c r="G6058" s="7">
        <v>36</v>
      </c>
      <c r="H6058" s="7" t="s">
        <v>44</v>
      </c>
      <c r="I6058" s="7" t="s">
        <v>43</v>
      </c>
      <c r="J6058" s="7" t="s">
        <v>6</v>
      </c>
      <c r="K6058" s="7" t="s">
        <v>22</v>
      </c>
      <c r="L6058" s="7" t="s">
        <v>22</v>
      </c>
      <c r="M6058" s="7">
        <v>0</v>
      </c>
      <c r="N6058" s="7" t="s">
        <v>87</v>
      </c>
      <c r="O6058" s="8">
        <v>10094.825000000001</v>
      </c>
      <c r="P6058" s="7" t="s">
        <v>704</v>
      </c>
      <c r="Q6058" s="7" t="s">
        <v>309</v>
      </c>
      <c r="R6058" s="7" t="s">
        <v>386</v>
      </c>
      <c r="S6058" s="7">
        <v>112</v>
      </c>
      <c r="T6058" s="7" t="s">
        <v>307</v>
      </c>
      <c r="U6058" s="7" t="s">
        <v>316</v>
      </c>
      <c r="V6058" s="7" t="s">
        <v>385</v>
      </c>
      <c r="W6058" s="7">
        <v>0</v>
      </c>
      <c r="X6058" s="9">
        <v>44767.629198877316</v>
      </c>
    </row>
    <row r="6059" spans="1:24" hidden="1" x14ac:dyDescent="0.25">
      <c r="A6059" s="10">
        <v>2022</v>
      </c>
      <c r="B6059" s="11">
        <v>6</v>
      </c>
      <c r="C6059" s="11">
        <v>2022</v>
      </c>
      <c r="D6059" s="11">
        <v>6</v>
      </c>
      <c r="E6059" s="12">
        <v>20070</v>
      </c>
      <c r="F6059" s="12" t="s">
        <v>24</v>
      </c>
      <c r="G6059" s="12">
        <v>36</v>
      </c>
      <c r="H6059" s="12" t="s">
        <v>44</v>
      </c>
      <c r="I6059" s="12" t="s">
        <v>43</v>
      </c>
      <c r="J6059" s="12" t="s">
        <v>6</v>
      </c>
      <c r="K6059" s="12" t="s">
        <v>22</v>
      </c>
      <c r="L6059" s="12" t="s">
        <v>22</v>
      </c>
      <c r="M6059" s="12">
        <v>0</v>
      </c>
      <c r="N6059" s="12" t="s">
        <v>47</v>
      </c>
      <c r="O6059" s="13">
        <v>-342.77600000000001</v>
      </c>
      <c r="P6059" s="12" t="s">
        <v>704</v>
      </c>
      <c r="Q6059" s="12" t="s">
        <v>309</v>
      </c>
      <c r="R6059" s="12" t="s">
        <v>371</v>
      </c>
      <c r="S6059" s="12">
        <v>37</v>
      </c>
      <c r="T6059" s="12" t="s">
        <v>307</v>
      </c>
      <c r="U6059" s="12" t="s">
        <v>370</v>
      </c>
      <c r="V6059" s="12" t="s">
        <v>369</v>
      </c>
      <c r="W6059" s="12">
        <v>0</v>
      </c>
      <c r="X6059" s="14">
        <v>44767.629198877316</v>
      </c>
    </row>
    <row r="6060" spans="1:24" hidden="1" x14ac:dyDescent="0.25">
      <c r="A6060" s="5">
        <v>2022</v>
      </c>
      <c r="B6060" s="6">
        <v>6</v>
      </c>
      <c r="C6060" s="6">
        <v>2022</v>
      </c>
      <c r="D6060" s="6">
        <v>6</v>
      </c>
      <c r="E6060" s="7">
        <v>20070</v>
      </c>
      <c r="F6060" s="7" t="s">
        <v>24</v>
      </c>
      <c r="G6060" s="7">
        <v>36</v>
      </c>
      <c r="H6060" s="7" t="s">
        <v>44</v>
      </c>
      <c r="I6060" s="7" t="s">
        <v>43</v>
      </c>
      <c r="J6060" s="7" t="s">
        <v>6</v>
      </c>
      <c r="K6060" s="7" t="s">
        <v>22</v>
      </c>
      <c r="L6060" s="7" t="s">
        <v>22</v>
      </c>
      <c r="M6060" s="7">
        <v>0</v>
      </c>
      <c r="N6060" s="7" t="s">
        <v>47</v>
      </c>
      <c r="O6060" s="8">
        <v>182582.11199999999</v>
      </c>
      <c r="P6060" s="7" t="s">
        <v>704</v>
      </c>
      <c r="Q6060" s="7" t="s">
        <v>309</v>
      </c>
      <c r="R6060" s="7" t="s">
        <v>373</v>
      </c>
      <c r="S6060" s="7">
        <v>10</v>
      </c>
      <c r="T6060" s="7" t="s">
        <v>307</v>
      </c>
      <c r="U6060" s="7" t="s">
        <v>334</v>
      </c>
      <c r="V6060" s="7" t="s">
        <v>372</v>
      </c>
      <c r="W6060" s="7">
        <v>0</v>
      </c>
      <c r="X6060" s="9">
        <v>44767.629198877316</v>
      </c>
    </row>
    <row r="6061" spans="1:24" hidden="1" x14ac:dyDescent="0.25">
      <c r="A6061" s="10">
        <v>2022</v>
      </c>
      <c r="B6061" s="11">
        <v>6</v>
      </c>
      <c r="C6061" s="11">
        <v>2022</v>
      </c>
      <c r="D6061" s="11">
        <v>6</v>
      </c>
      <c r="E6061" s="12">
        <v>20070</v>
      </c>
      <c r="F6061" s="12" t="s">
        <v>24</v>
      </c>
      <c r="G6061" s="12">
        <v>37</v>
      </c>
      <c r="H6061" s="12" t="s">
        <v>174</v>
      </c>
      <c r="I6061" s="12" t="s">
        <v>43</v>
      </c>
      <c r="J6061" s="12" t="s">
        <v>0</v>
      </c>
      <c r="K6061" s="12" t="s">
        <v>384</v>
      </c>
      <c r="L6061" s="12" t="s">
        <v>384</v>
      </c>
      <c r="M6061" s="12">
        <v>0</v>
      </c>
      <c r="N6061" s="12" t="s">
        <v>314</v>
      </c>
      <c r="O6061" s="13">
        <v>0.48419699999999999</v>
      </c>
      <c r="P6061" s="12" t="s">
        <v>704</v>
      </c>
      <c r="Q6061" s="12" t="s">
        <v>309</v>
      </c>
      <c r="R6061" s="12" t="s">
        <v>383</v>
      </c>
      <c r="S6061" s="12">
        <v>108</v>
      </c>
      <c r="T6061" s="12" t="s">
        <v>307</v>
      </c>
      <c r="U6061" s="12" t="s">
        <v>382</v>
      </c>
      <c r="V6061" s="12" t="s">
        <v>381</v>
      </c>
      <c r="W6061" s="12">
        <v>0</v>
      </c>
      <c r="X6061" s="14">
        <v>44767.629198877316</v>
      </c>
    </row>
    <row r="6062" spans="1:24" x14ac:dyDescent="0.25">
      <c r="A6062" s="5">
        <v>2022</v>
      </c>
      <c r="B6062" s="6">
        <v>6</v>
      </c>
      <c r="C6062" s="6">
        <v>2022</v>
      </c>
      <c r="D6062" s="6">
        <v>6</v>
      </c>
      <c r="E6062" s="7">
        <v>20070</v>
      </c>
      <c r="F6062" s="7" t="s">
        <v>24</v>
      </c>
      <c r="G6062" s="7">
        <v>37</v>
      </c>
      <c r="H6062" s="7" t="s">
        <v>174</v>
      </c>
      <c r="I6062" s="7" t="s">
        <v>43</v>
      </c>
      <c r="J6062" s="7" t="s">
        <v>0</v>
      </c>
      <c r="K6062" s="7" t="s">
        <v>81</v>
      </c>
      <c r="L6062" s="7" t="s">
        <v>81</v>
      </c>
      <c r="M6062" s="7">
        <v>0</v>
      </c>
      <c r="N6062" s="7" t="s">
        <v>47</v>
      </c>
      <c r="O6062" s="8">
        <v>1673385.9450000001</v>
      </c>
      <c r="P6062" s="7" t="s">
        <v>704</v>
      </c>
      <c r="Q6062" s="7" t="s">
        <v>309</v>
      </c>
      <c r="R6062" s="7" t="s">
        <v>380</v>
      </c>
      <c r="S6062" s="7">
        <v>11</v>
      </c>
      <c r="T6062" s="7" t="s">
        <v>307</v>
      </c>
      <c r="U6062" s="7" t="s">
        <v>379</v>
      </c>
      <c r="V6062" s="7" t="s">
        <v>378</v>
      </c>
      <c r="W6062" s="7">
        <v>0</v>
      </c>
      <c r="X6062" s="9">
        <v>44767.629198877316</v>
      </c>
    </row>
    <row r="6063" spans="1:24" hidden="1" x14ac:dyDescent="0.25">
      <c r="A6063" s="10">
        <v>2022</v>
      </c>
      <c r="B6063" s="11">
        <v>6</v>
      </c>
      <c r="C6063" s="11">
        <v>2022</v>
      </c>
      <c r="D6063" s="11">
        <v>6</v>
      </c>
      <c r="E6063" s="12">
        <v>20070</v>
      </c>
      <c r="F6063" s="12" t="s">
        <v>24</v>
      </c>
      <c r="G6063" s="12">
        <v>37</v>
      </c>
      <c r="H6063" s="12" t="s">
        <v>174</v>
      </c>
      <c r="I6063" s="12" t="s">
        <v>43</v>
      </c>
      <c r="J6063" s="12" t="s">
        <v>0</v>
      </c>
      <c r="K6063" s="12" t="s">
        <v>377</v>
      </c>
      <c r="L6063" s="12" t="s">
        <v>377</v>
      </c>
      <c r="M6063" s="12">
        <v>0</v>
      </c>
      <c r="N6063" s="12" t="s">
        <v>87</v>
      </c>
      <c r="O6063" s="13">
        <v>4800</v>
      </c>
      <c r="P6063" s="12" t="s">
        <v>704</v>
      </c>
      <c r="Q6063" s="12" t="s">
        <v>309</v>
      </c>
      <c r="R6063" s="12" t="s">
        <v>376</v>
      </c>
      <c r="S6063" s="12">
        <v>107</v>
      </c>
      <c r="T6063" s="12" t="s">
        <v>307</v>
      </c>
      <c r="U6063" s="12" t="s">
        <v>375</v>
      </c>
      <c r="V6063" s="12" t="s">
        <v>374</v>
      </c>
      <c r="W6063" s="12">
        <v>0</v>
      </c>
      <c r="X6063" s="14">
        <v>44767.629198877316</v>
      </c>
    </row>
    <row r="6064" spans="1:24" hidden="1" x14ac:dyDescent="0.25">
      <c r="A6064" s="5">
        <v>2022</v>
      </c>
      <c r="B6064" s="6">
        <v>6</v>
      </c>
      <c r="C6064" s="6">
        <v>2022</v>
      </c>
      <c r="D6064" s="6">
        <v>6</v>
      </c>
      <c r="E6064" s="7">
        <v>20070</v>
      </c>
      <c r="F6064" s="7" t="s">
        <v>24</v>
      </c>
      <c r="G6064" s="7">
        <v>37</v>
      </c>
      <c r="H6064" s="7" t="s">
        <v>174</v>
      </c>
      <c r="I6064" s="7" t="s">
        <v>43</v>
      </c>
      <c r="J6064" s="7" t="s">
        <v>0</v>
      </c>
      <c r="K6064" s="7" t="s">
        <v>22</v>
      </c>
      <c r="L6064" s="7" t="s">
        <v>22</v>
      </c>
      <c r="M6064" s="7">
        <v>0</v>
      </c>
      <c r="N6064" s="7" t="s">
        <v>314</v>
      </c>
      <c r="O6064" s="8">
        <v>1</v>
      </c>
      <c r="P6064" s="7" t="s">
        <v>704</v>
      </c>
      <c r="Q6064" s="7" t="s">
        <v>309</v>
      </c>
      <c r="R6064" s="7" t="s">
        <v>313</v>
      </c>
      <c r="S6064" s="7">
        <v>2</v>
      </c>
      <c r="T6064" s="7" t="s">
        <v>307</v>
      </c>
      <c r="U6064" s="7" t="s">
        <v>358</v>
      </c>
      <c r="V6064" s="7" t="s">
        <v>311</v>
      </c>
      <c r="W6064" s="7">
        <v>0</v>
      </c>
      <c r="X6064" s="9">
        <v>44767.629198877316</v>
      </c>
    </row>
    <row r="6065" spans="1:24" hidden="1" x14ac:dyDescent="0.25">
      <c r="A6065" s="10">
        <v>2022</v>
      </c>
      <c r="B6065" s="11">
        <v>6</v>
      </c>
      <c r="C6065" s="11">
        <v>2022</v>
      </c>
      <c r="D6065" s="11">
        <v>6</v>
      </c>
      <c r="E6065" s="12">
        <v>20070</v>
      </c>
      <c r="F6065" s="12" t="s">
        <v>24</v>
      </c>
      <c r="G6065" s="12">
        <v>37</v>
      </c>
      <c r="H6065" s="12" t="s">
        <v>174</v>
      </c>
      <c r="I6065" s="12" t="s">
        <v>43</v>
      </c>
      <c r="J6065" s="12" t="s">
        <v>0</v>
      </c>
      <c r="K6065" s="12" t="s">
        <v>22</v>
      </c>
      <c r="L6065" s="12" t="s">
        <v>22</v>
      </c>
      <c r="M6065" s="12">
        <v>0</v>
      </c>
      <c r="N6065" s="12" t="s">
        <v>87</v>
      </c>
      <c r="O6065" s="13">
        <v>7785.4089999999997</v>
      </c>
      <c r="P6065" s="12" t="s">
        <v>704</v>
      </c>
      <c r="Q6065" s="12" t="s">
        <v>309</v>
      </c>
      <c r="R6065" s="12" t="s">
        <v>386</v>
      </c>
      <c r="S6065" s="12">
        <v>112</v>
      </c>
      <c r="T6065" s="12" t="s">
        <v>307</v>
      </c>
      <c r="U6065" s="12" t="s">
        <v>316</v>
      </c>
      <c r="V6065" s="12" t="s">
        <v>385</v>
      </c>
      <c r="W6065" s="12">
        <v>0</v>
      </c>
      <c r="X6065" s="14">
        <v>44767.629198877316</v>
      </c>
    </row>
    <row r="6066" spans="1:24" hidden="1" x14ac:dyDescent="0.25">
      <c r="A6066" s="5">
        <v>2022</v>
      </c>
      <c r="B6066" s="6">
        <v>6</v>
      </c>
      <c r="C6066" s="6">
        <v>2022</v>
      </c>
      <c r="D6066" s="6">
        <v>6</v>
      </c>
      <c r="E6066" s="7">
        <v>20070</v>
      </c>
      <c r="F6066" s="7" t="s">
        <v>24</v>
      </c>
      <c r="G6066" s="7">
        <v>37</v>
      </c>
      <c r="H6066" s="7" t="s">
        <v>174</v>
      </c>
      <c r="I6066" s="7" t="s">
        <v>43</v>
      </c>
      <c r="J6066" s="7" t="s">
        <v>0</v>
      </c>
      <c r="K6066" s="7" t="s">
        <v>22</v>
      </c>
      <c r="L6066" s="7" t="s">
        <v>22</v>
      </c>
      <c r="M6066" s="7">
        <v>0</v>
      </c>
      <c r="N6066" s="7" t="s">
        <v>87</v>
      </c>
      <c r="O6066" s="8">
        <v>78124.952999999994</v>
      </c>
      <c r="P6066" s="7" t="s">
        <v>704</v>
      </c>
      <c r="Q6066" s="7" t="s">
        <v>309</v>
      </c>
      <c r="R6066" s="7" t="s">
        <v>317</v>
      </c>
      <c r="S6066" s="7">
        <v>110</v>
      </c>
      <c r="T6066" s="7" t="s">
        <v>307</v>
      </c>
      <c r="U6066" s="7" t="s">
        <v>316</v>
      </c>
      <c r="V6066" s="7" t="s">
        <v>315</v>
      </c>
      <c r="W6066" s="7">
        <v>0</v>
      </c>
      <c r="X6066" s="9">
        <v>44767.629198877316</v>
      </c>
    </row>
    <row r="6067" spans="1:24" hidden="1" x14ac:dyDescent="0.25">
      <c r="A6067" s="10">
        <v>2022</v>
      </c>
      <c r="B6067" s="11">
        <v>6</v>
      </c>
      <c r="C6067" s="11">
        <v>2022</v>
      </c>
      <c r="D6067" s="11">
        <v>6</v>
      </c>
      <c r="E6067" s="12">
        <v>20070</v>
      </c>
      <c r="F6067" s="12" t="s">
        <v>24</v>
      </c>
      <c r="G6067" s="12">
        <v>37</v>
      </c>
      <c r="H6067" s="12" t="s">
        <v>174</v>
      </c>
      <c r="I6067" s="12" t="s">
        <v>43</v>
      </c>
      <c r="J6067" s="12" t="s">
        <v>0</v>
      </c>
      <c r="K6067" s="12" t="s">
        <v>22</v>
      </c>
      <c r="L6067" s="12" t="s">
        <v>22</v>
      </c>
      <c r="M6067" s="12">
        <v>0</v>
      </c>
      <c r="N6067" s="12" t="s">
        <v>47</v>
      </c>
      <c r="O6067" s="13">
        <v>-58414.226999999999</v>
      </c>
      <c r="P6067" s="12" t="s">
        <v>704</v>
      </c>
      <c r="Q6067" s="12" t="s">
        <v>309</v>
      </c>
      <c r="R6067" s="12" t="s">
        <v>371</v>
      </c>
      <c r="S6067" s="12">
        <v>37</v>
      </c>
      <c r="T6067" s="12" t="s">
        <v>307</v>
      </c>
      <c r="U6067" s="12" t="s">
        <v>370</v>
      </c>
      <c r="V6067" s="12" t="s">
        <v>369</v>
      </c>
      <c r="W6067" s="12">
        <v>0</v>
      </c>
      <c r="X6067" s="14">
        <v>44767.629198877316</v>
      </c>
    </row>
    <row r="6068" spans="1:24" hidden="1" x14ac:dyDescent="0.25">
      <c r="A6068" s="5">
        <v>2022</v>
      </c>
      <c r="B6068" s="6">
        <v>6</v>
      </c>
      <c r="C6068" s="6">
        <v>2022</v>
      </c>
      <c r="D6068" s="6">
        <v>6</v>
      </c>
      <c r="E6068" s="7">
        <v>20070</v>
      </c>
      <c r="F6068" s="7" t="s">
        <v>24</v>
      </c>
      <c r="G6068" s="7">
        <v>37</v>
      </c>
      <c r="H6068" s="7" t="s">
        <v>174</v>
      </c>
      <c r="I6068" s="7" t="s">
        <v>43</v>
      </c>
      <c r="J6068" s="7" t="s">
        <v>0</v>
      </c>
      <c r="K6068" s="7" t="s">
        <v>22</v>
      </c>
      <c r="L6068" s="7" t="s">
        <v>22</v>
      </c>
      <c r="M6068" s="7">
        <v>0</v>
      </c>
      <c r="N6068" s="7" t="s">
        <v>47</v>
      </c>
      <c r="O6068" s="8">
        <v>1731800</v>
      </c>
      <c r="P6068" s="7" t="s">
        <v>704</v>
      </c>
      <c r="Q6068" s="7" t="s">
        <v>309</v>
      </c>
      <c r="R6068" s="7" t="s">
        <v>373</v>
      </c>
      <c r="S6068" s="7">
        <v>10</v>
      </c>
      <c r="T6068" s="7" t="s">
        <v>307</v>
      </c>
      <c r="U6068" s="7" t="s">
        <v>334</v>
      </c>
      <c r="V6068" s="7" t="s">
        <v>372</v>
      </c>
      <c r="W6068" s="7">
        <v>0</v>
      </c>
      <c r="X6068" s="9">
        <v>44767.629198877316</v>
      </c>
    </row>
    <row r="6069" spans="1:24" hidden="1" x14ac:dyDescent="0.25">
      <c r="A6069" s="10">
        <v>2022</v>
      </c>
      <c r="B6069" s="11">
        <v>6</v>
      </c>
      <c r="C6069" s="11">
        <v>2022</v>
      </c>
      <c r="D6069" s="11">
        <v>6</v>
      </c>
      <c r="E6069" s="12">
        <v>20070</v>
      </c>
      <c r="F6069" s="12" t="s">
        <v>24</v>
      </c>
      <c r="G6069" s="12">
        <v>39</v>
      </c>
      <c r="H6069" s="12" t="s">
        <v>166</v>
      </c>
      <c r="I6069" s="12" t="s">
        <v>43</v>
      </c>
      <c r="J6069" s="12" t="s">
        <v>0</v>
      </c>
      <c r="K6069" s="12" t="s">
        <v>384</v>
      </c>
      <c r="L6069" s="12" t="s">
        <v>384</v>
      </c>
      <c r="M6069" s="12">
        <v>0</v>
      </c>
      <c r="N6069" s="12" t="s">
        <v>314</v>
      </c>
      <c r="O6069" s="13">
        <v>0.82569999999999999</v>
      </c>
      <c r="P6069" s="12" t="s">
        <v>704</v>
      </c>
      <c r="Q6069" s="12" t="s">
        <v>309</v>
      </c>
      <c r="R6069" s="12" t="s">
        <v>383</v>
      </c>
      <c r="S6069" s="12">
        <v>108</v>
      </c>
      <c r="T6069" s="12" t="s">
        <v>307</v>
      </c>
      <c r="U6069" s="12" t="s">
        <v>382</v>
      </c>
      <c r="V6069" s="12" t="s">
        <v>381</v>
      </c>
      <c r="W6069" s="12">
        <v>0</v>
      </c>
      <c r="X6069" s="14">
        <v>44767.629198877316</v>
      </c>
    </row>
    <row r="6070" spans="1:24" x14ac:dyDescent="0.25">
      <c r="A6070" s="5">
        <v>2022</v>
      </c>
      <c r="B6070" s="6">
        <v>6</v>
      </c>
      <c r="C6070" s="6">
        <v>2022</v>
      </c>
      <c r="D6070" s="6">
        <v>6</v>
      </c>
      <c r="E6070" s="7">
        <v>20070</v>
      </c>
      <c r="F6070" s="7" t="s">
        <v>24</v>
      </c>
      <c r="G6070" s="7">
        <v>39</v>
      </c>
      <c r="H6070" s="7" t="s">
        <v>166</v>
      </c>
      <c r="I6070" s="7" t="s">
        <v>43</v>
      </c>
      <c r="J6070" s="7" t="s">
        <v>0</v>
      </c>
      <c r="K6070" s="7" t="s">
        <v>81</v>
      </c>
      <c r="L6070" s="7" t="s">
        <v>81</v>
      </c>
      <c r="M6070" s="7">
        <v>0</v>
      </c>
      <c r="N6070" s="7" t="s">
        <v>47</v>
      </c>
      <c r="O6070" s="8">
        <v>1902413.03</v>
      </c>
      <c r="P6070" s="7" t="s">
        <v>704</v>
      </c>
      <c r="Q6070" s="7" t="s">
        <v>309</v>
      </c>
      <c r="R6070" s="7" t="s">
        <v>380</v>
      </c>
      <c r="S6070" s="7">
        <v>11</v>
      </c>
      <c r="T6070" s="7" t="s">
        <v>307</v>
      </c>
      <c r="U6070" s="7" t="s">
        <v>379</v>
      </c>
      <c r="V6070" s="7" t="s">
        <v>378</v>
      </c>
      <c r="W6070" s="7">
        <v>0</v>
      </c>
      <c r="X6070" s="9">
        <v>44767.629198877316</v>
      </c>
    </row>
    <row r="6071" spans="1:24" hidden="1" x14ac:dyDescent="0.25">
      <c r="A6071" s="10">
        <v>2022</v>
      </c>
      <c r="B6071" s="11">
        <v>6</v>
      </c>
      <c r="C6071" s="11">
        <v>2022</v>
      </c>
      <c r="D6071" s="11">
        <v>6</v>
      </c>
      <c r="E6071" s="12">
        <v>20070</v>
      </c>
      <c r="F6071" s="12" t="s">
        <v>24</v>
      </c>
      <c r="G6071" s="12">
        <v>39</v>
      </c>
      <c r="H6071" s="12" t="s">
        <v>166</v>
      </c>
      <c r="I6071" s="12" t="s">
        <v>43</v>
      </c>
      <c r="J6071" s="12" t="s">
        <v>0</v>
      </c>
      <c r="K6071" s="12" t="s">
        <v>377</v>
      </c>
      <c r="L6071" s="12" t="s">
        <v>377</v>
      </c>
      <c r="M6071" s="12">
        <v>0</v>
      </c>
      <c r="N6071" s="12" t="s">
        <v>87</v>
      </c>
      <c r="O6071" s="13">
        <v>3200</v>
      </c>
      <c r="P6071" s="12" t="s">
        <v>704</v>
      </c>
      <c r="Q6071" s="12" t="s">
        <v>309</v>
      </c>
      <c r="R6071" s="12" t="s">
        <v>376</v>
      </c>
      <c r="S6071" s="12">
        <v>107</v>
      </c>
      <c r="T6071" s="12" t="s">
        <v>307</v>
      </c>
      <c r="U6071" s="12" t="s">
        <v>375</v>
      </c>
      <c r="V6071" s="12" t="s">
        <v>374</v>
      </c>
      <c r="W6071" s="12">
        <v>0</v>
      </c>
      <c r="X6071" s="14">
        <v>44767.629198877316</v>
      </c>
    </row>
    <row r="6072" spans="1:24" hidden="1" x14ac:dyDescent="0.25">
      <c r="A6072" s="5">
        <v>2022</v>
      </c>
      <c r="B6072" s="6">
        <v>6</v>
      </c>
      <c r="C6072" s="6">
        <v>2022</v>
      </c>
      <c r="D6072" s="6">
        <v>6</v>
      </c>
      <c r="E6072" s="7">
        <v>20070</v>
      </c>
      <c r="F6072" s="7" t="s">
        <v>24</v>
      </c>
      <c r="G6072" s="7">
        <v>39</v>
      </c>
      <c r="H6072" s="7" t="s">
        <v>166</v>
      </c>
      <c r="I6072" s="7" t="s">
        <v>43</v>
      </c>
      <c r="J6072" s="7" t="s">
        <v>0</v>
      </c>
      <c r="K6072" s="7" t="s">
        <v>22</v>
      </c>
      <c r="L6072" s="7" t="s">
        <v>22</v>
      </c>
      <c r="M6072" s="7">
        <v>0</v>
      </c>
      <c r="N6072" s="7" t="s">
        <v>314</v>
      </c>
      <c r="O6072" s="8">
        <v>1</v>
      </c>
      <c r="P6072" s="7" t="s">
        <v>704</v>
      </c>
      <c r="Q6072" s="7" t="s">
        <v>309</v>
      </c>
      <c r="R6072" s="7" t="s">
        <v>313</v>
      </c>
      <c r="S6072" s="7">
        <v>2</v>
      </c>
      <c r="T6072" s="7" t="s">
        <v>307</v>
      </c>
      <c r="U6072" s="7" t="s">
        <v>358</v>
      </c>
      <c r="V6072" s="7" t="s">
        <v>311</v>
      </c>
      <c r="W6072" s="7">
        <v>0</v>
      </c>
      <c r="X6072" s="9">
        <v>44767.629198877316</v>
      </c>
    </row>
    <row r="6073" spans="1:24" hidden="1" x14ac:dyDescent="0.25">
      <c r="A6073" s="10">
        <v>2022</v>
      </c>
      <c r="B6073" s="11">
        <v>6</v>
      </c>
      <c r="C6073" s="11">
        <v>2022</v>
      </c>
      <c r="D6073" s="11">
        <v>6</v>
      </c>
      <c r="E6073" s="12">
        <v>20070</v>
      </c>
      <c r="F6073" s="12" t="s">
        <v>24</v>
      </c>
      <c r="G6073" s="12">
        <v>39</v>
      </c>
      <c r="H6073" s="12" t="s">
        <v>166</v>
      </c>
      <c r="I6073" s="12" t="s">
        <v>43</v>
      </c>
      <c r="J6073" s="12" t="s">
        <v>0</v>
      </c>
      <c r="K6073" s="12" t="s">
        <v>22</v>
      </c>
      <c r="L6073" s="12" t="s">
        <v>22</v>
      </c>
      <c r="M6073" s="12">
        <v>0</v>
      </c>
      <c r="N6073" s="12" t="s">
        <v>87</v>
      </c>
      <c r="O6073" s="13">
        <v>12366.494000000001</v>
      </c>
      <c r="P6073" s="12" t="s">
        <v>704</v>
      </c>
      <c r="Q6073" s="12" t="s">
        <v>309</v>
      </c>
      <c r="R6073" s="12" t="s">
        <v>386</v>
      </c>
      <c r="S6073" s="12">
        <v>112</v>
      </c>
      <c r="T6073" s="12" t="s">
        <v>307</v>
      </c>
      <c r="U6073" s="12" t="s">
        <v>316</v>
      </c>
      <c r="V6073" s="12" t="s">
        <v>385</v>
      </c>
      <c r="W6073" s="12">
        <v>0</v>
      </c>
      <c r="X6073" s="14">
        <v>44767.629198877316</v>
      </c>
    </row>
    <row r="6074" spans="1:24" hidden="1" x14ac:dyDescent="0.25">
      <c r="A6074" s="5">
        <v>2022</v>
      </c>
      <c r="B6074" s="6">
        <v>6</v>
      </c>
      <c r="C6074" s="6">
        <v>2022</v>
      </c>
      <c r="D6074" s="6">
        <v>6</v>
      </c>
      <c r="E6074" s="7">
        <v>20070</v>
      </c>
      <c r="F6074" s="7" t="s">
        <v>24</v>
      </c>
      <c r="G6074" s="7">
        <v>39</v>
      </c>
      <c r="H6074" s="7" t="s">
        <v>166</v>
      </c>
      <c r="I6074" s="7" t="s">
        <v>43</v>
      </c>
      <c r="J6074" s="7" t="s">
        <v>0</v>
      </c>
      <c r="K6074" s="7" t="s">
        <v>22</v>
      </c>
      <c r="L6074" s="7" t="s">
        <v>22</v>
      </c>
      <c r="M6074" s="7">
        <v>0</v>
      </c>
      <c r="N6074" s="7" t="s">
        <v>87</v>
      </c>
      <c r="O6074" s="8">
        <v>61935.593999999997</v>
      </c>
      <c r="P6074" s="7" t="s">
        <v>704</v>
      </c>
      <c r="Q6074" s="7" t="s">
        <v>309</v>
      </c>
      <c r="R6074" s="7" t="s">
        <v>317</v>
      </c>
      <c r="S6074" s="7">
        <v>110</v>
      </c>
      <c r="T6074" s="7" t="s">
        <v>307</v>
      </c>
      <c r="U6074" s="7" t="s">
        <v>316</v>
      </c>
      <c r="V6074" s="7" t="s">
        <v>315</v>
      </c>
      <c r="W6074" s="7">
        <v>0</v>
      </c>
      <c r="X6074" s="9">
        <v>44767.629198877316</v>
      </c>
    </row>
    <row r="6075" spans="1:24" hidden="1" x14ac:dyDescent="0.25">
      <c r="A6075" s="10">
        <v>2022</v>
      </c>
      <c r="B6075" s="11">
        <v>6</v>
      </c>
      <c r="C6075" s="11">
        <v>2022</v>
      </c>
      <c r="D6075" s="11">
        <v>6</v>
      </c>
      <c r="E6075" s="12">
        <v>20070</v>
      </c>
      <c r="F6075" s="12" t="s">
        <v>24</v>
      </c>
      <c r="G6075" s="12">
        <v>39</v>
      </c>
      <c r="H6075" s="12" t="s">
        <v>166</v>
      </c>
      <c r="I6075" s="12" t="s">
        <v>43</v>
      </c>
      <c r="J6075" s="12" t="s">
        <v>0</v>
      </c>
      <c r="K6075" s="12" t="s">
        <v>22</v>
      </c>
      <c r="L6075" s="12" t="s">
        <v>22</v>
      </c>
      <c r="M6075" s="12">
        <v>0</v>
      </c>
      <c r="N6075" s="12" t="s">
        <v>47</v>
      </c>
      <c r="O6075" s="13">
        <v>-74385.165999999997</v>
      </c>
      <c r="P6075" s="12" t="s">
        <v>704</v>
      </c>
      <c r="Q6075" s="12" t="s">
        <v>309</v>
      </c>
      <c r="R6075" s="12" t="s">
        <v>371</v>
      </c>
      <c r="S6075" s="12">
        <v>37</v>
      </c>
      <c r="T6075" s="12" t="s">
        <v>307</v>
      </c>
      <c r="U6075" s="12" t="s">
        <v>370</v>
      </c>
      <c r="V6075" s="12" t="s">
        <v>369</v>
      </c>
      <c r="W6075" s="12">
        <v>0</v>
      </c>
      <c r="X6075" s="14">
        <v>44767.629198877316</v>
      </c>
    </row>
    <row r="6076" spans="1:24" hidden="1" x14ac:dyDescent="0.25">
      <c r="A6076" s="5">
        <v>2022</v>
      </c>
      <c r="B6076" s="6">
        <v>6</v>
      </c>
      <c r="C6076" s="6">
        <v>2022</v>
      </c>
      <c r="D6076" s="6">
        <v>6</v>
      </c>
      <c r="E6076" s="7">
        <v>20070</v>
      </c>
      <c r="F6076" s="7" t="s">
        <v>24</v>
      </c>
      <c r="G6076" s="7">
        <v>39</v>
      </c>
      <c r="H6076" s="7" t="s">
        <v>166</v>
      </c>
      <c r="I6076" s="7" t="s">
        <v>43</v>
      </c>
      <c r="J6076" s="7" t="s">
        <v>0</v>
      </c>
      <c r="K6076" s="7" t="s">
        <v>22</v>
      </c>
      <c r="L6076" s="7" t="s">
        <v>22</v>
      </c>
      <c r="M6076" s="7">
        <v>0</v>
      </c>
      <c r="N6076" s="7" t="s">
        <v>47</v>
      </c>
      <c r="O6076" s="8">
        <v>1976800</v>
      </c>
      <c r="P6076" s="7" t="s">
        <v>704</v>
      </c>
      <c r="Q6076" s="7" t="s">
        <v>309</v>
      </c>
      <c r="R6076" s="7" t="s">
        <v>373</v>
      </c>
      <c r="S6076" s="7">
        <v>10</v>
      </c>
      <c r="T6076" s="7" t="s">
        <v>307</v>
      </c>
      <c r="U6076" s="7" t="s">
        <v>334</v>
      </c>
      <c r="V6076" s="7" t="s">
        <v>372</v>
      </c>
      <c r="W6076" s="7">
        <v>0</v>
      </c>
      <c r="X6076" s="9">
        <v>44767.629198877316</v>
      </c>
    </row>
    <row r="6077" spans="1:24" hidden="1" x14ac:dyDescent="0.25">
      <c r="A6077" s="10">
        <v>2022</v>
      </c>
      <c r="B6077" s="11">
        <v>6</v>
      </c>
      <c r="C6077" s="11">
        <v>2022</v>
      </c>
      <c r="D6077" s="11">
        <v>6</v>
      </c>
      <c r="E6077" s="12">
        <v>20070</v>
      </c>
      <c r="F6077" s="12" t="s">
        <v>24</v>
      </c>
      <c r="G6077" s="12">
        <v>53</v>
      </c>
      <c r="H6077" s="12" t="s">
        <v>7</v>
      </c>
      <c r="I6077" s="12" t="s">
        <v>43</v>
      </c>
      <c r="J6077" s="12" t="s">
        <v>7</v>
      </c>
      <c r="K6077" s="12" t="s">
        <v>384</v>
      </c>
      <c r="L6077" s="12" t="s">
        <v>384</v>
      </c>
      <c r="M6077" s="12">
        <v>0</v>
      </c>
      <c r="N6077" s="12" t="s">
        <v>314</v>
      </c>
      <c r="O6077" s="13">
        <v>0.216193</v>
      </c>
      <c r="P6077" s="12" t="s">
        <v>704</v>
      </c>
      <c r="Q6077" s="12" t="s">
        <v>309</v>
      </c>
      <c r="R6077" s="12" t="s">
        <v>383</v>
      </c>
      <c r="S6077" s="12">
        <v>108</v>
      </c>
      <c r="T6077" s="12" t="s">
        <v>307</v>
      </c>
      <c r="U6077" s="12" t="s">
        <v>382</v>
      </c>
      <c r="V6077" s="12" t="s">
        <v>381</v>
      </c>
      <c r="W6077" s="12">
        <v>0</v>
      </c>
      <c r="X6077" s="14">
        <v>44767.629198877316</v>
      </c>
    </row>
    <row r="6078" spans="1:24" x14ac:dyDescent="0.25">
      <c r="A6078" s="5">
        <v>2022</v>
      </c>
      <c r="B6078" s="6">
        <v>6</v>
      </c>
      <c r="C6078" s="6">
        <v>2022</v>
      </c>
      <c r="D6078" s="6">
        <v>6</v>
      </c>
      <c r="E6078" s="7">
        <v>20070</v>
      </c>
      <c r="F6078" s="7" t="s">
        <v>24</v>
      </c>
      <c r="G6078" s="7">
        <v>53</v>
      </c>
      <c r="H6078" s="7" t="s">
        <v>7</v>
      </c>
      <c r="I6078" s="7" t="s">
        <v>43</v>
      </c>
      <c r="J6078" s="7" t="s">
        <v>7</v>
      </c>
      <c r="K6078" s="7" t="s">
        <v>81</v>
      </c>
      <c r="L6078" s="7" t="s">
        <v>81</v>
      </c>
      <c r="M6078" s="7">
        <v>0</v>
      </c>
      <c r="N6078" s="7" t="s">
        <v>47</v>
      </c>
      <c r="O6078" s="8">
        <v>622635.973</v>
      </c>
      <c r="P6078" s="7" t="s">
        <v>704</v>
      </c>
      <c r="Q6078" s="7" t="s">
        <v>309</v>
      </c>
      <c r="R6078" s="7" t="s">
        <v>380</v>
      </c>
      <c r="S6078" s="7">
        <v>11</v>
      </c>
      <c r="T6078" s="7" t="s">
        <v>307</v>
      </c>
      <c r="U6078" s="7" t="s">
        <v>379</v>
      </c>
      <c r="V6078" s="7" t="s">
        <v>378</v>
      </c>
      <c r="W6078" s="7">
        <v>0</v>
      </c>
      <c r="X6078" s="9">
        <v>44767.629198877316</v>
      </c>
    </row>
    <row r="6079" spans="1:24" hidden="1" x14ac:dyDescent="0.25">
      <c r="A6079" s="10">
        <v>2022</v>
      </c>
      <c r="B6079" s="11">
        <v>6</v>
      </c>
      <c r="C6079" s="11">
        <v>2022</v>
      </c>
      <c r="D6079" s="11">
        <v>6</v>
      </c>
      <c r="E6079" s="12">
        <v>20070</v>
      </c>
      <c r="F6079" s="12" t="s">
        <v>24</v>
      </c>
      <c r="G6079" s="12">
        <v>53</v>
      </c>
      <c r="H6079" s="12" t="s">
        <v>7</v>
      </c>
      <c r="I6079" s="12" t="s">
        <v>43</v>
      </c>
      <c r="J6079" s="12" t="s">
        <v>7</v>
      </c>
      <c r="K6079" s="12" t="s">
        <v>377</v>
      </c>
      <c r="L6079" s="12" t="s">
        <v>377</v>
      </c>
      <c r="M6079" s="12">
        <v>0</v>
      </c>
      <c r="N6079" s="12" t="s">
        <v>87</v>
      </c>
      <c r="O6079" s="13">
        <v>4000</v>
      </c>
      <c r="P6079" s="12" t="s">
        <v>704</v>
      </c>
      <c r="Q6079" s="12" t="s">
        <v>309</v>
      </c>
      <c r="R6079" s="12" t="s">
        <v>376</v>
      </c>
      <c r="S6079" s="12">
        <v>107</v>
      </c>
      <c r="T6079" s="12" t="s">
        <v>307</v>
      </c>
      <c r="U6079" s="12" t="s">
        <v>375</v>
      </c>
      <c r="V6079" s="12" t="s">
        <v>374</v>
      </c>
      <c r="W6079" s="12">
        <v>0</v>
      </c>
      <c r="X6079" s="14">
        <v>44767.629198877316</v>
      </c>
    </row>
    <row r="6080" spans="1:24" hidden="1" x14ac:dyDescent="0.25">
      <c r="A6080" s="5">
        <v>2022</v>
      </c>
      <c r="B6080" s="6">
        <v>6</v>
      </c>
      <c r="C6080" s="6">
        <v>2022</v>
      </c>
      <c r="D6080" s="6">
        <v>6</v>
      </c>
      <c r="E6080" s="7">
        <v>20070</v>
      </c>
      <c r="F6080" s="7" t="s">
        <v>24</v>
      </c>
      <c r="G6080" s="7">
        <v>53</v>
      </c>
      <c r="H6080" s="7" t="s">
        <v>7</v>
      </c>
      <c r="I6080" s="7" t="s">
        <v>43</v>
      </c>
      <c r="J6080" s="7" t="s">
        <v>7</v>
      </c>
      <c r="K6080" s="7" t="s">
        <v>22</v>
      </c>
      <c r="L6080" s="7" t="s">
        <v>22</v>
      </c>
      <c r="M6080" s="7">
        <v>0</v>
      </c>
      <c r="N6080" s="7" t="s">
        <v>314</v>
      </c>
      <c r="O6080" s="8">
        <v>0.1</v>
      </c>
      <c r="P6080" s="7" t="s">
        <v>704</v>
      </c>
      <c r="Q6080" s="7" t="s">
        <v>309</v>
      </c>
      <c r="R6080" s="7" t="s">
        <v>313</v>
      </c>
      <c r="S6080" s="7">
        <v>2</v>
      </c>
      <c r="T6080" s="7" t="s">
        <v>307</v>
      </c>
      <c r="U6080" s="7" t="s">
        <v>358</v>
      </c>
      <c r="V6080" s="7" t="s">
        <v>311</v>
      </c>
      <c r="W6080" s="7">
        <v>0</v>
      </c>
      <c r="X6080" s="9">
        <v>44767.629198877316</v>
      </c>
    </row>
    <row r="6081" spans="1:24" hidden="1" x14ac:dyDescent="0.25">
      <c r="A6081" s="10">
        <v>2022</v>
      </c>
      <c r="B6081" s="11">
        <v>6</v>
      </c>
      <c r="C6081" s="11">
        <v>2022</v>
      </c>
      <c r="D6081" s="11">
        <v>6</v>
      </c>
      <c r="E6081" s="12">
        <v>20070</v>
      </c>
      <c r="F6081" s="12" t="s">
        <v>24</v>
      </c>
      <c r="G6081" s="12">
        <v>53</v>
      </c>
      <c r="H6081" s="12" t="s">
        <v>7</v>
      </c>
      <c r="I6081" s="12" t="s">
        <v>43</v>
      </c>
      <c r="J6081" s="12" t="s">
        <v>7</v>
      </c>
      <c r="K6081" s="12" t="s">
        <v>22</v>
      </c>
      <c r="L6081" s="12" t="s">
        <v>22</v>
      </c>
      <c r="M6081" s="12">
        <v>0</v>
      </c>
      <c r="N6081" s="12" t="s">
        <v>47</v>
      </c>
      <c r="O6081" s="13">
        <v>250540</v>
      </c>
      <c r="P6081" s="12" t="s">
        <v>704</v>
      </c>
      <c r="Q6081" s="12" t="s">
        <v>309</v>
      </c>
      <c r="R6081" s="12" t="s">
        <v>373</v>
      </c>
      <c r="S6081" s="12">
        <v>10</v>
      </c>
      <c r="T6081" s="12" t="s">
        <v>307</v>
      </c>
      <c r="U6081" s="12" t="s">
        <v>334</v>
      </c>
      <c r="V6081" s="12" t="s">
        <v>372</v>
      </c>
      <c r="W6081" s="12">
        <v>0</v>
      </c>
      <c r="X6081" s="14">
        <v>44767.629198877316</v>
      </c>
    </row>
    <row r="6082" spans="1:24" hidden="1" x14ac:dyDescent="0.25">
      <c r="A6082" s="5">
        <v>2022</v>
      </c>
      <c r="B6082" s="6">
        <v>6</v>
      </c>
      <c r="C6082" s="6">
        <v>2022</v>
      </c>
      <c r="D6082" s="6">
        <v>6</v>
      </c>
      <c r="E6082" s="7">
        <v>20070</v>
      </c>
      <c r="F6082" s="7" t="s">
        <v>24</v>
      </c>
      <c r="G6082" s="7">
        <v>53</v>
      </c>
      <c r="H6082" s="7" t="s">
        <v>7</v>
      </c>
      <c r="I6082" s="7" t="s">
        <v>43</v>
      </c>
      <c r="J6082" s="7" t="s">
        <v>7</v>
      </c>
      <c r="K6082" s="7" t="s">
        <v>22</v>
      </c>
      <c r="L6082" s="7" t="s">
        <v>22</v>
      </c>
      <c r="M6082" s="7">
        <v>0</v>
      </c>
      <c r="N6082" s="7" t="s">
        <v>47</v>
      </c>
      <c r="O6082" s="8">
        <v>372096.61300000001</v>
      </c>
      <c r="P6082" s="7" t="s">
        <v>704</v>
      </c>
      <c r="Q6082" s="7" t="s">
        <v>309</v>
      </c>
      <c r="R6082" s="7" t="s">
        <v>371</v>
      </c>
      <c r="S6082" s="7">
        <v>37</v>
      </c>
      <c r="T6082" s="7" t="s">
        <v>307</v>
      </c>
      <c r="U6082" s="7" t="s">
        <v>370</v>
      </c>
      <c r="V6082" s="7" t="s">
        <v>369</v>
      </c>
      <c r="W6082" s="7">
        <v>0</v>
      </c>
      <c r="X6082" s="9">
        <v>44767.629198877316</v>
      </c>
    </row>
    <row r="6083" spans="1:24" hidden="1" x14ac:dyDescent="0.25">
      <c r="A6083" s="10">
        <v>2022</v>
      </c>
      <c r="B6083" s="11">
        <v>6</v>
      </c>
      <c r="C6083" s="11">
        <v>2022</v>
      </c>
      <c r="D6083" s="11">
        <v>6</v>
      </c>
      <c r="E6083" s="12">
        <v>20070</v>
      </c>
      <c r="F6083" s="12" t="s">
        <v>24</v>
      </c>
      <c r="G6083" s="12">
        <v>71</v>
      </c>
      <c r="H6083" s="12" t="s">
        <v>145</v>
      </c>
      <c r="I6083" s="12" t="s">
        <v>54</v>
      </c>
      <c r="J6083" s="12" t="s">
        <v>5</v>
      </c>
      <c r="K6083" s="12" t="s">
        <v>365</v>
      </c>
      <c r="L6083" s="12" t="s">
        <v>365</v>
      </c>
      <c r="M6083" s="12">
        <v>0</v>
      </c>
      <c r="N6083" s="12" t="s">
        <v>87</v>
      </c>
      <c r="O6083" s="13">
        <v>430.86599999999999</v>
      </c>
      <c r="P6083" s="12" t="s">
        <v>704</v>
      </c>
      <c r="Q6083" s="12" t="s">
        <v>309</v>
      </c>
      <c r="R6083" s="12" t="s">
        <v>368</v>
      </c>
      <c r="S6083" s="12">
        <v>5</v>
      </c>
      <c r="T6083" s="12" t="s">
        <v>307</v>
      </c>
      <c r="U6083" s="12" t="s">
        <v>367</v>
      </c>
      <c r="V6083" s="12" t="s">
        <v>366</v>
      </c>
      <c r="W6083" s="12">
        <v>0</v>
      </c>
      <c r="X6083" s="14">
        <v>44767.629198877316</v>
      </c>
    </row>
    <row r="6084" spans="1:24" hidden="1" x14ac:dyDescent="0.25">
      <c r="A6084" s="5">
        <v>2022</v>
      </c>
      <c r="B6084" s="6">
        <v>6</v>
      </c>
      <c r="C6084" s="6">
        <v>2022</v>
      </c>
      <c r="D6084" s="6">
        <v>6</v>
      </c>
      <c r="E6084" s="7">
        <v>20070</v>
      </c>
      <c r="F6084" s="7" t="s">
        <v>24</v>
      </c>
      <c r="G6084" s="7">
        <v>71</v>
      </c>
      <c r="H6084" s="7" t="s">
        <v>145</v>
      </c>
      <c r="I6084" s="7" t="s">
        <v>54</v>
      </c>
      <c r="J6084" s="7" t="s">
        <v>5</v>
      </c>
      <c r="K6084" s="7" t="s">
        <v>22</v>
      </c>
      <c r="L6084" s="7" t="s">
        <v>22</v>
      </c>
      <c r="M6084" s="7">
        <v>0</v>
      </c>
      <c r="N6084" s="7" t="s">
        <v>87</v>
      </c>
      <c r="O6084" s="8">
        <v>430.86599999999999</v>
      </c>
      <c r="P6084" s="7" t="s">
        <v>704</v>
      </c>
      <c r="Q6084" s="7" t="s">
        <v>309</v>
      </c>
      <c r="R6084" s="7" t="s">
        <v>341</v>
      </c>
      <c r="S6084" s="7">
        <v>63</v>
      </c>
      <c r="T6084" s="7" t="s">
        <v>307</v>
      </c>
      <c r="U6084" s="7" t="s">
        <v>340</v>
      </c>
      <c r="V6084" s="7" t="s">
        <v>339</v>
      </c>
      <c r="W6084" s="7">
        <v>0</v>
      </c>
      <c r="X6084" s="9">
        <v>44767.629198877316</v>
      </c>
    </row>
    <row r="6085" spans="1:24" hidden="1" x14ac:dyDescent="0.25">
      <c r="A6085" s="10">
        <v>2022</v>
      </c>
      <c r="B6085" s="11">
        <v>6</v>
      </c>
      <c r="C6085" s="11">
        <v>2022</v>
      </c>
      <c r="D6085" s="11">
        <v>6</v>
      </c>
      <c r="E6085" s="12">
        <v>20070</v>
      </c>
      <c r="F6085" s="12" t="s">
        <v>24</v>
      </c>
      <c r="G6085" s="12">
        <v>2183</v>
      </c>
      <c r="H6085" s="12" t="s">
        <v>138</v>
      </c>
      <c r="I6085" s="12" t="s">
        <v>133</v>
      </c>
      <c r="J6085" s="12" t="s">
        <v>3</v>
      </c>
      <c r="K6085" s="12" t="s">
        <v>22</v>
      </c>
      <c r="L6085" s="12" t="s">
        <v>22</v>
      </c>
      <c r="M6085" s="12">
        <v>0</v>
      </c>
      <c r="N6085" s="12" t="s">
        <v>314</v>
      </c>
      <c r="O6085" s="13">
        <v>0.10796600000000001</v>
      </c>
      <c r="P6085" s="12" t="s">
        <v>704</v>
      </c>
      <c r="Q6085" s="12" t="s">
        <v>309</v>
      </c>
      <c r="R6085" s="12" t="s">
        <v>313</v>
      </c>
      <c r="S6085" s="12">
        <v>2</v>
      </c>
      <c r="T6085" s="12" t="s">
        <v>307</v>
      </c>
      <c r="U6085" s="12" t="s">
        <v>358</v>
      </c>
      <c r="V6085" s="12" t="s">
        <v>311</v>
      </c>
      <c r="W6085" s="12">
        <v>0</v>
      </c>
      <c r="X6085" s="14">
        <v>44767.629198877316</v>
      </c>
    </row>
    <row r="6086" spans="1:24" hidden="1" x14ac:dyDescent="0.25">
      <c r="A6086" s="5">
        <v>2022</v>
      </c>
      <c r="B6086" s="6">
        <v>6</v>
      </c>
      <c r="C6086" s="6">
        <v>2022</v>
      </c>
      <c r="D6086" s="6">
        <v>6</v>
      </c>
      <c r="E6086" s="7">
        <v>20070</v>
      </c>
      <c r="F6086" s="7" t="s">
        <v>24</v>
      </c>
      <c r="G6086" s="7">
        <v>2346</v>
      </c>
      <c r="H6086" s="7" t="s">
        <v>137</v>
      </c>
      <c r="I6086" s="7" t="s">
        <v>133</v>
      </c>
      <c r="J6086" s="7" t="s">
        <v>4</v>
      </c>
      <c r="K6086" s="7" t="s">
        <v>22</v>
      </c>
      <c r="L6086" s="7" t="s">
        <v>22</v>
      </c>
      <c r="M6086" s="7">
        <v>0</v>
      </c>
      <c r="N6086" s="7" t="s">
        <v>314</v>
      </c>
      <c r="O6086" s="8">
        <v>3.0929999999999999E-2</v>
      </c>
      <c r="P6086" s="7" t="s">
        <v>704</v>
      </c>
      <c r="Q6086" s="7" t="s">
        <v>309</v>
      </c>
      <c r="R6086" s="7" t="s">
        <v>313</v>
      </c>
      <c r="S6086" s="7">
        <v>2</v>
      </c>
      <c r="T6086" s="7" t="s">
        <v>307</v>
      </c>
      <c r="U6086" s="7" t="s">
        <v>358</v>
      </c>
      <c r="V6086" s="7" t="s">
        <v>311</v>
      </c>
      <c r="W6086" s="7">
        <v>0</v>
      </c>
      <c r="X6086" s="9">
        <v>44767.629198877316</v>
      </c>
    </row>
    <row r="6087" spans="1:24" x14ac:dyDescent="0.25">
      <c r="A6087" s="10">
        <v>2022</v>
      </c>
      <c r="B6087" s="11">
        <v>6</v>
      </c>
      <c r="C6087" s="11">
        <v>2022</v>
      </c>
      <c r="D6087" s="11">
        <v>6</v>
      </c>
      <c r="E6087" s="12">
        <v>20070</v>
      </c>
      <c r="F6087" s="12" t="s">
        <v>24</v>
      </c>
      <c r="G6087" s="12">
        <v>4807</v>
      </c>
      <c r="H6087" s="12" t="s">
        <v>135</v>
      </c>
      <c r="I6087" s="12" t="s">
        <v>133</v>
      </c>
      <c r="J6087" s="12" t="s">
        <v>2</v>
      </c>
      <c r="K6087" s="12" t="s">
        <v>81</v>
      </c>
      <c r="L6087" s="12" t="s">
        <v>81</v>
      </c>
      <c r="M6087" s="12">
        <v>0</v>
      </c>
      <c r="N6087" s="12" t="s">
        <v>47</v>
      </c>
      <c r="O6087" s="13">
        <v>-1920000</v>
      </c>
      <c r="P6087" s="12" t="s">
        <v>704</v>
      </c>
      <c r="Q6087" s="12" t="s">
        <v>309</v>
      </c>
      <c r="R6087" s="12" t="s">
        <v>361</v>
      </c>
      <c r="S6087" s="12">
        <v>15</v>
      </c>
      <c r="T6087" s="12" t="s">
        <v>307</v>
      </c>
      <c r="U6087" s="12" t="s">
        <v>360</v>
      </c>
      <c r="V6087" s="12" t="s">
        <v>359</v>
      </c>
      <c r="W6087" s="12">
        <v>0</v>
      </c>
      <c r="X6087" s="14">
        <v>44767.629198877316</v>
      </c>
    </row>
    <row r="6088" spans="1:24" hidden="1" x14ac:dyDescent="0.25">
      <c r="A6088" s="5">
        <v>2022</v>
      </c>
      <c r="B6088" s="6">
        <v>6</v>
      </c>
      <c r="C6088" s="6">
        <v>2022</v>
      </c>
      <c r="D6088" s="6">
        <v>6</v>
      </c>
      <c r="E6088" s="7">
        <v>20070</v>
      </c>
      <c r="F6088" s="7" t="s">
        <v>24</v>
      </c>
      <c r="G6088" s="7">
        <v>4807</v>
      </c>
      <c r="H6088" s="7" t="s">
        <v>135</v>
      </c>
      <c r="I6088" s="7" t="s">
        <v>133</v>
      </c>
      <c r="J6088" s="7" t="s">
        <v>2</v>
      </c>
      <c r="K6088" s="7" t="s">
        <v>22</v>
      </c>
      <c r="L6088" s="7" t="s">
        <v>22</v>
      </c>
      <c r="M6088" s="7">
        <v>0</v>
      </c>
      <c r="N6088" s="7" t="s">
        <v>314</v>
      </c>
      <c r="O6088" s="8">
        <v>1</v>
      </c>
      <c r="P6088" s="7" t="s">
        <v>704</v>
      </c>
      <c r="Q6088" s="7" t="s">
        <v>309</v>
      </c>
      <c r="R6088" s="7" t="s">
        <v>313</v>
      </c>
      <c r="S6088" s="7">
        <v>2</v>
      </c>
      <c r="T6088" s="7" t="s">
        <v>307</v>
      </c>
      <c r="U6088" s="7" t="s">
        <v>358</v>
      </c>
      <c r="V6088" s="7" t="s">
        <v>311</v>
      </c>
      <c r="W6088" s="7">
        <v>0</v>
      </c>
      <c r="X6088" s="9">
        <v>44767.629198877316</v>
      </c>
    </row>
    <row r="6089" spans="1:24" hidden="1" x14ac:dyDescent="0.25">
      <c r="A6089" s="10">
        <v>2022</v>
      </c>
      <c r="B6089" s="11">
        <v>6</v>
      </c>
      <c r="C6089" s="11">
        <v>2022</v>
      </c>
      <c r="D6089" s="11">
        <v>6</v>
      </c>
      <c r="E6089" s="12">
        <v>20070</v>
      </c>
      <c r="F6089" s="12" t="s">
        <v>24</v>
      </c>
      <c r="G6089" s="12">
        <v>4863</v>
      </c>
      <c r="H6089" s="12" t="s">
        <v>266</v>
      </c>
      <c r="I6089" s="12" t="s">
        <v>133</v>
      </c>
      <c r="J6089" s="12" t="s">
        <v>4</v>
      </c>
      <c r="K6089" s="12" t="s">
        <v>365</v>
      </c>
      <c r="L6089" s="12" t="s">
        <v>365</v>
      </c>
      <c r="M6089" s="12">
        <v>0</v>
      </c>
      <c r="N6089" s="12" t="s">
        <v>87</v>
      </c>
      <c r="O6089" s="13">
        <v>26.34</v>
      </c>
      <c r="P6089" s="12" t="s">
        <v>704</v>
      </c>
      <c r="Q6089" s="12" t="s">
        <v>309</v>
      </c>
      <c r="R6089" s="12" t="s">
        <v>364</v>
      </c>
      <c r="S6089" s="12">
        <v>25</v>
      </c>
      <c r="T6089" s="12" t="s">
        <v>307</v>
      </c>
      <c r="U6089" s="12" t="s">
        <v>363</v>
      </c>
      <c r="V6089" s="12" t="s">
        <v>362</v>
      </c>
      <c r="W6089" s="12">
        <v>0</v>
      </c>
      <c r="X6089" s="14">
        <v>44767.629198877316</v>
      </c>
    </row>
    <row r="6090" spans="1:24" hidden="1" x14ac:dyDescent="0.25">
      <c r="A6090" s="5">
        <v>2022</v>
      </c>
      <c r="B6090" s="6">
        <v>6</v>
      </c>
      <c r="C6090" s="6">
        <v>2022</v>
      </c>
      <c r="D6090" s="6">
        <v>6</v>
      </c>
      <c r="E6090" s="7">
        <v>20070</v>
      </c>
      <c r="F6090" s="7" t="s">
        <v>24</v>
      </c>
      <c r="G6090" s="7">
        <v>4863</v>
      </c>
      <c r="H6090" s="7" t="s">
        <v>266</v>
      </c>
      <c r="I6090" s="7" t="s">
        <v>133</v>
      </c>
      <c r="J6090" s="7" t="s">
        <v>4</v>
      </c>
      <c r="K6090" s="7" t="s">
        <v>22</v>
      </c>
      <c r="L6090" s="7" t="s">
        <v>22</v>
      </c>
      <c r="M6090" s="7">
        <v>0</v>
      </c>
      <c r="N6090" s="7" t="s">
        <v>314</v>
      </c>
      <c r="O6090" s="8">
        <v>3.1E-2</v>
      </c>
      <c r="P6090" s="7" t="s">
        <v>704</v>
      </c>
      <c r="Q6090" s="7" t="s">
        <v>309</v>
      </c>
      <c r="R6090" s="7" t="s">
        <v>313</v>
      </c>
      <c r="S6090" s="7">
        <v>2</v>
      </c>
      <c r="T6090" s="7" t="s">
        <v>307</v>
      </c>
      <c r="U6090" s="7" t="s">
        <v>358</v>
      </c>
      <c r="V6090" s="7" t="s">
        <v>311</v>
      </c>
      <c r="W6090" s="7">
        <v>0</v>
      </c>
      <c r="X6090" s="9">
        <v>44767.629198877316</v>
      </c>
    </row>
    <row r="6091" spans="1:24" hidden="1" x14ac:dyDescent="0.25">
      <c r="A6091" s="10">
        <v>2022</v>
      </c>
      <c r="B6091" s="11">
        <v>6</v>
      </c>
      <c r="C6091" s="11">
        <v>2022</v>
      </c>
      <c r="D6091" s="11">
        <v>6</v>
      </c>
      <c r="E6091" s="12">
        <v>20070</v>
      </c>
      <c r="F6091" s="12" t="s">
        <v>24</v>
      </c>
      <c r="G6091" s="12">
        <v>4864</v>
      </c>
      <c r="H6091" s="12" t="s">
        <v>265</v>
      </c>
      <c r="I6091" s="12" t="s">
        <v>133</v>
      </c>
      <c r="J6091" s="12" t="s">
        <v>3</v>
      </c>
      <c r="K6091" s="12" t="s">
        <v>365</v>
      </c>
      <c r="L6091" s="12" t="s">
        <v>365</v>
      </c>
      <c r="M6091" s="12">
        <v>0</v>
      </c>
      <c r="N6091" s="12" t="s">
        <v>87</v>
      </c>
      <c r="O6091" s="13">
        <v>229.29499999999999</v>
      </c>
      <c r="P6091" s="12" t="s">
        <v>704</v>
      </c>
      <c r="Q6091" s="12" t="s">
        <v>309</v>
      </c>
      <c r="R6091" s="12" t="s">
        <v>364</v>
      </c>
      <c r="S6091" s="12">
        <v>25</v>
      </c>
      <c r="T6091" s="12" t="s">
        <v>307</v>
      </c>
      <c r="U6091" s="12" t="s">
        <v>363</v>
      </c>
      <c r="V6091" s="12" t="s">
        <v>362</v>
      </c>
      <c r="W6091" s="12">
        <v>0</v>
      </c>
      <c r="X6091" s="14">
        <v>44767.629198877316</v>
      </c>
    </row>
    <row r="6092" spans="1:24" hidden="1" x14ac:dyDescent="0.25">
      <c r="A6092" s="5">
        <v>2022</v>
      </c>
      <c r="B6092" s="6">
        <v>6</v>
      </c>
      <c r="C6092" s="6">
        <v>2022</v>
      </c>
      <c r="D6092" s="6">
        <v>6</v>
      </c>
      <c r="E6092" s="7">
        <v>20070</v>
      </c>
      <c r="F6092" s="7" t="s">
        <v>24</v>
      </c>
      <c r="G6092" s="7">
        <v>4864</v>
      </c>
      <c r="H6092" s="7" t="s">
        <v>265</v>
      </c>
      <c r="I6092" s="7" t="s">
        <v>133</v>
      </c>
      <c r="J6092" s="7" t="s">
        <v>3</v>
      </c>
      <c r="K6092" s="7" t="s">
        <v>22</v>
      </c>
      <c r="L6092" s="7" t="s">
        <v>22</v>
      </c>
      <c r="M6092" s="7">
        <v>0</v>
      </c>
      <c r="N6092" s="7" t="s">
        <v>314</v>
      </c>
      <c r="O6092" s="8">
        <v>0.107945</v>
      </c>
      <c r="P6092" s="7" t="s">
        <v>704</v>
      </c>
      <c r="Q6092" s="7" t="s">
        <v>309</v>
      </c>
      <c r="R6092" s="7" t="s">
        <v>313</v>
      </c>
      <c r="S6092" s="7">
        <v>2</v>
      </c>
      <c r="T6092" s="7" t="s">
        <v>307</v>
      </c>
      <c r="U6092" s="7" t="s">
        <v>358</v>
      </c>
      <c r="V6092" s="7" t="s">
        <v>311</v>
      </c>
      <c r="W6092" s="7">
        <v>0</v>
      </c>
      <c r="X6092" s="9">
        <v>44767.629198877316</v>
      </c>
    </row>
    <row r="6093" spans="1:24" hidden="1" x14ac:dyDescent="0.25">
      <c r="A6093" s="10">
        <v>2022</v>
      </c>
      <c r="B6093" s="11">
        <v>6</v>
      </c>
      <c r="C6093" s="11">
        <v>2022</v>
      </c>
      <c r="D6093" s="11">
        <v>6</v>
      </c>
      <c r="E6093" s="12">
        <v>20070</v>
      </c>
      <c r="F6093" s="12" t="s">
        <v>24</v>
      </c>
      <c r="G6093" s="12">
        <v>4865</v>
      </c>
      <c r="H6093" s="12" t="s">
        <v>264</v>
      </c>
      <c r="I6093" s="12" t="s">
        <v>133</v>
      </c>
      <c r="J6093" s="12" t="s">
        <v>3</v>
      </c>
      <c r="K6093" s="12" t="s">
        <v>365</v>
      </c>
      <c r="L6093" s="12" t="s">
        <v>365</v>
      </c>
      <c r="M6093" s="12">
        <v>0</v>
      </c>
      <c r="N6093" s="12" t="s">
        <v>87</v>
      </c>
      <c r="O6093" s="13">
        <v>1082.271</v>
      </c>
      <c r="P6093" s="12" t="s">
        <v>704</v>
      </c>
      <c r="Q6093" s="12" t="s">
        <v>309</v>
      </c>
      <c r="R6093" s="12" t="s">
        <v>364</v>
      </c>
      <c r="S6093" s="12">
        <v>25</v>
      </c>
      <c r="T6093" s="12" t="s">
        <v>307</v>
      </c>
      <c r="U6093" s="12" t="s">
        <v>363</v>
      </c>
      <c r="V6093" s="12" t="s">
        <v>362</v>
      </c>
      <c r="W6093" s="12">
        <v>0</v>
      </c>
      <c r="X6093" s="14">
        <v>44767.629198877316</v>
      </c>
    </row>
    <row r="6094" spans="1:24" hidden="1" x14ac:dyDescent="0.25">
      <c r="A6094" s="5">
        <v>2022</v>
      </c>
      <c r="B6094" s="6">
        <v>6</v>
      </c>
      <c r="C6094" s="6">
        <v>2022</v>
      </c>
      <c r="D6094" s="6">
        <v>6</v>
      </c>
      <c r="E6094" s="7">
        <v>20070</v>
      </c>
      <c r="F6094" s="7" t="s">
        <v>24</v>
      </c>
      <c r="G6094" s="7">
        <v>4865</v>
      </c>
      <c r="H6094" s="7" t="s">
        <v>264</v>
      </c>
      <c r="I6094" s="7" t="s">
        <v>133</v>
      </c>
      <c r="J6094" s="7" t="s">
        <v>3</v>
      </c>
      <c r="K6094" s="7" t="s">
        <v>22</v>
      </c>
      <c r="L6094" s="7" t="s">
        <v>22</v>
      </c>
      <c r="M6094" s="7">
        <v>0</v>
      </c>
      <c r="N6094" s="7" t="s">
        <v>314</v>
      </c>
      <c r="O6094" s="8">
        <v>0.107945</v>
      </c>
      <c r="P6094" s="7" t="s">
        <v>704</v>
      </c>
      <c r="Q6094" s="7" t="s">
        <v>309</v>
      </c>
      <c r="R6094" s="7" t="s">
        <v>313</v>
      </c>
      <c r="S6094" s="7">
        <v>2</v>
      </c>
      <c r="T6094" s="7" t="s">
        <v>307</v>
      </c>
      <c r="U6094" s="7" t="s">
        <v>358</v>
      </c>
      <c r="V6094" s="7" t="s">
        <v>311</v>
      </c>
      <c r="W6094" s="7">
        <v>0</v>
      </c>
      <c r="X6094" s="9">
        <v>44767.629198877316</v>
      </c>
    </row>
    <row r="6095" spans="1:24" x14ac:dyDescent="0.25">
      <c r="A6095" s="10">
        <v>2022</v>
      </c>
      <c r="B6095" s="11">
        <v>6</v>
      </c>
      <c r="C6095" s="11">
        <v>2022</v>
      </c>
      <c r="D6095" s="11">
        <v>6</v>
      </c>
      <c r="E6095" s="12">
        <v>20070</v>
      </c>
      <c r="F6095" s="12" t="s">
        <v>24</v>
      </c>
      <c r="G6095" s="12">
        <v>4871</v>
      </c>
      <c r="H6095" s="12" t="s">
        <v>134</v>
      </c>
      <c r="I6095" s="12" t="s">
        <v>133</v>
      </c>
      <c r="J6095" s="12" t="s">
        <v>1</v>
      </c>
      <c r="K6095" s="12" t="s">
        <v>81</v>
      </c>
      <c r="L6095" s="12" t="s">
        <v>81</v>
      </c>
      <c r="M6095" s="12">
        <v>0</v>
      </c>
      <c r="N6095" s="12" t="s">
        <v>47</v>
      </c>
      <c r="O6095" s="13">
        <v>1920000</v>
      </c>
      <c r="P6095" s="12" t="s">
        <v>704</v>
      </c>
      <c r="Q6095" s="12" t="s">
        <v>309</v>
      </c>
      <c r="R6095" s="12" t="s">
        <v>361</v>
      </c>
      <c r="S6095" s="12">
        <v>15</v>
      </c>
      <c r="T6095" s="12" t="s">
        <v>307</v>
      </c>
      <c r="U6095" s="12" t="s">
        <v>360</v>
      </c>
      <c r="V6095" s="12" t="s">
        <v>359</v>
      </c>
      <c r="W6095" s="12">
        <v>0</v>
      </c>
      <c r="X6095" s="14">
        <v>44767.629198877316</v>
      </c>
    </row>
    <row r="6096" spans="1:24" hidden="1" x14ac:dyDescent="0.25">
      <c r="A6096" s="5">
        <v>2022</v>
      </c>
      <c r="B6096" s="6">
        <v>6</v>
      </c>
      <c r="C6096" s="6">
        <v>2022</v>
      </c>
      <c r="D6096" s="6">
        <v>6</v>
      </c>
      <c r="E6096" s="7">
        <v>20070</v>
      </c>
      <c r="F6096" s="7" t="s">
        <v>24</v>
      </c>
      <c r="G6096" s="7">
        <v>4871</v>
      </c>
      <c r="H6096" s="7" t="s">
        <v>134</v>
      </c>
      <c r="I6096" s="7" t="s">
        <v>133</v>
      </c>
      <c r="J6096" s="7" t="s">
        <v>1</v>
      </c>
      <c r="K6096" s="7" t="s">
        <v>22</v>
      </c>
      <c r="L6096" s="7" t="s">
        <v>22</v>
      </c>
      <c r="M6096" s="7">
        <v>0</v>
      </c>
      <c r="N6096" s="7" t="s">
        <v>314</v>
      </c>
      <c r="O6096" s="8">
        <v>0.659304</v>
      </c>
      <c r="P6096" s="7" t="s">
        <v>704</v>
      </c>
      <c r="Q6096" s="7" t="s">
        <v>309</v>
      </c>
      <c r="R6096" s="7" t="s">
        <v>313</v>
      </c>
      <c r="S6096" s="7">
        <v>2</v>
      </c>
      <c r="T6096" s="7" t="s">
        <v>307</v>
      </c>
      <c r="U6096" s="7" t="s">
        <v>358</v>
      </c>
      <c r="V6096" s="7" t="s">
        <v>311</v>
      </c>
      <c r="W6096" s="7">
        <v>0</v>
      </c>
      <c r="X6096" s="9">
        <v>44767.629198877316</v>
      </c>
    </row>
    <row r="6097" spans="1:24" hidden="1" x14ac:dyDescent="0.25">
      <c r="A6097" s="10">
        <v>2022</v>
      </c>
      <c r="B6097" s="11">
        <v>6</v>
      </c>
      <c r="C6097" s="11">
        <v>2022</v>
      </c>
      <c r="D6097" s="11">
        <v>6</v>
      </c>
      <c r="E6097" s="12">
        <v>20070</v>
      </c>
      <c r="F6097" s="12" t="s">
        <v>24</v>
      </c>
      <c r="G6097" s="12">
        <v>4910</v>
      </c>
      <c r="H6097" s="12" t="s">
        <v>264</v>
      </c>
      <c r="I6097" s="12" t="s">
        <v>133</v>
      </c>
      <c r="J6097" s="12" t="s">
        <v>3</v>
      </c>
      <c r="K6097" s="12" t="s">
        <v>365</v>
      </c>
      <c r="L6097" s="12" t="s">
        <v>365</v>
      </c>
      <c r="M6097" s="12">
        <v>0</v>
      </c>
      <c r="N6097" s="12" t="s">
        <v>87</v>
      </c>
      <c r="O6097" s="13">
        <v>915.76700000000005</v>
      </c>
      <c r="P6097" s="12" t="s">
        <v>704</v>
      </c>
      <c r="Q6097" s="12" t="s">
        <v>309</v>
      </c>
      <c r="R6097" s="12" t="s">
        <v>364</v>
      </c>
      <c r="S6097" s="12">
        <v>25</v>
      </c>
      <c r="T6097" s="12" t="s">
        <v>307</v>
      </c>
      <c r="U6097" s="12" t="s">
        <v>363</v>
      </c>
      <c r="V6097" s="12" t="s">
        <v>362</v>
      </c>
      <c r="W6097" s="12">
        <v>0</v>
      </c>
      <c r="X6097" s="14">
        <v>44767.629198877316</v>
      </c>
    </row>
    <row r="6098" spans="1:24" hidden="1" x14ac:dyDescent="0.25">
      <c r="A6098" s="5">
        <v>2022</v>
      </c>
      <c r="B6098" s="6">
        <v>6</v>
      </c>
      <c r="C6098" s="6">
        <v>2022</v>
      </c>
      <c r="D6098" s="6">
        <v>6</v>
      </c>
      <c r="E6098" s="7">
        <v>20070</v>
      </c>
      <c r="F6098" s="7" t="s">
        <v>24</v>
      </c>
      <c r="G6098" s="7">
        <v>4910</v>
      </c>
      <c r="H6098" s="7" t="s">
        <v>264</v>
      </c>
      <c r="I6098" s="7" t="s">
        <v>133</v>
      </c>
      <c r="J6098" s="7" t="s">
        <v>3</v>
      </c>
      <c r="K6098" s="7" t="s">
        <v>22</v>
      </c>
      <c r="L6098" s="7" t="s">
        <v>22</v>
      </c>
      <c r="M6098" s="7">
        <v>0</v>
      </c>
      <c r="N6098" s="7" t="s">
        <v>314</v>
      </c>
      <c r="O6098" s="8">
        <v>0.107945</v>
      </c>
      <c r="P6098" s="7" t="s">
        <v>704</v>
      </c>
      <c r="Q6098" s="7" t="s">
        <v>309</v>
      </c>
      <c r="R6098" s="7" t="s">
        <v>313</v>
      </c>
      <c r="S6098" s="7">
        <v>2</v>
      </c>
      <c r="T6098" s="7" t="s">
        <v>307</v>
      </c>
      <c r="U6098" s="7" t="s">
        <v>358</v>
      </c>
      <c r="V6098" s="7" t="s">
        <v>311</v>
      </c>
      <c r="W6098" s="7">
        <v>0</v>
      </c>
      <c r="X6098" s="9">
        <v>44767.629198877316</v>
      </c>
    </row>
    <row r="6099" spans="1:24" hidden="1" x14ac:dyDescent="0.25">
      <c r="A6099" s="10">
        <v>2022</v>
      </c>
      <c r="B6099" s="11">
        <v>6</v>
      </c>
      <c r="C6099" s="11">
        <v>2022</v>
      </c>
      <c r="D6099" s="11">
        <v>6</v>
      </c>
      <c r="E6099" s="12">
        <v>20070</v>
      </c>
      <c r="F6099" s="12" t="s">
        <v>24</v>
      </c>
      <c r="G6099" s="12">
        <v>4911</v>
      </c>
      <c r="H6099" s="12" t="s">
        <v>265</v>
      </c>
      <c r="I6099" s="12" t="s">
        <v>133</v>
      </c>
      <c r="J6099" s="12" t="s">
        <v>3</v>
      </c>
      <c r="K6099" s="12" t="s">
        <v>365</v>
      </c>
      <c r="L6099" s="12" t="s">
        <v>365</v>
      </c>
      <c r="M6099" s="12">
        <v>0</v>
      </c>
      <c r="N6099" s="12" t="s">
        <v>87</v>
      </c>
      <c r="O6099" s="13">
        <v>194.018</v>
      </c>
      <c r="P6099" s="12" t="s">
        <v>704</v>
      </c>
      <c r="Q6099" s="12" t="s">
        <v>309</v>
      </c>
      <c r="R6099" s="12" t="s">
        <v>364</v>
      </c>
      <c r="S6099" s="12">
        <v>25</v>
      </c>
      <c r="T6099" s="12" t="s">
        <v>307</v>
      </c>
      <c r="U6099" s="12" t="s">
        <v>363</v>
      </c>
      <c r="V6099" s="12" t="s">
        <v>362</v>
      </c>
      <c r="W6099" s="12">
        <v>0</v>
      </c>
      <c r="X6099" s="14">
        <v>44767.629198877316</v>
      </c>
    </row>
    <row r="6100" spans="1:24" hidden="1" x14ac:dyDescent="0.25">
      <c r="A6100" s="5">
        <v>2022</v>
      </c>
      <c r="B6100" s="6">
        <v>6</v>
      </c>
      <c r="C6100" s="6">
        <v>2022</v>
      </c>
      <c r="D6100" s="6">
        <v>6</v>
      </c>
      <c r="E6100" s="7">
        <v>20070</v>
      </c>
      <c r="F6100" s="7" t="s">
        <v>24</v>
      </c>
      <c r="G6100" s="7">
        <v>4911</v>
      </c>
      <c r="H6100" s="7" t="s">
        <v>265</v>
      </c>
      <c r="I6100" s="7" t="s">
        <v>133</v>
      </c>
      <c r="J6100" s="7" t="s">
        <v>3</v>
      </c>
      <c r="K6100" s="7" t="s">
        <v>22</v>
      </c>
      <c r="L6100" s="7" t="s">
        <v>22</v>
      </c>
      <c r="M6100" s="7">
        <v>0</v>
      </c>
      <c r="N6100" s="7" t="s">
        <v>314</v>
      </c>
      <c r="O6100" s="8">
        <v>0.107945</v>
      </c>
      <c r="P6100" s="7" t="s">
        <v>704</v>
      </c>
      <c r="Q6100" s="7" t="s">
        <v>309</v>
      </c>
      <c r="R6100" s="7" t="s">
        <v>313</v>
      </c>
      <c r="S6100" s="7">
        <v>2</v>
      </c>
      <c r="T6100" s="7" t="s">
        <v>307</v>
      </c>
      <c r="U6100" s="7" t="s">
        <v>358</v>
      </c>
      <c r="V6100" s="7" t="s">
        <v>311</v>
      </c>
      <c r="W6100" s="7">
        <v>0</v>
      </c>
      <c r="X6100" s="9">
        <v>44767.629198877316</v>
      </c>
    </row>
    <row r="6101" spans="1:24" hidden="1" x14ac:dyDescent="0.25">
      <c r="A6101" s="10">
        <v>2022</v>
      </c>
      <c r="B6101" s="11">
        <v>6</v>
      </c>
      <c r="C6101" s="11">
        <v>2022</v>
      </c>
      <c r="D6101" s="11">
        <v>6</v>
      </c>
      <c r="E6101" s="12">
        <v>20070</v>
      </c>
      <c r="F6101" s="12" t="s">
        <v>24</v>
      </c>
      <c r="G6101" s="12">
        <v>4912</v>
      </c>
      <c r="H6101" s="12" t="s">
        <v>266</v>
      </c>
      <c r="I6101" s="12" t="s">
        <v>133</v>
      </c>
      <c r="J6101" s="12" t="s">
        <v>4</v>
      </c>
      <c r="K6101" s="12" t="s">
        <v>365</v>
      </c>
      <c r="L6101" s="12" t="s">
        <v>365</v>
      </c>
      <c r="M6101" s="12">
        <v>0</v>
      </c>
      <c r="N6101" s="12" t="s">
        <v>87</v>
      </c>
      <c r="O6101" s="13">
        <v>22.288</v>
      </c>
      <c r="P6101" s="12" t="s">
        <v>704</v>
      </c>
      <c r="Q6101" s="12" t="s">
        <v>309</v>
      </c>
      <c r="R6101" s="12" t="s">
        <v>364</v>
      </c>
      <c r="S6101" s="12">
        <v>25</v>
      </c>
      <c r="T6101" s="12" t="s">
        <v>307</v>
      </c>
      <c r="U6101" s="12" t="s">
        <v>363</v>
      </c>
      <c r="V6101" s="12" t="s">
        <v>362</v>
      </c>
      <c r="W6101" s="12">
        <v>0</v>
      </c>
      <c r="X6101" s="14">
        <v>44767.629198877316</v>
      </c>
    </row>
    <row r="6102" spans="1:24" hidden="1" x14ac:dyDescent="0.25">
      <c r="A6102" s="5">
        <v>2022</v>
      </c>
      <c r="B6102" s="6">
        <v>6</v>
      </c>
      <c r="C6102" s="6">
        <v>2022</v>
      </c>
      <c r="D6102" s="6">
        <v>6</v>
      </c>
      <c r="E6102" s="7">
        <v>20070</v>
      </c>
      <c r="F6102" s="7" t="s">
        <v>24</v>
      </c>
      <c r="G6102" s="7">
        <v>4912</v>
      </c>
      <c r="H6102" s="7" t="s">
        <v>266</v>
      </c>
      <c r="I6102" s="7" t="s">
        <v>133</v>
      </c>
      <c r="J6102" s="7" t="s">
        <v>4</v>
      </c>
      <c r="K6102" s="7" t="s">
        <v>22</v>
      </c>
      <c r="L6102" s="7" t="s">
        <v>22</v>
      </c>
      <c r="M6102" s="7">
        <v>0</v>
      </c>
      <c r="N6102" s="7" t="s">
        <v>314</v>
      </c>
      <c r="O6102" s="8">
        <v>3.1E-2</v>
      </c>
      <c r="P6102" s="7" t="s">
        <v>704</v>
      </c>
      <c r="Q6102" s="7" t="s">
        <v>309</v>
      </c>
      <c r="R6102" s="7" t="s">
        <v>313</v>
      </c>
      <c r="S6102" s="7">
        <v>2</v>
      </c>
      <c r="T6102" s="7" t="s">
        <v>307</v>
      </c>
      <c r="U6102" s="7" t="s">
        <v>358</v>
      </c>
      <c r="V6102" s="7" t="s">
        <v>311</v>
      </c>
      <c r="W6102" s="7">
        <v>0</v>
      </c>
      <c r="X6102" s="9">
        <v>44767.629198877316</v>
      </c>
    </row>
    <row r="6103" spans="1:24" hidden="1" x14ac:dyDescent="0.25">
      <c r="A6103" s="10">
        <v>2022</v>
      </c>
      <c r="B6103" s="11">
        <v>6</v>
      </c>
      <c r="C6103" s="11">
        <v>2022</v>
      </c>
      <c r="D6103" s="11">
        <v>6</v>
      </c>
      <c r="E6103" s="12">
        <v>20070</v>
      </c>
      <c r="F6103" s="12" t="s">
        <v>24</v>
      </c>
      <c r="G6103" s="12">
        <v>4917</v>
      </c>
      <c r="H6103" s="12" t="s">
        <v>742</v>
      </c>
      <c r="I6103" s="12" t="s">
        <v>133</v>
      </c>
      <c r="J6103" s="12" t="s">
        <v>0</v>
      </c>
      <c r="K6103" s="12" t="s">
        <v>365</v>
      </c>
      <c r="L6103" s="12" t="s">
        <v>365</v>
      </c>
      <c r="M6103" s="12">
        <v>0</v>
      </c>
      <c r="N6103" s="12" t="s">
        <v>87</v>
      </c>
      <c r="O6103" s="13">
        <v>3483</v>
      </c>
      <c r="P6103" s="12" t="s">
        <v>704</v>
      </c>
      <c r="Q6103" s="12" t="s">
        <v>309</v>
      </c>
      <c r="R6103" s="12" t="s">
        <v>507</v>
      </c>
      <c r="S6103" s="12">
        <v>42</v>
      </c>
      <c r="T6103" s="12" t="s">
        <v>307</v>
      </c>
      <c r="U6103" s="12" t="s">
        <v>360</v>
      </c>
      <c r="V6103" s="12" t="s">
        <v>506</v>
      </c>
      <c r="W6103" s="12">
        <v>0</v>
      </c>
      <c r="X6103" s="14">
        <v>44767.629198877316</v>
      </c>
    </row>
    <row r="6104" spans="1:24" hidden="1" x14ac:dyDescent="0.25">
      <c r="A6104" s="5">
        <v>2022</v>
      </c>
      <c r="B6104" s="6">
        <v>6</v>
      </c>
      <c r="C6104" s="6">
        <v>2022</v>
      </c>
      <c r="D6104" s="6">
        <v>6</v>
      </c>
      <c r="E6104" s="7">
        <v>20070</v>
      </c>
      <c r="F6104" s="7" t="s">
        <v>24</v>
      </c>
      <c r="G6104" s="7">
        <v>4917</v>
      </c>
      <c r="H6104" s="7" t="s">
        <v>742</v>
      </c>
      <c r="I6104" s="7" t="s">
        <v>133</v>
      </c>
      <c r="J6104" s="7" t="s">
        <v>0</v>
      </c>
      <c r="K6104" s="7" t="s">
        <v>22</v>
      </c>
      <c r="L6104" s="7" t="s">
        <v>22</v>
      </c>
      <c r="M6104" s="7">
        <v>0</v>
      </c>
      <c r="N6104" s="7" t="s">
        <v>314</v>
      </c>
      <c r="O6104" s="8">
        <v>1</v>
      </c>
      <c r="P6104" s="7" t="s">
        <v>704</v>
      </c>
      <c r="Q6104" s="7" t="s">
        <v>309</v>
      </c>
      <c r="R6104" s="7" t="s">
        <v>313</v>
      </c>
      <c r="S6104" s="7">
        <v>2</v>
      </c>
      <c r="T6104" s="7" t="s">
        <v>307</v>
      </c>
      <c r="U6104" s="7" t="s">
        <v>358</v>
      </c>
      <c r="V6104" s="7" t="s">
        <v>311</v>
      </c>
      <c r="W6104" s="7">
        <v>0</v>
      </c>
      <c r="X6104" s="9">
        <v>44767.629198877316</v>
      </c>
    </row>
    <row r="6105" spans="1:24" hidden="1" x14ac:dyDescent="0.25">
      <c r="A6105" s="10">
        <v>2022</v>
      </c>
      <c r="B6105" s="11">
        <v>6</v>
      </c>
      <c r="C6105" s="11">
        <v>2022</v>
      </c>
      <c r="D6105" s="11">
        <v>6</v>
      </c>
      <c r="E6105" s="12">
        <v>20070</v>
      </c>
      <c r="F6105" s="12" t="s">
        <v>24</v>
      </c>
      <c r="G6105" s="12">
        <v>4918</v>
      </c>
      <c r="H6105" s="12" t="s">
        <v>743</v>
      </c>
      <c r="I6105" s="12" t="s">
        <v>133</v>
      </c>
      <c r="J6105" s="12" t="s">
        <v>0</v>
      </c>
      <c r="K6105" s="12" t="s">
        <v>365</v>
      </c>
      <c r="L6105" s="12" t="s">
        <v>365</v>
      </c>
      <c r="M6105" s="12">
        <v>0</v>
      </c>
      <c r="N6105" s="12" t="s">
        <v>87</v>
      </c>
      <c r="O6105" s="13">
        <v>2513</v>
      </c>
      <c r="P6105" s="12" t="s">
        <v>704</v>
      </c>
      <c r="Q6105" s="12" t="s">
        <v>309</v>
      </c>
      <c r="R6105" s="12" t="s">
        <v>507</v>
      </c>
      <c r="S6105" s="12">
        <v>42</v>
      </c>
      <c r="T6105" s="12" t="s">
        <v>307</v>
      </c>
      <c r="U6105" s="12" t="s">
        <v>360</v>
      </c>
      <c r="V6105" s="12" t="s">
        <v>506</v>
      </c>
      <c r="W6105" s="12">
        <v>0</v>
      </c>
      <c r="X6105" s="14">
        <v>44767.629198877316</v>
      </c>
    </row>
    <row r="6106" spans="1:24" hidden="1" x14ac:dyDescent="0.25">
      <c r="A6106" s="5">
        <v>2022</v>
      </c>
      <c r="B6106" s="6">
        <v>6</v>
      </c>
      <c r="C6106" s="6">
        <v>2022</v>
      </c>
      <c r="D6106" s="6">
        <v>6</v>
      </c>
      <c r="E6106" s="7">
        <v>20070</v>
      </c>
      <c r="F6106" s="7" t="s">
        <v>24</v>
      </c>
      <c r="G6106" s="7">
        <v>4918</v>
      </c>
      <c r="H6106" s="7" t="s">
        <v>743</v>
      </c>
      <c r="I6106" s="7" t="s">
        <v>133</v>
      </c>
      <c r="J6106" s="7" t="s">
        <v>0</v>
      </c>
      <c r="K6106" s="7" t="s">
        <v>22</v>
      </c>
      <c r="L6106" s="7" t="s">
        <v>22</v>
      </c>
      <c r="M6106" s="7">
        <v>0</v>
      </c>
      <c r="N6106" s="7" t="s">
        <v>314</v>
      </c>
      <c r="O6106" s="8">
        <v>1</v>
      </c>
      <c r="P6106" s="7" t="s">
        <v>704</v>
      </c>
      <c r="Q6106" s="7" t="s">
        <v>309</v>
      </c>
      <c r="R6106" s="7" t="s">
        <v>313</v>
      </c>
      <c r="S6106" s="7">
        <v>2</v>
      </c>
      <c r="T6106" s="7" t="s">
        <v>307</v>
      </c>
      <c r="U6106" s="7" t="s">
        <v>358</v>
      </c>
      <c r="V6106" s="7" t="s">
        <v>311</v>
      </c>
      <c r="W6106" s="7">
        <v>0</v>
      </c>
      <c r="X6106" s="9">
        <v>44767.629198877316</v>
      </c>
    </row>
    <row r="6107" spans="1:24" hidden="1" x14ac:dyDescent="0.25">
      <c r="A6107" s="10">
        <v>2022</v>
      </c>
      <c r="B6107" s="11">
        <v>6</v>
      </c>
      <c r="C6107" s="11">
        <v>2022</v>
      </c>
      <c r="D6107" s="11">
        <v>2</v>
      </c>
      <c r="E6107" s="12">
        <v>20070</v>
      </c>
      <c r="F6107" s="12" t="s">
        <v>24</v>
      </c>
      <c r="G6107" s="12">
        <v>0</v>
      </c>
      <c r="H6107" s="12" t="s">
        <v>23</v>
      </c>
      <c r="I6107" s="12" t="s">
        <v>23</v>
      </c>
      <c r="J6107" s="12" t="s">
        <v>23</v>
      </c>
      <c r="K6107" s="12" t="s">
        <v>353</v>
      </c>
      <c r="L6107" s="12" t="s">
        <v>353</v>
      </c>
      <c r="M6107" s="12">
        <v>0</v>
      </c>
      <c r="N6107" s="12" t="s">
        <v>47</v>
      </c>
      <c r="O6107" s="13">
        <v>20.93</v>
      </c>
      <c r="P6107" s="12" t="s">
        <v>704</v>
      </c>
      <c r="Q6107" s="12" t="s">
        <v>309</v>
      </c>
      <c r="R6107" s="12" t="s">
        <v>352</v>
      </c>
      <c r="S6107" s="12">
        <v>87</v>
      </c>
      <c r="T6107" s="12" t="s">
        <v>307</v>
      </c>
      <c r="U6107" s="12" t="s">
        <v>351</v>
      </c>
      <c r="V6107" s="12" t="s">
        <v>350</v>
      </c>
      <c r="W6107" s="12">
        <v>1</v>
      </c>
      <c r="X6107" s="14">
        <v>44767.629198877316</v>
      </c>
    </row>
    <row r="6108" spans="1:24" hidden="1" x14ac:dyDescent="0.25">
      <c r="A6108" s="5">
        <v>2022</v>
      </c>
      <c r="B6108" s="6">
        <v>6</v>
      </c>
      <c r="C6108" s="6">
        <v>2022</v>
      </c>
      <c r="D6108" s="6">
        <v>2</v>
      </c>
      <c r="E6108" s="7">
        <v>20070</v>
      </c>
      <c r="F6108" s="7" t="s">
        <v>24</v>
      </c>
      <c r="G6108" s="7">
        <v>0</v>
      </c>
      <c r="H6108" s="7" t="s">
        <v>23</v>
      </c>
      <c r="I6108" s="7" t="s">
        <v>23</v>
      </c>
      <c r="J6108" s="7" t="s">
        <v>23</v>
      </c>
      <c r="K6108" s="7" t="s">
        <v>349</v>
      </c>
      <c r="L6108" s="7" t="s">
        <v>349</v>
      </c>
      <c r="M6108" s="7">
        <v>0</v>
      </c>
      <c r="N6108" s="7" t="s">
        <v>87</v>
      </c>
      <c r="O6108" s="8">
        <v>2.3E-2</v>
      </c>
      <c r="P6108" s="7" t="s">
        <v>704</v>
      </c>
      <c r="Q6108" s="7" t="s">
        <v>309</v>
      </c>
      <c r="R6108" s="7" t="s">
        <v>348</v>
      </c>
      <c r="S6108" s="7">
        <v>40</v>
      </c>
      <c r="T6108" s="7" t="s">
        <v>307</v>
      </c>
      <c r="U6108" s="7" t="s">
        <v>347</v>
      </c>
      <c r="V6108" s="7" t="s">
        <v>346</v>
      </c>
      <c r="W6108" s="7">
        <v>1</v>
      </c>
      <c r="X6108" s="9">
        <v>44767.629198877316</v>
      </c>
    </row>
    <row r="6109" spans="1:24" hidden="1" x14ac:dyDescent="0.25">
      <c r="A6109" s="10">
        <v>2022</v>
      </c>
      <c r="B6109" s="11">
        <v>6</v>
      </c>
      <c r="C6109" s="11">
        <v>2022</v>
      </c>
      <c r="D6109" s="11">
        <v>2</v>
      </c>
      <c r="E6109" s="12">
        <v>20070</v>
      </c>
      <c r="F6109" s="12" t="s">
        <v>24</v>
      </c>
      <c r="G6109" s="12">
        <v>0</v>
      </c>
      <c r="H6109" s="12" t="s">
        <v>23</v>
      </c>
      <c r="I6109" s="12" t="s">
        <v>23</v>
      </c>
      <c r="J6109" s="12" t="s">
        <v>23</v>
      </c>
      <c r="K6109" s="12" t="s">
        <v>345</v>
      </c>
      <c r="L6109" s="12" t="s">
        <v>345</v>
      </c>
      <c r="M6109" s="12">
        <v>0</v>
      </c>
      <c r="N6109" s="12" t="s">
        <v>47</v>
      </c>
      <c r="O6109" s="13">
        <v>20.89</v>
      </c>
      <c r="P6109" s="12" t="s">
        <v>704</v>
      </c>
      <c r="Q6109" s="12" t="s">
        <v>309</v>
      </c>
      <c r="R6109" s="12" t="s">
        <v>344</v>
      </c>
      <c r="S6109" s="12">
        <v>3</v>
      </c>
      <c r="T6109" s="12" t="s">
        <v>307</v>
      </c>
      <c r="U6109" s="12" t="s">
        <v>343</v>
      </c>
      <c r="V6109" s="12" t="s">
        <v>342</v>
      </c>
      <c r="W6109" s="12">
        <v>1</v>
      </c>
      <c r="X6109" s="14">
        <v>44767.629198877316</v>
      </c>
    </row>
    <row r="6110" spans="1:24" hidden="1" x14ac:dyDescent="0.25">
      <c r="A6110" s="5">
        <v>2022</v>
      </c>
      <c r="B6110" s="6">
        <v>6</v>
      </c>
      <c r="C6110" s="6">
        <v>2022</v>
      </c>
      <c r="D6110" s="6">
        <v>2</v>
      </c>
      <c r="E6110" s="7">
        <v>20070</v>
      </c>
      <c r="F6110" s="7" t="s">
        <v>24</v>
      </c>
      <c r="G6110" s="7">
        <v>0</v>
      </c>
      <c r="H6110" s="7" t="s">
        <v>23</v>
      </c>
      <c r="I6110" s="7" t="s">
        <v>23</v>
      </c>
      <c r="J6110" s="7" t="s">
        <v>23</v>
      </c>
      <c r="K6110" s="7" t="s">
        <v>451</v>
      </c>
      <c r="L6110" s="7" t="s">
        <v>451</v>
      </c>
      <c r="M6110" s="7">
        <v>0</v>
      </c>
      <c r="N6110" s="7" t="s">
        <v>314</v>
      </c>
      <c r="O6110" s="8">
        <v>-6.0000000000000002E-6</v>
      </c>
      <c r="P6110" s="7" t="s">
        <v>704</v>
      </c>
      <c r="Q6110" s="7" t="s">
        <v>309</v>
      </c>
      <c r="R6110" s="7" t="s">
        <v>450</v>
      </c>
      <c r="S6110" s="7">
        <v>97</v>
      </c>
      <c r="T6110" s="7" t="s">
        <v>307</v>
      </c>
      <c r="U6110" s="7" t="s">
        <v>449</v>
      </c>
      <c r="V6110" s="7" t="s">
        <v>448</v>
      </c>
      <c r="W6110" s="7">
        <v>1</v>
      </c>
      <c r="X6110" s="9">
        <v>44767.629198877316</v>
      </c>
    </row>
    <row r="6111" spans="1:24" hidden="1" x14ac:dyDescent="0.25">
      <c r="A6111" s="10">
        <v>2022</v>
      </c>
      <c r="B6111" s="11">
        <v>6</v>
      </c>
      <c r="C6111" s="11">
        <v>2022</v>
      </c>
      <c r="D6111" s="11">
        <v>2</v>
      </c>
      <c r="E6111" s="12">
        <v>20070</v>
      </c>
      <c r="F6111" s="12" t="s">
        <v>24</v>
      </c>
      <c r="G6111" s="12">
        <v>0</v>
      </c>
      <c r="H6111" s="12" t="s">
        <v>23</v>
      </c>
      <c r="I6111" s="12" t="s">
        <v>23</v>
      </c>
      <c r="J6111" s="12" t="s">
        <v>23</v>
      </c>
      <c r="K6111" s="12" t="s">
        <v>22</v>
      </c>
      <c r="L6111" s="12" t="s">
        <v>22</v>
      </c>
      <c r="M6111" s="12">
        <v>0</v>
      </c>
      <c r="N6111" s="12" t="s">
        <v>87</v>
      </c>
      <c r="O6111" s="13">
        <v>2.3E-2</v>
      </c>
      <c r="P6111" s="12" t="s">
        <v>704</v>
      </c>
      <c r="Q6111" s="12" t="s">
        <v>309</v>
      </c>
      <c r="R6111" s="12" t="s">
        <v>341</v>
      </c>
      <c r="S6111" s="12">
        <v>63</v>
      </c>
      <c r="T6111" s="12" t="s">
        <v>307</v>
      </c>
      <c r="U6111" s="12" t="s">
        <v>340</v>
      </c>
      <c r="V6111" s="12" t="s">
        <v>339</v>
      </c>
      <c r="W6111" s="12">
        <v>1</v>
      </c>
      <c r="X6111" s="14">
        <v>44767.629198877316</v>
      </c>
    </row>
    <row r="6112" spans="1:24" hidden="1" x14ac:dyDescent="0.25">
      <c r="A6112" s="5">
        <v>2022</v>
      </c>
      <c r="B6112" s="6">
        <v>6</v>
      </c>
      <c r="C6112" s="6">
        <v>2022</v>
      </c>
      <c r="D6112" s="6">
        <v>2</v>
      </c>
      <c r="E6112" s="7">
        <v>20070</v>
      </c>
      <c r="F6112" s="7" t="s">
        <v>24</v>
      </c>
      <c r="G6112" s="7">
        <v>0</v>
      </c>
      <c r="H6112" s="7" t="s">
        <v>23</v>
      </c>
      <c r="I6112" s="7" t="s">
        <v>23</v>
      </c>
      <c r="J6112" s="7" t="s">
        <v>23</v>
      </c>
      <c r="K6112" s="7" t="s">
        <v>22</v>
      </c>
      <c r="L6112" s="7" t="s">
        <v>22</v>
      </c>
      <c r="M6112" s="7">
        <v>0</v>
      </c>
      <c r="N6112" s="7" t="s">
        <v>47</v>
      </c>
      <c r="O6112" s="8">
        <v>-20.89</v>
      </c>
      <c r="P6112" s="7" t="s">
        <v>704</v>
      </c>
      <c r="Q6112" s="7" t="s">
        <v>309</v>
      </c>
      <c r="R6112" s="7" t="s">
        <v>338</v>
      </c>
      <c r="S6112" s="7">
        <v>41</v>
      </c>
      <c r="T6112" s="7" t="s">
        <v>307</v>
      </c>
      <c r="U6112" s="7" t="s">
        <v>337</v>
      </c>
      <c r="V6112" s="7" t="s">
        <v>336</v>
      </c>
      <c r="W6112" s="7">
        <v>1</v>
      </c>
      <c r="X6112" s="9">
        <v>44767.629198877316</v>
      </c>
    </row>
    <row r="6113" spans="1:24" hidden="1" x14ac:dyDescent="0.25">
      <c r="A6113" s="10">
        <v>2022</v>
      </c>
      <c r="B6113" s="11">
        <v>6</v>
      </c>
      <c r="C6113" s="11">
        <v>2022</v>
      </c>
      <c r="D6113" s="11">
        <v>2</v>
      </c>
      <c r="E6113" s="12">
        <v>20070</v>
      </c>
      <c r="F6113" s="12" t="s">
        <v>24</v>
      </c>
      <c r="G6113" s="12">
        <v>0</v>
      </c>
      <c r="H6113" s="12" t="s">
        <v>23</v>
      </c>
      <c r="I6113" s="12" t="s">
        <v>23</v>
      </c>
      <c r="J6113" s="12" t="s">
        <v>23</v>
      </c>
      <c r="K6113" s="12" t="s">
        <v>22</v>
      </c>
      <c r="L6113" s="12" t="s">
        <v>22</v>
      </c>
      <c r="M6113" s="12">
        <v>0</v>
      </c>
      <c r="N6113" s="12" t="s">
        <v>47</v>
      </c>
      <c r="O6113" s="13">
        <v>-20.89</v>
      </c>
      <c r="P6113" s="12" t="s">
        <v>704</v>
      </c>
      <c r="Q6113" s="12" t="s">
        <v>309</v>
      </c>
      <c r="R6113" s="12" t="s">
        <v>332</v>
      </c>
      <c r="S6113" s="12">
        <v>53</v>
      </c>
      <c r="T6113" s="12" t="s">
        <v>307</v>
      </c>
      <c r="U6113" s="12" t="s">
        <v>331</v>
      </c>
      <c r="V6113" s="12" t="s">
        <v>330</v>
      </c>
      <c r="W6113" s="12">
        <v>1</v>
      </c>
      <c r="X6113" s="14">
        <v>44767.629198877316</v>
      </c>
    </row>
    <row r="6114" spans="1:24" hidden="1" x14ac:dyDescent="0.25">
      <c r="A6114" s="5">
        <v>2022</v>
      </c>
      <c r="B6114" s="6">
        <v>6</v>
      </c>
      <c r="C6114" s="6">
        <v>2022</v>
      </c>
      <c r="D6114" s="6">
        <v>2</v>
      </c>
      <c r="E6114" s="7">
        <v>20070</v>
      </c>
      <c r="F6114" s="7" t="s">
        <v>24</v>
      </c>
      <c r="G6114" s="7">
        <v>0</v>
      </c>
      <c r="H6114" s="7" t="s">
        <v>23</v>
      </c>
      <c r="I6114" s="7" t="s">
        <v>23</v>
      </c>
      <c r="J6114" s="7" t="s">
        <v>23</v>
      </c>
      <c r="K6114" s="7" t="s">
        <v>22</v>
      </c>
      <c r="L6114" s="7" t="s">
        <v>22</v>
      </c>
      <c r="M6114" s="7">
        <v>0</v>
      </c>
      <c r="N6114" s="7" t="s">
        <v>47</v>
      </c>
      <c r="O6114" s="8">
        <v>-20.89</v>
      </c>
      <c r="P6114" s="7" t="s">
        <v>704</v>
      </c>
      <c r="Q6114" s="7" t="s">
        <v>309</v>
      </c>
      <c r="R6114" s="7" t="s">
        <v>329</v>
      </c>
      <c r="S6114" s="7">
        <v>49</v>
      </c>
      <c r="T6114" s="7" t="s">
        <v>307</v>
      </c>
      <c r="U6114" s="7" t="s">
        <v>328</v>
      </c>
      <c r="V6114" s="7" t="s">
        <v>327</v>
      </c>
      <c r="W6114" s="7">
        <v>1</v>
      </c>
      <c r="X6114" s="9">
        <v>44767.629198877316</v>
      </c>
    </row>
    <row r="6115" spans="1:24" hidden="1" x14ac:dyDescent="0.25">
      <c r="A6115" s="10">
        <v>2022</v>
      </c>
      <c r="B6115" s="11">
        <v>6</v>
      </c>
      <c r="C6115" s="11">
        <v>2022</v>
      </c>
      <c r="D6115" s="11">
        <v>2</v>
      </c>
      <c r="E6115" s="12">
        <v>20070</v>
      </c>
      <c r="F6115" s="12" t="s">
        <v>24</v>
      </c>
      <c r="G6115" s="12">
        <v>0</v>
      </c>
      <c r="H6115" s="12" t="s">
        <v>23</v>
      </c>
      <c r="I6115" s="12" t="s">
        <v>23</v>
      </c>
      <c r="J6115" s="12" t="s">
        <v>23</v>
      </c>
      <c r="K6115" s="12" t="s">
        <v>22</v>
      </c>
      <c r="L6115" s="12" t="s">
        <v>22</v>
      </c>
      <c r="M6115" s="12">
        <v>0</v>
      </c>
      <c r="N6115" s="12" t="s">
        <v>47</v>
      </c>
      <c r="O6115" s="13">
        <v>20.89</v>
      </c>
      <c r="P6115" s="12" t="s">
        <v>704</v>
      </c>
      <c r="Q6115" s="12" t="s">
        <v>309</v>
      </c>
      <c r="R6115" s="12" t="s">
        <v>326</v>
      </c>
      <c r="S6115" s="12">
        <v>4</v>
      </c>
      <c r="T6115" s="12" t="s">
        <v>307</v>
      </c>
      <c r="U6115" s="12" t="s">
        <v>325</v>
      </c>
      <c r="V6115" s="12" t="s">
        <v>324</v>
      </c>
      <c r="W6115" s="12">
        <v>1</v>
      </c>
      <c r="X6115" s="14">
        <v>44767.629198877316</v>
      </c>
    </row>
    <row r="6116" spans="1:24" hidden="1" x14ac:dyDescent="0.25">
      <c r="A6116" s="5">
        <v>2022</v>
      </c>
      <c r="B6116" s="6">
        <v>6</v>
      </c>
      <c r="C6116" s="6">
        <v>2022</v>
      </c>
      <c r="D6116" s="6">
        <v>2</v>
      </c>
      <c r="E6116" s="7">
        <v>20070</v>
      </c>
      <c r="F6116" s="7" t="s">
        <v>24</v>
      </c>
      <c r="G6116" s="7">
        <v>0</v>
      </c>
      <c r="H6116" s="7" t="s">
        <v>23</v>
      </c>
      <c r="I6116" s="7" t="s">
        <v>23</v>
      </c>
      <c r="J6116" s="7" t="s">
        <v>23</v>
      </c>
      <c r="K6116" s="7" t="s">
        <v>323</v>
      </c>
      <c r="L6116" s="7" t="s">
        <v>323</v>
      </c>
      <c r="M6116" s="7">
        <v>0</v>
      </c>
      <c r="N6116" s="7" t="s">
        <v>47</v>
      </c>
      <c r="O6116" s="8">
        <v>20.93</v>
      </c>
      <c r="P6116" s="7" t="s">
        <v>704</v>
      </c>
      <c r="Q6116" s="7" t="s">
        <v>309</v>
      </c>
      <c r="R6116" s="7" t="s">
        <v>322</v>
      </c>
      <c r="S6116" s="7">
        <v>93</v>
      </c>
      <c r="T6116" s="7" t="s">
        <v>307</v>
      </c>
      <c r="U6116" s="7" t="s">
        <v>321</v>
      </c>
      <c r="V6116" s="7" t="s">
        <v>320</v>
      </c>
      <c r="W6116" s="7">
        <v>1</v>
      </c>
      <c r="X6116" s="9">
        <v>44767.629198877316</v>
      </c>
    </row>
    <row r="6117" spans="1:24" hidden="1" x14ac:dyDescent="0.25">
      <c r="A6117" s="10">
        <v>2022</v>
      </c>
      <c r="B6117" s="11">
        <v>6</v>
      </c>
      <c r="C6117" s="11">
        <v>2022</v>
      </c>
      <c r="D6117" s="11">
        <v>2</v>
      </c>
      <c r="E6117" s="12">
        <v>20070</v>
      </c>
      <c r="F6117" s="12" t="s">
        <v>24</v>
      </c>
      <c r="G6117" s="12">
        <v>4910</v>
      </c>
      <c r="H6117" s="12" t="s">
        <v>264</v>
      </c>
      <c r="I6117" s="12" t="s">
        <v>133</v>
      </c>
      <c r="J6117" s="12" t="s">
        <v>3</v>
      </c>
      <c r="K6117" s="12" t="s">
        <v>22</v>
      </c>
      <c r="L6117" s="12" t="s">
        <v>22</v>
      </c>
      <c r="M6117" s="12">
        <v>0</v>
      </c>
      <c r="N6117" s="12" t="s">
        <v>314</v>
      </c>
      <c r="O6117" s="13">
        <v>0.107945</v>
      </c>
      <c r="P6117" s="12" t="s">
        <v>704</v>
      </c>
      <c r="Q6117" s="12" t="s">
        <v>309</v>
      </c>
      <c r="R6117" s="12" t="s">
        <v>313</v>
      </c>
      <c r="S6117" s="12">
        <v>2</v>
      </c>
      <c r="T6117" s="12" t="s">
        <v>307</v>
      </c>
      <c r="U6117" s="12" t="s">
        <v>358</v>
      </c>
      <c r="V6117" s="12" t="s">
        <v>311</v>
      </c>
      <c r="W6117" s="12">
        <v>1</v>
      </c>
      <c r="X6117" s="14">
        <v>44767.629198877316</v>
      </c>
    </row>
    <row r="6118" spans="1:24" hidden="1" x14ac:dyDescent="0.25">
      <c r="A6118" s="5">
        <v>2022</v>
      </c>
      <c r="B6118" s="6">
        <v>6</v>
      </c>
      <c r="C6118" s="6">
        <v>2022</v>
      </c>
      <c r="D6118" s="6">
        <v>2</v>
      </c>
      <c r="E6118" s="7">
        <v>20070</v>
      </c>
      <c r="F6118" s="7" t="s">
        <v>24</v>
      </c>
      <c r="G6118" s="7">
        <v>4911</v>
      </c>
      <c r="H6118" s="7" t="s">
        <v>265</v>
      </c>
      <c r="I6118" s="7" t="s">
        <v>133</v>
      </c>
      <c r="J6118" s="7" t="s">
        <v>3</v>
      </c>
      <c r="K6118" s="7" t="s">
        <v>22</v>
      </c>
      <c r="L6118" s="7" t="s">
        <v>22</v>
      </c>
      <c r="M6118" s="7">
        <v>0</v>
      </c>
      <c r="N6118" s="7" t="s">
        <v>314</v>
      </c>
      <c r="O6118" s="8">
        <v>0.107945</v>
      </c>
      <c r="P6118" s="7" t="s">
        <v>704</v>
      </c>
      <c r="Q6118" s="7" t="s">
        <v>309</v>
      </c>
      <c r="R6118" s="7" t="s">
        <v>313</v>
      </c>
      <c r="S6118" s="7">
        <v>2</v>
      </c>
      <c r="T6118" s="7" t="s">
        <v>307</v>
      </c>
      <c r="U6118" s="7" t="s">
        <v>358</v>
      </c>
      <c r="V6118" s="7" t="s">
        <v>311</v>
      </c>
      <c r="W6118" s="7">
        <v>1</v>
      </c>
      <c r="X6118" s="9">
        <v>44767.629198877316</v>
      </c>
    </row>
    <row r="6119" spans="1:24" hidden="1" x14ac:dyDescent="0.25">
      <c r="A6119" s="10">
        <v>2022</v>
      </c>
      <c r="B6119" s="11">
        <v>6</v>
      </c>
      <c r="C6119" s="11">
        <v>2022</v>
      </c>
      <c r="D6119" s="11">
        <v>2</v>
      </c>
      <c r="E6119" s="12">
        <v>20070</v>
      </c>
      <c r="F6119" s="12" t="s">
        <v>24</v>
      </c>
      <c r="G6119" s="12">
        <v>4912</v>
      </c>
      <c r="H6119" s="12" t="s">
        <v>266</v>
      </c>
      <c r="I6119" s="12" t="s">
        <v>133</v>
      </c>
      <c r="J6119" s="12" t="s">
        <v>4</v>
      </c>
      <c r="K6119" s="12" t="s">
        <v>22</v>
      </c>
      <c r="L6119" s="12" t="s">
        <v>22</v>
      </c>
      <c r="M6119" s="12">
        <v>0</v>
      </c>
      <c r="N6119" s="12" t="s">
        <v>314</v>
      </c>
      <c r="O6119" s="13">
        <v>3.1E-2</v>
      </c>
      <c r="P6119" s="12" t="s">
        <v>704</v>
      </c>
      <c r="Q6119" s="12" t="s">
        <v>309</v>
      </c>
      <c r="R6119" s="12" t="s">
        <v>313</v>
      </c>
      <c r="S6119" s="12">
        <v>2</v>
      </c>
      <c r="T6119" s="12" t="s">
        <v>307</v>
      </c>
      <c r="U6119" s="12" t="s">
        <v>358</v>
      </c>
      <c r="V6119" s="12" t="s">
        <v>311</v>
      </c>
      <c r="W6119" s="12">
        <v>1</v>
      </c>
      <c r="X6119" s="14">
        <v>44767.629198877316</v>
      </c>
    </row>
    <row r="6120" spans="1:24" hidden="1" x14ac:dyDescent="0.25">
      <c r="A6120" s="5">
        <v>2022</v>
      </c>
      <c r="B6120" s="6">
        <v>6</v>
      </c>
      <c r="C6120" s="6">
        <v>2022</v>
      </c>
      <c r="D6120" s="6">
        <v>5</v>
      </c>
      <c r="E6120" s="7">
        <v>20070</v>
      </c>
      <c r="F6120" s="7" t="s">
        <v>24</v>
      </c>
      <c r="G6120" s="7">
        <v>0</v>
      </c>
      <c r="H6120" s="7" t="s">
        <v>23</v>
      </c>
      <c r="I6120" s="7" t="s">
        <v>23</v>
      </c>
      <c r="J6120" s="7" t="s">
        <v>23</v>
      </c>
      <c r="K6120" s="7" t="s">
        <v>22</v>
      </c>
      <c r="L6120" s="7" t="s">
        <v>303</v>
      </c>
      <c r="M6120" s="7">
        <v>1</v>
      </c>
      <c r="N6120" s="7" t="s">
        <v>13</v>
      </c>
      <c r="O6120" s="8">
        <v>49.946184000000002</v>
      </c>
      <c r="P6120" s="7" t="s">
        <v>125</v>
      </c>
      <c r="Q6120" s="7" t="s">
        <v>303</v>
      </c>
      <c r="R6120" s="7" t="s">
        <v>302</v>
      </c>
      <c r="S6120" s="7">
        <v>105</v>
      </c>
      <c r="T6120" s="7" t="s">
        <v>129</v>
      </c>
      <c r="U6120" s="7" t="s">
        <v>128</v>
      </c>
      <c r="V6120" s="7" t="s">
        <v>180</v>
      </c>
      <c r="W6120" s="7">
        <v>0</v>
      </c>
      <c r="X6120" s="9">
        <v>44767.629198877316</v>
      </c>
    </row>
    <row r="6121" spans="1:24" hidden="1" x14ac:dyDescent="0.25">
      <c r="A6121" s="10">
        <v>2022</v>
      </c>
      <c r="B6121" s="11">
        <v>6</v>
      </c>
      <c r="C6121" s="11">
        <v>2022</v>
      </c>
      <c r="D6121" s="11">
        <v>5</v>
      </c>
      <c r="E6121" s="12">
        <v>20070</v>
      </c>
      <c r="F6121" s="12" t="s">
        <v>24</v>
      </c>
      <c r="G6121" s="12">
        <v>0</v>
      </c>
      <c r="H6121" s="12" t="s">
        <v>23</v>
      </c>
      <c r="I6121" s="12" t="s">
        <v>23</v>
      </c>
      <c r="J6121" s="12" t="s">
        <v>23</v>
      </c>
      <c r="K6121" s="12" t="s">
        <v>22</v>
      </c>
      <c r="L6121" s="12" t="s">
        <v>132</v>
      </c>
      <c r="M6121" s="12">
        <v>1</v>
      </c>
      <c r="N6121" s="12" t="s">
        <v>13</v>
      </c>
      <c r="O6121" s="13">
        <v>-41.512458000000002</v>
      </c>
      <c r="P6121" s="12" t="s">
        <v>125</v>
      </c>
      <c r="Q6121" s="12" t="s">
        <v>217</v>
      </c>
      <c r="R6121" s="12" t="s">
        <v>216</v>
      </c>
      <c r="S6121" s="12">
        <v>76</v>
      </c>
      <c r="T6121" s="12" t="s">
        <v>129</v>
      </c>
      <c r="U6121" s="12" t="s">
        <v>128</v>
      </c>
      <c r="V6121" s="12" t="s">
        <v>180</v>
      </c>
      <c r="W6121" s="12">
        <v>0</v>
      </c>
      <c r="X6121" s="14">
        <v>44767.629198877316</v>
      </c>
    </row>
    <row r="6122" spans="1:24" hidden="1" x14ac:dyDescent="0.25">
      <c r="A6122" s="5">
        <v>2022</v>
      </c>
      <c r="B6122" s="6">
        <v>6</v>
      </c>
      <c r="C6122" s="6">
        <v>2022</v>
      </c>
      <c r="D6122" s="6">
        <v>5</v>
      </c>
      <c r="E6122" s="7">
        <v>20070</v>
      </c>
      <c r="F6122" s="7" t="s">
        <v>24</v>
      </c>
      <c r="G6122" s="7">
        <v>0</v>
      </c>
      <c r="H6122" s="7" t="s">
        <v>23</v>
      </c>
      <c r="I6122" s="7" t="s">
        <v>23</v>
      </c>
      <c r="J6122" s="7" t="s">
        <v>23</v>
      </c>
      <c r="K6122" s="7" t="s">
        <v>22</v>
      </c>
      <c r="L6122" s="7" t="s">
        <v>132</v>
      </c>
      <c r="M6122" s="7">
        <v>1</v>
      </c>
      <c r="N6122" s="7" t="s">
        <v>13</v>
      </c>
      <c r="O6122" s="8">
        <v>44.441496999999998</v>
      </c>
      <c r="P6122" s="7" t="s">
        <v>125</v>
      </c>
      <c r="Q6122" s="7" t="s">
        <v>131</v>
      </c>
      <c r="R6122" s="7" t="s">
        <v>130</v>
      </c>
      <c r="S6122" s="7">
        <v>91</v>
      </c>
      <c r="T6122" s="7" t="s">
        <v>129</v>
      </c>
      <c r="U6122" s="7" t="s">
        <v>128</v>
      </c>
      <c r="V6122" s="7" t="s">
        <v>127</v>
      </c>
      <c r="W6122" s="7">
        <v>0</v>
      </c>
      <c r="X6122" s="9">
        <v>44767.629198877316</v>
      </c>
    </row>
    <row r="6123" spans="1:24" hidden="1" x14ac:dyDescent="0.25">
      <c r="A6123" s="10">
        <v>2022</v>
      </c>
      <c r="B6123" s="11">
        <v>6</v>
      </c>
      <c r="C6123" s="11">
        <v>2022</v>
      </c>
      <c r="D6123" s="11">
        <v>5</v>
      </c>
      <c r="E6123" s="12">
        <v>20070</v>
      </c>
      <c r="F6123" s="12" t="s">
        <v>24</v>
      </c>
      <c r="G6123" s="12">
        <v>0</v>
      </c>
      <c r="H6123" s="12" t="s">
        <v>23</v>
      </c>
      <c r="I6123" s="12" t="s">
        <v>23</v>
      </c>
      <c r="J6123" s="12" t="s">
        <v>23</v>
      </c>
      <c r="K6123" s="12" t="s">
        <v>22</v>
      </c>
      <c r="L6123" s="12" t="s">
        <v>132</v>
      </c>
      <c r="M6123" s="12">
        <v>1</v>
      </c>
      <c r="N6123" s="12" t="s">
        <v>13</v>
      </c>
      <c r="O6123" s="13">
        <v>79.247709999999998</v>
      </c>
      <c r="P6123" s="12" t="s">
        <v>125</v>
      </c>
      <c r="Q6123" s="12" t="s">
        <v>220</v>
      </c>
      <c r="R6123" s="12" t="s">
        <v>219</v>
      </c>
      <c r="S6123" s="12">
        <v>86</v>
      </c>
      <c r="T6123" s="12" t="s">
        <v>129</v>
      </c>
      <c r="U6123" s="12" t="s">
        <v>128</v>
      </c>
      <c r="V6123" s="12" t="s">
        <v>218</v>
      </c>
      <c r="W6123" s="12">
        <v>0</v>
      </c>
      <c r="X6123" s="14">
        <v>44767.629198877316</v>
      </c>
    </row>
    <row r="6124" spans="1:24" hidden="1" x14ac:dyDescent="0.25">
      <c r="A6124" s="5">
        <v>2022</v>
      </c>
      <c r="B6124" s="6">
        <v>6</v>
      </c>
      <c r="C6124" s="6">
        <v>2022</v>
      </c>
      <c r="D6124" s="6">
        <v>5</v>
      </c>
      <c r="E6124" s="7">
        <v>20070</v>
      </c>
      <c r="F6124" s="7" t="s">
        <v>24</v>
      </c>
      <c r="G6124" s="7">
        <v>0</v>
      </c>
      <c r="H6124" s="7" t="s">
        <v>23</v>
      </c>
      <c r="I6124" s="7" t="s">
        <v>23</v>
      </c>
      <c r="J6124" s="7" t="s">
        <v>23</v>
      </c>
      <c r="K6124" s="7" t="s">
        <v>22</v>
      </c>
      <c r="L6124" s="7" t="s">
        <v>132</v>
      </c>
      <c r="M6124" s="7">
        <v>1</v>
      </c>
      <c r="N6124" s="7" t="s">
        <v>13</v>
      </c>
      <c r="O6124" s="8">
        <v>1977.3740419999999</v>
      </c>
      <c r="P6124" s="7" t="s">
        <v>125</v>
      </c>
      <c r="Q6124" s="7" t="s">
        <v>131</v>
      </c>
      <c r="R6124" s="7" t="s">
        <v>154</v>
      </c>
      <c r="S6124" s="7">
        <v>94</v>
      </c>
      <c r="T6124" s="7" t="s">
        <v>129</v>
      </c>
      <c r="U6124" s="7" t="s">
        <v>128</v>
      </c>
      <c r="V6124" s="7" t="s">
        <v>153</v>
      </c>
      <c r="W6124" s="7">
        <v>0</v>
      </c>
      <c r="X6124" s="9">
        <v>44767.629198877316</v>
      </c>
    </row>
    <row r="6125" spans="1:24" hidden="1" x14ac:dyDescent="0.25">
      <c r="A6125" s="10">
        <v>2022</v>
      </c>
      <c r="B6125" s="11">
        <v>6</v>
      </c>
      <c r="C6125" s="11">
        <v>2022</v>
      </c>
      <c r="D6125" s="11">
        <v>5</v>
      </c>
      <c r="E6125" s="12">
        <v>20070</v>
      </c>
      <c r="F6125" s="12" t="s">
        <v>24</v>
      </c>
      <c r="G6125" s="12">
        <v>0</v>
      </c>
      <c r="H6125" s="12" t="s">
        <v>23</v>
      </c>
      <c r="I6125" s="12" t="s">
        <v>23</v>
      </c>
      <c r="J6125" s="12" t="s">
        <v>23</v>
      </c>
      <c r="K6125" s="12" t="s">
        <v>22</v>
      </c>
      <c r="L6125" s="12" t="s">
        <v>132</v>
      </c>
      <c r="M6125" s="12">
        <v>1</v>
      </c>
      <c r="N6125" s="12" t="s">
        <v>13</v>
      </c>
      <c r="O6125" s="13">
        <v>2064.6517960000001</v>
      </c>
      <c r="P6125" s="12" t="s">
        <v>125</v>
      </c>
      <c r="Q6125" s="12" t="s">
        <v>225</v>
      </c>
      <c r="R6125" s="12" t="s">
        <v>224</v>
      </c>
      <c r="S6125" s="12">
        <v>70</v>
      </c>
      <c r="T6125" s="12" t="s">
        <v>129</v>
      </c>
      <c r="U6125" s="12" t="s">
        <v>128</v>
      </c>
      <c r="V6125" s="12" t="s">
        <v>180</v>
      </c>
      <c r="W6125" s="12">
        <v>0</v>
      </c>
      <c r="X6125" s="14">
        <v>44767.629198877316</v>
      </c>
    </row>
    <row r="6126" spans="1:24" hidden="1" x14ac:dyDescent="0.25">
      <c r="A6126" s="5">
        <v>2022</v>
      </c>
      <c r="B6126" s="6">
        <v>6</v>
      </c>
      <c r="C6126" s="6">
        <v>2022</v>
      </c>
      <c r="D6126" s="6">
        <v>5</v>
      </c>
      <c r="E6126" s="7">
        <v>20070</v>
      </c>
      <c r="F6126" s="7" t="s">
        <v>24</v>
      </c>
      <c r="G6126" s="7">
        <v>0</v>
      </c>
      <c r="H6126" s="7" t="s">
        <v>23</v>
      </c>
      <c r="I6126" s="7" t="s">
        <v>23</v>
      </c>
      <c r="J6126" s="7" t="s">
        <v>23</v>
      </c>
      <c r="K6126" s="7" t="s">
        <v>22</v>
      </c>
      <c r="L6126" s="7" t="s">
        <v>132</v>
      </c>
      <c r="M6126" s="7">
        <v>1</v>
      </c>
      <c r="N6126" s="7" t="s">
        <v>13</v>
      </c>
      <c r="O6126" s="8">
        <v>2694.5050190000002</v>
      </c>
      <c r="P6126" s="7" t="s">
        <v>125</v>
      </c>
      <c r="Q6126" s="7" t="s">
        <v>223</v>
      </c>
      <c r="R6126" s="7" t="s">
        <v>222</v>
      </c>
      <c r="S6126" s="7">
        <v>77</v>
      </c>
      <c r="T6126" s="7" t="s">
        <v>129</v>
      </c>
      <c r="U6126" s="7" t="s">
        <v>128</v>
      </c>
      <c r="V6126" s="7" t="s">
        <v>221</v>
      </c>
      <c r="W6126" s="7">
        <v>0</v>
      </c>
      <c r="X6126" s="9">
        <v>44767.629198877316</v>
      </c>
    </row>
    <row r="6127" spans="1:24" hidden="1" x14ac:dyDescent="0.25">
      <c r="A6127" s="10">
        <v>2022</v>
      </c>
      <c r="B6127" s="11">
        <v>6</v>
      </c>
      <c r="C6127" s="11">
        <v>2022</v>
      </c>
      <c r="D6127" s="11">
        <v>5</v>
      </c>
      <c r="E6127" s="12">
        <v>20070</v>
      </c>
      <c r="F6127" s="12" t="s">
        <v>24</v>
      </c>
      <c r="G6127" s="12">
        <v>0</v>
      </c>
      <c r="H6127" s="12" t="s">
        <v>23</v>
      </c>
      <c r="I6127" s="12" t="s">
        <v>23</v>
      </c>
      <c r="J6127" s="12" t="s">
        <v>23</v>
      </c>
      <c r="K6127" s="12" t="s">
        <v>22</v>
      </c>
      <c r="L6127" s="12" t="s">
        <v>193</v>
      </c>
      <c r="M6127" s="12">
        <v>1</v>
      </c>
      <c r="N6127" s="12" t="s">
        <v>13</v>
      </c>
      <c r="O6127" s="13">
        <v>0</v>
      </c>
      <c r="P6127" s="12" t="s">
        <v>125</v>
      </c>
      <c r="Q6127" s="12" t="s">
        <v>200</v>
      </c>
      <c r="R6127" s="12" t="s">
        <v>301</v>
      </c>
      <c r="S6127" s="12">
        <v>89</v>
      </c>
      <c r="T6127" s="12" t="s">
        <v>141</v>
      </c>
      <c r="U6127" s="12" t="s">
        <v>140</v>
      </c>
      <c r="V6127" s="12" t="s">
        <v>300</v>
      </c>
      <c r="W6127" s="12">
        <v>0</v>
      </c>
      <c r="X6127" s="14">
        <v>44767.629198877316</v>
      </c>
    </row>
    <row r="6128" spans="1:24" hidden="1" x14ac:dyDescent="0.25">
      <c r="A6128" s="5">
        <v>2022</v>
      </c>
      <c r="B6128" s="6">
        <v>6</v>
      </c>
      <c r="C6128" s="6">
        <v>2022</v>
      </c>
      <c r="D6128" s="6">
        <v>5</v>
      </c>
      <c r="E6128" s="7">
        <v>20070</v>
      </c>
      <c r="F6128" s="7" t="s">
        <v>24</v>
      </c>
      <c r="G6128" s="7">
        <v>0</v>
      </c>
      <c r="H6128" s="7" t="s">
        <v>23</v>
      </c>
      <c r="I6128" s="7" t="s">
        <v>23</v>
      </c>
      <c r="J6128" s="7" t="s">
        <v>23</v>
      </c>
      <c r="K6128" s="7" t="s">
        <v>22</v>
      </c>
      <c r="L6128" s="7" t="s">
        <v>193</v>
      </c>
      <c r="M6128" s="7">
        <v>1</v>
      </c>
      <c r="N6128" s="7" t="s">
        <v>13</v>
      </c>
      <c r="O6128" s="8">
        <v>903.10245699999996</v>
      </c>
      <c r="P6128" s="7" t="s">
        <v>125</v>
      </c>
      <c r="Q6128" s="7" t="s">
        <v>200</v>
      </c>
      <c r="R6128" s="7" t="s">
        <v>199</v>
      </c>
      <c r="S6128" s="7">
        <v>88</v>
      </c>
      <c r="T6128" s="7" t="s">
        <v>141</v>
      </c>
      <c r="U6128" s="7" t="s">
        <v>140</v>
      </c>
      <c r="V6128" s="7" t="s">
        <v>296</v>
      </c>
      <c r="W6128" s="7">
        <v>0</v>
      </c>
      <c r="X6128" s="9">
        <v>44767.629198877316</v>
      </c>
    </row>
    <row r="6129" spans="1:24" hidden="1" x14ac:dyDescent="0.25">
      <c r="A6129" s="10">
        <v>2022</v>
      </c>
      <c r="B6129" s="11">
        <v>6</v>
      </c>
      <c r="C6129" s="11">
        <v>2022</v>
      </c>
      <c r="D6129" s="11">
        <v>5</v>
      </c>
      <c r="E6129" s="12">
        <v>20070</v>
      </c>
      <c r="F6129" s="12" t="s">
        <v>24</v>
      </c>
      <c r="G6129" s="12">
        <v>0</v>
      </c>
      <c r="H6129" s="12" t="s">
        <v>23</v>
      </c>
      <c r="I6129" s="12" t="s">
        <v>23</v>
      </c>
      <c r="J6129" s="12" t="s">
        <v>23</v>
      </c>
      <c r="K6129" s="12" t="s">
        <v>22</v>
      </c>
      <c r="L6129" s="12" t="s">
        <v>193</v>
      </c>
      <c r="M6129" s="12">
        <v>1</v>
      </c>
      <c r="N6129" s="12" t="s">
        <v>13</v>
      </c>
      <c r="O6129" s="13">
        <v>1678.2818709999999</v>
      </c>
      <c r="P6129" s="12" t="s">
        <v>125</v>
      </c>
      <c r="Q6129" s="12" t="s">
        <v>203</v>
      </c>
      <c r="R6129" s="12" t="s">
        <v>202</v>
      </c>
      <c r="S6129" s="12">
        <v>87</v>
      </c>
      <c r="T6129" s="12" t="s">
        <v>141</v>
      </c>
      <c r="U6129" s="12" t="s">
        <v>140</v>
      </c>
      <c r="V6129" s="12" t="s">
        <v>294</v>
      </c>
      <c r="W6129" s="12">
        <v>0</v>
      </c>
      <c r="X6129" s="14">
        <v>44767.629198877316</v>
      </c>
    </row>
    <row r="6130" spans="1:24" hidden="1" x14ac:dyDescent="0.25">
      <c r="A6130" s="5">
        <v>2022</v>
      </c>
      <c r="B6130" s="6">
        <v>6</v>
      </c>
      <c r="C6130" s="6">
        <v>2022</v>
      </c>
      <c r="D6130" s="6">
        <v>5</v>
      </c>
      <c r="E6130" s="7">
        <v>20070</v>
      </c>
      <c r="F6130" s="7" t="s">
        <v>24</v>
      </c>
      <c r="G6130" s="7">
        <v>0</v>
      </c>
      <c r="H6130" s="7" t="s">
        <v>23</v>
      </c>
      <c r="I6130" s="7" t="s">
        <v>23</v>
      </c>
      <c r="J6130" s="7" t="s">
        <v>23</v>
      </c>
      <c r="K6130" s="7" t="s">
        <v>22</v>
      </c>
      <c r="L6130" s="7" t="s">
        <v>193</v>
      </c>
      <c r="M6130" s="7">
        <v>1</v>
      </c>
      <c r="N6130" s="7" t="s">
        <v>13</v>
      </c>
      <c r="O6130" s="8">
        <v>1734.5872429999999</v>
      </c>
      <c r="P6130" s="7" t="s">
        <v>125</v>
      </c>
      <c r="Q6130" s="7" t="s">
        <v>197</v>
      </c>
      <c r="R6130" s="7" t="s">
        <v>196</v>
      </c>
      <c r="S6130" s="7">
        <v>84</v>
      </c>
      <c r="T6130" s="7" t="s">
        <v>141</v>
      </c>
      <c r="U6130" s="7" t="s">
        <v>140</v>
      </c>
      <c r="V6130" s="7" t="s">
        <v>295</v>
      </c>
      <c r="W6130" s="7">
        <v>0</v>
      </c>
      <c r="X6130" s="9">
        <v>44767.629198877316</v>
      </c>
    </row>
    <row r="6131" spans="1:24" hidden="1" x14ac:dyDescent="0.25">
      <c r="A6131" s="10">
        <v>2022</v>
      </c>
      <c r="B6131" s="11">
        <v>6</v>
      </c>
      <c r="C6131" s="11">
        <v>2022</v>
      </c>
      <c r="D6131" s="11">
        <v>5</v>
      </c>
      <c r="E6131" s="12">
        <v>20070</v>
      </c>
      <c r="F6131" s="12" t="s">
        <v>24</v>
      </c>
      <c r="G6131" s="12">
        <v>0</v>
      </c>
      <c r="H6131" s="12" t="s">
        <v>23</v>
      </c>
      <c r="I6131" s="12" t="s">
        <v>23</v>
      </c>
      <c r="J6131" s="12" t="s">
        <v>23</v>
      </c>
      <c r="K6131" s="12" t="s">
        <v>22</v>
      </c>
      <c r="L6131" s="12" t="s">
        <v>193</v>
      </c>
      <c r="M6131" s="12">
        <v>1</v>
      </c>
      <c r="N6131" s="12" t="s">
        <v>13</v>
      </c>
      <c r="O6131" s="13">
        <v>132540.76752600001</v>
      </c>
      <c r="P6131" s="12" t="s">
        <v>125</v>
      </c>
      <c r="Q6131" s="12" t="s">
        <v>192</v>
      </c>
      <c r="R6131" s="12" t="s">
        <v>715</v>
      </c>
      <c r="S6131" s="12">
        <v>91</v>
      </c>
      <c r="T6131" s="12" t="s">
        <v>141</v>
      </c>
      <c r="U6131" s="12" t="s">
        <v>140</v>
      </c>
      <c r="V6131" s="12"/>
      <c r="W6131" s="12">
        <v>0</v>
      </c>
      <c r="X6131" s="14">
        <v>44767.629198877316</v>
      </c>
    </row>
    <row r="6132" spans="1:24" hidden="1" x14ac:dyDescent="0.25">
      <c r="A6132" s="5">
        <v>2022</v>
      </c>
      <c r="B6132" s="6">
        <v>6</v>
      </c>
      <c r="C6132" s="6">
        <v>2022</v>
      </c>
      <c r="D6132" s="6">
        <v>5</v>
      </c>
      <c r="E6132" s="7">
        <v>20070</v>
      </c>
      <c r="F6132" s="7" t="s">
        <v>24</v>
      </c>
      <c r="G6132" s="7">
        <v>36</v>
      </c>
      <c r="H6132" s="7" t="s">
        <v>44</v>
      </c>
      <c r="I6132" s="7" t="s">
        <v>43</v>
      </c>
      <c r="J6132" s="7" t="s">
        <v>6</v>
      </c>
      <c r="K6132" s="7" t="s">
        <v>144</v>
      </c>
      <c r="L6132" s="7" t="s">
        <v>22</v>
      </c>
      <c r="M6132" s="7">
        <v>1</v>
      </c>
      <c r="N6132" s="7" t="s">
        <v>13</v>
      </c>
      <c r="O6132" s="8">
        <v>-1270.5204180000001</v>
      </c>
      <c r="P6132" s="7" t="s">
        <v>53</v>
      </c>
      <c r="Q6132" s="7" t="s">
        <v>263</v>
      </c>
      <c r="R6132" s="7" t="s">
        <v>291</v>
      </c>
      <c r="S6132" s="7">
        <v>1343</v>
      </c>
      <c r="T6132" s="7" t="s">
        <v>122</v>
      </c>
      <c r="U6132" s="7" t="s">
        <v>121</v>
      </c>
      <c r="V6132" s="7" t="s">
        <v>290</v>
      </c>
      <c r="W6132" s="7">
        <v>0</v>
      </c>
      <c r="X6132" s="9">
        <v>44767.629198877316</v>
      </c>
    </row>
    <row r="6133" spans="1:24" hidden="1" x14ac:dyDescent="0.25">
      <c r="A6133" s="10">
        <v>2022</v>
      </c>
      <c r="B6133" s="11">
        <v>6</v>
      </c>
      <c r="C6133" s="11">
        <v>2022</v>
      </c>
      <c r="D6133" s="11">
        <v>5</v>
      </c>
      <c r="E6133" s="12">
        <v>20070</v>
      </c>
      <c r="F6133" s="12" t="s">
        <v>24</v>
      </c>
      <c r="G6133" s="12">
        <v>36</v>
      </c>
      <c r="H6133" s="12" t="s">
        <v>44</v>
      </c>
      <c r="I6133" s="12" t="s">
        <v>43</v>
      </c>
      <c r="J6133" s="12" t="s">
        <v>6</v>
      </c>
      <c r="K6133" s="12" t="s">
        <v>22</v>
      </c>
      <c r="L6133" s="12" t="s">
        <v>132</v>
      </c>
      <c r="M6133" s="12">
        <v>1</v>
      </c>
      <c r="N6133" s="12" t="s">
        <v>13</v>
      </c>
      <c r="O6133" s="13">
        <v>61.938018</v>
      </c>
      <c r="P6133" s="12" t="s">
        <v>125</v>
      </c>
      <c r="Q6133" s="12" t="s">
        <v>131</v>
      </c>
      <c r="R6133" s="12" t="s">
        <v>154</v>
      </c>
      <c r="S6133" s="12">
        <v>94</v>
      </c>
      <c r="T6133" s="12" t="s">
        <v>129</v>
      </c>
      <c r="U6133" s="12" t="s">
        <v>128</v>
      </c>
      <c r="V6133" s="12" t="s">
        <v>153</v>
      </c>
      <c r="W6133" s="12">
        <v>0</v>
      </c>
      <c r="X6133" s="14">
        <v>44767.629198877316</v>
      </c>
    </row>
    <row r="6134" spans="1:24" hidden="1" x14ac:dyDescent="0.25">
      <c r="A6134" s="5">
        <v>2022</v>
      </c>
      <c r="B6134" s="6">
        <v>6</v>
      </c>
      <c r="C6134" s="6">
        <v>2022</v>
      </c>
      <c r="D6134" s="6">
        <v>5</v>
      </c>
      <c r="E6134" s="7">
        <v>20070</v>
      </c>
      <c r="F6134" s="7" t="s">
        <v>24</v>
      </c>
      <c r="G6134" s="7">
        <v>37</v>
      </c>
      <c r="H6134" s="7" t="s">
        <v>174</v>
      </c>
      <c r="I6134" s="7" t="s">
        <v>43</v>
      </c>
      <c r="J6134" s="7" t="s">
        <v>0</v>
      </c>
      <c r="K6134" s="7" t="s">
        <v>22</v>
      </c>
      <c r="L6134" s="7" t="s">
        <v>132</v>
      </c>
      <c r="M6134" s="7">
        <v>1</v>
      </c>
      <c r="N6134" s="7" t="s">
        <v>13</v>
      </c>
      <c r="O6134" s="8">
        <v>846.98851200000001</v>
      </c>
      <c r="P6134" s="7" t="s">
        <v>125</v>
      </c>
      <c r="Q6134" s="7" t="s">
        <v>131</v>
      </c>
      <c r="R6134" s="7" t="s">
        <v>154</v>
      </c>
      <c r="S6134" s="7">
        <v>94</v>
      </c>
      <c r="T6134" s="7" t="s">
        <v>129</v>
      </c>
      <c r="U6134" s="7" t="s">
        <v>128</v>
      </c>
      <c r="V6134" s="7" t="s">
        <v>153</v>
      </c>
      <c r="W6134" s="7">
        <v>0</v>
      </c>
      <c r="X6134" s="9">
        <v>44767.629198877316</v>
      </c>
    </row>
    <row r="6135" spans="1:24" hidden="1" x14ac:dyDescent="0.25">
      <c r="A6135" s="10">
        <v>2022</v>
      </c>
      <c r="B6135" s="11">
        <v>6</v>
      </c>
      <c r="C6135" s="11">
        <v>2022</v>
      </c>
      <c r="D6135" s="11">
        <v>5</v>
      </c>
      <c r="E6135" s="12">
        <v>20070</v>
      </c>
      <c r="F6135" s="12" t="s">
        <v>24</v>
      </c>
      <c r="G6135" s="12">
        <v>37</v>
      </c>
      <c r="H6135" s="12" t="s">
        <v>174</v>
      </c>
      <c r="I6135" s="12" t="s">
        <v>43</v>
      </c>
      <c r="J6135" s="12" t="s">
        <v>0</v>
      </c>
      <c r="K6135" s="12" t="s">
        <v>11</v>
      </c>
      <c r="L6135" s="12" t="s">
        <v>22</v>
      </c>
      <c r="M6135" s="12">
        <v>1</v>
      </c>
      <c r="N6135" s="12" t="s">
        <v>13</v>
      </c>
      <c r="O6135" s="13">
        <v>191.98500000000001</v>
      </c>
      <c r="P6135" s="12" t="s">
        <v>125</v>
      </c>
      <c r="Q6135" s="12" t="s">
        <v>289</v>
      </c>
      <c r="R6135" s="12" t="s">
        <v>288</v>
      </c>
      <c r="S6135" s="12">
        <v>1350</v>
      </c>
      <c r="T6135" s="12" t="s">
        <v>122</v>
      </c>
      <c r="U6135" s="12" t="s">
        <v>121</v>
      </c>
      <c r="V6135" s="12" t="s">
        <v>724</v>
      </c>
      <c r="W6135" s="12">
        <v>0</v>
      </c>
      <c r="X6135" s="14">
        <v>44767.629198877316</v>
      </c>
    </row>
    <row r="6136" spans="1:24" hidden="1" x14ac:dyDescent="0.25">
      <c r="A6136" s="5">
        <v>2022</v>
      </c>
      <c r="B6136" s="6">
        <v>6</v>
      </c>
      <c r="C6136" s="6">
        <v>2022</v>
      </c>
      <c r="D6136" s="6">
        <v>5</v>
      </c>
      <c r="E6136" s="7">
        <v>20070</v>
      </c>
      <c r="F6136" s="7" t="s">
        <v>24</v>
      </c>
      <c r="G6136" s="7">
        <v>39</v>
      </c>
      <c r="H6136" s="7" t="s">
        <v>166</v>
      </c>
      <c r="I6136" s="7" t="s">
        <v>43</v>
      </c>
      <c r="J6136" s="7" t="s">
        <v>0</v>
      </c>
      <c r="K6136" s="7" t="s">
        <v>22</v>
      </c>
      <c r="L6136" s="7" t="s">
        <v>132</v>
      </c>
      <c r="M6136" s="7">
        <v>1</v>
      </c>
      <c r="N6136" s="7" t="s">
        <v>13</v>
      </c>
      <c r="O6136" s="8">
        <v>673.42303900000002</v>
      </c>
      <c r="P6136" s="7" t="s">
        <v>125</v>
      </c>
      <c r="Q6136" s="7" t="s">
        <v>131</v>
      </c>
      <c r="R6136" s="7" t="s">
        <v>154</v>
      </c>
      <c r="S6136" s="7">
        <v>94</v>
      </c>
      <c r="T6136" s="7" t="s">
        <v>129</v>
      </c>
      <c r="U6136" s="7" t="s">
        <v>128</v>
      </c>
      <c r="V6136" s="7" t="s">
        <v>153</v>
      </c>
      <c r="W6136" s="7">
        <v>0</v>
      </c>
      <c r="X6136" s="9">
        <v>44767.629198877316</v>
      </c>
    </row>
    <row r="6137" spans="1:24" hidden="1" x14ac:dyDescent="0.25">
      <c r="A6137" s="10">
        <v>2022</v>
      </c>
      <c r="B6137" s="11">
        <v>6</v>
      </c>
      <c r="C6137" s="11">
        <v>2022</v>
      </c>
      <c r="D6137" s="11">
        <v>5</v>
      </c>
      <c r="E6137" s="12">
        <v>20070</v>
      </c>
      <c r="F6137" s="12" t="s">
        <v>24</v>
      </c>
      <c r="G6137" s="12">
        <v>39</v>
      </c>
      <c r="H6137" s="12" t="s">
        <v>166</v>
      </c>
      <c r="I6137" s="12" t="s">
        <v>43</v>
      </c>
      <c r="J6137" s="12" t="s">
        <v>0</v>
      </c>
      <c r="K6137" s="12" t="s">
        <v>11</v>
      </c>
      <c r="L6137" s="12" t="s">
        <v>22</v>
      </c>
      <c r="M6137" s="12">
        <v>1</v>
      </c>
      <c r="N6137" s="12" t="s">
        <v>13</v>
      </c>
      <c r="O6137" s="13">
        <v>191.98500000000001</v>
      </c>
      <c r="P6137" s="12" t="s">
        <v>125</v>
      </c>
      <c r="Q6137" s="12" t="s">
        <v>289</v>
      </c>
      <c r="R6137" s="12" t="s">
        <v>288</v>
      </c>
      <c r="S6137" s="12">
        <v>1350</v>
      </c>
      <c r="T6137" s="12" t="s">
        <v>122</v>
      </c>
      <c r="U6137" s="12" t="s">
        <v>121</v>
      </c>
      <c r="V6137" s="12" t="s">
        <v>724</v>
      </c>
      <c r="W6137" s="12">
        <v>0</v>
      </c>
      <c r="X6137" s="14">
        <v>44767.629198877316</v>
      </c>
    </row>
    <row r="6138" spans="1:24" hidden="1" x14ac:dyDescent="0.25">
      <c r="A6138" s="5">
        <v>2022</v>
      </c>
      <c r="B6138" s="6">
        <v>6</v>
      </c>
      <c r="C6138" s="6">
        <v>2022</v>
      </c>
      <c r="D6138" s="6">
        <v>5</v>
      </c>
      <c r="E6138" s="7">
        <v>20070</v>
      </c>
      <c r="F6138" s="7" t="s">
        <v>24</v>
      </c>
      <c r="G6138" s="7">
        <v>53</v>
      </c>
      <c r="H6138" s="7" t="s">
        <v>7</v>
      </c>
      <c r="I6138" s="7" t="s">
        <v>43</v>
      </c>
      <c r="J6138" s="7" t="s">
        <v>7</v>
      </c>
      <c r="K6138" s="7" t="s">
        <v>22</v>
      </c>
      <c r="L6138" s="7" t="s">
        <v>132</v>
      </c>
      <c r="M6138" s="7">
        <v>1</v>
      </c>
      <c r="N6138" s="7" t="s">
        <v>13</v>
      </c>
      <c r="O6138" s="8">
        <v>171.279619</v>
      </c>
      <c r="P6138" s="7" t="s">
        <v>125</v>
      </c>
      <c r="Q6138" s="7" t="s">
        <v>131</v>
      </c>
      <c r="R6138" s="7" t="s">
        <v>154</v>
      </c>
      <c r="S6138" s="7">
        <v>94</v>
      </c>
      <c r="T6138" s="7" t="s">
        <v>129</v>
      </c>
      <c r="U6138" s="7" t="s">
        <v>128</v>
      </c>
      <c r="V6138" s="7" t="s">
        <v>153</v>
      </c>
      <c r="W6138" s="7">
        <v>0</v>
      </c>
      <c r="X6138" s="9">
        <v>44767.629198877316</v>
      </c>
    </row>
    <row r="6139" spans="1:24" hidden="1" x14ac:dyDescent="0.25">
      <c r="A6139" s="10">
        <v>2022</v>
      </c>
      <c r="B6139" s="11">
        <v>6</v>
      </c>
      <c r="C6139" s="11">
        <v>2022</v>
      </c>
      <c r="D6139" s="11">
        <v>5</v>
      </c>
      <c r="E6139" s="12">
        <v>20070</v>
      </c>
      <c r="F6139" s="12" t="s">
        <v>24</v>
      </c>
      <c r="G6139" s="12">
        <v>2183</v>
      </c>
      <c r="H6139" s="12" t="s">
        <v>138</v>
      </c>
      <c r="I6139" s="12" t="s">
        <v>133</v>
      </c>
      <c r="J6139" s="12" t="s">
        <v>3</v>
      </c>
      <c r="K6139" s="12" t="s">
        <v>22</v>
      </c>
      <c r="L6139" s="12" t="s">
        <v>132</v>
      </c>
      <c r="M6139" s="12">
        <v>1</v>
      </c>
      <c r="N6139" s="12" t="s">
        <v>13</v>
      </c>
      <c r="O6139" s="13">
        <v>48.254863999999998</v>
      </c>
      <c r="P6139" s="12" t="s">
        <v>125</v>
      </c>
      <c r="Q6139" s="12" t="s">
        <v>131</v>
      </c>
      <c r="R6139" s="12" t="s">
        <v>130</v>
      </c>
      <c r="S6139" s="12">
        <v>91</v>
      </c>
      <c r="T6139" s="12" t="s">
        <v>129</v>
      </c>
      <c r="U6139" s="12" t="s">
        <v>128</v>
      </c>
      <c r="V6139" s="12" t="s">
        <v>127</v>
      </c>
      <c r="W6139" s="12">
        <v>0</v>
      </c>
      <c r="X6139" s="14">
        <v>44767.629198877316</v>
      </c>
    </row>
    <row r="6140" spans="1:24" hidden="1" x14ac:dyDescent="0.25">
      <c r="A6140" s="5">
        <v>2022</v>
      </c>
      <c r="B6140" s="6">
        <v>6</v>
      </c>
      <c r="C6140" s="6">
        <v>2022</v>
      </c>
      <c r="D6140" s="6">
        <v>5</v>
      </c>
      <c r="E6140" s="7">
        <v>20070</v>
      </c>
      <c r="F6140" s="7" t="s">
        <v>24</v>
      </c>
      <c r="G6140" s="7">
        <v>2346</v>
      </c>
      <c r="H6140" s="7" t="s">
        <v>137</v>
      </c>
      <c r="I6140" s="7" t="s">
        <v>133</v>
      </c>
      <c r="J6140" s="7" t="s">
        <v>4</v>
      </c>
      <c r="K6140" s="7" t="s">
        <v>22</v>
      </c>
      <c r="L6140" s="7" t="s">
        <v>132</v>
      </c>
      <c r="M6140" s="7">
        <v>1</v>
      </c>
      <c r="N6140" s="7" t="s">
        <v>13</v>
      </c>
      <c r="O6140" s="8">
        <v>48.254863999999998</v>
      </c>
      <c r="P6140" s="7" t="s">
        <v>125</v>
      </c>
      <c r="Q6140" s="7" t="s">
        <v>131</v>
      </c>
      <c r="R6140" s="7" t="s">
        <v>130</v>
      </c>
      <c r="S6140" s="7">
        <v>91</v>
      </c>
      <c r="T6140" s="7" t="s">
        <v>129</v>
      </c>
      <c r="U6140" s="7" t="s">
        <v>128</v>
      </c>
      <c r="V6140" s="7" t="s">
        <v>127</v>
      </c>
      <c r="W6140" s="7">
        <v>0</v>
      </c>
      <c r="X6140" s="9">
        <v>44767.629198877316</v>
      </c>
    </row>
    <row r="6141" spans="1:24" hidden="1" x14ac:dyDescent="0.25">
      <c r="A6141" s="10">
        <v>2022</v>
      </c>
      <c r="B6141" s="11">
        <v>6</v>
      </c>
      <c r="C6141" s="11">
        <v>2022</v>
      </c>
      <c r="D6141" s="11">
        <v>5</v>
      </c>
      <c r="E6141" s="12">
        <v>20070</v>
      </c>
      <c r="F6141" s="12" t="s">
        <v>24</v>
      </c>
      <c r="G6141" s="12">
        <v>4807</v>
      </c>
      <c r="H6141" s="12" t="s">
        <v>135</v>
      </c>
      <c r="I6141" s="12" t="s">
        <v>133</v>
      </c>
      <c r="J6141" s="12" t="s">
        <v>2</v>
      </c>
      <c r="K6141" s="12" t="s">
        <v>22</v>
      </c>
      <c r="L6141" s="12" t="s">
        <v>132</v>
      </c>
      <c r="M6141" s="12">
        <v>1</v>
      </c>
      <c r="N6141" s="12" t="s">
        <v>13</v>
      </c>
      <c r="O6141" s="13">
        <v>203.16112699999999</v>
      </c>
      <c r="P6141" s="12" t="s">
        <v>125</v>
      </c>
      <c r="Q6141" s="12" t="s">
        <v>131</v>
      </c>
      <c r="R6141" s="12" t="s">
        <v>130</v>
      </c>
      <c r="S6141" s="12">
        <v>91</v>
      </c>
      <c r="T6141" s="12" t="s">
        <v>129</v>
      </c>
      <c r="U6141" s="12" t="s">
        <v>128</v>
      </c>
      <c r="V6141" s="12" t="s">
        <v>127</v>
      </c>
      <c r="W6141" s="12">
        <v>0</v>
      </c>
      <c r="X6141" s="14">
        <v>44767.629198877316</v>
      </c>
    </row>
    <row r="6142" spans="1:24" hidden="1" x14ac:dyDescent="0.25">
      <c r="A6142" s="5">
        <v>2022</v>
      </c>
      <c r="B6142" s="6">
        <v>6</v>
      </c>
      <c r="C6142" s="6">
        <v>2022</v>
      </c>
      <c r="D6142" s="6">
        <v>5</v>
      </c>
      <c r="E6142" s="7">
        <v>20070</v>
      </c>
      <c r="F6142" s="7" t="s">
        <v>24</v>
      </c>
      <c r="G6142" s="7">
        <v>4865</v>
      </c>
      <c r="H6142" s="7" t="s">
        <v>264</v>
      </c>
      <c r="I6142" s="7" t="s">
        <v>133</v>
      </c>
      <c r="J6142" s="7" t="s">
        <v>3</v>
      </c>
      <c r="K6142" s="7" t="s">
        <v>144</v>
      </c>
      <c r="L6142" s="7" t="s">
        <v>22</v>
      </c>
      <c r="M6142" s="7">
        <v>1</v>
      </c>
      <c r="N6142" s="7" t="s">
        <v>13</v>
      </c>
      <c r="O6142" s="8">
        <v>-5.4135000000000003E-2</v>
      </c>
      <c r="P6142" s="7" t="s">
        <v>53</v>
      </c>
      <c r="Q6142" s="7" t="s">
        <v>263</v>
      </c>
      <c r="R6142" s="7" t="s">
        <v>291</v>
      </c>
      <c r="S6142" s="7">
        <v>1351</v>
      </c>
      <c r="T6142" s="7" t="s">
        <v>122</v>
      </c>
      <c r="U6142" s="7" t="s">
        <v>121</v>
      </c>
      <c r="V6142" s="7" t="s">
        <v>744</v>
      </c>
      <c r="W6142" s="7">
        <v>0</v>
      </c>
      <c r="X6142" s="9">
        <v>44767.629198877316</v>
      </c>
    </row>
    <row r="6143" spans="1:24" hidden="1" x14ac:dyDescent="0.25">
      <c r="A6143" s="10">
        <v>2022</v>
      </c>
      <c r="B6143" s="11">
        <v>6</v>
      </c>
      <c r="C6143" s="11">
        <v>2022</v>
      </c>
      <c r="D6143" s="11">
        <v>5</v>
      </c>
      <c r="E6143" s="12">
        <v>20070</v>
      </c>
      <c r="F6143" s="12" t="s">
        <v>24</v>
      </c>
      <c r="G6143" s="12">
        <v>4871</v>
      </c>
      <c r="H6143" s="12" t="s">
        <v>134</v>
      </c>
      <c r="I6143" s="12" t="s">
        <v>133</v>
      </c>
      <c r="J6143" s="12" t="s">
        <v>1</v>
      </c>
      <c r="K6143" s="12" t="s">
        <v>22</v>
      </c>
      <c r="L6143" s="12" t="s">
        <v>132</v>
      </c>
      <c r="M6143" s="12">
        <v>1</v>
      </c>
      <c r="N6143" s="12" t="s">
        <v>13</v>
      </c>
      <c r="O6143" s="13">
        <v>32.169908999999997</v>
      </c>
      <c r="P6143" s="12" t="s">
        <v>125</v>
      </c>
      <c r="Q6143" s="12" t="s">
        <v>131</v>
      </c>
      <c r="R6143" s="12" t="s">
        <v>130</v>
      </c>
      <c r="S6143" s="12">
        <v>91</v>
      </c>
      <c r="T6143" s="12" t="s">
        <v>129</v>
      </c>
      <c r="U6143" s="12" t="s">
        <v>128</v>
      </c>
      <c r="V6143" s="12" t="s">
        <v>127</v>
      </c>
      <c r="W6143" s="12">
        <v>0</v>
      </c>
      <c r="X6143" s="14">
        <v>44767.629198877316</v>
      </c>
    </row>
    <row r="6144" spans="1:24" hidden="1" x14ac:dyDescent="0.25">
      <c r="A6144" s="5">
        <v>2022</v>
      </c>
      <c r="B6144" s="6">
        <v>6</v>
      </c>
      <c r="C6144" s="6">
        <v>2022</v>
      </c>
      <c r="D6144" s="6">
        <v>6</v>
      </c>
      <c r="E6144" s="7">
        <v>20070</v>
      </c>
      <c r="F6144" s="7" t="s">
        <v>24</v>
      </c>
      <c r="G6144" s="7">
        <v>0</v>
      </c>
      <c r="H6144" s="7" t="s">
        <v>23</v>
      </c>
      <c r="I6144" s="7" t="s">
        <v>23</v>
      </c>
      <c r="J6144" s="7" t="s">
        <v>23</v>
      </c>
      <c r="K6144" s="7" t="s">
        <v>158</v>
      </c>
      <c r="L6144" s="7" t="s">
        <v>162</v>
      </c>
      <c r="M6144" s="7">
        <v>1</v>
      </c>
      <c r="N6144" s="7" t="s">
        <v>13</v>
      </c>
      <c r="O6144" s="8">
        <v>-166.93543099999999</v>
      </c>
      <c r="P6144" s="7" t="s">
        <v>125</v>
      </c>
      <c r="Q6144" s="7" t="s">
        <v>161</v>
      </c>
      <c r="R6144" s="7" t="s">
        <v>244</v>
      </c>
      <c r="S6144" s="7">
        <v>90</v>
      </c>
      <c r="T6144" s="7" t="s">
        <v>129</v>
      </c>
      <c r="U6144" s="7" t="s">
        <v>128</v>
      </c>
      <c r="V6144" s="7" t="s">
        <v>243</v>
      </c>
      <c r="W6144" s="7">
        <v>0</v>
      </c>
      <c r="X6144" s="9">
        <v>44767.629198877316</v>
      </c>
    </row>
    <row r="6145" spans="1:24" hidden="1" x14ac:dyDescent="0.25">
      <c r="A6145" s="10">
        <v>2022</v>
      </c>
      <c r="B6145" s="11">
        <v>6</v>
      </c>
      <c r="C6145" s="11">
        <v>2022</v>
      </c>
      <c r="D6145" s="11">
        <v>6</v>
      </c>
      <c r="E6145" s="12">
        <v>20070</v>
      </c>
      <c r="F6145" s="12" t="s">
        <v>24</v>
      </c>
      <c r="G6145" s="12">
        <v>0</v>
      </c>
      <c r="H6145" s="12" t="s">
        <v>23</v>
      </c>
      <c r="I6145" s="12" t="s">
        <v>23</v>
      </c>
      <c r="J6145" s="12" t="s">
        <v>23</v>
      </c>
      <c r="K6145" s="12" t="s">
        <v>22</v>
      </c>
      <c r="L6145" s="12" t="s">
        <v>236</v>
      </c>
      <c r="M6145" s="12">
        <v>1</v>
      </c>
      <c r="N6145" s="12" t="s">
        <v>13</v>
      </c>
      <c r="O6145" s="13">
        <v>-242.10423399999999</v>
      </c>
      <c r="P6145" s="12" t="s">
        <v>125</v>
      </c>
      <c r="Q6145" s="12" t="s">
        <v>242</v>
      </c>
      <c r="R6145" s="12" t="s">
        <v>241</v>
      </c>
      <c r="S6145" s="12">
        <v>47</v>
      </c>
      <c r="T6145" s="12" t="s">
        <v>129</v>
      </c>
      <c r="U6145" s="12" t="s">
        <v>128</v>
      </c>
      <c r="V6145" s="12" t="s">
        <v>238</v>
      </c>
      <c r="W6145" s="12">
        <v>0</v>
      </c>
      <c r="X6145" s="14">
        <v>44767.629198877316</v>
      </c>
    </row>
    <row r="6146" spans="1:24" hidden="1" x14ac:dyDescent="0.25">
      <c r="A6146" s="5">
        <v>2022</v>
      </c>
      <c r="B6146" s="6">
        <v>6</v>
      </c>
      <c r="C6146" s="6">
        <v>2022</v>
      </c>
      <c r="D6146" s="6">
        <v>6</v>
      </c>
      <c r="E6146" s="7">
        <v>20070</v>
      </c>
      <c r="F6146" s="7" t="s">
        <v>24</v>
      </c>
      <c r="G6146" s="7">
        <v>0</v>
      </c>
      <c r="H6146" s="7" t="s">
        <v>23</v>
      </c>
      <c r="I6146" s="7" t="s">
        <v>23</v>
      </c>
      <c r="J6146" s="7" t="s">
        <v>23</v>
      </c>
      <c r="K6146" s="7" t="s">
        <v>22</v>
      </c>
      <c r="L6146" s="7" t="s">
        <v>236</v>
      </c>
      <c r="M6146" s="7">
        <v>1</v>
      </c>
      <c r="N6146" s="7" t="s">
        <v>13</v>
      </c>
      <c r="O6146" s="8">
        <v>-217.57528199999999</v>
      </c>
      <c r="P6146" s="7" t="s">
        <v>125</v>
      </c>
      <c r="Q6146" s="7" t="s">
        <v>240</v>
      </c>
      <c r="R6146" s="7" t="s">
        <v>241</v>
      </c>
      <c r="S6146" s="7">
        <v>42</v>
      </c>
      <c r="T6146" s="7" t="s">
        <v>129</v>
      </c>
      <c r="U6146" s="7" t="s">
        <v>128</v>
      </c>
      <c r="V6146" s="7" t="s">
        <v>238</v>
      </c>
      <c r="W6146" s="7">
        <v>0</v>
      </c>
      <c r="X6146" s="9">
        <v>44767.629198877316</v>
      </c>
    </row>
    <row r="6147" spans="1:24" hidden="1" x14ac:dyDescent="0.25">
      <c r="A6147" s="10">
        <v>2022</v>
      </c>
      <c r="B6147" s="11">
        <v>6</v>
      </c>
      <c r="C6147" s="11">
        <v>2022</v>
      </c>
      <c r="D6147" s="11">
        <v>6</v>
      </c>
      <c r="E6147" s="12">
        <v>20070</v>
      </c>
      <c r="F6147" s="12" t="s">
        <v>24</v>
      </c>
      <c r="G6147" s="12">
        <v>0</v>
      </c>
      <c r="H6147" s="12" t="s">
        <v>23</v>
      </c>
      <c r="I6147" s="12" t="s">
        <v>23</v>
      </c>
      <c r="J6147" s="12" t="s">
        <v>23</v>
      </c>
      <c r="K6147" s="12" t="s">
        <v>22</v>
      </c>
      <c r="L6147" s="12" t="s">
        <v>236</v>
      </c>
      <c r="M6147" s="12">
        <v>1</v>
      </c>
      <c r="N6147" s="12" t="s">
        <v>13</v>
      </c>
      <c r="O6147" s="13">
        <v>-188.501688</v>
      </c>
      <c r="P6147" s="12" t="s">
        <v>125</v>
      </c>
      <c r="Q6147" s="12" t="s">
        <v>240</v>
      </c>
      <c r="R6147" s="12" t="s">
        <v>239</v>
      </c>
      <c r="S6147" s="12">
        <v>99</v>
      </c>
      <c r="T6147" s="12" t="s">
        <v>129</v>
      </c>
      <c r="U6147" s="12" t="s">
        <v>128</v>
      </c>
      <c r="V6147" s="12" t="s">
        <v>238</v>
      </c>
      <c r="W6147" s="12">
        <v>0</v>
      </c>
      <c r="X6147" s="14">
        <v>44767.629198877316</v>
      </c>
    </row>
    <row r="6148" spans="1:24" hidden="1" x14ac:dyDescent="0.25">
      <c r="A6148" s="5">
        <v>2022</v>
      </c>
      <c r="B6148" s="6">
        <v>6</v>
      </c>
      <c r="C6148" s="6">
        <v>2022</v>
      </c>
      <c r="D6148" s="6">
        <v>6</v>
      </c>
      <c r="E6148" s="7">
        <v>20070</v>
      </c>
      <c r="F6148" s="7" t="s">
        <v>24</v>
      </c>
      <c r="G6148" s="7">
        <v>0</v>
      </c>
      <c r="H6148" s="7" t="s">
        <v>23</v>
      </c>
      <c r="I6148" s="7" t="s">
        <v>23</v>
      </c>
      <c r="J6148" s="7" t="s">
        <v>23</v>
      </c>
      <c r="K6148" s="7" t="s">
        <v>22</v>
      </c>
      <c r="L6148" s="7" t="s">
        <v>236</v>
      </c>
      <c r="M6148" s="7">
        <v>1</v>
      </c>
      <c r="N6148" s="7" t="s">
        <v>13</v>
      </c>
      <c r="O6148" s="8">
        <v>-148.86281199999999</v>
      </c>
      <c r="P6148" s="7" t="s">
        <v>125</v>
      </c>
      <c r="Q6148" s="7" t="s">
        <v>242</v>
      </c>
      <c r="R6148" s="7" t="s">
        <v>239</v>
      </c>
      <c r="S6148" s="7">
        <v>98</v>
      </c>
      <c r="T6148" s="7" t="s">
        <v>129</v>
      </c>
      <c r="U6148" s="7" t="s">
        <v>128</v>
      </c>
      <c r="V6148" s="7" t="s">
        <v>238</v>
      </c>
      <c r="W6148" s="7">
        <v>0</v>
      </c>
      <c r="X6148" s="9">
        <v>44767.629198877316</v>
      </c>
    </row>
    <row r="6149" spans="1:24" hidden="1" x14ac:dyDescent="0.25">
      <c r="A6149" s="10">
        <v>2022</v>
      </c>
      <c r="B6149" s="11">
        <v>6</v>
      </c>
      <c r="C6149" s="11">
        <v>2022</v>
      </c>
      <c r="D6149" s="11">
        <v>6</v>
      </c>
      <c r="E6149" s="12">
        <v>20070</v>
      </c>
      <c r="F6149" s="12" t="s">
        <v>24</v>
      </c>
      <c r="G6149" s="12">
        <v>0</v>
      </c>
      <c r="H6149" s="12" t="s">
        <v>23</v>
      </c>
      <c r="I6149" s="12" t="s">
        <v>23</v>
      </c>
      <c r="J6149" s="12" t="s">
        <v>23</v>
      </c>
      <c r="K6149" s="12" t="s">
        <v>22</v>
      </c>
      <c r="L6149" s="12" t="s">
        <v>236</v>
      </c>
      <c r="M6149" s="12">
        <v>1</v>
      </c>
      <c r="N6149" s="12" t="s">
        <v>13</v>
      </c>
      <c r="O6149" s="13">
        <v>-59.609727999999997</v>
      </c>
      <c r="P6149" s="12" t="s">
        <v>125</v>
      </c>
      <c r="Q6149" s="12" t="s">
        <v>235</v>
      </c>
      <c r="R6149" s="12" t="s">
        <v>234</v>
      </c>
      <c r="S6149" s="12">
        <v>44</v>
      </c>
      <c r="T6149" s="12" t="s">
        <v>129</v>
      </c>
      <c r="U6149" s="12" t="s">
        <v>128</v>
      </c>
      <c r="V6149" s="12" t="s">
        <v>180</v>
      </c>
      <c r="W6149" s="12">
        <v>0</v>
      </c>
      <c r="X6149" s="14">
        <v>44767.629198877316</v>
      </c>
    </row>
    <row r="6150" spans="1:24" hidden="1" x14ac:dyDescent="0.25">
      <c r="A6150" s="5">
        <v>2022</v>
      </c>
      <c r="B6150" s="6">
        <v>6</v>
      </c>
      <c r="C6150" s="6">
        <v>2022</v>
      </c>
      <c r="D6150" s="6">
        <v>6</v>
      </c>
      <c r="E6150" s="7">
        <v>20070</v>
      </c>
      <c r="F6150" s="7" t="s">
        <v>24</v>
      </c>
      <c r="G6150" s="7">
        <v>0</v>
      </c>
      <c r="H6150" s="7" t="s">
        <v>23</v>
      </c>
      <c r="I6150" s="7" t="s">
        <v>23</v>
      </c>
      <c r="J6150" s="7" t="s">
        <v>23</v>
      </c>
      <c r="K6150" s="7" t="s">
        <v>22</v>
      </c>
      <c r="L6150" s="7" t="s">
        <v>236</v>
      </c>
      <c r="M6150" s="7">
        <v>1</v>
      </c>
      <c r="N6150" s="7" t="s">
        <v>13</v>
      </c>
      <c r="O6150" s="8">
        <v>-38.003613000000001</v>
      </c>
      <c r="P6150" s="7" t="s">
        <v>125</v>
      </c>
      <c r="Q6150" s="7" t="s">
        <v>237</v>
      </c>
      <c r="R6150" s="7" t="s">
        <v>234</v>
      </c>
      <c r="S6150" s="7">
        <v>43</v>
      </c>
      <c r="T6150" s="7" t="s">
        <v>129</v>
      </c>
      <c r="U6150" s="7" t="s">
        <v>128</v>
      </c>
      <c r="V6150" s="7" t="s">
        <v>180</v>
      </c>
      <c r="W6150" s="7">
        <v>0</v>
      </c>
      <c r="X6150" s="9">
        <v>44767.629198877316</v>
      </c>
    </row>
    <row r="6151" spans="1:24" hidden="1" x14ac:dyDescent="0.25">
      <c r="A6151" s="10">
        <v>2022</v>
      </c>
      <c r="B6151" s="11">
        <v>6</v>
      </c>
      <c r="C6151" s="11">
        <v>2022</v>
      </c>
      <c r="D6151" s="11">
        <v>6</v>
      </c>
      <c r="E6151" s="12">
        <v>20070</v>
      </c>
      <c r="F6151" s="12" t="s">
        <v>24</v>
      </c>
      <c r="G6151" s="12">
        <v>0</v>
      </c>
      <c r="H6151" s="12" t="s">
        <v>23</v>
      </c>
      <c r="I6151" s="12" t="s">
        <v>23</v>
      </c>
      <c r="J6151" s="12" t="s">
        <v>23</v>
      </c>
      <c r="K6151" s="12" t="s">
        <v>22</v>
      </c>
      <c r="L6151" s="12" t="s">
        <v>148</v>
      </c>
      <c r="M6151" s="12">
        <v>1</v>
      </c>
      <c r="N6151" s="12" t="s">
        <v>13</v>
      </c>
      <c r="O6151" s="13">
        <v>-347.703081</v>
      </c>
      <c r="P6151" s="12" t="s">
        <v>125</v>
      </c>
      <c r="Q6151" s="12" t="s">
        <v>730</v>
      </c>
      <c r="R6151" s="12" t="s">
        <v>745</v>
      </c>
      <c r="S6151" s="12">
        <v>94</v>
      </c>
      <c r="T6151" s="12" t="s">
        <v>141</v>
      </c>
      <c r="U6151" s="12" t="s">
        <v>140</v>
      </c>
      <c r="V6151" s="12" t="s">
        <v>746</v>
      </c>
      <c r="W6151" s="12">
        <v>0</v>
      </c>
      <c r="X6151" s="14">
        <v>44767.629198877316</v>
      </c>
    </row>
    <row r="6152" spans="1:24" hidden="1" x14ac:dyDescent="0.25">
      <c r="A6152" s="5">
        <v>2022</v>
      </c>
      <c r="B6152" s="6">
        <v>6</v>
      </c>
      <c r="C6152" s="6">
        <v>2022</v>
      </c>
      <c r="D6152" s="6">
        <v>6</v>
      </c>
      <c r="E6152" s="7">
        <v>20070</v>
      </c>
      <c r="F6152" s="7" t="s">
        <v>24</v>
      </c>
      <c r="G6152" s="7">
        <v>0</v>
      </c>
      <c r="H6152" s="7" t="s">
        <v>23</v>
      </c>
      <c r="I6152" s="7" t="s">
        <v>23</v>
      </c>
      <c r="J6152" s="7" t="s">
        <v>23</v>
      </c>
      <c r="K6152" s="7" t="s">
        <v>22</v>
      </c>
      <c r="L6152" s="7" t="s">
        <v>148</v>
      </c>
      <c r="M6152" s="7">
        <v>1</v>
      </c>
      <c r="N6152" s="7" t="s">
        <v>13</v>
      </c>
      <c r="O6152" s="8">
        <v>-184.56277299999999</v>
      </c>
      <c r="P6152" s="7" t="s">
        <v>125</v>
      </c>
      <c r="Q6152" s="7" t="s">
        <v>730</v>
      </c>
      <c r="R6152" s="7" t="s">
        <v>747</v>
      </c>
      <c r="S6152" s="7">
        <v>96</v>
      </c>
      <c r="T6152" s="7" t="s">
        <v>141</v>
      </c>
      <c r="U6152" s="7" t="s">
        <v>140</v>
      </c>
      <c r="V6152" s="7" t="s">
        <v>746</v>
      </c>
      <c r="W6152" s="7">
        <v>0</v>
      </c>
      <c r="X6152" s="9">
        <v>44767.629198877316</v>
      </c>
    </row>
    <row r="6153" spans="1:24" hidden="1" x14ac:dyDescent="0.25">
      <c r="A6153" s="10">
        <v>2022</v>
      </c>
      <c r="B6153" s="11">
        <v>6</v>
      </c>
      <c r="C6153" s="11">
        <v>2022</v>
      </c>
      <c r="D6153" s="11">
        <v>6</v>
      </c>
      <c r="E6153" s="12">
        <v>20070</v>
      </c>
      <c r="F6153" s="12" t="s">
        <v>24</v>
      </c>
      <c r="G6153" s="12">
        <v>0</v>
      </c>
      <c r="H6153" s="12" t="s">
        <v>23</v>
      </c>
      <c r="I6153" s="12" t="s">
        <v>23</v>
      </c>
      <c r="J6153" s="12" t="s">
        <v>23</v>
      </c>
      <c r="K6153" s="12" t="s">
        <v>22</v>
      </c>
      <c r="L6153" s="12" t="s">
        <v>148</v>
      </c>
      <c r="M6153" s="12">
        <v>1</v>
      </c>
      <c r="N6153" s="12" t="s">
        <v>13</v>
      </c>
      <c r="O6153" s="13">
        <v>-75.773128</v>
      </c>
      <c r="P6153" s="12" t="s">
        <v>125</v>
      </c>
      <c r="Q6153" s="12" t="s">
        <v>233</v>
      </c>
      <c r="R6153" s="12" t="s">
        <v>232</v>
      </c>
      <c r="S6153" s="12">
        <v>196</v>
      </c>
      <c r="T6153" s="12" t="s">
        <v>129</v>
      </c>
      <c r="U6153" s="12" t="s">
        <v>128</v>
      </c>
      <c r="V6153" s="12"/>
      <c r="W6153" s="12">
        <v>0</v>
      </c>
      <c r="X6153" s="14">
        <v>44767.629198877316</v>
      </c>
    </row>
    <row r="6154" spans="1:24" hidden="1" x14ac:dyDescent="0.25">
      <c r="A6154" s="5">
        <v>2022</v>
      </c>
      <c r="B6154" s="6">
        <v>6</v>
      </c>
      <c r="C6154" s="6">
        <v>2022</v>
      </c>
      <c r="D6154" s="6">
        <v>6</v>
      </c>
      <c r="E6154" s="7">
        <v>20070</v>
      </c>
      <c r="F6154" s="7" t="s">
        <v>24</v>
      </c>
      <c r="G6154" s="7">
        <v>0</v>
      </c>
      <c r="H6154" s="7" t="s">
        <v>23</v>
      </c>
      <c r="I6154" s="7" t="s">
        <v>23</v>
      </c>
      <c r="J6154" s="7" t="s">
        <v>23</v>
      </c>
      <c r="K6154" s="7" t="s">
        <v>22</v>
      </c>
      <c r="L6154" s="7" t="s">
        <v>148</v>
      </c>
      <c r="M6154" s="7">
        <v>1</v>
      </c>
      <c r="N6154" s="7" t="s">
        <v>13</v>
      </c>
      <c r="O6154" s="8">
        <v>-13.665407</v>
      </c>
      <c r="P6154" s="7" t="s">
        <v>125</v>
      </c>
      <c r="Q6154" s="7" t="s">
        <v>143</v>
      </c>
      <c r="R6154" s="7" t="s">
        <v>748</v>
      </c>
      <c r="S6154" s="7">
        <v>197</v>
      </c>
      <c r="T6154" s="7" t="s">
        <v>129</v>
      </c>
      <c r="U6154" s="7" t="s">
        <v>128</v>
      </c>
      <c r="V6154" s="7"/>
      <c r="W6154" s="7">
        <v>0</v>
      </c>
      <c r="X6154" s="9">
        <v>44767.629198877316</v>
      </c>
    </row>
    <row r="6155" spans="1:24" hidden="1" x14ac:dyDescent="0.25">
      <c r="A6155" s="10">
        <v>2022</v>
      </c>
      <c r="B6155" s="11">
        <v>6</v>
      </c>
      <c r="C6155" s="11">
        <v>2022</v>
      </c>
      <c r="D6155" s="11">
        <v>6</v>
      </c>
      <c r="E6155" s="12">
        <v>20070</v>
      </c>
      <c r="F6155" s="12" t="s">
        <v>24</v>
      </c>
      <c r="G6155" s="12">
        <v>0</v>
      </c>
      <c r="H6155" s="12" t="s">
        <v>23</v>
      </c>
      <c r="I6155" s="12" t="s">
        <v>23</v>
      </c>
      <c r="J6155" s="12" t="s">
        <v>23</v>
      </c>
      <c r="K6155" s="12" t="s">
        <v>22</v>
      </c>
      <c r="L6155" s="12" t="s">
        <v>148</v>
      </c>
      <c r="M6155" s="12">
        <v>1</v>
      </c>
      <c r="N6155" s="12" t="s">
        <v>13</v>
      </c>
      <c r="O6155" s="13">
        <v>-1.286578</v>
      </c>
      <c r="P6155" s="12" t="s">
        <v>125</v>
      </c>
      <c r="Q6155" s="12" t="s">
        <v>749</v>
      </c>
      <c r="R6155" s="12" t="s">
        <v>232</v>
      </c>
      <c r="S6155" s="12">
        <v>195</v>
      </c>
      <c r="T6155" s="12" t="s">
        <v>129</v>
      </c>
      <c r="U6155" s="12" t="s">
        <v>128</v>
      </c>
      <c r="V6155" s="12"/>
      <c r="W6155" s="12">
        <v>0</v>
      </c>
      <c r="X6155" s="14">
        <v>44767.629198877316</v>
      </c>
    </row>
    <row r="6156" spans="1:24" hidden="1" x14ac:dyDescent="0.25">
      <c r="A6156" s="5">
        <v>2022</v>
      </c>
      <c r="B6156" s="6">
        <v>6</v>
      </c>
      <c r="C6156" s="6">
        <v>2022</v>
      </c>
      <c r="D6156" s="6">
        <v>6</v>
      </c>
      <c r="E6156" s="7">
        <v>20070</v>
      </c>
      <c r="F6156" s="7" t="s">
        <v>24</v>
      </c>
      <c r="G6156" s="7">
        <v>0</v>
      </c>
      <c r="H6156" s="7" t="s">
        <v>23</v>
      </c>
      <c r="I6156" s="7" t="s">
        <v>23</v>
      </c>
      <c r="J6156" s="7" t="s">
        <v>23</v>
      </c>
      <c r="K6156" s="7" t="s">
        <v>22</v>
      </c>
      <c r="L6156" s="7" t="s">
        <v>148</v>
      </c>
      <c r="M6156" s="7">
        <v>1</v>
      </c>
      <c r="N6156" s="7" t="s">
        <v>13</v>
      </c>
      <c r="O6156" s="8">
        <v>0</v>
      </c>
      <c r="P6156" s="7" t="s">
        <v>125</v>
      </c>
      <c r="Q6156" s="7" t="s">
        <v>730</v>
      </c>
      <c r="R6156" s="7" t="s">
        <v>750</v>
      </c>
      <c r="S6156" s="7">
        <v>93</v>
      </c>
      <c r="T6156" s="7" t="s">
        <v>141</v>
      </c>
      <c r="U6156" s="7" t="s">
        <v>140</v>
      </c>
      <c r="V6156" s="7" t="s">
        <v>746</v>
      </c>
      <c r="W6156" s="7">
        <v>0</v>
      </c>
      <c r="X6156" s="9">
        <v>44767.629198877316</v>
      </c>
    </row>
    <row r="6157" spans="1:24" hidden="1" x14ac:dyDescent="0.25">
      <c r="A6157" s="10">
        <v>2022</v>
      </c>
      <c r="B6157" s="11">
        <v>6</v>
      </c>
      <c r="C6157" s="11">
        <v>2022</v>
      </c>
      <c r="D6157" s="11">
        <v>6</v>
      </c>
      <c r="E6157" s="12">
        <v>20070</v>
      </c>
      <c r="F6157" s="12" t="s">
        <v>24</v>
      </c>
      <c r="G6157" s="12">
        <v>0</v>
      </c>
      <c r="H6157" s="12" t="s">
        <v>23</v>
      </c>
      <c r="I6157" s="12" t="s">
        <v>23</v>
      </c>
      <c r="J6157" s="12" t="s">
        <v>23</v>
      </c>
      <c r="K6157" s="12" t="s">
        <v>22</v>
      </c>
      <c r="L6157" s="12" t="s">
        <v>148</v>
      </c>
      <c r="M6157" s="12">
        <v>1</v>
      </c>
      <c r="N6157" s="12" t="s">
        <v>13</v>
      </c>
      <c r="O6157" s="13">
        <v>0</v>
      </c>
      <c r="P6157" s="12" t="s">
        <v>125</v>
      </c>
      <c r="Q6157" s="12" t="s">
        <v>730</v>
      </c>
      <c r="R6157" s="12" t="s">
        <v>751</v>
      </c>
      <c r="S6157" s="12">
        <v>97</v>
      </c>
      <c r="T6157" s="12" t="s">
        <v>141</v>
      </c>
      <c r="U6157" s="12" t="s">
        <v>140</v>
      </c>
      <c r="V6157" s="12" t="s">
        <v>746</v>
      </c>
      <c r="W6157" s="12">
        <v>0</v>
      </c>
      <c r="X6157" s="14">
        <v>44767.629198877316</v>
      </c>
    </row>
    <row r="6158" spans="1:24" hidden="1" x14ac:dyDescent="0.25">
      <c r="A6158" s="5">
        <v>2022</v>
      </c>
      <c r="B6158" s="6">
        <v>6</v>
      </c>
      <c r="C6158" s="6">
        <v>2022</v>
      </c>
      <c r="D6158" s="6">
        <v>6</v>
      </c>
      <c r="E6158" s="7">
        <v>20070</v>
      </c>
      <c r="F6158" s="7" t="s">
        <v>24</v>
      </c>
      <c r="G6158" s="7">
        <v>0</v>
      </c>
      <c r="H6158" s="7" t="s">
        <v>23</v>
      </c>
      <c r="I6158" s="7" t="s">
        <v>23</v>
      </c>
      <c r="J6158" s="7" t="s">
        <v>23</v>
      </c>
      <c r="K6158" s="7" t="s">
        <v>22</v>
      </c>
      <c r="L6158" s="7" t="s">
        <v>148</v>
      </c>
      <c r="M6158" s="7">
        <v>1</v>
      </c>
      <c r="N6158" s="7" t="s">
        <v>13</v>
      </c>
      <c r="O6158" s="8">
        <v>173.02760000000001</v>
      </c>
      <c r="P6158" s="7" t="s">
        <v>125</v>
      </c>
      <c r="Q6158" s="7" t="s">
        <v>730</v>
      </c>
      <c r="R6158" s="7" t="s">
        <v>752</v>
      </c>
      <c r="S6158" s="7">
        <v>95</v>
      </c>
      <c r="T6158" s="7" t="s">
        <v>141</v>
      </c>
      <c r="U6158" s="7" t="s">
        <v>140</v>
      </c>
      <c r="V6158" s="7" t="s">
        <v>746</v>
      </c>
      <c r="W6158" s="7">
        <v>0</v>
      </c>
      <c r="X6158" s="9">
        <v>44767.629198877316</v>
      </c>
    </row>
    <row r="6159" spans="1:24" hidden="1" x14ac:dyDescent="0.25">
      <c r="A6159" s="10">
        <v>2022</v>
      </c>
      <c r="B6159" s="11">
        <v>6</v>
      </c>
      <c r="C6159" s="11">
        <v>2022</v>
      </c>
      <c r="D6159" s="11">
        <v>6</v>
      </c>
      <c r="E6159" s="12">
        <v>20070</v>
      </c>
      <c r="F6159" s="12" t="s">
        <v>24</v>
      </c>
      <c r="G6159" s="12">
        <v>0</v>
      </c>
      <c r="H6159" s="12" t="s">
        <v>23</v>
      </c>
      <c r="I6159" s="12" t="s">
        <v>23</v>
      </c>
      <c r="J6159" s="12" t="s">
        <v>23</v>
      </c>
      <c r="K6159" s="12" t="s">
        <v>22</v>
      </c>
      <c r="L6159" s="12" t="s">
        <v>148</v>
      </c>
      <c r="M6159" s="12">
        <v>1</v>
      </c>
      <c r="N6159" s="12" t="s">
        <v>13</v>
      </c>
      <c r="O6159" s="13">
        <v>339.46367099999998</v>
      </c>
      <c r="P6159" s="12" t="s">
        <v>125</v>
      </c>
      <c r="Q6159" s="12" t="s">
        <v>730</v>
      </c>
      <c r="R6159" s="12" t="s">
        <v>753</v>
      </c>
      <c r="S6159" s="12">
        <v>99</v>
      </c>
      <c r="T6159" s="12" t="s">
        <v>141</v>
      </c>
      <c r="U6159" s="12" t="s">
        <v>140</v>
      </c>
      <c r="V6159" s="12" t="s">
        <v>746</v>
      </c>
      <c r="W6159" s="12">
        <v>0</v>
      </c>
      <c r="X6159" s="14">
        <v>44767.629198877316</v>
      </c>
    </row>
    <row r="6160" spans="1:24" hidden="1" x14ac:dyDescent="0.25">
      <c r="A6160" s="5">
        <v>2022</v>
      </c>
      <c r="B6160" s="6">
        <v>6</v>
      </c>
      <c r="C6160" s="6">
        <v>2022</v>
      </c>
      <c r="D6160" s="6">
        <v>6</v>
      </c>
      <c r="E6160" s="7">
        <v>20070</v>
      </c>
      <c r="F6160" s="7" t="s">
        <v>24</v>
      </c>
      <c r="G6160" s="7">
        <v>0</v>
      </c>
      <c r="H6160" s="7" t="s">
        <v>23</v>
      </c>
      <c r="I6160" s="7" t="s">
        <v>23</v>
      </c>
      <c r="J6160" s="7" t="s">
        <v>23</v>
      </c>
      <c r="K6160" s="7" t="s">
        <v>22</v>
      </c>
      <c r="L6160" s="7" t="s">
        <v>148</v>
      </c>
      <c r="M6160" s="7">
        <v>1</v>
      </c>
      <c r="N6160" s="7" t="s">
        <v>13</v>
      </c>
      <c r="O6160" s="8">
        <v>463.05481400000002</v>
      </c>
      <c r="P6160" s="7" t="s">
        <v>125</v>
      </c>
      <c r="Q6160" s="7" t="s">
        <v>730</v>
      </c>
      <c r="R6160" s="7" t="s">
        <v>754</v>
      </c>
      <c r="S6160" s="7">
        <v>98</v>
      </c>
      <c r="T6160" s="7" t="s">
        <v>141</v>
      </c>
      <c r="U6160" s="7" t="s">
        <v>140</v>
      </c>
      <c r="V6160" s="7" t="s">
        <v>746</v>
      </c>
      <c r="W6160" s="7">
        <v>0</v>
      </c>
      <c r="X6160" s="9">
        <v>44767.629198877316</v>
      </c>
    </row>
    <row r="6161" spans="1:24" hidden="1" x14ac:dyDescent="0.25">
      <c r="A6161" s="10">
        <v>2022</v>
      </c>
      <c r="B6161" s="11">
        <v>6</v>
      </c>
      <c r="C6161" s="11">
        <v>2022</v>
      </c>
      <c r="D6161" s="11">
        <v>6</v>
      </c>
      <c r="E6161" s="12">
        <v>20070</v>
      </c>
      <c r="F6161" s="12" t="s">
        <v>24</v>
      </c>
      <c r="G6161" s="12">
        <v>0</v>
      </c>
      <c r="H6161" s="12" t="s">
        <v>23</v>
      </c>
      <c r="I6161" s="12" t="s">
        <v>23</v>
      </c>
      <c r="J6161" s="12" t="s">
        <v>23</v>
      </c>
      <c r="K6161" s="12" t="s">
        <v>22</v>
      </c>
      <c r="L6161" s="12" t="s">
        <v>148</v>
      </c>
      <c r="M6161" s="12">
        <v>1</v>
      </c>
      <c r="N6161" s="12" t="s">
        <v>13</v>
      </c>
      <c r="O6161" s="13">
        <v>2163.6689350000001</v>
      </c>
      <c r="P6161" s="12" t="s">
        <v>125</v>
      </c>
      <c r="Q6161" s="12" t="s">
        <v>730</v>
      </c>
      <c r="R6161" s="12" t="s">
        <v>755</v>
      </c>
      <c r="S6161" s="12">
        <v>100</v>
      </c>
      <c r="T6161" s="12" t="s">
        <v>141</v>
      </c>
      <c r="U6161" s="12" t="s">
        <v>140</v>
      </c>
      <c r="V6161" s="12" t="s">
        <v>746</v>
      </c>
      <c r="W6161" s="12">
        <v>0</v>
      </c>
      <c r="X6161" s="14">
        <v>44767.629198877316</v>
      </c>
    </row>
    <row r="6162" spans="1:24" hidden="1" x14ac:dyDescent="0.25">
      <c r="A6162" s="5">
        <v>2022</v>
      </c>
      <c r="B6162" s="6">
        <v>6</v>
      </c>
      <c r="C6162" s="6">
        <v>2022</v>
      </c>
      <c r="D6162" s="6">
        <v>6</v>
      </c>
      <c r="E6162" s="7">
        <v>20070</v>
      </c>
      <c r="F6162" s="7" t="s">
        <v>24</v>
      </c>
      <c r="G6162" s="7">
        <v>0</v>
      </c>
      <c r="H6162" s="7" t="s">
        <v>23</v>
      </c>
      <c r="I6162" s="7" t="s">
        <v>23</v>
      </c>
      <c r="J6162" s="7" t="s">
        <v>23</v>
      </c>
      <c r="K6162" s="7" t="s">
        <v>22</v>
      </c>
      <c r="L6162" s="7" t="s">
        <v>148</v>
      </c>
      <c r="M6162" s="7">
        <v>1</v>
      </c>
      <c r="N6162" s="7" t="s">
        <v>13</v>
      </c>
      <c r="O6162" s="8">
        <v>63293.495897000001</v>
      </c>
      <c r="P6162" s="7" t="s">
        <v>125</v>
      </c>
      <c r="Q6162" s="7" t="s">
        <v>730</v>
      </c>
      <c r="R6162" s="7" t="s">
        <v>756</v>
      </c>
      <c r="S6162" s="7">
        <v>92</v>
      </c>
      <c r="T6162" s="7" t="s">
        <v>141</v>
      </c>
      <c r="U6162" s="7" t="s">
        <v>140</v>
      </c>
      <c r="V6162" s="7" t="s">
        <v>746</v>
      </c>
      <c r="W6162" s="7">
        <v>0</v>
      </c>
      <c r="X6162" s="9">
        <v>44767.629198877316</v>
      </c>
    </row>
    <row r="6163" spans="1:24" hidden="1" x14ac:dyDescent="0.25">
      <c r="A6163" s="10">
        <v>2022</v>
      </c>
      <c r="B6163" s="11">
        <v>6</v>
      </c>
      <c r="C6163" s="11">
        <v>2022</v>
      </c>
      <c r="D6163" s="11">
        <v>6</v>
      </c>
      <c r="E6163" s="12">
        <v>20070</v>
      </c>
      <c r="F6163" s="12" t="s">
        <v>24</v>
      </c>
      <c r="G6163" s="12">
        <v>0</v>
      </c>
      <c r="H6163" s="12" t="s">
        <v>23</v>
      </c>
      <c r="I6163" s="12" t="s">
        <v>23</v>
      </c>
      <c r="J6163" s="12" t="s">
        <v>23</v>
      </c>
      <c r="K6163" s="12" t="s">
        <v>22</v>
      </c>
      <c r="L6163" s="12" t="s">
        <v>162</v>
      </c>
      <c r="M6163" s="12">
        <v>1</v>
      </c>
      <c r="N6163" s="12" t="s">
        <v>13</v>
      </c>
      <c r="O6163" s="13">
        <v>12130.490863000001</v>
      </c>
      <c r="P6163" s="12" t="s">
        <v>125</v>
      </c>
      <c r="Q6163" s="12" t="s">
        <v>161</v>
      </c>
      <c r="R6163" s="12" t="s">
        <v>227</v>
      </c>
      <c r="S6163" s="12">
        <v>12</v>
      </c>
      <c r="T6163" s="12" t="s">
        <v>141</v>
      </c>
      <c r="U6163" s="12" t="s">
        <v>140</v>
      </c>
      <c r="V6163" s="12" t="s">
        <v>226</v>
      </c>
      <c r="W6163" s="12">
        <v>0</v>
      </c>
      <c r="X6163" s="14">
        <v>44767.629198877316</v>
      </c>
    </row>
    <row r="6164" spans="1:24" hidden="1" x14ac:dyDescent="0.25">
      <c r="A6164" s="5">
        <v>2022</v>
      </c>
      <c r="B6164" s="6">
        <v>6</v>
      </c>
      <c r="C6164" s="6">
        <v>2022</v>
      </c>
      <c r="D6164" s="6">
        <v>6</v>
      </c>
      <c r="E6164" s="7">
        <v>20070</v>
      </c>
      <c r="F6164" s="7" t="s">
        <v>24</v>
      </c>
      <c r="G6164" s="7">
        <v>0</v>
      </c>
      <c r="H6164" s="7" t="s">
        <v>23</v>
      </c>
      <c r="I6164" s="7" t="s">
        <v>23</v>
      </c>
      <c r="J6164" s="7" t="s">
        <v>23</v>
      </c>
      <c r="K6164" s="7" t="s">
        <v>22</v>
      </c>
      <c r="L6164" s="7" t="s">
        <v>162</v>
      </c>
      <c r="M6164" s="7">
        <v>1</v>
      </c>
      <c r="N6164" s="7" t="s">
        <v>13</v>
      </c>
      <c r="O6164" s="8">
        <v>362816.97127899999</v>
      </c>
      <c r="P6164" s="7" t="s">
        <v>125</v>
      </c>
      <c r="Q6164" s="7" t="s">
        <v>157</v>
      </c>
      <c r="R6164" s="7" t="s">
        <v>229</v>
      </c>
      <c r="S6164" s="7">
        <v>22</v>
      </c>
      <c r="T6164" s="7" t="s">
        <v>141</v>
      </c>
      <c r="U6164" s="7" t="s">
        <v>140</v>
      </c>
      <c r="V6164" s="7" t="s">
        <v>228</v>
      </c>
      <c r="W6164" s="7">
        <v>0</v>
      </c>
      <c r="X6164" s="9">
        <v>44767.629198877316</v>
      </c>
    </row>
    <row r="6165" spans="1:24" hidden="1" x14ac:dyDescent="0.25">
      <c r="A6165" s="10">
        <v>2022</v>
      </c>
      <c r="B6165" s="11">
        <v>6</v>
      </c>
      <c r="C6165" s="11">
        <v>2022</v>
      </c>
      <c r="D6165" s="11">
        <v>6</v>
      </c>
      <c r="E6165" s="12">
        <v>20070</v>
      </c>
      <c r="F6165" s="12" t="s">
        <v>24</v>
      </c>
      <c r="G6165" s="12">
        <v>0</v>
      </c>
      <c r="H6165" s="12" t="s">
        <v>23</v>
      </c>
      <c r="I6165" s="12" t="s">
        <v>23</v>
      </c>
      <c r="J6165" s="12" t="s">
        <v>23</v>
      </c>
      <c r="K6165" s="12" t="s">
        <v>22</v>
      </c>
      <c r="L6165" s="12" t="s">
        <v>215</v>
      </c>
      <c r="M6165" s="12">
        <v>1</v>
      </c>
      <c r="N6165" s="12" t="s">
        <v>13</v>
      </c>
      <c r="O6165" s="13">
        <v>-583.39056000000005</v>
      </c>
      <c r="P6165" s="12" t="s">
        <v>125</v>
      </c>
      <c r="Q6165" s="12" t="s">
        <v>161</v>
      </c>
      <c r="R6165" s="12" t="s">
        <v>214</v>
      </c>
      <c r="S6165" s="12">
        <v>89</v>
      </c>
      <c r="T6165" s="12" t="s">
        <v>129</v>
      </c>
      <c r="U6165" s="12" t="s">
        <v>128</v>
      </c>
      <c r="V6165" s="12" t="s">
        <v>213</v>
      </c>
      <c r="W6165" s="12">
        <v>0</v>
      </c>
      <c r="X6165" s="14">
        <v>44767.629198877316</v>
      </c>
    </row>
    <row r="6166" spans="1:24" hidden="1" x14ac:dyDescent="0.25">
      <c r="A6166" s="5">
        <v>2022</v>
      </c>
      <c r="B6166" s="6">
        <v>6</v>
      </c>
      <c r="C6166" s="6">
        <v>2022</v>
      </c>
      <c r="D6166" s="6">
        <v>6</v>
      </c>
      <c r="E6166" s="7">
        <v>20070</v>
      </c>
      <c r="F6166" s="7" t="s">
        <v>24</v>
      </c>
      <c r="G6166" s="7">
        <v>0</v>
      </c>
      <c r="H6166" s="7" t="s">
        <v>23</v>
      </c>
      <c r="I6166" s="7" t="s">
        <v>23</v>
      </c>
      <c r="J6166" s="7" t="s">
        <v>23</v>
      </c>
      <c r="K6166" s="7" t="s">
        <v>22</v>
      </c>
      <c r="L6166" s="7" t="s">
        <v>179</v>
      </c>
      <c r="M6166" s="7">
        <v>1</v>
      </c>
      <c r="N6166" s="7" t="s">
        <v>13</v>
      </c>
      <c r="O6166" s="8">
        <v>183.98815999999999</v>
      </c>
      <c r="P6166" s="7" t="s">
        <v>125</v>
      </c>
      <c r="Q6166" s="7" t="s">
        <v>150</v>
      </c>
      <c r="R6166" s="7" t="s">
        <v>207</v>
      </c>
      <c r="S6166" s="7">
        <v>133</v>
      </c>
      <c r="T6166" s="7" t="s">
        <v>129</v>
      </c>
      <c r="U6166" s="7" t="s">
        <v>128</v>
      </c>
      <c r="V6166" s="7" t="s">
        <v>180</v>
      </c>
      <c r="W6166" s="7">
        <v>0</v>
      </c>
      <c r="X6166" s="9">
        <v>44767.629198877316</v>
      </c>
    </row>
    <row r="6167" spans="1:24" hidden="1" x14ac:dyDescent="0.25">
      <c r="A6167" s="10">
        <v>2022</v>
      </c>
      <c r="B6167" s="11">
        <v>6</v>
      </c>
      <c r="C6167" s="11">
        <v>2022</v>
      </c>
      <c r="D6167" s="11">
        <v>6</v>
      </c>
      <c r="E6167" s="12">
        <v>20070</v>
      </c>
      <c r="F6167" s="12" t="s">
        <v>24</v>
      </c>
      <c r="G6167" s="12">
        <v>0</v>
      </c>
      <c r="H6167" s="12" t="s">
        <v>23</v>
      </c>
      <c r="I6167" s="12" t="s">
        <v>23</v>
      </c>
      <c r="J6167" s="12" t="s">
        <v>23</v>
      </c>
      <c r="K6167" s="12" t="s">
        <v>22</v>
      </c>
      <c r="L6167" s="12" t="s">
        <v>179</v>
      </c>
      <c r="M6167" s="12">
        <v>1</v>
      </c>
      <c r="N6167" s="12" t="s">
        <v>13</v>
      </c>
      <c r="O6167" s="13">
        <v>196.33160000000001</v>
      </c>
      <c r="P6167" s="12" t="s">
        <v>125</v>
      </c>
      <c r="Q6167" s="12" t="s">
        <v>150</v>
      </c>
      <c r="R6167" s="12" t="s">
        <v>208</v>
      </c>
      <c r="S6167" s="12">
        <v>134</v>
      </c>
      <c r="T6167" s="12" t="s">
        <v>129</v>
      </c>
      <c r="U6167" s="12" t="s">
        <v>128</v>
      </c>
      <c r="V6167" s="12" t="s">
        <v>180</v>
      </c>
      <c r="W6167" s="12">
        <v>0</v>
      </c>
      <c r="X6167" s="14">
        <v>44767.629198877316</v>
      </c>
    </row>
    <row r="6168" spans="1:24" hidden="1" x14ac:dyDescent="0.25">
      <c r="A6168" s="5">
        <v>2022</v>
      </c>
      <c r="B6168" s="6">
        <v>6</v>
      </c>
      <c r="C6168" s="6">
        <v>2022</v>
      </c>
      <c r="D6168" s="6">
        <v>6</v>
      </c>
      <c r="E6168" s="7">
        <v>20070</v>
      </c>
      <c r="F6168" s="7" t="s">
        <v>24</v>
      </c>
      <c r="G6168" s="7">
        <v>0</v>
      </c>
      <c r="H6168" s="7" t="s">
        <v>23</v>
      </c>
      <c r="I6168" s="7" t="s">
        <v>23</v>
      </c>
      <c r="J6168" s="7" t="s">
        <v>23</v>
      </c>
      <c r="K6168" s="7" t="s">
        <v>22</v>
      </c>
      <c r="L6168" s="7" t="s">
        <v>179</v>
      </c>
      <c r="M6168" s="7">
        <v>1</v>
      </c>
      <c r="N6168" s="7" t="s">
        <v>13</v>
      </c>
      <c r="O6168" s="8">
        <v>236.97722200000001</v>
      </c>
      <c r="P6168" s="7" t="s">
        <v>125</v>
      </c>
      <c r="Q6168" s="7" t="s">
        <v>206</v>
      </c>
      <c r="R6168" s="7" t="s">
        <v>205</v>
      </c>
      <c r="S6168" s="7">
        <v>79</v>
      </c>
      <c r="T6168" s="7" t="s">
        <v>129</v>
      </c>
      <c r="U6168" s="7" t="s">
        <v>128</v>
      </c>
      <c r="V6168" s="7" t="s">
        <v>204</v>
      </c>
      <c r="W6168" s="7">
        <v>0</v>
      </c>
      <c r="X6168" s="9">
        <v>44767.629198877316</v>
      </c>
    </row>
    <row r="6169" spans="1:24" hidden="1" x14ac:dyDescent="0.25">
      <c r="A6169" s="10">
        <v>2022</v>
      </c>
      <c r="B6169" s="11">
        <v>6</v>
      </c>
      <c r="C6169" s="11">
        <v>2022</v>
      </c>
      <c r="D6169" s="11">
        <v>6</v>
      </c>
      <c r="E6169" s="12">
        <v>20070</v>
      </c>
      <c r="F6169" s="12" t="s">
        <v>24</v>
      </c>
      <c r="G6169" s="12">
        <v>0</v>
      </c>
      <c r="H6169" s="12" t="s">
        <v>23</v>
      </c>
      <c r="I6169" s="12" t="s">
        <v>23</v>
      </c>
      <c r="J6169" s="12" t="s">
        <v>23</v>
      </c>
      <c r="K6169" s="12" t="s">
        <v>22</v>
      </c>
      <c r="L6169" s="12" t="s">
        <v>126</v>
      </c>
      <c r="M6169" s="12">
        <v>1</v>
      </c>
      <c r="N6169" s="12" t="s">
        <v>13</v>
      </c>
      <c r="O6169" s="13">
        <v>-1.285147</v>
      </c>
      <c r="P6169" s="12" t="s">
        <v>125</v>
      </c>
      <c r="Q6169" s="12" t="s">
        <v>544</v>
      </c>
      <c r="R6169" s="12" t="s">
        <v>543</v>
      </c>
      <c r="S6169" s="12">
        <v>1358</v>
      </c>
      <c r="T6169" s="12" t="s">
        <v>122</v>
      </c>
      <c r="U6169" s="12" t="s">
        <v>121</v>
      </c>
      <c r="V6169" s="12" t="s">
        <v>542</v>
      </c>
      <c r="W6169" s="12">
        <v>0</v>
      </c>
      <c r="X6169" s="14">
        <v>44767.629198877316</v>
      </c>
    </row>
    <row r="6170" spans="1:24" hidden="1" x14ac:dyDescent="0.25">
      <c r="A6170" s="5">
        <v>2022</v>
      </c>
      <c r="B6170" s="6">
        <v>6</v>
      </c>
      <c r="C6170" s="6">
        <v>2022</v>
      </c>
      <c r="D6170" s="6">
        <v>6</v>
      </c>
      <c r="E6170" s="7">
        <v>20070</v>
      </c>
      <c r="F6170" s="7" t="s">
        <v>24</v>
      </c>
      <c r="G6170" s="7">
        <v>0</v>
      </c>
      <c r="H6170" s="7" t="s">
        <v>23</v>
      </c>
      <c r="I6170" s="7" t="s">
        <v>23</v>
      </c>
      <c r="J6170" s="7" t="s">
        <v>23</v>
      </c>
      <c r="K6170" s="7" t="s">
        <v>22</v>
      </c>
      <c r="L6170" s="7" t="s">
        <v>126</v>
      </c>
      <c r="M6170" s="7">
        <v>1</v>
      </c>
      <c r="N6170" s="7" t="s">
        <v>13</v>
      </c>
      <c r="O6170" s="8">
        <v>3.9989999999999998E-2</v>
      </c>
      <c r="P6170" s="7" t="s">
        <v>125</v>
      </c>
      <c r="Q6170" s="7" t="s">
        <v>558</v>
      </c>
      <c r="R6170" s="7" t="s">
        <v>282</v>
      </c>
      <c r="S6170" s="7">
        <v>1361</v>
      </c>
      <c r="T6170" s="7" t="s">
        <v>122</v>
      </c>
      <c r="U6170" s="7" t="s">
        <v>121</v>
      </c>
      <c r="V6170" s="7" t="s">
        <v>281</v>
      </c>
      <c r="W6170" s="7">
        <v>0</v>
      </c>
      <c r="X6170" s="9">
        <v>44767.629198877316</v>
      </c>
    </row>
    <row r="6171" spans="1:24" hidden="1" x14ac:dyDescent="0.25">
      <c r="A6171" s="10">
        <v>2022</v>
      </c>
      <c r="B6171" s="11">
        <v>6</v>
      </c>
      <c r="C6171" s="11">
        <v>2022</v>
      </c>
      <c r="D6171" s="11">
        <v>6</v>
      </c>
      <c r="E6171" s="12">
        <v>20070</v>
      </c>
      <c r="F6171" s="12" t="s">
        <v>24</v>
      </c>
      <c r="G6171" s="12">
        <v>0</v>
      </c>
      <c r="H6171" s="12" t="s">
        <v>23</v>
      </c>
      <c r="I6171" s="12" t="s">
        <v>23</v>
      </c>
      <c r="J6171" s="12" t="s">
        <v>23</v>
      </c>
      <c r="K6171" s="12" t="s">
        <v>22</v>
      </c>
      <c r="L6171" s="12" t="s">
        <v>126</v>
      </c>
      <c r="M6171" s="12">
        <v>1</v>
      </c>
      <c r="N6171" s="12" t="s">
        <v>13</v>
      </c>
      <c r="O6171" s="13">
        <v>5.0896999999999998E-2</v>
      </c>
      <c r="P6171" s="12" t="s">
        <v>125</v>
      </c>
      <c r="Q6171" s="12" t="s">
        <v>556</v>
      </c>
      <c r="R6171" s="12" t="s">
        <v>282</v>
      </c>
      <c r="S6171" s="12">
        <v>1360</v>
      </c>
      <c r="T6171" s="12" t="s">
        <v>122</v>
      </c>
      <c r="U6171" s="12" t="s">
        <v>121</v>
      </c>
      <c r="V6171" s="12" t="s">
        <v>281</v>
      </c>
      <c r="W6171" s="12">
        <v>0</v>
      </c>
      <c r="X6171" s="14">
        <v>44767.629198877316</v>
      </c>
    </row>
    <row r="6172" spans="1:24" hidden="1" x14ac:dyDescent="0.25">
      <c r="A6172" s="5">
        <v>2022</v>
      </c>
      <c r="B6172" s="6">
        <v>6</v>
      </c>
      <c r="C6172" s="6">
        <v>2022</v>
      </c>
      <c r="D6172" s="6">
        <v>6</v>
      </c>
      <c r="E6172" s="7">
        <v>20070</v>
      </c>
      <c r="F6172" s="7" t="s">
        <v>24</v>
      </c>
      <c r="G6172" s="7">
        <v>0</v>
      </c>
      <c r="H6172" s="7" t="s">
        <v>23</v>
      </c>
      <c r="I6172" s="7" t="s">
        <v>23</v>
      </c>
      <c r="J6172" s="7" t="s">
        <v>23</v>
      </c>
      <c r="K6172" s="7" t="s">
        <v>22</v>
      </c>
      <c r="L6172" s="7" t="s">
        <v>126</v>
      </c>
      <c r="M6172" s="7">
        <v>1</v>
      </c>
      <c r="N6172" s="7" t="s">
        <v>13</v>
      </c>
      <c r="O6172" s="8">
        <v>5.4531999999999997E-2</v>
      </c>
      <c r="P6172" s="7" t="s">
        <v>125</v>
      </c>
      <c r="Q6172" s="7" t="s">
        <v>557</v>
      </c>
      <c r="R6172" s="7" t="s">
        <v>282</v>
      </c>
      <c r="S6172" s="7">
        <v>1359</v>
      </c>
      <c r="T6172" s="7" t="s">
        <v>122</v>
      </c>
      <c r="U6172" s="7" t="s">
        <v>121</v>
      </c>
      <c r="V6172" s="7" t="s">
        <v>281</v>
      </c>
      <c r="W6172" s="7">
        <v>0</v>
      </c>
      <c r="X6172" s="9">
        <v>44767.629198877316</v>
      </c>
    </row>
    <row r="6173" spans="1:24" hidden="1" x14ac:dyDescent="0.25">
      <c r="A6173" s="10">
        <v>2022</v>
      </c>
      <c r="B6173" s="11">
        <v>6</v>
      </c>
      <c r="C6173" s="11">
        <v>2022</v>
      </c>
      <c r="D6173" s="11">
        <v>6</v>
      </c>
      <c r="E6173" s="12">
        <v>20070</v>
      </c>
      <c r="F6173" s="12" t="s">
        <v>24</v>
      </c>
      <c r="G6173" s="12">
        <v>0</v>
      </c>
      <c r="H6173" s="12" t="s">
        <v>23</v>
      </c>
      <c r="I6173" s="12" t="s">
        <v>23</v>
      </c>
      <c r="J6173" s="12" t="s">
        <v>23</v>
      </c>
      <c r="K6173" s="12" t="s">
        <v>22</v>
      </c>
      <c r="L6173" s="12" t="s">
        <v>126</v>
      </c>
      <c r="M6173" s="12">
        <v>1</v>
      </c>
      <c r="N6173" s="12" t="s">
        <v>13</v>
      </c>
      <c r="O6173" s="13">
        <v>2.9738340000000001</v>
      </c>
      <c r="P6173" s="12" t="s">
        <v>125</v>
      </c>
      <c r="Q6173" s="12" t="s">
        <v>124</v>
      </c>
      <c r="R6173" s="12" t="s">
        <v>123</v>
      </c>
      <c r="S6173" s="12">
        <v>1362</v>
      </c>
      <c r="T6173" s="12" t="s">
        <v>122</v>
      </c>
      <c r="U6173" s="12" t="s">
        <v>121</v>
      </c>
      <c r="V6173" s="12" t="s">
        <v>757</v>
      </c>
      <c r="W6173" s="12">
        <v>0</v>
      </c>
      <c r="X6173" s="14">
        <v>44767.629198877316</v>
      </c>
    </row>
    <row r="6174" spans="1:24" hidden="1" x14ac:dyDescent="0.25">
      <c r="A6174" s="5">
        <v>2022</v>
      </c>
      <c r="B6174" s="6">
        <v>6</v>
      </c>
      <c r="C6174" s="6">
        <v>2022</v>
      </c>
      <c r="D6174" s="6">
        <v>6</v>
      </c>
      <c r="E6174" s="7">
        <v>20070</v>
      </c>
      <c r="F6174" s="7" t="s">
        <v>24</v>
      </c>
      <c r="G6174" s="7">
        <v>0</v>
      </c>
      <c r="H6174" s="7" t="s">
        <v>23</v>
      </c>
      <c r="I6174" s="7" t="s">
        <v>23</v>
      </c>
      <c r="J6174" s="7" t="s">
        <v>23</v>
      </c>
      <c r="K6174" s="7" t="s">
        <v>22</v>
      </c>
      <c r="L6174" s="7" t="s">
        <v>126</v>
      </c>
      <c r="M6174" s="7">
        <v>1</v>
      </c>
      <c r="N6174" s="7" t="s">
        <v>13</v>
      </c>
      <c r="O6174" s="8">
        <v>39.134785000000001</v>
      </c>
      <c r="P6174" s="7" t="s">
        <v>125</v>
      </c>
      <c r="Q6174" s="7" t="s">
        <v>161</v>
      </c>
      <c r="R6174" s="7" t="s">
        <v>189</v>
      </c>
      <c r="S6174" s="7">
        <v>174</v>
      </c>
      <c r="T6174" s="7" t="s">
        <v>129</v>
      </c>
      <c r="U6174" s="7" t="s">
        <v>128</v>
      </c>
      <c r="V6174" s="7" t="s">
        <v>180</v>
      </c>
      <c r="W6174" s="7">
        <v>0</v>
      </c>
      <c r="X6174" s="9">
        <v>44767.629198877316</v>
      </c>
    </row>
    <row r="6175" spans="1:24" hidden="1" x14ac:dyDescent="0.25">
      <c r="A6175" s="10">
        <v>2022</v>
      </c>
      <c r="B6175" s="11">
        <v>6</v>
      </c>
      <c r="C6175" s="11">
        <v>2022</v>
      </c>
      <c r="D6175" s="11">
        <v>6</v>
      </c>
      <c r="E6175" s="12">
        <v>20070</v>
      </c>
      <c r="F6175" s="12" t="s">
        <v>24</v>
      </c>
      <c r="G6175" s="12">
        <v>0</v>
      </c>
      <c r="H6175" s="12" t="s">
        <v>23</v>
      </c>
      <c r="I6175" s="12" t="s">
        <v>23</v>
      </c>
      <c r="J6175" s="12" t="s">
        <v>23</v>
      </c>
      <c r="K6175" s="12" t="s">
        <v>22</v>
      </c>
      <c r="L6175" s="12" t="s">
        <v>126</v>
      </c>
      <c r="M6175" s="12">
        <v>1</v>
      </c>
      <c r="N6175" s="12" t="s">
        <v>13</v>
      </c>
      <c r="O6175" s="13">
        <v>335.20838199999997</v>
      </c>
      <c r="P6175" s="12" t="s">
        <v>125</v>
      </c>
      <c r="Q6175" s="12" t="s">
        <v>276</v>
      </c>
      <c r="R6175" s="12" t="s">
        <v>275</v>
      </c>
      <c r="S6175" s="12">
        <v>88</v>
      </c>
      <c r="T6175" s="12" t="s">
        <v>129</v>
      </c>
      <c r="U6175" s="12" t="s">
        <v>128</v>
      </c>
      <c r="V6175" s="12" t="s">
        <v>274</v>
      </c>
      <c r="W6175" s="12">
        <v>0</v>
      </c>
      <c r="X6175" s="14">
        <v>44767.629198877316</v>
      </c>
    </row>
    <row r="6176" spans="1:24" hidden="1" x14ac:dyDescent="0.25">
      <c r="A6176" s="5">
        <v>2022</v>
      </c>
      <c r="B6176" s="6">
        <v>6</v>
      </c>
      <c r="C6176" s="6">
        <v>2022</v>
      </c>
      <c r="D6176" s="6">
        <v>6</v>
      </c>
      <c r="E6176" s="7">
        <v>20070</v>
      </c>
      <c r="F6176" s="7" t="s">
        <v>24</v>
      </c>
      <c r="G6176" s="7">
        <v>0</v>
      </c>
      <c r="H6176" s="7" t="s">
        <v>23</v>
      </c>
      <c r="I6176" s="7" t="s">
        <v>23</v>
      </c>
      <c r="J6176" s="7" t="s">
        <v>23</v>
      </c>
      <c r="K6176" s="7" t="s">
        <v>22</v>
      </c>
      <c r="L6176" s="7" t="s">
        <v>187</v>
      </c>
      <c r="M6176" s="7">
        <v>1</v>
      </c>
      <c r="N6176" s="7" t="s">
        <v>13</v>
      </c>
      <c r="O6176" s="8">
        <v>-13.059996999999999</v>
      </c>
      <c r="P6176" s="7" t="s">
        <v>125</v>
      </c>
      <c r="Q6176" s="7" t="s">
        <v>186</v>
      </c>
      <c r="R6176" s="7" t="s">
        <v>185</v>
      </c>
      <c r="S6176" s="7">
        <v>171</v>
      </c>
      <c r="T6176" s="7" t="s">
        <v>129</v>
      </c>
      <c r="U6176" s="7" t="s">
        <v>128</v>
      </c>
      <c r="V6176" s="7" t="s">
        <v>180</v>
      </c>
      <c r="W6176" s="7">
        <v>0</v>
      </c>
      <c r="X6176" s="9">
        <v>44767.629198877316</v>
      </c>
    </row>
    <row r="6177" spans="1:24" hidden="1" x14ac:dyDescent="0.25">
      <c r="A6177" s="10">
        <v>2022</v>
      </c>
      <c r="B6177" s="11">
        <v>6</v>
      </c>
      <c r="C6177" s="11">
        <v>2022</v>
      </c>
      <c r="D6177" s="11">
        <v>6</v>
      </c>
      <c r="E6177" s="12">
        <v>20070</v>
      </c>
      <c r="F6177" s="12" t="s">
        <v>24</v>
      </c>
      <c r="G6177" s="12">
        <v>0</v>
      </c>
      <c r="H6177" s="12" t="s">
        <v>23</v>
      </c>
      <c r="I6177" s="12" t="s">
        <v>23</v>
      </c>
      <c r="J6177" s="12" t="s">
        <v>23</v>
      </c>
      <c r="K6177" s="12" t="s">
        <v>22</v>
      </c>
      <c r="L6177" s="12" t="s">
        <v>187</v>
      </c>
      <c r="M6177" s="12">
        <v>1</v>
      </c>
      <c r="N6177" s="12" t="s">
        <v>13</v>
      </c>
      <c r="O6177" s="13">
        <v>785.00654599999996</v>
      </c>
      <c r="P6177" s="12" t="s">
        <v>125</v>
      </c>
      <c r="Q6177" s="12" t="s">
        <v>186</v>
      </c>
      <c r="R6177" s="12" t="s">
        <v>188</v>
      </c>
      <c r="S6177" s="12">
        <v>170</v>
      </c>
      <c r="T6177" s="12" t="s">
        <v>129</v>
      </c>
      <c r="U6177" s="12" t="s">
        <v>128</v>
      </c>
      <c r="V6177" s="12" t="s">
        <v>180</v>
      </c>
      <c r="W6177" s="12">
        <v>0</v>
      </c>
      <c r="X6177" s="14">
        <v>44767.629198877316</v>
      </c>
    </row>
    <row r="6178" spans="1:24" hidden="1" x14ac:dyDescent="0.25">
      <c r="A6178" s="5">
        <v>2022</v>
      </c>
      <c r="B6178" s="6">
        <v>6</v>
      </c>
      <c r="C6178" s="6">
        <v>2022</v>
      </c>
      <c r="D6178" s="6">
        <v>6</v>
      </c>
      <c r="E6178" s="7">
        <v>20070</v>
      </c>
      <c r="F6178" s="7" t="s">
        <v>24</v>
      </c>
      <c r="G6178" s="7">
        <v>0</v>
      </c>
      <c r="H6178" s="7" t="s">
        <v>23</v>
      </c>
      <c r="I6178" s="7" t="s">
        <v>23</v>
      </c>
      <c r="J6178" s="7" t="s">
        <v>23</v>
      </c>
      <c r="K6178" s="7" t="s">
        <v>22</v>
      </c>
      <c r="L6178" s="7" t="s">
        <v>165</v>
      </c>
      <c r="M6178" s="7">
        <v>1</v>
      </c>
      <c r="N6178" s="7" t="s">
        <v>13</v>
      </c>
      <c r="O6178" s="8">
        <v>-5.9402889999999999</v>
      </c>
      <c r="P6178" s="7" t="s">
        <v>125</v>
      </c>
      <c r="Q6178" s="7" t="s">
        <v>165</v>
      </c>
      <c r="R6178" s="7" t="s">
        <v>181</v>
      </c>
      <c r="S6178" s="7">
        <v>30</v>
      </c>
      <c r="T6178" s="7" t="s">
        <v>129</v>
      </c>
      <c r="U6178" s="7" t="s">
        <v>128</v>
      </c>
      <c r="V6178" s="7" t="s">
        <v>180</v>
      </c>
      <c r="W6178" s="7">
        <v>0</v>
      </c>
      <c r="X6178" s="9">
        <v>44767.629198877316</v>
      </c>
    </row>
    <row r="6179" spans="1:24" hidden="1" x14ac:dyDescent="0.25">
      <c r="A6179" s="10">
        <v>2022</v>
      </c>
      <c r="B6179" s="11">
        <v>6</v>
      </c>
      <c r="C6179" s="11">
        <v>2022</v>
      </c>
      <c r="D6179" s="11">
        <v>6</v>
      </c>
      <c r="E6179" s="12">
        <v>20070</v>
      </c>
      <c r="F6179" s="12" t="s">
        <v>24</v>
      </c>
      <c r="G6179" s="12">
        <v>0</v>
      </c>
      <c r="H6179" s="12" t="s">
        <v>23</v>
      </c>
      <c r="I6179" s="12" t="s">
        <v>23</v>
      </c>
      <c r="J6179" s="12" t="s">
        <v>23</v>
      </c>
      <c r="K6179" s="12" t="s">
        <v>22</v>
      </c>
      <c r="L6179" s="12" t="s">
        <v>165</v>
      </c>
      <c r="M6179" s="12">
        <v>1</v>
      </c>
      <c r="N6179" s="12" t="s">
        <v>13</v>
      </c>
      <c r="O6179" s="13">
        <v>27.071978999999999</v>
      </c>
      <c r="P6179" s="12" t="s">
        <v>125</v>
      </c>
      <c r="Q6179" s="12" t="s">
        <v>165</v>
      </c>
      <c r="R6179" s="12" t="s">
        <v>183</v>
      </c>
      <c r="S6179" s="12">
        <v>36</v>
      </c>
      <c r="T6179" s="12" t="s">
        <v>129</v>
      </c>
      <c r="U6179" s="12" t="s">
        <v>128</v>
      </c>
      <c r="V6179" s="12" t="s">
        <v>180</v>
      </c>
      <c r="W6179" s="12">
        <v>0</v>
      </c>
      <c r="X6179" s="14">
        <v>44767.629198877316</v>
      </c>
    </row>
    <row r="6180" spans="1:24" hidden="1" x14ac:dyDescent="0.25">
      <c r="A6180" s="5">
        <v>2022</v>
      </c>
      <c r="B6180" s="6">
        <v>6</v>
      </c>
      <c r="C6180" s="6">
        <v>2022</v>
      </c>
      <c r="D6180" s="6">
        <v>6</v>
      </c>
      <c r="E6180" s="7">
        <v>20070</v>
      </c>
      <c r="F6180" s="7" t="s">
        <v>24</v>
      </c>
      <c r="G6180" s="7">
        <v>0</v>
      </c>
      <c r="H6180" s="7" t="s">
        <v>23</v>
      </c>
      <c r="I6180" s="7" t="s">
        <v>23</v>
      </c>
      <c r="J6180" s="7" t="s">
        <v>23</v>
      </c>
      <c r="K6180" s="7" t="s">
        <v>22</v>
      </c>
      <c r="L6180" s="7" t="s">
        <v>165</v>
      </c>
      <c r="M6180" s="7">
        <v>1</v>
      </c>
      <c r="N6180" s="7" t="s">
        <v>13</v>
      </c>
      <c r="O6180" s="8">
        <v>337.06466499999999</v>
      </c>
      <c r="P6180" s="7" t="s">
        <v>125</v>
      </c>
      <c r="Q6180" s="7" t="s">
        <v>165</v>
      </c>
      <c r="R6180" s="7" t="s">
        <v>182</v>
      </c>
      <c r="S6180" s="7">
        <v>37</v>
      </c>
      <c r="T6180" s="7" t="s">
        <v>129</v>
      </c>
      <c r="U6180" s="7" t="s">
        <v>128</v>
      </c>
      <c r="V6180" s="7" t="s">
        <v>180</v>
      </c>
      <c r="W6180" s="7">
        <v>0</v>
      </c>
      <c r="X6180" s="9">
        <v>44767.629198877316</v>
      </c>
    </row>
    <row r="6181" spans="1:24" hidden="1" x14ac:dyDescent="0.25">
      <c r="A6181" s="10">
        <v>2022</v>
      </c>
      <c r="B6181" s="11">
        <v>6</v>
      </c>
      <c r="C6181" s="11">
        <v>2022</v>
      </c>
      <c r="D6181" s="11">
        <v>6</v>
      </c>
      <c r="E6181" s="12">
        <v>20070</v>
      </c>
      <c r="F6181" s="12" t="s">
        <v>24</v>
      </c>
      <c r="G6181" s="12">
        <v>0</v>
      </c>
      <c r="H6181" s="12" t="s">
        <v>23</v>
      </c>
      <c r="I6181" s="12" t="s">
        <v>23</v>
      </c>
      <c r="J6181" s="12" t="s">
        <v>23</v>
      </c>
      <c r="K6181" s="12" t="s">
        <v>22</v>
      </c>
      <c r="L6181" s="12" t="s">
        <v>165</v>
      </c>
      <c r="M6181" s="12">
        <v>1</v>
      </c>
      <c r="N6181" s="12" t="s">
        <v>13</v>
      </c>
      <c r="O6181" s="13">
        <v>6129.8199830000003</v>
      </c>
      <c r="P6181" s="12" t="s">
        <v>125</v>
      </c>
      <c r="Q6181" s="12" t="s">
        <v>165</v>
      </c>
      <c r="R6181" s="12" t="s">
        <v>184</v>
      </c>
      <c r="S6181" s="12">
        <v>28</v>
      </c>
      <c r="T6181" s="12" t="s">
        <v>129</v>
      </c>
      <c r="U6181" s="12" t="s">
        <v>128</v>
      </c>
      <c r="V6181" s="12" t="s">
        <v>180</v>
      </c>
      <c r="W6181" s="12">
        <v>0</v>
      </c>
      <c r="X6181" s="14">
        <v>44767.629198877316</v>
      </c>
    </row>
    <row r="6182" spans="1:24" hidden="1" x14ac:dyDescent="0.25">
      <c r="A6182" s="5">
        <v>2022</v>
      </c>
      <c r="B6182" s="6">
        <v>6</v>
      </c>
      <c r="C6182" s="6">
        <v>2022</v>
      </c>
      <c r="D6182" s="6">
        <v>6</v>
      </c>
      <c r="E6182" s="7">
        <v>20070</v>
      </c>
      <c r="F6182" s="7" t="s">
        <v>24</v>
      </c>
      <c r="G6182" s="7">
        <v>0</v>
      </c>
      <c r="H6182" s="7" t="s">
        <v>23</v>
      </c>
      <c r="I6182" s="7" t="s">
        <v>23</v>
      </c>
      <c r="J6182" s="7" t="s">
        <v>23</v>
      </c>
      <c r="K6182" s="7" t="s">
        <v>22</v>
      </c>
      <c r="L6182" s="7" t="s">
        <v>250</v>
      </c>
      <c r="M6182" s="7">
        <v>1</v>
      </c>
      <c r="N6182" s="7" t="s">
        <v>13</v>
      </c>
      <c r="O6182" s="8">
        <v>274.63296200000002</v>
      </c>
      <c r="P6182" s="7" t="s">
        <v>53</v>
      </c>
      <c r="Q6182" s="7" t="s">
        <v>249</v>
      </c>
      <c r="R6182" s="7" t="s">
        <v>248</v>
      </c>
      <c r="S6182" s="7">
        <v>191</v>
      </c>
      <c r="T6182" s="7" t="s">
        <v>129</v>
      </c>
      <c r="U6182" s="7" t="s">
        <v>128</v>
      </c>
      <c r="V6182" s="7"/>
      <c r="W6182" s="7">
        <v>0</v>
      </c>
      <c r="X6182" s="9">
        <v>44767.629198877316</v>
      </c>
    </row>
    <row r="6183" spans="1:24" hidden="1" x14ac:dyDescent="0.25">
      <c r="A6183" s="10">
        <v>2022</v>
      </c>
      <c r="B6183" s="11">
        <v>6</v>
      </c>
      <c r="C6183" s="11">
        <v>2022</v>
      </c>
      <c r="D6183" s="11">
        <v>6</v>
      </c>
      <c r="E6183" s="12">
        <v>20070</v>
      </c>
      <c r="F6183" s="12" t="s">
        <v>24</v>
      </c>
      <c r="G6183" s="12">
        <v>0</v>
      </c>
      <c r="H6183" s="12" t="s">
        <v>23</v>
      </c>
      <c r="I6183" s="12" t="s">
        <v>23</v>
      </c>
      <c r="J6183" s="12" t="s">
        <v>23</v>
      </c>
      <c r="K6183" s="12" t="s">
        <v>22</v>
      </c>
      <c r="L6183" s="12" t="s">
        <v>250</v>
      </c>
      <c r="M6183" s="12">
        <v>1</v>
      </c>
      <c r="N6183" s="12" t="s">
        <v>13</v>
      </c>
      <c r="O6183" s="13">
        <v>386.20225299999998</v>
      </c>
      <c r="P6183" s="12" t="s">
        <v>53</v>
      </c>
      <c r="Q6183" s="12" t="s">
        <v>263</v>
      </c>
      <c r="R6183" s="12" t="s">
        <v>273</v>
      </c>
      <c r="S6183" s="12">
        <v>159</v>
      </c>
      <c r="T6183" s="12" t="s">
        <v>129</v>
      </c>
      <c r="U6183" s="12" t="s">
        <v>128</v>
      </c>
      <c r="V6183" s="12" t="s">
        <v>272</v>
      </c>
      <c r="W6183" s="12">
        <v>0</v>
      </c>
      <c r="X6183" s="14">
        <v>44767.629198877316</v>
      </c>
    </row>
    <row r="6184" spans="1:24" hidden="1" x14ac:dyDescent="0.25">
      <c r="A6184" s="5">
        <v>2022</v>
      </c>
      <c r="B6184" s="6">
        <v>6</v>
      </c>
      <c r="C6184" s="6">
        <v>2022</v>
      </c>
      <c r="D6184" s="6">
        <v>6</v>
      </c>
      <c r="E6184" s="7">
        <v>20070</v>
      </c>
      <c r="F6184" s="7" t="s">
        <v>24</v>
      </c>
      <c r="G6184" s="7">
        <v>0</v>
      </c>
      <c r="H6184" s="7" t="s">
        <v>23</v>
      </c>
      <c r="I6184" s="7" t="s">
        <v>23</v>
      </c>
      <c r="J6184" s="7" t="s">
        <v>23</v>
      </c>
      <c r="K6184" s="7" t="s">
        <v>12</v>
      </c>
      <c r="L6184" s="7" t="s">
        <v>179</v>
      </c>
      <c r="M6184" s="7">
        <v>1</v>
      </c>
      <c r="N6184" s="7" t="s">
        <v>13</v>
      </c>
      <c r="O6184" s="8">
        <v>277.18242500000002</v>
      </c>
      <c r="P6184" s="7" t="s">
        <v>125</v>
      </c>
      <c r="Q6184" s="7" t="s">
        <v>150</v>
      </c>
      <c r="R6184" s="7" t="s">
        <v>178</v>
      </c>
      <c r="S6184" s="7">
        <v>64</v>
      </c>
      <c r="T6184" s="7" t="s">
        <v>129</v>
      </c>
      <c r="U6184" s="7" t="s">
        <v>128</v>
      </c>
      <c r="V6184" s="7" t="s">
        <v>177</v>
      </c>
      <c r="W6184" s="7">
        <v>0</v>
      </c>
      <c r="X6184" s="9">
        <v>44767.629198877316</v>
      </c>
    </row>
    <row r="6185" spans="1:24" hidden="1" x14ac:dyDescent="0.25">
      <c r="A6185" s="10">
        <v>2022</v>
      </c>
      <c r="B6185" s="11">
        <v>6</v>
      </c>
      <c r="C6185" s="11">
        <v>2022</v>
      </c>
      <c r="D6185" s="11">
        <v>6</v>
      </c>
      <c r="E6185" s="12">
        <v>20070</v>
      </c>
      <c r="F6185" s="12" t="s">
        <v>24</v>
      </c>
      <c r="G6185" s="12">
        <v>36</v>
      </c>
      <c r="H6185" s="12" t="s">
        <v>44</v>
      </c>
      <c r="I6185" s="12" t="s">
        <v>43</v>
      </c>
      <c r="J6185" s="12" t="s">
        <v>6</v>
      </c>
      <c r="K6185" s="12" t="s">
        <v>144</v>
      </c>
      <c r="L6185" s="12" t="s">
        <v>22</v>
      </c>
      <c r="M6185" s="12">
        <v>1</v>
      </c>
      <c r="N6185" s="12" t="s">
        <v>13</v>
      </c>
      <c r="O6185" s="13">
        <v>-1058.656532</v>
      </c>
      <c r="P6185" s="12" t="s">
        <v>53</v>
      </c>
      <c r="Q6185" s="12" t="s">
        <v>263</v>
      </c>
      <c r="R6185" s="12" t="s">
        <v>291</v>
      </c>
      <c r="S6185" s="12">
        <v>1352</v>
      </c>
      <c r="T6185" s="12" t="s">
        <v>122</v>
      </c>
      <c r="U6185" s="12" t="s">
        <v>121</v>
      </c>
      <c r="V6185" s="12" t="s">
        <v>741</v>
      </c>
      <c r="W6185" s="12">
        <v>0</v>
      </c>
      <c r="X6185" s="14">
        <v>44767.629198877316</v>
      </c>
    </row>
    <row r="6186" spans="1:24" hidden="1" x14ac:dyDescent="0.25">
      <c r="A6186" s="5">
        <v>2022</v>
      </c>
      <c r="B6186" s="6">
        <v>6</v>
      </c>
      <c r="C6186" s="6">
        <v>2022</v>
      </c>
      <c r="D6186" s="6">
        <v>6</v>
      </c>
      <c r="E6186" s="7">
        <v>20070</v>
      </c>
      <c r="F6186" s="7" t="s">
        <v>24</v>
      </c>
      <c r="G6186" s="7">
        <v>36</v>
      </c>
      <c r="H6186" s="7" t="s">
        <v>44</v>
      </c>
      <c r="I6186" s="7" t="s">
        <v>43</v>
      </c>
      <c r="J6186" s="7" t="s">
        <v>6</v>
      </c>
      <c r="K6186" s="7" t="s">
        <v>158</v>
      </c>
      <c r="L6186" s="7" t="s">
        <v>162</v>
      </c>
      <c r="M6186" s="7">
        <v>1</v>
      </c>
      <c r="N6186" s="7" t="s">
        <v>13</v>
      </c>
      <c r="O6186" s="8">
        <v>-110.122561</v>
      </c>
      <c r="P6186" s="7" t="s">
        <v>125</v>
      </c>
      <c r="Q6186" s="7" t="s">
        <v>161</v>
      </c>
      <c r="R6186" s="7" t="s">
        <v>160</v>
      </c>
      <c r="S6186" s="7">
        <v>11</v>
      </c>
      <c r="T6186" s="7" t="s">
        <v>141</v>
      </c>
      <c r="U6186" s="7" t="s">
        <v>140</v>
      </c>
      <c r="V6186" s="7" t="s">
        <v>159</v>
      </c>
      <c r="W6186" s="7">
        <v>0</v>
      </c>
      <c r="X6186" s="9">
        <v>44767.629198877316</v>
      </c>
    </row>
    <row r="6187" spans="1:24" hidden="1" x14ac:dyDescent="0.25">
      <c r="A6187" s="10">
        <v>2022</v>
      </c>
      <c r="B6187" s="11">
        <v>6</v>
      </c>
      <c r="C6187" s="11">
        <v>2022</v>
      </c>
      <c r="D6187" s="11">
        <v>6</v>
      </c>
      <c r="E6187" s="12">
        <v>20070</v>
      </c>
      <c r="F6187" s="12" t="s">
        <v>24</v>
      </c>
      <c r="G6187" s="12">
        <v>36</v>
      </c>
      <c r="H6187" s="12" t="s">
        <v>44</v>
      </c>
      <c r="I6187" s="12" t="s">
        <v>43</v>
      </c>
      <c r="J6187" s="12" t="s">
        <v>6</v>
      </c>
      <c r="K6187" s="12" t="s">
        <v>158</v>
      </c>
      <c r="L6187" s="12" t="s">
        <v>22</v>
      </c>
      <c r="M6187" s="12">
        <v>1</v>
      </c>
      <c r="N6187" s="12" t="s">
        <v>13</v>
      </c>
      <c r="O6187" s="13">
        <v>-12380.992349</v>
      </c>
      <c r="P6187" s="12" t="s">
        <v>125</v>
      </c>
      <c r="Q6187" s="12" t="s">
        <v>157</v>
      </c>
      <c r="R6187" s="12" t="s">
        <v>156</v>
      </c>
      <c r="S6187" s="12">
        <v>25</v>
      </c>
      <c r="T6187" s="12" t="s">
        <v>141</v>
      </c>
      <c r="U6187" s="12" t="s">
        <v>140</v>
      </c>
      <c r="V6187" s="12" t="s">
        <v>155</v>
      </c>
      <c r="W6187" s="12">
        <v>0</v>
      </c>
      <c r="X6187" s="14">
        <v>44767.629198877316</v>
      </c>
    </row>
    <row r="6188" spans="1:24" hidden="1" x14ac:dyDescent="0.25">
      <c r="A6188" s="5">
        <v>2022</v>
      </c>
      <c r="B6188" s="6">
        <v>6</v>
      </c>
      <c r="C6188" s="6">
        <v>2022</v>
      </c>
      <c r="D6188" s="6">
        <v>6</v>
      </c>
      <c r="E6188" s="7">
        <v>20070</v>
      </c>
      <c r="F6188" s="7" t="s">
        <v>24</v>
      </c>
      <c r="G6188" s="7">
        <v>36</v>
      </c>
      <c r="H6188" s="7" t="s">
        <v>44</v>
      </c>
      <c r="I6188" s="7" t="s">
        <v>43</v>
      </c>
      <c r="J6188" s="7" t="s">
        <v>6</v>
      </c>
      <c r="K6188" s="7" t="s">
        <v>12</v>
      </c>
      <c r="L6188" s="7" t="s">
        <v>22</v>
      </c>
      <c r="M6188" s="7">
        <v>1</v>
      </c>
      <c r="N6188" s="7" t="s">
        <v>13</v>
      </c>
      <c r="O6188" s="8">
        <v>-13.641572999999999</v>
      </c>
      <c r="P6188" s="7" t="s">
        <v>125</v>
      </c>
      <c r="Q6188" s="7" t="s">
        <v>165</v>
      </c>
      <c r="R6188" s="7" t="s">
        <v>175</v>
      </c>
      <c r="S6188" s="7">
        <v>140</v>
      </c>
      <c r="T6188" s="7" t="s">
        <v>129</v>
      </c>
      <c r="U6188" s="7" t="s">
        <v>128</v>
      </c>
      <c r="V6188" s="7"/>
      <c r="W6188" s="7">
        <v>0</v>
      </c>
      <c r="X6188" s="9">
        <v>44767.629198877316</v>
      </c>
    </row>
    <row r="6189" spans="1:24" hidden="1" x14ac:dyDescent="0.25">
      <c r="A6189" s="10">
        <v>2022</v>
      </c>
      <c r="B6189" s="11">
        <v>6</v>
      </c>
      <c r="C6189" s="11">
        <v>2022</v>
      </c>
      <c r="D6189" s="11">
        <v>6</v>
      </c>
      <c r="E6189" s="12">
        <v>20070</v>
      </c>
      <c r="F6189" s="12" t="s">
        <v>24</v>
      </c>
      <c r="G6189" s="12">
        <v>36</v>
      </c>
      <c r="H6189" s="12" t="s">
        <v>44</v>
      </c>
      <c r="I6189" s="12" t="s">
        <v>43</v>
      </c>
      <c r="J6189" s="12" t="s">
        <v>6</v>
      </c>
      <c r="K6189" s="12" t="s">
        <v>12</v>
      </c>
      <c r="L6189" s="12" t="s">
        <v>22</v>
      </c>
      <c r="M6189" s="12">
        <v>1</v>
      </c>
      <c r="N6189" s="12" t="s">
        <v>13</v>
      </c>
      <c r="O6189" s="13">
        <v>-7.6012279999999999</v>
      </c>
      <c r="P6189" s="12" t="s">
        <v>125</v>
      </c>
      <c r="Q6189" s="12" t="s">
        <v>165</v>
      </c>
      <c r="R6189" s="12" t="s">
        <v>167</v>
      </c>
      <c r="S6189" s="12">
        <v>139</v>
      </c>
      <c r="T6189" s="12" t="s">
        <v>129</v>
      </c>
      <c r="U6189" s="12" t="s">
        <v>128</v>
      </c>
      <c r="V6189" s="12"/>
      <c r="W6189" s="12">
        <v>0</v>
      </c>
      <c r="X6189" s="14">
        <v>44767.629198877316</v>
      </c>
    </row>
    <row r="6190" spans="1:24" hidden="1" x14ac:dyDescent="0.25">
      <c r="A6190" s="5">
        <v>2022</v>
      </c>
      <c r="B6190" s="6">
        <v>6</v>
      </c>
      <c r="C6190" s="6">
        <v>2022</v>
      </c>
      <c r="D6190" s="6">
        <v>6</v>
      </c>
      <c r="E6190" s="7">
        <v>20070</v>
      </c>
      <c r="F6190" s="7" t="s">
        <v>24</v>
      </c>
      <c r="G6190" s="7">
        <v>36</v>
      </c>
      <c r="H6190" s="7" t="s">
        <v>44</v>
      </c>
      <c r="I6190" s="7" t="s">
        <v>43</v>
      </c>
      <c r="J6190" s="7" t="s">
        <v>6</v>
      </c>
      <c r="K6190" s="7" t="s">
        <v>12</v>
      </c>
      <c r="L6190" s="7" t="s">
        <v>22</v>
      </c>
      <c r="M6190" s="7">
        <v>1</v>
      </c>
      <c r="N6190" s="7" t="s">
        <v>13</v>
      </c>
      <c r="O6190" s="8">
        <v>-4.8082479999999999</v>
      </c>
      <c r="P6190" s="7" t="s">
        <v>125</v>
      </c>
      <c r="Q6190" s="7" t="s">
        <v>150</v>
      </c>
      <c r="R6190" s="7" t="s">
        <v>171</v>
      </c>
      <c r="S6190" s="7">
        <v>137</v>
      </c>
      <c r="T6190" s="7" t="s">
        <v>129</v>
      </c>
      <c r="U6190" s="7" t="s">
        <v>128</v>
      </c>
      <c r="V6190" s="7"/>
      <c r="W6190" s="7">
        <v>0</v>
      </c>
      <c r="X6190" s="9">
        <v>44767.629198877316</v>
      </c>
    </row>
    <row r="6191" spans="1:24" hidden="1" x14ac:dyDescent="0.25">
      <c r="A6191" s="10">
        <v>2022</v>
      </c>
      <c r="B6191" s="11">
        <v>6</v>
      </c>
      <c r="C6191" s="11">
        <v>2022</v>
      </c>
      <c r="D6191" s="11">
        <v>6</v>
      </c>
      <c r="E6191" s="12">
        <v>20070</v>
      </c>
      <c r="F6191" s="12" t="s">
        <v>24</v>
      </c>
      <c r="G6191" s="12">
        <v>36</v>
      </c>
      <c r="H6191" s="12" t="s">
        <v>44</v>
      </c>
      <c r="I6191" s="12" t="s">
        <v>43</v>
      </c>
      <c r="J6191" s="12" t="s">
        <v>6</v>
      </c>
      <c r="K6191" s="12" t="s">
        <v>12</v>
      </c>
      <c r="L6191" s="12" t="s">
        <v>22</v>
      </c>
      <c r="M6191" s="12">
        <v>1</v>
      </c>
      <c r="N6191" s="12" t="s">
        <v>13</v>
      </c>
      <c r="O6191" s="13">
        <v>-3.9049119999999999</v>
      </c>
      <c r="P6191" s="12" t="s">
        <v>125</v>
      </c>
      <c r="Q6191" s="12" t="s">
        <v>150</v>
      </c>
      <c r="R6191" s="12" t="s">
        <v>252</v>
      </c>
      <c r="S6191" s="12">
        <v>150</v>
      </c>
      <c r="T6191" s="12" t="s">
        <v>129</v>
      </c>
      <c r="U6191" s="12" t="s">
        <v>128</v>
      </c>
      <c r="V6191" s="12" t="s">
        <v>251</v>
      </c>
      <c r="W6191" s="12">
        <v>0</v>
      </c>
      <c r="X6191" s="14">
        <v>44767.629198877316</v>
      </c>
    </row>
    <row r="6192" spans="1:24" hidden="1" x14ac:dyDescent="0.25">
      <c r="A6192" s="5">
        <v>2022</v>
      </c>
      <c r="B6192" s="6">
        <v>6</v>
      </c>
      <c r="C6192" s="6">
        <v>2022</v>
      </c>
      <c r="D6192" s="6">
        <v>6</v>
      </c>
      <c r="E6192" s="7">
        <v>20070</v>
      </c>
      <c r="F6192" s="7" t="s">
        <v>24</v>
      </c>
      <c r="G6192" s="7">
        <v>36</v>
      </c>
      <c r="H6192" s="7" t="s">
        <v>44</v>
      </c>
      <c r="I6192" s="7" t="s">
        <v>43</v>
      </c>
      <c r="J6192" s="7" t="s">
        <v>6</v>
      </c>
      <c r="K6192" s="7" t="s">
        <v>12</v>
      </c>
      <c r="L6192" s="7" t="s">
        <v>22</v>
      </c>
      <c r="M6192" s="7">
        <v>1</v>
      </c>
      <c r="N6192" s="7" t="s">
        <v>13</v>
      </c>
      <c r="O6192" s="8">
        <v>-0.46137899999999998</v>
      </c>
      <c r="P6192" s="7" t="s">
        <v>125</v>
      </c>
      <c r="Q6192" s="7" t="s">
        <v>150</v>
      </c>
      <c r="R6192" s="7" t="s">
        <v>149</v>
      </c>
      <c r="S6192" s="7">
        <v>136</v>
      </c>
      <c r="T6192" s="7" t="s">
        <v>129</v>
      </c>
      <c r="U6192" s="7" t="s">
        <v>128</v>
      </c>
      <c r="V6192" s="7"/>
      <c r="W6192" s="7">
        <v>0</v>
      </c>
      <c r="X6192" s="9">
        <v>44767.629198877316</v>
      </c>
    </row>
    <row r="6193" spans="1:24" hidden="1" x14ac:dyDescent="0.25">
      <c r="A6193" s="10">
        <v>2022</v>
      </c>
      <c r="B6193" s="11">
        <v>6</v>
      </c>
      <c r="C6193" s="11">
        <v>2022</v>
      </c>
      <c r="D6193" s="11">
        <v>6</v>
      </c>
      <c r="E6193" s="12">
        <v>20070</v>
      </c>
      <c r="F6193" s="12" t="s">
        <v>24</v>
      </c>
      <c r="G6193" s="12">
        <v>36</v>
      </c>
      <c r="H6193" s="12" t="s">
        <v>44</v>
      </c>
      <c r="I6193" s="12" t="s">
        <v>43</v>
      </c>
      <c r="J6193" s="12" t="s">
        <v>6</v>
      </c>
      <c r="K6193" s="12" t="s">
        <v>12</v>
      </c>
      <c r="L6193" s="12" t="s">
        <v>22</v>
      </c>
      <c r="M6193" s="12">
        <v>1</v>
      </c>
      <c r="N6193" s="12" t="s">
        <v>13</v>
      </c>
      <c r="O6193" s="13">
        <v>23.131620000000002</v>
      </c>
      <c r="P6193" s="12" t="s">
        <v>125</v>
      </c>
      <c r="Q6193" s="12" t="s">
        <v>165</v>
      </c>
      <c r="R6193" s="12" t="s">
        <v>169</v>
      </c>
      <c r="S6193" s="12">
        <v>56</v>
      </c>
      <c r="T6193" s="12" t="s">
        <v>129</v>
      </c>
      <c r="U6193" s="12" t="s">
        <v>128</v>
      </c>
      <c r="V6193" s="12" t="s">
        <v>168</v>
      </c>
      <c r="W6193" s="12">
        <v>0</v>
      </c>
      <c r="X6193" s="14">
        <v>44767.629198877316</v>
      </c>
    </row>
    <row r="6194" spans="1:24" hidden="1" x14ac:dyDescent="0.25">
      <c r="A6194" s="5">
        <v>2022</v>
      </c>
      <c r="B6194" s="6">
        <v>6</v>
      </c>
      <c r="C6194" s="6">
        <v>2022</v>
      </c>
      <c r="D6194" s="6">
        <v>6</v>
      </c>
      <c r="E6194" s="7">
        <v>20070</v>
      </c>
      <c r="F6194" s="7" t="s">
        <v>24</v>
      </c>
      <c r="G6194" s="7">
        <v>37</v>
      </c>
      <c r="H6194" s="7" t="s">
        <v>174</v>
      </c>
      <c r="I6194" s="7" t="s">
        <v>43</v>
      </c>
      <c r="J6194" s="7" t="s">
        <v>0</v>
      </c>
      <c r="K6194" s="7" t="s">
        <v>158</v>
      </c>
      <c r="L6194" s="7" t="s">
        <v>162</v>
      </c>
      <c r="M6194" s="7">
        <v>1</v>
      </c>
      <c r="N6194" s="7" t="s">
        <v>13</v>
      </c>
      <c r="O6194" s="8">
        <v>2747.5372309999998</v>
      </c>
      <c r="P6194" s="7" t="s">
        <v>125</v>
      </c>
      <c r="Q6194" s="7" t="s">
        <v>161</v>
      </c>
      <c r="R6194" s="7" t="s">
        <v>160</v>
      </c>
      <c r="S6194" s="7">
        <v>11</v>
      </c>
      <c r="T6194" s="7" t="s">
        <v>141</v>
      </c>
      <c r="U6194" s="7" t="s">
        <v>140</v>
      </c>
      <c r="V6194" s="7" t="s">
        <v>159</v>
      </c>
      <c r="W6194" s="7">
        <v>0</v>
      </c>
      <c r="X6194" s="9">
        <v>44767.629198877316</v>
      </c>
    </row>
    <row r="6195" spans="1:24" hidden="1" x14ac:dyDescent="0.25">
      <c r="A6195" s="10">
        <v>2022</v>
      </c>
      <c r="B6195" s="11">
        <v>6</v>
      </c>
      <c r="C6195" s="11">
        <v>2022</v>
      </c>
      <c r="D6195" s="11">
        <v>6</v>
      </c>
      <c r="E6195" s="12">
        <v>20070</v>
      </c>
      <c r="F6195" s="12" t="s">
        <v>24</v>
      </c>
      <c r="G6195" s="12">
        <v>37</v>
      </c>
      <c r="H6195" s="12" t="s">
        <v>174</v>
      </c>
      <c r="I6195" s="12" t="s">
        <v>43</v>
      </c>
      <c r="J6195" s="12" t="s">
        <v>0</v>
      </c>
      <c r="K6195" s="12" t="s">
        <v>158</v>
      </c>
      <c r="L6195" s="12" t="s">
        <v>22</v>
      </c>
      <c r="M6195" s="12">
        <v>1</v>
      </c>
      <c r="N6195" s="12" t="s">
        <v>13</v>
      </c>
      <c r="O6195" s="13">
        <v>-110348.299</v>
      </c>
      <c r="P6195" s="12" t="s">
        <v>125</v>
      </c>
      <c r="Q6195" s="12" t="s">
        <v>157</v>
      </c>
      <c r="R6195" s="12" t="s">
        <v>156</v>
      </c>
      <c r="S6195" s="12">
        <v>25</v>
      </c>
      <c r="T6195" s="12" t="s">
        <v>141</v>
      </c>
      <c r="U6195" s="12" t="s">
        <v>140</v>
      </c>
      <c r="V6195" s="12" t="s">
        <v>155</v>
      </c>
      <c r="W6195" s="12">
        <v>0</v>
      </c>
      <c r="X6195" s="14">
        <v>44767.629198877316</v>
      </c>
    </row>
    <row r="6196" spans="1:24" hidden="1" x14ac:dyDescent="0.25">
      <c r="A6196" s="5">
        <v>2022</v>
      </c>
      <c r="B6196" s="6">
        <v>6</v>
      </c>
      <c r="C6196" s="6">
        <v>2022</v>
      </c>
      <c r="D6196" s="6">
        <v>6</v>
      </c>
      <c r="E6196" s="7">
        <v>20070</v>
      </c>
      <c r="F6196" s="7" t="s">
        <v>24</v>
      </c>
      <c r="G6196" s="7">
        <v>37</v>
      </c>
      <c r="H6196" s="7" t="s">
        <v>174</v>
      </c>
      <c r="I6196" s="7" t="s">
        <v>43</v>
      </c>
      <c r="J6196" s="7" t="s">
        <v>0</v>
      </c>
      <c r="K6196" s="7" t="s">
        <v>12</v>
      </c>
      <c r="L6196" s="7" t="s">
        <v>22</v>
      </c>
      <c r="M6196" s="7">
        <v>1</v>
      </c>
      <c r="N6196" s="7" t="s">
        <v>13</v>
      </c>
      <c r="O6196" s="8">
        <v>-62.31</v>
      </c>
      <c r="P6196" s="7" t="s">
        <v>125</v>
      </c>
      <c r="Q6196" s="7" t="s">
        <v>165</v>
      </c>
      <c r="R6196" s="7" t="s">
        <v>170</v>
      </c>
      <c r="S6196" s="7">
        <v>138</v>
      </c>
      <c r="T6196" s="7" t="s">
        <v>129</v>
      </c>
      <c r="U6196" s="7" t="s">
        <v>128</v>
      </c>
      <c r="V6196" s="7"/>
      <c r="W6196" s="7">
        <v>0</v>
      </c>
      <c r="X6196" s="9">
        <v>44767.629198877316</v>
      </c>
    </row>
    <row r="6197" spans="1:24" hidden="1" x14ac:dyDescent="0.25">
      <c r="A6197" s="10">
        <v>2022</v>
      </c>
      <c r="B6197" s="11">
        <v>6</v>
      </c>
      <c r="C6197" s="11">
        <v>2022</v>
      </c>
      <c r="D6197" s="11">
        <v>6</v>
      </c>
      <c r="E6197" s="12">
        <v>20070</v>
      </c>
      <c r="F6197" s="12" t="s">
        <v>24</v>
      </c>
      <c r="G6197" s="12">
        <v>37</v>
      </c>
      <c r="H6197" s="12" t="s">
        <v>174</v>
      </c>
      <c r="I6197" s="12" t="s">
        <v>43</v>
      </c>
      <c r="J6197" s="12" t="s">
        <v>0</v>
      </c>
      <c r="K6197" s="12" t="s">
        <v>12</v>
      </c>
      <c r="L6197" s="12" t="s">
        <v>22</v>
      </c>
      <c r="M6197" s="12">
        <v>1</v>
      </c>
      <c r="N6197" s="12" t="s">
        <v>13</v>
      </c>
      <c r="O6197" s="13">
        <v>-24.51</v>
      </c>
      <c r="P6197" s="12" t="s">
        <v>125</v>
      </c>
      <c r="Q6197" s="12" t="s">
        <v>150</v>
      </c>
      <c r="R6197" s="12" t="s">
        <v>149</v>
      </c>
      <c r="S6197" s="12">
        <v>136</v>
      </c>
      <c r="T6197" s="12" t="s">
        <v>129</v>
      </c>
      <c r="U6197" s="12" t="s">
        <v>128</v>
      </c>
      <c r="V6197" s="12"/>
      <c r="W6197" s="12">
        <v>0</v>
      </c>
      <c r="X6197" s="14">
        <v>44767.629198877316</v>
      </c>
    </row>
    <row r="6198" spans="1:24" hidden="1" x14ac:dyDescent="0.25">
      <c r="A6198" s="5">
        <v>2022</v>
      </c>
      <c r="B6198" s="6">
        <v>6</v>
      </c>
      <c r="C6198" s="6">
        <v>2022</v>
      </c>
      <c r="D6198" s="6">
        <v>6</v>
      </c>
      <c r="E6198" s="7">
        <v>20070</v>
      </c>
      <c r="F6198" s="7" t="s">
        <v>24</v>
      </c>
      <c r="G6198" s="7">
        <v>37</v>
      </c>
      <c r="H6198" s="7" t="s">
        <v>174</v>
      </c>
      <c r="I6198" s="7" t="s">
        <v>43</v>
      </c>
      <c r="J6198" s="7" t="s">
        <v>0</v>
      </c>
      <c r="K6198" s="7" t="s">
        <v>12</v>
      </c>
      <c r="L6198" s="7" t="s">
        <v>22</v>
      </c>
      <c r="M6198" s="7">
        <v>1</v>
      </c>
      <c r="N6198" s="7" t="s">
        <v>13</v>
      </c>
      <c r="O6198" s="8">
        <v>-0.86</v>
      </c>
      <c r="P6198" s="7" t="s">
        <v>125</v>
      </c>
      <c r="Q6198" s="7" t="s">
        <v>150</v>
      </c>
      <c r="R6198" s="7" t="s">
        <v>171</v>
      </c>
      <c r="S6198" s="7">
        <v>137</v>
      </c>
      <c r="T6198" s="7" t="s">
        <v>129</v>
      </c>
      <c r="U6198" s="7" t="s">
        <v>128</v>
      </c>
      <c r="V6198" s="7"/>
      <c r="W6198" s="7">
        <v>0</v>
      </c>
      <c r="X6198" s="9">
        <v>44767.629198877316</v>
      </c>
    </row>
    <row r="6199" spans="1:24" hidden="1" x14ac:dyDescent="0.25">
      <c r="A6199" s="10">
        <v>2022</v>
      </c>
      <c r="B6199" s="11">
        <v>6</v>
      </c>
      <c r="C6199" s="11">
        <v>2022</v>
      </c>
      <c r="D6199" s="11">
        <v>6</v>
      </c>
      <c r="E6199" s="12">
        <v>20070</v>
      </c>
      <c r="F6199" s="12" t="s">
        <v>24</v>
      </c>
      <c r="G6199" s="12">
        <v>39</v>
      </c>
      <c r="H6199" s="12" t="s">
        <v>166</v>
      </c>
      <c r="I6199" s="12" t="s">
        <v>43</v>
      </c>
      <c r="J6199" s="12" t="s">
        <v>0</v>
      </c>
      <c r="K6199" s="12" t="s">
        <v>158</v>
      </c>
      <c r="L6199" s="12" t="s">
        <v>162</v>
      </c>
      <c r="M6199" s="12">
        <v>1</v>
      </c>
      <c r="N6199" s="12" t="s">
        <v>13</v>
      </c>
      <c r="O6199" s="13">
        <v>3881.9269009999998</v>
      </c>
      <c r="P6199" s="12" t="s">
        <v>125</v>
      </c>
      <c r="Q6199" s="12" t="s">
        <v>161</v>
      </c>
      <c r="R6199" s="12" t="s">
        <v>160</v>
      </c>
      <c r="S6199" s="12">
        <v>11</v>
      </c>
      <c r="T6199" s="12" t="s">
        <v>141</v>
      </c>
      <c r="U6199" s="12" t="s">
        <v>140</v>
      </c>
      <c r="V6199" s="12" t="s">
        <v>159</v>
      </c>
      <c r="W6199" s="12">
        <v>0</v>
      </c>
      <c r="X6199" s="14">
        <v>44767.629198877316</v>
      </c>
    </row>
    <row r="6200" spans="1:24" hidden="1" x14ac:dyDescent="0.25">
      <c r="A6200" s="5">
        <v>2022</v>
      </c>
      <c r="B6200" s="6">
        <v>6</v>
      </c>
      <c r="C6200" s="6">
        <v>2022</v>
      </c>
      <c r="D6200" s="6">
        <v>6</v>
      </c>
      <c r="E6200" s="7">
        <v>20070</v>
      </c>
      <c r="F6200" s="7" t="s">
        <v>24</v>
      </c>
      <c r="G6200" s="7">
        <v>39</v>
      </c>
      <c r="H6200" s="7" t="s">
        <v>166</v>
      </c>
      <c r="I6200" s="7" t="s">
        <v>43</v>
      </c>
      <c r="J6200" s="7" t="s">
        <v>0</v>
      </c>
      <c r="K6200" s="7" t="s">
        <v>158</v>
      </c>
      <c r="L6200" s="7" t="s">
        <v>22</v>
      </c>
      <c r="M6200" s="7">
        <v>1</v>
      </c>
      <c r="N6200" s="7" t="s">
        <v>13</v>
      </c>
      <c r="O6200" s="8">
        <v>-126081.09</v>
      </c>
      <c r="P6200" s="7" t="s">
        <v>125</v>
      </c>
      <c r="Q6200" s="7" t="s">
        <v>157</v>
      </c>
      <c r="R6200" s="7" t="s">
        <v>156</v>
      </c>
      <c r="S6200" s="7">
        <v>25</v>
      </c>
      <c r="T6200" s="7" t="s">
        <v>141</v>
      </c>
      <c r="U6200" s="7" t="s">
        <v>140</v>
      </c>
      <c r="V6200" s="7" t="s">
        <v>155</v>
      </c>
      <c r="W6200" s="7">
        <v>0</v>
      </c>
      <c r="X6200" s="9">
        <v>44767.629198877316</v>
      </c>
    </row>
    <row r="6201" spans="1:24" hidden="1" x14ac:dyDescent="0.25">
      <c r="A6201" s="10">
        <v>2022</v>
      </c>
      <c r="B6201" s="11">
        <v>6</v>
      </c>
      <c r="C6201" s="11">
        <v>2022</v>
      </c>
      <c r="D6201" s="11">
        <v>6</v>
      </c>
      <c r="E6201" s="12">
        <v>20070</v>
      </c>
      <c r="F6201" s="12" t="s">
        <v>24</v>
      </c>
      <c r="G6201" s="12">
        <v>39</v>
      </c>
      <c r="H6201" s="12" t="s">
        <v>166</v>
      </c>
      <c r="I6201" s="12" t="s">
        <v>43</v>
      </c>
      <c r="J6201" s="12" t="s">
        <v>0</v>
      </c>
      <c r="K6201" s="12" t="s">
        <v>12</v>
      </c>
      <c r="L6201" s="12" t="s">
        <v>22</v>
      </c>
      <c r="M6201" s="12">
        <v>1</v>
      </c>
      <c r="N6201" s="12" t="s">
        <v>13</v>
      </c>
      <c r="O6201" s="13">
        <v>-10.6</v>
      </c>
      <c r="P6201" s="12" t="s">
        <v>125</v>
      </c>
      <c r="Q6201" s="12" t="s">
        <v>165</v>
      </c>
      <c r="R6201" s="12" t="s">
        <v>170</v>
      </c>
      <c r="S6201" s="12">
        <v>138</v>
      </c>
      <c r="T6201" s="12" t="s">
        <v>129</v>
      </c>
      <c r="U6201" s="12" t="s">
        <v>128</v>
      </c>
      <c r="V6201" s="12"/>
      <c r="W6201" s="12">
        <v>0</v>
      </c>
      <c r="X6201" s="14">
        <v>44767.629198877316</v>
      </c>
    </row>
    <row r="6202" spans="1:24" hidden="1" x14ac:dyDescent="0.25">
      <c r="A6202" s="5">
        <v>2022</v>
      </c>
      <c r="B6202" s="6">
        <v>6</v>
      </c>
      <c r="C6202" s="6">
        <v>2022</v>
      </c>
      <c r="D6202" s="6">
        <v>6</v>
      </c>
      <c r="E6202" s="7">
        <v>20070</v>
      </c>
      <c r="F6202" s="7" t="s">
        <v>24</v>
      </c>
      <c r="G6202" s="7">
        <v>39</v>
      </c>
      <c r="H6202" s="7" t="s">
        <v>166</v>
      </c>
      <c r="I6202" s="7" t="s">
        <v>43</v>
      </c>
      <c r="J6202" s="7" t="s">
        <v>0</v>
      </c>
      <c r="K6202" s="7" t="s">
        <v>12</v>
      </c>
      <c r="L6202" s="7" t="s">
        <v>22</v>
      </c>
      <c r="M6202" s="7">
        <v>1</v>
      </c>
      <c r="N6202" s="7" t="s">
        <v>13</v>
      </c>
      <c r="O6202" s="8">
        <v>-1.22</v>
      </c>
      <c r="P6202" s="7" t="s">
        <v>125</v>
      </c>
      <c r="Q6202" s="7" t="s">
        <v>150</v>
      </c>
      <c r="R6202" s="7" t="s">
        <v>149</v>
      </c>
      <c r="S6202" s="7">
        <v>136</v>
      </c>
      <c r="T6202" s="7" t="s">
        <v>129</v>
      </c>
      <c r="U6202" s="7" t="s">
        <v>128</v>
      </c>
      <c r="V6202" s="7"/>
      <c r="W6202" s="7">
        <v>0</v>
      </c>
      <c r="X6202" s="9">
        <v>44767.629198877316</v>
      </c>
    </row>
    <row r="6203" spans="1:24" hidden="1" x14ac:dyDescent="0.25">
      <c r="A6203" s="10">
        <v>2022</v>
      </c>
      <c r="B6203" s="11">
        <v>6</v>
      </c>
      <c r="C6203" s="11">
        <v>2022</v>
      </c>
      <c r="D6203" s="11">
        <v>6</v>
      </c>
      <c r="E6203" s="12">
        <v>20070</v>
      </c>
      <c r="F6203" s="12" t="s">
        <v>24</v>
      </c>
      <c r="G6203" s="12">
        <v>39</v>
      </c>
      <c r="H6203" s="12" t="s">
        <v>166</v>
      </c>
      <c r="I6203" s="12" t="s">
        <v>43</v>
      </c>
      <c r="J6203" s="12" t="s">
        <v>0</v>
      </c>
      <c r="K6203" s="12" t="s">
        <v>12</v>
      </c>
      <c r="L6203" s="12" t="s">
        <v>22</v>
      </c>
      <c r="M6203" s="12">
        <v>1</v>
      </c>
      <c r="N6203" s="12" t="s">
        <v>13</v>
      </c>
      <c r="O6203" s="13">
        <v>-0.34</v>
      </c>
      <c r="P6203" s="12" t="s">
        <v>125</v>
      </c>
      <c r="Q6203" s="12" t="s">
        <v>150</v>
      </c>
      <c r="R6203" s="12" t="s">
        <v>171</v>
      </c>
      <c r="S6203" s="12">
        <v>137</v>
      </c>
      <c r="T6203" s="12" t="s">
        <v>129</v>
      </c>
      <c r="U6203" s="12" t="s">
        <v>128</v>
      </c>
      <c r="V6203" s="12"/>
      <c r="W6203" s="12">
        <v>0</v>
      </c>
      <c r="X6203" s="14">
        <v>44767.629198877316</v>
      </c>
    </row>
    <row r="6204" spans="1:24" hidden="1" x14ac:dyDescent="0.25">
      <c r="A6204" s="5">
        <v>2022</v>
      </c>
      <c r="B6204" s="6">
        <v>6</v>
      </c>
      <c r="C6204" s="6">
        <v>2022</v>
      </c>
      <c r="D6204" s="6">
        <v>6</v>
      </c>
      <c r="E6204" s="7">
        <v>20070</v>
      </c>
      <c r="F6204" s="7" t="s">
        <v>24</v>
      </c>
      <c r="G6204" s="7">
        <v>53</v>
      </c>
      <c r="H6204" s="7" t="s">
        <v>7</v>
      </c>
      <c r="I6204" s="7" t="s">
        <v>43</v>
      </c>
      <c r="J6204" s="7" t="s">
        <v>7</v>
      </c>
      <c r="K6204" s="7" t="s">
        <v>158</v>
      </c>
      <c r="L6204" s="7" t="s">
        <v>162</v>
      </c>
      <c r="M6204" s="7">
        <v>1</v>
      </c>
      <c r="N6204" s="7" t="s">
        <v>13</v>
      </c>
      <c r="O6204" s="8">
        <v>-21024.529574</v>
      </c>
      <c r="P6204" s="7" t="s">
        <v>125</v>
      </c>
      <c r="Q6204" s="7" t="s">
        <v>161</v>
      </c>
      <c r="R6204" s="7" t="s">
        <v>160</v>
      </c>
      <c r="S6204" s="7">
        <v>11</v>
      </c>
      <c r="T6204" s="7" t="s">
        <v>141</v>
      </c>
      <c r="U6204" s="7" t="s">
        <v>140</v>
      </c>
      <c r="V6204" s="7" t="s">
        <v>159</v>
      </c>
      <c r="W6204" s="7">
        <v>0</v>
      </c>
      <c r="X6204" s="9">
        <v>44767.629198877316</v>
      </c>
    </row>
    <row r="6205" spans="1:24" hidden="1" x14ac:dyDescent="0.25">
      <c r="A6205" s="10">
        <v>2022</v>
      </c>
      <c r="B6205" s="11">
        <v>6</v>
      </c>
      <c r="C6205" s="11">
        <v>2022</v>
      </c>
      <c r="D6205" s="11">
        <v>6</v>
      </c>
      <c r="E6205" s="12">
        <v>20070</v>
      </c>
      <c r="F6205" s="12" t="s">
        <v>24</v>
      </c>
      <c r="G6205" s="12">
        <v>53</v>
      </c>
      <c r="H6205" s="12" t="s">
        <v>7</v>
      </c>
      <c r="I6205" s="12" t="s">
        <v>43</v>
      </c>
      <c r="J6205" s="12" t="s">
        <v>7</v>
      </c>
      <c r="K6205" s="12" t="s">
        <v>158</v>
      </c>
      <c r="L6205" s="12" t="s">
        <v>22</v>
      </c>
      <c r="M6205" s="12">
        <v>1</v>
      </c>
      <c r="N6205" s="12" t="s">
        <v>13</v>
      </c>
      <c r="O6205" s="13">
        <v>-12958.112999999999</v>
      </c>
      <c r="P6205" s="12" t="s">
        <v>125</v>
      </c>
      <c r="Q6205" s="12" t="s">
        <v>157</v>
      </c>
      <c r="R6205" s="12" t="s">
        <v>156</v>
      </c>
      <c r="S6205" s="12">
        <v>25</v>
      </c>
      <c r="T6205" s="12" t="s">
        <v>141</v>
      </c>
      <c r="U6205" s="12" t="s">
        <v>140</v>
      </c>
      <c r="V6205" s="12" t="s">
        <v>155</v>
      </c>
      <c r="W6205" s="12">
        <v>0</v>
      </c>
      <c r="X6205" s="14">
        <v>44767.629198877316</v>
      </c>
    </row>
    <row r="6206" spans="1:24" hidden="1" x14ac:dyDescent="0.25">
      <c r="A6206" s="5">
        <v>2022</v>
      </c>
      <c r="B6206" s="6">
        <v>6</v>
      </c>
      <c r="C6206" s="6">
        <v>2022</v>
      </c>
      <c r="D6206" s="6">
        <v>6</v>
      </c>
      <c r="E6206" s="7">
        <v>20070</v>
      </c>
      <c r="F6206" s="7" t="s">
        <v>24</v>
      </c>
      <c r="G6206" s="7">
        <v>53</v>
      </c>
      <c r="H6206" s="7" t="s">
        <v>7</v>
      </c>
      <c r="I6206" s="7" t="s">
        <v>43</v>
      </c>
      <c r="J6206" s="7" t="s">
        <v>7</v>
      </c>
      <c r="K6206" s="7" t="s">
        <v>12</v>
      </c>
      <c r="L6206" s="7" t="s">
        <v>22</v>
      </c>
      <c r="M6206" s="7">
        <v>1</v>
      </c>
      <c r="N6206" s="7" t="s">
        <v>13</v>
      </c>
      <c r="O6206" s="8">
        <v>-170.85</v>
      </c>
      <c r="P6206" s="7" t="s">
        <v>125</v>
      </c>
      <c r="Q6206" s="7" t="s">
        <v>150</v>
      </c>
      <c r="R6206" s="7" t="s">
        <v>149</v>
      </c>
      <c r="S6206" s="7">
        <v>136</v>
      </c>
      <c r="T6206" s="7" t="s">
        <v>129</v>
      </c>
      <c r="U6206" s="7" t="s">
        <v>128</v>
      </c>
      <c r="V6206" s="7"/>
      <c r="W6206" s="7">
        <v>0</v>
      </c>
      <c r="X6206" s="9">
        <v>44767.629198877316</v>
      </c>
    </row>
    <row r="6207" spans="1:24" hidden="1" x14ac:dyDescent="0.25">
      <c r="A6207" s="10">
        <v>2022</v>
      </c>
      <c r="B6207" s="11">
        <v>6</v>
      </c>
      <c r="C6207" s="11">
        <v>2022</v>
      </c>
      <c r="D6207" s="11">
        <v>6</v>
      </c>
      <c r="E6207" s="12">
        <v>20070</v>
      </c>
      <c r="F6207" s="12" t="s">
        <v>24</v>
      </c>
      <c r="G6207" s="12">
        <v>71</v>
      </c>
      <c r="H6207" s="12" t="s">
        <v>145</v>
      </c>
      <c r="I6207" s="12" t="s">
        <v>54</v>
      </c>
      <c r="J6207" s="12" t="s">
        <v>5</v>
      </c>
      <c r="K6207" s="12" t="s">
        <v>144</v>
      </c>
      <c r="L6207" s="12" t="s">
        <v>22</v>
      </c>
      <c r="M6207" s="12">
        <v>1</v>
      </c>
      <c r="N6207" s="12" t="s">
        <v>13</v>
      </c>
      <c r="O6207" s="13">
        <v>-1654.913219</v>
      </c>
      <c r="P6207" s="12" t="s">
        <v>125</v>
      </c>
      <c r="Q6207" s="12" t="s">
        <v>730</v>
      </c>
      <c r="R6207" s="12" t="s">
        <v>758</v>
      </c>
      <c r="S6207" s="12">
        <v>101</v>
      </c>
      <c r="T6207" s="12" t="s">
        <v>141</v>
      </c>
      <c r="U6207" s="12" t="s">
        <v>140</v>
      </c>
      <c r="V6207" s="12" t="s">
        <v>759</v>
      </c>
      <c r="W6207" s="12">
        <v>0</v>
      </c>
      <c r="X6207" s="14">
        <v>44767.629198877316</v>
      </c>
    </row>
    <row r="6208" spans="1:24" hidden="1" x14ac:dyDescent="0.25">
      <c r="A6208" s="5">
        <v>2022</v>
      </c>
      <c r="B6208" s="6">
        <v>6</v>
      </c>
      <c r="C6208" s="6">
        <v>2022</v>
      </c>
      <c r="D6208" s="6">
        <v>6</v>
      </c>
      <c r="E6208" s="7">
        <v>20070</v>
      </c>
      <c r="F6208" s="7" t="s">
        <v>24</v>
      </c>
      <c r="G6208" s="7">
        <v>71</v>
      </c>
      <c r="H6208" s="7" t="s">
        <v>145</v>
      </c>
      <c r="I6208" s="7" t="s">
        <v>54</v>
      </c>
      <c r="J6208" s="7" t="s">
        <v>5</v>
      </c>
      <c r="K6208" s="7" t="s">
        <v>144</v>
      </c>
      <c r="L6208" s="7" t="s">
        <v>22</v>
      </c>
      <c r="M6208" s="7">
        <v>1</v>
      </c>
      <c r="N6208" s="7" t="s">
        <v>13</v>
      </c>
      <c r="O6208" s="8">
        <v>-307.293631</v>
      </c>
      <c r="P6208" s="7" t="s">
        <v>125</v>
      </c>
      <c r="Q6208" s="7" t="s">
        <v>730</v>
      </c>
      <c r="R6208" s="7" t="s">
        <v>760</v>
      </c>
      <c r="S6208" s="7">
        <v>107</v>
      </c>
      <c r="T6208" s="7" t="s">
        <v>141</v>
      </c>
      <c r="U6208" s="7" t="s">
        <v>140</v>
      </c>
      <c r="V6208" s="7" t="s">
        <v>759</v>
      </c>
      <c r="W6208" s="7">
        <v>0</v>
      </c>
      <c r="X6208" s="9">
        <v>44767.629198877316</v>
      </c>
    </row>
    <row r="6209" spans="1:24" hidden="1" x14ac:dyDescent="0.25">
      <c r="A6209" s="10">
        <v>2022</v>
      </c>
      <c r="B6209" s="11">
        <v>6</v>
      </c>
      <c r="C6209" s="11">
        <v>2022</v>
      </c>
      <c r="D6209" s="11">
        <v>6</v>
      </c>
      <c r="E6209" s="12">
        <v>20070</v>
      </c>
      <c r="F6209" s="12" t="s">
        <v>24</v>
      </c>
      <c r="G6209" s="12">
        <v>71</v>
      </c>
      <c r="H6209" s="12" t="s">
        <v>145</v>
      </c>
      <c r="I6209" s="12" t="s">
        <v>54</v>
      </c>
      <c r="J6209" s="12" t="s">
        <v>5</v>
      </c>
      <c r="K6209" s="12" t="s">
        <v>144</v>
      </c>
      <c r="L6209" s="12" t="s">
        <v>22</v>
      </c>
      <c r="M6209" s="12">
        <v>1</v>
      </c>
      <c r="N6209" s="12" t="s">
        <v>13</v>
      </c>
      <c r="O6209" s="13">
        <v>-56.572705999999997</v>
      </c>
      <c r="P6209" s="12" t="s">
        <v>125</v>
      </c>
      <c r="Q6209" s="12" t="s">
        <v>730</v>
      </c>
      <c r="R6209" s="12" t="s">
        <v>761</v>
      </c>
      <c r="S6209" s="12">
        <v>109</v>
      </c>
      <c r="T6209" s="12" t="s">
        <v>141</v>
      </c>
      <c r="U6209" s="12" t="s">
        <v>140</v>
      </c>
      <c r="V6209" s="12" t="s">
        <v>759</v>
      </c>
      <c r="W6209" s="12">
        <v>0</v>
      </c>
      <c r="X6209" s="14">
        <v>44767.629198877316</v>
      </c>
    </row>
    <row r="6210" spans="1:24" hidden="1" x14ac:dyDescent="0.25">
      <c r="A6210" s="5">
        <v>2022</v>
      </c>
      <c r="B6210" s="6">
        <v>6</v>
      </c>
      <c r="C6210" s="6">
        <v>2022</v>
      </c>
      <c r="D6210" s="6">
        <v>6</v>
      </c>
      <c r="E6210" s="7">
        <v>20070</v>
      </c>
      <c r="F6210" s="7" t="s">
        <v>24</v>
      </c>
      <c r="G6210" s="7">
        <v>71</v>
      </c>
      <c r="H6210" s="7" t="s">
        <v>145</v>
      </c>
      <c r="I6210" s="7" t="s">
        <v>54</v>
      </c>
      <c r="J6210" s="7" t="s">
        <v>5</v>
      </c>
      <c r="K6210" s="7" t="s">
        <v>144</v>
      </c>
      <c r="L6210" s="7" t="s">
        <v>22</v>
      </c>
      <c r="M6210" s="7">
        <v>1</v>
      </c>
      <c r="N6210" s="7" t="s">
        <v>13</v>
      </c>
      <c r="O6210" s="8">
        <v>-8.8758400000000002</v>
      </c>
      <c r="P6210" s="7" t="s">
        <v>125</v>
      </c>
      <c r="Q6210" s="7" t="s">
        <v>730</v>
      </c>
      <c r="R6210" s="7" t="s">
        <v>762</v>
      </c>
      <c r="S6210" s="7">
        <v>108</v>
      </c>
      <c r="T6210" s="7" t="s">
        <v>141</v>
      </c>
      <c r="U6210" s="7" t="s">
        <v>140</v>
      </c>
      <c r="V6210" s="7" t="s">
        <v>759</v>
      </c>
      <c r="W6210" s="7">
        <v>0</v>
      </c>
      <c r="X6210" s="9">
        <v>44767.629198877316</v>
      </c>
    </row>
    <row r="6211" spans="1:24" hidden="1" x14ac:dyDescent="0.25">
      <c r="A6211" s="10">
        <v>2022</v>
      </c>
      <c r="B6211" s="11">
        <v>6</v>
      </c>
      <c r="C6211" s="11">
        <v>2022</v>
      </c>
      <c r="D6211" s="11">
        <v>6</v>
      </c>
      <c r="E6211" s="12">
        <v>20070</v>
      </c>
      <c r="F6211" s="12" t="s">
        <v>24</v>
      </c>
      <c r="G6211" s="12">
        <v>71</v>
      </c>
      <c r="H6211" s="12" t="s">
        <v>145</v>
      </c>
      <c r="I6211" s="12" t="s">
        <v>54</v>
      </c>
      <c r="J6211" s="12" t="s">
        <v>5</v>
      </c>
      <c r="K6211" s="12" t="s">
        <v>144</v>
      </c>
      <c r="L6211" s="12" t="s">
        <v>22</v>
      </c>
      <c r="M6211" s="12">
        <v>1</v>
      </c>
      <c r="N6211" s="12" t="s">
        <v>13</v>
      </c>
      <c r="O6211" s="13">
        <v>-4.5240929999999997</v>
      </c>
      <c r="P6211" s="12" t="s">
        <v>125</v>
      </c>
      <c r="Q6211" s="12" t="s">
        <v>730</v>
      </c>
      <c r="R6211" s="12" t="s">
        <v>763</v>
      </c>
      <c r="S6211" s="12">
        <v>104</v>
      </c>
      <c r="T6211" s="12" t="s">
        <v>141</v>
      </c>
      <c r="U6211" s="12" t="s">
        <v>140</v>
      </c>
      <c r="V6211" s="12" t="s">
        <v>759</v>
      </c>
      <c r="W6211" s="12">
        <v>0</v>
      </c>
      <c r="X6211" s="14">
        <v>44767.629198877316</v>
      </c>
    </row>
    <row r="6212" spans="1:24" hidden="1" x14ac:dyDescent="0.25">
      <c r="A6212" s="5">
        <v>2022</v>
      </c>
      <c r="B6212" s="6">
        <v>6</v>
      </c>
      <c r="C6212" s="6">
        <v>2022</v>
      </c>
      <c r="D6212" s="6">
        <v>6</v>
      </c>
      <c r="E6212" s="7">
        <v>20070</v>
      </c>
      <c r="F6212" s="7" t="s">
        <v>24</v>
      </c>
      <c r="G6212" s="7">
        <v>71</v>
      </c>
      <c r="H6212" s="7" t="s">
        <v>145</v>
      </c>
      <c r="I6212" s="7" t="s">
        <v>54</v>
      </c>
      <c r="J6212" s="7" t="s">
        <v>5</v>
      </c>
      <c r="K6212" s="7" t="s">
        <v>144</v>
      </c>
      <c r="L6212" s="7" t="s">
        <v>22</v>
      </c>
      <c r="M6212" s="7">
        <v>1</v>
      </c>
      <c r="N6212" s="7" t="s">
        <v>13</v>
      </c>
      <c r="O6212" s="8">
        <v>0</v>
      </c>
      <c r="P6212" s="7" t="s">
        <v>125</v>
      </c>
      <c r="Q6212" s="7" t="s">
        <v>730</v>
      </c>
      <c r="R6212" s="7" t="s">
        <v>764</v>
      </c>
      <c r="S6212" s="7">
        <v>102</v>
      </c>
      <c r="T6212" s="7" t="s">
        <v>141</v>
      </c>
      <c r="U6212" s="7" t="s">
        <v>140</v>
      </c>
      <c r="V6212" s="7" t="s">
        <v>759</v>
      </c>
      <c r="W6212" s="7">
        <v>0</v>
      </c>
      <c r="X6212" s="9">
        <v>44767.629198877316</v>
      </c>
    </row>
    <row r="6213" spans="1:24" hidden="1" x14ac:dyDescent="0.25">
      <c r="A6213" s="10">
        <v>2022</v>
      </c>
      <c r="B6213" s="11">
        <v>6</v>
      </c>
      <c r="C6213" s="11">
        <v>2022</v>
      </c>
      <c r="D6213" s="11">
        <v>6</v>
      </c>
      <c r="E6213" s="12">
        <v>20070</v>
      </c>
      <c r="F6213" s="12" t="s">
        <v>24</v>
      </c>
      <c r="G6213" s="12">
        <v>71</v>
      </c>
      <c r="H6213" s="12" t="s">
        <v>145</v>
      </c>
      <c r="I6213" s="12" t="s">
        <v>54</v>
      </c>
      <c r="J6213" s="12" t="s">
        <v>5</v>
      </c>
      <c r="K6213" s="12" t="s">
        <v>144</v>
      </c>
      <c r="L6213" s="12" t="s">
        <v>22</v>
      </c>
      <c r="M6213" s="12">
        <v>1</v>
      </c>
      <c r="N6213" s="12" t="s">
        <v>13</v>
      </c>
      <c r="O6213" s="13">
        <v>0</v>
      </c>
      <c r="P6213" s="12" t="s">
        <v>125</v>
      </c>
      <c r="Q6213" s="12" t="s">
        <v>730</v>
      </c>
      <c r="R6213" s="12" t="s">
        <v>765</v>
      </c>
      <c r="S6213" s="12">
        <v>106</v>
      </c>
      <c r="T6213" s="12" t="s">
        <v>141</v>
      </c>
      <c r="U6213" s="12" t="s">
        <v>140</v>
      </c>
      <c r="V6213" s="12" t="s">
        <v>759</v>
      </c>
      <c r="W6213" s="12">
        <v>0</v>
      </c>
      <c r="X6213" s="14">
        <v>44767.629198877316</v>
      </c>
    </row>
    <row r="6214" spans="1:24" hidden="1" x14ac:dyDescent="0.25">
      <c r="A6214" s="5">
        <v>2022</v>
      </c>
      <c r="B6214" s="6">
        <v>6</v>
      </c>
      <c r="C6214" s="6">
        <v>2022</v>
      </c>
      <c r="D6214" s="6">
        <v>6</v>
      </c>
      <c r="E6214" s="7">
        <v>20070</v>
      </c>
      <c r="F6214" s="7" t="s">
        <v>24</v>
      </c>
      <c r="G6214" s="7">
        <v>71</v>
      </c>
      <c r="H6214" s="7" t="s">
        <v>145</v>
      </c>
      <c r="I6214" s="7" t="s">
        <v>54</v>
      </c>
      <c r="J6214" s="7" t="s">
        <v>5</v>
      </c>
      <c r="K6214" s="7" t="s">
        <v>144</v>
      </c>
      <c r="L6214" s="7" t="s">
        <v>22</v>
      </c>
      <c r="M6214" s="7">
        <v>1</v>
      </c>
      <c r="N6214" s="7" t="s">
        <v>13</v>
      </c>
      <c r="O6214" s="8">
        <v>4.8256990000000002</v>
      </c>
      <c r="P6214" s="7" t="s">
        <v>125</v>
      </c>
      <c r="Q6214" s="7" t="s">
        <v>730</v>
      </c>
      <c r="R6214" s="7" t="s">
        <v>766</v>
      </c>
      <c r="S6214" s="7">
        <v>105</v>
      </c>
      <c r="T6214" s="7" t="s">
        <v>141</v>
      </c>
      <c r="U6214" s="7" t="s">
        <v>140</v>
      </c>
      <c r="V6214" s="7" t="s">
        <v>759</v>
      </c>
      <c r="W6214" s="7">
        <v>0</v>
      </c>
      <c r="X6214" s="9">
        <v>44767.629198877316</v>
      </c>
    </row>
    <row r="6215" spans="1:24" hidden="1" x14ac:dyDescent="0.25">
      <c r="A6215" s="10">
        <v>2022</v>
      </c>
      <c r="B6215" s="11">
        <v>6</v>
      </c>
      <c r="C6215" s="11">
        <v>2022</v>
      </c>
      <c r="D6215" s="11">
        <v>6</v>
      </c>
      <c r="E6215" s="12">
        <v>20070</v>
      </c>
      <c r="F6215" s="12" t="s">
        <v>24</v>
      </c>
      <c r="G6215" s="12">
        <v>71</v>
      </c>
      <c r="H6215" s="12" t="s">
        <v>145</v>
      </c>
      <c r="I6215" s="12" t="s">
        <v>54</v>
      </c>
      <c r="J6215" s="12" t="s">
        <v>5</v>
      </c>
      <c r="K6215" s="12" t="s">
        <v>144</v>
      </c>
      <c r="L6215" s="12" t="s">
        <v>22</v>
      </c>
      <c r="M6215" s="12">
        <v>1</v>
      </c>
      <c r="N6215" s="12" t="s">
        <v>13</v>
      </c>
      <c r="O6215" s="13">
        <v>9.0912729999999993</v>
      </c>
      <c r="P6215" s="12" t="s">
        <v>125</v>
      </c>
      <c r="Q6215" s="12" t="s">
        <v>730</v>
      </c>
      <c r="R6215" s="12" t="s">
        <v>767</v>
      </c>
      <c r="S6215" s="12">
        <v>103</v>
      </c>
      <c r="T6215" s="12" t="s">
        <v>141</v>
      </c>
      <c r="U6215" s="12" t="s">
        <v>140</v>
      </c>
      <c r="V6215" s="12" t="s">
        <v>759</v>
      </c>
      <c r="W6215" s="12">
        <v>0</v>
      </c>
      <c r="X6215" s="14">
        <v>44767.629198877316</v>
      </c>
    </row>
    <row r="6216" spans="1:24" hidden="1" x14ac:dyDescent="0.25">
      <c r="A6216" s="5">
        <v>2022</v>
      </c>
      <c r="B6216" s="6">
        <v>6</v>
      </c>
      <c r="C6216" s="6">
        <v>2022</v>
      </c>
      <c r="D6216" s="6">
        <v>6</v>
      </c>
      <c r="E6216" s="7">
        <v>20070</v>
      </c>
      <c r="F6216" s="7" t="s">
        <v>24</v>
      </c>
      <c r="G6216" s="7">
        <v>2183</v>
      </c>
      <c r="H6216" s="7" t="s">
        <v>138</v>
      </c>
      <c r="I6216" s="7" t="s">
        <v>133</v>
      </c>
      <c r="J6216" s="7" t="s">
        <v>3</v>
      </c>
      <c r="K6216" s="7" t="s">
        <v>158</v>
      </c>
      <c r="L6216" s="7" t="s">
        <v>22</v>
      </c>
      <c r="M6216" s="7">
        <v>1</v>
      </c>
      <c r="N6216" s="7" t="s">
        <v>13</v>
      </c>
      <c r="O6216" s="8">
        <v>-52294.570803000002</v>
      </c>
      <c r="P6216" s="7" t="s">
        <v>125</v>
      </c>
      <c r="Q6216" s="7" t="s">
        <v>157</v>
      </c>
      <c r="R6216" s="7" t="s">
        <v>254</v>
      </c>
      <c r="S6216" s="7">
        <v>23</v>
      </c>
      <c r="T6216" s="7" t="s">
        <v>141</v>
      </c>
      <c r="U6216" s="7" t="s">
        <v>140</v>
      </c>
      <c r="V6216" s="7" t="s">
        <v>253</v>
      </c>
      <c r="W6216" s="7">
        <v>0</v>
      </c>
      <c r="X6216" s="9">
        <v>44767.629198877316</v>
      </c>
    </row>
    <row r="6217" spans="1:24" hidden="1" x14ac:dyDescent="0.25">
      <c r="A6217" s="10">
        <v>2022</v>
      </c>
      <c r="B6217" s="11">
        <v>6</v>
      </c>
      <c r="C6217" s="11">
        <v>2022</v>
      </c>
      <c r="D6217" s="11">
        <v>6</v>
      </c>
      <c r="E6217" s="12">
        <v>20070</v>
      </c>
      <c r="F6217" s="12" t="s">
        <v>24</v>
      </c>
      <c r="G6217" s="12">
        <v>2183</v>
      </c>
      <c r="H6217" s="12" t="s">
        <v>138</v>
      </c>
      <c r="I6217" s="12" t="s">
        <v>133</v>
      </c>
      <c r="J6217" s="12" t="s">
        <v>3</v>
      </c>
      <c r="K6217" s="12" t="s">
        <v>158</v>
      </c>
      <c r="L6217" s="12" t="s">
        <v>22</v>
      </c>
      <c r="M6217" s="12">
        <v>1</v>
      </c>
      <c r="N6217" s="12" t="s">
        <v>13</v>
      </c>
      <c r="O6217" s="13">
        <v>-1820.2239059999999</v>
      </c>
      <c r="P6217" s="12" t="s">
        <v>53</v>
      </c>
      <c r="Q6217" s="12" t="s">
        <v>263</v>
      </c>
      <c r="R6217" s="12" t="s">
        <v>269</v>
      </c>
      <c r="S6217" s="12">
        <v>181</v>
      </c>
      <c r="T6217" s="12" t="s">
        <v>129</v>
      </c>
      <c r="U6217" s="12" t="s">
        <v>128</v>
      </c>
      <c r="V6217" s="12" t="s">
        <v>268</v>
      </c>
      <c r="W6217" s="12">
        <v>0</v>
      </c>
      <c r="X6217" s="14">
        <v>44767.629198877316</v>
      </c>
    </row>
    <row r="6218" spans="1:24" hidden="1" x14ac:dyDescent="0.25">
      <c r="A6218" s="5">
        <v>2022</v>
      </c>
      <c r="B6218" s="6">
        <v>6</v>
      </c>
      <c r="C6218" s="6">
        <v>2022</v>
      </c>
      <c r="D6218" s="6">
        <v>6</v>
      </c>
      <c r="E6218" s="7">
        <v>20070</v>
      </c>
      <c r="F6218" s="7" t="s">
        <v>24</v>
      </c>
      <c r="G6218" s="7">
        <v>2183</v>
      </c>
      <c r="H6218" s="7" t="s">
        <v>138</v>
      </c>
      <c r="I6218" s="7" t="s">
        <v>133</v>
      </c>
      <c r="J6218" s="7" t="s">
        <v>3</v>
      </c>
      <c r="K6218" s="7" t="s">
        <v>158</v>
      </c>
      <c r="L6218" s="7" t="s">
        <v>22</v>
      </c>
      <c r="M6218" s="7">
        <v>1</v>
      </c>
      <c r="N6218" s="7" t="s">
        <v>13</v>
      </c>
      <c r="O6218" s="8">
        <v>-213.06185099999999</v>
      </c>
      <c r="P6218" s="7" t="s">
        <v>53</v>
      </c>
      <c r="Q6218" s="7" t="s">
        <v>263</v>
      </c>
      <c r="R6218" s="7" t="s">
        <v>271</v>
      </c>
      <c r="S6218" s="7">
        <v>182</v>
      </c>
      <c r="T6218" s="7" t="s">
        <v>129</v>
      </c>
      <c r="U6218" s="7" t="s">
        <v>128</v>
      </c>
      <c r="V6218" s="7" t="s">
        <v>270</v>
      </c>
      <c r="W6218" s="7">
        <v>0</v>
      </c>
      <c r="X6218" s="9">
        <v>44767.629198877316</v>
      </c>
    </row>
    <row r="6219" spans="1:24" hidden="1" x14ac:dyDescent="0.25">
      <c r="A6219" s="10">
        <v>2022</v>
      </c>
      <c r="B6219" s="11">
        <v>6</v>
      </c>
      <c r="C6219" s="11">
        <v>2022</v>
      </c>
      <c r="D6219" s="11">
        <v>6</v>
      </c>
      <c r="E6219" s="12">
        <v>20070</v>
      </c>
      <c r="F6219" s="12" t="s">
        <v>24</v>
      </c>
      <c r="G6219" s="12">
        <v>2346</v>
      </c>
      <c r="H6219" s="12" t="s">
        <v>137</v>
      </c>
      <c r="I6219" s="12" t="s">
        <v>133</v>
      </c>
      <c r="J6219" s="12" t="s">
        <v>4</v>
      </c>
      <c r="K6219" s="12" t="s">
        <v>158</v>
      </c>
      <c r="L6219" s="12" t="s">
        <v>22</v>
      </c>
      <c r="M6219" s="12">
        <v>1</v>
      </c>
      <c r="N6219" s="12" t="s">
        <v>13</v>
      </c>
      <c r="O6219" s="13">
        <v>-1631.33005</v>
      </c>
      <c r="P6219" s="12" t="s">
        <v>125</v>
      </c>
      <c r="Q6219" s="12" t="s">
        <v>157</v>
      </c>
      <c r="R6219" s="12" t="s">
        <v>254</v>
      </c>
      <c r="S6219" s="12">
        <v>23</v>
      </c>
      <c r="T6219" s="12" t="s">
        <v>141</v>
      </c>
      <c r="U6219" s="12" t="s">
        <v>140</v>
      </c>
      <c r="V6219" s="12" t="s">
        <v>253</v>
      </c>
      <c r="W6219" s="12">
        <v>0</v>
      </c>
      <c r="X6219" s="14">
        <v>44767.629198877316</v>
      </c>
    </row>
    <row r="6220" spans="1:24" hidden="1" x14ac:dyDescent="0.25">
      <c r="A6220" s="5">
        <v>2022</v>
      </c>
      <c r="B6220" s="6">
        <v>6</v>
      </c>
      <c r="C6220" s="6">
        <v>2022</v>
      </c>
      <c r="D6220" s="6">
        <v>6</v>
      </c>
      <c r="E6220" s="7">
        <v>20070</v>
      </c>
      <c r="F6220" s="7" t="s">
        <v>24</v>
      </c>
      <c r="G6220" s="7">
        <v>4807</v>
      </c>
      <c r="H6220" s="7" t="s">
        <v>135</v>
      </c>
      <c r="I6220" s="7" t="s">
        <v>133</v>
      </c>
      <c r="J6220" s="7" t="s">
        <v>2</v>
      </c>
      <c r="K6220" s="7" t="s">
        <v>42</v>
      </c>
      <c r="L6220" s="7" t="s">
        <v>22</v>
      </c>
      <c r="M6220" s="7">
        <v>1</v>
      </c>
      <c r="N6220" s="7" t="s">
        <v>13</v>
      </c>
      <c r="O6220" s="8">
        <v>0</v>
      </c>
      <c r="P6220" s="7" t="s">
        <v>267</v>
      </c>
      <c r="Q6220" s="7" t="s">
        <v>258</v>
      </c>
      <c r="R6220" s="7" t="s">
        <v>257</v>
      </c>
      <c r="S6220" s="7">
        <v>33</v>
      </c>
      <c r="T6220" s="7" t="s">
        <v>141</v>
      </c>
      <c r="U6220" s="7" t="s">
        <v>140</v>
      </c>
      <c r="V6220" s="7" t="s">
        <v>256</v>
      </c>
      <c r="W6220" s="7">
        <v>0</v>
      </c>
      <c r="X6220" s="9">
        <v>44767.629198877316</v>
      </c>
    </row>
    <row r="6221" spans="1:24" hidden="1" x14ac:dyDescent="0.25">
      <c r="A6221" s="10">
        <v>2022</v>
      </c>
      <c r="B6221" s="11">
        <v>6</v>
      </c>
      <c r="C6221" s="11">
        <v>2022</v>
      </c>
      <c r="D6221" s="11">
        <v>6</v>
      </c>
      <c r="E6221" s="12">
        <v>20070</v>
      </c>
      <c r="F6221" s="12" t="s">
        <v>24</v>
      </c>
      <c r="G6221" s="12">
        <v>4807</v>
      </c>
      <c r="H6221" s="12" t="s">
        <v>135</v>
      </c>
      <c r="I6221" s="12" t="s">
        <v>133</v>
      </c>
      <c r="J6221" s="12" t="s">
        <v>2</v>
      </c>
      <c r="K6221" s="12" t="s">
        <v>158</v>
      </c>
      <c r="L6221" s="12" t="s">
        <v>22</v>
      </c>
      <c r="M6221" s="12">
        <v>1</v>
      </c>
      <c r="N6221" s="12" t="s">
        <v>13</v>
      </c>
      <c r="O6221" s="13">
        <v>121164.24</v>
      </c>
      <c r="P6221" s="12" t="s">
        <v>125</v>
      </c>
      <c r="Q6221" s="12" t="s">
        <v>157</v>
      </c>
      <c r="R6221" s="12" t="s">
        <v>254</v>
      </c>
      <c r="S6221" s="12">
        <v>23</v>
      </c>
      <c r="T6221" s="12" t="s">
        <v>141</v>
      </c>
      <c r="U6221" s="12" t="s">
        <v>140</v>
      </c>
      <c r="V6221" s="12" t="s">
        <v>253</v>
      </c>
      <c r="W6221" s="12">
        <v>0</v>
      </c>
      <c r="X6221" s="14">
        <v>44767.629198877316</v>
      </c>
    </row>
    <row r="6222" spans="1:24" hidden="1" x14ac:dyDescent="0.25">
      <c r="A6222" s="5">
        <v>2022</v>
      </c>
      <c r="B6222" s="6">
        <v>6</v>
      </c>
      <c r="C6222" s="6">
        <v>2022</v>
      </c>
      <c r="D6222" s="6">
        <v>6</v>
      </c>
      <c r="E6222" s="7">
        <v>20070</v>
      </c>
      <c r="F6222" s="7" t="s">
        <v>24</v>
      </c>
      <c r="G6222" s="7">
        <v>4863</v>
      </c>
      <c r="H6222" s="7" t="s">
        <v>266</v>
      </c>
      <c r="I6222" s="7" t="s">
        <v>133</v>
      </c>
      <c r="J6222" s="7" t="s">
        <v>4</v>
      </c>
      <c r="K6222" s="7" t="s">
        <v>144</v>
      </c>
      <c r="L6222" s="7" t="s">
        <v>22</v>
      </c>
      <c r="M6222" s="7">
        <v>1</v>
      </c>
      <c r="N6222" s="7" t="s">
        <v>13</v>
      </c>
      <c r="O6222" s="8">
        <v>-121.978261</v>
      </c>
      <c r="P6222" s="7" t="s">
        <v>53</v>
      </c>
      <c r="Q6222" s="7" t="s">
        <v>263</v>
      </c>
      <c r="R6222" s="7" t="s">
        <v>291</v>
      </c>
      <c r="S6222" s="7">
        <v>1366</v>
      </c>
      <c r="T6222" s="7" t="s">
        <v>122</v>
      </c>
      <c r="U6222" s="7" t="s">
        <v>121</v>
      </c>
      <c r="V6222" s="7" t="s">
        <v>768</v>
      </c>
      <c r="W6222" s="7">
        <v>0</v>
      </c>
      <c r="X6222" s="9">
        <v>44767.629198877316</v>
      </c>
    </row>
    <row r="6223" spans="1:24" hidden="1" x14ac:dyDescent="0.25">
      <c r="A6223" s="10">
        <v>2022</v>
      </c>
      <c r="B6223" s="11">
        <v>6</v>
      </c>
      <c r="C6223" s="11">
        <v>2022</v>
      </c>
      <c r="D6223" s="11">
        <v>6</v>
      </c>
      <c r="E6223" s="12">
        <v>20070</v>
      </c>
      <c r="F6223" s="12" t="s">
        <v>24</v>
      </c>
      <c r="G6223" s="12">
        <v>4864</v>
      </c>
      <c r="H6223" s="12" t="s">
        <v>265</v>
      </c>
      <c r="I6223" s="12" t="s">
        <v>133</v>
      </c>
      <c r="J6223" s="12" t="s">
        <v>3</v>
      </c>
      <c r="K6223" s="12" t="s">
        <v>144</v>
      </c>
      <c r="L6223" s="12" t="s">
        <v>22</v>
      </c>
      <c r="M6223" s="12">
        <v>1</v>
      </c>
      <c r="N6223" s="12" t="s">
        <v>13</v>
      </c>
      <c r="O6223" s="13">
        <v>-1061.864611</v>
      </c>
      <c r="P6223" s="12" t="s">
        <v>53</v>
      </c>
      <c r="Q6223" s="12" t="s">
        <v>263</v>
      </c>
      <c r="R6223" s="12" t="s">
        <v>291</v>
      </c>
      <c r="S6223" s="12">
        <v>1365</v>
      </c>
      <c r="T6223" s="12" t="s">
        <v>122</v>
      </c>
      <c r="U6223" s="12" t="s">
        <v>121</v>
      </c>
      <c r="V6223" s="12" t="s">
        <v>768</v>
      </c>
      <c r="W6223" s="12">
        <v>0</v>
      </c>
      <c r="X6223" s="14">
        <v>44767.629198877316</v>
      </c>
    </row>
    <row r="6224" spans="1:24" hidden="1" x14ac:dyDescent="0.25">
      <c r="A6224" s="5">
        <v>2022</v>
      </c>
      <c r="B6224" s="6">
        <v>6</v>
      </c>
      <c r="C6224" s="6">
        <v>2022</v>
      </c>
      <c r="D6224" s="6">
        <v>6</v>
      </c>
      <c r="E6224" s="7">
        <v>20070</v>
      </c>
      <c r="F6224" s="7" t="s">
        <v>24</v>
      </c>
      <c r="G6224" s="7">
        <v>4865</v>
      </c>
      <c r="H6224" s="7" t="s">
        <v>264</v>
      </c>
      <c r="I6224" s="7" t="s">
        <v>133</v>
      </c>
      <c r="J6224" s="7" t="s">
        <v>3</v>
      </c>
      <c r="K6224" s="7" t="s">
        <v>144</v>
      </c>
      <c r="L6224" s="7" t="s">
        <v>22</v>
      </c>
      <c r="M6224" s="7">
        <v>1</v>
      </c>
      <c r="N6224" s="7" t="s">
        <v>13</v>
      </c>
      <c r="O6224" s="8">
        <v>-5011.9983419999999</v>
      </c>
      <c r="P6224" s="7" t="s">
        <v>53</v>
      </c>
      <c r="Q6224" s="7" t="s">
        <v>263</v>
      </c>
      <c r="R6224" s="7" t="s">
        <v>291</v>
      </c>
      <c r="S6224" s="7">
        <v>1364</v>
      </c>
      <c r="T6224" s="7" t="s">
        <v>122</v>
      </c>
      <c r="U6224" s="7" t="s">
        <v>121</v>
      </c>
      <c r="V6224" s="7" t="s">
        <v>768</v>
      </c>
      <c r="W6224" s="7">
        <v>0</v>
      </c>
      <c r="X6224" s="9">
        <v>44767.629198877316</v>
      </c>
    </row>
    <row r="6225" spans="1:24" hidden="1" x14ac:dyDescent="0.25">
      <c r="A6225" s="10">
        <v>2022</v>
      </c>
      <c r="B6225" s="11">
        <v>6</v>
      </c>
      <c r="C6225" s="11">
        <v>2022</v>
      </c>
      <c r="D6225" s="11">
        <v>6</v>
      </c>
      <c r="E6225" s="12">
        <v>20070</v>
      </c>
      <c r="F6225" s="12" t="s">
        <v>24</v>
      </c>
      <c r="G6225" s="12">
        <v>4871</v>
      </c>
      <c r="H6225" s="12" t="s">
        <v>134</v>
      </c>
      <c r="I6225" s="12" t="s">
        <v>133</v>
      </c>
      <c r="J6225" s="12" t="s">
        <v>1</v>
      </c>
      <c r="K6225" s="12" t="s">
        <v>42</v>
      </c>
      <c r="L6225" s="12" t="s">
        <v>22</v>
      </c>
      <c r="M6225" s="12">
        <v>1</v>
      </c>
      <c r="N6225" s="12" t="s">
        <v>13</v>
      </c>
      <c r="O6225" s="13">
        <v>109459.2</v>
      </c>
      <c r="P6225" s="12" t="s">
        <v>260</v>
      </c>
      <c r="Q6225" s="12" t="s">
        <v>258</v>
      </c>
      <c r="R6225" s="12" t="s">
        <v>257</v>
      </c>
      <c r="S6225" s="12">
        <v>33</v>
      </c>
      <c r="T6225" s="12" t="s">
        <v>141</v>
      </c>
      <c r="U6225" s="12" t="s">
        <v>140</v>
      </c>
      <c r="V6225" s="12" t="s">
        <v>256</v>
      </c>
      <c r="W6225" s="12">
        <v>0</v>
      </c>
      <c r="X6225" s="14">
        <v>44767.629198877316</v>
      </c>
    </row>
    <row r="6226" spans="1:24" hidden="1" x14ac:dyDescent="0.25">
      <c r="A6226" s="5">
        <v>2022</v>
      </c>
      <c r="B6226" s="6">
        <v>6</v>
      </c>
      <c r="C6226" s="6">
        <v>2022</v>
      </c>
      <c r="D6226" s="6">
        <v>6</v>
      </c>
      <c r="E6226" s="7">
        <v>20070</v>
      </c>
      <c r="F6226" s="7" t="s">
        <v>24</v>
      </c>
      <c r="G6226" s="7">
        <v>4871</v>
      </c>
      <c r="H6226" s="7" t="s">
        <v>134</v>
      </c>
      <c r="I6226" s="7" t="s">
        <v>133</v>
      </c>
      <c r="J6226" s="7" t="s">
        <v>1</v>
      </c>
      <c r="K6226" s="7" t="s">
        <v>158</v>
      </c>
      <c r="L6226" s="7" t="s">
        <v>22</v>
      </c>
      <c r="M6226" s="7">
        <v>1</v>
      </c>
      <c r="N6226" s="7" t="s">
        <v>13</v>
      </c>
      <c r="O6226" s="8">
        <v>-121164.24</v>
      </c>
      <c r="P6226" s="7" t="s">
        <v>125</v>
      </c>
      <c r="Q6226" s="7" t="s">
        <v>157</v>
      </c>
      <c r="R6226" s="7" t="s">
        <v>254</v>
      </c>
      <c r="S6226" s="7">
        <v>23</v>
      </c>
      <c r="T6226" s="7" t="s">
        <v>141</v>
      </c>
      <c r="U6226" s="7" t="s">
        <v>140</v>
      </c>
      <c r="V6226" s="7" t="s">
        <v>253</v>
      </c>
      <c r="W6226" s="7">
        <v>0</v>
      </c>
      <c r="X6226" s="9">
        <v>44767.629198877316</v>
      </c>
    </row>
    <row r="6227" spans="1:24" hidden="1" x14ac:dyDescent="0.25">
      <c r="A6227" s="10">
        <v>2022</v>
      </c>
      <c r="B6227" s="11">
        <v>6</v>
      </c>
      <c r="C6227" s="11">
        <v>2022</v>
      </c>
      <c r="D6227" s="11">
        <v>6</v>
      </c>
      <c r="E6227" s="12">
        <v>20070</v>
      </c>
      <c r="F6227" s="12" t="s">
        <v>24</v>
      </c>
      <c r="G6227" s="12">
        <v>4910</v>
      </c>
      <c r="H6227" s="12" t="s">
        <v>264</v>
      </c>
      <c r="I6227" s="12" t="s">
        <v>133</v>
      </c>
      <c r="J6227" s="12" t="s">
        <v>3</v>
      </c>
      <c r="K6227" s="12" t="s">
        <v>144</v>
      </c>
      <c r="L6227" s="12" t="s">
        <v>22</v>
      </c>
      <c r="M6227" s="12">
        <v>1</v>
      </c>
      <c r="N6227" s="12" t="s">
        <v>13</v>
      </c>
      <c r="O6227" s="13">
        <v>-3480.206087</v>
      </c>
      <c r="P6227" s="12" t="s">
        <v>53</v>
      </c>
      <c r="Q6227" s="12" t="s">
        <v>263</v>
      </c>
      <c r="R6227" s="12" t="s">
        <v>291</v>
      </c>
      <c r="S6227" s="12">
        <v>1367</v>
      </c>
      <c r="T6227" s="12" t="s">
        <v>122</v>
      </c>
      <c r="U6227" s="12" t="s">
        <v>121</v>
      </c>
      <c r="V6227" s="12" t="s">
        <v>768</v>
      </c>
      <c r="W6227" s="12">
        <v>0</v>
      </c>
      <c r="X6227" s="14">
        <v>44767.629198877316</v>
      </c>
    </row>
    <row r="6228" spans="1:24" hidden="1" x14ac:dyDescent="0.25">
      <c r="A6228" s="5">
        <v>2022</v>
      </c>
      <c r="B6228" s="6">
        <v>6</v>
      </c>
      <c r="C6228" s="6">
        <v>2022</v>
      </c>
      <c r="D6228" s="6">
        <v>6</v>
      </c>
      <c r="E6228" s="7">
        <v>20070</v>
      </c>
      <c r="F6228" s="7" t="s">
        <v>24</v>
      </c>
      <c r="G6228" s="7">
        <v>4911</v>
      </c>
      <c r="H6228" s="7" t="s">
        <v>265</v>
      </c>
      <c r="I6228" s="7" t="s">
        <v>133</v>
      </c>
      <c r="J6228" s="7" t="s">
        <v>3</v>
      </c>
      <c r="K6228" s="7" t="s">
        <v>144</v>
      </c>
      <c r="L6228" s="7" t="s">
        <v>22</v>
      </c>
      <c r="M6228" s="7">
        <v>1</v>
      </c>
      <c r="N6228" s="7" t="s">
        <v>13</v>
      </c>
      <c r="O6228" s="8">
        <v>-737.27285800000004</v>
      </c>
      <c r="P6228" s="7" t="s">
        <v>53</v>
      </c>
      <c r="Q6228" s="7" t="s">
        <v>263</v>
      </c>
      <c r="R6228" s="7" t="s">
        <v>291</v>
      </c>
      <c r="S6228" s="7">
        <v>1368</v>
      </c>
      <c r="T6228" s="7" t="s">
        <v>122</v>
      </c>
      <c r="U6228" s="7" t="s">
        <v>121</v>
      </c>
      <c r="V6228" s="7" t="s">
        <v>768</v>
      </c>
      <c r="W6228" s="7">
        <v>0</v>
      </c>
      <c r="X6228" s="9">
        <v>44767.629198877316</v>
      </c>
    </row>
    <row r="6229" spans="1:24" hidden="1" x14ac:dyDescent="0.25">
      <c r="A6229" s="10">
        <v>2022</v>
      </c>
      <c r="B6229" s="11">
        <v>6</v>
      </c>
      <c r="C6229" s="11">
        <v>2022</v>
      </c>
      <c r="D6229" s="11">
        <v>6</v>
      </c>
      <c r="E6229" s="12">
        <v>20070</v>
      </c>
      <c r="F6229" s="12" t="s">
        <v>24</v>
      </c>
      <c r="G6229" s="12">
        <v>4912</v>
      </c>
      <c r="H6229" s="12" t="s">
        <v>266</v>
      </c>
      <c r="I6229" s="12" t="s">
        <v>133</v>
      </c>
      <c r="J6229" s="12" t="s">
        <v>4</v>
      </c>
      <c r="K6229" s="12" t="s">
        <v>144</v>
      </c>
      <c r="L6229" s="12" t="s">
        <v>22</v>
      </c>
      <c r="M6229" s="12">
        <v>1</v>
      </c>
      <c r="N6229" s="12" t="s">
        <v>13</v>
      </c>
      <c r="O6229" s="13">
        <v>-84.694695999999993</v>
      </c>
      <c r="P6229" s="12" t="s">
        <v>53</v>
      </c>
      <c r="Q6229" s="12" t="s">
        <v>263</v>
      </c>
      <c r="R6229" s="12" t="s">
        <v>291</v>
      </c>
      <c r="S6229" s="12">
        <v>1369</v>
      </c>
      <c r="T6229" s="12" t="s">
        <v>122</v>
      </c>
      <c r="U6229" s="12" t="s">
        <v>121</v>
      </c>
      <c r="V6229" s="12" t="s">
        <v>768</v>
      </c>
      <c r="W6229" s="12">
        <v>0</v>
      </c>
      <c r="X6229" s="14">
        <v>44767.629198877316</v>
      </c>
    </row>
    <row r="6230" spans="1:24" hidden="1" x14ac:dyDescent="0.25">
      <c r="A6230" s="5">
        <v>2022</v>
      </c>
      <c r="B6230" s="6">
        <v>6</v>
      </c>
      <c r="C6230" s="6">
        <v>2022</v>
      </c>
      <c r="D6230" s="6">
        <v>6</v>
      </c>
      <c r="E6230" s="7">
        <v>20070</v>
      </c>
      <c r="F6230" s="7" t="s">
        <v>24</v>
      </c>
      <c r="G6230" s="7">
        <v>4917</v>
      </c>
      <c r="H6230" s="7" t="s">
        <v>742</v>
      </c>
      <c r="I6230" s="7" t="s">
        <v>133</v>
      </c>
      <c r="J6230" s="7" t="s">
        <v>0</v>
      </c>
      <c r="K6230" s="7" t="s">
        <v>84</v>
      </c>
      <c r="L6230" s="7" t="s">
        <v>22</v>
      </c>
      <c r="M6230" s="7">
        <v>1</v>
      </c>
      <c r="N6230" s="7" t="s">
        <v>13</v>
      </c>
      <c r="O6230" s="8">
        <v>0</v>
      </c>
      <c r="P6230" s="7" t="s">
        <v>769</v>
      </c>
      <c r="Q6230" s="7" t="s">
        <v>554</v>
      </c>
      <c r="R6230" s="7" t="s">
        <v>553</v>
      </c>
      <c r="S6230" s="7">
        <v>36</v>
      </c>
      <c r="T6230" s="7" t="s">
        <v>141</v>
      </c>
      <c r="U6230" s="7" t="s">
        <v>140</v>
      </c>
      <c r="V6230" s="7" t="s">
        <v>552</v>
      </c>
      <c r="W6230" s="7">
        <v>0</v>
      </c>
      <c r="X6230" s="9">
        <v>44767.629198877316</v>
      </c>
    </row>
    <row r="6231" spans="1:24" hidden="1" x14ac:dyDescent="0.25">
      <c r="A6231" s="10">
        <v>2022</v>
      </c>
      <c r="B6231" s="11">
        <v>6</v>
      </c>
      <c r="C6231" s="11">
        <v>2022</v>
      </c>
      <c r="D6231" s="11">
        <v>6</v>
      </c>
      <c r="E6231" s="12">
        <v>20070</v>
      </c>
      <c r="F6231" s="12" t="s">
        <v>24</v>
      </c>
      <c r="G6231" s="12">
        <v>4917</v>
      </c>
      <c r="H6231" s="12" t="s">
        <v>742</v>
      </c>
      <c r="I6231" s="12" t="s">
        <v>133</v>
      </c>
      <c r="J6231" s="12" t="s">
        <v>0</v>
      </c>
      <c r="K6231" s="12" t="s">
        <v>144</v>
      </c>
      <c r="L6231" s="12" t="s">
        <v>22</v>
      </c>
      <c r="M6231" s="12">
        <v>1</v>
      </c>
      <c r="N6231" s="12" t="s">
        <v>13</v>
      </c>
      <c r="O6231" s="13">
        <v>-13377.8547</v>
      </c>
      <c r="P6231" s="12" t="s">
        <v>125</v>
      </c>
      <c r="Q6231" s="12" t="s">
        <v>730</v>
      </c>
      <c r="R6231" s="12" t="s">
        <v>770</v>
      </c>
      <c r="S6231" s="12">
        <v>110</v>
      </c>
      <c r="T6231" s="12" t="s">
        <v>141</v>
      </c>
      <c r="U6231" s="12" t="s">
        <v>140</v>
      </c>
      <c r="V6231" s="12" t="s">
        <v>771</v>
      </c>
      <c r="W6231" s="12">
        <v>0</v>
      </c>
      <c r="X6231" s="14">
        <v>44767.629198877316</v>
      </c>
    </row>
    <row r="6232" spans="1:24" hidden="1" x14ac:dyDescent="0.25">
      <c r="A6232" s="5">
        <v>2022</v>
      </c>
      <c r="B6232" s="6">
        <v>6</v>
      </c>
      <c r="C6232" s="6">
        <v>2022</v>
      </c>
      <c r="D6232" s="6">
        <v>6</v>
      </c>
      <c r="E6232" s="7">
        <v>20070</v>
      </c>
      <c r="F6232" s="7" t="s">
        <v>24</v>
      </c>
      <c r="G6232" s="7">
        <v>4917</v>
      </c>
      <c r="H6232" s="7" t="s">
        <v>742</v>
      </c>
      <c r="I6232" s="7" t="s">
        <v>133</v>
      </c>
      <c r="J6232" s="7" t="s">
        <v>0</v>
      </c>
      <c r="K6232" s="7" t="s">
        <v>144</v>
      </c>
      <c r="L6232" s="7" t="s">
        <v>22</v>
      </c>
      <c r="M6232" s="7">
        <v>1</v>
      </c>
      <c r="N6232" s="7" t="s">
        <v>13</v>
      </c>
      <c r="O6232" s="8">
        <v>-457.31790000000001</v>
      </c>
      <c r="P6232" s="7" t="s">
        <v>125</v>
      </c>
      <c r="Q6232" s="7" t="s">
        <v>730</v>
      </c>
      <c r="R6232" s="7" t="s">
        <v>772</v>
      </c>
      <c r="S6232" s="7">
        <v>118</v>
      </c>
      <c r="T6232" s="7" t="s">
        <v>141</v>
      </c>
      <c r="U6232" s="7" t="s">
        <v>140</v>
      </c>
      <c r="V6232" s="7" t="s">
        <v>771</v>
      </c>
      <c r="W6232" s="7">
        <v>0</v>
      </c>
      <c r="X6232" s="9">
        <v>44767.629198877316</v>
      </c>
    </row>
    <row r="6233" spans="1:24" hidden="1" x14ac:dyDescent="0.25">
      <c r="A6233" s="10">
        <v>2022</v>
      </c>
      <c r="B6233" s="11">
        <v>6</v>
      </c>
      <c r="C6233" s="11">
        <v>2022</v>
      </c>
      <c r="D6233" s="11">
        <v>6</v>
      </c>
      <c r="E6233" s="12">
        <v>20070</v>
      </c>
      <c r="F6233" s="12" t="s">
        <v>24</v>
      </c>
      <c r="G6233" s="12">
        <v>4917</v>
      </c>
      <c r="H6233" s="12" t="s">
        <v>742</v>
      </c>
      <c r="I6233" s="12" t="s">
        <v>133</v>
      </c>
      <c r="J6233" s="12" t="s">
        <v>0</v>
      </c>
      <c r="K6233" s="12" t="s">
        <v>144</v>
      </c>
      <c r="L6233" s="12" t="s">
        <v>22</v>
      </c>
      <c r="M6233" s="12">
        <v>1</v>
      </c>
      <c r="N6233" s="12" t="s">
        <v>13</v>
      </c>
      <c r="O6233" s="13">
        <v>-97.872299999999996</v>
      </c>
      <c r="P6233" s="12" t="s">
        <v>125</v>
      </c>
      <c r="Q6233" s="12" t="s">
        <v>730</v>
      </c>
      <c r="R6233" s="12" t="s">
        <v>773</v>
      </c>
      <c r="S6233" s="12">
        <v>116</v>
      </c>
      <c r="T6233" s="12" t="s">
        <v>141</v>
      </c>
      <c r="U6233" s="12" t="s">
        <v>140</v>
      </c>
      <c r="V6233" s="12" t="s">
        <v>771</v>
      </c>
      <c r="W6233" s="12">
        <v>0</v>
      </c>
      <c r="X6233" s="14">
        <v>44767.629198877316</v>
      </c>
    </row>
    <row r="6234" spans="1:24" hidden="1" x14ac:dyDescent="0.25">
      <c r="A6234" s="5">
        <v>2022</v>
      </c>
      <c r="B6234" s="6">
        <v>6</v>
      </c>
      <c r="C6234" s="6">
        <v>2022</v>
      </c>
      <c r="D6234" s="6">
        <v>6</v>
      </c>
      <c r="E6234" s="7">
        <v>20070</v>
      </c>
      <c r="F6234" s="7" t="s">
        <v>24</v>
      </c>
      <c r="G6234" s="7">
        <v>4917</v>
      </c>
      <c r="H6234" s="7" t="s">
        <v>742</v>
      </c>
      <c r="I6234" s="7" t="s">
        <v>133</v>
      </c>
      <c r="J6234" s="7" t="s">
        <v>0</v>
      </c>
      <c r="K6234" s="7" t="s">
        <v>144</v>
      </c>
      <c r="L6234" s="7" t="s">
        <v>22</v>
      </c>
      <c r="M6234" s="7">
        <v>1</v>
      </c>
      <c r="N6234" s="7" t="s">
        <v>13</v>
      </c>
      <c r="O6234" s="8">
        <v>-71.749799999999993</v>
      </c>
      <c r="P6234" s="7" t="s">
        <v>125</v>
      </c>
      <c r="Q6234" s="7" t="s">
        <v>730</v>
      </c>
      <c r="R6234" s="7" t="s">
        <v>774</v>
      </c>
      <c r="S6234" s="7">
        <v>117</v>
      </c>
      <c r="T6234" s="7" t="s">
        <v>141</v>
      </c>
      <c r="U6234" s="7" t="s">
        <v>140</v>
      </c>
      <c r="V6234" s="7" t="s">
        <v>771</v>
      </c>
      <c r="W6234" s="7">
        <v>0</v>
      </c>
      <c r="X6234" s="9">
        <v>44767.629198877316</v>
      </c>
    </row>
    <row r="6235" spans="1:24" hidden="1" x14ac:dyDescent="0.25">
      <c r="A6235" s="10">
        <v>2022</v>
      </c>
      <c r="B6235" s="11">
        <v>6</v>
      </c>
      <c r="C6235" s="11">
        <v>2022</v>
      </c>
      <c r="D6235" s="11">
        <v>6</v>
      </c>
      <c r="E6235" s="12">
        <v>20070</v>
      </c>
      <c r="F6235" s="12" t="s">
        <v>24</v>
      </c>
      <c r="G6235" s="12">
        <v>4917</v>
      </c>
      <c r="H6235" s="12" t="s">
        <v>742</v>
      </c>
      <c r="I6235" s="12" t="s">
        <v>133</v>
      </c>
      <c r="J6235" s="12" t="s">
        <v>0</v>
      </c>
      <c r="K6235" s="12" t="s">
        <v>144</v>
      </c>
      <c r="L6235" s="12" t="s">
        <v>22</v>
      </c>
      <c r="M6235" s="12">
        <v>1</v>
      </c>
      <c r="N6235" s="12" t="s">
        <v>13</v>
      </c>
      <c r="O6235" s="13">
        <v>-36.5715</v>
      </c>
      <c r="P6235" s="12" t="s">
        <v>125</v>
      </c>
      <c r="Q6235" s="12" t="s">
        <v>730</v>
      </c>
      <c r="R6235" s="12" t="s">
        <v>775</v>
      </c>
      <c r="S6235" s="12">
        <v>113</v>
      </c>
      <c r="T6235" s="12" t="s">
        <v>141</v>
      </c>
      <c r="U6235" s="12" t="s">
        <v>140</v>
      </c>
      <c r="V6235" s="12" t="s">
        <v>771</v>
      </c>
      <c r="W6235" s="12">
        <v>0</v>
      </c>
      <c r="X6235" s="14">
        <v>44767.629198877316</v>
      </c>
    </row>
    <row r="6236" spans="1:24" hidden="1" x14ac:dyDescent="0.25">
      <c r="A6236" s="5">
        <v>2022</v>
      </c>
      <c r="B6236" s="6">
        <v>6</v>
      </c>
      <c r="C6236" s="6">
        <v>2022</v>
      </c>
      <c r="D6236" s="6">
        <v>6</v>
      </c>
      <c r="E6236" s="7">
        <v>20070</v>
      </c>
      <c r="F6236" s="7" t="s">
        <v>24</v>
      </c>
      <c r="G6236" s="7">
        <v>4917</v>
      </c>
      <c r="H6236" s="7" t="s">
        <v>742</v>
      </c>
      <c r="I6236" s="7" t="s">
        <v>133</v>
      </c>
      <c r="J6236" s="7" t="s">
        <v>0</v>
      </c>
      <c r="K6236" s="7" t="s">
        <v>144</v>
      </c>
      <c r="L6236" s="7" t="s">
        <v>22</v>
      </c>
      <c r="M6236" s="7">
        <v>1</v>
      </c>
      <c r="N6236" s="7" t="s">
        <v>13</v>
      </c>
      <c r="O6236" s="8">
        <v>0</v>
      </c>
      <c r="P6236" s="7" t="s">
        <v>125</v>
      </c>
      <c r="Q6236" s="7" t="s">
        <v>730</v>
      </c>
      <c r="R6236" s="7" t="s">
        <v>776</v>
      </c>
      <c r="S6236" s="7">
        <v>111</v>
      </c>
      <c r="T6236" s="7" t="s">
        <v>141</v>
      </c>
      <c r="U6236" s="7" t="s">
        <v>140</v>
      </c>
      <c r="V6236" s="7" t="s">
        <v>771</v>
      </c>
      <c r="W6236" s="7">
        <v>0</v>
      </c>
      <c r="X6236" s="9">
        <v>44767.629198877316</v>
      </c>
    </row>
    <row r="6237" spans="1:24" hidden="1" x14ac:dyDescent="0.25">
      <c r="A6237" s="10">
        <v>2022</v>
      </c>
      <c r="B6237" s="11">
        <v>6</v>
      </c>
      <c r="C6237" s="11">
        <v>2022</v>
      </c>
      <c r="D6237" s="11">
        <v>6</v>
      </c>
      <c r="E6237" s="12">
        <v>20070</v>
      </c>
      <c r="F6237" s="12" t="s">
        <v>24</v>
      </c>
      <c r="G6237" s="12">
        <v>4917</v>
      </c>
      <c r="H6237" s="12" t="s">
        <v>742</v>
      </c>
      <c r="I6237" s="12" t="s">
        <v>133</v>
      </c>
      <c r="J6237" s="12" t="s">
        <v>0</v>
      </c>
      <c r="K6237" s="12" t="s">
        <v>144</v>
      </c>
      <c r="L6237" s="12" t="s">
        <v>22</v>
      </c>
      <c r="M6237" s="12">
        <v>1</v>
      </c>
      <c r="N6237" s="12" t="s">
        <v>13</v>
      </c>
      <c r="O6237" s="13">
        <v>0</v>
      </c>
      <c r="P6237" s="12" t="s">
        <v>125</v>
      </c>
      <c r="Q6237" s="12" t="s">
        <v>730</v>
      </c>
      <c r="R6237" s="12" t="s">
        <v>777</v>
      </c>
      <c r="S6237" s="12">
        <v>115</v>
      </c>
      <c r="T6237" s="12" t="s">
        <v>141</v>
      </c>
      <c r="U6237" s="12" t="s">
        <v>140</v>
      </c>
      <c r="V6237" s="12" t="s">
        <v>771</v>
      </c>
      <c r="W6237" s="12">
        <v>0</v>
      </c>
      <c r="X6237" s="14">
        <v>44767.629198877316</v>
      </c>
    </row>
    <row r="6238" spans="1:24" hidden="1" x14ac:dyDescent="0.25">
      <c r="A6238" s="5">
        <v>2022</v>
      </c>
      <c r="B6238" s="6">
        <v>6</v>
      </c>
      <c r="C6238" s="6">
        <v>2022</v>
      </c>
      <c r="D6238" s="6">
        <v>6</v>
      </c>
      <c r="E6238" s="7">
        <v>20070</v>
      </c>
      <c r="F6238" s="7" t="s">
        <v>24</v>
      </c>
      <c r="G6238" s="7">
        <v>4917</v>
      </c>
      <c r="H6238" s="7" t="s">
        <v>742</v>
      </c>
      <c r="I6238" s="7" t="s">
        <v>133</v>
      </c>
      <c r="J6238" s="7" t="s">
        <v>0</v>
      </c>
      <c r="K6238" s="7" t="s">
        <v>144</v>
      </c>
      <c r="L6238" s="7" t="s">
        <v>22</v>
      </c>
      <c r="M6238" s="7">
        <v>1</v>
      </c>
      <c r="N6238" s="7" t="s">
        <v>13</v>
      </c>
      <c r="O6238" s="8">
        <v>39.009599999999999</v>
      </c>
      <c r="P6238" s="7" t="s">
        <v>125</v>
      </c>
      <c r="Q6238" s="7" t="s">
        <v>730</v>
      </c>
      <c r="R6238" s="7" t="s">
        <v>778</v>
      </c>
      <c r="S6238" s="7">
        <v>114</v>
      </c>
      <c r="T6238" s="7" t="s">
        <v>141</v>
      </c>
      <c r="U6238" s="7" t="s">
        <v>140</v>
      </c>
      <c r="V6238" s="7" t="s">
        <v>771</v>
      </c>
      <c r="W6238" s="7">
        <v>0</v>
      </c>
      <c r="X6238" s="9">
        <v>44767.629198877316</v>
      </c>
    </row>
    <row r="6239" spans="1:24" hidden="1" x14ac:dyDescent="0.25">
      <c r="A6239" s="10">
        <v>2022</v>
      </c>
      <c r="B6239" s="11">
        <v>6</v>
      </c>
      <c r="C6239" s="11">
        <v>2022</v>
      </c>
      <c r="D6239" s="11">
        <v>6</v>
      </c>
      <c r="E6239" s="12">
        <v>20070</v>
      </c>
      <c r="F6239" s="12" t="s">
        <v>24</v>
      </c>
      <c r="G6239" s="12">
        <v>4917</v>
      </c>
      <c r="H6239" s="12" t="s">
        <v>742</v>
      </c>
      <c r="I6239" s="12" t="s">
        <v>133</v>
      </c>
      <c r="J6239" s="12" t="s">
        <v>0</v>
      </c>
      <c r="K6239" s="12" t="s">
        <v>144</v>
      </c>
      <c r="L6239" s="12" t="s">
        <v>22</v>
      </c>
      <c r="M6239" s="12">
        <v>1</v>
      </c>
      <c r="N6239" s="12" t="s">
        <v>13</v>
      </c>
      <c r="O6239" s="13">
        <v>73.491299999999995</v>
      </c>
      <c r="P6239" s="12" t="s">
        <v>125</v>
      </c>
      <c r="Q6239" s="12" t="s">
        <v>730</v>
      </c>
      <c r="R6239" s="12" t="s">
        <v>779</v>
      </c>
      <c r="S6239" s="12">
        <v>112</v>
      </c>
      <c r="T6239" s="12" t="s">
        <v>141</v>
      </c>
      <c r="U6239" s="12" t="s">
        <v>140</v>
      </c>
      <c r="V6239" s="12" t="s">
        <v>771</v>
      </c>
      <c r="W6239" s="12">
        <v>0</v>
      </c>
      <c r="X6239" s="14">
        <v>44767.629198877316</v>
      </c>
    </row>
    <row r="6240" spans="1:24" hidden="1" x14ac:dyDescent="0.25">
      <c r="A6240" s="5">
        <v>2022</v>
      </c>
      <c r="B6240" s="6">
        <v>6</v>
      </c>
      <c r="C6240" s="6">
        <v>2022</v>
      </c>
      <c r="D6240" s="6">
        <v>6</v>
      </c>
      <c r="E6240" s="7">
        <v>20070</v>
      </c>
      <c r="F6240" s="7" t="s">
        <v>24</v>
      </c>
      <c r="G6240" s="7">
        <v>4918</v>
      </c>
      <c r="H6240" s="7" t="s">
        <v>743</v>
      </c>
      <c r="I6240" s="7" t="s">
        <v>133</v>
      </c>
      <c r="J6240" s="7" t="s">
        <v>0</v>
      </c>
      <c r="K6240" s="7" t="s">
        <v>84</v>
      </c>
      <c r="L6240" s="7" t="s">
        <v>22</v>
      </c>
      <c r="M6240" s="7">
        <v>1</v>
      </c>
      <c r="N6240" s="7" t="s">
        <v>13</v>
      </c>
      <c r="O6240" s="8">
        <v>0</v>
      </c>
      <c r="P6240" s="7" t="s">
        <v>769</v>
      </c>
      <c r="Q6240" s="7" t="s">
        <v>554</v>
      </c>
      <c r="R6240" s="7" t="s">
        <v>553</v>
      </c>
      <c r="S6240" s="7">
        <v>36</v>
      </c>
      <c r="T6240" s="7" t="s">
        <v>141</v>
      </c>
      <c r="U6240" s="7" t="s">
        <v>140</v>
      </c>
      <c r="V6240" s="7" t="s">
        <v>552</v>
      </c>
      <c r="W6240" s="7">
        <v>0</v>
      </c>
      <c r="X6240" s="9">
        <v>44767.629198877316</v>
      </c>
    </row>
    <row r="6241" spans="1:24" hidden="1" x14ac:dyDescent="0.25">
      <c r="A6241" s="10">
        <v>2022</v>
      </c>
      <c r="B6241" s="11">
        <v>6</v>
      </c>
      <c r="C6241" s="11">
        <v>2022</v>
      </c>
      <c r="D6241" s="11">
        <v>6</v>
      </c>
      <c r="E6241" s="12">
        <v>20070</v>
      </c>
      <c r="F6241" s="12" t="s">
        <v>24</v>
      </c>
      <c r="G6241" s="12">
        <v>4918</v>
      </c>
      <c r="H6241" s="12" t="s">
        <v>743</v>
      </c>
      <c r="I6241" s="12" t="s">
        <v>133</v>
      </c>
      <c r="J6241" s="12" t="s">
        <v>0</v>
      </c>
      <c r="K6241" s="12" t="s">
        <v>144</v>
      </c>
      <c r="L6241" s="12" t="s">
        <v>22</v>
      </c>
      <c r="M6241" s="12">
        <v>1</v>
      </c>
      <c r="N6241" s="12" t="s">
        <v>13</v>
      </c>
      <c r="O6241" s="13">
        <v>-9652.1816999999992</v>
      </c>
      <c r="P6241" s="12" t="s">
        <v>125</v>
      </c>
      <c r="Q6241" s="12" t="s">
        <v>730</v>
      </c>
      <c r="R6241" s="12" t="s">
        <v>770</v>
      </c>
      <c r="S6241" s="12">
        <v>110</v>
      </c>
      <c r="T6241" s="12" t="s">
        <v>141</v>
      </c>
      <c r="U6241" s="12" t="s">
        <v>140</v>
      </c>
      <c r="V6241" s="12" t="s">
        <v>771</v>
      </c>
      <c r="W6241" s="12">
        <v>0</v>
      </c>
      <c r="X6241" s="14">
        <v>44767.629198877316</v>
      </c>
    </row>
    <row r="6242" spans="1:24" hidden="1" x14ac:dyDescent="0.25">
      <c r="A6242" s="5">
        <v>2022</v>
      </c>
      <c r="B6242" s="6">
        <v>6</v>
      </c>
      <c r="C6242" s="6">
        <v>2022</v>
      </c>
      <c r="D6242" s="6">
        <v>6</v>
      </c>
      <c r="E6242" s="7">
        <v>20070</v>
      </c>
      <c r="F6242" s="7" t="s">
        <v>24</v>
      </c>
      <c r="G6242" s="7">
        <v>4918</v>
      </c>
      <c r="H6242" s="7" t="s">
        <v>743</v>
      </c>
      <c r="I6242" s="7" t="s">
        <v>133</v>
      </c>
      <c r="J6242" s="7" t="s">
        <v>0</v>
      </c>
      <c r="K6242" s="7" t="s">
        <v>144</v>
      </c>
      <c r="L6242" s="7" t="s">
        <v>22</v>
      </c>
      <c r="M6242" s="7">
        <v>1</v>
      </c>
      <c r="N6242" s="7" t="s">
        <v>13</v>
      </c>
      <c r="O6242" s="8">
        <v>-329.95690000000002</v>
      </c>
      <c r="P6242" s="7" t="s">
        <v>125</v>
      </c>
      <c r="Q6242" s="7" t="s">
        <v>730</v>
      </c>
      <c r="R6242" s="7" t="s">
        <v>772</v>
      </c>
      <c r="S6242" s="7">
        <v>118</v>
      </c>
      <c r="T6242" s="7" t="s">
        <v>141</v>
      </c>
      <c r="U6242" s="7" t="s">
        <v>140</v>
      </c>
      <c r="V6242" s="7" t="s">
        <v>771</v>
      </c>
      <c r="W6242" s="7">
        <v>0</v>
      </c>
      <c r="X6242" s="9">
        <v>44767.629198877316</v>
      </c>
    </row>
    <row r="6243" spans="1:24" hidden="1" x14ac:dyDescent="0.25">
      <c r="A6243" s="10">
        <v>2022</v>
      </c>
      <c r="B6243" s="11">
        <v>6</v>
      </c>
      <c r="C6243" s="11">
        <v>2022</v>
      </c>
      <c r="D6243" s="11">
        <v>6</v>
      </c>
      <c r="E6243" s="12">
        <v>20070</v>
      </c>
      <c r="F6243" s="12" t="s">
        <v>24</v>
      </c>
      <c r="G6243" s="12">
        <v>4918</v>
      </c>
      <c r="H6243" s="12" t="s">
        <v>743</v>
      </c>
      <c r="I6243" s="12" t="s">
        <v>133</v>
      </c>
      <c r="J6243" s="12" t="s">
        <v>0</v>
      </c>
      <c r="K6243" s="12" t="s">
        <v>144</v>
      </c>
      <c r="L6243" s="12" t="s">
        <v>22</v>
      </c>
      <c r="M6243" s="12">
        <v>1</v>
      </c>
      <c r="N6243" s="12" t="s">
        <v>13</v>
      </c>
      <c r="O6243" s="13">
        <v>-70.615300000000005</v>
      </c>
      <c r="P6243" s="12" t="s">
        <v>125</v>
      </c>
      <c r="Q6243" s="12" t="s">
        <v>730</v>
      </c>
      <c r="R6243" s="12" t="s">
        <v>773</v>
      </c>
      <c r="S6243" s="12">
        <v>116</v>
      </c>
      <c r="T6243" s="12" t="s">
        <v>141</v>
      </c>
      <c r="U6243" s="12" t="s">
        <v>140</v>
      </c>
      <c r="V6243" s="12" t="s">
        <v>771</v>
      </c>
      <c r="W6243" s="12">
        <v>0</v>
      </c>
      <c r="X6243" s="14">
        <v>44767.629198877316</v>
      </c>
    </row>
    <row r="6244" spans="1:24" hidden="1" x14ac:dyDescent="0.25">
      <c r="A6244" s="5">
        <v>2022</v>
      </c>
      <c r="B6244" s="6">
        <v>6</v>
      </c>
      <c r="C6244" s="6">
        <v>2022</v>
      </c>
      <c r="D6244" s="6">
        <v>6</v>
      </c>
      <c r="E6244" s="7">
        <v>20070</v>
      </c>
      <c r="F6244" s="7" t="s">
        <v>24</v>
      </c>
      <c r="G6244" s="7">
        <v>4918</v>
      </c>
      <c r="H6244" s="7" t="s">
        <v>743</v>
      </c>
      <c r="I6244" s="7" t="s">
        <v>133</v>
      </c>
      <c r="J6244" s="7" t="s">
        <v>0</v>
      </c>
      <c r="K6244" s="7" t="s">
        <v>144</v>
      </c>
      <c r="L6244" s="7" t="s">
        <v>22</v>
      </c>
      <c r="M6244" s="7">
        <v>1</v>
      </c>
      <c r="N6244" s="7" t="s">
        <v>13</v>
      </c>
      <c r="O6244" s="8">
        <v>-51.767800000000001</v>
      </c>
      <c r="P6244" s="7" t="s">
        <v>125</v>
      </c>
      <c r="Q6244" s="7" t="s">
        <v>730</v>
      </c>
      <c r="R6244" s="7" t="s">
        <v>774</v>
      </c>
      <c r="S6244" s="7">
        <v>117</v>
      </c>
      <c r="T6244" s="7" t="s">
        <v>141</v>
      </c>
      <c r="U6244" s="7" t="s">
        <v>140</v>
      </c>
      <c r="V6244" s="7" t="s">
        <v>771</v>
      </c>
      <c r="W6244" s="7">
        <v>0</v>
      </c>
      <c r="X6244" s="9">
        <v>44767.629198877316</v>
      </c>
    </row>
    <row r="6245" spans="1:24" hidden="1" x14ac:dyDescent="0.25">
      <c r="A6245" s="10">
        <v>2022</v>
      </c>
      <c r="B6245" s="11">
        <v>6</v>
      </c>
      <c r="C6245" s="11">
        <v>2022</v>
      </c>
      <c r="D6245" s="11">
        <v>6</v>
      </c>
      <c r="E6245" s="12">
        <v>20070</v>
      </c>
      <c r="F6245" s="12" t="s">
        <v>24</v>
      </c>
      <c r="G6245" s="12">
        <v>4918</v>
      </c>
      <c r="H6245" s="12" t="s">
        <v>743</v>
      </c>
      <c r="I6245" s="12" t="s">
        <v>133</v>
      </c>
      <c r="J6245" s="12" t="s">
        <v>0</v>
      </c>
      <c r="K6245" s="12" t="s">
        <v>144</v>
      </c>
      <c r="L6245" s="12" t="s">
        <v>22</v>
      </c>
      <c r="M6245" s="12">
        <v>1</v>
      </c>
      <c r="N6245" s="12" t="s">
        <v>13</v>
      </c>
      <c r="O6245" s="13">
        <v>-26.386500000000002</v>
      </c>
      <c r="P6245" s="12" t="s">
        <v>125</v>
      </c>
      <c r="Q6245" s="12" t="s">
        <v>730</v>
      </c>
      <c r="R6245" s="12" t="s">
        <v>775</v>
      </c>
      <c r="S6245" s="12">
        <v>113</v>
      </c>
      <c r="T6245" s="12" t="s">
        <v>141</v>
      </c>
      <c r="U6245" s="12" t="s">
        <v>140</v>
      </c>
      <c r="V6245" s="12" t="s">
        <v>771</v>
      </c>
      <c r="W6245" s="12">
        <v>0</v>
      </c>
      <c r="X6245" s="14">
        <v>44767.629198877316</v>
      </c>
    </row>
    <row r="6246" spans="1:24" hidden="1" x14ac:dyDescent="0.25">
      <c r="A6246" s="5">
        <v>2022</v>
      </c>
      <c r="B6246" s="6">
        <v>6</v>
      </c>
      <c r="C6246" s="6">
        <v>2022</v>
      </c>
      <c r="D6246" s="6">
        <v>6</v>
      </c>
      <c r="E6246" s="7">
        <v>20070</v>
      </c>
      <c r="F6246" s="7" t="s">
        <v>24</v>
      </c>
      <c r="G6246" s="7">
        <v>4918</v>
      </c>
      <c r="H6246" s="7" t="s">
        <v>743</v>
      </c>
      <c r="I6246" s="7" t="s">
        <v>133</v>
      </c>
      <c r="J6246" s="7" t="s">
        <v>0</v>
      </c>
      <c r="K6246" s="7" t="s">
        <v>144</v>
      </c>
      <c r="L6246" s="7" t="s">
        <v>22</v>
      </c>
      <c r="M6246" s="7">
        <v>1</v>
      </c>
      <c r="N6246" s="7" t="s">
        <v>13</v>
      </c>
      <c r="O6246" s="8">
        <v>0</v>
      </c>
      <c r="P6246" s="7" t="s">
        <v>125</v>
      </c>
      <c r="Q6246" s="7" t="s">
        <v>730</v>
      </c>
      <c r="R6246" s="7" t="s">
        <v>776</v>
      </c>
      <c r="S6246" s="7">
        <v>111</v>
      </c>
      <c r="T6246" s="7" t="s">
        <v>141</v>
      </c>
      <c r="U6246" s="7" t="s">
        <v>140</v>
      </c>
      <c r="V6246" s="7" t="s">
        <v>771</v>
      </c>
      <c r="W6246" s="7">
        <v>0</v>
      </c>
      <c r="X6246" s="9">
        <v>44767.629198877316</v>
      </c>
    </row>
    <row r="6247" spans="1:24" hidden="1" x14ac:dyDescent="0.25">
      <c r="A6247" s="10">
        <v>2022</v>
      </c>
      <c r="B6247" s="11">
        <v>6</v>
      </c>
      <c r="C6247" s="11">
        <v>2022</v>
      </c>
      <c r="D6247" s="11">
        <v>6</v>
      </c>
      <c r="E6247" s="12">
        <v>20070</v>
      </c>
      <c r="F6247" s="12" t="s">
        <v>24</v>
      </c>
      <c r="G6247" s="12">
        <v>4918</v>
      </c>
      <c r="H6247" s="12" t="s">
        <v>743</v>
      </c>
      <c r="I6247" s="12" t="s">
        <v>133</v>
      </c>
      <c r="J6247" s="12" t="s">
        <v>0</v>
      </c>
      <c r="K6247" s="12" t="s">
        <v>144</v>
      </c>
      <c r="L6247" s="12" t="s">
        <v>22</v>
      </c>
      <c r="M6247" s="12">
        <v>1</v>
      </c>
      <c r="N6247" s="12" t="s">
        <v>13</v>
      </c>
      <c r="O6247" s="13">
        <v>0</v>
      </c>
      <c r="P6247" s="12" t="s">
        <v>125</v>
      </c>
      <c r="Q6247" s="12" t="s">
        <v>730</v>
      </c>
      <c r="R6247" s="12" t="s">
        <v>777</v>
      </c>
      <c r="S6247" s="12">
        <v>115</v>
      </c>
      <c r="T6247" s="12" t="s">
        <v>141</v>
      </c>
      <c r="U6247" s="12" t="s">
        <v>140</v>
      </c>
      <c r="V6247" s="12" t="s">
        <v>771</v>
      </c>
      <c r="W6247" s="12">
        <v>0</v>
      </c>
      <c r="X6247" s="14">
        <v>44767.629198877316</v>
      </c>
    </row>
    <row r="6248" spans="1:24" hidden="1" x14ac:dyDescent="0.25">
      <c r="A6248" s="5">
        <v>2022</v>
      </c>
      <c r="B6248" s="6">
        <v>6</v>
      </c>
      <c r="C6248" s="6">
        <v>2022</v>
      </c>
      <c r="D6248" s="6">
        <v>6</v>
      </c>
      <c r="E6248" s="7">
        <v>20070</v>
      </c>
      <c r="F6248" s="7" t="s">
        <v>24</v>
      </c>
      <c r="G6248" s="7">
        <v>4918</v>
      </c>
      <c r="H6248" s="7" t="s">
        <v>743</v>
      </c>
      <c r="I6248" s="7" t="s">
        <v>133</v>
      </c>
      <c r="J6248" s="7" t="s">
        <v>0</v>
      </c>
      <c r="K6248" s="7" t="s">
        <v>144</v>
      </c>
      <c r="L6248" s="7" t="s">
        <v>22</v>
      </c>
      <c r="M6248" s="7">
        <v>1</v>
      </c>
      <c r="N6248" s="7" t="s">
        <v>13</v>
      </c>
      <c r="O6248" s="8">
        <v>28.145600000000002</v>
      </c>
      <c r="P6248" s="7" t="s">
        <v>125</v>
      </c>
      <c r="Q6248" s="7" t="s">
        <v>730</v>
      </c>
      <c r="R6248" s="7" t="s">
        <v>778</v>
      </c>
      <c r="S6248" s="7">
        <v>114</v>
      </c>
      <c r="T6248" s="7" t="s">
        <v>141</v>
      </c>
      <c r="U6248" s="7" t="s">
        <v>140</v>
      </c>
      <c r="V6248" s="7" t="s">
        <v>771</v>
      </c>
      <c r="W6248" s="7">
        <v>0</v>
      </c>
      <c r="X6248" s="9">
        <v>44767.629198877316</v>
      </c>
    </row>
    <row r="6249" spans="1:24" hidden="1" x14ac:dyDescent="0.25">
      <c r="A6249" s="10">
        <v>2022</v>
      </c>
      <c r="B6249" s="11">
        <v>6</v>
      </c>
      <c r="C6249" s="11">
        <v>2022</v>
      </c>
      <c r="D6249" s="11">
        <v>6</v>
      </c>
      <c r="E6249" s="12">
        <v>20070</v>
      </c>
      <c r="F6249" s="12" t="s">
        <v>24</v>
      </c>
      <c r="G6249" s="12">
        <v>4918</v>
      </c>
      <c r="H6249" s="12" t="s">
        <v>743</v>
      </c>
      <c r="I6249" s="12" t="s">
        <v>133</v>
      </c>
      <c r="J6249" s="12" t="s">
        <v>0</v>
      </c>
      <c r="K6249" s="12" t="s">
        <v>144</v>
      </c>
      <c r="L6249" s="12" t="s">
        <v>22</v>
      </c>
      <c r="M6249" s="12">
        <v>1</v>
      </c>
      <c r="N6249" s="12" t="s">
        <v>13</v>
      </c>
      <c r="O6249" s="13">
        <v>53.024299999999997</v>
      </c>
      <c r="P6249" s="12" t="s">
        <v>125</v>
      </c>
      <c r="Q6249" s="12" t="s">
        <v>730</v>
      </c>
      <c r="R6249" s="12" t="s">
        <v>779</v>
      </c>
      <c r="S6249" s="12">
        <v>112</v>
      </c>
      <c r="T6249" s="12" t="s">
        <v>141</v>
      </c>
      <c r="U6249" s="12" t="s">
        <v>140</v>
      </c>
      <c r="V6249" s="12" t="s">
        <v>771</v>
      </c>
      <c r="W6249" s="12">
        <v>0</v>
      </c>
      <c r="X6249" s="14">
        <v>44767.629198877316</v>
      </c>
    </row>
    <row r="6250" spans="1:24" hidden="1" x14ac:dyDescent="0.25">
      <c r="A6250" s="5">
        <v>2022</v>
      </c>
      <c r="B6250" s="6">
        <v>6</v>
      </c>
      <c r="C6250" s="6">
        <v>2022</v>
      </c>
      <c r="D6250" s="6">
        <v>2</v>
      </c>
      <c r="E6250" s="7">
        <v>20070</v>
      </c>
      <c r="F6250" s="7" t="s">
        <v>24</v>
      </c>
      <c r="G6250" s="7">
        <v>0</v>
      </c>
      <c r="H6250" s="7" t="s">
        <v>23</v>
      </c>
      <c r="I6250" s="7" t="s">
        <v>23</v>
      </c>
      <c r="J6250" s="7" t="s">
        <v>23</v>
      </c>
      <c r="K6250" s="7" t="s">
        <v>144</v>
      </c>
      <c r="L6250" s="7" t="s">
        <v>148</v>
      </c>
      <c r="M6250" s="7">
        <v>1</v>
      </c>
      <c r="N6250" s="7" t="s">
        <v>13</v>
      </c>
      <c r="O6250" s="8">
        <v>6.7710000000000001E-3</v>
      </c>
      <c r="P6250" s="7" t="s">
        <v>125</v>
      </c>
      <c r="Q6250" s="7" t="s">
        <v>143</v>
      </c>
      <c r="R6250" s="7" t="s">
        <v>246</v>
      </c>
      <c r="S6250" s="7">
        <v>187</v>
      </c>
      <c r="T6250" s="7" t="s">
        <v>129</v>
      </c>
      <c r="U6250" s="7" t="s">
        <v>128</v>
      </c>
      <c r="V6250" s="7" t="s">
        <v>707</v>
      </c>
      <c r="W6250" s="7">
        <v>1</v>
      </c>
      <c r="X6250" s="9">
        <v>44767.629198877316</v>
      </c>
    </row>
    <row r="6251" spans="1:24" hidden="1" x14ac:dyDescent="0.25">
      <c r="A6251" s="10">
        <v>2022</v>
      </c>
      <c r="B6251" s="11">
        <v>6</v>
      </c>
      <c r="C6251" s="11">
        <v>2022</v>
      </c>
      <c r="D6251" s="11">
        <v>2</v>
      </c>
      <c r="E6251" s="12">
        <v>20070</v>
      </c>
      <c r="F6251" s="12" t="s">
        <v>24</v>
      </c>
      <c r="G6251" s="12">
        <v>0</v>
      </c>
      <c r="H6251" s="12" t="s">
        <v>23</v>
      </c>
      <c r="I6251" s="12" t="s">
        <v>23</v>
      </c>
      <c r="J6251" s="12" t="s">
        <v>23</v>
      </c>
      <c r="K6251" s="12" t="s">
        <v>144</v>
      </c>
      <c r="L6251" s="12" t="s">
        <v>148</v>
      </c>
      <c r="M6251" s="12">
        <v>1</v>
      </c>
      <c r="N6251" s="12" t="s">
        <v>13</v>
      </c>
      <c r="O6251" s="13">
        <v>16.911777000000001</v>
      </c>
      <c r="P6251" s="12" t="s">
        <v>125</v>
      </c>
      <c r="Q6251" s="12" t="s">
        <v>143</v>
      </c>
      <c r="R6251" s="12" t="s">
        <v>147</v>
      </c>
      <c r="S6251" s="12">
        <v>82</v>
      </c>
      <c r="T6251" s="12" t="s">
        <v>141</v>
      </c>
      <c r="U6251" s="12" t="s">
        <v>509</v>
      </c>
      <c r="V6251" s="12" t="s">
        <v>146</v>
      </c>
      <c r="W6251" s="12">
        <v>1</v>
      </c>
      <c r="X6251" s="14">
        <v>44767.629198877316</v>
      </c>
    </row>
    <row r="6252" spans="1:24" hidden="1" x14ac:dyDescent="0.25">
      <c r="A6252" s="5">
        <v>2022</v>
      </c>
      <c r="B6252" s="6">
        <v>6</v>
      </c>
      <c r="C6252" s="6">
        <v>2022</v>
      </c>
      <c r="D6252" s="6">
        <v>2</v>
      </c>
      <c r="E6252" s="7">
        <v>20070</v>
      </c>
      <c r="F6252" s="7" t="s">
        <v>24</v>
      </c>
      <c r="G6252" s="7">
        <v>0</v>
      </c>
      <c r="H6252" s="7" t="s">
        <v>23</v>
      </c>
      <c r="I6252" s="7" t="s">
        <v>23</v>
      </c>
      <c r="J6252" s="7" t="s">
        <v>23</v>
      </c>
      <c r="K6252" s="7" t="s">
        <v>158</v>
      </c>
      <c r="L6252" s="7" t="s">
        <v>162</v>
      </c>
      <c r="M6252" s="7">
        <v>1</v>
      </c>
      <c r="N6252" s="7" t="s">
        <v>13</v>
      </c>
      <c r="O6252" s="8">
        <v>-1104.292109</v>
      </c>
      <c r="P6252" s="7" t="s">
        <v>125</v>
      </c>
      <c r="Q6252" s="7" t="s">
        <v>161</v>
      </c>
      <c r="R6252" s="7" t="s">
        <v>244</v>
      </c>
      <c r="S6252" s="7">
        <v>90</v>
      </c>
      <c r="T6252" s="7" t="s">
        <v>129</v>
      </c>
      <c r="U6252" s="7" t="s">
        <v>128</v>
      </c>
      <c r="V6252" s="7" t="s">
        <v>243</v>
      </c>
      <c r="W6252" s="7">
        <v>1</v>
      </c>
      <c r="X6252" s="9">
        <v>44767.629198877316</v>
      </c>
    </row>
    <row r="6253" spans="1:24" hidden="1" x14ac:dyDescent="0.25">
      <c r="A6253" s="10">
        <v>2022</v>
      </c>
      <c r="B6253" s="11">
        <v>6</v>
      </c>
      <c r="C6253" s="11">
        <v>2022</v>
      </c>
      <c r="D6253" s="11">
        <v>2</v>
      </c>
      <c r="E6253" s="12">
        <v>20070</v>
      </c>
      <c r="F6253" s="12" t="s">
        <v>24</v>
      </c>
      <c r="G6253" s="12">
        <v>0</v>
      </c>
      <c r="H6253" s="12" t="s">
        <v>23</v>
      </c>
      <c r="I6253" s="12" t="s">
        <v>23</v>
      </c>
      <c r="J6253" s="12" t="s">
        <v>23</v>
      </c>
      <c r="K6253" s="12" t="s">
        <v>22</v>
      </c>
      <c r="L6253" s="12" t="s">
        <v>236</v>
      </c>
      <c r="M6253" s="12">
        <v>1</v>
      </c>
      <c r="N6253" s="12" t="s">
        <v>13</v>
      </c>
      <c r="O6253" s="13">
        <v>0</v>
      </c>
      <c r="P6253" s="12" t="s">
        <v>125</v>
      </c>
      <c r="Q6253" s="12" t="s">
        <v>242</v>
      </c>
      <c r="R6253" s="12" t="s">
        <v>241</v>
      </c>
      <c r="S6253" s="12">
        <v>47</v>
      </c>
      <c r="T6253" s="12" t="s">
        <v>129</v>
      </c>
      <c r="U6253" s="12" t="s">
        <v>128</v>
      </c>
      <c r="V6253" s="12" t="s">
        <v>238</v>
      </c>
      <c r="W6253" s="12">
        <v>1</v>
      </c>
      <c r="X6253" s="14">
        <v>44767.629198877316</v>
      </c>
    </row>
    <row r="6254" spans="1:24" hidden="1" x14ac:dyDescent="0.25">
      <c r="A6254" s="5">
        <v>2022</v>
      </c>
      <c r="B6254" s="6">
        <v>6</v>
      </c>
      <c r="C6254" s="6">
        <v>2022</v>
      </c>
      <c r="D6254" s="6">
        <v>2</v>
      </c>
      <c r="E6254" s="7">
        <v>20070</v>
      </c>
      <c r="F6254" s="7" t="s">
        <v>24</v>
      </c>
      <c r="G6254" s="7">
        <v>0</v>
      </c>
      <c r="H6254" s="7" t="s">
        <v>23</v>
      </c>
      <c r="I6254" s="7" t="s">
        <v>23</v>
      </c>
      <c r="J6254" s="7" t="s">
        <v>23</v>
      </c>
      <c r="K6254" s="7" t="s">
        <v>22</v>
      </c>
      <c r="L6254" s="7" t="s">
        <v>236</v>
      </c>
      <c r="M6254" s="7">
        <v>1</v>
      </c>
      <c r="N6254" s="7" t="s">
        <v>13</v>
      </c>
      <c r="O6254" s="8">
        <v>0</v>
      </c>
      <c r="P6254" s="7" t="s">
        <v>125</v>
      </c>
      <c r="Q6254" s="7" t="s">
        <v>242</v>
      </c>
      <c r="R6254" s="7" t="s">
        <v>239</v>
      </c>
      <c r="S6254" s="7">
        <v>98</v>
      </c>
      <c r="T6254" s="7" t="s">
        <v>129</v>
      </c>
      <c r="U6254" s="7" t="s">
        <v>128</v>
      </c>
      <c r="V6254" s="7" t="s">
        <v>238</v>
      </c>
      <c r="W6254" s="7">
        <v>1</v>
      </c>
      <c r="X6254" s="9">
        <v>44767.629198877316</v>
      </c>
    </row>
    <row r="6255" spans="1:24" hidden="1" x14ac:dyDescent="0.25">
      <c r="A6255" s="10">
        <v>2022</v>
      </c>
      <c r="B6255" s="11">
        <v>6</v>
      </c>
      <c r="C6255" s="11">
        <v>2022</v>
      </c>
      <c r="D6255" s="11">
        <v>2</v>
      </c>
      <c r="E6255" s="12">
        <v>20070</v>
      </c>
      <c r="F6255" s="12" t="s">
        <v>24</v>
      </c>
      <c r="G6255" s="12">
        <v>0</v>
      </c>
      <c r="H6255" s="12" t="s">
        <v>23</v>
      </c>
      <c r="I6255" s="12" t="s">
        <v>23</v>
      </c>
      <c r="J6255" s="12" t="s">
        <v>23</v>
      </c>
      <c r="K6255" s="12" t="s">
        <v>22</v>
      </c>
      <c r="L6255" s="12" t="s">
        <v>236</v>
      </c>
      <c r="M6255" s="12">
        <v>1</v>
      </c>
      <c r="N6255" s="12" t="s">
        <v>13</v>
      </c>
      <c r="O6255" s="13">
        <v>0</v>
      </c>
      <c r="P6255" s="12" t="s">
        <v>125</v>
      </c>
      <c r="Q6255" s="12" t="s">
        <v>240</v>
      </c>
      <c r="R6255" s="12" t="s">
        <v>241</v>
      </c>
      <c r="S6255" s="12">
        <v>42</v>
      </c>
      <c r="T6255" s="12" t="s">
        <v>129</v>
      </c>
      <c r="U6255" s="12" t="s">
        <v>128</v>
      </c>
      <c r="V6255" s="12" t="s">
        <v>238</v>
      </c>
      <c r="W6255" s="12">
        <v>1</v>
      </c>
      <c r="X6255" s="14">
        <v>44767.629198877316</v>
      </c>
    </row>
    <row r="6256" spans="1:24" hidden="1" x14ac:dyDescent="0.25">
      <c r="A6256" s="5">
        <v>2022</v>
      </c>
      <c r="B6256" s="6">
        <v>6</v>
      </c>
      <c r="C6256" s="6">
        <v>2022</v>
      </c>
      <c r="D6256" s="6">
        <v>2</v>
      </c>
      <c r="E6256" s="7">
        <v>20070</v>
      </c>
      <c r="F6256" s="7" t="s">
        <v>24</v>
      </c>
      <c r="G6256" s="7">
        <v>0</v>
      </c>
      <c r="H6256" s="7" t="s">
        <v>23</v>
      </c>
      <c r="I6256" s="7" t="s">
        <v>23</v>
      </c>
      <c r="J6256" s="7" t="s">
        <v>23</v>
      </c>
      <c r="K6256" s="7" t="s">
        <v>22</v>
      </c>
      <c r="L6256" s="7" t="s">
        <v>236</v>
      </c>
      <c r="M6256" s="7">
        <v>1</v>
      </c>
      <c r="N6256" s="7" t="s">
        <v>13</v>
      </c>
      <c r="O6256" s="8">
        <v>0</v>
      </c>
      <c r="P6256" s="7" t="s">
        <v>125</v>
      </c>
      <c r="Q6256" s="7" t="s">
        <v>240</v>
      </c>
      <c r="R6256" s="7" t="s">
        <v>239</v>
      </c>
      <c r="S6256" s="7">
        <v>99</v>
      </c>
      <c r="T6256" s="7" t="s">
        <v>129</v>
      </c>
      <c r="U6256" s="7" t="s">
        <v>128</v>
      </c>
      <c r="V6256" s="7" t="s">
        <v>238</v>
      </c>
      <c r="W6256" s="7">
        <v>1</v>
      </c>
      <c r="X6256" s="9">
        <v>44767.629198877316</v>
      </c>
    </row>
    <row r="6257" spans="1:24" hidden="1" x14ac:dyDescent="0.25">
      <c r="A6257" s="10">
        <v>2022</v>
      </c>
      <c r="B6257" s="11">
        <v>6</v>
      </c>
      <c r="C6257" s="11">
        <v>2022</v>
      </c>
      <c r="D6257" s="11">
        <v>2</v>
      </c>
      <c r="E6257" s="12">
        <v>20070</v>
      </c>
      <c r="F6257" s="12" t="s">
        <v>24</v>
      </c>
      <c r="G6257" s="12">
        <v>0</v>
      </c>
      <c r="H6257" s="12" t="s">
        <v>23</v>
      </c>
      <c r="I6257" s="12" t="s">
        <v>23</v>
      </c>
      <c r="J6257" s="12" t="s">
        <v>23</v>
      </c>
      <c r="K6257" s="12" t="s">
        <v>22</v>
      </c>
      <c r="L6257" s="12" t="s">
        <v>236</v>
      </c>
      <c r="M6257" s="12">
        <v>1</v>
      </c>
      <c r="N6257" s="12" t="s">
        <v>13</v>
      </c>
      <c r="O6257" s="13">
        <v>0</v>
      </c>
      <c r="P6257" s="12" t="s">
        <v>125</v>
      </c>
      <c r="Q6257" s="12" t="s">
        <v>237</v>
      </c>
      <c r="R6257" s="12" t="s">
        <v>234</v>
      </c>
      <c r="S6257" s="12">
        <v>43</v>
      </c>
      <c r="T6257" s="12" t="s">
        <v>129</v>
      </c>
      <c r="U6257" s="12" t="s">
        <v>128</v>
      </c>
      <c r="V6257" s="12" t="s">
        <v>180</v>
      </c>
      <c r="W6257" s="12">
        <v>1</v>
      </c>
      <c r="X6257" s="14">
        <v>44767.629198877316</v>
      </c>
    </row>
    <row r="6258" spans="1:24" hidden="1" x14ac:dyDescent="0.25">
      <c r="A6258" s="5">
        <v>2022</v>
      </c>
      <c r="B6258" s="6">
        <v>6</v>
      </c>
      <c r="C6258" s="6">
        <v>2022</v>
      </c>
      <c r="D6258" s="6">
        <v>2</v>
      </c>
      <c r="E6258" s="7">
        <v>20070</v>
      </c>
      <c r="F6258" s="7" t="s">
        <v>24</v>
      </c>
      <c r="G6258" s="7">
        <v>0</v>
      </c>
      <c r="H6258" s="7" t="s">
        <v>23</v>
      </c>
      <c r="I6258" s="7" t="s">
        <v>23</v>
      </c>
      <c r="J6258" s="7" t="s">
        <v>23</v>
      </c>
      <c r="K6258" s="7" t="s">
        <v>22</v>
      </c>
      <c r="L6258" s="7" t="s">
        <v>236</v>
      </c>
      <c r="M6258" s="7">
        <v>1</v>
      </c>
      <c r="N6258" s="7" t="s">
        <v>13</v>
      </c>
      <c r="O6258" s="8">
        <v>0</v>
      </c>
      <c r="P6258" s="7" t="s">
        <v>125</v>
      </c>
      <c r="Q6258" s="7" t="s">
        <v>235</v>
      </c>
      <c r="R6258" s="7" t="s">
        <v>234</v>
      </c>
      <c r="S6258" s="7">
        <v>44</v>
      </c>
      <c r="T6258" s="7" t="s">
        <v>129</v>
      </c>
      <c r="U6258" s="7" t="s">
        <v>128</v>
      </c>
      <c r="V6258" s="7" t="s">
        <v>180</v>
      </c>
      <c r="W6258" s="7">
        <v>1</v>
      </c>
      <c r="X6258" s="9">
        <v>44767.629198877316</v>
      </c>
    </row>
    <row r="6259" spans="1:24" hidden="1" x14ac:dyDescent="0.25">
      <c r="A6259" s="10">
        <v>2022</v>
      </c>
      <c r="B6259" s="11">
        <v>6</v>
      </c>
      <c r="C6259" s="11">
        <v>2022</v>
      </c>
      <c r="D6259" s="11">
        <v>2</v>
      </c>
      <c r="E6259" s="12">
        <v>20070</v>
      </c>
      <c r="F6259" s="12" t="s">
        <v>24</v>
      </c>
      <c r="G6259" s="12">
        <v>0</v>
      </c>
      <c r="H6259" s="12" t="s">
        <v>23</v>
      </c>
      <c r="I6259" s="12" t="s">
        <v>23</v>
      </c>
      <c r="J6259" s="12" t="s">
        <v>23</v>
      </c>
      <c r="K6259" s="12" t="s">
        <v>22</v>
      </c>
      <c r="L6259" s="12" t="s">
        <v>148</v>
      </c>
      <c r="M6259" s="12">
        <v>1</v>
      </c>
      <c r="N6259" s="12" t="s">
        <v>13</v>
      </c>
      <c r="O6259" s="13">
        <v>-0.106071</v>
      </c>
      <c r="P6259" s="12" t="s">
        <v>125</v>
      </c>
      <c r="Q6259" s="12" t="s">
        <v>143</v>
      </c>
      <c r="R6259" s="12" t="s">
        <v>231</v>
      </c>
      <c r="S6259" s="12">
        <v>79</v>
      </c>
      <c r="T6259" s="12" t="s">
        <v>141</v>
      </c>
      <c r="U6259" s="12" t="s">
        <v>140</v>
      </c>
      <c r="V6259" s="12" t="s">
        <v>709</v>
      </c>
      <c r="W6259" s="12">
        <v>1</v>
      </c>
      <c r="X6259" s="14">
        <v>44767.629198877316</v>
      </c>
    </row>
    <row r="6260" spans="1:24" hidden="1" x14ac:dyDescent="0.25">
      <c r="A6260" s="5">
        <v>2022</v>
      </c>
      <c r="B6260" s="6">
        <v>6</v>
      </c>
      <c r="C6260" s="6">
        <v>2022</v>
      </c>
      <c r="D6260" s="6">
        <v>2</v>
      </c>
      <c r="E6260" s="7">
        <v>20070</v>
      </c>
      <c r="F6260" s="7" t="s">
        <v>24</v>
      </c>
      <c r="G6260" s="7">
        <v>0</v>
      </c>
      <c r="H6260" s="7" t="s">
        <v>23</v>
      </c>
      <c r="I6260" s="7" t="s">
        <v>23</v>
      </c>
      <c r="J6260" s="7" t="s">
        <v>23</v>
      </c>
      <c r="K6260" s="7" t="s">
        <v>22</v>
      </c>
      <c r="L6260" s="7" t="s">
        <v>148</v>
      </c>
      <c r="M6260" s="7">
        <v>1</v>
      </c>
      <c r="N6260" s="7" t="s">
        <v>13</v>
      </c>
      <c r="O6260" s="8">
        <v>5.4000000000000001E-4</v>
      </c>
      <c r="P6260" s="7" t="s">
        <v>125</v>
      </c>
      <c r="Q6260" s="7" t="s">
        <v>233</v>
      </c>
      <c r="R6260" s="7" t="s">
        <v>232</v>
      </c>
      <c r="S6260" s="7">
        <v>87</v>
      </c>
      <c r="T6260" s="7" t="s">
        <v>129</v>
      </c>
      <c r="U6260" s="7" t="s">
        <v>128</v>
      </c>
      <c r="V6260" s="7" t="s">
        <v>708</v>
      </c>
      <c r="W6260" s="7">
        <v>1</v>
      </c>
      <c r="X6260" s="9">
        <v>44767.629198877316</v>
      </c>
    </row>
    <row r="6261" spans="1:24" hidden="1" x14ac:dyDescent="0.25">
      <c r="A6261" s="10">
        <v>2022</v>
      </c>
      <c r="B6261" s="11">
        <v>6</v>
      </c>
      <c r="C6261" s="11">
        <v>2022</v>
      </c>
      <c r="D6261" s="11">
        <v>2</v>
      </c>
      <c r="E6261" s="12">
        <v>20070</v>
      </c>
      <c r="F6261" s="12" t="s">
        <v>24</v>
      </c>
      <c r="G6261" s="12">
        <v>0</v>
      </c>
      <c r="H6261" s="12" t="s">
        <v>23</v>
      </c>
      <c r="I6261" s="12" t="s">
        <v>23</v>
      </c>
      <c r="J6261" s="12" t="s">
        <v>23</v>
      </c>
      <c r="K6261" s="12" t="s">
        <v>22</v>
      </c>
      <c r="L6261" s="12" t="s">
        <v>162</v>
      </c>
      <c r="M6261" s="12">
        <v>1</v>
      </c>
      <c r="N6261" s="12" t="s">
        <v>13</v>
      </c>
      <c r="O6261" s="13">
        <v>-3.8294929999999998</v>
      </c>
      <c r="P6261" s="12" t="s">
        <v>125</v>
      </c>
      <c r="Q6261" s="12" t="s">
        <v>161</v>
      </c>
      <c r="R6261" s="12" t="s">
        <v>227</v>
      </c>
      <c r="S6261" s="12">
        <v>12</v>
      </c>
      <c r="T6261" s="12" t="s">
        <v>141</v>
      </c>
      <c r="U6261" s="12" t="s">
        <v>140</v>
      </c>
      <c r="V6261" s="12" t="s">
        <v>226</v>
      </c>
      <c r="W6261" s="12">
        <v>1</v>
      </c>
      <c r="X6261" s="14">
        <v>44767.629198877316</v>
      </c>
    </row>
    <row r="6262" spans="1:24" hidden="1" x14ac:dyDescent="0.25">
      <c r="A6262" s="5">
        <v>2022</v>
      </c>
      <c r="B6262" s="6">
        <v>6</v>
      </c>
      <c r="C6262" s="6">
        <v>2022</v>
      </c>
      <c r="D6262" s="6">
        <v>2</v>
      </c>
      <c r="E6262" s="7">
        <v>20070</v>
      </c>
      <c r="F6262" s="7" t="s">
        <v>24</v>
      </c>
      <c r="G6262" s="7">
        <v>0</v>
      </c>
      <c r="H6262" s="7" t="s">
        <v>23</v>
      </c>
      <c r="I6262" s="7" t="s">
        <v>23</v>
      </c>
      <c r="J6262" s="7" t="s">
        <v>23</v>
      </c>
      <c r="K6262" s="7" t="s">
        <v>22</v>
      </c>
      <c r="L6262" s="7" t="s">
        <v>162</v>
      </c>
      <c r="M6262" s="7">
        <v>1</v>
      </c>
      <c r="N6262" s="7" t="s">
        <v>13</v>
      </c>
      <c r="O6262" s="8">
        <v>0</v>
      </c>
      <c r="P6262" s="7" t="s">
        <v>125</v>
      </c>
      <c r="Q6262" s="7" t="s">
        <v>157</v>
      </c>
      <c r="R6262" s="7" t="s">
        <v>229</v>
      </c>
      <c r="S6262" s="7">
        <v>22</v>
      </c>
      <c r="T6262" s="7" t="s">
        <v>141</v>
      </c>
      <c r="U6262" s="7" t="s">
        <v>140</v>
      </c>
      <c r="V6262" s="7" t="s">
        <v>228</v>
      </c>
      <c r="W6262" s="7">
        <v>1</v>
      </c>
      <c r="X6262" s="9">
        <v>44767.629198877316</v>
      </c>
    </row>
    <row r="6263" spans="1:24" hidden="1" x14ac:dyDescent="0.25">
      <c r="A6263" s="10">
        <v>2022</v>
      </c>
      <c r="B6263" s="11">
        <v>6</v>
      </c>
      <c r="C6263" s="11">
        <v>2022</v>
      </c>
      <c r="D6263" s="11">
        <v>2</v>
      </c>
      <c r="E6263" s="12">
        <v>20070</v>
      </c>
      <c r="F6263" s="12" t="s">
        <v>24</v>
      </c>
      <c r="G6263" s="12">
        <v>0</v>
      </c>
      <c r="H6263" s="12" t="s">
        <v>23</v>
      </c>
      <c r="I6263" s="12" t="s">
        <v>23</v>
      </c>
      <c r="J6263" s="12" t="s">
        <v>23</v>
      </c>
      <c r="K6263" s="12" t="s">
        <v>22</v>
      </c>
      <c r="L6263" s="12" t="s">
        <v>132</v>
      </c>
      <c r="M6263" s="12">
        <v>1</v>
      </c>
      <c r="N6263" s="12" t="s">
        <v>13</v>
      </c>
      <c r="O6263" s="13">
        <v>-7.7860000000000004E-3</v>
      </c>
      <c r="P6263" s="12" t="s">
        <v>125</v>
      </c>
      <c r="Q6263" s="12" t="s">
        <v>131</v>
      </c>
      <c r="R6263" s="12" t="s">
        <v>154</v>
      </c>
      <c r="S6263" s="12">
        <v>94</v>
      </c>
      <c r="T6263" s="12" t="s">
        <v>129</v>
      </c>
      <c r="U6263" s="12" t="s">
        <v>128</v>
      </c>
      <c r="V6263" s="12" t="s">
        <v>153</v>
      </c>
      <c r="W6263" s="12">
        <v>1</v>
      </c>
      <c r="X6263" s="14">
        <v>44767.629198877316</v>
      </c>
    </row>
    <row r="6264" spans="1:24" hidden="1" x14ac:dyDescent="0.25">
      <c r="A6264" s="5">
        <v>2022</v>
      </c>
      <c r="B6264" s="6">
        <v>6</v>
      </c>
      <c r="C6264" s="6">
        <v>2022</v>
      </c>
      <c r="D6264" s="6">
        <v>2</v>
      </c>
      <c r="E6264" s="7">
        <v>20070</v>
      </c>
      <c r="F6264" s="7" t="s">
        <v>24</v>
      </c>
      <c r="G6264" s="7">
        <v>0</v>
      </c>
      <c r="H6264" s="7" t="s">
        <v>23</v>
      </c>
      <c r="I6264" s="7" t="s">
        <v>23</v>
      </c>
      <c r="J6264" s="7" t="s">
        <v>23</v>
      </c>
      <c r="K6264" s="7" t="s">
        <v>22</v>
      </c>
      <c r="L6264" s="7" t="s">
        <v>132</v>
      </c>
      <c r="M6264" s="7">
        <v>1</v>
      </c>
      <c r="N6264" s="7" t="s">
        <v>13</v>
      </c>
      <c r="O6264" s="8">
        <v>0</v>
      </c>
      <c r="P6264" s="7" t="s">
        <v>125</v>
      </c>
      <c r="Q6264" s="7" t="s">
        <v>225</v>
      </c>
      <c r="R6264" s="7" t="s">
        <v>224</v>
      </c>
      <c r="S6264" s="7">
        <v>70</v>
      </c>
      <c r="T6264" s="7" t="s">
        <v>129</v>
      </c>
      <c r="U6264" s="7" t="s">
        <v>128</v>
      </c>
      <c r="V6264" s="7" t="s">
        <v>180</v>
      </c>
      <c r="W6264" s="7">
        <v>1</v>
      </c>
      <c r="X6264" s="9">
        <v>44767.629198877316</v>
      </c>
    </row>
    <row r="6265" spans="1:24" hidden="1" x14ac:dyDescent="0.25">
      <c r="A6265" s="10">
        <v>2022</v>
      </c>
      <c r="B6265" s="11">
        <v>6</v>
      </c>
      <c r="C6265" s="11">
        <v>2022</v>
      </c>
      <c r="D6265" s="11">
        <v>2</v>
      </c>
      <c r="E6265" s="12">
        <v>20070</v>
      </c>
      <c r="F6265" s="12" t="s">
        <v>24</v>
      </c>
      <c r="G6265" s="12">
        <v>0</v>
      </c>
      <c r="H6265" s="12" t="s">
        <v>23</v>
      </c>
      <c r="I6265" s="12" t="s">
        <v>23</v>
      </c>
      <c r="J6265" s="12" t="s">
        <v>23</v>
      </c>
      <c r="K6265" s="12" t="s">
        <v>22</v>
      </c>
      <c r="L6265" s="12" t="s">
        <v>132</v>
      </c>
      <c r="M6265" s="12">
        <v>1</v>
      </c>
      <c r="N6265" s="12" t="s">
        <v>13</v>
      </c>
      <c r="O6265" s="13">
        <v>0</v>
      </c>
      <c r="P6265" s="12" t="s">
        <v>125</v>
      </c>
      <c r="Q6265" s="12" t="s">
        <v>131</v>
      </c>
      <c r="R6265" s="12" t="s">
        <v>130</v>
      </c>
      <c r="S6265" s="12">
        <v>91</v>
      </c>
      <c r="T6265" s="12" t="s">
        <v>129</v>
      </c>
      <c r="U6265" s="12" t="s">
        <v>128</v>
      </c>
      <c r="V6265" s="12" t="s">
        <v>127</v>
      </c>
      <c r="W6265" s="12">
        <v>1</v>
      </c>
      <c r="X6265" s="14">
        <v>44767.629198877316</v>
      </c>
    </row>
    <row r="6266" spans="1:24" hidden="1" x14ac:dyDescent="0.25">
      <c r="A6266" s="5">
        <v>2022</v>
      </c>
      <c r="B6266" s="6">
        <v>6</v>
      </c>
      <c r="C6266" s="6">
        <v>2022</v>
      </c>
      <c r="D6266" s="6">
        <v>2</v>
      </c>
      <c r="E6266" s="7">
        <v>20070</v>
      </c>
      <c r="F6266" s="7" t="s">
        <v>24</v>
      </c>
      <c r="G6266" s="7">
        <v>0</v>
      </c>
      <c r="H6266" s="7" t="s">
        <v>23</v>
      </c>
      <c r="I6266" s="7" t="s">
        <v>23</v>
      </c>
      <c r="J6266" s="7" t="s">
        <v>23</v>
      </c>
      <c r="K6266" s="7" t="s">
        <v>22</v>
      </c>
      <c r="L6266" s="7" t="s">
        <v>132</v>
      </c>
      <c r="M6266" s="7">
        <v>1</v>
      </c>
      <c r="N6266" s="7" t="s">
        <v>13</v>
      </c>
      <c r="O6266" s="8">
        <v>0</v>
      </c>
      <c r="P6266" s="7" t="s">
        <v>125</v>
      </c>
      <c r="Q6266" s="7" t="s">
        <v>223</v>
      </c>
      <c r="R6266" s="7" t="s">
        <v>222</v>
      </c>
      <c r="S6266" s="7">
        <v>77</v>
      </c>
      <c r="T6266" s="7" t="s">
        <v>129</v>
      </c>
      <c r="U6266" s="7" t="s">
        <v>128</v>
      </c>
      <c r="V6266" s="7" t="s">
        <v>221</v>
      </c>
      <c r="W6266" s="7">
        <v>1</v>
      </c>
      <c r="X6266" s="9">
        <v>44767.629198877316</v>
      </c>
    </row>
    <row r="6267" spans="1:24" hidden="1" x14ac:dyDescent="0.25">
      <c r="A6267" s="10">
        <v>2022</v>
      </c>
      <c r="B6267" s="11">
        <v>6</v>
      </c>
      <c r="C6267" s="11">
        <v>2022</v>
      </c>
      <c r="D6267" s="11">
        <v>2</v>
      </c>
      <c r="E6267" s="12">
        <v>20070</v>
      </c>
      <c r="F6267" s="12" t="s">
        <v>24</v>
      </c>
      <c r="G6267" s="12">
        <v>0</v>
      </c>
      <c r="H6267" s="12" t="s">
        <v>23</v>
      </c>
      <c r="I6267" s="12" t="s">
        <v>23</v>
      </c>
      <c r="J6267" s="12" t="s">
        <v>23</v>
      </c>
      <c r="K6267" s="12" t="s">
        <v>22</v>
      </c>
      <c r="L6267" s="12" t="s">
        <v>132</v>
      </c>
      <c r="M6267" s="12">
        <v>1</v>
      </c>
      <c r="N6267" s="12" t="s">
        <v>13</v>
      </c>
      <c r="O6267" s="13">
        <v>0</v>
      </c>
      <c r="P6267" s="12" t="s">
        <v>125</v>
      </c>
      <c r="Q6267" s="12" t="s">
        <v>220</v>
      </c>
      <c r="R6267" s="12" t="s">
        <v>219</v>
      </c>
      <c r="S6267" s="12">
        <v>86</v>
      </c>
      <c r="T6267" s="12" t="s">
        <v>129</v>
      </c>
      <c r="U6267" s="12" t="s">
        <v>128</v>
      </c>
      <c r="V6267" s="12" t="s">
        <v>218</v>
      </c>
      <c r="W6267" s="12">
        <v>1</v>
      </c>
      <c r="X6267" s="14">
        <v>44767.629198877316</v>
      </c>
    </row>
    <row r="6268" spans="1:24" hidden="1" x14ac:dyDescent="0.25">
      <c r="A6268" s="5">
        <v>2022</v>
      </c>
      <c r="B6268" s="6">
        <v>6</v>
      </c>
      <c r="C6268" s="6">
        <v>2022</v>
      </c>
      <c r="D6268" s="6">
        <v>2</v>
      </c>
      <c r="E6268" s="7">
        <v>20070</v>
      </c>
      <c r="F6268" s="7" t="s">
        <v>24</v>
      </c>
      <c r="G6268" s="7">
        <v>0</v>
      </c>
      <c r="H6268" s="7" t="s">
        <v>23</v>
      </c>
      <c r="I6268" s="7" t="s">
        <v>23</v>
      </c>
      <c r="J6268" s="7" t="s">
        <v>23</v>
      </c>
      <c r="K6268" s="7" t="s">
        <v>22</v>
      </c>
      <c r="L6268" s="7" t="s">
        <v>132</v>
      </c>
      <c r="M6268" s="7">
        <v>1</v>
      </c>
      <c r="N6268" s="7" t="s">
        <v>13</v>
      </c>
      <c r="O6268" s="8">
        <v>8.1168000000000004E-2</v>
      </c>
      <c r="P6268" s="7" t="s">
        <v>125</v>
      </c>
      <c r="Q6268" s="7" t="s">
        <v>217</v>
      </c>
      <c r="R6268" s="7" t="s">
        <v>216</v>
      </c>
      <c r="S6268" s="7">
        <v>76</v>
      </c>
      <c r="T6268" s="7" t="s">
        <v>129</v>
      </c>
      <c r="U6268" s="7" t="s">
        <v>128</v>
      </c>
      <c r="V6268" s="7" t="s">
        <v>180</v>
      </c>
      <c r="W6268" s="7">
        <v>1</v>
      </c>
      <c r="X6268" s="9">
        <v>44767.629198877316</v>
      </c>
    </row>
    <row r="6269" spans="1:24" hidden="1" x14ac:dyDescent="0.25">
      <c r="A6269" s="10">
        <v>2022</v>
      </c>
      <c r="B6269" s="11">
        <v>6</v>
      </c>
      <c r="C6269" s="11">
        <v>2022</v>
      </c>
      <c r="D6269" s="11">
        <v>2</v>
      </c>
      <c r="E6269" s="12">
        <v>20070</v>
      </c>
      <c r="F6269" s="12" t="s">
        <v>24</v>
      </c>
      <c r="G6269" s="12">
        <v>0</v>
      </c>
      <c r="H6269" s="12" t="s">
        <v>23</v>
      </c>
      <c r="I6269" s="12" t="s">
        <v>23</v>
      </c>
      <c r="J6269" s="12" t="s">
        <v>23</v>
      </c>
      <c r="K6269" s="12" t="s">
        <v>22</v>
      </c>
      <c r="L6269" s="12" t="s">
        <v>215</v>
      </c>
      <c r="M6269" s="12">
        <v>1</v>
      </c>
      <c r="N6269" s="12" t="s">
        <v>13</v>
      </c>
      <c r="O6269" s="13">
        <v>367.729919</v>
      </c>
      <c r="P6269" s="12" t="s">
        <v>125</v>
      </c>
      <c r="Q6269" s="12" t="s">
        <v>161</v>
      </c>
      <c r="R6269" s="12" t="s">
        <v>214</v>
      </c>
      <c r="S6269" s="12">
        <v>89</v>
      </c>
      <c r="T6269" s="12" t="s">
        <v>129</v>
      </c>
      <c r="U6269" s="12" t="s">
        <v>128</v>
      </c>
      <c r="V6269" s="12" t="s">
        <v>213</v>
      </c>
      <c r="W6269" s="12">
        <v>1</v>
      </c>
      <c r="X6269" s="14">
        <v>44767.629198877316</v>
      </c>
    </row>
    <row r="6270" spans="1:24" hidden="1" x14ac:dyDescent="0.25">
      <c r="A6270" s="5">
        <v>2022</v>
      </c>
      <c r="B6270" s="6">
        <v>6</v>
      </c>
      <c r="C6270" s="6">
        <v>2022</v>
      </c>
      <c r="D6270" s="6">
        <v>2</v>
      </c>
      <c r="E6270" s="7">
        <v>20070</v>
      </c>
      <c r="F6270" s="7" t="s">
        <v>24</v>
      </c>
      <c r="G6270" s="7">
        <v>0</v>
      </c>
      <c r="H6270" s="7" t="s">
        <v>23</v>
      </c>
      <c r="I6270" s="7" t="s">
        <v>23</v>
      </c>
      <c r="J6270" s="7" t="s">
        <v>23</v>
      </c>
      <c r="K6270" s="7" t="s">
        <v>22</v>
      </c>
      <c r="L6270" s="7" t="s">
        <v>179</v>
      </c>
      <c r="M6270" s="7">
        <v>1</v>
      </c>
      <c r="N6270" s="7" t="s">
        <v>13</v>
      </c>
      <c r="O6270" s="8">
        <v>-4.7617E-2</v>
      </c>
      <c r="P6270" s="7" t="s">
        <v>125</v>
      </c>
      <c r="Q6270" s="7" t="s">
        <v>150</v>
      </c>
      <c r="R6270" s="7" t="s">
        <v>207</v>
      </c>
      <c r="S6270" s="7">
        <v>133</v>
      </c>
      <c r="T6270" s="7" t="s">
        <v>129</v>
      </c>
      <c r="U6270" s="7" t="s">
        <v>128</v>
      </c>
      <c r="V6270" s="7" t="s">
        <v>180</v>
      </c>
      <c r="W6270" s="7">
        <v>1</v>
      </c>
      <c r="X6270" s="9">
        <v>44767.629198877316</v>
      </c>
    </row>
    <row r="6271" spans="1:24" hidden="1" x14ac:dyDescent="0.25">
      <c r="A6271" s="10">
        <v>2022</v>
      </c>
      <c r="B6271" s="11">
        <v>6</v>
      </c>
      <c r="C6271" s="11">
        <v>2022</v>
      </c>
      <c r="D6271" s="11">
        <v>2</v>
      </c>
      <c r="E6271" s="12">
        <v>20070</v>
      </c>
      <c r="F6271" s="12" t="s">
        <v>24</v>
      </c>
      <c r="G6271" s="12">
        <v>0</v>
      </c>
      <c r="H6271" s="12" t="s">
        <v>23</v>
      </c>
      <c r="I6271" s="12" t="s">
        <v>23</v>
      </c>
      <c r="J6271" s="12" t="s">
        <v>23</v>
      </c>
      <c r="K6271" s="12" t="s">
        <v>22</v>
      </c>
      <c r="L6271" s="12" t="s">
        <v>179</v>
      </c>
      <c r="M6271" s="12">
        <v>1</v>
      </c>
      <c r="N6271" s="12" t="s">
        <v>13</v>
      </c>
      <c r="O6271" s="13">
        <v>0</v>
      </c>
      <c r="P6271" s="12" t="s">
        <v>125</v>
      </c>
      <c r="Q6271" s="12" t="s">
        <v>206</v>
      </c>
      <c r="R6271" s="12" t="s">
        <v>205</v>
      </c>
      <c r="S6271" s="12">
        <v>79</v>
      </c>
      <c r="T6271" s="12" t="s">
        <v>129</v>
      </c>
      <c r="U6271" s="12" t="s">
        <v>128</v>
      </c>
      <c r="V6271" s="12" t="s">
        <v>204</v>
      </c>
      <c r="W6271" s="12">
        <v>1</v>
      </c>
      <c r="X6271" s="14">
        <v>44767.629198877316</v>
      </c>
    </row>
    <row r="6272" spans="1:24" hidden="1" x14ac:dyDescent="0.25">
      <c r="A6272" s="5">
        <v>2022</v>
      </c>
      <c r="B6272" s="6">
        <v>6</v>
      </c>
      <c r="C6272" s="6">
        <v>2022</v>
      </c>
      <c r="D6272" s="6">
        <v>2</v>
      </c>
      <c r="E6272" s="7">
        <v>20070</v>
      </c>
      <c r="F6272" s="7" t="s">
        <v>24</v>
      </c>
      <c r="G6272" s="7">
        <v>0</v>
      </c>
      <c r="H6272" s="7" t="s">
        <v>23</v>
      </c>
      <c r="I6272" s="7" t="s">
        <v>23</v>
      </c>
      <c r="J6272" s="7" t="s">
        <v>23</v>
      </c>
      <c r="K6272" s="7" t="s">
        <v>22</v>
      </c>
      <c r="L6272" s="7" t="s">
        <v>179</v>
      </c>
      <c r="M6272" s="7">
        <v>1</v>
      </c>
      <c r="N6272" s="7" t="s">
        <v>13</v>
      </c>
      <c r="O6272" s="8">
        <v>0.10603799999999999</v>
      </c>
      <c r="P6272" s="7" t="s">
        <v>125</v>
      </c>
      <c r="Q6272" s="7" t="s">
        <v>150</v>
      </c>
      <c r="R6272" s="7" t="s">
        <v>210</v>
      </c>
      <c r="S6272" s="7">
        <v>67</v>
      </c>
      <c r="T6272" s="7" t="s">
        <v>129</v>
      </c>
      <c r="U6272" s="7" t="s">
        <v>128</v>
      </c>
      <c r="V6272" s="7" t="s">
        <v>209</v>
      </c>
      <c r="W6272" s="7">
        <v>1</v>
      </c>
      <c r="X6272" s="9">
        <v>44767.629198877316</v>
      </c>
    </row>
    <row r="6273" spans="1:24" hidden="1" x14ac:dyDescent="0.25">
      <c r="A6273" s="10">
        <v>2022</v>
      </c>
      <c r="B6273" s="11">
        <v>6</v>
      </c>
      <c r="C6273" s="11">
        <v>2022</v>
      </c>
      <c r="D6273" s="11">
        <v>2</v>
      </c>
      <c r="E6273" s="12">
        <v>20070</v>
      </c>
      <c r="F6273" s="12" t="s">
        <v>24</v>
      </c>
      <c r="G6273" s="12">
        <v>0</v>
      </c>
      <c r="H6273" s="12" t="s">
        <v>23</v>
      </c>
      <c r="I6273" s="12" t="s">
        <v>23</v>
      </c>
      <c r="J6273" s="12" t="s">
        <v>23</v>
      </c>
      <c r="K6273" s="12" t="s">
        <v>22</v>
      </c>
      <c r="L6273" s="12" t="s">
        <v>179</v>
      </c>
      <c r="M6273" s="12">
        <v>1</v>
      </c>
      <c r="N6273" s="12" t="s">
        <v>13</v>
      </c>
      <c r="O6273" s="13">
        <v>0.187136</v>
      </c>
      <c r="P6273" s="12" t="s">
        <v>125</v>
      </c>
      <c r="Q6273" s="12" t="s">
        <v>150</v>
      </c>
      <c r="R6273" s="12" t="s">
        <v>208</v>
      </c>
      <c r="S6273" s="12">
        <v>134</v>
      </c>
      <c r="T6273" s="12" t="s">
        <v>129</v>
      </c>
      <c r="U6273" s="12" t="s">
        <v>128</v>
      </c>
      <c r="V6273" s="12" t="s">
        <v>180</v>
      </c>
      <c r="W6273" s="12">
        <v>1</v>
      </c>
      <c r="X6273" s="14">
        <v>44767.629198877316</v>
      </c>
    </row>
    <row r="6274" spans="1:24" hidden="1" x14ac:dyDescent="0.25">
      <c r="A6274" s="5">
        <v>2022</v>
      </c>
      <c r="B6274" s="6">
        <v>6</v>
      </c>
      <c r="C6274" s="6">
        <v>2022</v>
      </c>
      <c r="D6274" s="6">
        <v>2</v>
      </c>
      <c r="E6274" s="7">
        <v>20070</v>
      </c>
      <c r="F6274" s="7" t="s">
        <v>24</v>
      </c>
      <c r="G6274" s="7">
        <v>0</v>
      </c>
      <c r="H6274" s="7" t="s">
        <v>23</v>
      </c>
      <c r="I6274" s="7" t="s">
        <v>23</v>
      </c>
      <c r="J6274" s="7" t="s">
        <v>23</v>
      </c>
      <c r="K6274" s="7" t="s">
        <v>22</v>
      </c>
      <c r="L6274" s="7" t="s">
        <v>193</v>
      </c>
      <c r="M6274" s="7">
        <v>1</v>
      </c>
      <c r="N6274" s="7" t="s">
        <v>13</v>
      </c>
      <c r="O6274" s="8">
        <v>-8.4440390000000001</v>
      </c>
      <c r="P6274" s="7" t="s">
        <v>125</v>
      </c>
      <c r="Q6274" s="7" t="s">
        <v>203</v>
      </c>
      <c r="R6274" s="7" t="s">
        <v>202</v>
      </c>
      <c r="S6274" s="7">
        <v>87</v>
      </c>
      <c r="T6274" s="7" t="s">
        <v>141</v>
      </c>
      <c r="U6274" s="7" t="s">
        <v>140</v>
      </c>
      <c r="V6274" s="7" t="s">
        <v>294</v>
      </c>
      <c r="W6274" s="7">
        <v>1</v>
      </c>
      <c r="X6274" s="9">
        <v>44767.629198877316</v>
      </c>
    </row>
    <row r="6275" spans="1:24" hidden="1" x14ac:dyDescent="0.25">
      <c r="A6275" s="10">
        <v>2022</v>
      </c>
      <c r="B6275" s="11">
        <v>6</v>
      </c>
      <c r="C6275" s="11">
        <v>2022</v>
      </c>
      <c r="D6275" s="11">
        <v>2</v>
      </c>
      <c r="E6275" s="12">
        <v>20070</v>
      </c>
      <c r="F6275" s="12" t="s">
        <v>24</v>
      </c>
      <c r="G6275" s="12">
        <v>0</v>
      </c>
      <c r="H6275" s="12" t="s">
        <v>23</v>
      </c>
      <c r="I6275" s="12" t="s">
        <v>23</v>
      </c>
      <c r="J6275" s="12" t="s">
        <v>23</v>
      </c>
      <c r="K6275" s="12" t="s">
        <v>22</v>
      </c>
      <c r="L6275" s="12" t="s">
        <v>193</v>
      </c>
      <c r="M6275" s="12">
        <v>1</v>
      </c>
      <c r="N6275" s="12" t="s">
        <v>13</v>
      </c>
      <c r="O6275" s="13">
        <v>-4.2800219999999998</v>
      </c>
      <c r="P6275" s="12" t="s">
        <v>125</v>
      </c>
      <c r="Q6275" s="12" t="s">
        <v>200</v>
      </c>
      <c r="R6275" s="12" t="s">
        <v>199</v>
      </c>
      <c r="S6275" s="12">
        <v>88</v>
      </c>
      <c r="T6275" s="12" t="s">
        <v>141</v>
      </c>
      <c r="U6275" s="12" t="s">
        <v>140</v>
      </c>
      <c r="V6275" s="12" t="s">
        <v>296</v>
      </c>
      <c r="W6275" s="12">
        <v>1</v>
      </c>
      <c r="X6275" s="14">
        <v>44767.629198877316</v>
      </c>
    </row>
    <row r="6276" spans="1:24" hidden="1" x14ac:dyDescent="0.25">
      <c r="A6276" s="5">
        <v>2022</v>
      </c>
      <c r="B6276" s="6">
        <v>6</v>
      </c>
      <c r="C6276" s="6">
        <v>2022</v>
      </c>
      <c r="D6276" s="6">
        <v>2</v>
      </c>
      <c r="E6276" s="7">
        <v>20070</v>
      </c>
      <c r="F6276" s="7" t="s">
        <v>24</v>
      </c>
      <c r="G6276" s="7">
        <v>0</v>
      </c>
      <c r="H6276" s="7" t="s">
        <v>23</v>
      </c>
      <c r="I6276" s="7" t="s">
        <v>23</v>
      </c>
      <c r="J6276" s="7" t="s">
        <v>23</v>
      </c>
      <c r="K6276" s="7" t="s">
        <v>22</v>
      </c>
      <c r="L6276" s="7" t="s">
        <v>193</v>
      </c>
      <c r="M6276" s="7">
        <v>1</v>
      </c>
      <c r="N6276" s="7" t="s">
        <v>13</v>
      </c>
      <c r="O6276" s="8">
        <v>0</v>
      </c>
      <c r="P6276" s="7" t="s">
        <v>125</v>
      </c>
      <c r="Q6276" s="7" t="s">
        <v>197</v>
      </c>
      <c r="R6276" s="7" t="s">
        <v>196</v>
      </c>
      <c r="S6276" s="7">
        <v>84</v>
      </c>
      <c r="T6276" s="7" t="s">
        <v>141</v>
      </c>
      <c r="U6276" s="7" t="s">
        <v>140</v>
      </c>
      <c r="V6276" s="7" t="s">
        <v>295</v>
      </c>
      <c r="W6276" s="7">
        <v>1</v>
      </c>
      <c r="X6276" s="9">
        <v>44767.629198877316</v>
      </c>
    </row>
    <row r="6277" spans="1:24" hidden="1" x14ac:dyDescent="0.25">
      <c r="A6277" s="10">
        <v>2022</v>
      </c>
      <c r="B6277" s="11">
        <v>6</v>
      </c>
      <c r="C6277" s="11">
        <v>2022</v>
      </c>
      <c r="D6277" s="11">
        <v>2</v>
      </c>
      <c r="E6277" s="12">
        <v>20070</v>
      </c>
      <c r="F6277" s="12" t="s">
        <v>24</v>
      </c>
      <c r="G6277" s="12">
        <v>0</v>
      </c>
      <c r="H6277" s="12" t="s">
        <v>23</v>
      </c>
      <c r="I6277" s="12" t="s">
        <v>23</v>
      </c>
      <c r="J6277" s="12" t="s">
        <v>23</v>
      </c>
      <c r="K6277" s="12" t="s">
        <v>22</v>
      </c>
      <c r="L6277" s="12" t="s">
        <v>193</v>
      </c>
      <c r="M6277" s="12">
        <v>1</v>
      </c>
      <c r="N6277" s="12" t="s">
        <v>13</v>
      </c>
      <c r="O6277" s="13">
        <v>0</v>
      </c>
      <c r="P6277" s="12" t="s">
        <v>125</v>
      </c>
      <c r="Q6277" s="12" t="s">
        <v>192</v>
      </c>
      <c r="R6277" s="12" t="s">
        <v>715</v>
      </c>
      <c r="S6277" s="12">
        <v>91</v>
      </c>
      <c r="T6277" s="12" t="s">
        <v>141</v>
      </c>
      <c r="U6277" s="12" t="s">
        <v>140</v>
      </c>
      <c r="V6277" s="12"/>
      <c r="W6277" s="12">
        <v>1</v>
      </c>
      <c r="X6277" s="14">
        <v>44767.629198877316</v>
      </c>
    </row>
    <row r="6278" spans="1:24" hidden="1" x14ac:dyDescent="0.25">
      <c r="A6278" s="5">
        <v>2022</v>
      </c>
      <c r="B6278" s="6">
        <v>6</v>
      </c>
      <c r="C6278" s="6">
        <v>2022</v>
      </c>
      <c r="D6278" s="6">
        <v>2</v>
      </c>
      <c r="E6278" s="7">
        <v>20070</v>
      </c>
      <c r="F6278" s="7" t="s">
        <v>24</v>
      </c>
      <c r="G6278" s="7">
        <v>0</v>
      </c>
      <c r="H6278" s="7" t="s">
        <v>23</v>
      </c>
      <c r="I6278" s="7" t="s">
        <v>23</v>
      </c>
      <c r="J6278" s="7" t="s">
        <v>23</v>
      </c>
      <c r="K6278" s="7" t="s">
        <v>22</v>
      </c>
      <c r="L6278" s="7" t="s">
        <v>193</v>
      </c>
      <c r="M6278" s="7">
        <v>1</v>
      </c>
      <c r="N6278" s="7" t="s">
        <v>13</v>
      </c>
      <c r="O6278" s="8">
        <v>0</v>
      </c>
      <c r="P6278" s="7" t="s">
        <v>125</v>
      </c>
      <c r="Q6278" s="7" t="s">
        <v>200</v>
      </c>
      <c r="R6278" s="7" t="s">
        <v>301</v>
      </c>
      <c r="S6278" s="7">
        <v>89</v>
      </c>
      <c r="T6278" s="7" t="s">
        <v>141</v>
      </c>
      <c r="U6278" s="7" t="s">
        <v>140</v>
      </c>
      <c r="V6278" s="7" t="s">
        <v>300</v>
      </c>
      <c r="W6278" s="7">
        <v>1</v>
      </c>
      <c r="X6278" s="9">
        <v>44767.629198877316</v>
      </c>
    </row>
    <row r="6279" spans="1:24" hidden="1" x14ac:dyDescent="0.25">
      <c r="A6279" s="10">
        <v>2022</v>
      </c>
      <c r="B6279" s="11">
        <v>6</v>
      </c>
      <c r="C6279" s="11">
        <v>2022</v>
      </c>
      <c r="D6279" s="11">
        <v>2</v>
      </c>
      <c r="E6279" s="12">
        <v>20070</v>
      </c>
      <c r="F6279" s="12" t="s">
        <v>24</v>
      </c>
      <c r="G6279" s="12">
        <v>0</v>
      </c>
      <c r="H6279" s="12" t="s">
        <v>23</v>
      </c>
      <c r="I6279" s="12" t="s">
        <v>23</v>
      </c>
      <c r="J6279" s="12" t="s">
        <v>23</v>
      </c>
      <c r="K6279" s="12" t="s">
        <v>22</v>
      </c>
      <c r="L6279" s="12" t="s">
        <v>126</v>
      </c>
      <c r="M6279" s="12">
        <v>1</v>
      </c>
      <c r="N6279" s="12" t="s">
        <v>13</v>
      </c>
      <c r="O6279" s="13">
        <v>1.6253029999999999</v>
      </c>
      <c r="P6279" s="12" t="s">
        <v>125</v>
      </c>
      <c r="Q6279" s="12" t="s">
        <v>161</v>
      </c>
      <c r="R6279" s="12" t="s">
        <v>189</v>
      </c>
      <c r="S6279" s="12">
        <v>174</v>
      </c>
      <c r="T6279" s="12" t="s">
        <v>129</v>
      </c>
      <c r="U6279" s="12" t="s">
        <v>128</v>
      </c>
      <c r="V6279" s="12" t="s">
        <v>180</v>
      </c>
      <c r="W6279" s="12">
        <v>1</v>
      </c>
      <c r="X6279" s="14">
        <v>44767.629198877316</v>
      </c>
    </row>
    <row r="6280" spans="1:24" hidden="1" x14ac:dyDescent="0.25">
      <c r="A6280" s="5">
        <v>2022</v>
      </c>
      <c r="B6280" s="6">
        <v>6</v>
      </c>
      <c r="C6280" s="6">
        <v>2022</v>
      </c>
      <c r="D6280" s="6">
        <v>2</v>
      </c>
      <c r="E6280" s="7">
        <v>20070</v>
      </c>
      <c r="F6280" s="7" t="s">
        <v>24</v>
      </c>
      <c r="G6280" s="7">
        <v>0</v>
      </c>
      <c r="H6280" s="7" t="s">
        <v>23</v>
      </c>
      <c r="I6280" s="7" t="s">
        <v>23</v>
      </c>
      <c r="J6280" s="7" t="s">
        <v>23</v>
      </c>
      <c r="K6280" s="7" t="s">
        <v>22</v>
      </c>
      <c r="L6280" s="7" t="s">
        <v>187</v>
      </c>
      <c r="M6280" s="7">
        <v>1</v>
      </c>
      <c r="N6280" s="7" t="s">
        <v>13</v>
      </c>
      <c r="O6280" s="8">
        <v>-3.5890999999999999E-2</v>
      </c>
      <c r="P6280" s="7" t="s">
        <v>125</v>
      </c>
      <c r="Q6280" s="7" t="s">
        <v>186</v>
      </c>
      <c r="R6280" s="7" t="s">
        <v>185</v>
      </c>
      <c r="S6280" s="7">
        <v>171</v>
      </c>
      <c r="T6280" s="7" t="s">
        <v>129</v>
      </c>
      <c r="U6280" s="7" t="s">
        <v>128</v>
      </c>
      <c r="V6280" s="7" t="s">
        <v>180</v>
      </c>
      <c r="W6280" s="7">
        <v>1</v>
      </c>
      <c r="X6280" s="9">
        <v>44767.629198877316</v>
      </c>
    </row>
    <row r="6281" spans="1:24" hidden="1" x14ac:dyDescent="0.25">
      <c r="A6281" s="10">
        <v>2022</v>
      </c>
      <c r="B6281" s="11">
        <v>6</v>
      </c>
      <c r="C6281" s="11">
        <v>2022</v>
      </c>
      <c r="D6281" s="11">
        <v>2</v>
      </c>
      <c r="E6281" s="12">
        <v>20070</v>
      </c>
      <c r="F6281" s="12" t="s">
        <v>24</v>
      </c>
      <c r="G6281" s="12">
        <v>0</v>
      </c>
      <c r="H6281" s="12" t="s">
        <v>23</v>
      </c>
      <c r="I6281" s="12" t="s">
        <v>23</v>
      </c>
      <c r="J6281" s="12" t="s">
        <v>23</v>
      </c>
      <c r="K6281" s="12" t="s">
        <v>22</v>
      </c>
      <c r="L6281" s="12" t="s">
        <v>187</v>
      </c>
      <c r="M6281" s="12">
        <v>1</v>
      </c>
      <c r="N6281" s="12" t="s">
        <v>13</v>
      </c>
      <c r="O6281" s="13">
        <v>0.58311000000000002</v>
      </c>
      <c r="P6281" s="12" t="s">
        <v>125</v>
      </c>
      <c r="Q6281" s="12" t="s">
        <v>186</v>
      </c>
      <c r="R6281" s="12" t="s">
        <v>188</v>
      </c>
      <c r="S6281" s="12">
        <v>170</v>
      </c>
      <c r="T6281" s="12" t="s">
        <v>129</v>
      </c>
      <c r="U6281" s="12" t="s">
        <v>128</v>
      </c>
      <c r="V6281" s="12" t="s">
        <v>180</v>
      </c>
      <c r="W6281" s="12">
        <v>1</v>
      </c>
      <c r="X6281" s="14">
        <v>44767.629198877316</v>
      </c>
    </row>
    <row r="6282" spans="1:24" hidden="1" x14ac:dyDescent="0.25">
      <c r="A6282" s="5">
        <v>2022</v>
      </c>
      <c r="B6282" s="6">
        <v>6</v>
      </c>
      <c r="C6282" s="6">
        <v>2022</v>
      </c>
      <c r="D6282" s="6">
        <v>2</v>
      </c>
      <c r="E6282" s="7">
        <v>20070</v>
      </c>
      <c r="F6282" s="7" t="s">
        <v>24</v>
      </c>
      <c r="G6282" s="7">
        <v>0</v>
      </c>
      <c r="H6282" s="7" t="s">
        <v>23</v>
      </c>
      <c r="I6282" s="7" t="s">
        <v>23</v>
      </c>
      <c r="J6282" s="7" t="s">
        <v>23</v>
      </c>
      <c r="K6282" s="7" t="s">
        <v>22</v>
      </c>
      <c r="L6282" s="7" t="s">
        <v>165</v>
      </c>
      <c r="M6282" s="7">
        <v>1</v>
      </c>
      <c r="N6282" s="7" t="s">
        <v>13</v>
      </c>
      <c r="O6282" s="8">
        <v>-2.1367530000000001</v>
      </c>
      <c r="P6282" s="7" t="s">
        <v>125</v>
      </c>
      <c r="Q6282" s="7" t="s">
        <v>165</v>
      </c>
      <c r="R6282" s="7" t="s">
        <v>184</v>
      </c>
      <c r="S6282" s="7">
        <v>28</v>
      </c>
      <c r="T6282" s="7" t="s">
        <v>129</v>
      </c>
      <c r="U6282" s="7" t="s">
        <v>128</v>
      </c>
      <c r="V6282" s="7" t="s">
        <v>180</v>
      </c>
      <c r="W6282" s="7">
        <v>1</v>
      </c>
      <c r="X6282" s="9">
        <v>44767.629198877316</v>
      </c>
    </row>
    <row r="6283" spans="1:24" hidden="1" x14ac:dyDescent="0.25">
      <c r="A6283" s="10">
        <v>2022</v>
      </c>
      <c r="B6283" s="11">
        <v>6</v>
      </c>
      <c r="C6283" s="11">
        <v>2022</v>
      </c>
      <c r="D6283" s="11">
        <v>2</v>
      </c>
      <c r="E6283" s="12">
        <v>20070</v>
      </c>
      <c r="F6283" s="12" t="s">
        <v>24</v>
      </c>
      <c r="G6283" s="12">
        <v>0</v>
      </c>
      <c r="H6283" s="12" t="s">
        <v>23</v>
      </c>
      <c r="I6283" s="12" t="s">
        <v>23</v>
      </c>
      <c r="J6283" s="12" t="s">
        <v>23</v>
      </c>
      <c r="K6283" s="12" t="s">
        <v>22</v>
      </c>
      <c r="L6283" s="12" t="s">
        <v>165</v>
      </c>
      <c r="M6283" s="12">
        <v>1</v>
      </c>
      <c r="N6283" s="12" t="s">
        <v>13</v>
      </c>
      <c r="O6283" s="13">
        <v>0.62843099999999996</v>
      </c>
      <c r="P6283" s="12" t="s">
        <v>125</v>
      </c>
      <c r="Q6283" s="12" t="s">
        <v>165</v>
      </c>
      <c r="R6283" s="12" t="s">
        <v>182</v>
      </c>
      <c r="S6283" s="12">
        <v>37</v>
      </c>
      <c r="T6283" s="12" t="s">
        <v>129</v>
      </c>
      <c r="U6283" s="12" t="s">
        <v>128</v>
      </c>
      <c r="V6283" s="12" t="s">
        <v>180</v>
      </c>
      <c r="W6283" s="12">
        <v>1</v>
      </c>
      <c r="X6283" s="14">
        <v>44767.629198877316</v>
      </c>
    </row>
    <row r="6284" spans="1:24" hidden="1" x14ac:dyDescent="0.25">
      <c r="A6284" s="5">
        <v>2022</v>
      </c>
      <c r="B6284" s="6">
        <v>6</v>
      </c>
      <c r="C6284" s="6">
        <v>2022</v>
      </c>
      <c r="D6284" s="6">
        <v>2</v>
      </c>
      <c r="E6284" s="7">
        <v>20070</v>
      </c>
      <c r="F6284" s="7" t="s">
        <v>24</v>
      </c>
      <c r="G6284" s="7">
        <v>0</v>
      </c>
      <c r="H6284" s="7" t="s">
        <v>23</v>
      </c>
      <c r="I6284" s="7" t="s">
        <v>23</v>
      </c>
      <c r="J6284" s="7" t="s">
        <v>23</v>
      </c>
      <c r="K6284" s="7" t="s">
        <v>12</v>
      </c>
      <c r="L6284" s="7" t="s">
        <v>179</v>
      </c>
      <c r="M6284" s="7">
        <v>1</v>
      </c>
      <c r="N6284" s="7" t="s">
        <v>13</v>
      </c>
      <c r="O6284" s="8">
        <v>13.853020000000001</v>
      </c>
      <c r="P6284" s="7" t="s">
        <v>125</v>
      </c>
      <c r="Q6284" s="7" t="s">
        <v>150</v>
      </c>
      <c r="R6284" s="7" t="s">
        <v>178</v>
      </c>
      <c r="S6284" s="7">
        <v>64</v>
      </c>
      <c r="T6284" s="7" t="s">
        <v>129</v>
      </c>
      <c r="U6284" s="7" t="s">
        <v>128</v>
      </c>
      <c r="V6284" s="7" t="s">
        <v>177</v>
      </c>
      <c r="W6284" s="7">
        <v>1</v>
      </c>
      <c r="X6284" s="9">
        <v>44767.629198877316</v>
      </c>
    </row>
    <row r="6285" spans="1:24" hidden="1" x14ac:dyDescent="0.25">
      <c r="A6285" s="10">
        <v>2022</v>
      </c>
      <c r="B6285" s="11">
        <v>6</v>
      </c>
      <c r="C6285" s="11">
        <v>2022</v>
      </c>
      <c r="D6285" s="11">
        <v>2</v>
      </c>
      <c r="E6285" s="12">
        <v>20070</v>
      </c>
      <c r="F6285" s="12" t="s">
        <v>24</v>
      </c>
      <c r="G6285" s="12">
        <v>36</v>
      </c>
      <c r="H6285" s="12" t="s">
        <v>44</v>
      </c>
      <c r="I6285" s="12" t="s">
        <v>43</v>
      </c>
      <c r="J6285" s="12" t="s">
        <v>6</v>
      </c>
      <c r="K6285" s="12" t="s">
        <v>158</v>
      </c>
      <c r="L6285" s="12" t="s">
        <v>162</v>
      </c>
      <c r="M6285" s="12">
        <v>1</v>
      </c>
      <c r="N6285" s="12" t="s">
        <v>13</v>
      </c>
      <c r="O6285" s="13">
        <v>0</v>
      </c>
      <c r="P6285" s="12" t="s">
        <v>125</v>
      </c>
      <c r="Q6285" s="12" t="s">
        <v>161</v>
      </c>
      <c r="R6285" s="12" t="s">
        <v>160</v>
      </c>
      <c r="S6285" s="12">
        <v>11</v>
      </c>
      <c r="T6285" s="12" t="s">
        <v>141</v>
      </c>
      <c r="U6285" s="12" t="s">
        <v>140</v>
      </c>
      <c r="V6285" s="12" t="s">
        <v>159</v>
      </c>
      <c r="W6285" s="12">
        <v>1</v>
      </c>
      <c r="X6285" s="14">
        <v>44767.629198877316</v>
      </c>
    </row>
    <row r="6286" spans="1:24" hidden="1" x14ac:dyDescent="0.25">
      <c r="A6286" s="5">
        <v>2022</v>
      </c>
      <c r="B6286" s="6">
        <v>6</v>
      </c>
      <c r="C6286" s="6">
        <v>2022</v>
      </c>
      <c r="D6286" s="6">
        <v>2</v>
      </c>
      <c r="E6286" s="7">
        <v>20070</v>
      </c>
      <c r="F6286" s="7" t="s">
        <v>24</v>
      </c>
      <c r="G6286" s="7">
        <v>36</v>
      </c>
      <c r="H6286" s="7" t="s">
        <v>44</v>
      </c>
      <c r="I6286" s="7" t="s">
        <v>43</v>
      </c>
      <c r="J6286" s="7" t="s">
        <v>6</v>
      </c>
      <c r="K6286" s="7" t="s">
        <v>158</v>
      </c>
      <c r="L6286" s="7" t="s">
        <v>22</v>
      </c>
      <c r="M6286" s="7">
        <v>1</v>
      </c>
      <c r="N6286" s="7" t="s">
        <v>13</v>
      </c>
      <c r="O6286" s="8">
        <v>0</v>
      </c>
      <c r="P6286" s="7" t="s">
        <v>125</v>
      </c>
      <c r="Q6286" s="7" t="s">
        <v>157</v>
      </c>
      <c r="R6286" s="7" t="s">
        <v>156</v>
      </c>
      <c r="S6286" s="7">
        <v>25</v>
      </c>
      <c r="T6286" s="7" t="s">
        <v>141</v>
      </c>
      <c r="U6286" s="7" t="s">
        <v>140</v>
      </c>
      <c r="V6286" s="7" t="s">
        <v>155</v>
      </c>
      <c r="W6286" s="7">
        <v>1</v>
      </c>
      <c r="X6286" s="9">
        <v>44767.629198877316</v>
      </c>
    </row>
    <row r="6287" spans="1:24" hidden="1" x14ac:dyDescent="0.25">
      <c r="A6287" s="10">
        <v>2022</v>
      </c>
      <c r="B6287" s="11">
        <v>6</v>
      </c>
      <c r="C6287" s="11">
        <v>2022</v>
      </c>
      <c r="D6287" s="11">
        <v>2</v>
      </c>
      <c r="E6287" s="12">
        <v>20070</v>
      </c>
      <c r="F6287" s="12" t="s">
        <v>24</v>
      </c>
      <c r="G6287" s="12">
        <v>36</v>
      </c>
      <c r="H6287" s="12" t="s">
        <v>44</v>
      </c>
      <c r="I6287" s="12" t="s">
        <v>43</v>
      </c>
      <c r="J6287" s="12" t="s">
        <v>6</v>
      </c>
      <c r="K6287" s="12" t="s">
        <v>22</v>
      </c>
      <c r="L6287" s="12" t="s">
        <v>132</v>
      </c>
      <c r="M6287" s="12">
        <v>1</v>
      </c>
      <c r="N6287" s="12" t="s">
        <v>13</v>
      </c>
      <c r="O6287" s="13">
        <v>1.4E-5</v>
      </c>
      <c r="P6287" s="12" t="s">
        <v>125</v>
      </c>
      <c r="Q6287" s="12" t="s">
        <v>131</v>
      </c>
      <c r="R6287" s="12" t="s">
        <v>154</v>
      </c>
      <c r="S6287" s="12">
        <v>94</v>
      </c>
      <c r="T6287" s="12" t="s">
        <v>129</v>
      </c>
      <c r="U6287" s="12" t="s">
        <v>128</v>
      </c>
      <c r="V6287" s="12" t="s">
        <v>153</v>
      </c>
      <c r="W6287" s="12">
        <v>1</v>
      </c>
      <c r="X6287" s="14">
        <v>44767.629198877316</v>
      </c>
    </row>
    <row r="6288" spans="1:24" hidden="1" x14ac:dyDescent="0.25">
      <c r="A6288" s="5">
        <v>2022</v>
      </c>
      <c r="B6288" s="6">
        <v>6</v>
      </c>
      <c r="C6288" s="6">
        <v>2022</v>
      </c>
      <c r="D6288" s="6">
        <v>2</v>
      </c>
      <c r="E6288" s="7">
        <v>20070</v>
      </c>
      <c r="F6288" s="7" t="s">
        <v>24</v>
      </c>
      <c r="G6288" s="7">
        <v>36</v>
      </c>
      <c r="H6288" s="7" t="s">
        <v>44</v>
      </c>
      <c r="I6288" s="7" t="s">
        <v>43</v>
      </c>
      <c r="J6288" s="7" t="s">
        <v>6</v>
      </c>
      <c r="K6288" s="7" t="s">
        <v>12</v>
      </c>
      <c r="L6288" s="7" t="s">
        <v>22</v>
      </c>
      <c r="M6288" s="7">
        <v>1</v>
      </c>
      <c r="N6288" s="7" t="s">
        <v>13</v>
      </c>
      <c r="O6288" s="8">
        <v>0</v>
      </c>
      <c r="P6288" s="7" t="s">
        <v>125</v>
      </c>
      <c r="Q6288" s="7" t="s">
        <v>150</v>
      </c>
      <c r="R6288" s="7" t="s">
        <v>252</v>
      </c>
      <c r="S6288" s="7">
        <v>150</v>
      </c>
      <c r="T6288" s="7" t="s">
        <v>129</v>
      </c>
      <c r="U6288" s="7" t="s">
        <v>128</v>
      </c>
      <c r="V6288" s="7" t="s">
        <v>251</v>
      </c>
      <c r="W6288" s="7">
        <v>1</v>
      </c>
      <c r="X6288" s="9">
        <v>44767.629198877316</v>
      </c>
    </row>
    <row r="6289" spans="1:24" hidden="1" x14ac:dyDescent="0.25">
      <c r="A6289" s="10">
        <v>2022</v>
      </c>
      <c r="B6289" s="11">
        <v>6</v>
      </c>
      <c r="C6289" s="11">
        <v>2022</v>
      </c>
      <c r="D6289" s="11">
        <v>2</v>
      </c>
      <c r="E6289" s="12">
        <v>20070</v>
      </c>
      <c r="F6289" s="12" t="s">
        <v>24</v>
      </c>
      <c r="G6289" s="12">
        <v>36</v>
      </c>
      <c r="H6289" s="12" t="s">
        <v>44</v>
      </c>
      <c r="I6289" s="12" t="s">
        <v>43</v>
      </c>
      <c r="J6289" s="12" t="s">
        <v>6</v>
      </c>
      <c r="K6289" s="12" t="s">
        <v>12</v>
      </c>
      <c r="L6289" s="12" t="s">
        <v>22</v>
      </c>
      <c r="M6289" s="12">
        <v>1</v>
      </c>
      <c r="N6289" s="12" t="s">
        <v>13</v>
      </c>
      <c r="O6289" s="13">
        <v>0</v>
      </c>
      <c r="P6289" s="12" t="s">
        <v>125</v>
      </c>
      <c r="Q6289" s="12" t="s">
        <v>150</v>
      </c>
      <c r="R6289" s="12" t="s">
        <v>149</v>
      </c>
      <c r="S6289" s="12">
        <v>136</v>
      </c>
      <c r="T6289" s="12" t="s">
        <v>129</v>
      </c>
      <c r="U6289" s="12" t="s">
        <v>128</v>
      </c>
      <c r="V6289" s="12"/>
      <c r="W6289" s="12">
        <v>1</v>
      </c>
      <c r="X6289" s="14">
        <v>44767.629198877316</v>
      </c>
    </row>
    <row r="6290" spans="1:24" hidden="1" x14ac:dyDescent="0.25">
      <c r="A6290" s="5">
        <v>2022</v>
      </c>
      <c r="B6290" s="6">
        <v>6</v>
      </c>
      <c r="C6290" s="6">
        <v>2022</v>
      </c>
      <c r="D6290" s="6">
        <v>2</v>
      </c>
      <c r="E6290" s="7">
        <v>20070</v>
      </c>
      <c r="F6290" s="7" t="s">
        <v>24</v>
      </c>
      <c r="G6290" s="7">
        <v>36</v>
      </c>
      <c r="H6290" s="7" t="s">
        <v>44</v>
      </c>
      <c r="I6290" s="7" t="s">
        <v>43</v>
      </c>
      <c r="J6290" s="7" t="s">
        <v>6</v>
      </c>
      <c r="K6290" s="7" t="s">
        <v>12</v>
      </c>
      <c r="L6290" s="7" t="s">
        <v>22</v>
      </c>
      <c r="M6290" s="7">
        <v>1</v>
      </c>
      <c r="N6290" s="7" t="s">
        <v>13</v>
      </c>
      <c r="O6290" s="8">
        <v>0</v>
      </c>
      <c r="P6290" s="7" t="s">
        <v>125</v>
      </c>
      <c r="Q6290" s="7" t="s">
        <v>150</v>
      </c>
      <c r="R6290" s="7" t="s">
        <v>171</v>
      </c>
      <c r="S6290" s="7">
        <v>137</v>
      </c>
      <c r="T6290" s="7" t="s">
        <v>129</v>
      </c>
      <c r="U6290" s="7" t="s">
        <v>128</v>
      </c>
      <c r="V6290" s="7"/>
      <c r="W6290" s="7">
        <v>1</v>
      </c>
      <c r="X6290" s="9">
        <v>44767.629198877316</v>
      </c>
    </row>
    <row r="6291" spans="1:24" hidden="1" x14ac:dyDescent="0.25">
      <c r="A6291" s="10">
        <v>2022</v>
      </c>
      <c r="B6291" s="11">
        <v>6</v>
      </c>
      <c r="C6291" s="11">
        <v>2022</v>
      </c>
      <c r="D6291" s="11">
        <v>2</v>
      </c>
      <c r="E6291" s="12">
        <v>20070</v>
      </c>
      <c r="F6291" s="12" t="s">
        <v>24</v>
      </c>
      <c r="G6291" s="12">
        <v>36</v>
      </c>
      <c r="H6291" s="12" t="s">
        <v>44</v>
      </c>
      <c r="I6291" s="12" t="s">
        <v>43</v>
      </c>
      <c r="J6291" s="12" t="s">
        <v>6</v>
      </c>
      <c r="K6291" s="12" t="s">
        <v>12</v>
      </c>
      <c r="L6291" s="12" t="s">
        <v>22</v>
      </c>
      <c r="M6291" s="12">
        <v>1</v>
      </c>
      <c r="N6291" s="12" t="s">
        <v>13</v>
      </c>
      <c r="O6291" s="13">
        <v>0</v>
      </c>
      <c r="P6291" s="12" t="s">
        <v>125</v>
      </c>
      <c r="Q6291" s="12" t="s">
        <v>165</v>
      </c>
      <c r="R6291" s="12" t="s">
        <v>175</v>
      </c>
      <c r="S6291" s="12">
        <v>140</v>
      </c>
      <c r="T6291" s="12" t="s">
        <v>129</v>
      </c>
      <c r="U6291" s="12" t="s">
        <v>128</v>
      </c>
      <c r="V6291" s="12"/>
      <c r="W6291" s="12">
        <v>1</v>
      </c>
      <c r="X6291" s="14">
        <v>44767.629198877316</v>
      </c>
    </row>
    <row r="6292" spans="1:24" hidden="1" x14ac:dyDescent="0.25">
      <c r="A6292" s="5">
        <v>2022</v>
      </c>
      <c r="B6292" s="6">
        <v>6</v>
      </c>
      <c r="C6292" s="6">
        <v>2022</v>
      </c>
      <c r="D6292" s="6">
        <v>2</v>
      </c>
      <c r="E6292" s="7">
        <v>20070</v>
      </c>
      <c r="F6292" s="7" t="s">
        <v>24</v>
      </c>
      <c r="G6292" s="7">
        <v>37</v>
      </c>
      <c r="H6292" s="7" t="s">
        <v>174</v>
      </c>
      <c r="I6292" s="7" t="s">
        <v>43</v>
      </c>
      <c r="J6292" s="7" t="s">
        <v>0</v>
      </c>
      <c r="K6292" s="7" t="s">
        <v>144</v>
      </c>
      <c r="L6292" s="7" t="s">
        <v>22</v>
      </c>
      <c r="M6292" s="7">
        <v>1</v>
      </c>
      <c r="N6292" s="7" t="s">
        <v>13</v>
      </c>
      <c r="O6292" s="8">
        <v>0</v>
      </c>
      <c r="P6292" s="7" t="s">
        <v>125</v>
      </c>
      <c r="Q6292" s="7" t="s">
        <v>173</v>
      </c>
      <c r="R6292" s="7" t="s">
        <v>172</v>
      </c>
      <c r="S6292" s="7">
        <v>177</v>
      </c>
      <c r="T6292" s="7" t="s">
        <v>129</v>
      </c>
      <c r="U6292" s="7" t="s">
        <v>128</v>
      </c>
      <c r="V6292" s="7" t="s">
        <v>711</v>
      </c>
      <c r="W6292" s="7">
        <v>1</v>
      </c>
      <c r="X6292" s="9">
        <v>44767.629198877316</v>
      </c>
    </row>
    <row r="6293" spans="1:24" hidden="1" x14ac:dyDescent="0.25">
      <c r="A6293" s="10">
        <v>2022</v>
      </c>
      <c r="B6293" s="11">
        <v>6</v>
      </c>
      <c r="C6293" s="11">
        <v>2022</v>
      </c>
      <c r="D6293" s="11">
        <v>2</v>
      </c>
      <c r="E6293" s="12">
        <v>20070</v>
      </c>
      <c r="F6293" s="12" t="s">
        <v>24</v>
      </c>
      <c r="G6293" s="12">
        <v>37</v>
      </c>
      <c r="H6293" s="12" t="s">
        <v>174</v>
      </c>
      <c r="I6293" s="12" t="s">
        <v>43</v>
      </c>
      <c r="J6293" s="12" t="s">
        <v>0</v>
      </c>
      <c r="K6293" s="12" t="s">
        <v>158</v>
      </c>
      <c r="L6293" s="12" t="s">
        <v>162</v>
      </c>
      <c r="M6293" s="12">
        <v>1</v>
      </c>
      <c r="N6293" s="12" t="s">
        <v>13</v>
      </c>
      <c r="O6293" s="13">
        <v>0</v>
      </c>
      <c r="P6293" s="12" t="s">
        <v>125</v>
      </c>
      <c r="Q6293" s="12" t="s">
        <v>161</v>
      </c>
      <c r="R6293" s="12" t="s">
        <v>160</v>
      </c>
      <c r="S6293" s="12">
        <v>11</v>
      </c>
      <c r="T6293" s="12" t="s">
        <v>141</v>
      </c>
      <c r="U6293" s="12" t="s">
        <v>140</v>
      </c>
      <c r="V6293" s="12" t="s">
        <v>159</v>
      </c>
      <c r="W6293" s="12">
        <v>1</v>
      </c>
      <c r="X6293" s="14">
        <v>44767.629198877316</v>
      </c>
    </row>
    <row r="6294" spans="1:24" hidden="1" x14ac:dyDescent="0.25">
      <c r="A6294" s="5">
        <v>2022</v>
      </c>
      <c r="B6294" s="6">
        <v>6</v>
      </c>
      <c r="C6294" s="6">
        <v>2022</v>
      </c>
      <c r="D6294" s="6">
        <v>2</v>
      </c>
      <c r="E6294" s="7">
        <v>20070</v>
      </c>
      <c r="F6294" s="7" t="s">
        <v>24</v>
      </c>
      <c r="G6294" s="7">
        <v>37</v>
      </c>
      <c r="H6294" s="7" t="s">
        <v>174</v>
      </c>
      <c r="I6294" s="7" t="s">
        <v>43</v>
      </c>
      <c r="J6294" s="7" t="s">
        <v>0</v>
      </c>
      <c r="K6294" s="7" t="s">
        <v>158</v>
      </c>
      <c r="L6294" s="7" t="s">
        <v>22</v>
      </c>
      <c r="M6294" s="7">
        <v>1</v>
      </c>
      <c r="N6294" s="7" t="s">
        <v>13</v>
      </c>
      <c r="O6294" s="8">
        <v>0</v>
      </c>
      <c r="P6294" s="7" t="s">
        <v>125</v>
      </c>
      <c r="Q6294" s="7" t="s">
        <v>157</v>
      </c>
      <c r="R6294" s="7" t="s">
        <v>156</v>
      </c>
      <c r="S6294" s="7">
        <v>25</v>
      </c>
      <c r="T6294" s="7" t="s">
        <v>141</v>
      </c>
      <c r="U6294" s="7" t="s">
        <v>140</v>
      </c>
      <c r="V6294" s="7" t="s">
        <v>155</v>
      </c>
      <c r="W6294" s="7">
        <v>1</v>
      </c>
      <c r="X6294" s="9">
        <v>44767.629198877316</v>
      </c>
    </row>
    <row r="6295" spans="1:24" hidden="1" x14ac:dyDescent="0.25">
      <c r="A6295" s="10">
        <v>2022</v>
      </c>
      <c r="B6295" s="11">
        <v>6</v>
      </c>
      <c r="C6295" s="11">
        <v>2022</v>
      </c>
      <c r="D6295" s="11">
        <v>2</v>
      </c>
      <c r="E6295" s="12">
        <v>20070</v>
      </c>
      <c r="F6295" s="12" t="s">
        <v>24</v>
      </c>
      <c r="G6295" s="12">
        <v>37</v>
      </c>
      <c r="H6295" s="12" t="s">
        <v>174</v>
      </c>
      <c r="I6295" s="12" t="s">
        <v>43</v>
      </c>
      <c r="J6295" s="12" t="s">
        <v>0</v>
      </c>
      <c r="K6295" s="12" t="s">
        <v>22</v>
      </c>
      <c r="L6295" s="12" t="s">
        <v>132</v>
      </c>
      <c r="M6295" s="12">
        <v>1</v>
      </c>
      <c r="N6295" s="12" t="s">
        <v>13</v>
      </c>
      <c r="O6295" s="13">
        <v>1.55E-4</v>
      </c>
      <c r="P6295" s="12" t="s">
        <v>125</v>
      </c>
      <c r="Q6295" s="12" t="s">
        <v>131</v>
      </c>
      <c r="R6295" s="12" t="s">
        <v>154</v>
      </c>
      <c r="S6295" s="12">
        <v>94</v>
      </c>
      <c r="T6295" s="12" t="s">
        <v>129</v>
      </c>
      <c r="U6295" s="12" t="s">
        <v>128</v>
      </c>
      <c r="V6295" s="12" t="s">
        <v>153</v>
      </c>
      <c r="W6295" s="12">
        <v>1</v>
      </c>
      <c r="X6295" s="14">
        <v>44767.629198877316</v>
      </c>
    </row>
    <row r="6296" spans="1:24" hidden="1" x14ac:dyDescent="0.25">
      <c r="A6296" s="5">
        <v>2022</v>
      </c>
      <c r="B6296" s="6">
        <v>6</v>
      </c>
      <c r="C6296" s="6">
        <v>2022</v>
      </c>
      <c r="D6296" s="6">
        <v>2</v>
      </c>
      <c r="E6296" s="7">
        <v>20070</v>
      </c>
      <c r="F6296" s="7" t="s">
        <v>24</v>
      </c>
      <c r="G6296" s="7">
        <v>37</v>
      </c>
      <c r="H6296" s="7" t="s">
        <v>174</v>
      </c>
      <c r="I6296" s="7" t="s">
        <v>43</v>
      </c>
      <c r="J6296" s="7" t="s">
        <v>0</v>
      </c>
      <c r="K6296" s="7" t="s">
        <v>12</v>
      </c>
      <c r="L6296" s="7" t="s">
        <v>22</v>
      </c>
      <c r="M6296" s="7">
        <v>1</v>
      </c>
      <c r="N6296" s="7" t="s">
        <v>13</v>
      </c>
      <c r="O6296" s="8">
        <v>0</v>
      </c>
      <c r="P6296" s="7" t="s">
        <v>125</v>
      </c>
      <c r="Q6296" s="7" t="s">
        <v>150</v>
      </c>
      <c r="R6296" s="7" t="s">
        <v>252</v>
      </c>
      <c r="S6296" s="7">
        <v>150</v>
      </c>
      <c r="T6296" s="7" t="s">
        <v>129</v>
      </c>
      <c r="U6296" s="7" t="s">
        <v>128</v>
      </c>
      <c r="V6296" s="7" t="s">
        <v>251</v>
      </c>
      <c r="W6296" s="7">
        <v>1</v>
      </c>
      <c r="X6296" s="9">
        <v>44767.629198877316</v>
      </c>
    </row>
    <row r="6297" spans="1:24" hidden="1" x14ac:dyDescent="0.25">
      <c r="A6297" s="10">
        <v>2022</v>
      </c>
      <c r="B6297" s="11">
        <v>6</v>
      </c>
      <c r="C6297" s="11">
        <v>2022</v>
      </c>
      <c r="D6297" s="11">
        <v>2</v>
      </c>
      <c r="E6297" s="12">
        <v>20070</v>
      </c>
      <c r="F6297" s="12" t="s">
        <v>24</v>
      </c>
      <c r="G6297" s="12">
        <v>37</v>
      </c>
      <c r="H6297" s="12" t="s">
        <v>174</v>
      </c>
      <c r="I6297" s="12" t="s">
        <v>43</v>
      </c>
      <c r="J6297" s="12" t="s">
        <v>0</v>
      </c>
      <c r="K6297" s="12" t="s">
        <v>12</v>
      </c>
      <c r="L6297" s="12" t="s">
        <v>22</v>
      </c>
      <c r="M6297" s="12">
        <v>1</v>
      </c>
      <c r="N6297" s="12" t="s">
        <v>13</v>
      </c>
      <c r="O6297" s="13">
        <v>0</v>
      </c>
      <c r="P6297" s="12" t="s">
        <v>125</v>
      </c>
      <c r="Q6297" s="12" t="s">
        <v>150</v>
      </c>
      <c r="R6297" s="12" t="s">
        <v>149</v>
      </c>
      <c r="S6297" s="12">
        <v>136</v>
      </c>
      <c r="T6297" s="12" t="s">
        <v>129</v>
      </c>
      <c r="U6297" s="12" t="s">
        <v>128</v>
      </c>
      <c r="V6297" s="12"/>
      <c r="W6297" s="12">
        <v>1</v>
      </c>
      <c r="X6297" s="14">
        <v>44767.629198877316</v>
      </c>
    </row>
    <row r="6298" spans="1:24" hidden="1" x14ac:dyDescent="0.25">
      <c r="A6298" s="5">
        <v>2022</v>
      </c>
      <c r="B6298" s="6">
        <v>6</v>
      </c>
      <c r="C6298" s="6">
        <v>2022</v>
      </c>
      <c r="D6298" s="6">
        <v>2</v>
      </c>
      <c r="E6298" s="7">
        <v>20070</v>
      </c>
      <c r="F6298" s="7" t="s">
        <v>24</v>
      </c>
      <c r="G6298" s="7">
        <v>37</v>
      </c>
      <c r="H6298" s="7" t="s">
        <v>174</v>
      </c>
      <c r="I6298" s="7" t="s">
        <v>43</v>
      </c>
      <c r="J6298" s="7" t="s">
        <v>0</v>
      </c>
      <c r="K6298" s="7" t="s">
        <v>12</v>
      </c>
      <c r="L6298" s="7" t="s">
        <v>22</v>
      </c>
      <c r="M6298" s="7">
        <v>1</v>
      </c>
      <c r="N6298" s="7" t="s">
        <v>13</v>
      </c>
      <c r="O6298" s="8">
        <v>0</v>
      </c>
      <c r="P6298" s="7" t="s">
        <v>125</v>
      </c>
      <c r="Q6298" s="7" t="s">
        <v>150</v>
      </c>
      <c r="R6298" s="7" t="s">
        <v>171</v>
      </c>
      <c r="S6298" s="7">
        <v>137</v>
      </c>
      <c r="T6298" s="7" t="s">
        <v>129</v>
      </c>
      <c r="U6298" s="7" t="s">
        <v>128</v>
      </c>
      <c r="V6298" s="7"/>
      <c r="W6298" s="7">
        <v>1</v>
      </c>
      <c r="X6298" s="9">
        <v>44767.629198877316</v>
      </c>
    </row>
    <row r="6299" spans="1:24" hidden="1" x14ac:dyDescent="0.25">
      <c r="A6299" s="10">
        <v>2022</v>
      </c>
      <c r="B6299" s="11">
        <v>6</v>
      </c>
      <c r="C6299" s="11">
        <v>2022</v>
      </c>
      <c r="D6299" s="11">
        <v>2</v>
      </c>
      <c r="E6299" s="12">
        <v>20070</v>
      </c>
      <c r="F6299" s="12" t="s">
        <v>24</v>
      </c>
      <c r="G6299" s="12">
        <v>39</v>
      </c>
      <c r="H6299" s="12" t="s">
        <v>166</v>
      </c>
      <c r="I6299" s="12" t="s">
        <v>43</v>
      </c>
      <c r="J6299" s="12" t="s">
        <v>0</v>
      </c>
      <c r="K6299" s="12" t="s">
        <v>144</v>
      </c>
      <c r="L6299" s="12" t="s">
        <v>22</v>
      </c>
      <c r="M6299" s="12">
        <v>1</v>
      </c>
      <c r="N6299" s="12" t="s">
        <v>13</v>
      </c>
      <c r="O6299" s="13">
        <v>0</v>
      </c>
      <c r="P6299" s="12" t="s">
        <v>125</v>
      </c>
      <c r="Q6299" s="12" t="s">
        <v>173</v>
      </c>
      <c r="R6299" s="12" t="s">
        <v>172</v>
      </c>
      <c r="S6299" s="12">
        <v>177</v>
      </c>
      <c r="T6299" s="12" t="s">
        <v>129</v>
      </c>
      <c r="U6299" s="12" t="s">
        <v>128</v>
      </c>
      <c r="V6299" s="12" t="s">
        <v>711</v>
      </c>
      <c r="W6299" s="12">
        <v>1</v>
      </c>
      <c r="X6299" s="14">
        <v>44767.629198877316</v>
      </c>
    </row>
    <row r="6300" spans="1:24" hidden="1" x14ac:dyDescent="0.25">
      <c r="A6300" s="5">
        <v>2022</v>
      </c>
      <c r="B6300" s="6">
        <v>6</v>
      </c>
      <c r="C6300" s="6">
        <v>2022</v>
      </c>
      <c r="D6300" s="6">
        <v>2</v>
      </c>
      <c r="E6300" s="7">
        <v>20070</v>
      </c>
      <c r="F6300" s="7" t="s">
        <v>24</v>
      </c>
      <c r="G6300" s="7">
        <v>39</v>
      </c>
      <c r="H6300" s="7" t="s">
        <v>166</v>
      </c>
      <c r="I6300" s="7" t="s">
        <v>43</v>
      </c>
      <c r="J6300" s="7" t="s">
        <v>0</v>
      </c>
      <c r="K6300" s="7" t="s">
        <v>158</v>
      </c>
      <c r="L6300" s="7" t="s">
        <v>162</v>
      </c>
      <c r="M6300" s="7">
        <v>1</v>
      </c>
      <c r="N6300" s="7" t="s">
        <v>13</v>
      </c>
      <c r="O6300" s="8">
        <v>0</v>
      </c>
      <c r="P6300" s="7" t="s">
        <v>125</v>
      </c>
      <c r="Q6300" s="7" t="s">
        <v>161</v>
      </c>
      <c r="R6300" s="7" t="s">
        <v>160</v>
      </c>
      <c r="S6300" s="7">
        <v>11</v>
      </c>
      <c r="T6300" s="7" t="s">
        <v>141</v>
      </c>
      <c r="U6300" s="7" t="s">
        <v>140</v>
      </c>
      <c r="V6300" s="7" t="s">
        <v>159</v>
      </c>
      <c r="W6300" s="7">
        <v>1</v>
      </c>
      <c r="X6300" s="9">
        <v>44767.629198877316</v>
      </c>
    </row>
    <row r="6301" spans="1:24" hidden="1" x14ac:dyDescent="0.25">
      <c r="A6301" s="10">
        <v>2022</v>
      </c>
      <c r="B6301" s="11">
        <v>6</v>
      </c>
      <c r="C6301" s="11">
        <v>2022</v>
      </c>
      <c r="D6301" s="11">
        <v>2</v>
      </c>
      <c r="E6301" s="12">
        <v>20070</v>
      </c>
      <c r="F6301" s="12" t="s">
        <v>24</v>
      </c>
      <c r="G6301" s="12">
        <v>39</v>
      </c>
      <c r="H6301" s="12" t="s">
        <v>166</v>
      </c>
      <c r="I6301" s="12" t="s">
        <v>43</v>
      </c>
      <c r="J6301" s="12" t="s">
        <v>0</v>
      </c>
      <c r="K6301" s="12" t="s">
        <v>158</v>
      </c>
      <c r="L6301" s="12" t="s">
        <v>22</v>
      </c>
      <c r="M6301" s="12">
        <v>1</v>
      </c>
      <c r="N6301" s="12" t="s">
        <v>13</v>
      </c>
      <c r="O6301" s="13">
        <v>0</v>
      </c>
      <c r="P6301" s="12" t="s">
        <v>125</v>
      </c>
      <c r="Q6301" s="12" t="s">
        <v>157</v>
      </c>
      <c r="R6301" s="12" t="s">
        <v>156</v>
      </c>
      <c r="S6301" s="12">
        <v>25</v>
      </c>
      <c r="T6301" s="12" t="s">
        <v>141</v>
      </c>
      <c r="U6301" s="12" t="s">
        <v>140</v>
      </c>
      <c r="V6301" s="12" t="s">
        <v>155</v>
      </c>
      <c r="W6301" s="12">
        <v>1</v>
      </c>
      <c r="X6301" s="14">
        <v>44767.629198877316</v>
      </c>
    </row>
    <row r="6302" spans="1:24" hidden="1" x14ac:dyDescent="0.25">
      <c r="A6302" s="5">
        <v>2022</v>
      </c>
      <c r="B6302" s="6">
        <v>6</v>
      </c>
      <c r="C6302" s="6">
        <v>2022</v>
      </c>
      <c r="D6302" s="6">
        <v>2</v>
      </c>
      <c r="E6302" s="7">
        <v>20070</v>
      </c>
      <c r="F6302" s="7" t="s">
        <v>24</v>
      </c>
      <c r="G6302" s="7">
        <v>39</v>
      </c>
      <c r="H6302" s="7" t="s">
        <v>166</v>
      </c>
      <c r="I6302" s="7" t="s">
        <v>43</v>
      </c>
      <c r="J6302" s="7" t="s">
        <v>0</v>
      </c>
      <c r="K6302" s="7" t="s">
        <v>22</v>
      </c>
      <c r="L6302" s="7" t="s">
        <v>132</v>
      </c>
      <c r="M6302" s="7">
        <v>1</v>
      </c>
      <c r="N6302" s="7" t="s">
        <v>13</v>
      </c>
      <c r="O6302" s="8">
        <v>9.3999999999999994E-5</v>
      </c>
      <c r="P6302" s="7" t="s">
        <v>125</v>
      </c>
      <c r="Q6302" s="7" t="s">
        <v>131</v>
      </c>
      <c r="R6302" s="7" t="s">
        <v>154</v>
      </c>
      <c r="S6302" s="7">
        <v>94</v>
      </c>
      <c r="T6302" s="7" t="s">
        <v>129</v>
      </c>
      <c r="U6302" s="7" t="s">
        <v>128</v>
      </c>
      <c r="V6302" s="7" t="s">
        <v>153</v>
      </c>
      <c r="W6302" s="7">
        <v>1</v>
      </c>
      <c r="X6302" s="9">
        <v>44767.629198877316</v>
      </c>
    </row>
    <row r="6303" spans="1:24" hidden="1" x14ac:dyDescent="0.25">
      <c r="A6303" s="10">
        <v>2022</v>
      </c>
      <c r="B6303" s="11">
        <v>6</v>
      </c>
      <c r="C6303" s="11">
        <v>2022</v>
      </c>
      <c r="D6303" s="11">
        <v>2</v>
      </c>
      <c r="E6303" s="12">
        <v>20070</v>
      </c>
      <c r="F6303" s="12" t="s">
        <v>24</v>
      </c>
      <c r="G6303" s="12">
        <v>39</v>
      </c>
      <c r="H6303" s="12" t="s">
        <v>166</v>
      </c>
      <c r="I6303" s="12" t="s">
        <v>43</v>
      </c>
      <c r="J6303" s="12" t="s">
        <v>0</v>
      </c>
      <c r="K6303" s="12" t="s">
        <v>12</v>
      </c>
      <c r="L6303" s="12" t="s">
        <v>22</v>
      </c>
      <c r="M6303" s="12">
        <v>1</v>
      </c>
      <c r="N6303" s="12" t="s">
        <v>13</v>
      </c>
      <c r="O6303" s="13">
        <v>0</v>
      </c>
      <c r="P6303" s="12" t="s">
        <v>125</v>
      </c>
      <c r="Q6303" s="12" t="s">
        <v>150</v>
      </c>
      <c r="R6303" s="12" t="s">
        <v>252</v>
      </c>
      <c r="S6303" s="12">
        <v>150</v>
      </c>
      <c r="T6303" s="12" t="s">
        <v>129</v>
      </c>
      <c r="U6303" s="12" t="s">
        <v>128</v>
      </c>
      <c r="V6303" s="12" t="s">
        <v>251</v>
      </c>
      <c r="W6303" s="12">
        <v>1</v>
      </c>
      <c r="X6303" s="14">
        <v>44767.629198877316</v>
      </c>
    </row>
    <row r="6304" spans="1:24" hidden="1" x14ac:dyDescent="0.25">
      <c r="A6304" s="5">
        <v>2022</v>
      </c>
      <c r="B6304" s="6">
        <v>6</v>
      </c>
      <c r="C6304" s="6">
        <v>2022</v>
      </c>
      <c r="D6304" s="6">
        <v>2</v>
      </c>
      <c r="E6304" s="7">
        <v>20070</v>
      </c>
      <c r="F6304" s="7" t="s">
        <v>24</v>
      </c>
      <c r="G6304" s="7">
        <v>39</v>
      </c>
      <c r="H6304" s="7" t="s">
        <v>166</v>
      </c>
      <c r="I6304" s="7" t="s">
        <v>43</v>
      </c>
      <c r="J6304" s="7" t="s">
        <v>0</v>
      </c>
      <c r="K6304" s="7" t="s">
        <v>12</v>
      </c>
      <c r="L6304" s="7" t="s">
        <v>22</v>
      </c>
      <c r="M6304" s="7">
        <v>1</v>
      </c>
      <c r="N6304" s="7" t="s">
        <v>13</v>
      </c>
      <c r="O6304" s="8">
        <v>0</v>
      </c>
      <c r="P6304" s="7" t="s">
        <v>125</v>
      </c>
      <c r="Q6304" s="7" t="s">
        <v>150</v>
      </c>
      <c r="R6304" s="7" t="s">
        <v>149</v>
      </c>
      <c r="S6304" s="7">
        <v>136</v>
      </c>
      <c r="T6304" s="7" t="s">
        <v>129</v>
      </c>
      <c r="U6304" s="7" t="s">
        <v>128</v>
      </c>
      <c r="V6304" s="7"/>
      <c r="W6304" s="7">
        <v>1</v>
      </c>
      <c r="X6304" s="9">
        <v>44767.629198877316</v>
      </c>
    </row>
    <row r="6305" spans="1:24" hidden="1" x14ac:dyDescent="0.25">
      <c r="A6305" s="10">
        <v>2022</v>
      </c>
      <c r="B6305" s="11">
        <v>6</v>
      </c>
      <c r="C6305" s="11">
        <v>2022</v>
      </c>
      <c r="D6305" s="11">
        <v>2</v>
      </c>
      <c r="E6305" s="12">
        <v>20070</v>
      </c>
      <c r="F6305" s="12" t="s">
        <v>24</v>
      </c>
      <c r="G6305" s="12">
        <v>39</v>
      </c>
      <c r="H6305" s="12" t="s">
        <v>166</v>
      </c>
      <c r="I6305" s="12" t="s">
        <v>43</v>
      </c>
      <c r="J6305" s="12" t="s">
        <v>0</v>
      </c>
      <c r="K6305" s="12" t="s">
        <v>12</v>
      </c>
      <c r="L6305" s="12" t="s">
        <v>22</v>
      </c>
      <c r="M6305" s="12">
        <v>1</v>
      </c>
      <c r="N6305" s="12" t="s">
        <v>13</v>
      </c>
      <c r="O6305" s="13">
        <v>0</v>
      </c>
      <c r="P6305" s="12" t="s">
        <v>125</v>
      </c>
      <c r="Q6305" s="12" t="s">
        <v>150</v>
      </c>
      <c r="R6305" s="12" t="s">
        <v>171</v>
      </c>
      <c r="S6305" s="12">
        <v>137</v>
      </c>
      <c r="T6305" s="12" t="s">
        <v>129</v>
      </c>
      <c r="U6305" s="12" t="s">
        <v>128</v>
      </c>
      <c r="V6305" s="12"/>
      <c r="W6305" s="12">
        <v>1</v>
      </c>
      <c r="X6305" s="14">
        <v>44767.629198877316</v>
      </c>
    </row>
    <row r="6306" spans="1:24" hidden="1" x14ac:dyDescent="0.25">
      <c r="A6306" s="5">
        <v>2022</v>
      </c>
      <c r="B6306" s="6">
        <v>6</v>
      </c>
      <c r="C6306" s="6">
        <v>2022</v>
      </c>
      <c r="D6306" s="6">
        <v>2</v>
      </c>
      <c r="E6306" s="7">
        <v>20070</v>
      </c>
      <c r="F6306" s="7" t="s">
        <v>24</v>
      </c>
      <c r="G6306" s="7">
        <v>53</v>
      </c>
      <c r="H6306" s="7" t="s">
        <v>7</v>
      </c>
      <c r="I6306" s="7" t="s">
        <v>43</v>
      </c>
      <c r="J6306" s="7" t="s">
        <v>7</v>
      </c>
      <c r="K6306" s="7" t="s">
        <v>158</v>
      </c>
      <c r="L6306" s="7" t="s">
        <v>162</v>
      </c>
      <c r="M6306" s="7">
        <v>1</v>
      </c>
      <c r="N6306" s="7" t="s">
        <v>13</v>
      </c>
      <c r="O6306" s="8">
        <v>0</v>
      </c>
      <c r="P6306" s="7" t="s">
        <v>125</v>
      </c>
      <c r="Q6306" s="7" t="s">
        <v>161</v>
      </c>
      <c r="R6306" s="7" t="s">
        <v>160</v>
      </c>
      <c r="S6306" s="7">
        <v>11</v>
      </c>
      <c r="T6306" s="7" t="s">
        <v>141</v>
      </c>
      <c r="U6306" s="7" t="s">
        <v>140</v>
      </c>
      <c r="V6306" s="7" t="s">
        <v>159</v>
      </c>
      <c r="W6306" s="7">
        <v>1</v>
      </c>
      <c r="X6306" s="9">
        <v>44767.629198877316</v>
      </c>
    </row>
    <row r="6307" spans="1:24" hidden="1" x14ac:dyDescent="0.25">
      <c r="A6307" s="10">
        <v>2022</v>
      </c>
      <c r="B6307" s="11">
        <v>6</v>
      </c>
      <c r="C6307" s="11">
        <v>2022</v>
      </c>
      <c r="D6307" s="11">
        <v>2</v>
      </c>
      <c r="E6307" s="12">
        <v>20070</v>
      </c>
      <c r="F6307" s="12" t="s">
        <v>24</v>
      </c>
      <c r="G6307" s="12">
        <v>53</v>
      </c>
      <c r="H6307" s="12" t="s">
        <v>7</v>
      </c>
      <c r="I6307" s="12" t="s">
        <v>43</v>
      </c>
      <c r="J6307" s="12" t="s">
        <v>7</v>
      </c>
      <c r="K6307" s="12" t="s">
        <v>158</v>
      </c>
      <c r="L6307" s="12" t="s">
        <v>22</v>
      </c>
      <c r="M6307" s="12">
        <v>1</v>
      </c>
      <c r="N6307" s="12" t="s">
        <v>13</v>
      </c>
      <c r="O6307" s="13">
        <v>0</v>
      </c>
      <c r="P6307" s="12" t="s">
        <v>125</v>
      </c>
      <c r="Q6307" s="12" t="s">
        <v>157</v>
      </c>
      <c r="R6307" s="12" t="s">
        <v>156</v>
      </c>
      <c r="S6307" s="12">
        <v>25</v>
      </c>
      <c r="T6307" s="12" t="s">
        <v>141</v>
      </c>
      <c r="U6307" s="12" t="s">
        <v>140</v>
      </c>
      <c r="V6307" s="12" t="s">
        <v>155</v>
      </c>
      <c r="W6307" s="12">
        <v>1</v>
      </c>
      <c r="X6307" s="14">
        <v>44767.629198877316</v>
      </c>
    </row>
    <row r="6308" spans="1:24" hidden="1" x14ac:dyDescent="0.25">
      <c r="A6308" s="5">
        <v>2022</v>
      </c>
      <c r="B6308" s="6">
        <v>6</v>
      </c>
      <c r="C6308" s="6">
        <v>2022</v>
      </c>
      <c r="D6308" s="6">
        <v>2</v>
      </c>
      <c r="E6308" s="7">
        <v>20070</v>
      </c>
      <c r="F6308" s="7" t="s">
        <v>24</v>
      </c>
      <c r="G6308" s="7">
        <v>53</v>
      </c>
      <c r="H6308" s="7" t="s">
        <v>7</v>
      </c>
      <c r="I6308" s="7" t="s">
        <v>43</v>
      </c>
      <c r="J6308" s="7" t="s">
        <v>7</v>
      </c>
      <c r="K6308" s="7" t="s">
        <v>22</v>
      </c>
      <c r="L6308" s="7" t="s">
        <v>132</v>
      </c>
      <c r="M6308" s="7">
        <v>1</v>
      </c>
      <c r="N6308" s="7" t="s">
        <v>13</v>
      </c>
      <c r="O6308" s="8">
        <v>6.3E-5</v>
      </c>
      <c r="P6308" s="7" t="s">
        <v>125</v>
      </c>
      <c r="Q6308" s="7" t="s">
        <v>131</v>
      </c>
      <c r="R6308" s="7" t="s">
        <v>154</v>
      </c>
      <c r="S6308" s="7">
        <v>94</v>
      </c>
      <c r="T6308" s="7" t="s">
        <v>129</v>
      </c>
      <c r="U6308" s="7" t="s">
        <v>128</v>
      </c>
      <c r="V6308" s="7" t="s">
        <v>153</v>
      </c>
      <c r="W6308" s="7">
        <v>1</v>
      </c>
      <c r="X6308" s="9">
        <v>44767.629198877316</v>
      </c>
    </row>
    <row r="6309" spans="1:24" hidden="1" x14ac:dyDescent="0.25">
      <c r="A6309" s="10">
        <v>2022</v>
      </c>
      <c r="B6309" s="11">
        <v>6</v>
      </c>
      <c r="C6309" s="11">
        <v>2022</v>
      </c>
      <c r="D6309" s="11">
        <v>2</v>
      </c>
      <c r="E6309" s="12">
        <v>20070</v>
      </c>
      <c r="F6309" s="12" t="s">
        <v>24</v>
      </c>
      <c r="G6309" s="12">
        <v>53</v>
      </c>
      <c r="H6309" s="12" t="s">
        <v>7</v>
      </c>
      <c r="I6309" s="12" t="s">
        <v>43</v>
      </c>
      <c r="J6309" s="12" t="s">
        <v>7</v>
      </c>
      <c r="K6309" s="12" t="s">
        <v>12</v>
      </c>
      <c r="L6309" s="12" t="s">
        <v>22</v>
      </c>
      <c r="M6309" s="12">
        <v>1</v>
      </c>
      <c r="N6309" s="12" t="s">
        <v>13</v>
      </c>
      <c r="O6309" s="13">
        <v>0</v>
      </c>
      <c r="P6309" s="12" t="s">
        <v>125</v>
      </c>
      <c r="Q6309" s="12" t="s">
        <v>150</v>
      </c>
      <c r="R6309" s="12" t="s">
        <v>149</v>
      </c>
      <c r="S6309" s="12">
        <v>136</v>
      </c>
      <c r="T6309" s="12" t="s">
        <v>129</v>
      </c>
      <c r="U6309" s="12" t="s">
        <v>128</v>
      </c>
      <c r="V6309" s="12"/>
      <c r="W6309" s="12">
        <v>1</v>
      </c>
      <c r="X6309" s="14">
        <v>44767.629198877316</v>
      </c>
    </row>
    <row r="6310" spans="1:24" hidden="1" x14ac:dyDescent="0.25">
      <c r="A6310" s="5">
        <v>2022</v>
      </c>
      <c r="B6310" s="6">
        <v>6</v>
      </c>
      <c r="C6310" s="6">
        <v>2022</v>
      </c>
      <c r="D6310" s="6">
        <v>2</v>
      </c>
      <c r="E6310" s="7">
        <v>20070</v>
      </c>
      <c r="F6310" s="7" t="s">
        <v>24</v>
      </c>
      <c r="G6310" s="7">
        <v>71</v>
      </c>
      <c r="H6310" s="7" t="s">
        <v>145</v>
      </c>
      <c r="I6310" s="7" t="s">
        <v>54</v>
      </c>
      <c r="J6310" s="7" t="s">
        <v>5</v>
      </c>
      <c r="K6310" s="7" t="s">
        <v>144</v>
      </c>
      <c r="L6310" s="7" t="s">
        <v>148</v>
      </c>
      <c r="M6310" s="7">
        <v>1</v>
      </c>
      <c r="N6310" s="7" t="s">
        <v>13</v>
      </c>
      <c r="O6310" s="8">
        <v>-2.4678330000000002</v>
      </c>
      <c r="P6310" s="7" t="s">
        <v>125</v>
      </c>
      <c r="Q6310" s="7" t="s">
        <v>143</v>
      </c>
      <c r="R6310" s="7" t="s">
        <v>147</v>
      </c>
      <c r="S6310" s="7">
        <v>82</v>
      </c>
      <c r="T6310" s="7" t="s">
        <v>141</v>
      </c>
      <c r="U6310" s="7" t="s">
        <v>509</v>
      </c>
      <c r="V6310" s="7" t="s">
        <v>146</v>
      </c>
      <c r="W6310" s="7">
        <v>1</v>
      </c>
      <c r="X6310" s="9">
        <v>44767.629198877316</v>
      </c>
    </row>
    <row r="6311" spans="1:24" hidden="1" x14ac:dyDescent="0.25">
      <c r="A6311" s="10">
        <v>2022</v>
      </c>
      <c r="B6311" s="11">
        <v>6</v>
      </c>
      <c r="C6311" s="11">
        <v>2022</v>
      </c>
      <c r="D6311" s="11">
        <v>2</v>
      </c>
      <c r="E6311" s="12">
        <v>20070</v>
      </c>
      <c r="F6311" s="12" t="s">
        <v>24</v>
      </c>
      <c r="G6311" s="12">
        <v>71</v>
      </c>
      <c r="H6311" s="12" t="s">
        <v>145</v>
      </c>
      <c r="I6311" s="12" t="s">
        <v>54</v>
      </c>
      <c r="J6311" s="12" t="s">
        <v>5</v>
      </c>
      <c r="K6311" s="12" t="s">
        <v>144</v>
      </c>
      <c r="L6311" s="12" t="s">
        <v>22</v>
      </c>
      <c r="M6311" s="12">
        <v>1</v>
      </c>
      <c r="N6311" s="12" t="s">
        <v>13</v>
      </c>
      <c r="O6311" s="13">
        <v>0</v>
      </c>
      <c r="P6311" s="12" t="s">
        <v>125</v>
      </c>
      <c r="Q6311" s="12" t="s">
        <v>143</v>
      </c>
      <c r="R6311" s="12" t="s">
        <v>142</v>
      </c>
      <c r="S6311" s="12">
        <v>9</v>
      </c>
      <c r="T6311" s="12" t="s">
        <v>141</v>
      </c>
      <c r="U6311" s="12" t="s">
        <v>140</v>
      </c>
      <c r="V6311" s="12" t="s">
        <v>712</v>
      </c>
      <c r="W6311" s="12">
        <v>1</v>
      </c>
      <c r="X6311" s="14">
        <v>44767.629198877316</v>
      </c>
    </row>
    <row r="6312" spans="1:24" hidden="1" x14ac:dyDescent="0.25">
      <c r="A6312" s="5">
        <v>2022</v>
      </c>
      <c r="B6312" s="6">
        <v>6</v>
      </c>
      <c r="C6312" s="6">
        <v>2022</v>
      </c>
      <c r="D6312" s="6">
        <v>2</v>
      </c>
      <c r="E6312" s="7">
        <v>20070</v>
      </c>
      <c r="F6312" s="7" t="s">
        <v>24</v>
      </c>
      <c r="G6312" s="7">
        <v>2183</v>
      </c>
      <c r="H6312" s="7" t="s">
        <v>138</v>
      </c>
      <c r="I6312" s="7" t="s">
        <v>133</v>
      </c>
      <c r="J6312" s="7" t="s">
        <v>3</v>
      </c>
      <c r="K6312" s="7" t="s">
        <v>22</v>
      </c>
      <c r="L6312" s="7" t="s">
        <v>132</v>
      </c>
      <c r="M6312" s="7">
        <v>1</v>
      </c>
      <c r="N6312" s="7" t="s">
        <v>13</v>
      </c>
      <c r="O6312" s="8">
        <v>0</v>
      </c>
      <c r="P6312" s="7" t="s">
        <v>125</v>
      </c>
      <c r="Q6312" s="7" t="s">
        <v>131</v>
      </c>
      <c r="R6312" s="7" t="s">
        <v>130</v>
      </c>
      <c r="S6312" s="7">
        <v>91</v>
      </c>
      <c r="T6312" s="7" t="s">
        <v>129</v>
      </c>
      <c r="U6312" s="7" t="s">
        <v>128</v>
      </c>
      <c r="V6312" s="7" t="s">
        <v>127</v>
      </c>
      <c r="W6312" s="7">
        <v>1</v>
      </c>
      <c r="X6312" s="9">
        <v>44767.629198877316</v>
      </c>
    </row>
    <row r="6313" spans="1:24" hidden="1" x14ac:dyDescent="0.25">
      <c r="A6313" s="10">
        <v>2022</v>
      </c>
      <c r="B6313" s="11">
        <v>6</v>
      </c>
      <c r="C6313" s="11">
        <v>2022</v>
      </c>
      <c r="D6313" s="11">
        <v>2</v>
      </c>
      <c r="E6313" s="12">
        <v>20070</v>
      </c>
      <c r="F6313" s="12" t="s">
        <v>24</v>
      </c>
      <c r="G6313" s="12">
        <v>2346</v>
      </c>
      <c r="H6313" s="12" t="s">
        <v>137</v>
      </c>
      <c r="I6313" s="12" t="s">
        <v>133</v>
      </c>
      <c r="J6313" s="12" t="s">
        <v>4</v>
      </c>
      <c r="K6313" s="12" t="s">
        <v>22</v>
      </c>
      <c r="L6313" s="12" t="s">
        <v>132</v>
      </c>
      <c r="M6313" s="12">
        <v>1</v>
      </c>
      <c r="N6313" s="12" t="s">
        <v>13</v>
      </c>
      <c r="O6313" s="13">
        <v>0</v>
      </c>
      <c r="P6313" s="12" t="s">
        <v>125</v>
      </c>
      <c r="Q6313" s="12" t="s">
        <v>131</v>
      </c>
      <c r="R6313" s="12" t="s">
        <v>130</v>
      </c>
      <c r="S6313" s="12">
        <v>91</v>
      </c>
      <c r="T6313" s="12" t="s">
        <v>129</v>
      </c>
      <c r="U6313" s="12" t="s">
        <v>128</v>
      </c>
      <c r="V6313" s="12" t="s">
        <v>127</v>
      </c>
      <c r="W6313" s="12">
        <v>1</v>
      </c>
      <c r="X6313" s="14">
        <v>44767.629198877316</v>
      </c>
    </row>
    <row r="6314" spans="1:24" hidden="1" x14ac:dyDescent="0.25">
      <c r="A6314" s="5">
        <v>2022</v>
      </c>
      <c r="B6314" s="6">
        <v>6</v>
      </c>
      <c r="C6314" s="6">
        <v>2022</v>
      </c>
      <c r="D6314" s="6">
        <v>2</v>
      </c>
      <c r="E6314" s="7">
        <v>20070</v>
      </c>
      <c r="F6314" s="7" t="s">
        <v>24</v>
      </c>
      <c r="G6314" s="7">
        <v>4807</v>
      </c>
      <c r="H6314" s="7" t="s">
        <v>135</v>
      </c>
      <c r="I6314" s="7" t="s">
        <v>133</v>
      </c>
      <c r="J6314" s="7" t="s">
        <v>2</v>
      </c>
      <c r="K6314" s="7" t="s">
        <v>22</v>
      </c>
      <c r="L6314" s="7" t="s">
        <v>132</v>
      </c>
      <c r="M6314" s="7">
        <v>1</v>
      </c>
      <c r="N6314" s="7" t="s">
        <v>13</v>
      </c>
      <c r="O6314" s="8">
        <v>0</v>
      </c>
      <c r="P6314" s="7" t="s">
        <v>125</v>
      </c>
      <c r="Q6314" s="7" t="s">
        <v>131</v>
      </c>
      <c r="R6314" s="7" t="s">
        <v>130</v>
      </c>
      <c r="S6314" s="7">
        <v>91</v>
      </c>
      <c r="T6314" s="7" t="s">
        <v>129</v>
      </c>
      <c r="U6314" s="7" t="s">
        <v>128</v>
      </c>
      <c r="V6314" s="7" t="s">
        <v>127</v>
      </c>
      <c r="W6314" s="7">
        <v>1</v>
      </c>
      <c r="X6314" s="9">
        <v>44767.629198877316</v>
      </c>
    </row>
    <row r="6315" spans="1:24" hidden="1" x14ac:dyDescent="0.25">
      <c r="A6315" s="10">
        <v>2022</v>
      </c>
      <c r="B6315" s="11">
        <v>6</v>
      </c>
      <c r="C6315" s="11">
        <v>2022</v>
      </c>
      <c r="D6315" s="11">
        <v>2</v>
      </c>
      <c r="E6315" s="12">
        <v>20070</v>
      </c>
      <c r="F6315" s="12" t="s">
        <v>24</v>
      </c>
      <c r="G6315" s="12">
        <v>4871</v>
      </c>
      <c r="H6315" s="12" t="s">
        <v>134</v>
      </c>
      <c r="I6315" s="12" t="s">
        <v>133</v>
      </c>
      <c r="J6315" s="12" t="s">
        <v>1</v>
      </c>
      <c r="K6315" s="12" t="s">
        <v>22</v>
      </c>
      <c r="L6315" s="12" t="s">
        <v>132</v>
      </c>
      <c r="M6315" s="12">
        <v>1</v>
      </c>
      <c r="N6315" s="12" t="s">
        <v>13</v>
      </c>
      <c r="O6315" s="13">
        <v>0</v>
      </c>
      <c r="P6315" s="12" t="s">
        <v>125</v>
      </c>
      <c r="Q6315" s="12" t="s">
        <v>131</v>
      </c>
      <c r="R6315" s="12" t="s">
        <v>130</v>
      </c>
      <c r="S6315" s="12">
        <v>91</v>
      </c>
      <c r="T6315" s="12" t="s">
        <v>129</v>
      </c>
      <c r="U6315" s="12" t="s">
        <v>128</v>
      </c>
      <c r="V6315" s="12" t="s">
        <v>127</v>
      </c>
      <c r="W6315" s="12">
        <v>1</v>
      </c>
      <c r="X6315" s="14">
        <v>44767.629198877316</v>
      </c>
    </row>
    <row r="6316" spans="1:24" hidden="1" x14ac:dyDescent="0.25">
      <c r="A6316" s="5">
        <v>2022</v>
      </c>
      <c r="B6316" s="6">
        <v>6</v>
      </c>
      <c r="C6316" s="6">
        <v>2022</v>
      </c>
      <c r="D6316" s="6">
        <v>6</v>
      </c>
      <c r="E6316" s="7">
        <v>20070</v>
      </c>
      <c r="F6316" s="7" t="s">
        <v>24</v>
      </c>
      <c r="G6316" s="7">
        <v>0</v>
      </c>
      <c r="H6316" s="7" t="s">
        <v>23</v>
      </c>
      <c r="I6316" s="7" t="s">
        <v>23</v>
      </c>
      <c r="J6316" s="7" t="s">
        <v>23</v>
      </c>
      <c r="K6316" s="7" t="s">
        <v>22</v>
      </c>
      <c r="L6316" s="7" t="s">
        <v>126</v>
      </c>
      <c r="M6316" s="7">
        <v>1</v>
      </c>
      <c r="N6316" s="7" t="s">
        <v>13</v>
      </c>
      <c r="O6316" s="8">
        <v>-7.3073420000000002</v>
      </c>
      <c r="P6316" s="7" t="s">
        <v>125</v>
      </c>
      <c r="Q6316" s="7" t="s">
        <v>124</v>
      </c>
      <c r="R6316" s="7" t="s">
        <v>123</v>
      </c>
      <c r="S6316" s="7">
        <v>1363</v>
      </c>
      <c r="T6316" s="7" t="s">
        <v>122</v>
      </c>
      <c r="U6316" s="7" t="s">
        <v>121</v>
      </c>
      <c r="V6316" s="7" t="s">
        <v>780</v>
      </c>
      <c r="W6316" s="7">
        <v>1</v>
      </c>
      <c r="X6316" s="9">
        <v>44767.629198877316</v>
      </c>
    </row>
    <row r="6317" spans="1:24" hidden="1" x14ac:dyDescent="0.25">
      <c r="A6317" s="10">
        <v>2022</v>
      </c>
      <c r="B6317" s="11">
        <v>2</v>
      </c>
      <c r="C6317" s="11"/>
      <c r="D6317" s="11"/>
      <c r="E6317" s="12">
        <v>20070</v>
      </c>
      <c r="F6317" s="12" t="s">
        <v>24</v>
      </c>
      <c r="G6317" s="12">
        <v>0</v>
      </c>
      <c r="H6317" s="12" t="s">
        <v>23</v>
      </c>
      <c r="I6317" s="12" t="s">
        <v>23</v>
      </c>
      <c r="J6317" s="12" t="s">
        <v>3</v>
      </c>
      <c r="K6317" s="12" t="s">
        <v>22</v>
      </c>
      <c r="L6317" s="12" t="s">
        <v>22</v>
      </c>
      <c r="M6317" s="12">
        <v>0</v>
      </c>
      <c r="N6317" s="12" t="s">
        <v>87</v>
      </c>
      <c r="O6317" s="13">
        <v>1544</v>
      </c>
      <c r="P6317" s="12" t="s">
        <v>75</v>
      </c>
      <c r="Q6317" s="12" t="s">
        <v>90</v>
      </c>
      <c r="R6317" s="12" t="s">
        <v>86</v>
      </c>
      <c r="S6317" s="12"/>
      <c r="T6317" s="12" t="s">
        <v>16</v>
      </c>
      <c r="U6317" s="12" t="s">
        <v>38</v>
      </c>
      <c r="V6317" s="12" t="s">
        <v>94</v>
      </c>
      <c r="W6317" s="12">
        <v>0</v>
      </c>
      <c r="X6317" s="14">
        <v>44767.629198877316</v>
      </c>
    </row>
    <row r="6318" spans="1:24" hidden="1" x14ac:dyDescent="0.25">
      <c r="A6318" s="5">
        <v>2022</v>
      </c>
      <c r="B6318" s="6">
        <v>2</v>
      </c>
      <c r="C6318" s="6"/>
      <c r="D6318" s="6"/>
      <c r="E6318" s="7">
        <v>20070</v>
      </c>
      <c r="F6318" s="7" t="s">
        <v>24</v>
      </c>
      <c r="G6318" s="7">
        <v>0</v>
      </c>
      <c r="H6318" s="7" t="s">
        <v>23</v>
      </c>
      <c r="I6318" s="7" t="s">
        <v>23</v>
      </c>
      <c r="J6318" s="7" t="s">
        <v>3</v>
      </c>
      <c r="K6318" s="7" t="s">
        <v>84</v>
      </c>
      <c r="L6318" s="7" t="s">
        <v>22</v>
      </c>
      <c r="M6318" s="7">
        <v>0</v>
      </c>
      <c r="N6318" s="7" t="s">
        <v>13</v>
      </c>
      <c r="O6318" s="8">
        <v>73852.046875</v>
      </c>
      <c r="P6318" s="7" t="s">
        <v>75</v>
      </c>
      <c r="Q6318" s="7" t="s">
        <v>90</v>
      </c>
      <c r="R6318" s="7" t="s">
        <v>83</v>
      </c>
      <c r="S6318" s="7"/>
      <c r="T6318" s="7" t="s">
        <v>16</v>
      </c>
      <c r="U6318" s="7" t="s">
        <v>38</v>
      </c>
      <c r="V6318" s="7" t="s">
        <v>93</v>
      </c>
      <c r="W6318" s="7">
        <v>0</v>
      </c>
      <c r="X6318" s="9">
        <v>44767.629198877316</v>
      </c>
    </row>
    <row r="6319" spans="1:24" x14ac:dyDescent="0.25">
      <c r="A6319" s="10">
        <v>2022</v>
      </c>
      <c r="B6319" s="11">
        <v>2</v>
      </c>
      <c r="C6319" s="11"/>
      <c r="D6319" s="11"/>
      <c r="E6319" s="12">
        <v>20070</v>
      </c>
      <c r="F6319" s="12" t="s">
        <v>24</v>
      </c>
      <c r="G6319" s="12">
        <v>0</v>
      </c>
      <c r="H6319" s="12" t="s">
        <v>23</v>
      </c>
      <c r="I6319" s="12" t="s">
        <v>23</v>
      </c>
      <c r="J6319" s="15" t="s">
        <v>3</v>
      </c>
      <c r="K6319" s="12" t="s">
        <v>81</v>
      </c>
      <c r="L6319" s="12" t="s">
        <v>22</v>
      </c>
      <c r="M6319" s="12">
        <v>0</v>
      </c>
      <c r="N6319" s="12" t="s">
        <v>47</v>
      </c>
      <c r="O6319" s="13">
        <v>877754</v>
      </c>
      <c r="P6319" s="12" t="s">
        <v>75</v>
      </c>
      <c r="Q6319" s="12" t="s">
        <v>90</v>
      </c>
      <c r="R6319" s="12" t="s">
        <v>46</v>
      </c>
      <c r="S6319" s="12"/>
      <c r="T6319" s="12" t="s">
        <v>16</v>
      </c>
      <c r="U6319" s="12" t="s">
        <v>38</v>
      </c>
      <c r="V6319" s="12" t="s">
        <v>92</v>
      </c>
      <c r="W6319" s="12">
        <v>0</v>
      </c>
      <c r="X6319" s="14">
        <v>44767.629198877316</v>
      </c>
    </row>
    <row r="6320" spans="1:24" hidden="1" x14ac:dyDescent="0.25">
      <c r="A6320" s="5">
        <v>2022</v>
      </c>
      <c r="B6320" s="6">
        <v>2</v>
      </c>
      <c r="C6320" s="6"/>
      <c r="D6320" s="6"/>
      <c r="E6320" s="7">
        <v>20070</v>
      </c>
      <c r="F6320" s="7" t="s">
        <v>24</v>
      </c>
      <c r="G6320" s="7">
        <v>0</v>
      </c>
      <c r="H6320" s="7" t="s">
        <v>23</v>
      </c>
      <c r="I6320" s="7" t="s">
        <v>23</v>
      </c>
      <c r="J6320" s="7" t="s">
        <v>3</v>
      </c>
      <c r="K6320" s="7" t="s">
        <v>42</v>
      </c>
      <c r="L6320" s="7" t="s">
        <v>22</v>
      </c>
      <c r="M6320" s="7">
        <v>0</v>
      </c>
      <c r="N6320" s="7" t="s">
        <v>13</v>
      </c>
      <c r="O6320" s="8">
        <v>4311.4799800000001</v>
      </c>
      <c r="P6320" s="7" t="s">
        <v>75</v>
      </c>
      <c r="Q6320" s="7" t="s">
        <v>90</v>
      </c>
      <c r="R6320" s="7" t="s">
        <v>39</v>
      </c>
      <c r="S6320" s="7"/>
      <c r="T6320" s="7" t="s">
        <v>16</v>
      </c>
      <c r="U6320" s="7" t="s">
        <v>38</v>
      </c>
      <c r="V6320" s="7" t="s">
        <v>91</v>
      </c>
      <c r="W6320" s="7">
        <v>0</v>
      </c>
      <c r="X6320" s="9">
        <v>44767.629198877316</v>
      </c>
    </row>
    <row r="6321" spans="1:24" hidden="1" x14ac:dyDescent="0.25">
      <c r="A6321" s="10">
        <v>2022</v>
      </c>
      <c r="B6321" s="11">
        <v>2</v>
      </c>
      <c r="C6321" s="11"/>
      <c r="D6321" s="11"/>
      <c r="E6321" s="12">
        <v>20070</v>
      </c>
      <c r="F6321" s="12" t="s">
        <v>24</v>
      </c>
      <c r="G6321" s="12">
        <v>0</v>
      </c>
      <c r="H6321" s="12" t="s">
        <v>23</v>
      </c>
      <c r="I6321" s="12" t="s">
        <v>23</v>
      </c>
      <c r="J6321" s="12" t="s">
        <v>3</v>
      </c>
      <c r="K6321" s="12" t="s">
        <v>11</v>
      </c>
      <c r="L6321" s="12" t="s">
        <v>22</v>
      </c>
      <c r="M6321" s="12">
        <v>0</v>
      </c>
      <c r="N6321" s="12" t="s">
        <v>13</v>
      </c>
      <c r="O6321" s="13">
        <v>125.739998</v>
      </c>
      <c r="P6321" s="12" t="s">
        <v>75</v>
      </c>
      <c r="Q6321" s="12" t="s">
        <v>90</v>
      </c>
      <c r="R6321" s="12" t="s">
        <v>89</v>
      </c>
      <c r="S6321" s="12"/>
      <c r="T6321" s="12" t="s">
        <v>16</v>
      </c>
      <c r="U6321" s="12" t="s">
        <v>38</v>
      </c>
      <c r="V6321" s="12" t="s">
        <v>88</v>
      </c>
      <c r="W6321" s="12">
        <v>0</v>
      </c>
      <c r="X6321" s="14">
        <v>44767.629198877316</v>
      </c>
    </row>
    <row r="6322" spans="1:24" hidden="1" x14ac:dyDescent="0.25">
      <c r="A6322" s="5">
        <v>2022</v>
      </c>
      <c r="B6322" s="6">
        <v>1</v>
      </c>
      <c r="C6322" s="6"/>
      <c r="D6322" s="6"/>
      <c r="E6322" s="7">
        <v>20070</v>
      </c>
      <c r="F6322" s="7" t="s">
        <v>24</v>
      </c>
      <c r="G6322" s="7">
        <v>36</v>
      </c>
      <c r="H6322" s="7" t="s">
        <v>44</v>
      </c>
      <c r="I6322" s="7" t="s">
        <v>43</v>
      </c>
      <c r="J6322" s="7" t="s">
        <v>6</v>
      </c>
      <c r="K6322" s="7" t="s">
        <v>22</v>
      </c>
      <c r="L6322" s="7" t="s">
        <v>22</v>
      </c>
      <c r="M6322" s="7">
        <v>0</v>
      </c>
      <c r="N6322" s="7" t="s">
        <v>47</v>
      </c>
      <c r="O6322" s="8">
        <v>212346.984375</v>
      </c>
      <c r="P6322" s="7" t="s">
        <v>41</v>
      </c>
      <c r="Q6322" s="7" t="s">
        <v>40</v>
      </c>
      <c r="R6322" s="7" t="s">
        <v>46</v>
      </c>
      <c r="S6322" s="7"/>
      <c r="T6322" s="7" t="s">
        <v>16</v>
      </c>
      <c r="U6322" s="7" t="s">
        <v>38</v>
      </c>
      <c r="V6322" s="7" t="s">
        <v>45</v>
      </c>
      <c r="W6322" s="7">
        <v>0</v>
      </c>
      <c r="X6322" s="9">
        <v>44767.629198877316</v>
      </c>
    </row>
    <row r="6323" spans="1:24" hidden="1" x14ac:dyDescent="0.25">
      <c r="A6323" s="10">
        <v>2022</v>
      </c>
      <c r="B6323" s="11">
        <v>1</v>
      </c>
      <c r="C6323" s="11"/>
      <c r="D6323" s="11"/>
      <c r="E6323" s="12">
        <v>20070</v>
      </c>
      <c r="F6323" s="12" t="s">
        <v>24</v>
      </c>
      <c r="G6323" s="12">
        <v>36</v>
      </c>
      <c r="H6323" s="12" t="s">
        <v>44</v>
      </c>
      <c r="I6323" s="12" t="s">
        <v>43</v>
      </c>
      <c r="J6323" s="12" t="s">
        <v>6</v>
      </c>
      <c r="K6323" s="12" t="s">
        <v>42</v>
      </c>
      <c r="L6323" s="12" t="s">
        <v>22</v>
      </c>
      <c r="M6323" s="12">
        <v>0</v>
      </c>
      <c r="N6323" s="12" t="s">
        <v>13</v>
      </c>
      <c r="O6323" s="13">
        <v>22459.939452999999</v>
      </c>
      <c r="P6323" s="12" t="s">
        <v>41</v>
      </c>
      <c r="Q6323" s="12" t="s">
        <v>40</v>
      </c>
      <c r="R6323" s="12" t="s">
        <v>39</v>
      </c>
      <c r="S6323" s="12"/>
      <c r="T6323" s="12" t="s">
        <v>16</v>
      </c>
      <c r="U6323" s="12" t="s">
        <v>38</v>
      </c>
      <c r="V6323" s="12" t="s">
        <v>37</v>
      </c>
      <c r="W6323" s="12">
        <v>0</v>
      </c>
      <c r="X6323" s="14">
        <v>44767.629198877316</v>
      </c>
    </row>
    <row r="6324" spans="1:24" hidden="1" x14ac:dyDescent="0.25">
      <c r="A6324" s="5">
        <v>2022</v>
      </c>
      <c r="B6324" s="6">
        <v>1</v>
      </c>
      <c r="C6324" s="6"/>
      <c r="D6324" s="6"/>
      <c r="E6324" s="7">
        <v>20070</v>
      </c>
      <c r="F6324" s="7" t="s">
        <v>24</v>
      </c>
      <c r="G6324" s="7">
        <v>36</v>
      </c>
      <c r="H6324" s="7" t="s">
        <v>44</v>
      </c>
      <c r="I6324" s="7" t="s">
        <v>43</v>
      </c>
      <c r="J6324" s="7" t="s">
        <v>6</v>
      </c>
      <c r="K6324" s="7" t="s">
        <v>11</v>
      </c>
      <c r="L6324" s="7" t="s">
        <v>22</v>
      </c>
      <c r="M6324" s="7">
        <v>0</v>
      </c>
      <c r="N6324" s="7" t="s">
        <v>13</v>
      </c>
      <c r="O6324" s="8">
        <v>40.169998</v>
      </c>
      <c r="P6324" s="7" t="s">
        <v>41</v>
      </c>
      <c r="Q6324" s="7" t="s">
        <v>40</v>
      </c>
      <c r="R6324" s="7" t="s">
        <v>49</v>
      </c>
      <c r="S6324" s="7"/>
      <c r="T6324" s="7" t="s">
        <v>16</v>
      </c>
      <c r="U6324" s="7" t="s">
        <v>38</v>
      </c>
      <c r="V6324" s="7" t="s">
        <v>48</v>
      </c>
      <c r="W6324" s="7">
        <v>0</v>
      </c>
      <c r="X6324" s="9">
        <v>44767.629198877316</v>
      </c>
    </row>
    <row r="6325" spans="1:24" hidden="1" x14ac:dyDescent="0.25">
      <c r="A6325" s="10">
        <v>2022</v>
      </c>
      <c r="B6325" s="11">
        <v>1</v>
      </c>
      <c r="C6325" s="11"/>
      <c r="D6325" s="11"/>
      <c r="E6325" s="12">
        <v>20070</v>
      </c>
      <c r="F6325" s="12" t="s">
        <v>24</v>
      </c>
      <c r="G6325" s="12">
        <v>36</v>
      </c>
      <c r="H6325" s="12" t="s">
        <v>44</v>
      </c>
      <c r="I6325" s="12" t="s">
        <v>43</v>
      </c>
      <c r="J6325" s="12" t="s">
        <v>6</v>
      </c>
      <c r="K6325" s="12" t="s">
        <v>11</v>
      </c>
      <c r="L6325" s="12" t="s">
        <v>22</v>
      </c>
      <c r="M6325" s="12">
        <v>0</v>
      </c>
      <c r="N6325" s="12" t="s">
        <v>13</v>
      </c>
      <c r="O6325" s="13">
        <v>-2.1</v>
      </c>
      <c r="P6325" s="12" t="s">
        <v>41</v>
      </c>
      <c r="Q6325" s="12" t="s">
        <v>40</v>
      </c>
      <c r="R6325" s="12" t="s">
        <v>679</v>
      </c>
      <c r="S6325" s="12"/>
      <c r="T6325" s="12" t="s">
        <v>16</v>
      </c>
      <c r="U6325" s="12" t="s">
        <v>38</v>
      </c>
      <c r="V6325" s="12" t="s">
        <v>678</v>
      </c>
      <c r="W6325" s="12">
        <v>0</v>
      </c>
      <c r="X6325" s="14">
        <v>44767.629198877316</v>
      </c>
    </row>
    <row r="6326" spans="1:24" hidden="1" x14ac:dyDescent="0.25">
      <c r="A6326" s="5">
        <v>2022</v>
      </c>
      <c r="B6326" s="6">
        <v>1</v>
      </c>
      <c r="C6326" s="6"/>
      <c r="D6326" s="6"/>
      <c r="E6326" s="7">
        <v>20070</v>
      </c>
      <c r="F6326" s="7" t="s">
        <v>24</v>
      </c>
      <c r="G6326" s="7">
        <v>0</v>
      </c>
      <c r="H6326" s="7" t="s">
        <v>23</v>
      </c>
      <c r="I6326" s="7" t="s">
        <v>23</v>
      </c>
      <c r="J6326" s="7" t="s">
        <v>23</v>
      </c>
      <c r="K6326" s="7" t="s">
        <v>22</v>
      </c>
      <c r="L6326" s="7" t="s">
        <v>119</v>
      </c>
      <c r="M6326" s="7">
        <v>1</v>
      </c>
      <c r="N6326" s="7" t="s">
        <v>13</v>
      </c>
      <c r="O6326" s="8">
        <v>300.16000400000001</v>
      </c>
      <c r="P6326" s="7" t="s">
        <v>53</v>
      </c>
      <c r="Q6326" s="7" t="s">
        <v>118</v>
      </c>
      <c r="R6326" s="7" t="s">
        <v>117</v>
      </c>
      <c r="S6326" s="7"/>
      <c r="T6326" s="7" t="s">
        <v>16</v>
      </c>
      <c r="U6326" s="7" t="s">
        <v>38</v>
      </c>
      <c r="V6326" s="7" t="s">
        <v>116</v>
      </c>
      <c r="W6326" s="7">
        <v>0</v>
      </c>
      <c r="X6326" s="9">
        <v>44767.629198877316</v>
      </c>
    </row>
    <row r="6327" spans="1:24" hidden="1" x14ac:dyDescent="0.25">
      <c r="A6327" s="10">
        <v>2022</v>
      </c>
      <c r="B6327" s="11">
        <v>1</v>
      </c>
      <c r="C6327" s="11"/>
      <c r="D6327" s="11"/>
      <c r="E6327" s="12">
        <v>20070</v>
      </c>
      <c r="F6327" s="12" t="s">
        <v>24</v>
      </c>
      <c r="G6327" s="12">
        <v>53</v>
      </c>
      <c r="H6327" s="12" t="s">
        <v>23</v>
      </c>
      <c r="I6327" s="12" t="s">
        <v>43</v>
      </c>
      <c r="J6327" s="12" t="s">
        <v>7</v>
      </c>
      <c r="K6327" s="12" t="s">
        <v>22</v>
      </c>
      <c r="L6327" s="12" t="s">
        <v>22</v>
      </c>
      <c r="M6327" s="12">
        <v>0</v>
      </c>
      <c r="N6327" s="12" t="s">
        <v>47</v>
      </c>
      <c r="O6327" s="13">
        <v>914360</v>
      </c>
      <c r="P6327" s="12" t="s">
        <v>60</v>
      </c>
      <c r="Q6327" s="12" t="s">
        <v>59</v>
      </c>
      <c r="R6327" s="12" t="s">
        <v>46</v>
      </c>
      <c r="S6327" s="12"/>
      <c r="T6327" s="12" t="s">
        <v>16</v>
      </c>
      <c r="U6327" s="12" t="s">
        <v>38</v>
      </c>
      <c r="V6327" s="12" t="s">
        <v>63</v>
      </c>
      <c r="W6327" s="12">
        <v>0</v>
      </c>
      <c r="X6327" s="14">
        <v>44767.629198877316</v>
      </c>
    </row>
    <row r="6328" spans="1:24" hidden="1" x14ac:dyDescent="0.25">
      <c r="A6328" s="5">
        <v>2022</v>
      </c>
      <c r="B6328" s="6">
        <v>1</v>
      </c>
      <c r="C6328" s="6"/>
      <c r="D6328" s="6"/>
      <c r="E6328" s="7">
        <v>20070</v>
      </c>
      <c r="F6328" s="7" t="s">
        <v>24</v>
      </c>
      <c r="G6328" s="7">
        <v>53</v>
      </c>
      <c r="H6328" s="7" t="s">
        <v>23</v>
      </c>
      <c r="I6328" s="7" t="s">
        <v>43</v>
      </c>
      <c r="J6328" s="7" t="s">
        <v>7</v>
      </c>
      <c r="K6328" s="7" t="s">
        <v>11</v>
      </c>
      <c r="L6328" s="7" t="s">
        <v>22</v>
      </c>
      <c r="M6328" s="7">
        <v>0</v>
      </c>
      <c r="N6328" s="7" t="s">
        <v>13</v>
      </c>
      <c r="O6328" s="8">
        <v>0</v>
      </c>
      <c r="P6328" s="7" t="s">
        <v>60</v>
      </c>
      <c r="Q6328" s="7" t="s">
        <v>59</v>
      </c>
      <c r="R6328" s="7" t="s">
        <v>62</v>
      </c>
      <c r="S6328" s="7"/>
      <c r="T6328" s="7" t="s">
        <v>16</v>
      </c>
      <c r="U6328" s="7" t="s">
        <v>38</v>
      </c>
      <c r="V6328" s="7" t="s">
        <v>61</v>
      </c>
      <c r="W6328" s="7">
        <v>0</v>
      </c>
      <c r="X6328" s="9">
        <v>44767.629198877316</v>
      </c>
    </row>
    <row r="6329" spans="1:24" hidden="1" x14ac:dyDescent="0.25">
      <c r="A6329" s="10">
        <v>2022</v>
      </c>
      <c r="B6329" s="11">
        <v>1</v>
      </c>
      <c r="C6329" s="11"/>
      <c r="D6329" s="11"/>
      <c r="E6329" s="12">
        <v>20070</v>
      </c>
      <c r="F6329" s="12" t="s">
        <v>24</v>
      </c>
      <c r="G6329" s="12">
        <v>53</v>
      </c>
      <c r="H6329" s="12" t="s">
        <v>23</v>
      </c>
      <c r="I6329" s="12" t="s">
        <v>43</v>
      </c>
      <c r="J6329" s="12" t="s">
        <v>7</v>
      </c>
      <c r="K6329" s="12" t="s">
        <v>42</v>
      </c>
      <c r="L6329" s="12" t="s">
        <v>22</v>
      </c>
      <c r="M6329" s="12">
        <v>0</v>
      </c>
      <c r="N6329" s="12" t="s">
        <v>13</v>
      </c>
      <c r="O6329" s="13">
        <v>68634.9375</v>
      </c>
      <c r="P6329" s="12" t="s">
        <v>60</v>
      </c>
      <c r="Q6329" s="12" t="s">
        <v>59</v>
      </c>
      <c r="R6329" s="12" t="s">
        <v>58</v>
      </c>
      <c r="S6329" s="12"/>
      <c r="T6329" s="12" t="s">
        <v>16</v>
      </c>
      <c r="U6329" s="12" t="s">
        <v>38</v>
      </c>
      <c r="V6329" s="12" t="s">
        <v>57</v>
      </c>
      <c r="W6329" s="12">
        <v>0</v>
      </c>
      <c r="X6329" s="14">
        <v>44767.629198877316</v>
      </c>
    </row>
    <row r="6330" spans="1:24" hidden="1" x14ac:dyDescent="0.25">
      <c r="A6330" s="5">
        <v>2022</v>
      </c>
      <c r="B6330" s="6">
        <v>1</v>
      </c>
      <c r="C6330" s="6"/>
      <c r="D6330" s="6"/>
      <c r="E6330" s="7">
        <v>20070</v>
      </c>
      <c r="F6330" s="7" t="s">
        <v>24</v>
      </c>
      <c r="G6330" s="7">
        <v>0</v>
      </c>
      <c r="H6330" s="7" t="s">
        <v>23</v>
      </c>
      <c r="I6330" s="7" t="s">
        <v>23</v>
      </c>
      <c r="J6330" s="7" t="s">
        <v>23</v>
      </c>
      <c r="K6330" s="7" t="s">
        <v>22</v>
      </c>
      <c r="L6330" s="7" t="s">
        <v>98</v>
      </c>
      <c r="M6330" s="7">
        <v>0</v>
      </c>
      <c r="N6330" s="7" t="s">
        <v>13</v>
      </c>
      <c r="O6330" s="8">
        <v>69593.226563000004</v>
      </c>
      <c r="P6330" s="7" t="s">
        <v>53</v>
      </c>
      <c r="Q6330" s="7" t="s">
        <v>97</v>
      </c>
      <c r="R6330" s="7" t="s">
        <v>56</v>
      </c>
      <c r="S6330" s="7"/>
      <c r="T6330" s="7" t="s">
        <v>16</v>
      </c>
      <c r="U6330" s="7" t="s">
        <v>38</v>
      </c>
      <c r="V6330" s="7" t="s">
        <v>99</v>
      </c>
      <c r="W6330" s="7">
        <v>0</v>
      </c>
      <c r="X6330" s="9">
        <v>44767.629198877316</v>
      </c>
    </row>
    <row r="6331" spans="1:24" hidden="1" x14ac:dyDescent="0.25">
      <c r="A6331" s="10">
        <v>2022</v>
      </c>
      <c r="B6331" s="11">
        <v>1</v>
      </c>
      <c r="C6331" s="11"/>
      <c r="D6331" s="11"/>
      <c r="E6331" s="12">
        <v>20070</v>
      </c>
      <c r="F6331" s="12" t="s">
        <v>24</v>
      </c>
      <c r="G6331" s="12">
        <v>0</v>
      </c>
      <c r="H6331" s="12" t="s">
        <v>23</v>
      </c>
      <c r="I6331" s="12" t="s">
        <v>23</v>
      </c>
      <c r="J6331" s="12" t="s">
        <v>23</v>
      </c>
      <c r="K6331" s="12" t="s">
        <v>22</v>
      </c>
      <c r="L6331" s="12" t="s">
        <v>98</v>
      </c>
      <c r="M6331" s="12">
        <v>0</v>
      </c>
      <c r="N6331" s="12" t="s">
        <v>13</v>
      </c>
      <c r="O6331" s="13">
        <v>0</v>
      </c>
      <c r="P6331" s="12" t="s">
        <v>53</v>
      </c>
      <c r="Q6331" s="12" t="s">
        <v>97</v>
      </c>
      <c r="R6331" s="12" t="s">
        <v>96</v>
      </c>
      <c r="S6331" s="12"/>
      <c r="T6331" s="12" t="s">
        <v>16</v>
      </c>
      <c r="U6331" s="12" t="s">
        <v>38</v>
      </c>
      <c r="V6331" s="12" t="s">
        <v>95</v>
      </c>
      <c r="W6331" s="12">
        <v>0</v>
      </c>
      <c r="X6331" s="14">
        <v>44767.629198877316</v>
      </c>
    </row>
    <row r="6332" spans="1:24" hidden="1" x14ac:dyDescent="0.25">
      <c r="A6332" s="5">
        <v>2022</v>
      </c>
      <c r="B6332" s="6">
        <v>1</v>
      </c>
      <c r="C6332" s="6"/>
      <c r="D6332" s="6"/>
      <c r="E6332" s="7">
        <v>20070</v>
      </c>
      <c r="F6332" s="7" t="s">
        <v>24</v>
      </c>
      <c r="G6332" s="7">
        <v>0</v>
      </c>
      <c r="H6332" s="7" t="s">
        <v>23</v>
      </c>
      <c r="I6332" s="7" t="s">
        <v>23</v>
      </c>
      <c r="J6332" s="7" t="s">
        <v>23</v>
      </c>
      <c r="K6332" s="7" t="s">
        <v>22</v>
      </c>
      <c r="L6332" s="7" t="s">
        <v>110</v>
      </c>
      <c r="M6332" s="7">
        <v>0</v>
      </c>
      <c r="N6332" s="7" t="s">
        <v>13</v>
      </c>
      <c r="O6332" s="8">
        <v>2261.48999</v>
      </c>
      <c r="P6332" s="7" t="s">
        <v>53</v>
      </c>
      <c r="Q6332" s="7" t="s">
        <v>109</v>
      </c>
      <c r="R6332" s="7" t="s">
        <v>56</v>
      </c>
      <c r="S6332" s="7"/>
      <c r="T6332" s="7" t="s">
        <v>16</v>
      </c>
      <c r="U6332" s="7" t="s">
        <v>38</v>
      </c>
      <c r="V6332" s="7" t="s">
        <v>111</v>
      </c>
      <c r="W6332" s="7">
        <v>0</v>
      </c>
      <c r="X6332" s="9">
        <v>44767.629198877316</v>
      </c>
    </row>
    <row r="6333" spans="1:24" hidden="1" x14ac:dyDescent="0.25">
      <c r="A6333" s="10">
        <v>2022</v>
      </c>
      <c r="B6333" s="11">
        <v>1</v>
      </c>
      <c r="C6333" s="11"/>
      <c r="D6333" s="11"/>
      <c r="E6333" s="12">
        <v>20070</v>
      </c>
      <c r="F6333" s="12" t="s">
        <v>24</v>
      </c>
      <c r="G6333" s="12">
        <v>0</v>
      </c>
      <c r="H6333" s="12" t="s">
        <v>23</v>
      </c>
      <c r="I6333" s="12" t="s">
        <v>23</v>
      </c>
      <c r="J6333" s="12" t="s">
        <v>23</v>
      </c>
      <c r="K6333" s="12" t="s">
        <v>22</v>
      </c>
      <c r="L6333" s="12" t="s">
        <v>110</v>
      </c>
      <c r="M6333" s="12">
        <v>0</v>
      </c>
      <c r="N6333" s="12" t="s">
        <v>13</v>
      </c>
      <c r="O6333" s="13">
        <v>0</v>
      </c>
      <c r="P6333" s="12" t="s">
        <v>53</v>
      </c>
      <c r="Q6333" s="12" t="s">
        <v>109</v>
      </c>
      <c r="R6333" s="12" t="s">
        <v>96</v>
      </c>
      <c r="S6333" s="12"/>
      <c r="T6333" s="12" t="s">
        <v>16</v>
      </c>
      <c r="U6333" s="12" t="s">
        <v>38</v>
      </c>
      <c r="V6333" s="12" t="s">
        <v>108</v>
      </c>
      <c r="W6333" s="12">
        <v>0</v>
      </c>
      <c r="X6333" s="14">
        <v>44767.629198877316</v>
      </c>
    </row>
    <row r="6334" spans="1:24" hidden="1" x14ac:dyDescent="0.25">
      <c r="A6334" s="5">
        <v>2022</v>
      </c>
      <c r="B6334" s="6">
        <v>1</v>
      </c>
      <c r="C6334" s="6"/>
      <c r="D6334" s="6"/>
      <c r="E6334" s="7">
        <v>20070</v>
      </c>
      <c r="F6334" s="7" t="s">
        <v>24</v>
      </c>
      <c r="G6334" s="7">
        <v>0</v>
      </c>
      <c r="H6334" s="7" t="s">
        <v>23</v>
      </c>
      <c r="I6334" s="7" t="s">
        <v>23</v>
      </c>
      <c r="J6334" s="7" t="s">
        <v>23</v>
      </c>
      <c r="K6334" s="7" t="s">
        <v>22</v>
      </c>
      <c r="L6334" s="7" t="s">
        <v>115</v>
      </c>
      <c r="M6334" s="7">
        <v>0</v>
      </c>
      <c r="N6334" s="7" t="s">
        <v>13</v>
      </c>
      <c r="O6334" s="8">
        <v>274.98998999999998</v>
      </c>
      <c r="P6334" s="7" t="s">
        <v>53</v>
      </c>
      <c r="Q6334" s="7" t="s">
        <v>114</v>
      </c>
      <c r="R6334" s="7" t="s">
        <v>113</v>
      </c>
      <c r="S6334" s="7"/>
      <c r="T6334" s="7" t="s">
        <v>16</v>
      </c>
      <c r="U6334" s="7" t="s">
        <v>38</v>
      </c>
      <c r="V6334" s="7" t="s">
        <v>112</v>
      </c>
      <c r="W6334" s="7">
        <v>0</v>
      </c>
      <c r="X6334" s="9">
        <v>44767.629198877316</v>
      </c>
    </row>
    <row r="6335" spans="1:24" hidden="1" x14ac:dyDescent="0.25">
      <c r="A6335" s="10">
        <v>2022</v>
      </c>
      <c r="B6335" s="11">
        <v>1</v>
      </c>
      <c r="C6335" s="11"/>
      <c r="D6335" s="11"/>
      <c r="E6335" s="12">
        <v>20070</v>
      </c>
      <c r="F6335" s="12" t="s">
        <v>24</v>
      </c>
      <c r="G6335" s="12">
        <v>0</v>
      </c>
      <c r="H6335" s="12" t="s">
        <v>23</v>
      </c>
      <c r="I6335" s="12" t="s">
        <v>23</v>
      </c>
      <c r="J6335" s="12" t="s">
        <v>23</v>
      </c>
      <c r="K6335" s="12" t="s">
        <v>22</v>
      </c>
      <c r="L6335" s="12" t="s">
        <v>22</v>
      </c>
      <c r="M6335" s="12">
        <v>0</v>
      </c>
      <c r="N6335" s="12" t="s">
        <v>87</v>
      </c>
      <c r="O6335" s="13">
        <v>19224</v>
      </c>
      <c r="P6335" s="12" t="s">
        <v>103</v>
      </c>
      <c r="Q6335" s="12" t="s">
        <v>102</v>
      </c>
      <c r="R6335" s="12" t="s">
        <v>86</v>
      </c>
      <c r="S6335" s="12"/>
      <c r="T6335" s="12" t="s">
        <v>16</v>
      </c>
      <c r="U6335" s="12" t="s">
        <v>38</v>
      </c>
      <c r="V6335" s="12" t="s">
        <v>107</v>
      </c>
      <c r="W6335" s="12">
        <v>0</v>
      </c>
      <c r="X6335" s="14">
        <v>44767.629198877316</v>
      </c>
    </row>
    <row r="6336" spans="1:24" hidden="1" x14ac:dyDescent="0.25">
      <c r="A6336" s="5">
        <v>2022</v>
      </c>
      <c r="B6336" s="6">
        <v>1</v>
      </c>
      <c r="C6336" s="6"/>
      <c r="D6336" s="6"/>
      <c r="E6336" s="7">
        <v>20070</v>
      </c>
      <c r="F6336" s="7" t="s">
        <v>24</v>
      </c>
      <c r="G6336" s="7">
        <v>0</v>
      </c>
      <c r="H6336" s="7" t="s">
        <v>23</v>
      </c>
      <c r="I6336" s="7" t="s">
        <v>23</v>
      </c>
      <c r="J6336" s="7" t="s">
        <v>23</v>
      </c>
      <c r="K6336" s="7" t="s">
        <v>22</v>
      </c>
      <c r="L6336" s="7" t="s">
        <v>104</v>
      </c>
      <c r="M6336" s="7">
        <v>0</v>
      </c>
      <c r="N6336" s="7" t="s">
        <v>13</v>
      </c>
      <c r="O6336" s="8">
        <v>32413</v>
      </c>
      <c r="P6336" s="7" t="s">
        <v>103</v>
      </c>
      <c r="Q6336" s="7" t="s">
        <v>102</v>
      </c>
      <c r="R6336" s="7" t="s">
        <v>106</v>
      </c>
      <c r="S6336" s="7"/>
      <c r="T6336" s="7" t="s">
        <v>16</v>
      </c>
      <c r="U6336" s="7" t="s">
        <v>38</v>
      </c>
      <c r="V6336" s="7" t="s">
        <v>105</v>
      </c>
      <c r="W6336" s="7">
        <v>0</v>
      </c>
      <c r="X6336" s="9">
        <v>44767.629198877316</v>
      </c>
    </row>
    <row r="6337" spans="1:24" hidden="1" x14ac:dyDescent="0.25">
      <c r="A6337" s="10">
        <v>2022</v>
      </c>
      <c r="B6337" s="11">
        <v>1</v>
      </c>
      <c r="C6337" s="11"/>
      <c r="D6337" s="11"/>
      <c r="E6337" s="12">
        <v>20070</v>
      </c>
      <c r="F6337" s="12" t="s">
        <v>24</v>
      </c>
      <c r="G6337" s="12">
        <v>0</v>
      </c>
      <c r="H6337" s="12" t="s">
        <v>23</v>
      </c>
      <c r="I6337" s="12" t="s">
        <v>23</v>
      </c>
      <c r="J6337" s="12" t="s">
        <v>23</v>
      </c>
      <c r="K6337" s="12" t="s">
        <v>22</v>
      </c>
      <c r="L6337" s="12" t="s">
        <v>104</v>
      </c>
      <c r="M6337" s="12">
        <v>0</v>
      </c>
      <c r="N6337" s="12" t="s">
        <v>13</v>
      </c>
      <c r="O6337" s="13">
        <v>0</v>
      </c>
      <c r="P6337" s="12" t="s">
        <v>103</v>
      </c>
      <c r="Q6337" s="12" t="s">
        <v>102</v>
      </c>
      <c r="R6337" s="12" t="s">
        <v>101</v>
      </c>
      <c r="S6337" s="12"/>
      <c r="T6337" s="12" t="s">
        <v>16</v>
      </c>
      <c r="U6337" s="12" t="s">
        <v>38</v>
      </c>
      <c r="V6337" s="12" t="s">
        <v>100</v>
      </c>
      <c r="W6337" s="12">
        <v>0</v>
      </c>
      <c r="X6337" s="14">
        <v>44767.629198877316</v>
      </c>
    </row>
    <row r="6338" spans="1:24" hidden="1" x14ac:dyDescent="0.25">
      <c r="A6338" s="5">
        <v>2022</v>
      </c>
      <c r="B6338" s="6">
        <v>1</v>
      </c>
      <c r="C6338" s="6"/>
      <c r="D6338" s="6"/>
      <c r="E6338" s="7">
        <v>20070</v>
      </c>
      <c r="F6338" s="7" t="s">
        <v>24</v>
      </c>
      <c r="G6338" s="7">
        <v>57</v>
      </c>
      <c r="H6338" s="7" t="s">
        <v>23</v>
      </c>
      <c r="I6338" s="7" t="s">
        <v>54</v>
      </c>
      <c r="J6338" s="7" t="s">
        <v>5</v>
      </c>
      <c r="K6338" s="7" t="s">
        <v>11</v>
      </c>
      <c r="L6338" s="7" t="s">
        <v>22</v>
      </c>
      <c r="M6338" s="7">
        <v>0</v>
      </c>
      <c r="N6338" s="7" t="s">
        <v>13</v>
      </c>
      <c r="O6338" s="8">
        <v>162.60000600000001</v>
      </c>
      <c r="P6338" s="7" t="s">
        <v>53</v>
      </c>
      <c r="Q6338" s="7" t="s">
        <v>52</v>
      </c>
      <c r="R6338" s="7" t="s">
        <v>56</v>
      </c>
      <c r="S6338" s="7"/>
      <c r="T6338" s="7" t="s">
        <v>16</v>
      </c>
      <c r="U6338" s="7" t="s">
        <v>38</v>
      </c>
      <c r="V6338" s="7" t="s">
        <v>55</v>
      </c>
      <c r="W6338" s="7">
        <v>0</v>
      </c>
      <c r="X6338" s="9">
        <v>44767.629198877316</v>
      </c>
    </row>
    <row r="6339" spans="1:24" hidden="1" x14ac:dyDescent="0.25">
      <c r="A6339" s="10">
        <v>2022</v>
      </c>
      <c r="B6339" s="11">
        <v>1</v>
      </c>
      <c r="C6339" s="11"/>
      <c r="D6339" s="11"/>
      <c r="E6339" s="12">
        <v>20070</v>
      </c>
      <c r="F6339" s="12" t="s">
        <v>24</v>
      </c>
      <c r="G6339" s="12">
        <v>57</v>
      </c>
      <c r="H6339" s="12" t="s">
        <v>23</v>
      </c>
      <c r="I6339" s="12" t="s">
        <v>54</v>
      </c>
      <c r="J6339" s="12" t="s">
        <v>5</v>
      </c>
      <c r="K6339" s="12" t="s">
        <v>11</v>
      </c>
      <c r="L6339" s="12" t="s">
        <v>22</v>
      </c>
      <c r="M6339" s="12">
        <v>0</v>
      </c>
      <c r="N6339" s="12" t="s">
        <v>13</v>
      </c>
      <c r="O6339" s="13">
        <v>0</v>
      </c>
      <c r="P6339" s="12" t="s">
        <v>53</v>
      </c>
      <c r="Q6339" s="12" t="s">
        <v>52</v>
      </c>
      <c r="R6339" s="12" t="s">
        <v>51</v>
      </c>
      <c r="S6339" s="12"/>
      <c r="T6339" s="12" t="s">
        <v>16</v>
      </c>
      <c r="U6339" s="12" t="s">
        <v>38</v>
      </c>
      <c r="V6339" s="12" t="s">
        <v>50</v>
      </c>
      <c r="W6339" s="12">
        <v>0</v>
      </c>
      <c r="X6339" s="14">
        <v>44767.629198877316</v>
      </c>
    </row>
    <row r="6340" spans="1:24" hidden="1" x14ac:dyDescent="0.25">
      <c r="A6340" s="5">
        <v>2022</v>
      </c>
      <c r="B6340" s="6">
        <v>1</v>
      </c>
      <c r="C6340" s="6"/>
      <c r="D6340" s="6"/>
      <c r="E6340" s="7">
        <v>20070</v>
      </c>
      <c r="F6340" s="7" t="s">
        <v>24</v>
      </c>
      <c r="G6340" s="7">
        <v>0</v>
      </c>
      <c r="H6340" s="7" t="s">
        <v>23</v>
      </c>
      <c r="I6340" s="7" t="s">
        <v>23</v>
      </c>
      <c r="J6340" s="7" t="s">
        <v>0</v>
      </c>
      <c r="K6340" s="7" t="s">
        <v>22</v>
      </c>
      <c r="L6340" s="7" t="s">
        <v>22</v>
      </c>
      <c r="M6340" s="7">
        <v>0</v>
      </c>
      <c r="N6340" s="7" t="s">
        <v>47</v>
      </c>
      <c r="O6340" s="8">
        <v>4036986</v>
      </c>
      <c r="P6340" s="7" t="s">
        <v>67</v>
      </c>
      <c r="Q6340" s="7" t="s">
        <v>66</v>
      </c>
      <c r="R6340" s="7" t="s">
        <v>71</v>
      </c>
      <c r="S6340" s="7"/>
      <c r="T6340" s="7" t="s">
        <v>16</v>
      </c>
      <c r="U6340" s="7" t="s">
        <v>38</v>
      </c>
      <c r="V6340" s="7" t="s">
        <v>70</v>
      </c>
      <c r="W6340" s="7">
        <v>0</v>
      </c>
      <c r="X6340" s="9">
        <v>44767.629198877316</v>
      </c>
    </row>
    <row r="6341" spans="1:24" hidden="1" x14ac:dyDescent="0.25">
      <c r="A6341" s="10">
        <v>2022</v>
      </c>
      <c r="B6341" s="11">
        <v>1</v>
      </c>
      <c r="C6341" s="11"/>
      <c r="D6341" s="11"/>
      <c r="E6341" s="12">
        <v>20070</v>
      </c>
      <c r="F6341" s="12" t="s">
        <v>24</v>
      </c>
      <c r="G6341" s="12">
        <v>0</v>
      </c>
      <c r="H6341" s="12" t="s">
        <v>23</v>
      </c>
      <c r="I6341" s="12" t="s">
        <v>23</v>
      </c>
      <c r="J6341" s="12" t="s">
        <v>0</v>
      </c>
      <c r="K6341" s="12" t="s">
        <v>42</v>
      </c>
      <c r="L6341" s="12" t="s">
        <v>22</v>
      </c>
      <c r="M6341" s="12">
        <v>0</v>
      </c>
      <c r="N6341" s="12" t="s">
        <v>13</v>
      </c>
      <c r="O6341" s="13">
        <v>0</v>
      </c>
      <c r="P6341" s="12" t="s">
        <v>67</v>
      </c>
      <c r="Q6341" s="12" t="s">
        <v>66</v>
      </c>
      <c r="R6341" s="12" t="s">
        <v>69</v>
      </c>
      <c r="S6341" s="12"/>
      <c r="T6341" s="12" t="s">
        <v>16</v>
      </c>
      <c r="U6341" s="12" t="s">
        <v>38</v>
      </c>
      <c r="V6341" s="12" t="s">
        <v>68</v>
      </c>
      <c r="W6341" s="12">
        <v>0</v>
      </c>
      <c r="X6341" s="14">
        <v>44767.629198877316</v>
      </c>
    </row>
    <row r="6342" spans="1:24" hidden="1" x14ac:dyDescent="0.25">
      <c r="A6342" s="5">
        <v>2022</v>
      </c>
      <c r="B6342" s="6">
        <v>1</v>
      </c>
      <c r="C6342" s="6"/>
      <c r="D6342" s="6"/>
      <c r="E6342" s="7">
        <v>20070</v>
      </c>
      <c r="F6342" s="7" t="s">
        <v>24</v>
      </c>
      <c r="G6342" s="7">
        <v>0</v>
      </c>
      <c r="H6342" s="7" t="s">
        <v>23</v>
      </c>
      <c r="I6342" s="7" t="s">
        <v>23</v>
      </c>
      <c r="J6342" s="7" t="s">
        <v>0</v>
      </c>
      <c r="K6342" s="7" t="s">
        <v>42</v>
      </c>
      <c r="L6342" s="7" t="s">
        <v>22</v>
      </c>
      <c r="M6342" s="7">
        <v>0</v>
      </c>
      <c r="N6342" s="7" t="s">
        <v>13</v>
      </c>
      <c r="O6342" s="8">
        <v>143070.78125</v>
      </c>
      <c r="P6342" s="7" t="s">
        <v>67</v>
      </c>
      <c r="Q6342" s="7" t="s">
        <v>66</v>
      </c>
      <c r="R6342" s="7" t="s">
        <v>65</v>
      </c>
      <c r="S6342" s="7"/>
      <c r="T6342" s="7" t="s">
        <v>16</v>
      </c>
      <c r="U6342" s="7" t="s">
        <v>38</v>
      </c>
      <c r="V6342" s="7" t="s">
        <v>64</v>
      </c>
      <c r="W6342" s="7">
        <v>0</v>
      </c>
      <c r="X6342" s="9">
        <v>44767.629198877316</v>
      </c>
    </row>
    <row r="6343" spans="1:24" hidden="1" x14ac:dyDescent="0.25">
      <c r="A6343" s="10">
        <v>2022</v>
      </c>
      <c r="B6343" s="11">
        <v>1</v>
      </c>
      <c r="C6343" s="11"/>
      <c r="D6343" s="11"/>
      <c r="E6343" s="12">
        <v>20070</v>
      </c>
      <c r="F6343" s="12" t="s">
        <v>24</v>
      </c>
      <c r="G6343" s="12">
        <v>0</v>
      </c>
      <c r="H6343" s="12" t="s">
        <v>23</v>
      </c>
      <c r="I6343" s="12" t="s">
        <v>23</v>
      </c>
      <c r="J6343" s="12" t="s">
        <v>4</v>
      </c>
      <c r="K6343" s="12" t="s">
        <v>22</v>
      </c>
      <c r="L6343" s="12" t="s">
        <v>22</v>
      </c>
      <c r="M6343" s="12">
        <v>0</v>
      </c>
      <c r="N6343" s="12" t="s">
        <v>87</v>
      </c>
      <c r="O6343" s="13">
        <v>30.802999</v>
      </c>
      <c r="P6343" s="12" t="s">
        <v>75</v>
      </c>
      <c r="Q6343" s="12" t="s">
        <v>74</v>
      </c>
      <c r="R6343" s="12" t="s">
        <v>86</v>
      </c>
      <c r="S6343" s="12"/>
      <c r="T6343" s="12" t="s">
        <v>16</v>
      </c>
      <c r="U6343" s="12" t="s">
        <v>38</v>
      </c>
      <c r="V6343" s="12" t="s">
        <v>85</v>
      </c>
      <c r="W6343" s="12">
        <v>0</v>
      </c>
      <c r="X6343" s="14">
        <v>44767.629198877316</v>
      </c>
    </row>
    <row r="6344" spans="1:24" hidden="1" x14ac:dyDescent="0.25">
      <c r="A6344" s="5">
        <v>2022</v>
      </c>
      <c r="B6344" s="6">
        <v>1</v>
      </c>
      <c r="C6344" s="6"/>
      <c r="D6344" s="6"/>
      <c r="E6344" s="7">
        <v>20070</v>
      </c>
      <c r="F6344" s="7" t="s">
        <v>24</v>
      </c>
      <c r="G6344" s="7">
        <v>0</v>
      </c>
      <c r="H6344" s="7" t="s">
        <v>23</v>
      </c>
      <c r="I6344" s="7" t="s">
        <v>23</v>
      </c>
      <c r="J6344" s="7" t="s">
        <v>4</v>
      </c>
      <c r="K6344" s="7" t="s">
        <v>84</v>
      </c>
      <c r="L6344" s="7" t="s">
        <v>22</v>
      </c>
      <c r="M6344" s="7">
        <v>0</v>
      </c>
      <c r="N6344" s="7" t="s">
        <v>13</v>
      </c>
      <c r="O6344" s="8">
        <v>126.16999800000001</v>
      </c>
      <c r="P6344" s="7" t="s">
        <v>75</v>
      </c>
      <c r="Q6344" s="7" t="s">
        <v>74</v>
      </c>
      <c r="R6344" s="7" t="s">
        <v>83</v>
      </c>
      <c r="S6344" s="7"/>
      <c r="T6344" s="7" t="s">
        <v>16</v>
      </c>
      <c r="U6344" s="7" t="s">
        <v>38</v>
      </c>
      <c r="V6344" s="7" t="s">
        <v>82</v>
      </c>
      <c r="W6344" s="7">
        <v>0</v>
      </c>
      <c r="X6344" s="9">
        <v>44767.629198877316</v>
      </c>
    </row>
    <row r="6345" spans="1:24" x14ac:dyDescent="0.25">
      <c r="A6345" s="10">
        <v>2022</v>
      </c>
      <c r="B6345" s="11">
        <v>1</v>
      </c>
      <c r="C6345" s="11"/>
      <c r="D6345" s="11"/>
      <c r="E6345" s="12">
        <v>20070</v>
      </c>
      <c r="F6345" s="12" t="s">
        <v>24</v>
      </c>
      <c r="G6345" s="12">
        <v>0</v>
      </c>
      <c r="H6345" s="12" t="s">
        <v>23</v>
      </c>
      <c r="I6345" s="12" t="s">
        <v>23</v>
      </c>
      <c r="J6345" s="12" t="s">
        <v>4</v>
      </c>
      <c r="K6345" s="12" t="s">
        <v>81</v>
      </c>
      <c r="L6345" s="12" t="s">
        <v>22</v>
      </c>
      <c r="M6345" s="12">
        <v>0</v>
      </c>
      <c r="N6345" s="12" t="s">
        <v>47</v>
      </c>
      <c r="O6345" s="13">
        <v>24761</v>
      </c>
      <c r="P6345" s="12" t="s">
        <v>75</v>
      </c>
      <c r="Q6345" s="12" t="s">
        <v>74</v>
      </c>
      <c r="R6345" s="12" t="s">
        <v>46</v>
      </c>
      <c r="S6345" s="12"/>
      <c r="T6345" s="12" t="s">
        <v>16</v>
      </c>
      <c r="U6345" s="12" t="s">
        <v>38</v>
      </c>
      <c r="V6345" s="12" t="s">
        <v>80</v>
      </c>
      <c r="W6345" s="12">
        <v>0</v>
      </c>
      <c r="X6345" s="14">
        <v>44767.629198877316</v>
      </c>
    </row>
    <row r="6346" spans="1:24" hidden="1" x14ac:dyDescent="0.25">
      <c r="A6346" s="5">
        <v>2022</v>
      </c>
      <c r="B6346" s="6">
        <v>1</v>
      </c>
      <c r="C6346" s="6"/>
      <c r="D6346" s="6"/>
      <c r="E6346" s="7">
        <v>20070</v>
      </c>
      <c r="F6346" s="7" t="s">
        <v>24</v>
      </c>
      <c r="G6346" s="7">
        <v>0</v>
      </c>
      <c r="H6346" s="7" t="s">
        <v>23</v>
      </c>
      <c r="I6346" s="7" t="s">
        <v>23</v>
      </c>
      <c r="J6346" s="7" t="s">
        <v>4</v>
      </c>
      <c r="K6346" s="7" t="s">
        <v>42</v>
      </c>
      <c r="L6346" s="7" t="s">
        <v>22</v>
      </c>
      <c r="M6346" s="7">
        <v>0</v>
      </c>
      <c r="N6346" s="7" t="s">
        <v>13</v>
      </c>
      <c r="O6346" s="8">
        <v>121.83000199999999</v>
      </c>
      <c r="P6346" s="7" t="s">
        <v>75</v>
      </c>
      <c r="Q6346" s="7" t="s">
        <v>74</v>
      </c>
      <c r="R6346" s="7" t="s">
        <v>39</v>
      </c>
      <c r="S6346" s="7"/>
      <c r="T6346" s="7" t="s">
        <v>16</v>
      </c>
      <c r="U6346" s="7" t="s">
        <v>38</v>
      </c>
      <c r="V6346" s="7" t="s">
        <v>79</v>
      </c>
      <c r="W6346" s="7">
        <v>0</v>
      </c>
      <c r="X6346" s="9">
        <v>44767.629198877316</v>
      </c>
    </row>
    <row r="6347" spans="1:24" hidden="1" x14ac:dyDescent="0.25">
      <c r="A6347" s="10">
        <v>2022</v>
      </c>
      <c r="B6347" s="11">
        <v>1</v>
      </c>
      <c r="C6347" s="11"/>
      <c r="D6347" s="11"/>
      <c r="E6347" s="12">
        <v>20070</v>
      </c>
      <c r="F6347" s="12" t="s">
        <v>24</v>
      </c>
      <c r="G6347" s="12">
        <v>0</v>
      </c>
      <c r="H6347" s="12" t="s">
        <v>23</v>
      </c>
      <c r="I6347" s="12" t="s">
        <v>23</v>
      </c>
      <c r="J6347" s="12" t="s">
        <v>4</v>
      </c>
      <c r="K6347" s="12" t="s">
        <v>11</v>
      </c>
      <c r="L6347" s="12" t="s">
        <v>22</v>
      </c>
      <c r="M6347" s="12">
        <v>0</v>
      </c>
      <c r="N6347" s="12" t="s">
        <v>13</v>
      </c>
      <c r="O6347" s="13">
        <v>30.860001</v>
      </c>
      <c r="P6347" s="12" t="s">
        <v>75</v>
      </c>
      <c r="Q6347" s="12" t="s">
        <v>74</v>
      </c>
      <c r="R6347" s="12" t="s">
        <v>78</v>
      </c>
      <c r="S6347" s="12"/>
      <c r="T6347" s="12" t="s">
        <v>16</v>
      </c>
      <c r="U6347" s="12" t="s">
        <v>38</v>
      </c>
      <c r="V6347" s="12" t="s">
        <v>77</v>
      </c>
      <c r="W6347" s="12">
        <v>0</v>
      </c>
      <c r="X6347" s="14">
        <v>44767.629198877316</v>
      </c>
    </row>
    <row r="6348" spans="1:24" hidden="1" x14ac:dyDescent="0.25">
      <c r="A6348" s="5">
        <v>2022</v>
      </c>
      <c r="B6348" s="6">
        <v>1</v>
      </c>
      <c r="C6348" s="6"/>
      <c r="D6348" s="6"/>
      <c r="E6348" s="7">
        <v>20070</v>
      </c>
      <c r="F6348" s="7" t="s">
        <v>24</v>
      </c>
      <c r="G6348" s="7">
        <v>0</v>
      </c>
      <c r="H6348" s="7" t="s">
        <v>23</v>
      </c>
      <c r="I6348" s="7" t="s">
        <v>23</v>
      </c>
      <c r="J6348" s="7" t="s">
        <v>23</v>
      </c>
      <c r="K6348" s="7" t="s">
        <v>22</v>
      </c>
      <c r="L6348" s="7" t="s">
        <v>76</v>
      </c>
      <c r="M6348" s="7">
        <v>0</v>
      </c>
      <c r="N6348" s="7" t="s">
        <v>13</v>
      </c>
      <c r="O6348" s="8">
        <v>848.02002000000005</v>
      </c>
      <c r="P6348" s="7" t="s">
        <v>75</v>
      </c>
      <c r="Q6348" s="7" t="s">
        <v>74</v>
      </c>
      <c r="R6348" s="7" t="s">
        <v>73</v>
      </c>
      <c r="S6348" s="7"/>
      <c r="T6348" s="7" t="s">
        <v>16</v>
      </c>
      <c r="U6348" s="7" t="s">
        <v>38</v>
      </c>
      <c r="V6348" s="7" t="s">
        <v>72</v>
      </c>
      <c r="W6348" s="7">
        <v>0</v>
      </c>
      <c r="X6348" s="9">
        <v>44767.629198877316</v>
      </c>
    </row>
    <row r="6349" spans="1:24" hidden="1" x14ac:dyDescent="0.25">
      <c r="A6349" s="10">
        <v>2022</v>
      </c>
      <c r="B6349" s="11">
        <v>1</v>
      </c>
      <c r="C6349" s="11"/>
      <c r="D6349" s="11"/>
      <c r="E6349" s="12">
        <v>20070</v>
      </c>
      <c r="F6349" s="12" t="s">
        <v>24</v>
      </c>
      <c r="G6349" s="12">
        <v>0</v>
      </c>
      <c r="H6349" s="12" t="s">
        <v>23</v>
      </c>
      <c r="I6349" s="12" t="s">
        <v>23</v>
      </c>
      <c r="J6349" s="12" t="s">
        <v>3</v>
      </c>
      <c r="K6349" s="12" t="s">
        <v>22</v>
      </c>
      <c r="L6349" s="12" t="s">
        <v>22</v>
      </c>
      <c r="M6349" s="12">
        <v>0</v>
      </c>
      <c r="N6349" s="12" t="s">
        <v>87</v>
      </c>
      <c r="O6349" s="13">
        <v>1544</v>
      </c>
      <c r="P6349" s="12" t="s">
        <v>75</v>
      </c>
      <c r="Q6349" s="12" t="s">
        <v>90</v>
      </c>
      <c r="R6349" s="12" t="s">
        <v>86</v>
      </c>
      <c r="S6349" s="12"/>
      <c r="T6349" s="12" t="s">
        <v>16</v>
      </c>
      <c r="U6349" s="12" t="s">
        <v>38</v>
      </c>
      <c r="V6349" s="12" t="s">
        <v>94</v>
      </c>
      <c r="W6349" s="12">
        <v>0</v>
      </c>
      <c r="X6349" s="14">
        <v>44767.629198877316</v>
      </c>
    </row>
    <row r="6350" spans="1:24" hidden="1" x14ac:dyDescent="0.25">
      <c r="A6350" s="5">
        <v>2022</v>
      </c>
      <c r="B6350" s="6">
        <v>1</v>
      </c>
      <c r="C6350" s="6"/>
      <c r="D6350" s="6"/>
      <c r="E6350" s="7">
        <v>20070</v>
      </c>
      <c r="F6350" s="7" t="s">
        <v>24</v>
      </c>
      <c r="G6350" s="7">
        <v>0</v>
      </c>
      <c r="H6350" s="7" t="s">
        <v>23</v>
      </c>
      <c r="I6350" s="7" t="s">
        <v>23</v>
      </c>
      <c r="J6350" s="7" t="s">
        <v>3</v>
      </c>
      <c r="K6350" s="7" t="s">
        <v>84</v>
      </c>
      <c r="L6350" s="7" t="s">
        <v>22</v>
      </c>
      <c r="M6350" s="7">
        <v>0</v>
      </c>
      <c r="N6350" s="7" t="s">
        <v>13</v>
      </c>
      <c r="O6350" s="8">
        <v>41297.148437999997</v>
      </c>
      <c r="P6350" s="7" t="s">
        <v>75</v>
      </c>
      <c r="Q6350" s="7" t="s">
        <v>90</v>
      </c>
      <c r="R6350" s="7" t="s">
        <v>83</v>
      </c>
      <c r="S6350" s="7"/>
      <c r="T6350" s="7" t="s">
        <v>16</v>
      </c>
      <c r="U6350" s="7" t="s">
        <v>38</v>
      </c>
      <c r="V6350" s="7" t="s">
        <v>93</v>
      </c>
      <c r="W6350" s="7">
        <v>0</v>
      </c>
      <c r="X6350" s="9">
        <v>44767.629198877316</v>
      </c>
    </row>
    <row r="6351" spans="1:24" x14ac:dyDescent="0.25">
      <c r="A6351" s="10">
        <v>2022</v>
      </c>
      <c r="B6351" s="11">
        <v>1</v>
      </c>
      <c r="C6351" s="11"/>
      <c r="D6351" s="11"/>
      <c r="E6351" s="12">
        <v>20070</v>
      </c>
      <c r="F6351" s="12" t="s">
        <v>24</v>
      </c>
      <c r="G6351" s="12">
        <v>0</v>
      </c>
      <c r="H6351" s="12" t="s">
        <v>23</v>
      </c>
      <c r="I6351" s="12" t="s">
        <v>23</v>
      </c>
      <c r="J6351" s="12" t="s">
        <v>3</v>
      </c>
      <c r="K6351" s="12" t="s">
        <v>81</v>
      </c>
      <c r="L6351" s="12" t="s">
        <v>22</v>
      </c>
      <c r="M6351" s="12">
        <v>0</v>
      </c>
      <c r="N6351" s="12" t="s">
        <v>47</v>
      </c>
      <c r="O6351" s="13">
        <v>997492</v>
      </c>
      <c r="P6351" s="12" t="s">
        <v>75</v>
      </c>
      <c r="Q6351" s="12" t="s">
        <v>90</v>
      </c>
      <c r="R6351" s="12" t="s">
        <v>46</v>
      </c>
      <c r="S6351" s="12"/>
      <c r="T6351" s="12" t="s">
        <v>16</v>
      </c>
      <c r="U6351" s="12" t="s">
        <v>38</v>
      </c>
      <c r="V6351" s="12" t="s">
        <v>92</v>
      </c>
      <c r="W6351" s="12">
        <v>0</v>
      </c>
      <c r="X6351" s="14">
        <v>44767.629198877316</v>
      </c>
    </row>
    <row r="6352" spans="1:24" hidden="1" x14ac:dyDescent="0.25">
      <c r="A6352" s="5">
        <v>2022</v>
      </c>
      <c r="B6352" s="6">
        <v>1</v>
      </c>
      <c r="C6352" s="6"/>
      <c r="D6352" s="6"/>
      <c r="E6352" s="7">
        <v>20070</v>
      </c>
      <c r="F6352" s="7" t="s">
        <v>24</v>
      </c>
      <c r="G6352" s="7">
        <v>0</v>
      </c>
      <c r="H6352" s="7" t="s">
        <v>23</v>
      </c>
      <c r="I6352" s="7" t="s">
        <v>23</v>
      </c>
      <c r="J6352" s="7" t="s">
        <v>3</v>
      </c>
      <c r="K6352" s="7" t="s">
        <v>42</v>
      </c>
      <c r="L6352" s="7" t="s">
        <v>22</v>
      </c>
      <c r="M6352" s="7">
        <v>0</v>
      </c>
      <c r="N6352" s="7" t="s">
        <v>13</v>
      </c>
      <c r="O6352" s="8">
        <v>4907.6601559999999</v>
      </c>
      <c r="P6352" s="7" t="s">
        <v>75</v>
      </c>
      <c r="Q6352" s="7" t="s">
        <v>90</v>
      </c>
      <c r="R6352" s="7" t="s">
        <v>39</v>
      </c>
      <c r="S6352" s="7"/>
      <c r="T6352" s="7" t="s">
        <v>16</v>
      </c>
      <c r="U6352" s="7" t="s">
        <v>38</v>
      </c>
      <c r="V6352" s="7" t="s">
        <v>91</v>
      </c>
      <c r="W6352" s="7">
        <v>0</v>
      </c>
      <c r="X6352" s="9">
        <v>44767.629198877316</v>
      </c>
    </row>
    <row r="6353" spans="1:24" hidden="1" x14ac:dyDescent="0.25">
      <c r="A6353" s="10">
        <v>2022</v>
      </c>
      <c r="B6353" s="11">
        <v>1</v>
      </c>
      <c r="C6353" s="11"/>
      <c r="D6353" s="11"/>
      <c r="E6353" s="12">
        <v>20070</v>
      </c>
      <c r="F6353" s="12" t="s">
        <v>24</v>
      </c>
      <c r="G6353" s="12">
        <v>0</v>
      </c>
      <c r="H6353" s="12" t="s">
        <v>23</v>
      </c>
      <c r="I6353" s="12" t="s">
        <v>23</v>
      </c>
      <c r="J6353" s="12" t="s">
        <v>3</v>
      </c>
      <c r="K6353" s="12" t="s">
        <v>11</v>
      </c>
      <c r="L6353" s="12" t="s">
        <v>22</v>
      </c>
      <c r="M6353" s="12">
        <v>0</v>
      </c>
      <c r="N6353" s="12" t="s">
        <v>13</v>
      </c>
      <c r="O6353" s="13">
        <v>107.349998</v>
      </c>
      <c r="P6353" s="12" t="s">
        <v>75</v>
      </c>
      <c r="Q6353" s="12" t="s">
        <v>90</v>
      </c>
      <c r="R6353" s="12" t="s">
        <v>89</v>
      </c>
      <c r="S6353" s="12"/>
      <c r="T6353" s="12" t="s">
        <v>16</v>
      </c>
      <c r="U6353" s="12" t="s">
        <v>38</v>
      </c>
      <c r="V6353" s="12" t="s">
        <v>88</v>
      </c>
      <c r="W6353" s="12">
        <v>0</v>
      </c>
      <c r="X6353" s="14">
        <v>44767.629198877316</v>
      </c>
    </row>
    <row r="6354" spans="1:24" hidden="1" x14ac:dyDescent="0.25">
      <c r="A6354" s="5">
        <v>2022</v>
      </c>
      <c r="B6354" s="6">
        <v>3</v>
      </c>
      <c r="C6354" s="6"/>
      <c r="D6354" s="6"/>
      <c r="E6354" s="7">
        <v>20070</v>
      </c>
      <c r="F6354" s="7" t="s">
        <v>24</v>
      </c>
      <c r="G6354" s="7">
        <v>0</v>
      </c>
      <c r="H6354" s="7" t="s">
        <v>23</v>
      </c>
      <c r="I6354" s="7" t="s">
        <v>23</v>
      </c>
      <c r="J6354" s="7" t="s">
        <v>23</v>
      </c>
      <c r="K6354" s="7" t="s">
        <v>22</v>
      </c>
      <c r="L6354" s="7" t="s">
        <v>98</v>
      </c>
      <c r="M6354" s="7">
        <v>0</v>
      </c>
      <c r="N6354" s="7" t="s">
        <v>13</v>
      </c>
      <c r="O6354" s="8">
        <v>0</v>
      </c>
      <c r="P6354" s="7" t="s">
        <v>53</v>
      </c>
      <c r="Q6354" s="7" t="s">
        <v>97</v>
      </c>
      <c r="R6354" s="7" t="s">
        <v>96</v>
      </c>
      <c r="S6354" s="7"/>
      <c r="T6354" s="7" t="s">
        <v>16</v>
      </c>
      <c r="U6354" s="7" t="s">
        <v>38</v>
      </c>
      <c r="V6354" s="7" t="s">
        <v>95</v>
      </c>
      <c r="W6354" s="7">
        <v>0</v>
      </c>
      <c r="X6354" s="9">
        <v>44767.629198877316</v>
      </c>
    </row>
    <row r="6355" spans="1:24" hidden="1" x14ac:dyDescent="0.25">
      <c r="A6355" s="10">
        <v>2022</v>
      </c>
      <c r="B6355" s="11">
        <v>2</v>
      </c>
      <c r="C6355" s="11"/>
      <c r="D6355" s="11"/>
      <c r="E6355" s="12">
        <v>20070</v>
      </c>
      <c r="F6355" s="12" t="s">
        <v>24</v>
      </c>
      <c r="G6355" s="12">
        <v>0</v>
      </c>
      <c r="H6355" s="12" t="s">
        <v>23</v>
      </c>
      <c r="I6355" s="12" t="s">
        <v>23</v>
      </c>
      <c r="J6355" s="12" t="s">
        <v>4</v>
      </c>
      <c r="K6355" s="12" t="s">
        <v>22</v>
      </c>
      <c r="L6355" s="12" t="s">
        <v>22</v>
      </c>
      <c r="M6355" s="12">
        <v>0</v>
      </c>
      <c r="N6355" s="12" t="s">
        <v>87</v>
      </c>
      <c r="O6355" s="13">
        <v>30.802999</v>
      </c>
      <c r="P6355" s="12" t="s">
        <v>75</v>
      </c>
      <c r="Q6355" s="12" t="s">
        <v>74</v>
      </c>
      <c r="R6355" s="12" t="s">
        <v>86</v>
      </c>
      <c r="S6355" s="12"/>
      <c r="T6355" s="12" t="s">
        <v>16</v>
      </c>
      <c r="U6355" s="12" t="s">
        <v>38</v>
      </c>
      <c r="V6355" s="12" t="s">
        <v>85</v>
      </c>
      <c r="W6355" s="12">
        <v>0</v>
      </c>
      <c r="X6355" s="14">
        <v>44767.629198877316</v>
      </c>
    </row>
    <row r="6356" spans="1:24" hidden="1" x14ac:dyDescent="0.25">
      <c r="A6356" s="5">
        <v>2022</v>
      </c>
      <c r="B6356" s="6">
        <v>2</v>
      </c>
      <c r="C6356" s="6"/>
      <c r="D6356" s="6"/>
      <c r="E6356" s="7">
        <v>20070</v>
      </c>
      <c r="F6356" s="7" t="s">
        <v>24</v>
      </c>
      <c r="G6356" s="7">
        <v>0</v>
      </c>
      <c r="H6356" s="7" t="s">
        <v>23</v>
      </c>
      <c r="I6356" s="7" t="s">
        <v>23</v>
      </c>
      <c r="J6356" s="7" t="s">
        <v>4</v>
      </c>
      <c r="K6356" s="7" t="s">
        <v>84</v>
      </c>
      <c r="L6356" s="7" t="s">
        <v>22</v>
      </c>
      <c r="M6356" s="7">
        <v>0</v>
      </c>
      <c r="N6356" s="7" t="s">
        <v>13</v>
      </c>
      <c r="O6356" s="8">
        <v>126.16999800000001</v>
      </c>
      <c r="P6356" s="7" t="s">
        <v>75</v>
      </c>
      <c r="Q6356" s="7" t="s">
        <v>74</v>
      </c>
      <c r="R6356" s="7" t="s">
        <v>83</v>
      </c>
      <c r="S6356" s="7"/>
      <c r="T6356" s="7" t="s">
        <v>16</v>
      </c>
      <c r="U6356" s="7" t="s">
        <v>38</v>
      </c>
      <c r="V6356" s="7" t="s">
        <v>82</v>
      </c>
      <c r="W6356" s="7">
        <v>0</v>
      </c>
      <c r="X6356" s="9">
        <v>44767.629198877316</v>
      </c>
    </row>
    <row r="6357" spans="1:24" x14ac:dyDescent="0.25">
      <c r="A6357" s="10">
        <v>2022</v>
      </c>
      <c r="B6357" s="11">
        <v>2</v>
      </c>
      <c r="C6357" s="11"/>
      <c r="D6357" s="11"/>
      <c r="E6357" s="12">
        <v>20070</v>
      </c>
      <c r="F6357" s="12" t="s">
        <v>24</v>
      </c>
      <c r="G6357" s="12">
        <v>0</v>
      </c>
      <c r="H6357" s="12" t="s">
        <v>23</v>
      </c>
      <c r="I6357" s="12" t="s">
        <v>23</v>
      </c>
      <c r="J6357" s="12" t="s">
        <v>4</v>
      </c>
      <c r="K6357" s="12" t="s">
        <v>81</v>
      </c>
      <c r="L6357" s="12" t="s">
        <v>22</v>
      </c>
      <c r="M6357" s="12">
        <v>0</v>
      </c>
      <c r="N6357" s="12" t="s">
        <v>47</v>
      </c>
      <c r="O6357" s="13">
        <v>20181</v>
      </c>
      <c r="P6357" s="12" t="s">
        <v>75</v>
      </c>
      <c r="Q6357" s="12" t="s">
        <v>74</v>
      </c>
      <c r="R6357" s="12" t="s">
        <v>46</v>
      </c>
      <c r="S6357" s="12"/>
      <c r="T6357" s="12" t="s">
        <v>16</v>
      </c>
      <c r="U6357" s="12" t="s">
        <v>38</v>
      </c>
      <c r="V6357" s="12" t="s">
        <v>80</v>
      </c>
      <c r="W6357" s="12">
        <v>0</v>
      </c>
      <c r="X6357" s="14">
        <v>44767.629198877316</v>
      </c>
    </row>
    <row r="6358" spans="1:24" hidden="1" x14ac:dyDescent="0.25">
      <c r="A6358" s="5">
        <v>2022</v>
      </c>
      <c r="B6358" s="6">
        <v>2</v>
      </c>
      <c r="C6358" s="6"/>
      <c r="D6358" s="6"/>
      <c r="E6358" s="7">
        <v>20070</v>
      </c>
      <c r="F6358" s="7" t="s">
        <v>24</v>
      </c>
      <c r="G6358" s="7">
        <v>0</v>
      </c>
      <c r="H6358" s="7" t="s">
        <v>23</v>
      </c>
      <c r="I6358" s="7" t="s">
        <v>23</v>
      </c>
      <c r="J6358" s="7" t="s">
        <v>4</v>
      </c>
      <c r="K6358" s="7" t="s">
        <v>42</v>
      </c>
      <c r="L6358" s="7" t="s">
        <v>22</v>
      </c>
      <c r="M6358" s="7">
        <v>0</v>
      </c>
      <c r="N6358" s="7" t="s">
        <v>13</v>
      </c>
      <c r="O6358" s="8">
        <v>99.290001000000004</v>
      </c>
      <c r="P6358" s="7" t="s">
        <v>75</v>
      </c>
      <c r="Q6358" s="7" t="s">
        <v>74</v>
      </c>
      <c r="R6358" s="7" t="s">
        <v>39</v>
      </c>
      <c r="S6358" s="7"/>
      <c r="T6358" s="7" t="s">
        <v>16</v>
      </c>
      <c r="U6358" s="7" t="s">
        <v>38</v>
      </c>
      <c r="V6358" s="7" t="s">
        <v>79</v>
      </c>
      <c r="W6358" s="7">
        <v>0</v>
      </c>
      <c r="X6358" s="9">
        <v>44767.629198877316</v>
      </c>
    </row>
    <row r="6359" spans="1:24" hidden="1" x14ac:dyDescent="0.25">
      <c r="A6359" s="10">
        <v>2022</v>
      </c>
      <c r="B6359" s="11">
        <v>2</v>
      </c>
      <c r="C6359" s="11"/>
      <c r="D6359" s="11"/>
      <c r="E6359" s="12">
        <v>20070</v>
      </c>
      <c r="F6359" s="12" t="s">
        <v>24</v>
      </c>
      <c r="G6359" s="12">
        <v>0</v>
      </c>
      <c r="H6359" s="12" t="s">
        <v>23</v>
      </c>
      <c r="I6359" s="12" t="s">
        <v>23</v>
      </c>
      <c r="J6359" s="12" t="s">
        <v>4</v>
      </c>
      <c r="K6359" s="12" t="s">
        <v>11</v>
      </c>
      <c r="L6359" s="12" t="s">
        <v>22</v>
      </c>
      <c r="M6359" s="12">
        <v>0</v>
      </c>
      <c r="N6359" s="12" t="s">
        <v>13</v>
      </c>
      <c r="O6359" s="13">
        <v>36.209999000000003</v>
      </c>
      <c r="P6359" s="12" t="s">
        <v>75</v>
      </c>
      <c r="Q6359" s="12" t="s">
        <v>74</v>
      </c>
      <c r="R6359" s="12" t="s">
        <v>78</v>
      </c>
      <c r="S6359" s="12"/>
      <c r="T6359" s="12" t="s">
        <v>16</v>
      </c>
      <c r="U6359" s="12" t="s">
        <v>38</v>
      </c>
      <c r="V6359" s="12" t="s">
        <v>77</v>
      </c>
      <c r="W6359" s="12">
        <v>0</v>
      </c>
      <c r="X6359" s="14">
        <v>44767.629198877316</v>
      </c>
    </row>
    <row r="6360" spans="1:24" hidden="1" x14ac:dyDescent="0.25">
      <c r="A6360" s="5">
        <v>2022</v>
      </c>
      <c r="B6360" s="6">
        <v>2</v>
      </c>
      <c r="C6360" s="6"/>
      <c r="D6360" s="6"/>
      <c r="E6360" s="7">
        <v>20070</v>
      </c>
      <c r="F6360" s="7" t="s">
        <v>24</v>
      </c>
      <c r="G6360" s="7">
        <v>0</v>
      </c>
      <c r="H6360" s="7" t="s">
        <v>23</v>
      </c>
      <c r="I6360" s="7" t="s">
        <v>23</v>
      </c>
      <c r="J6360" s="7" t="s">
        <v>23</v>
      </c>
      <c r="K6360" s="7" t="s">
        <v>22</v>
      </c>
      <c r="L6360" s="7" t="s">
        <v>76</v>
      </c>
      <c r="M6360" s="7">
        <v>0</v>
      </c>
      <c r="N6360" s="7" t="s">
        <v>13</v>
      </c>
      <c r="O6360" s="8">
        <v>1357.599976</v>
      </c>
      <c r="P6360" s="7" t="s">
        <v>75</v>
      </c>
      <c r="Q6360" s="7" t="s">
        <v>74</v>
      </c>
      <c r="R6360" s="7" t="s">
        <v>73</v>
      </c>
      <c r="S6360" s="7"/>
      <c r="T6360" s="7" t="s">
        <v>16</v>
      </c>
      <c r="U6360" s="7" t="s">
        <v>38</v>
      </c>
      <c r="V6360" s="7" t="s">
        <v>72</v>
      </c>
      <c r="W6360" s="7">
        <v>0</v>
      </c>
      <c r="X6360" s="9">
        <v>44767.629198877316</v>
      </c>
    </row>
    <row r="6361" spans="1:24" hidden="1" x14ac:dyDescent="0.25">
      <c r="A6361" s="10">
        <v>2022</v>
      </c>
      <c r="B6361" s="11">
        <v>2</v>
      </c>
      <c r="C6361" s="11"/>
      <c r="D6361" s="11"/>
      <c r="E6361" s="12">
        <v>20070</v>
      </c>
      <c r="F6361" s="12" t="s">
        <v>24</v>
      </c>
      <c r="G6361" s="12">
        <v>57</v>
      </c>
      <c r="H6361" s="12" t="s">
        <v>23</v>
      </c>
      <c r="I6361" s="12" t="s">
        <v>54</v>
      </c>
      <c r="J6361" s="12" t="s">
        <v>5</v>
      </c>
      <c r="K6361" s="12" t="s">
        <v>11</v>
      </c>
      <c r="L6361" s="12" t="s">
        <v>22</v>
      </c>
      <c r="M6361" s="12">
        <v>0</v>
      </c>
      <c r="N6361" s="12" t="s">
        <v>13</v>
      </c>
      <c r="O6361" s="13">
        <v>145.41999799999999</v>
      </c>
      <c r="P6361" s="12" t="s">
        <v>53</v>
      </c>
      <c r="Q6361" s="12" t="s">
        <v>52</v>
      </c>
      <c r="R6361" s="12" t="s">
        <v>56</v>
      </c>
      <c r="S6361" s="12"/>
      <c r="T6361" s="12" t="s">
        <v>16</v>
      </c>
      <c r="U6361" s="12" t="s">
        <v>38</v>
      </c>
      <c r="V6361" s="12" t="s">
        <v>55</v>
      </c>
      <c r="W6361" s="12">
        <v>0</v>
      </c>
      <c r="X6361" s="14">
        <v>44767.629198877316</v>
      </c>
    </row>
    <row r="6362" spans="1:24" hidden="1" x14ac:dyDescent="0.25">
      <c r="A6362" s="5">
        <v>2022</v>
      </c>
      <c r="B6362" s="6">
        <v>2</v>
      </c>
      <c r="C6362" s="6"/>
      <c r="D6362" s="6"/>
      <c r="E6362" s="7">
        <v>20070</v>
      </c>
      <c r="F6362" s="7" t="s">
        <v>24</v>
      </c>
      <c r="G6362" s="7">
        <v>57</v>
      </c>
      <c r="H6362" s="7" t="s">
        <v>23</v>
      </c>
      <c r="I6362" s="7" t="s">
        <v>54</v>
      </c>
      <c r="J6362" s="7" t="s">
        <v>5</v>
      </c>
      <c r="K6362" s="7" t="s">
        <v>11</v>
      </c>
      <c r="L6362" s="7" t="s">
        <v>22</v>
      </c>
      <c r="M6362" s="7">
        <v>0</v>
      </c>
      <c r="N6362" s="7" t="s">
        <v>13</v>
      </c>
      <c r="O6362" s="8">
        <v>0</v>
      </c>
      <c r="P6362" s="7" t="s">
        <v>53</v>
      </c>
      <c r="Q6362" s="7" t="s">
        <v>52</v>
      </c>
      <c r="R6362" s="7" t="s">
        <v>51</v>
      </c>
      <c r="S6362" s="7"/>
      <c r="T6362" s="7" t="s">
        <v>16</v>
      </c>
      <c r="U6362" s="7" t="s">
        <v>38</v>
      </c>
      <c r="V6362" s="7" t="s">
        <v>50</v>
      </c>
      <c r="W6362" s="7">
        <v>0</v>
      </c>
      <c r="X6362" s="9">
        <v>44767.629198877316</v>
      </c>
    </row>
    <row r="6363" spans="1:24" hidden="1" x14ac:dyDescent="0.25">
      <c r="A6363" s="10">
        <v>2022</v>
      </c>
      <c r="B6363" s="11">
        <v>2</v>
      </c>
      <c r="C6363" s="11"/>
      <c r="D6363" s="11"/>
      <c r="E6363" s="12">
        <v>20070</v>
      </c>
      <c r="F6363" s="12" t="s">
        <v>24</v>
      </c>
      <c r="G6363" s="12">
        <v>0</v>
      </c>
      <c r="H6363" s="12" t="s">
        <v>23</v>
      </c>
      <c r="I6363" s="12" t="s">
        <v>23</v>
      </c>
      <c r="J6363" s="12" t="s">
        <v>23</v>
      </c>
      <c r="K6363" s="12" t="s">
        <v>22</v>
      </c>
      <c r="L6363" s="12" t="s">
        <v>119</v>
      </c>
      <c r="M6363" s="12">
        <v>1</v>
      </c>
      <c r="N6363" s="12" t="s">
        <v>13</v>
      </c>
      <c r="O6363" s="13">
        <v>234.94000199999999</v>
      </c>
      <c r="P6363" s="12" t="s">
        <v>53</v>
      </c>
      <c r="Q6363" s="12" t="s">
        <v>118</v>
      </c>
      <c r="R6363" s="12" t="s">
        <v>117</v>
      </c>
      <c r="S6363" s="12"/>
      <c r="T6363" s="12" t="s">
        <v>16</v>
      </c>
      <c r="U6363" s="12" t="s">
        <v>38</v>
      </c>
      <c r="V6363" s="12" t="s">
        <v>116</v>
      </c>
      <c r="W6363" s="12">
        <v>0</v>
      </c>
      <c r="X6363" s="14">
        <v>44767.629198877316</v>
      </c>
    </row>
    <row r="6364" spans="1:24" hidden="1" x14ac:dyDescent="0.25">
      <c r="A6364" s="5">
        <v>2022</v>
      </c>
      <c r="B6364" s="6">
        <v>2</v>
      </c>
      <c r="C6364" s="6"/>
      <c r="D6364" s="6"/>
      <c r="E6364" s="7">
        <v>20070</v>
      </c>
      <c r="F6364" s="7" t="s">
        <v>24</v>
      </c>
      <c r="G6364" s="7">
        <v>0</v>
      </c>
      <c r="H6364" s="7" t="s">
        <v>23</v>
      </c>
      <c r="I6364" s="7" t="s">
        <v>23</v>
      </c>
      <c r="J6364" s="7" t="s">
        <v>23</v>
      </c>
      <c r="K6364" s="7" t="s">
        <v>22</v>
      </c>
      <c r="L6364" s="7" t="s">
        <v>110</v>
      </c>
      <c r="M6364" s="7">
        <v>0</v>
      </c>
      <c r="N6364" s="7" t="s">
        <v>13</v>
      </c>
      <c r="O6364" s="8">
        <v>2182.9099120000001</v>
      </c>
      <c r="P6364" s="7" t="s">
        <v>53</v>
      </c>
      <c r="Q6364" s="7" t="s">
        <v>109</v>
      </c>
      <c r="R6364" s="7" t="s">
        <v>56</v>
      </c>
      <c r="S6364" s="7"/>
      <c r="T6364" s="7" t="s">
        <v>16</v>
      </c>
      <c r="U6364" s="7" t="s">
        <v>38</v>
      </c>
      <c r="V6364" s="7" t="s">
        <v>111</v>
      </c>
      <c r="W6364" s="7">
        <v>0</v>
      </c>
      <c r="X6364" s="9">
        <v>44767.629198877316</v>
      </c>
    </row>
    <row r="6365" spans="1:24" hidden="1" x14ac:dyDescent="0.25">
      <c r="A6365" s="10">
        <v>2022</v>
      </c>
      <c r="B6365" s="11">
        <v>2</v>
      </c>
      <c r="C6365" s="11"/>
      <c r="D6365" s="11"/>
      <c r="E6365" s="12">
        <v>20070</v>
      </c>
      <c r="F6365" s="12" t="s">
        <v>24</v>
      </c>
      <c r="G6365" s="12">
        <v>0</v>
      </c>
      <c r="H6365" s="12" t="s">
        <v>23</v>
      </c>
      <c r="I6365" s="12" t="s">
        <v>23</v>
      </c>
      <c r="J6365" s="12" t="s">
        <v>23</v>
      </c>
      <c r="K6365" s="12" t="s">
        <v>22</v>
      </c>
      <c r="L6365" s="12" t="s">
        <v>110</v>
      </c>
      <c r="M6365" s="12">
        <v>0</v>
      </c>
      <c r="N6365" s="12" t="s">
        <v>13</v>
      </c>
      <c r="O6365" s="13">
        <v>0</v>
      </c>
      <c r="P6365" s="12" t="s">
        <v>53</v>
      </c>
      <c r="Q6365" s="12" t="s">
        <v>109</v>
      </c>
      <c r="R6365" s="12" t="s">
        <v>96</v>
      </c>
      <c r="S6365" s="12"/>
      <c r="T6365" s="12" t="s">
        <v>16</v>
      </c>
      <c r="U6365" s="12" t="s">
        <v>38</v>
      </c>
      <c r="V6365" s="12" t="s">
        <v>108</v>
      </c>
      <c r="W6365" s="12">
        <v>0</v>
      </c>
      <c r="X6365" s="14">
        <v>44767.629198877316</v>
      </c>
    </row>
    <row r="6366" spans="1:24" hidden="1" x14ac:dyDescent="0.25">
      <c r="A6366" s="5">
        <v>2022</v>
      </c>
      <c r="B6366" s="6">
        <v>2</v>
      </c>
      <c r="C6366" s="6"/>
      <c r="D6366" s="6"/>
      <c r="E6366" s="7">
        <v>20070</v>
      </c>
      <c r="F6366" s="7" t="s">
        <v>24</v>
      </c>
      <c r="G6366" s="7">
        <v>0</v>
      </c>
      <c r="H6366" s="7" t="s">
        <v>23</v>
      </c>
      <c r="I6366" s="7" t="s">
        <v>23</v>
      </c>
      <c r="J6366" s="7" t="s">
        <v>0</v>
      </c>
      <c r="K6366" s="7" t="s">
        <v>22</v>
      </c>
      <c r="L6366" s="7" t="s">
        <v>22</v>
      </c>
      <c r="M6366" s="7">
        <v>0</v>
      </c>
      <c r="N6366" s="7" t="s">
        <v>47</v>
      </c>
      <c r="O6366" s="8">
        <v>3659102</v>
      </c>
      <c r="P6366" s="7" t="s">
        <v>67</v>
      </c>
      <c r="Q6366" s="7" t="s">
        <v>66</v>
      </c>
      <c r="R6366" s="7" t="s">
        <v>71</v>
      </c>
      <c r="S6366" s="7"/>
      <c r="T6366" s="7" t="s">
        <v>16</v>
      </c>
      <c r="U6366" s="7" t="s">
        <v>38</v>
      </c>
      <c r="V6366" s="7" t="s">
        <v>70</v>
      </c>
      <c r="W6366" s="7">
        <v>0</v>
      </c>
      <c r="X6366" s="9">
        <v>44767.629198877316</v>
      </c>
    </row>
    <row r="6367" spans="1:24" hidden="1" x14ac:dyDescent="0.25">
      <c r="A6367" s="10">
        <v>2022</v>
      </c>
      <c r="B6367" s="11">
        <v>2</v>
      </c>
      <c r="C6367" s="11"/>
      <c r="D6367" s="11"/>
      <c r="E6367" s="12">
        <v>20070</v>
      </c>
      <c r="F6367" s="12" t="s">
        <v>24</v>
      </c>
      <c r="G6367" s="12">
        <v>0</v>
      </c>
      <c r="H6367" s="12" t="s">
        <v>23</v>
      </c>
      <c r="I6367" s="12" t="s">
        <v>23</v>
      </c>
      <c r="J6367" s="12" t="s">
        <v>0</v>
      </c>
      <c r="K6367" s="12" t="s">
        <v>42</v>
      </c>
      <c r="L6367" s="12" t="s">
        <v>22</v>
      </c>
      <c r="M6367" s="12">
        <v>0</v>
      </c>
      <c r="N6367" s="12" t="s">
        <v>13</v>
      </c>
      <c r="O6367" s="13">
        <v>0</v>
      </c>
      <c r="P6367" s="12" t="s">
        <v>67</v>
      </c>
      <c r="Q6367" s="12" t="s">
        <v>66</v>
      </c>
      <c r="R6367" s="12" t="s">
        <v>69</v>
      </c>
      <c r="S6367" s="12"/>
      <c r="T6367" s="12" t="s">
        <v>16</v>
      </c>
      <c r="U6367" s="12" t="s">
        <v>38</v>
      </c>
      <c r="V6367" s="12" t="s">
        <v>68</v>
      </c>
      <c r="W6367" s="12">
        <v>0</v>
      </c>
      <c r="X6367" s="14">
        <v>44767.629198877316</v>
      </c>
    </row>
    <row r="6368" spans="1:24" hidden="1" x14ac:dyDescent="0.25">
      <c r="A6368" s="5">
        <v>2022</v>
      </c>
      <c r="B6368" s="6">
        <v>2</v>
      </c>
      <c r="C6368" s="6"/>
      <c r="D6368" s="6"/>
      <c r="E6368" s="7">
        <v>20070</v>
      </c>
      <c r="F6368" s="7" t="s">
        <v>24</v>
      </c>
      <c r="G6368" s="7">
        <v>0</v>
      </c>
      <c r="H6368" s="7" t="s">
        <v>23</v>
      </c>
      <c r="I6368" s="7" t="s">
        <v>23</v>
      </c>
      <c r="J6368" s="7" t="s">
        <v>0</v>
      </c>
      <c r="K6368" s="7" t="s">
        <v>42</v>
      </c>
      <c r="L6368" s="7" t="s">
        <v>22</v>
      </c>
      <c r="M6368" s="7">
        <v>0</v>
      </c>
      <c r="N6368" s="7" t="s">
        <v>13</v>
      </c>
      <c r="O6368" s="8">
        <v>129678.570313</v>
      </c>
      <c r="P6368" s="7" t="s">
        <v>67</v>
      </c>
      <c r="Q6368" s="7" t="s">
        <v>66</v>
      </c>
      <c r="R6368" s="7" t="s">
        <v>65</v>
      </c>
      <c r="S6368" s="7"/>
      <c r="T6368" s="7" t="s">
        <v>16</v>
      </c>
      <c r="U6368" s="7" t="s">
        <v>38</v>
      </c>
      <c r="V6368" s="7" t="s">
        <v>64</v>
      </c>
      <c r="W6368" s="7">
        <v>0</v>
      </c>
      <c r="X6368" s="9">
        <v>44767.629198877316</v>
      </c>
    </row>
    <row r="6369" spans="1:24" hidden="1" x14ac:dyDescent="0.25">
      <c r="A6369" s="10">
        <v>2022</v>
      </c>
      <c r="B6369" s="11">
        <v>2</v>
      </c>
      <c r="C6369" s="11"/>
      <c r="D6369" s="11"/>
      <c r="E6369" s="12">
        <v>20070</v>
      </c>
      <c r="F6369" s="12" t="s">
        <v>24</v>
      </c>
      <c r="G6369" s="12">
        <v>53</v>
      </c>
      <c r="H6369" s="12" t="s">
        <v>23</v>
      </c>
      <c r="I6369" s="12" t="s">
        <v>43</v>
      </c>
      <c r="J6369" s="12" t="s">
        <v>7</v>
      </c>
      <c r="K6369" s="12" t="s">
        <v>22</v>
      </c>
      <c r="L6369" s="12" t="s">
        <v>22</v>
      </c>
      <c r="M6369" s="12">
        <v>0</v>
      </c>
      <c r="N6369" s="12" t="s">
        <v>47</v>
      </c>
      <c r="O6369" s="13">
        <v>924950</v>
      </c>
      <c r="P6369" s="12" t="s">
        <v>60</v>
      </c>
      <c r="Q6369" s="12" t="s">
        <v>59</v>
      </c>
      <c r="R6369" s="12" t="s">
        <v>46</v>
      </c>
      <c r="S6369" s="12"/>
      <c r="T6369" s="12" t="s">
        <v>16</v>
      </c>
      <c r="U6369" s="12" t="s">
        <v>38</v>
      </c>
      <c r="V6369" s="12" t="s">
        <v>63</v>
      </c>
      <c r="W6369" s="12">
        <v>0</v>
      </c>
      <c r="X6369" s="14">
        <v>44767.629198877316</v>
      </c>
    </row>
    <row r="6370" spans="1:24" hidden="1" x14ac:dyDescent="0.25">
      <c r="A6370" s="5">
        <v>2022</v>
      </c>
      <c r="B6370" s="6">
        <v>2</v>
      </c>
      <c r="C6370" s="6"/>
      <c r="D6370" s="6"/>
      <c r="E6370" s="7">
        <v>20070</v>
      </c>
      <c r="F6370" s="7" t="s">
        <v>24</v>
      </c>
      <c r="G6370" s="7">
        <v>53</v>
      </c>
      <c r="H6370" s="7" t="s">
        <v>23</v>
      </c>
      <c r="I6370" s="7" t="s">
        <v>43</v>
      </c>
      <c r="J6370" s="7" t="s">
        <v>7</v>
      </c>
      <c r="K6370" s="7" t="s">
        <v>11</v>
      </c>
      <c r="L6370" s="7" t="s">
        <v>22</v>
      </c>
      <c r="M6370" s="7">
        <v>0</v>
      </c>
      <c r="N6370" s="7" t="s">
        <v>13</v>
      </c>
      <c r="O6370" s="8">
        <v>0</v>
      </c>
      <c r="P6370" s="7" t="s">
        <v>60</v>
      </c>
      <c r="Q6370" s="7" t="s">
        <v>59</v>
      </c>
      <c r="R6370" s="7" t="s">
        <v>62</v>
      </c>
      <c r="S6370" s="7"/>
      <c r="T6370" s="7" t="s">
        <v>16</v>
      </c>
      <c r="U6370" s="7" t="s">
        <v>38</v>
      </c>
      <c r="V6370" s="7" t="s">
        <v>61</v>
      </c>
      <c r="W6370" s="7">
        <v>0</v>
      </c>
      <c r="X6370" s="9">
        <v>44767.629198877316</v>
      </c>
    </row>
    <row r="6371" spans="1:24" hidden="1" x14ac:dyDescent="0.25">
      <c r="A6371" s="10">
        <v>2022</v>
      </c>
      <c r="B6371" s="11">
        <v>2</v>
      </c>
      <c r="C6371" s="11"/>
      <c r="D6371" s="11"/>
      <c r="E6371" s="12">
        <v>20070</v>
      </c>
      <c r="F6371" s="12" t="s">
        <v>24</v>
      </c>
      <c r="G6371" s="12">
        <v>53</v>
      </c>
      <c r="H6371" s="12" t="s">
        <v>23</v>
      </c>
      <c r="I6371" s="12" t="s">
        <v>43</v>
      </c>
      <c r="J6371" s="12" t="s">
        <v>7</v>
      </c>
      <c r="K6371" s="12" t="s">
        <v>42</v>
      </c>
      <c r="L6371" s="12" t="s">
        <v>22</v>
      </c>
      <c r="M6371" s="12">
        <v>0</v>
      </c>
      <c r="N6371" s="12" t="s">
        <v>13</v>
      </c>
      <c r="O6371" s="13">
        <v>69477.429688000004</v>
      </c>
      <c r="P6371" s="12" t="s">
        <v>60</v>
      </c>
      <c r="Q6371" s="12" t="s">
        <v>59</v>
      </c>
      <c r="R6371" s="12" t="s">
        <v>58</v>
      </c>
      <c r="S6371" s="12"/>
      <c r="T6371" s="12" t="s">
        <v>16</v>
      </c>
      <c r="U6371" s="12" t="s">
        <v>38</v>
      </c>
      <c r="V6371" s="12" t="s">
        <v>57</v>
      </c>
      <c r="W6371" s="12">
        <v>0</v>
      </c>
      <c r="X6371" s="14">
        <v>44767.629198877316</v>
      </c>
    </row>
    <row r="6372" spans="1:24" hidden="1" x14ac:dyDescent="0.25">
      <c r="A6372" s="5">
        <v>2022</v>
      </c>
      <c r="B6372" s="6">
        <v>2</v>
      </c>
      <c r="C6372" s="6"/>
      <c r="D6372" s="6"/>
      <c r="E6372" s="7">
        <v>20070</v>
      </c>
      <c r="F6372" s="7" t="s">
        <v>24</v>
      </c>
      <c r="G6372" s="7">
        <v>0</v>
      </c>
      <c r="H6372" s="7" t="s">
        <v>23</v>
      </c>
      <c r="I6372" s="7" t="s">
        <v>23</v>
      </c>
      <c r="J6372" s="7" t="s">
        <v>23</v>
      </c>
      <c r="K6372" s="7" t="s">
        <v>22</v>
      </c>
      <c r="L6372" s="7" t="s">
        <v>98</v>
      </c>
      <c r="M6372" s="7">
        <v>0</v>
      </c>
      <c r="N6372" s="7" t="s">
        <v>13</v>
      </c>
      <c r="O6372" s="8">
        <v>38575.410155999998</v>
      </c>
      <c r="P6372" s="7" t="s">
        <v>53</v>
      </c>
      <c r="Q6372" s="7" t="s">
        <v>97</v>
      </c>
      <c r="R6372" s="7" t="s">
        <v>56</v>
      </c>
      <c r="S6372" s="7"/>
      <c r="T6372" s="7" t="s">
        <v>16</v>
      </c>
      <c r="U6372" s="7" t="s">
        <v>38</v>
      </c>
      <c r="V6372" s="7" t="s">
        <v>99</v>
      </c>
      <c r="W6372" s="7">
        <v>0</v>
      </c>
      <c r="X6372" s="9">
        <v>44767.629198877316</v>
      </c>
    </row>
    <row r="6373" spans="1:24" hidden="1" x14ac:dyDescent="0.25">
      <c r="A6373" s="10">
        <v>2022</v>
      </c>
      <c r="B6373" s="11">
        <v>2</v>
      </c>
      <c r="C6373" s="11"/>
      <c r="D6373" s="11"/>
      <c r="E6373" s="12">
        <v>20070</v>
      </c>
      <c r="F6373" s="12" t="s">
        <v>24</v>
      </c>
      <c r="G6373" s="12">
        <v>0</v>
      </c>
      <c r="H6373" s="12" t="s">
        <v>23</v>
      </c>
      <c r="I6373" s="12" t="s">
        <v>23</v>
      </c>
      <c r="J6373" s="12" t="s">
        <v>23</v>
      </c>
      <c r="K6373" s="12" t="s">
        <v>22</v>
      </c>
      <c r="L6373" s="12" t="s">
        <v>98</v>
      </c>
      <c r="M6373" s="12">
        <v>0</v>
      </c>
      <c r="N6373" s="12" t="s">
        <v>13</v>
      </c>
      <c r="O6373" s="13">
        <v>0</v>
      </c>
      <c r="P6373" s="12" t="s">
        <v>53</v>
      </c>
      <c r="Q6373" s="12" t="s">
        <v>97</v>
      </c>
      <c r="R6373" s="12" t="s">
        <v>96</v>
      </c>
      <c r="S6373" s="12"/>
      <c r="T6373" s="12" t="s">
        <v>16</v>
      </c>
      <c r="U6373" s="12" t="s">
        <v>38</v>
      </c>
      <c r="V6373" s="12" t="s">
        <v>95</v>
      </c>
      <c r="W6373" s="12">
        <v>0</v>
      </c>
      <c r="X6373" s="14">
        <v>44767.629198877316</v>
      </c>
    </row>
    <row r="6374" spans="1:24" hidden="1" x14ac:dyDescent="0.25">
      <c r="A6374" s="5">
        <v>2022</v>
      </c>
      <c r="B6374" s="6">
        <v>2</v>
      </c>
      <c r="C6374" s="6"/>
      <c r="D6374" s="6"/>
      <c r="E6374" s="7">
        <v>20070</v>
      </c>
      <c r="F6374" s="7" t="s">
        <v>24</v>
      </c>
      <c r="G6374" s="7">
        <v>0</v>
      </c>
      <c r="H6374" s="7" t="s">
        <v>23</v>
      </c>
      <c r="I6374" s="7" t="s">
        <v>23</v>
      </c>
      <c r="J6374" s="7" t="s">
        <v>23</v>
      </c>
      <c r="K6374" s="7" t="s">
        <v>22</v>
      </c>
      <c r="L6374" s="7" t="s">
        <v>22</v>
      </c>
      <c r="M6374" s="7">
        <v>0</v>
      </c>
      <c r="N6374" s="7" t="s">
        <v>87</v>
      </c>
      <c r="O6374" s="8">
        <v>17514</v>
      </c>
      <c r="P6374" s="7" t="s">
        <v>103</v>
      </c>
      <c r="Q6374" s="7" t="s">
        <v>102</v>
      </c>
      <c r="R6374" s="7" t="s">
        <v>86</v>
      </c>
      <c r="S6374" s="7"/>
      <c r="T6374" s="7" t="s">
        <v>16</v>
      </c>
      <c r="U6374" s="7" t="s">
        <v>38</v>
      </c>
      <c r="V6374" s="7" t="s">
        <v>107</v>
      </c>
      <c r="W6374" s="7">
        <v>0</v>
      </c>
      <c r="X6374" s="9">
        <v>44767.629198877316</v>
      </c>
    </row>
    <row r="6375" spans="1:24" hidden="1" x14ac:dyDescent="0.25">
      <c r="A6375" s="10">
        <v>2022</v>
      </c>
      <c r="B6375" s="11">
        <v>2</v>
      </c>
      <c r="C6375" s="11"/>
      <c r="D6375" s="11"/>
      <c r="E6375" s="12">
        <v>20070</v>
      </c>
      <c r="F6375" s="12" t="s">
        <v>24</v>
      </c>
      <c r="G6375" s="12">
        <v>0</v>
      </c>
      <c r="H6375" s="12" t="s">
        <v>23</v>
      </c>
      <c r="I6375" s="12" t="s">
        <v>23</v>
      </c>
      <c r="J6375" s="12" t="s">
        <v>23</v>
      </c>
      <c r="K6375" s="12" t="s">
        <v>22</v>
      </c>
      <c r="L6375" s="12" t="s">
        <v>104</v>
      </c>
      <c r="M6375" s="12">
        <v>0</v>
      </c>
      <c r="N6375" s="12" t="s">
        <v>13</v>
      </c>
      <c r="O6375" s="13">
        <v>33234</v>
      </c>
      <c r="P6375" s="12" t="s">
        <v>103</v>
      </c>
      <c r="Q6375" s="12" t="s">
        <v>102</v>
      </c>
      <c r="R6375" s="12" t="s">
        <v>106</v>
      </c>
      <c r="S6375" s="12"/>
      <c r="T6375" s="12" t="s">
        <v>16</v>
      </c>
      <c r="U6375" s="12" t="s">
        <v>38</v>
      </c>
      <c r="V6375" s="12" t="s">
        <v>105</v>
      </c>
      <c r="W6375" s="12">
        <v>0</v>
      </c>
      <c r="X6375" s="14">
        <v>44767.629198877316</v>
      </c>
    </row>
    <row r="6376" spans="1:24" hidden="1" x14ac:dyDescent="0.25">
      <c r="A6376" s="5">
        <v>2022</v>
      </c>
      <c r="B6376" s="6">
        <v>2</v>
      </c>
      <c r="C6376" s="6"/>
      <c r="D6376" s="6"/>
      <c r="E6376" s="7">
        <v>20070</v>
      </c>
      <c r="F6376" s="7" t="s">
        <v>24</v>
      </c>
      <c r="G6376" s="7">
        <v>0</v>
      </c>
      <c r="H6376" s="7" t="s">
        <v>23</v>
      </c>
      <c r="I6376" s="7" t="s">
        <v>23</v>
      </c>
      <c r="J6376" s="7" t="s">
        <v>23</v>
      </c>
      <c r="K6376" s="7" t="s">
        <v>22</v>
      </c>
      <c r="L6376" s="7" t="s">
        <v>104</v>
      </c>
      <c r="M6376" s="7">
        <v>0</v>
      </c>
      <c r="N6376" s="7" t="s">
        <v>13</v>
      </c>
      <c r="O6376" s="8">
        <v>0</v>
      </c>
      <c r="P6376" s="7" t="s">
        <v>103</v>
      </c>
      <c r="Q6376" s="7" t="s">
        <v>102</v>
      </c>
      <c r="R6376" s="7" t="s">
        <v>101</v>
      </c>
      <c r="S6376" s="7"/>
      <c r="T6376" s="7" t="s">
        <v>16</v>
      </c>
      <c r="U6376" s="7" t="s">
        <v>38</v>
      </c>
      <c r="V6376" s="7" t="s">
        <v>100</v>
      </c>
      <c r="W6376" s="7">
        <v>0</v>
      </c>
      <c r="X6376" s="9">
        <v>44767.629198877316</v>
      </c>
    </row>
    <row r="6377" spans="1:24" hidden="1" x14ac:dyDescent="0.25">
      <c r="A6377" s="10">
        <v>2022</v>
      </c>
      <c r="B6377" s="11">
        <v>2</v>
      </c>
      <c r="C6377" s="11"/>
      <c r="D6377" s="11"/>
      <c r="E6377" s="12">
        <v>20070</v>
      </c>
      <c r="F6377" s="12" t="s">
        <v>24</v>
      </c>
      <c r="G6377" s="12">
        <v>0</v>
      </c>
      <c r="H6377" s="12" t="s">
        <v>23</v>
      </c>
      <c r="I6377" s="12" t="s">
        <v>23</v>
      </c>
      <c r="J6377" s="12" t="s">
        <v>23</v>
      </c>
      <c r="K6377" s="12" t="s">
        <v>22</v>
      </c>
      <c r="L6377" s="12" t="s">
        <v>115</v>
      </c>
      <c r="M6377" s="12">
        <v>0</v>
      </c>
      <c r="N6377" s="12" t="s">
        <v>13</v>
      </c>
      <c r="O6377" s="13">
        <v>283.64001500000001</v>
      </c>
      <c r="P6377" s="12" t="s">
        <v>53</v>
      </c>
      <c r="Q6377" s="12" t="s">
        <v>114</v>
      </c>
      <c r="R6377" s="12" t="s">
        <v>113</v>
      </c>
      <c r="S6377" s="12"/>
      <c r="T6377" s="12" t="s">
        <v>16</v>
      </c>
      <c r="U6377" s="12" t="s">
        <v>38</v>
      </c>
      <c r="V6377" s="12" t="s">
        <v>112</v>
      </c>
      <c r="W6377" s="12">
        <v>0</v>
      </c>
      <c r="X6377" s="14">
        <v>44767.629198877316</v>
      </c>
    </row>
    <row r="6378" spans="1:24" hidden="1" x14ac:dyDescent="0.25">
      <c r="A6378" s="5">
        <v>2022</v>
      </c>
      <c r="B6378" s="6">
        <v>2</v>
      </c>
      <c r="C6378" s="6"/>
      <c r="D6378" s="6"/>
      <c r="E6378" s="7">
        <v>20070</v>
      </c>
      <c r="F6378" s="7" t="s">
        <v>24</v>
      </c>
      <c r="G6378" s="7">
        <v>36</v>
      </c>
      <c r="H6378" s="7" t="s">
        <v>44</v>
      </c>
      <c r="I6378" s="7" t="s">
        <v>43</v>
      </c>
      <c r="J6378" s="7" t="s">
        <v>6</v>
      </c>
      <c r="K6378" s="7" t="s">
        <v>22</v>
      </c>
      <c r="L6378" s="7" t="s">
        <v>22</v>
      </c>
      <c r="M6378" s="7">
        <v>0</v>
      </c>
      <c r="N6378" s="7" t="s">
        <v>47</v>
      </c>
      <c r="O6378" s="8">
        <v>192887.15625</v>
      </c>
      <c r="P6378" s="7" t="s">
        <v>41</v>
      </c>
      <c r="Q6378" s="7" t="s">
        <v>40</v>
      </c>
      <c r="R6378" s="7" t="s">
        <v>46</v>
      </c>
      <c r="S6378" s="7"/>
      <c r="T6378" s="7" t="s">
        <v>16</v>
      </c>
      <c r="U6378" s="7" t="s">
        <v>38</v>
      </c>
      <c r="V6378" s="7" t="s">
        <v>45</v>
      </c>
      <c r="W6378" s="7">
        <v>0</v>
      </c>
      <c r="X6378" s="9">
        <v>44767.629198877316</v>
      </c>
    </row>
    <row r="6379" spans="1:24" hidden="1" x14ac:dyDescent="0.25">
      <c r="A6379" s="10">
        <v>2022</v>
      </c>
      <c r="B6379" s="11">
        <v>2</v>
      </c>
      <c r="C6379" s="11"/>
      <c r="D6379" s="11"/>
      <c r="E6379" s="12">
        <v>20070</v>
      </c>
      <c r="F6379" s="12" t="s">
        <v>24</v>
      </c>
      <c r="G6379" s="12">
        <v>36</v>
      </c>
      <c r="H6379" s="12" t="s">
        <v>44</v>
      </c>
      <c r="I6379" s="12" t="s">
        <v>43</v>
      </c>
      <c r="J6379" s="12" t="s">
        <v>6</v>
      </c>
      <c r="K6379" s="12" t="s">
        <v>42</v>
      </c>
      <c r="L6379" s="12" t="s">
        <v>22</v>
      </c>
      <c r="M6379" s="12">
        <v>0</v>
      </c>
      <c r="N6379" s="12" t="s">
        <v>13</v>
      </c>
      <c r="O6379" s="13">
        <v>20401.669922000001</v>
      </c>
      <c r="P6379" s="12" t="s">
        <v>41</v>
      </c>
      <c r="Q6379" s="12" t="s">
        <v>40</v>
      </c>
      <c r="R6379" s="12" t="s">
        <v>39</v>
      </c>
      <c r="S6379" s="12"/>
      <c r="T6379" s="12" t="s">
        <v>16</v>
      </c>
      <c r="U6379" s="12" t="s">
        <v>38</v>
      </c>
      <c r="V6379" s="12" t="s">
        <v>37</v>
      </c>
      <c r="W6379" s="12">
        <v>0</v>
      </c>
      <c r="X6379" s="14">
        <v>44767.629198877316</v>
      </c>
    </row>
    <row r="6380" spans="1:24" hidden="1" x14ac:dyDescent="0.25">
      <c r="A6380" s="5">
        <v>2022</v>
      </c>
      <c r="B6380" s="6">
        <v>2</v>
      </c>
      <c r="C6380" s="6"/>
      <c r="D6380" s="6"/>
      <c r="E6380" s="7">
        <v>20070</v>
      </c>
      <c r="F6380" s="7" t="s">
        <v>24</v>
      </c>
      <c r="G6380" s="7">
        <v>36</v>
      </c>
      <c r="H6380" s="7" t="s">
        <v>44</v>
      </c>
      <c r="I6380" s="7" t="s">
        <v>43</v>
      </c>
      <c r="J6380" s="7" t="s">
        <v>6</v>
      </c>
      <c r="K6380" s="7" t="s">
        <v>11</v>
      </c>
      <c r="L6380" s="7" t="s">
        <v>22</v>
      </c>
      <c r="M6380" s="7">
        <v>0</v>
      </c>
      <c r="N6380" s="7" t="s">
        <v>13</v>
      </c>
      <c r="O6380" s="8">
        <v>40.169998</v>
      </c>
      <c r="P6380" s="7" t="s">
        <v>41</v>
      </c>
      <c r="Q6380" s="7" t="s">
        <v>40</v>
      </c>
      <c r="R6380" s="7" t="s">
        <v>49</v>
      </c>
      <c r="S6380" s="7"/>
      <c r="T6380" s="7" t="s">
        <v>16</v>
      </c>
      <c r="U6380" s="7" t="s">
        <v>38</v>
      </c>
      <c r="V6380" s="7" t="s">
        <v>48</v>
      </c>
      <c r="W6380" s="7">
        <v>0</v>
      </c>
      <c r="X6380" s="9">
        <v>44767.629198877316</v>
      </c>
    </row>
    <row r="6381" spans="1:24" hidden="1" x14ac:dyDescent="0.25">
      <c r="A6381" s="10">
        <v>2022</v>
      </c>
      <c r="B6381" s="11">
        <v>3</v>
      </c>
      <c r="C6381" s="11"/>
      <c r="D6381" s="11"/>
      <c r="E6381" s="12">
        <v>20070</v>
      </c>
      <c r="F6381" s="12" t="s">
        <v>24</v>
      </c>
      <c r="G6381" s="12">
        <v>57</v>
      </c>
      <c r="H6381" s="12" t="s">
        <v>23</v>
      </c>
      <c r="I6381" s="12" t="s">
        <v>54</v>
      </c>
      <c r="J6381" s="12" t="s">
        <v>5</v>
      </c>
      <c r="K6381" s="12" t="s">
        <v>11</v>
      </c>
      <c r="L6381" s="12" t="s">
        <v>22</v>
      </c>
      <c r="M6381" s="12">
        <v>0</v>
      </c>
      <c r="N6381" s="12" t="s">
        <v>13</v>
      </c>
      <c r="O6381" s="13">
        <v>161.66999799999999</v>
      </c>
      <c r="P6381" s="12" t="s">
        <v>53</v>
      </c>
      <c r="Q6381" s="12" t="s">
        <v>52</v>
      </c>
      <c r="R6381" s="12" t="s">
        <v>56</v>
      </c>
      <c r="S6381" s="12"/>
      <c r="T6381" s="12" t="s">
        <v>16</v>
      </c>
      <c r="U6381" s="12" t="s">
        <v>38</v>
      </c>
      <c r="V6381" s="12" t="s">
        <v>55</v>
      </c>
      <c r="W6381" s="12">
        <v>0</v>
      </c>
      <c r="X6381" s="14">
        <v>44767.629198877316</v>
      </c>
    </row>
    <row r="6382" spans="1:24" hidden="1" x14ac:dyDescent="0.25">
      <c r="A6382" s="5">
        <v>2022</v>
      </c>
      <c r="B6382" s="6">
        <v>3</v>
      </c>
      <c r="C6382" s="6"/>
      <c r="D6382" s="6"/>
      <c r="E6382" s="7">
        <v>20070</v>
      </c>
      <c r="F6382" s="7" t="s">
        <v>24</v>
      </c>
      <c r="G6382" s="7">
        <v>57</v>
      </c>
      <c r="H6382" s="7" t="s">
        <v>23</v>
      </c>
      <c r="I6382" s="7" t="s">
        <v>54</v>
      </c>
      <c r="J6382" s="7" t="s">
        <v>5</v>
      </c>
      <c r="K6382" s="7" t="s">
        <v>11</v>
      </c>
      <c r="L6382" s="7" t="s">
        <v>22</v>
      </c>
      <c r="M6382" s="7">
        <v>0</v>
      </c>
      <c r="N6382" s="7" t="s">
        <v>13</v>
      </c>
      <c r="O6382" s="8">
        <v>0</v>
      </c>
      <c r="P6382" s="7" t="s">
        <v>53</v>
      </c>
      <c r="Q6382" s="7" t="s">
        <v>52</v>
      </c>
      <c r="R6382" s="7" t="s">
        <v>51</v>
      </c>
      <c r="S6382" s="7"/>
      <c r="T6382" s="7" t="s">
        <v>16</v>
      </c>
      <c r="U6382" s="7" t="s">
        <v>38</v>
      </c>
      <c r="V6382" s="7" t="s">
        <v>50</v>
      </c>
      <c r="W6382" s="7">
        <v>0</v>
      </c>
      <c r="X6382" s="9">
        <v>44767.629198877316</v>
      </c>
    </row>
    <row r="6383" spans="1:24" hidden="1" x14ac:dyDescent="0.25">
      <c r="A6383" s="10">
        <v>2022</v>
      </c>
      <c r="B6383" s="11">
        <v>3</v>
      </c>
      <c r="C6383" s="11"/>
      <c r="D6383" s="11"/>
      <c r="E6383" s="12">
        <v>20070</v>
      </c>
      <c r="F6383" s="12" t="s">
        <v>24</v>
      </c>
      <c r="G6383" s="12">
        <v>0</v>
      </c>
      <c r="H6383" s="12" t="s">
        <v>23</v>
      </c>
      <c r="I6383" s="12" t="s">
        <v>23</v>
      </c>
      <c r="J6383" s="12" t="s">
        <v>4</v>
      </c>
      <c r="K6383" s="12" t="s">
        <v>22</v>
      </c>
      <c r="L6383" s="12" t="s">
        <v>22</v>
      </c>
      <c r="M6383" s="12">
        <v>0</v>
      </c>
      <c r="N6383" s="12" t="s">
        <v>87</v>
      </c>
      <c r="O6383" s="13">
        <v>30.802999</v>
      </c>
      <c r="P6383" s="12" t="s">
        <v>75</v>
      </c>
      <c r="Q6383" s="12" t="s">
        <v>74</v>
      </c>
      <c r="R6383" s="12" t="s">
        <v>86</v>
      </c>
      <c r="S6383" s="12"/>
      <c r="T6383" s="12" t="s">
        <v>16</v>
      </c>
      <c r="U6383" s="12" t="s">
        <v>38</v>
      </c>
      <c r="V6383" s="12" t="s">
        <v>85</v>
      </c>
      <c r="W6383" s="12">
        <v>0</v>
      </c>
      <c r="X6383" s="14">
        <v>44767.629198877316</v>
      </c>
    </row>
    <row r="6384" spans="1:24" hidden="1" x14ac:dyDescent="0.25">
      <c r="A6384" s="5">
        <v>2022</v>
      </c>
      <c r="B6384" s="6">
        <v>3</v>
      </c>
      <c r="C6384" s="6"/>
      <c r="D6384" s="6"/>
      <c r="E6384" s="7">
        <v>20070</v>
      </c>
      <c r="F6384" s="7" t="s">
        <v>24</v>
      </c>
      <c r="G6384" s="7">
        <v>0</v>
      </c>
      <c r="H6384" s="7" t="s">
        <v>23</v>
      </c>
      <c r="I6384" s="7" t="s">
        <v>23</v>
      </c>
      <c r="J6384" s="7" t="s">
        <v>4</v>
      </c>
      <c r="K6384" s="7" t="s">
        <v>84</v>
      </c>
      <c r="L6384" s="7" t="s">
        <v>22</v>
      </c>
      <c r="M6384" s="7">
        <v>0</v>
      </c>
      <c r="N6384" s="7" t="s">
        <v>13</v>
      </c>
      <c r="O6384" s="8">
        <v>126.16999800000001</v>
      </c>
      <c r="P6384" s="7" t="s">
        <v>75</v>
      </c>
      <c r="Q6384" s="7" t="s">
        <v>74</v>
      </c>
      <c r="R6384" s="7" t="s">
        <v>83</v>
      </c>
      <c r="S6384" s="7"/>
      <c r="T6384" s="7" t="s">
        <v>16</v>
      </c>
      <c r="U6384" s="7" t="s">
        <v>38</v>
      </c>
      <c r="V6384" s="7" t="s">
        <v>82</v>
      </c>
      <c r="W6384" s="7">
        <v>0</v>
      </c>
      <c r="X6384" s="9">
        <v>44767.629198877316</v>
      </c>
    </row>
    <row r="6385" spans="1:24" x14ac:dyDescent="0.25">
      <c r="A6385" s="10">
        <v>2022</v>
      </c>
      <c r="B6385" s="11">
        <v>3</v>
      </c>
      <c r="C6385" s="11"/>
      <c r="D6385" s="11"/>
      <c r="E6385" s="12">
        <v>20070</v>
      </c>
      <c r="F6385" s="12" t="s">
        <v>24</v>
      </c>
      <c r="G6385" s="12">
        <v>0</v>
      </c>
      <c r="H6385" s="12" t="s">
        <v>23</v>
      </c>
      <c r="I6385" s="12" t="s">
        <v>23</v>
      </c>
      <c r="J6385" s="12" t="s">
        <v>4</v>
      </c>
      <c r="K6385" s="12" t="s">
        <v>81</v>
      </c>
      <c r="L6385" s="12" t="s">
        <v>22</v>
      </c>
      <c r="M6385" s="12">
        <v>0</v>
      </c>
      <c r="N6385" s="12" t="s">
        <v>47</v>
      </c>
      <c r="O6385" s="13">
        <v>27187</v>
      </c>
      <c r="P6385" s="12" t="s">
        <v>75</v>
      </c>
      <c r="Q6385" s="12" t="s">
        <v>74</v>
      </c>
      <c r="R6385" s="12" t="s">
        <v>46</v>
      </c>
      <c r="S6385" s="12"/>
      <c r="T6385" s="12" t="s">
        <v>16</v>
      </c>
      <c r="U6385" s="12" t="s">
        <v>38</v>
      </c>
      <c r="V6385" s="12" t="s">
        <v>80</v>
      </c>
      <c r="W6385" s="12">
        <v>0</v>
      </c>
      <c r="X6385" s="14">
        <v>44767.629198877316</v>
      </c>
    </row>
    <row r="6386" spans="1:24" hidden="1" x14ac:dyDescent="0.25">
      <c r="A6386" s="5">
        <v>2022</v>
      </c>
      <c r="B6386" s="6">
        <v>3</v>
      </c>
      <c r="C6386" s="6"/>
      <c r="D6386" s="6"/>
      <c r="E6386" s="7">
        <v>20070</v>
      </c>
      <c r="F6386" s="7" t="s">
        <v>24</v>
      </c>
      <c r="G6386" s="7">
        <v>0</v>
      </c>
      <c r="H6386" s="7" t="s">
        <v>23</v>
      </c>
      <c r="I6386" s="7" t="s">
        <v>23</v>
      </c>
      <c r="J6386" s="7" t="s">
        <v>4</v>
      </c>
      <c r="K6386" s="7" t="s">
        <v>42</v>
      </c>
      <c r="L6386" s="7" t="s">
        <v>22</v>
      </c>
      <c r="M6386" s="7">
        <v>0</v>
      </c>
      <c r="N6386" s="7" t="s">
        <v>13</v>
      </c>
      <c r="O6386" s="8">
        <v>133.759995</v>
      </c>
      <c r="P6386" s="7" t="s">
        <v>75</v>
      </c>
      <c r="Q6386" s="7" t="s">
        <v>74</v>
      </c>
      <c r="R6386" s="7" t="s">
        <v>39</v>
      </c>
      <c r="S6386" s="7"/>
      <c r="T6386" s="7" t="s">
        <v>16</v>
      </c>
      <c r="U6386" s="7" t="s">
        <v>38</v>
      </c>
      <c r="V6386" s="7" t="s">
        <v>79</v>
      </c>
      <c r="W6386" s="7">
        <v>0</v>
      </c>
      <c r="X6386" s="9">
        <v>44767.629198877316</v>
      </c>
    </row>
    <row r="6387" spans="1:24" hidden="1" x14ac:dyDescent="0.25">
      <c r="A6387" s="10">
        <v>2022</v>
      </c>
      <c r="B6387" s="11">
        <v>3</v>
      </c>
      <c r="C6387" s="11"/>
      <c r="D6387" s="11"/>
      <c r="E6387" s="12">
        <v>20070</v>
      </c>
      <c r="F6387" s="12" t="s">
        <v>24</v>
      </c>
      <c r="G6387" s="12">
        <v>0</v>
      </c>
      <c r="H6387" s="12" t="s">
        <v>23</v>
      </c>
      <c r="I6387" s="12" t="s">
        <v>23</v>
      </c>
      <c r="J6387" s="12" t="s">
        <v>4</v>
      </c>
      <c r="K6387" s="12" t="s">
        <v>11</v>
      </c>
      <c r="L6387" s="12" t="s">
        <v>22</v>
      </c>
      <c r="M6387" s="12">
        <v>0</v>
      </c>
      <c r="N6387" s="12" t="s">
        <v>13</v>
      </c>
      <c r="O6387" s="13">
        <v>36.159999999999997</v>
      </c>
      <c r="P6387" s="12" t="s">
        <v>75</v>
      </c>
      <c r="Q6387" s="12" t="s">
        <v>74</v>
      </c>
      <c r="R6387" s="12" t="s">
        <v>78</v>
      </c>
      <c r="S6387" s="12"/>
      <c r="T6387" s="12" t="s">
        <v>16</v>
      </c>
      <c r="U6387" s="12" t="s">
        <v>38</v>
      </c>
      <c r="V6387" s="12" t="s">
        <v>77</v>
      </c>
      <c r="W6387" s="12">
        <v>0</v>
      </c>
      <c r="X6387" s="14">
        <v>44767.629198877316</v>
      </c>
    </row>
    <row r="6388" spans="1:24" hidden="1" x14ac:dyDescent="0.25">
      <c r="A6388" s="5">
        <v>2022</v>
      </c>
      <c r="B6388" s="6">
        <v>3</v>
      </c>
      <c r="C6388" s="6"/>
      <c r="D6388" s="6"/>
      <c r="E6388" s="7">
        <v>20070</v>
      </c>
      <c r="F6388" s="7" t="s">
        <v>24</v>
      </c>
      <c r="G6388" s="7">
        <v>0</v>
      </c>
      <c r="H6388" s="7" t="s">
        <v>23</v>
      </c>
      <c r="I6388" s="7" t="s">
        <v>23</v>
      </c>
      <c r="J6388" s="7" t="s">
        <v>23</v>
      </c>
      <c r="K6388" s="7" t="s">
        <v>22</v>
      </c>
      <c r="L6388" s="7" t="s">
        <v>76</v>
      </c>
      <c r="M6388" s="7">
        <v>0</v>
      </c>
      <c r="N6388" s="7" t="s">
        <v>13</v>
      </c>
      <c r="O6388" s="8">
        <v>1201.290039</v>
      </c>
      <c r="P6388" s="7" t="s">
        <v>75</v>
      </c>
      <c r="Q6388" s="7" t="s">
        <v>74</v>
      </c>
      <c r="R6388" s="7" t="s">
        <v>73</v>
      </c>
      <c r="S6388" s="7"/>
      <c r="T6388" s="7" t="s">
        <v>16</v>
      </c>
      <c r="U6388" s="7" t="s">
        <v>38</v>
      </c>
      <c r="V6388" s="7" t="s">
        <v>72</v>
      </c>
      <c r="W6388" s="7">
        <v>0</v>
      </c>
      <c r="X6388" s="9">
        <v>44767.629198877316</v>
      </c>
    </row>
    <row r="6389" spans="1:24" hidden="1" x14ac:dyDescent="0.25">
      <c r="A6389" s="10">
        <v>2022</v>
      </c>
      <c r="B6389" s="11">
        <v>3</v>
      </c>
      <c r="C6389" s="11"/>
      <c r="D6389" s="11"/>
      <c r="E6389" s="12">
        <v>20070</v>
      </c>
      <c r="F6389" s="12" t="s">
        <v>24</v>
      </c>
      <c r="G6389" s="12">
        <v>0</v>
      </c>
      <c r="H6389" s="12" t="s">
        <v>23</v>
      </c>
      <c r="I6389" s="12" t="s">
        <v>23</v>
      </c>
      <c r="J6389" s="12" t="s">
        <v>3</v>
      </c>
      <c r="K6389" s="12" t="s">
        <v>11</v>
      </c>
      <c r="L6389" s="12" t="s">
        <v>22</v>
      </c>
      <c r="M6389" s="12">
        <v>0</v>
      </c>
      <c r="N6389" s="12" t="s">
        <v>13</v>
      </c>
      <c r="O6389" s="13">
        <v>125.959999</v>
      </c>
      <c r="P6389" s="12" t="s">
        <v>75</v>
      </c>
      <c r="Q6389" s="12" t="s">
        <v>90</v>
      </c>
      <c r="R6389" s="12" t="s">
        <v>89</v>
      </c>
      <c r="S6389" s="12"/>
      <c r="T6389" s="12" t="s">
        <v>16</v>
      </c>
      <c r="U6389" s="12" t="s">
        <v>38</v>
      </c>
      <c r="V6389" s="12" t="s">
        <v>88</v>
      </c>
      <c r="W6389" s="12">
        <v>0</v>
      </c>
      <c r="X6389" s="14">
        <v>44767.629198877316</v>
      </c>
    </row>
    <row r="6390" spans="1:24" hidden="1" x14ac:dyDescent="0.25">
      <c r="A6390" s="5">
        <v>2022</v>
      </c>
      <c r="B6390" s="6">
        <v>4</v>
      </c>
      <c r="C6390" s="6"/>
      <c r="D6390" s="6"/>
      <c r="E6390" s="7">
        <v>20070</v>
      </c>
      <c r="F6390" s="7" t="s">
        <v>24</v>
      </c>
      <c r="G6390" s="7">
        <v>0</v>
      </c>
      <c r="H6390" s="7" t="s">
        <v>23</v>
      </c>
      <c r="I6390" s="7" t="s">
        <v>23</v>
      </c>
      <c r="J6390" s="7" t="s">
        <v>23</v>
      </c>
      <c r="K6390" s="7" t="s">
        <v>22</v>
      </c>
      <c r="L6390" s="7" t="s">
        <v>110</v>
      </c>
      <c r="M6390" s="7">
        <v>0</v>
      </c>
      <c r="N6390" s="7" t="s">
        <v>13</v>
      </c>
      <c r="O6390" s="8">
        <v>2357.1298830000001</v>
      </c>
      <c r="P6390" s="7" t="s">
        <v>53</v>
      </c>
      <c r="Q6390" s="7" t="s">
        <v>109</v>
      </c>
      <c r="R6390" s="7" t="s">
        <v>56</v>
      </c>
      <c r="S6390" s="7"/>
      <c r="T6390" s="7" t="s">
        <v>16</v>
      </c>
      <c r="U6390" s="7" t="s">
        <v>38</v>
      </c>
      <c r="V6390" s="7" t="s">
        <v>111</v>
      </c>
      <c r="W6390" s="7">
        <v>0</v>
      </c>
      <c r="X6390" s="9">
        <v>44767.629198877316</v>
      </c>
    </row>
    <row r="6391" spans="1:24" hidden="1" x14ac:dyDescent="0.25">
      <c r="A6391" s="10">
        <v>2022</v>
      </c>
      <c r="B6391" s="11">
        <v>4</v>
      </c>
      <c r="C6391" s="11"/>
      <c r="D6391" s="11"/>
      <c r="E6391" s="12">
        <v>20070</v>
      </c>
      <c r="F6391" s="12" t="s">
        <v>24</v>
      </c>
      <c r="G6391" s="12">
        <v>0</v>
      </c>
      <c r="H6391" s="12" t="s">
        <v>23</v>
      </c>
      <c r="I6391" s="12" t="s">
        <v>23</v>
      </c>
      <c r="J6391" s="12" t="s">
        <v>23</v>
      </c>
      <c r="K6391" s="12" t="s">
        <v>22</v>
      </c>
      <c r="L6391" s="12" t="s">
        <v>110</v>
      </c>
      <c r="M6391" s="12">
        <v>0</v>
      </c>
      <c r="N6391" s="12" t="s">
        <v>13</v>
      </c>
      <c r="O6391" s="13">
        <v>0</v>
      </c>
      <c r="P6391" s="12" t="s">
        <v>53</v>
      </c>
      <c r="Q6391" s="12" t="s">
        <v>109</v>
      </c>
      <c r="R6391" s="12" t="s">
        <v>96</v>
      </c>
      <c r="S6391" s="12"/>
      <c r="T6391" s="12" t="s">
        <v>16</v>
      </c>
      <c r="U6391" s="12" t="s">
        <v>38</v>
      </c>
      <c r="V6391" s="12" t="s">
        <v>108</v>
      </c>
      <c r="W6391" s="12">
        <v>0</v>
      </c>
      <c r="X6391" s="14">
        <v>44767.629198877316</v>
      </c>
    </row>
    <row r="6392" spans="1:24" hidden="1" x14ac:dyDescent="0.25">
      <c r="A6392" s="5">
        <v>2022</v>
      </c>
      <c r="B6392" s="6">
        <v>3</v>
      </c>
      <c r="C6392" s="6"/>
      <c r="D6392" s="6"/>
      <c r="E6392" s="7">
        <v>20070</v>
      </c>
      <c r="F6392" s="7" t="s">
        <v>24</v>
      </c>
      <c r="G6392" s="7">
        <v>36</v>
      </c>
      <c r="H6392" s="7" t="s">
        <v>44</v>
      </c>
      <c r="I6392" s="7" t="s">
        <v>43</v>
      </c>
      <c r="J6392" s="7" t="s">
        <v>6</v>
      </c>
      <c r="K6392" s="7" t="s">
        <v>22</v>
      </c>
      <c r="L6392" s="7" t="s">
        <v>22</v>
      </c>
      <c r="M6392" s="7">
        <v>0</v>
      </c>
      <c r="N6392" s="7" t="s">
        <v>47</v>
      </c>
      <c r="O6392" s="8">
        <v>213063.328125</v>
      </c>
      <c r="P6392" s="7" t="s">
        <v>41</v>
      </c>
      <c r="Q6392" s="7" t="s">
        <v>40</v>
      </c>
      <c r="R6392" s="7" t="s">
        <v>46</v>
      </c>
      <c r="S6392" s="7"/>
      <c r="T6392" s="7" t="s">
        <v>16</v>
      </c>
      <c r="U6392" s="7" t="s">
        <v>38</v>
      </c>
      <c r="V6392" s="7" t="s">
        <v>45</v>
      </c>
      <c r="W6392" s="7">
        <v>0</v>
      </c>
      <c r="X6392" s="9">
        <v>44767.629198877316</v>
      </c>
    </row>
    <row r="6393" spans="1:24" hidden="1" x14ac:dyDescent="0.25">
      <c r="A6393" s="10">
        <v>2022</v>
      </c>
      <c r="B6393" s="11">
        <v>3</v>
      </c>
      <c r="C6393" s="11"/>
      <c r="D6393" s="11"/>
      <c r="E6393" s="12">
        <v>20070</v>
      </c>
      <c r="F6393" s="12" t="s">
        <v>24</v>
      </c>
      <c r="G6393" s="12">
        <v>36</v>
      </c>
      <c r="H6393" s="12" t="s">
        <v>44</v>
      </c>
      <c r="I6393" s="12" t="s">
        <v>43</v>
      </c>
      <c r="J6393" s="12" t="s">
        <v>6</v>
      </c>
      <c r="K6393" s="12" t="s">
        <v>42</v>
      </c>
      <c r="L6393" s="12" t="s">
        <v>22</v>
      </c>
      <c r="M6393" s="12">
        <v>0</v>
      </c>
      <c r="N6393" s="12" t="s">
        <v>13</v>
      </c>
      <c r="O6393" s="13">
        <v>22535.710938</v>
      </c>
      <c r="P6393" s="12" t="s">
        <v>41</v>
      </c>
      <c r="Q6393" s="12" t="s">
        <v>40</v>
      </c>
      <c r="R6393" s="12" t="s">
        <v>39</v>
      </c>
      <c r="S6393" s="12"/>
      <c r="T6393" s="12" t="s">
        <v>16</v>
      </c>
      <c r="U6393" s="12" t="s">
        <v>38</v>
      </c>
      <c r="V6393" s="12" t="s">
        <v>37</v>
      </c>
      <c r="W6393" s="12">
        <v>0</v>
      </c>
      <c r="X6393" s="14">
        <v>44767.629198877316</v>
      </c>
    </row>
    <row r="6394" spans="1:24" hidden="1" x14ac:dyDescent="0.25">
      <c r="A6394" s="5">
        <v>2022</v>
      </c>
      <c r="B6394" s="6">
        <v>3</v>
      </c>
      <c r="C6394" s="6"/>
      <c r="D6394" s="6"/>
      <c r="E6394" s="7">
        <v>20070</v>
      </c>
      <c r="F6394" s="7" t="s">
        <v>24</v>
      </c>
      <c r="G6394" s="7">
        <v>36</v>
      </c>
      <c r="H6394" s="7" t="s">
        <v>44</v>
      </c>
      <c r="I6394" s="7" t="s">
        <v>43</v>
      </c>
      <c r="J6394" s="7" t="s">
        <v>6</v>
      </c>
      <c r="K6394" s="7" t="s">
        <v>11</v>
      </c>
      <c r="L6394" s="7" t="s">
        <v>22</v>
      </c>
      <c r="M6394" s="7">
        <v>0</v>
      </c>
      <c r="N6394" s="7" t="s">
        <v>13</v>
      </c>
      <c r="O6394" s="8">
        <v>40.169998</v>
      </c>
      <c r="P6394" s="7" t="s">
        <v>41</v>
      </c>
      <c r="Q6394" s="7" t="s">
        <v>40</v>
      </c>
      <c r="R6394" s="7" t="s">
        <v>49</v>
      </c>
      <c r="S6394" s="7"/>
      <c r="T6394" s="7" t="s">
        <v>16</v>
      </c>
      <c r="U6394" s="7" t="s">
        <v>38</v>
      </c>
      <c r="V6394" s="7" t="s">
        <v>48</v>
      </c>
      <c r="W6394" s="7">
        <v>0</v>
      </c>
      <c r="X6394" s="9">
        <v>44767.629198877316</v>
      </c>
    </row>
    <row r="6395" spans="1:24" x14ac:dyDescent="0.25">
      <c r="A6395" s="10">
        <v>2022</v>
      </c>
      <c r="B6395" s="11">
        <v>4</v>
      </c>
      <c r="C6395" s="11"/>
      <c r="D6395" s="11"/>
      <c r="E6395" s="12">
        <v>20070</v>
      </c>
      <c r="F6395" s="12" t="s">
        <v>24</v>
      </c>
      <c r="G6395" s="12">
        <v>0</v>
      </c>
      <c r="H6395" s="12" t="s">
        <v>23</v>
      </c>
      <c r="I6395" s="12" t="s">
        <v>23</v>
      </c>
      <c r="J6395" s="12" t="s">
        <v>4</v>
      </c>
      <c r="K6395" s="12" t="s">
        <v>81</v>
      </c>
      <c r="L6395" s="12" t="s">
        <v>22</v>
      </c>
      <c r="M6395" s="12">
        <v>0</v>
      </c>
      <c r="N6395" s="12" t="s">
        <v>47</v>
      </c>
      <c r="O6395" s="13">
        <v>23467</v>
      </c>
      <c r="P6395" s="12" t="s">
        <v>75</v>
      </c>
      <c r="Q6395" s="12" t="s">
        <v>74</v>
      </c>
      <c r="R6395" s="12" t="s">
        <v>46</v>
      </c>
      <c r="S6395" s="12"/>
      <c r="T6395" s="12" t="s">
        <v>16</v>
      </c>
      <c r="U6395" s="12" t="s">
        <v>38</v>
      </c>
      <c r="V6395" s="12" t="s">
        <v>80</v>
      </c>
      <c r="W6395" s="12">
        <v>0</v>
      </c>
      <c r="X6395" s="14">
        <v>44767.629198877316</v>
      </c>
    </row>
    <row r="6396" spans="1:24" hidden="1" x14ac:dyDescent="0.25">
      <c r="A6396" s="5">
        <v>2022</v>
      </c>
      <c r="B6396" s="6">
        <v>4</v>
      </c>
      <c r="C6396" s="6"/>
      <c r="D6396" s="6"/>
      <c r="E6396" s="7">
        <v>20070</v>
      </c>
      <c r="F6396" s="7" t="s">
        <v>24</v>
      </c>
      <c r="G6396" s="7">
        <v>0</v>
      </c>
      <c r="H6396" s="7" t="s">
        <v>23</v>
      </c>
      <c r="I6396" s="7" t="s">
        <v>23</v>
      </c>
      <c r="J6396" s="7" t="s">
        <v>4</v>
      </c>
      <c r="K6396" s="7" t="s">
        <v>42</v>
      </c>
      <c r="L6396" s="7" t="s">
        <v>22</v>
      </c>
      <c r="M6396" s="7">
        <v>0</v>
      </c>
      <c r="N6396" s="7" t="s">
        <v>13</v>
      </c>
      <c r="O6396" s="8">
        <v>115.459999</v>
      </c>
      <c r="P6396" s="7" t="s">
        <v>75</v>
      </c>
      <c r="Q6396" s="7" t="s">
        <v>74</v>
      </c>
      <c r="R6396" s="7" t="s">
        <v>39</v>
      </c>
      <c r="S6396" s="7"/>
      <c r="T6396" s="7" t="s">
        <v>16</v>
      </c>
      <c r="U6396" s="7" t="s">
        <v>38</v>
      </c>
      <c r="V6396" s="7" t="s">
        <v>79</v>
      </c>
      <c r="W6396" s="7">
        <v>0</v>
      </c>
      <c r="X6396" s="9">
        <v>44767.629198877316</v>
      </c>
    </row>
    <row r="6397" spans="1:24" hidden="1" x14ac:dyDescent="0.25">
      <c r="A6397" s="10">
        <v>2022</v>
      </c>
      <c r="B6397" s="11">
        <v>4</v>
      </c>
      <c r="C6397" s="11"/>
      <c r="D6397" s="11"/>
      <c r="E6397" s="12">
        <v>20070</v>
      </c>
      <c r="F6397" s="12" t="s">
        <v>24</v>
      </c>
      <c r="G6397" s="12">
        <v>0</v>
      </c>
      <c r="H6397" s="12" t="s">
        <v>23</v>
      </c>
      <c r="I6397" s="12" t="s">
        <v>23</v>
      </c>
      <c r="J6397" s="12" t="s">
        <v>4</v>
      </c>
      <c r="K6397" s="12" t="s">
        <v>11</v>
      </c>
      <c r="L6397" s="12" t="s">
        <v>22</v>
      </c>
      <c r="M6397" s="12">
        <v>0</v>
      </c>
      <c r="N6397" s="12" t="s">
        <v>13</v>
      </c>
      <c r="O6397" s="13">
        <v>41.759998000000003</v>
      </c>
      <c r="P6397" s="12" t="s">
        <v>75</v>
      </c>
      <c r="Q6397" s="12" t="s">
        <v>74</v>
      </c>
      <c r="R6397" s="12" t="s">
        <v>78</v>
      </c>
      <c r="S6397" s="12"/>
      <c r="T6397" s="12" t="s">
        <v>16</v>
      </c>
      <c r="U6397" s="12" t="s">
        <v>38</v>
      </c>
      <c r="V6397" s="12" t="s">
        <v>77</v>
      </c>
      <c r="W6397" s="12">
        <v>0</v>
      </c>
      <c r="X6397" s="14">
        <v>44767.629198877316</v>
      </c>
    </row>
    <row r="6398" spans="1:24" hidden="1" x14ac:dyDescent="0.25">
      <c r="A6398" s="5">
        <v>2022</v>
      </c>
      <c r="B6398" s="6">
        <v>4</v>
      </c>
      <c r="C6398" s="6"/>
      <c r="D6398" s="6"/>
      <c r="E6398" s="7">
        <v>20070</v>
      </c>
      <c r="F6398" s="7" t="s">
        <v>24</v>
      </c>
      <c r="G6398" s="7">
        <v>0</v>
      </c>
      <c r="H6398" s="7" t="s">
        <v>23</v>
      </c>
      <c r="I6398" s="7" t="s">
        <v>23</v>
      </c>
      <c r="J6398" s="7" t="s">
        <v>23</v>
      </c>
      <c r="K6398" s="7" t="s">
        <v>22</v>
      </c>
      <c r="L6398" s="7" t="s">
        <v>76</v>
      </c>
      <c r="M6398" s="7">
        <v>0</v>
      </c>
      <c r="N6398" s="7" t="s">
        <v>13</v>
      </c>
      <c r="O6398" s="8">
        <v>1251.2299800000001</v>
      </c>
      <c r="P6398" s="7" t="s">
        <v>75</v>
      </c>
      <c r="Q6398" s="7" t="s">
        <v>74</v>
      </c>
      <c r="R6398" s="7" t="s">
        <v>73</v>
      </c>
      <c r="S6398" s="7"/>
      <c r="T6398" s="7" t="s">
        <v>16</v>
      </c>
      <c r="U6398" s="7" t="s">
        <v>38</v>
      </c>
      <c r="V6398" s="7" t="s">
        <v>72</v>
      </c>
      <c r="W6398" s="7">
        <v>0</v>
      </c>
      <c r="X6398" s="9">
        <v>44767.629198877316</v>
      </c>
    </row>
    <row r="6399" spans="1:24" hidden="1" x14ac:dyDescent="0.25">
      <c r="A6399" s="10">
        <v>2022</v>
      </c>
      <c r="B6399" s="11">
        <v>3</v>
      </c>
      <c r="C6399" s="11"/>
      <c r="D6399" s="11"/>
      <c r="E6399" s="12">
        <v>20070</v>
      </c>
      <c r="F6399" s="12" t="s">
        <v>24</v>
      </c>
      <c r="G6399" s="12">
        <v>53</v>
      </c>
      <c r="H6399" s="12" t="s">
        <v>23</v>
      </c>
      <c r="I6399" s="12" t="s">
        <v>43</v>
      </c>
      <c r="J6399" s="12" t="s">
        <v>7</v>
      </c>
      <c r="K6399" s="12" t="s">
        <v>22</v>
      </c>
      <c r="L6399" s="12" t="s">
        <v>22</v>
      </c>
      <c r="M6399" s="12">
        <v>0</v>
      </c>
      <c r="N6399" s="12" t="s">
        <v>47</v>
      </c>
      <c r="O6399" s="13">
        <v>1013800</v>
      </c>
      <c r="P6399" s="12" t="s">
        <v>60</v>
      </c>
      <c r="Q6399" s="12" t="s">
        <v>59</v>
      </c>
      <c r="R6399" s="12" t="s">
        <v>46</v>
      </c>
      <c r="S6399" s="12"/>
      <c r="T6399" s="12" t="s">
        <v>16</v>
      </c>
      <c r="U6399" s="12" t="s">
        <v>38</v>
      </c>
      <c r="V6399" s="12" t="s">
        <v>63</v>
      </c>
      <c r="W6399" s="12">
        <v>0</v>
      </c>
      <c r="X6399" s="14">
        <v>44767.629198877316</v>
      </c>
    </row>
    <row r="6400" spans="1:24" hidden="1" x14ac:dyDescent="0.25">
      <c r="A6400" s="5">
        <v>2022</v>
      </c>
      <c r="B6400" s="6">
        <v>3</v>
      </c>
      <c r="C6400" s="6"/>
      <c r="D6400" s="6"/>
      <c r="E6400" s="7">
        <v>20070</v>
      </c>
      <c r="F6400" s="7" t="s">
        <v>24</v>
      </c>
      <c r="G6400" s="7">
        <v>53</v>
      </c>
      <c r="H6400" s="7" t="s">
        <v>23</v>
      </c>
      <c r="I6400" s="7" t="s">
        <v>43</v>
      </c>
      <c r="J6400" s="7" t="s">
        <v>7</v>
      </c>
      <c r="K6400" s="7" t="s">
        <v>11</v>
      </c>
      <c r="L6400" s="7" t="s">
        <v>22</v>
      </c>
      <c r="M6400" s="7">
        <v>0</v>
      </c>
      <c r="N6400" s="7" t="s">
        <v>13</v>
      </c>
      <c r="O6400" s="8">
        <v>0</v>
      </c>
      <c r="P6400" s="7" t="s">
        <v>60</v>
      </c>
      <c r="Q6400" s="7" t="s">
        <v>59</v>
      </c>
      <c r="R6400" s="7" t="s">
        <v>62</v>
      </c>
      <c r="S6400" s="7"/>
      <c r="T6400" s="7" t="s">
        <v>16</v>
      </c>
      <c r="U6400" s="7" t="s">
        <v>38</v>
      </c>
      <c r="V6400" s="7" t="s">
        <v>61</v>
      </c>
      <c r="W6400" s="7">
        <v>0</v>
      </c>
      <c r="X6400" s="9">
        <v>44767.629198877316</v>
      </c>
    </row>
    <row r="6401" spans="1:24" hidden="1" x14ac:dyDescent="0.25">
      <c r="A6401" s="10">
        <v>2022</v>
      </c>
      <c r="B6401" s="11">
        <v>3</v>
      </c>
      <c r="C6401" s="11"/>
      <c r="D6401" s="11"/>
      <c r="E6401" s="12">
        <v>20070</v>
      </c>
      <c r="F6401" s="12" t="s">
        <v>24</v>
      </c>
      <c r="G6401" s="12">
        <v>53</v>
      </c>
      <c r="H6401" s="12" t="s">
        <v>23</v>
      </c>
      <c r="I6401" s="12" t="s">
        <v>43</v>
      </c>
      <c r="J6401" s="12" t="s">
        <v>7</v>
      </c>
      <c r="K6401" s="12" t="s">
        <v>42</v>
      </c>
      <c r="L6401" s="12" t="s">
        <v>22</v>
      </c>
      <c r="M6401" s="12">
        <v>0</v>
      </c>
      <c r="N6401" s="12" t="s">
        <v>13</v>
      </c>
      <c r="O6401" s="13">
        <v>50428.210937999997</v>
      </c>
      <c r="P6401" s="12" t="s">
        <v>60</v>
      </c>
      <c r="Q6401" s="12" t="s">
        <v>59</v>
      </c>
      <c r="R6401" s="12" t="s">
        <v>58</v>
      </c>
      <c r="S6401" s="12"/>
      <c r="T6401" s="12" t="s">
        <v>16</v>
      </c>
      <c r="U6401" s="12" t="s">
        <v>38</v>
      </c>
      <c r="V6401" s="12" t="s">
        <v>57</v>
      </c>
      <c r="W6401" s="12">
        <v>0</v>
      </c>
      <c r="X6401" s="14">
        <v>44767.629198877316</v>
      </c>
    </row>
    <row r="6402" spans="1:24" hidden="1" x14ac:dyDescent="0.25">
      <c r="A6402" s="5">
        <v>2022</v>
      </c>
      <c r="B6402" s="6">
        <v>3</v>
      </c>
      <c r="C6402" s="6"/>
      <c r="D6402" s="6"/>
      <c r="E6402" s="7">
        <v>20070</v>
      </c>
      <c r="F6402" s="7" t="s">
        <v>24</v>
      </c>
      <c r="G6402" s="7">
        <v>0</v>
      </c>
      <c r="H6402" s="7" t="s">
        <v>23</v>
      </c>
      <c r="I6402" s="7" t="s">
        <v>23</v>
      </c>
      <c r="J6402" s="7" t="s">
        <v>23</v>
      </c>
      <c r="K6402" s="7" t="s">
        <v>22</v>
      </c>
      <c r="L6402" s="7" t="s">
        <v>119</v>
      </c>
      <c r="M6402" s="7">
        <v>1</v>
      </c>
      <c r="N6402" s="7" t="s">
        <v>13</v>
      </c>
      <c r="O6402" s="8">
        <v>236.85000600000001</v>
      </c>
      <c r="P6402" s="7" t="s">
        <v>53</v>
      </c>
      <c r="Q6402" s="7" t="s">
        <v>118</v>
      </c>
      <c r="R6402" s="7" t="s">
        <v>117</v>
      </c>
      <c r="S6402" s="7"/>
      <c r="T6402" s="7" t="s">
        <v>16</v>
      </c>
      <c r="U6402" s="7" t="s">
        <v>38</v>
      </c>
      <c r="V6402" s="7" t="s">
        <v>116</v>
      </c>
      <c r="W6402" s="7">
        <v>0</v>
      </c>
      <c r="X6402" s="9">
        <v>44767.629198877316</v>
      </c>
    </row>
    <row r="6403" spans="1:24" hidden="1" x14ac:dyDescent="0.25">
      <c r="A6403" s="10">
        <v>2022</v>
      </c>
      <c r="B6403" s="11">
        <v>3</v>
      </c>
      <c r="C6403" s="11"/>
      <c r="D6403" s="11"/>
      <c r="E6403" s="12">
        <v>20070</v>
      </c>
      <c r="F6403" s="12" t="s">
        <v>24</v>
      </c>
      <c r="G6403" s="12">
        <v>0</v>
      </c>
      <c r="H6403" s="12" t="s">
        <v>23</v>
      </c>
      <c r="I6403" s="12" t="s">
        <v>23</v>
      </c>
      <c r="J6403" s="12" t="s">
        <v>23</v>
      </c>
      <c r="K6403" s="12" t="s">
        <v>22</v>
      </c>
      <c r="L6403" s="12" t="s">
        <v>98</v>
      </c>
      <c r="M6403" s="12">
        <v>0</v>
      </c>
      <c r="N6403" s="12" t="s">
        <v>13</v>
      </c>
      <c r="O6403" s="13">
        <v>45750.179687999997</v>
      </c>
      <c r="P6403" s="12" t="s">
        <v>53</v>
      </c>
      <c r="Q6403" s="12" t="s">
        <v>97</v>
      </c>
      <c r="R6403" s="12" t="s">
        <v>56</v>
      </c>
      <c r="S6403" s="12"/>
      <c r="T6403" s="12" t="s">
        <v>16</v>
      </c>
      <c r="U6403" s="12" t="s">
        <v>38</v>
      </c>
      <c r="V6403" s="12" t="s">
        <v>99</v>
      </c>
      <c r="W6403" s="12">
        <v>0</v>
      </c>
      <c r="X6403" s="14">
        <v>44767.629198877316</v>
      </c>
    </row>
    <row r="6404" spans="1:24" hidden="1" x14ac:dyDescent="0.25">
      <c r="A6404" s="5">
        <v>2022</v>
      </c>
      <c r="B6404" s="6">
        <v>4</v>
      </c>
      <c r="C6404" s="6"/>
      <c r="D6404" s="6"/>
      <c r="E6404" s="7">
        <v>20070</v>
      </c>
      <c r="F6404" s="7" t="s">
        <v>24</v>
      </c>
      <c r="G6404" s="7">
        <v>36</v>
      </c>
      <c r="H6404" s="7" t="s">
        <v>44</v>
      </c>
      <c r="I6404" s="7" t="s">
        <v>43</v>
      </c>
      <c r="J6404" s="7" t="s">
        <v>6</v>
      </c>
      <c r="K6404" s="7" t="s">
        <v>22</v>
      </c>
      <c r="L6404" s="7" t="s">
        <v>22</v>
      </c>
      <c r="M6404" s="7">
        <v>0</v>
      </c>
      <c r="N6404" s="7" t="s">
        <v>47</v>
      </c>
      <c r="O6404" s="8">
        <v>172799.53125</v>
      </c>
      <c r="P6404" s="7" t="s">
        <v>41</v>
      </c>
      <c r="Q6404" s="7" t="s">
        <v>40</v>
      </c>
      <c r="R6404" s="7" t="s">
        <v>46</v>
      </c>
      <c r="S6404" s="7"/>
      <c r="T6404" s="7" t="s">
        <v>16</v>
      </c>
      <c r="U6404" s="7" t="s">
        <v>38</v>
      </c>
      <c r="V6404" s="7" t="s">
        <v>45</v>
      </c>
      <c r="W6404" s="7">
        <v>0</v>
      </c>
      <c r="X6404" s="9">
        <v>44767.629198877316</v>
      </c>
    </row>
    <row r="6405" spans="1:24" hidden="1" x14ac:dyDescent="0.25">
      <c r="A6405" s="10">
        <v>2022</v>
      </c>
      <c r="B6405" s="11">
        <v>4</v>
      </c>
      <c r="C6405" s="11"/>
      <c r="D6405" s="11"/>
      <c r="E6405" s="12">
        <v>20070</v>
      </c>
      <c r="F6405" s="12" t="s">
        <v>24</v>
      </c>
      <c r="G6405" s="12">
        <v>36</v>
      </c>
      <c r="H6405" s="12" t="s">
        <v>44</v>
      </c>
      <c r="I6405" s="12" t="s">
        <v>43</v>
      </c>
      <c r="J6405" s="12" t="s">
        <v>6</v>
      </c>
      <c r="K6405" s="12" t="s">
        <v>42</v>
      </c>
      <c r="L6405" s="12" t="s">
        <v>22</v>
      </c>
      <c r="M6405" s="12">
        <v>0</v>
      </c>
      <c r="N6405" s="12" t="s">
        <v>13</v>
      </c>
      <c r="O6405" s="13">
        <v>18536.210938</v>
      </c>
      <c r="P6405" s="12" t="s">
        <v>41</v>
      </c>
      <c r="Q6405" s="12" t="s">
        <v>40</v>
      </c>
      <c r="R6405" s="12" t="s">
        <v>39</v>
      </c>
      <c r="S6405" s="12"/>
      <c r="T6405" s="12" t="s">
        <v>16</v>
      </c>
      <c r="U6405" s="12" t="s">
        <v>38</v>
      </c>
      <c r="V6405" s="12" t="s">
        <v>37</v>
      </c>
      <c r="W6405" s="12">
        <v>0</v>
      </c>
      <c r="X6405" s="14">
        <v>44767.629198877316</v>
      </c>
    </row>
    <row r="6406" spans="1:24" hidden="1" x14ac:dyDescent="0.25">
      <c r="A6406" s="5">
        <v>2022</v>
      </c>
      <c r="B6406" s="6">
        <v>4</v>
      </c>
      <c r="C6406" s="6"/>
      <c r="D6406" s="6"/>
      <c r="E6406" s="7">
        <v>20070</v>
      </c>
      <c r="F6406" s="7" t="s">
        <v>24</v>
      </c>
      <c r="G6406" s="7">
        <v>36</v>
      </c>
      <c r="H6406" s="7" t="s">
        <v>44</v>
      </c>
      <c r="I6406" s="7" t="s">
        <v>43</v>
      </c>
      <c r="J6406" s="7" t="s">
        <v>6</v>
      </c>
      <c r="K6406" s="7" t="s">
        <v>11</v>
      </c>
      <c r="L6406" s="7" t="s">
        <v>22</v>
      </c>
      <c r="M6406" s="7">
        <v>0</v>
      </c>
      <c r="N6406" s="7" t="s">
        <v>13</v>
      </c>
      <c r="O6406" s="8">
        <v>40.169998</v>
      </c>
      <c r="P6406" s="7" t="s">
        <v>41</v>
      </c>
      <c r="Q6406" s="7" t="s">
        <v>40</v>
      </c>
      <c r="R6406" s="7" t="s">
        <v>49</v>
      </c>
      <c r="S6406" s="7"/>
      <c r="T6406" s="7" t="s">
        <v>16</v>
      </c>
      <c r="U6406" s="7" t="s">
        <v>38</v>
      </c>
      <c r="V6406" s="7" t="s">
        <v>48</v>
      </c>
      <c r="W6406" s="7">
        <v>0</v>
      </c>
      <c r="X6406" s="9">
        <v>44767.629198877316</v>
      </c>
    </row>
    <row r="6407" spans="1:24" hidden="1" x14ac:dyDescent="0.25">
      <c r="A6407" s="10">
        <v>2022</v>
      </c>
      <c r="B6407" s="11">
        <v>4</v>
      </c>
      <c r="C6407" s="11"/>
      <c r="D6407" s="11"/>
      <c r="E6407" s="12">
        <v>20070</v>
      </c>
      <c r="F6407" s="12" t="s">
        <v>24</v>
      </c>
      <c r="G6407" s="12">
        <v>36</v>
      </c>
      <c r="H6407" s="12" t="s">
        <v>44</v>
      </c>
      <c r="I6407" s="12" t="s">
        <v>43</v>
      </c>
      <c r="J6407" s="12" t="s">
        <v>6</v>
      </c>
      <c r="K6407" s="12" t="s">
        <v>11</v>
      </c>
      <c r="L6407" s="12" t="s">
        <v>22</v>
      </c>
      <c r="M6407" s="12">
        <v>0</v>
      </c>
      <c r="N6407" s="12" t="s">
        <v>13</v>
      </c>
      <c r="O6407" s="13">
        <v>-7.25</v>
      </c>
      <c r="P6407" s="12" t="s">
        <v>41</v>
      </c>
      <c r="Q6407" s="12" t="s">
        <v>40</v>
      </c>
      <c r="R6407" s="12" t="s">
        <v>679</v>
      </c>
      <c r="S6407" s="12"/>
      <c r="T6407" s="12" t="s">
        <v>16</v>
      </c>
      <c r="U6407" s="12" t="s">
        <v>38</v>
      </c>
      <c r="V6407" s="12" t="s">
        <v>678</v>
      </c>
      <c r="W6407" s="12">
        <v>0</v>
      </c>
      <c r="X6407" s="14">
        <v>44767.629198877316</v>
      </c>
    </row>
    <row r="6408" spans="1:24" hidden="1" x14ac:dyDescent="0.25">
      <c r="A6408" s="5">
        <v>2022</v>
      </c>
      <c r="B6408" s="6">
        <v>4</v>
      </c>
      <c r="C6408" s="6"/>
      <c r="D6408" s="6"/>
      <c r="E6408" s="7">
        <v>20070</v>
      </c>
      <c r="F6408" s="7" t="s">
        <v>24</v>
      </c>
      <c r="G6408" s="7">
        <v>57</v>
      </c>
      <c r="H6408" s="7" t="s">
        <v>23</v>
      </c>
      <c r="I6408" s="7" t="s">
        <v>54</v>
      </c>
      <c r="J6408" s="7" t="s">
        <v>5</v>
      </c>
      <c r="K6408" s="7" t="s">
        <v>11</v>
      </c>
      <c r="L6408" s="7" t="s">
        <v>22</v>
      </c>
      <c r="M6408" s="7">
        <v>0</v>
      </c>
      <c r="N6408" s="7" t="s">
        <v>13</v>
      </c>
      <c r="O6408" s="8">
        <v>133.5</v>
      </c>
      <c r="P6408" s="7" t="s">
        <v>53</v>
      </c>
      <c r="Q6408" s="7" t="s">
        <v>52</v>
      </c>
      <c r="R6408" s="7" t="s">
        <v>56</v>
      </c>
      <c r="S6408" s="7"/>
      <c r="T6408" s="7" t="s">
        <v>16</v>
      </c>
      <c r="U6408" s="7" t="s">
        <v>38</v>
      </c>
      <c r="V6408" s="7" t="s">
        <v>55</v>
      </c>
      <c r="W6408" s="7">
        <v>0</v>
      </c>
      <c r="X6408" s="9">
        <v>44767.629198877316</v>
      </c>
    </row>
    <row r="6409" spans="1:24" hidden="1" x14ac:dyDescent="0.25">
      <c r="A6409" s="10">
        <v>2022</v>
      </c>
      <c r="B6409" s="11">
        <v>4</v>
      </c>
      <c r="C6409" s="11"/>
      <c r="D6409" s="11"/>
      <c r="E6409" s="12">
        <v>20070</v>
      </c>
      <c r="F6409" s="12" t="s">
        <v>24</v>
      </c>
      <c r="G6409" s="12">
        <v>57</v>
      </c>
      <c r="H6409" s="12" t="s">
        <v>23</v>
      </c>
      <c r="I6409" s="12" t="s">
        <v>54</v>
      </c>
      <c r="J6409" s="12" t="s">
        <v>5</v>
      </c>
      <c r="K6409" s="12" t="s">
        <v>11</v>
      </c>
      <c r="L6409" s="12" t="s">
        <v>22</v>
      </c>
      <c r="M6409" s="12">
        <v>0</v>
      </c>
      <c r="N6409" s="12" t="s">
        <v>13</v>
      </c>
      <c r="O6409" s="13">
        <v>0</v>
      </c>
      <c r="P6409" s="12" t="s">
        <v>53</v>
      </c>
      <c r="Q6409" s="12" t="s">
        <v>52</v>
      </c>
      <c r="R6409" s="12" t="s">
        <v>51</v>
      </c>
      <c r="S6409" s="12"/>
      <c r="T6409" s="12" t="s">
        <v>16</v>
      </c>
      <c r="U6409" s="12" t="s">
        <v>38</v>
      </c>
      <c r="V6409" s="12" t="s">
        <v>50</v>
      </c>
      <c r="W6409" s="12">
        <v>0</v>
      </c>
      <c r="X6409" s="14">
        <v>44767.629198877316</v>
      </c>
    </row>
    <row r="6410" spans="1:24" hidden="1" x14ac:dyDescent="0.25">
      <c r="A6410" s="5">
        <v>2022</v>
      </c>
      <c r="B6410" s="6">
        <v>4</v>
      </c>
      <c r="C6410" s="6"/>
      <c r="D6410" s="6"/>
      <c r="E6410" s="7">
        <v>20070</v>
      </c>
      <c r="F6410" s="7" t="s">
        <v>24</v>
      </c>
      <c r="G6410" s="7">
        <v>53</v>
      </c>
      <c r="H6410" s="7" t="s">
        <v>23</v>
      </c>
      <c r="I6410" s="7" t="s">
        <v>43</v>
      </c>
      <c r="J6410" s="7" t="s">
        <v>7</v>
      </c>
      <c r="K6410" s="7" t="s">
        <v>22</v>
      </c>
      <c r="L6410" s="7" t="s">
        <v>22</v>
      </c>
      <c r="M6410" s="7">
        <v>0</v>
      </c>
      <c r="N6410" s="7" t="s">
        <v>47</v>
      </c>
      <c r="O6410" s="8">
        <v>961220</v>
      </c>
      <c r="P6410" s="7" t="s">
        <v>60</v>
      </c>
      <c r="Q6410" s="7" t="s">
        <v>59</v>
      </c>
      <c r="R6410" s="7" t="s">
        <v>46</v>
      </c>
      <c r="S6410" s="7"/>
      <c r="T6410" s="7" t="s">
        <v>16</v>
      </c>
      <c r="U6410" s="7" t="s">
        <v>38</v>
      </c>
      <c r="V6410" s="7" t="s">
        <v>63</v>
      </c>
      <c r="W6410" s="7">
        <v>0</v>
      </c>
      <c r="X6410" s="9">
        <v>44767.629198877316</v>
      </c>
    </row>
    <row r="6411" spans="1:24" hidden="1" x14ac:dyDescent="0.25">
      <c r="A6411" s="10">
        <v>2022</v>
      </c>
      <c r="B6411" s="11">
        <v>4</v>
      </c>
      <c r="C6411" s="11"/>
      <c r="D6411" s="11"/>
      <c r="E6411" s="12">
        <v>20070</v>
      </c>
      <c r="F6411" s="12" t="s">
        <v>24</v>
      </c>
      <c r="G6411" s="12">
        <v>53</v>
      </c>
      <c r="H6411" s="12" t="s">
        <v>23</v>
      </c>
      <c r="I6411" s="12" t="s">
        <v>43</v>
      </c>
      <c r="J6411" s="12" t="s">
        <v>7</v>
      </c>
      <c r="K6411" s="12" t="s">
        <v>11</v>
      </c>
      <c r="L6411" s="12" t="s">
        <v>22</v>
      </c>
      <c r="M6411" s="12">
        <v>0</v>
      </c>
      <c r="N6411" s="12" t="s">
        <v>13</v>
      </c>
      <c r="O6411" s="13">
        <v>0</v>
      </c>
      <c r="P6411" s="12" t="s">
        <v>60</v>
      </c>
      <c r="Q6411" s="12" t="s">
        <v>59</v>
      </c>
      <c r="R6411" s="12" t="s">
        <v>62</v>
      </c>
      <c r="S6411" s="12"/>
      <c r="T6411" s="12" t="s">
        <v>16</v>
      </c>
      <c r="U6411" s="12" t="s">
        <v>38</v>
      </c>
      <c r="V6411" s="12" t="s">
        <v>61</v>
      </c>
      <c r="W6411" s="12">
        <v>0</v>
      </c>
      <c r="X6411" s="14">
        <v>44767.629198877316</v>
      </c>
    </row>
    <row r="6412" spans="1:24" hidden="1" x14ac:dyDescent="0.25">
      <c r="A6412" s="5">
        <v>2022</v>
      </c>
      <c r="B6412" s="6">
        <v>4</v>
      </c>
      <c r="C6412" s="6"/>
      <c r="D6412" s="6"/>
      <c r="E6412" s="7">
        <v>20070</v>
      </c>
      <c r="F6412" s="7" t="s">
        <v>24</v>
      </c>
      <c r="G6412" s="7">
        <v>53</v>
      </c>
      <c r="H6412" s="7" t="s">
        <v>23</v>
      </c>
      <c r="I6412" s="7" t="s">
        <v>43</v>
      </c>
      <c r="J6412" s="7" t="s">
        <v>7</v>
      </c>
      <c r="K6412" s="7" t="s">
        <v>42</v>
      </c>
      <c r="L6412" s="7" t="s">
        <v>22</v>
      </c>
      <c r="M6412" s="7">
        <v>0</v>
      </c>
      <c r="N6412" s="7" t="s">
        <v>13</v>
      </c>
      <c r="O6412" s="8">
        <v>63563.878905999998</v>
      </c>
      <c r="P6412" s="7" t="s">
        <v>60</v>
      </c>
      <c r="Q6412" s="7" t="s">
        <v>59</v>
      </c>
      <c r="R6412" s="7" t="s">
        <v>58</v>
      </c>
      <c r="S6412" s="7"/>
      <c r="T6412" s="7" t="s">
        <v>16</v>
      </c>
      <c r="U6412" s="7" t="s">
        <v>38</v>
      </c>
      <c r="V6412" s="7" t="s">
        <v>57</v>
      </c>
      <c r="W6412" s="7">
        <v>0</v>
      </c>
      <c r="X6412" s="9">
        <v>44767.629198877316</v>
      </c>
    </row>
    <row r="6413" spans="1:24" hidden="1" x14ac:dyDescent="0.25">
      <c r="A6413" s="10">
        <v>2022</v>
      </c>
      <c r="B6413" s="11">
        <v>4</v>
      </c>
      <c r="C6413" s="11"/>
      <c r="D6413" s="11"/>
      <c r="E6413" s="12">
        <v>20070</v>
      </c>
      <c r="F6413" s="12" t="s">
        <v>24</v>
      </c>
      <c r="G6413" s="12">
        <v>0</v>
      </c>
      <c r="H6413" s="12" t="s">
        <v>23</v>
      </c>
      <c r="I6413" s="12" t="s">
        <v>23</v>
      </c>
      <c r="J6413" s="12" t="s">
        <v>0</v>
      </c>
      <c r="K6413" s="12" t="s">
        <v>22</v>
      </c>
      <c r="L6413" s="12" t="s">
        <v>22</v>
      </c>
      <c r="M6413" s="12">
        <v>0</v>
      </c>
      <c r="N6413" s="12" t="s">
        <v>47</v>
      </c>
      <c r="O6413" s="13">
        <v>4274627</v>
      </c>
      <c r="P6413" s="12" t="s">
        <v>67</v>
      </c>
      <c r="Q6413" s="12" t="s">
        <v>66</v>
      </c>
      <c r="R6413" s="12" t="s">
        <v>71</v>
      </c>
      <c r="S6413" s="12"/>
      <c r="T6413" s="12" t="s">
        <v>16</v>
      </c>
      <c r="U6413" s="12" t="s">
        <v>38</v>
      </c>
      <c r="V6413" s="12" t="s">
        <v>70</v>
      </c>
      <c r="W6413" s="12">
        <v>0</v>
      </c>
      <c r="X6413" s="14">
        <v>44767.629198877316</v>
      </c>
    </row>
    <row r="6414" spans="1:24" hidden="1" x14ac:dyDescent="0.25">
      <c r="A6414" s="5">
        <v>2022</v>
      </c>
      <c r="B6414" s="6">
        <v>4</v>
      </c>
      <c r="C6414" s="6"/>
      <c r="D6414" s="6"/>
      <c r="E6414" s="7">
        <v>20070</v>
      </c>
      <c r="F6414" s="7" t="s">
        <v>24</v>
      </c>
      <c r="G6414" s="7">
        <v>0</v>
      </c>
      <c r="H6414" s="7" t="s">
        <v>23</v>
      </c>
      <c r="I6414" s="7" t="s">
        <v>23</v>
      </c>
      <c r="J6414" s="7" t="s">
        <v>0</v>
      </c>
      <c r="K6414" s="7" t="s">
        <v>42</v>
      </c>
      <c r="L6414" s="7" t="s">
        <v>22</v>
      </c>
      <c r="M6414" s="7">
        <v>0</v>
      </c>
      <c r="N6414" s="7" t="s">
        <v>13</v>
      </c>
      <c r="O6414" s="8">
        <v>0</v>
      </c>
      <c r="P6414" s="7" t="s">
        <v>67</v>
      </c>
      <c r="Q6414" s="7" t="s">
        <v>66</v>
      </c>
      <c r="R6414" s="7" t="s">
        <v>69</v>
      </c>
      <c r="S6414" s="7"/>
      <c r="T6414" s="7" t="s">
        <v>16</v>
      </c>
      <c r="U6414" s="7" t="s">
        <v>38</v>
      </c>
      <c r="V6414" s="7" t="s">
        <v>68</v>
      </c>
      <c r="W6414" s="7">
        <v>0</v>
      </c>
      <c r="X6414" s="9">
        <v>44767.629198877316</v>
      </c>
    </row>
    <row r="6415" spans="1:24" hidden="1" x14ac:dyDescent="0.25">
      <c r="A6415" s="10">
        <v>2022</v>
      </c>
      <c r="B6415" s="11">
        <v>4</v>
      </c>
      <c r="C6415" s="11"/>
      <c r="D6415" s="11"/>
      <c r="E6415" s="12">
        <v>20070</v>
      </c>
      <c r="F6415" s="12" t="s">
        <v>24</v>
      </c>
      <c r="G6415" s="12">
        <v>0</v>
      </c>
      <c r="H6415" s="12" t="s">
        <v>23</v>
      </c>
      <c r="I6415" s="12" t="s">
        <v>23</v>
      </c>
      <c r="J6415" s="12" t="s">
        <v>0</v>
      </c>
      <c r="K6415" s="12" t="s">
        <v>42</v>
      </c>
      <c r="L6415" s="12" t="s">
        <v>22</v>
      </c>
      <c r="M6415" s="12">
        <v>0</v>
      </c>
      <c r="N6415" s="12" t="s">
        <v>13</v>
      </c>
      <c r="O6415" s="13">
        <v>151492.78125</v>
      </c>
      <c r="P6415" s="12" t="s">
        <v>67</v>
      </c>
      <c r="Q6415" s="12" t="s">
        <v>66</v>
      </c>
      <c r="R6415" s="12" t="s">
        <v>65</v>
      </c>
      <c r="S6415" s="12"/>
      <c r="T6415" s="12" t="s">
        <v>16</v>
      </c>
      <c r="U6415" s="12" t="s">
        <v>38</v>
      </c>
      <c r="V6415" s="12" t="s">
        <v>64</v>
      </c>
      <c r="W6415" s="12">
        <v>0</v>
      </c>
      <c r="X6415" s="14">
        <v>44767.629198877316</v>
      </c>
    </row>
    <row r="6416" spans="1:24" hidden="1" x14ac:dyDescent="0.25">
      <c r="A6416" s="5">
        <v>2022</v>
      </c>
      <c r="B6416" s="6">
        <v>4</v>
      </c>
      <c r="C6416" s="6"/>
      <c r="D6416" s="6"/>
      <c r="E6416" s="7">
        <v>20070</v>
      </c>
      <c r="F6416" s="7" t="s">
        <v>24</v>
      </c>
      <c r="G6416" s="7">
        <v>0</v>
      </c>
      <c r="H6416" s="7" t="s">
        <v>23</v>
      </c>
      <c r="I6416" s="7" t="s">
        <v>23</v>
      </c>
      <c r="J6416" s="7" t="s">
        <v>3</v>
      </c>
      <c r="K6416" s="7" t="s">
        <v>22</v>
      </c>
      <c r="L6416" s="7" t="s">
        <v>22</v>
      </c>
      <c r="M6416" s="7">
        <v>0</v>
      </c>
      <c r="N6416" s="7" t="s">
        <v>87</v>
      </c>
      <c r="O6416" s="8">
        <v>1544</v>
      </c>
      <c r="P6416" s="7" t="s">
        <v>75</v>
      </c>
      <c r="Q6416" s="7" t="s">
        <v>90</v>
      </c>
      <c r="R6416" s="7" t="s">
        <v>86</v>
      </c>
      <c r="S6416" s="7"/>
      <c r="T6416" s="7" t="s">
        <v>16</v>
      </c>
      <c r="U6416" s="7" t="s">
        <v>38</v>
      </c>
      <c r="V6416" s="7" t="s">
        <v>94</v>
      </c>
      <c r="W6416" s="7">
        <v>0</v>
      </c>
      <c r="X6416" s="9">
        <v>44767.629198877316</v>
      </c>
    </row>
    <row r="6417" spans="1:24" hidden="1" x14ac:dyDescent="0.25">
      <c r="A6417" s="10">
        <v>2022</v>
      </c>
      <c r="B6417" s="11">
        <v>4</v>
      </c>
      <c r="C6417" s="11"/>
      <c r="D6417" s="11"/>
      <c r="E6417" s="12">
        <v>20070</v>
      </c>
      <c r="F6417" s="12" t="s">
        <v>24</v>
      </c>
      <c r="G6417" s="12">
        <v>0</v>
      </c>
      <c r="H6417" s="12" t="s">
        <v>23</v>
      </c>
      <c r="I6417" s="12" t="s">
        <v>23</v>
      </c>
      <c r="J6417" s="12" t="s">
        <v>3</v>
      </c>
      <c r="K6417" s="12" t="s">
        <v>84</v>
      </c>
      <c r="L6417" s="12" t="s">
        <v>22</v>
      </c>
      <c r="M6417" s="12">
        <v>0</v>
      </c>
      <c r="N6417" s="12" t="s">
        <v>13</v>
      </c>
      <c r="O6417" s="13">
        <v>48201.21875</v>
      </c>
      <c r="P6417" s="12" t="s">
        <v>75</v>
      </c>
      <c r="Q6417" s="12" t="s">
        <v>90</v>
      </c>
      <c r="R6417" s="12" t="s">
        <v>83</v>
      </c>
      <c r="S6417" s="12"/>
      <c r="T6417" s="12" t="s">
        <v>16</v>
      </c>
      <c r="U6417" s="12" t="s">
        <v>38</v>
      </c>
      <c r="V6417" s="12" t="s">
        <v>93</v>
      </c>
      <c r="W6417" s="12">
        <v>0</v>
      </c>
      <c r="X6417" s="14">
        <v>44767.629198877316</v>
      </c>
    </row>
    <row r="6418" spans="1:24" x14ac:dyDescent="0.25">
      <c r="A6418" s="5">
        <v>2022</v>
      </c>
      <c r="B6418" s="6">
        <v>4</v>
      </c>
      <c r="C6418" s="6"/>
      <c r="D6418" s="6"/>
      <c r="E6418" s="7">
        <v>20070</v>
      </c>
      <c r="F6418" s="7" t="s">
        <v>24</v>
      </c>
      <c r="G6418" s="7">
        <v>0</v>
      </c>
      <c r="H6418" s="7" t="s">
        <v>23</v>
      </c>
      <c r="I6418" s="7" t="s">
        <v>23</v>
      </c>
      <c r="J6418" s="7" t="s">
        <v>3</v>
      </c>
      <c r="K6418" s="7" t="s">
        <v>81</v>
      </c>
      <c r="L6418" s="7" t="s">
        <v>22</v>
      </c>
      <c r="M6418" s="7">
        <v>0</v>
      </c>
      <c r="N6418" s="7" t="s">
        <v>47</v>
      </c>
      <c r="O6418" s="8">
        <v>774720</v>
      </c>
      <c r="P6418" s="7" t="s">
        <v>75</v>
      </c>
      <c r="Q6418" s="7" t="s">
        <v>90</v>
      </c>
      <c r="R6418" s="7" t="s">
        <v>46</v>
      </c>
      <c r="S6418" s="7"/>
      <c r="T6418" s="7" t="s">
        <v>16</v>
      </c>
      <c r="U6418" s="7" t="s">
        <v>38</v>
      </c>
      <c r="V6418" s="7" t="s">
        <v>92</v>
      </c>
      <c r="W6418" s="7">
        <v>0</v>
      </c>
      <c r="X6418" s="9">
        <v>44767.629198877316</v>
      </c>
    </row>
    <row r="6419" spans="1:24" hidden="1" x14ac:dyDescent="0.25">
      <c r="A6419" s="10">
        <v>2022</v>
      </c>
      <c r="B6419" s="11">
        <v>4</v>
      </c>
      <c r="C6419" s="11"/>
      <c r="D6419" s="11"/>
      <c r="E6419" s="12">
        <v>20070</v>
      </c>
      <c r="F6419" s="12" t="s">
        <v>24</v>
      </c>
      <c r="G6419" s="12">
        <v>0</v>
      </c>
      <c r="H6419" s="12" t="s">
        <v>23</v>
      </c>
      <c r="I6419" s="12" t="s">
        <v>23</v>
      </c>
      <c r="J6419" s="12" t="s">
        <v>3</v>
      </c>
      <c r="K6419" s="12" t="s">
        <v>42</v>
      </c>
      <c r="L6419" s="12" t="s">
        <v>22</v>
      </c>
      <c r="M6419" s="12">
        <v>0</v>
      </c>
      <c r="N6419" s="12" t="s">
        <v>13</v>
      </c>
      <c r="O6419" s="13">
        <v>3811.6201169999999</v>
      </c>
      <c r="P6419" s="12" t="s">
        <v>75</v>
      </c>
      <c r="Q6419" s="12" t="s">
        <v>90</v>
      </c>
      <c r="R6419" s="12" t="s">
        <v>39</v>
      </c>
      <c r="S6419" s="12"/>
      <c r="T6419" s="12" t="s">
        <v>16</v>
      </c>
      <c r="U6419" s="12" t="s">
        <v>38</v>
      </c>
      <c r="V6419" s="12" t="s">
        <v>91</v>
      </c>
      <c r="W6419" s="12">
        <v>0</v>
      </c>
      <c r="X6419" s="14">
        <v>44767.629198877316</v>
      </c>
    </row>
    <row r="6420" spans="1:24" hidden="1" x14ac:dyDescent="0.25">
      <c r="A6420" s="5">
        <v>2022</v>
      </c>
      <c r="B6420" s="6">
        <v>4</v>
      </c>
      <c r="C6420" s="6"/>
      <c r="D6420" s="6"/>
      <c r="E6420" s="7">
        <v>20070</v>
      </c>
      <c r="F6420" s="7" t="s">
        <v>24</v>
      </c>
      <c r="G6420" s="7">
        <v>0</v>
      </c>
      <c r="H6420" s="7" t="s">
        <v>23</v>
      </c>
      <c r="I6420" s="7" t="s">
        <v>23</v>
      </c>
      <c r="J6420" s="7" t="s">
        <v>3</v>
      </c>
      <c r="K6420" s="7" t="s">
        <v>11</v>
      </c>
      <c r="L6420" s="7" t="s">
        <v>22</v>
      </c>
      <c r="M6420" s="7">
        <v>0</v>
      </c>
      <c r="N6420" s="7" t="s">
        <v>13</v>
      </c>
      <c r="O6420" s="8">
        <v>145.30999800000001</v>
      </c>
      <c r="P6420" s="7" t="s">
        <v>75</v>
      </c>
      <c r="Q6420" s="7" t="s">
        <v>90</v>
      </c>
      <c r="R6420" s="7" t="s">
        <v>89</v>
      </c>
      <c r="S6420" s="7"/>
      <c r="T6420" s="7" t="s">
        <v>16</v>
      </c>
      <c r="U6420" s="7" t="s">
        <v>38</v>
      </c>
      <c r="V6420" s="7" t="s">
        <v>88</v>
      </c>
      <c r="W6420" s="7">
        <v>0</v>
      </c>
      <c r="X6420" s="9">
        <v>44767.629198877316</v>
      </c>
    </row>
    <row r="6421" spans="1:24" hidden="1" x14ac:dyDescent="0.25">
      <c r="A6421" s="10">
        <v>2022</v>
      </c>
      <c r="B6421" s="11">
        <v>4</v>
      </c>
      <c r="C6421" s="11"/>
      <c r="D6421" s="11"/>
      <c r="E6421" s="12">
        <v>20070</v>
      </c>
      <c r="F6421" s="12" t="s">
        <v>24</v>
      </c>
      <c r="G6421" s="12">
        <v>0</v>
      </c>
      <c r="H6421" s="12" t="s">
        <v>23</v>
      </c>
      <c r="I6421" s="12" t="s">
        <v>23</v>
      </c>
      <c r="J6421" s="12" t="s">
        <v>23</v>
      </c>
      <c r="K6421" s="12" t="s">
        <v>22</v>
      </c>
      <c r="L6421" s="12" t="s">
        <v>22</v>
      </c>
      <c r="M6421" s="12">
        <v>0</v>
      </c>
      <c r="N6421" s="12" t="s">
        <v>87</v>
      </c>
      <c r="O6421" s="13">
        <v>9426</v>
      </c>
      <c r="P6421" s="12" t="s">
        <v>103</v>
      </c>
      <c r="Q6421" s="12" t="s">
        <v>102</v>
      </c>
      <c r="R6421" s="12" t="s">
        <v>86</v>
      </c>
      <c r="S6421" s="12"/>
      <c r="T6421" s="12" t="s">
        <v>16</v>
      </c>
      <c r="U6421" s="12" t="s">
        <v>38</v>
      </c>
      <c r="V6421" s="12" t="s">
        <v>107</v>
      </c>
      <c r="W6421" s="12">
        <v>0</v>
      </c>
      <c r="X6421" s="14">
        <v>44767.629198877316</v>
      </c>
    </row>
    <row r="6422" spans="1:24" hidden="1" x14ac:dyDescent="0.25">
      <c r="A6422" s="5">
        <v>2022</v>
      </c>
      <c r="B6422" s="6">
        <v>4</v>
      </c>
      <c r="C6422" s="6"/>
      <c r="D6422" s="6"/>
      <c r="E6422" s="7">
        <v>20070</v>
      </c>
      <c r="F6422" s="7" t="s">
        <v>24</v>
      </c>
      <c r="G6422" s="7">
        <v>0</v>
      </c>
      <c r="H6422" s="7" t="s">
        <v>23</v>
      </c>
      <c r="I6422" s="7" t="s">
        <v>23</v>
      </c>
      <c r="J6422" s="7" t="s">
        <v>23</v>
      </c>
      <c r="K6422" s="7" t="s">
        <v>22</v>
      </c>
      <c r="L6422" s="7" t="s">
        <v>104</v>
      </c>
      <c r="M6422" s="7">
        <v>0</v>
      </c>
      <c r="N6422" s="7" t="s">
        <v>13</v>
      </c>
      <c r="O6422" s="8">
        <v>13713</v>
      </c>
      <c r="P6422" s="7" t="s">
        <v>103</v>
      </c>
      <c r="Q6422" s="7" t="s">
        <v>102</v>
      </c>
      <c r="R6422" s="7" t="s">
        <v>106</v>
      </c>
      <c r="S6422" s="7"/>
      <c r="T6422" s="7" t="s">
        <v>16</v>
      </c>
      <c r="U6422" s="7" t="s">
        <v>38</v>
      </c>
      <c r="V6422" s="7" t="s">
        <v>105</v>
      </c>
      <c r="W6422" s="7">
        <v>0</v>
      </c>
      <c r="X6422" s="9">
        <v>44767.629198877316</v>
      </c>
    </row>
    <row r="6423" spans="1:24" hidden="1" x14ac:dyDescent="0.25">
      <c r="A6423" s="10">
        <v>2022</v>
      </c>
      <c r="B6423" s="11">
        <v>4</v>
      </c>
      <c r="C6423" s="11"/>
      <c r="D6423" s="11"/>
      <c r="E6423" s="12">
        <v>20070</v>
      </c>
      <c r="F6423" s="12" t="s">
        <v>24</v>
      </c>
      <c r="G6423" s="12">
        <v>0</v>
      </c>
      <c r="H6423" s="12" t="s">
        <v>23</v>
      </c>
      <c r="I6423" s="12" t="s">
        <v>23</v>
      </c>
      <c r="J6423" s="12" t="s">
        <v>23</v>
      </c>
      <c r="K6423" s="12" t="s">
        <v>22</v>
      </c>
      <c r="L6423" s="12" t="s">
        <v>104</v>
      </c>
      <c r="M6423" s="12">
        <v>0</v>
      </c>
      <c r="N6423" s="12" t="s">
        <v>13</v>
      </c>
      <c r="O6423" s="13">
        <v>0</v>
      </c>
      <c r="P6423" s="12" t="s">
        <v>103</v>
      </c>
      <c r="Q6423" s="12" t="s">
        <v>102</v>
      </c>
      <c r="R6423" s="12" t="s">
        <v>101</v>
      </c>
      <c r="S6423" s="12"/>
      <c r="T6423" s="12" t="s">
        <v>16</v>
      </c>
      <c r="U6423" s="12" t="s">
        <v>38</v>
      </c>
      <c r="V6423" s="12" t="s">
        <v>100</v>
      </c>
      <c r="W6423" s="12">
        <v>0</v>
      </c>
      <c r="X6423" s="14">
        <v>44767.629198877316</v>
      </c>
    </row>
    <row r="6424" spans="1:24" hidden="1" x14ac:dyDescent="0.25">
      <c r="A6424" s="5">
        <v>2022</v>
      </c>
      <c r="B6424" s="6">
        <v>4</v>
      </c>
      <c r="C6424" s="6"/>
      <c r="D6424" s="6"/>
      <c r="E6424" s="7">
        <v>20070</v>
      </c>
      <c r="F6424" s="7" t="s">
        <v>24</v>
      </c>
      <c r="G6424" s="7">
        <v>0</v>
      </c>
      <c r="H6424" s="7" t="s">
        <v>23</v>
      </c>
      <c r="I6424" s="7" t="s">
        <v>23</v>
      </c>
      <c r="J6424" s="7" t="s">
        <v>23</v>
      </c>
      <c r="K6424" s="7" t="s">
        <v>22</v>
      </c>
      <c r="L6424" s="7" t="s">
        <v>98</v>
      </c>
      <c r="M6424" s="7">
        <v>0</v>
      </c>
      <c r="N6424" s="7" t="s">
        <v>13</v>
      </c>
      <c r="O6424" s="8">
        <v>52251.128905999998</v>
      </c>
      <c r="P6424" s="7" t="s">
        <v>53</v>
      </c>
      <c r="Q6424" s="7" t="s">
        <v>97</v>
      </c>
      <c r="R6424" s="7" t="s">
        <v>56</v>
      </c>
      <c r="S6424" s="7"/>
      <c r="T6424" s="7" t="s">
        <v>16</v>
      </c>
      <c r="U6424" s="7" t="s">
        <v>38</v>
      </c>
      <c r="V6424" s="7" t="s">
        <v>99</v>
      </c>
      <c r="W6424" s="7">
        <v>0</v>
      </c>
      <c r="X6424" s="9">
        <v>44767.629198877316</v>
      </c>
    </row>
    <row r="6425" spans="1:24" hidden="1" x14ac:dyDescent="0.25">
      <c r="A6425" s="10">
        <v>2022</v>
      </c>
      <c r="B6425" s="11">
        <v>4</v>
      </c>
      <c r="C6425" s="11"/>
      <c r="D6425" s="11"/>
      <c r="E6425" s="12">
        <v>20070</v>
      </c>
      <c r="F6425" s="12" t="s">
        <v>24</v>
      </c>
      <c r="G6425" s="12">
        <v>0</v>
      </c>
      <c r="H6425" s="12" t="s">
        <v>23</v>
      </c>
      <c r="I6425" s="12" t="s">
        <v>23</v>
      </c>
      <c r="J6425" s="12" t="s">
        <v>23</v>
      </c>
      <c r="K6425" s="12" t="s">
        <v>22</v>
      </c>
      <c r="L6425" s="12" t="s">
        <v>98</v>
      </c>
      <c r="M6425" s="12">
        <v>0</v>
      </c>
      <c r="N6425" s="12" t="s">
        <v>13</v>
      </c>
      <c r="O6425" s="13">
        <v>0</v>
      </c>
      <c r="P6425" s="12" t="s">
        <v>53</v>
      </c>
      <c r="Q6425" s="12" t="s">
        <v>97</v>
      </c>
      <c r="R6425" s="12" t="s">
        <v>96</v>
      </c>
      <c r="S6425" s="12"/>
      <c r="T6425" s="12" t="s">
        <v>16</v>
      </c>
      <c r="U6425" s="12" t="s">
        <v>38</v>
      </c>
      <c r="V6425" s="12" t="s">
        <v>95</v>
      </c>
      <c r="W6425" s="12">
        <v>0</v>
      </c>
      <c r="X6425" s="14">
        <v>44767.629198877316</v>
      </c>
    </row>
    <row r="6426" spans="1:24" hidden="1" x14ac:dyDescent="0.25">
      <c r="A6426" s="5">
        <v>2022</v>
      </c>
      <c r="B6426" s="6">
        <v>4</v>
      </c>
      <c r="C6426" s="6"/>
      <c r="D6426" s="6"/>
      <c r="E6426" s="7">
        <v>20070</v>
      </c>
      <c r="F6426" s="7" t="s">
        <v>24</v>
      </c>
      <c r="G6426" s="7">
        <v>0</v>
      </c>
      <c r="H6426" s="7" t="s">
        <v>23</v>
      </c>
      <c r="I6426" s="7" t="s">
        <v>23</v>
      </c>
      <c r="J6426" s="7" t="s">
        <v>23</v>
      </c>
      <c r="K6426" s="7" t="s">
        <v>22</v>
      </c>
      <c r="L6426" s="7" t="s">
        <v>115</v>
      </c>
      <c r="M6426" s="7">
        <v>0</v>
      </c>
      <c r="N6426" s="7" t="s">
        <v>13</v>
      </c>
      <c r="O6426" s="8">
        <v>282.89001500000001</v>
      </c>
      <c r="P6426" s="7" t="s">
        <v>53</v>
      </c>
      <c r="Q6426" s="7" t="s">
        <v>114</v>
      </c>
      <c r="R6426" s="7" t="s">
        <v>113</v>
      </c>
      <c r="S6426" s="7"/>
      <c r="T6426" s="7" t="s">
        <v>16</v>
      </c>
      <c r="U6426" s="7" t="s">
        <v>38</v>
      </c>
      <c r="V6426" s="7" t="s">
        <v>112</v>
      </c>
      <c r="W6426" s="7">
        <v>0</v>
      </c>
      <c r="X6426" s="9">
        <v>44767.629198877316</v>
      </c>
    </row>
    <row r="6427" spans="1:24" hidden="1" x14ac:dyDescent="0.25">
      <c r="A6427" s="10">
        <v>2022</v>
      </c>
      <c r="B6427" s="11">
        <v>4</v>
      </c>
      <c r="C6427" s="11"/>
      <c r="D6427" s="11"/>
      <c r="E6427" s="12">
        <v>20070</v>
      </c>
      <c r="F6427" s="12" t="s">
        <v>24</v>
      </c>
      <c r="G6427" s="12">
        <v>0</v>
      </c>
      <c r="H6427" s="12" t="s">
        <v>23</v>
      </c>
      <c r="I6427" s="12" t="s">
        <v>23</v>
      </c>
      <c r="J6427" s="12" t="s">
        <v>4</v>
      </c>
      <c r="K6427" s="12" t="s">
        <v>22</v>
      </c>
      <c r="L6427" s="12" t="s">
        <v>22</v>
      </c>
      <c r="M6427" s="12">
        <v>0</v>
      </c>
      <c r="N6427" s="12" t="s">
        <v>87</v>
      </c>
      <c r="O6427" s="13">
        <v>30.802999</v>
      </c>
      <c r="P6427" s="12" t="s">
        <v>75</v>
      </c>
      <c r="Q6427" s="12" t="s">
        <v>74</v>
      </c>
      <c r="R6427" s="12" t="s">
        <v>86</v>
      </c>
      <c r="S6427" s="12"/>
      <c r="T6427" s="12" t="s">
        <v>16</v>
      </c>
      <c r="U6427" s="12" t="s">
        <v>38</v>
      </c>
      <c r="V6427" s="12" t="s">
        <v>85</v>
      </c>
      <c r="W6427" s="12">
        <v>0</v>
      </c>
      <c r="X6427" s="14">
        <v>44767.629198877316</v>
      </c>
    </row>
    <row r="6428" spans="1:24" hidden="1" x14ac:dyDescent="0.25">
      <c r="A6428" s="5">
        <v>2022</v>
      </c>
      <c r="B6428" s="6">
        <v>4</v>
      </c>
      <c r="C6428" s="6"/>
      <c r="D6428" s="6"/>
      <c r="E6428" s="7">
        <v>20070</v>
      </c>
      <c r="F6428" s="7" t="s">
        <v>24</v>
      </c>
      <c r="G6428" s="7">
        <v>0</v>
      </c>
      <c r="H6428" s="7" t="s">
        <v>23</v>
      </c>
      <c r="I6428" s="7" t="s">
        <v>23</v>
      </c>
      <c r="J6428" s="7" t="s">
        <v>4</v>
      </c>
      <c r="K6428" s="7" t="s">
        <v>84</v>
      </c>
      <c r="L6428" s="7" t="s">
        <v>22</v>
      </c>
      <c r="M6428" s="7">
        <v>0</v>
      </c>
      <c r="N6428" s="7" t="s">
        <v>13</v>
      </c>
      <c r="O6428" s="8">
        <v>126.16999800000001</v>
      </c>
      <c r="P6428" s="7" t="s">
        <v>75</v>
      </c>
      <c r="Q6428" s="7" t="s">
        <v>74</v>
      </c>
      <c r="R6428" s="7" t="s">
        <v>83</v>
      </c>
      <c r="S6428" s="7"/>
      <c r="T6428" s="7" t="s">
        <v>16</v>
      </c>
      <c r="U6428" s="7" t="s">
        <v>38</v>
      </c>
      <c r="V6428" s="7" t="s">
        <v>82</v>
      </c>
      <c r="W6428" s="7">
        <v>0</v>
      </c>
      <c r="X6428" s="9">
        <v>44767.629198877316</v>
      </c>
    </row>
    <row r="6429" spans="1:24" hidden="1" x14ac:dyDescent="0.25">
      <c r="A6429" s="10">
        <v>2022</v>
      </c>
      <c r="B6429" s="11">
        <v>4</v>
      </c>
      <c r="C6429" s="11"/>
      <c r="D6429" s="11"/>
      <c r="E6429" s="12">
        <v>20070</v>
      </c>
      <c r="F6429" s="12" t="s">
        <v>24</v>
      </c>
      <c r="G6429" s="12">
        <v>0</v>
      </c>
      <c r="H6429" s="12" t="s">
        <v>23</v>
      </c>
      <c r="I6429" s="12" t="s">
        <v>23</v>
      </c>
      <c r="J6429" s="12" t="s">
        <v>23</v>
      </c>
      <c r="K6429" s="12" t="s">
        <v>22</v>
      </c>
      <c r="L6429" s="12" t="s">
        <v>119</v>
      </c>
      <c r="M6429" s="12">
        <v>1</v>
      </c>
      <c r="N6429" s="12" t="s">
        <v>13</v>
      </c>
      <c r="O6429" s="13">
        <v>326.5</v>
      </c>
      <c r="P6429" s="12" t="s">
        <v>53</v>
      </c>
      <c r="Q6429" s="12" t="s">
        <v>118</v>
      </c>
      <c r="R6429" s="12" t="s">
        <v>117</v>
      </c>
      <c r="S6429" s="12"/>
      <c r="T6429" s="12" t="s">
        <v>16</v>
      </c>
      <c r="U6429" s="12" t="s">
        <v>38</v>
      </c>
      <c r="V6429" s="12" t="s">
        <v>116</v>
      </c>
      <c r="W6429" s="12">
        <v>0</v>
      </c>
      <c r="X6429" s="14">
        <v>44767.629198877316</v>
      </c>
    </row>
    <row r="6430" spans="1:24" hidden="1" x14ac:dyDescent="0.25">
      <c r="A6430" s="5">
        <v>2022</v>
      </c>
      <c r="B6430" s="6">
        <v>5</v>
      </c>
      <c r="C6430" s="6"/>
      <c r="D6430" s="6"/>
      <c r="E6430" s="7">
        <v>20070</v>
      </c>
      <c r="F6430" s="7" t="s">
        <v>24</v>
      </c>
      <c r="G6430" s="7">
        <v>0</v>
      </c>
      <c r="H6430" s="7" t="s">
        <v>23</v>
      </c>
      <c r="I6430" s="7" t="s">
        <v>23</v>
      </c>
      <c r="J6430" s="7" t="s">
        <v>23</v>
      </c>
      <c r="K6430" s="7" t="s">
        <v>22</v>
      </c>
      <c r="L6430" s="7" t="s">
        <v>98</v>
      </c>
      <c r="M6430" s="7">
        <v>0</v>
      </c>
      <c r="N6430" s="7" t="s">
        <v>13</v>
      </c>
      <c r="O6430" s="8">
        <v>52251.128905999998</v>
      </c>
      <c r="P6430" s="7" t="s">
        <v>53</v>
      </c>
      <c r="Q6430" s="7" t="s">
        <v>97</v>
      </c>
      <c r="R6430" s="7" t="s">
        <v>56</v>
      </c>
      <c r="S6430" s="7"/>
      <c r="T6430" s="7" t="s">
        <v>16</v>
      </c>
      <c r="U6430" s="7" t="s">
        <v>38</v>
      </c>
      <c r="V6430" s="7" t="s">
        <v>99</v>
      </c>
      <c r="W6430" s="7">
        <v>0</v>
      </c>
      <c r="X6430" s="9">
        <v>44767.629198877316</v>
      </c>
    </row>
    <row r="6431" spans="1:24" hidden="1" x14ac:dyDescent="0.25">
      <c r="A6431" s="10">
        <v>2022</v>
      </c>
      <c r="B6431" s="11">
        <v>5</v>
      </c>
      <c r="C6431" s="11"/>
      <c r="D6431" s="11"/>
      <c r="E6431" s="12">
        <v>20070</v>
      </c>
      <c r="F6431" s="12" t="s">
        <v>24</v>
      </c>
      <c r="G6431" s="12">
        <v>0</v>
      </c>
      <c r="H6431" s="12" t="s">
        <v>23</v>
      </c>
      <c r="I6431" s="12" t="s">
        <v>23</v>
      </c>
      <c r="J6431" s="12" t="s">
        <v>23</v>
      </c>
      <c r="K6431" s="12" t="s">
        <v>22</v>
      </c>
      <c r="L6431" s="12" t="s">
        <v>98</v>
      </c>
      <c r="M6431" s="12">
        <v>0</v>
      </c>
      <c r="N6431" s="12" t="s">
        <v>13</v>
      </c>
      <c r="O6431" s="13">
        <v>0</v>
      </c>
      <c r="P6431" s="12" t="s">
        <v>53</v>
      </c>
      <c r="Q6431" s="12" t="s">
        <v>97</v>
      </c>
      <c r="R6431" s="12" t="s">
        <v>96</v>
      </c>
      <c r="S6431" s="12"/>
      <c r="T6431" s="12" t="s">
        <v>16</v>
      </c>
      <c r="U6431" s="12" t="s">
        <v>38</v>
      </c>
      <c r="V6431" s="12" t="s">
        <v>95</v>
      </c>
      <c r="W6431" s="12">
        <v>0</v>
      </c>
      <c r="X6431" s="14">
        <v>44767.629198877316</v>
      </c>
    </row>
    <row r="6432" spans="1:24" hidden="1" x14ac:dyDescent="0.25">
      <c r="A6432" s="5">
        <v>2022</v>
      </c>
      <c r="B6432" s="6">
        <v>5</v>
      </c>
      <c r="C6432" s="6"/>
      <c r="D6432" s="6"/>
      <c r="E6432" s="7">
        <v>20070</v>
      </c>
      <c r="F6432" s="7" t="s">
        <v>24</v>
      </c>
      <c r="G6432" s="7">
        <v>0</v>
      </c>
      <c r="H6432" s="7" t="s">
        <v>23</v>
      </c>
      <c r="I6432" s="7" t="s">
        <v>23</v>
      </c>
      <c r="J6432" s="7" t="s">
        <v>23</v>
      </c>
      <c r="K6432" s="7" t="s">
        <v>22</v>
      </c>
      <c r="L6432" s="7" t="s">
        <v>22</v>
      </c>
      <c r="M6432" s="7">
        <v>0</v>
      </c>
      <c r="N6432" s="7" t="s">
        <v>87</v>
      </c>
      <c r="O6432" s="8">
        <v>8234</v>
      </c>
      <c r="P6432" s="7" t="s">
        <v>103</v>
      </c>
      <c r="Q6432" s="7" t="s">
        <v>102</v>
      </c>
      <c r="R6432" s="7" t="s">
        <v>86</v>
      </c>
      <c r="S6432" s="7"/>
      <c r="T6432" s="7" t="s">
        <v>16</v>
      </c>
      <c r="U6432" s="7" t="s">
        <v>38</v>
      </c>
      <c r="V6432" s="7" t="s">
        <v>107</v>
      </c>
      <c r="W6432" s="7">
        <v>0</v>
      </c>
      <c r="X6432" s="9">
        <v>44767.629198877316</v>
      </c>
    </row>
    <row r="6433" spans="1:24" hidden="1" x14ac:dyDescent="0.25">
      <c r="A6433" s="10">
        <v>2022</v>
      </c>
      <c r="B6433" s="11">
        <v>5</v>
      </c>
      <c r="C6433" s="11"/>
      <c r="D6433" s="11"/>
      <c r="E6433" s="12">
        <v>20070</v>
      </c>
      <c r="F6433" s="12" t="s">
        <v>24</v>
      </c>
      <c r="G6433" s="12">
        <v>0</v>
      </c>
      <c r="H6433" s="12" t="s">
        <v>23</v>
      </c>
      <c r="I6433" s="12" t="s">
        <v>23</v>
      </c>
      <c r="J6433" s="12" t="s">
        <v>23</v>
      </c>
      <c r="K6433" s="12" t="s">
        <v>22</v>
      </c>
      <c r="L6433" s="12" t="s">
        <v>104</v>
      </c>
      <c r="M6433" s="12">
        <v>0</v>
      </c>
      <c r="N6433" s="12" t="s">
        <v>13</v>
      </c>
      <c r="O6433" s="13">
        <v>28257</v>
      </c>
      <c r="P6433" s="12" t="s">
        <v>103</v>
      </c>
      <c r="Q6433" s="12" t="s">
        <v>102</v>
      </c>
      <c r="R6433" s="12" t="s">
        <v>106</v>
      </c>
      <c r="S6433" s="12"/>
      <c r="T6433" s="12" t="s">
        <v>16</v>
      </c>
      <c r="U6433" s="12" t="s">
        <v>38</v>
      </c>
      <c r="V6433" s="12" t="s">
        <v>105</v>
      </c>
      <c r="W6433" s="12">
        <v>0</v>
      </c>
      <c r="X6433" s="14">
        <v>44767.629198877316</v>
      </c>
    </row>
    <row r="6434" spans="1:24" hidden="1" x14ac:dyDescent="0.25">
      <c r="A6434" s="5">
        <v>2022</v>
      </c>
      <c r="B6434" s="6">
        <v>5</v>
      </c>
      <c r="C6434" s="6"/>
      <c r="D6434" s="6"/>
      <c r="E6434" s="7">
        <v>20070</v>
      </c>
      <c r="F6434" s="7" t="s">
        <v>24</v>
      </c>
      <c r="G6434" s="7">
        <v>0</v>
      </c>
      <c r="H6434" s="7" t="s">
        <v>23</v>
      </c>
      <c r="I6434" s="7" t="s">
        <v>23</v>
      </c>
      <c r="J6434" s="7" t="s">
        <v>23</v>
      </c>
      <c r="K6434" s="7" t="s">
        <v>22</v>
      </c>
      <c r="L6434" s="7" t="s">
        <v>104</v>
      </c>
      <c r="M6434" s="7">
        <v>0</v>
      </c>
      <c r="N6434" s="7" t="s">
        <v>13</v>
      </c>
      <c r="O6434" s="8">
        <v>0</v>
      </c>
      <c r="P6434" s="7" t="s">
        <v>103</v>
      </c>
      <c r="Q6434" s="7" t="s">
        <v>102</v>
      </c>
      <c r="R6434" s="7" t="s">
        <v>101</v>
      </c>
      <c r="S6434" s="7"/>
      <c r="T6434" s="7" t="s">
        <v>16</v>
      </c>
      <c r="U6434" s="7" t="s">
        <v>38</v>
      </c>
      <c r="V6434" s="7" t="s">
        <v>100</v>
      </c>
      <c r="W6434" s="7">
        <v>0</v>
      </c>
      <c r="X6434" s="9">
        <v>44767.629198877316</v>
      </c>
    </row>
    <row r="6435" spans="1:24" hidden="1" x14ac:dyDescent="0.25">
      <c r="A6435" s="10">
        <v>2022</v>
      </c>
      <c r="B6435" s="11">
        <v>5</v>
      </c>
      <c r="C6435" s="11"/>
      <c r="D6435" s="11"/>
      <c r="E6435" s="12">
        <v>20070</v>
      </c>
      <c r="F6435" s="12" t="s">
        <v>24</v>
      </c>
      <c r="G6435" s="12">
        <v>57</v>
      </c>
      <c r="H6435" s="12" t="s">
        <v>23</v>
      </c>
      <c r="I6435" s="12" t="s">
        <v>54</v>
      </c>
      <c r="J6435" s="12" t="s">
        <v>5</v>
      </c>
      <c r="K6435" s="12" t="s">
        <v>11</v>
      </c>
      <c r="L6435" s="12" t="s">
        <v>22</v>
      </c>
      <c r="M6435" s="12">
        <v>0</v>
      </c>
      <c r="N6435" s="12" t="s">
        <v>13</v>
      </c>
      <c r="O6435" s="13">
        <v>220.240005</v>
      </c>
      <c r="P6435" s="12" t="s">
        <v>53</v>
      </c>
      <c r="Q6435" s="12" t="s">
        <v>52</v>
      </c>
      <c r="R6435" s="12" t="s">
        <v>56</v>
      </c>
      <c r="S6435" s="12"/>
      <c r="T6435" s="12" t="s">
        <v>16</v>
      </c>
      <c r="U6435" s="12" t="s">
        <v>38</v>
      </c>
      <c r="V6435" s="12" t="s">
        <v>55</v>
      </c>
      <c r="W6435" s="12">
        <v>0</v>
      </c>
      <c r="X6435" s="14">
        <v>44767.629198877316</v>
      </c>
    </row>
    <row r="6436" spans="1:24" hidden="1" x14ac:dyDescent="0.25">
      <c r="A6436" s="5">
        <v>2022</v>
      </c>
      <c r="B6436" s="6">
        <v>5</v>
      </c>
      <c r="C6436" s="6"/>
      <c r="D6436" s="6"/>
      <c r="E6436" s="7">
        <v>20070</v>
      </c>
      <c r="F6436" s="7" t="s">
        <v>24</v>
      </c>
      <c r="G6436" s="7">
        <v>57</v>
      </c>
      <c r="H6436" s="7" t="s">
        <v>23</v>
      </c>
      <c r="I6436" s="7" t="s">
        <v>54</v>
      </c>
      <c r="J6436" s="7" t="s">
        <v>5</v>
      </c>
      <c r="K6436" s="7" t="s">
        <v>11</v>
      </c>
      <c r="L6436" s="7" t="s">
        <v>22</v>
      </c>
      <c r="M6436" s="7">
        <v>0</v>
      </c>
      <c r="N6436" s="7" t="s">
        <v>13</v>
      </c>
      <c r="O6436" s="8">
        <v>0</v>
      </c>
      <c r="P6436" s="7" t="s">
        <v>53</v>
      </c>
      <c r="Q6436" s="7" t="s">
        <v>52</v>
      </c>
      <c r="R6436" s="7" t="s">
        <v>51</v>
      </c>
      <c r="S6436" s="7"/>
      <c r="T6436" s="7" t="s">
        <v>16</v>
      </c>
      <c r="U6436" s="7" t="s">
        <v>38</v>
      </c>
      <c r="V6436" s="7" t="s">
        <v>50</v>
      </c>
      <c r="W6436" s="7">
        <v>0</v>
      </c>
      <c r="X6436" s="9">
        <v>44767.629198877316</v>
      </c>
    </row>
    <row r="6437" spans="1:24" hidden="1" x14ac:dyDescent="0.25">
      <c r="A6437" s="10">
        <v>2022</v>
      </c>
      <c r="B6437" s="11">
        <v>5</v>
      </c>
      <c r="C6437" s="11"/>
      <c r="D6437" s="11"/>
      <c r="E6437" s="12">
        <v>20070</v>
      </c>
      <c r="F6437" s="12" t="s">
        <v>24</v>
      </c>
      <c r="G6437" s="12">
        <v>0</v>
      </c>
      <c r="H6437" s="12" t="s">
        <v>23</v>
      </c>
      <c r="I6437" s="12" t="s">
        <v>23</v>
      </c>
      <c r="J6437" s="12" t="s">
        <v>23</v>
      </c>
      <c r="K6437" s="12" t="s">
        <v>22</v>
      </c>
      <c r="L6437" s="12" t="s">
        <v>115</v>
      </c>
      <c r="M6437" s="12">
        <v>0</v>
      </c>
      <c r="N6437" s="12" t="s">
        <v>13</v>
      </c>
      <c r="O6437" s="13">
        <v>269.01001000000002</v>
      </c>
      <c r="P6437" s="12" t="s">
        <v>53</v>
      </c>
      <c r="Q6437" s="12" t="s">
        <v>114</v>
      </c>
      <c r="R6437" s="12" t="s">
        <v>113</v>
      </c>
      <c r="S6437" s="12"/>
      <c r="T6437" s="12" t="s">
        <v>16</v>
      </c>
      <c r="U6437" s="12" t="s">
        <v>38</v>
      </c>
      <c r="V6437" s="12" t="s">
        <v>112</v>
      </c>
      <c r="W6437" s="12">
        <v>0</v>
      </c>
      <c r="X6437" s="14">
        <v>44767.629198877316</v>
      </c>
    </row>
    <row r="6438" spans="1:24" hidden="1" x14ac:dyDescent="0.25">
      <c r="A6438" s="5">
        <v>2022</v>
      </c>
      <c r="B6438" s="6">
        <v>5</v>
      </c>
      <c r="C6438" s="6"/>
      <c r="D6438" s="6"/>
      <c r="E6438" s="7">
        <v>20070</v>
      </c>
      <c r="F6438" s="7" t="s">
        <v>24</v>
      </c>
      <c r="G6438" s="7">
        <v>0</v>
      </c>
      <c r="H6438" s="7" t="s">
        <v>23</v>
      </c>
      <c r="I6438" s="7" t="s">
        <v>23</v>
      </c>
      <c r="J6438" s="7" t="s">
        <v>23</v>
      </c>
      <c r="K6438" s="7" t="s">
        <v>22</v>
      </c>
      <c r="L6438" s="7" t="s">
        <v>110</v>
      </c>
      <c r="M6438" s="7">
        <v>0</v>
      </c>
      <c r="N6438" s="7" t="s">
        <v>13</v>
      </c>
      <c r="O6438" s="8">
        <v>2234.889893</v>
      </c>
      <c r="P6438" s="7" t="s">
        <v>53</v>
      </c>
      <c r="Q6438" s="7" t="s">
        <v>109</v>
      </c>
      <c r="R6438" s="7" t="s">
        <v>56</v>
      </c>
      <c r="S6438" s="7"/>
      <c r="T6438" s="7" t="s">
        <v>16</v>
      </c>
      <c r="U6438" s="7" t="s">
        <v>38</v>
      </c>
      <c r="V6438" s="7" t="s">
        <v>111</v>
      </c>
      <c r="W6438" s="7">
        <v>0</v>
      </c>
      <c r="X6438" s="9">
        <v>44767.629198877316</v>
      </c>
    </row>
    <row r="6439" spans="1:24" hidden="1" x14ac:dyDescent="0.25">
      <c r="A6439" s="10">
        <v>2022</v>
      </c>
      <c r="B6439" s="11">
        <v>5</v>
      </c>
      <c r="C6439" s="11"/>
      <c r="D6439" s="11"/>
      <c r="E6439" s="12">
        <v>20070</v>
      </c>
      <c r="F6439" s="12" t="s">
        <v>24</v>
      </c>
      <c r="G6439" s="12">
        <v>0</v>
      </c>
      <c r="H6439" s="12" t="s">
        <v>23</v>
      </c>
      <c r="I6439" s="12" t="s">
        <v>23</v>
      </c>
      <c r="J6439" s="12" t="s">
        <v>23</v>
      </c>
      <c r="K6439" s="12" t="s">
        <v>22</v>
      </c>
      <c r="L6439" s="12" t="s">
        <v>110</v>
      </c>
      <c r="M6439" s="12">
        <v>0</v>
      </c>
      <c r="N6439" s="12" t="s">
        <v>13</v>
      </c>
      <c r="O6439" s="13">
        <v>0</v>
      </c>
      <c r="P6439" s="12" t="s">
        <v>53</v>
      </c>
      <c r="Q6439" s="12" t="s">
        <v>109</v>
      </c>
      <c r="R6439" s="12" t="s">
        <v>96</v>
      </c>
      <c r="S6439" s="12"/>
      <c r="T6439" s="12" t="s">
        <v>16</v>
      </c>
      <c r="U6439" s="12" t="s">
        <v>38</v>
      </c>
      <c r="V6439" s="12" t="s">
        <v>108</v>
      </c>
      <c r="W6439" s="12">
        <v>0</v>
      </c>
      <c r="X6439" s="14">
        <v>44767.629198877316</v>
      </c>
    </row>
    <row r="6440" spans="1:24" hidden="1" x14ac:dyDescent="0.25">
      <c r="A6440" s="5">
        <v>2022</v>
      </c>
      <c r="B6440" s="6">
        <v>5</v>
      </c>
      <c r="C6440" s="6"/>
      <c r="D6440" s="6"/>
      <c r="E6440" s="7">
        <v>20070</v>
      </c>
      <c r="F6440" s="7" t="s">
        <v>24</v>
      </c>
      <c r="G6440" s="7">
        <v>0</v>
      </c>
      <c r="H6440" s="7" t="s">
        <v>23</v>
      </c>
      <c r="I6440" s="7" t="s">
        <v>23</v>
      </c>
      <c r="J6440" s="7" t="s">
        <v>0</v>
      </c>
      <c r="K6440" s="7" t="s">
        <v>22</v>
      </c>
      <c r="L6440" s="7" t="s">
        <v>22</v>
      </c>
      <c r="M6440" s="7">
        <v>0</v>
      </c>
      <c r="N6440" s="7" t="s">
        <v>47</v>
      </c>
      <c r="O6440" s="8">
        <v>4195382</v>
      </c>
      <c r="P6440" s="7" t="s">
        <v>67</v>
      </c>
      <c r="Q6440" s="7" t="s">
        <v>66</v>
      </c>
      <c r="R6440" s="7" t="s">
        <v>71</v>
      </c>
      <c r="S6440" s="7"/>
      <c r="T6440" s="7" t="s">
        <v>16</v>
      </c>
      <c r="U6440" s="7" t="s">
        <v>38</v>
      </c>
      <c r="V6440" s="7" t="s">
        <v>70</v>
      </c>
      <c r="W6440" s="7">
        <v>0</v>
      </c>
      <c r="X6440" s="9">
        <v>44767.629198877316</v>
      </c>
    </row>
    <row r="6441" spans="1:24" hidden="1" x14ac:dyDescent="0.25">
      <c r="A6441" s="10">
        <v>2022</v>
      </c>
      <c r="B6441" s="11">
        <v>5</v>
      </c>
      <c r="C6441" s="11"/>
      <c r="D6441" s="11"/>
      <c r="E6441" s="12">
        <v>20070</v>
      </c>
      <c r="F6441" s="12" t="s">
        <v>24</v>
      </c>
      <c r="G6441" s="12">
        <v>0</v>
      </c>
      <c r="H6441" s="12" t="s">
        <v>23</v>
      </c>
      <c r="I6441" s="12" t="s">
        <v>23</v>
      </c>
      <c r="J6441" s="12" t="s">
        <v>0</v>
      </c>
      <c r="K6441" s="12" t="s">
        <v>42</v>
      </c>
      <c r="L6441" s="12" t="s">
        <v>22</v>
      </c>
      <c r="M6441" s="12">
        <v>0</v>
      </c>
      <c r="N6441" s="12" t="s">
        <v>13</v>
      </c>
      <c r="O6441" s="13">
        <v>0</v>
      </c>
      <c r="P6441" s="12" t="s">
        <v>67</v>
      </c>
      <c r="Q6441" s="12" t="s">
        <v>66</v>
      </c>
      <c r="R6441" s="12" t="s">
        <v>69</v>
      </c>
      <c r="S6441" s="12"/>
      <c r="T6441" s="12" t="s">
        <v>16</v>
      </c>
      <c r="U6441" s="12" t="s">
        <v>38</v>
      </c>
      <c r="V6441" s="12" t="s">
        <v>68</v>
      </c>
      <c r="W6441" s="12">
        <v>0</v>
      </c>
      <c r="X6441" s="14">
        <v>44767.629198877316</v>
      </c>
    </row>
    <row r="6442" spans="1:24" hidden="1" x14ac:dyDescent="0.25">
      <c r="A6442" s="5">
        <v>2022</v>
      </c>
      <c r="B6442" s="6">
        <v>5</v>
      </c>
      <c r="C6442" s="6"/>
      <c r="D6442" s="6"/>
      <c r="E6442" s="7">
        <v>20070</v>
      </c>
      <c r="F6442" s="7" t="s">
        <v>24</v>
      </c>
      <c r="G6442" s="7">
        <v>0</v>
      </c>
      <c r="H6442" s="7" t="s">
        <v>23</v>
      </c>
      <c r="I6442" s="7" t="s">
        <v>23</v>
      </c>
      <c r="J6442" s="7" t="s">
        <v>0</v>
      </c>
      <c r="K6442" s="7" t="s">
        <v>42</v>
      </c>
      <c r="L6442" s="7" t="s">
        <v>22</v>
      </c>
      <c r="M6442" s="7">
        <v>0</v>
      </c>
      <c r="N6442" s="7" t="s">
        <v>13</v>
      </c>
      <c r="O6442" s="8">
        <v>148684.34375</v>
      </c>
      <c r="P6442" s="7" t="s">
        <v>67</v>
      </c>
      <c r="Q6442" s="7" t="s">
        <v>66</v>
      </c>
      <c r="R6442" s="7" t="s">
        <v>65</v>
      </c>
      <c r="S6442" s="7"/>
      <c r="T6442" s="7" t="s">
        <v>16</v>
      </c>
      <c r="U6442" s="7" t="s">
        <v>38</v>
      </c>
      <c r="V6442" s="7" t="s">
        <v>64</v>
      </c>
      <c r="W6442" s="7">
        <v>0</v>
      </c>
      <c r="X6442" s="9">
        <v>44767.629198877316</v>
      </c>
    </row>
    <row r="6443" spans="1:24" hidden="1" x14ac:dyDescent="0.25">
      <c r="A6443" s="10">
        <v>2022</v>
      </c>
      <c r="B6443" s="11">
        <v>5</v>
      </c>
      <c r="C6443" s="11"/>
      <c r="D6443" s="11"/>
      <c r="E6443" s="12">
        <v>20070</v>
      </c>
      <c r="F6443" s="12" t="s">
        <v>24</v>
      </c>
      <c r="G6443" s="12">
        <v>53</v>
      </c>
      <c r="H6443" s="12" t="s">
        <v>23</v>
      </c>
      <c r="I6443" s="12" t="s">
        <v>43</v>
      </c>
      <c r="J6443" s="12" t="s">
        <v>7</v>
      </c>
      <c r="K6443" s="12" t="s">
        <v>22</v>
      </c>
      <c r="L6443" s="12" t="s">
        <v>22</v>
      </c>
      <c r="M6443" s="12">
        <v>0</v>
      </c>
      <c r="N6443" s="12" t="s">
        <v>47</v>
      </c>
      <c r="O6443" s="13">
        <v>471690</v>
      </c>
      <c r="P6443" s="12" t="s">
        <v>60</v>
      </c>
      <c r="Q6443" s="12" t="s">
        <v>59</v>
      </c>
      <c r="R6443" s="12" t="s">
        <v>46</v>
      </c>
      <c r="S6443" s="12"/>
      <c r="T6443" s="12" t="s">
        <v>16</v>
      </c>
      <c r="U6443" s="12" t="s">
        <v>38</v>
      </c>
      <c r="V6443" s="12" t="s">
        <v>63</v>
      </c>
      <c r="W6443" s="12">
        <v>0</v>
      </c>
      <c r="X6443" s="14">
        <v>44767.629198877316</v>
      </c>
    </row>
    <row r="6444" spans="1:24" hidden="1" x14ac:dyDescent="0.25">
      <c r="A6444" s="5">
        <v>2022</v>
      </c>
      <c r="B6444" s="6">
        <v>5</v>
      </c>
      <c r="C6444" s="6"/>
      <c r="D6444" s="6"/>
      <c r="E6444" s="7">
        <v>20070</v>
      </c>
      <c r="F6444" s="7" t="s">
        <v>24</v>
      </c>
      <c r="G6444" s="7">
        <v>53</v>
      </c>
      <c r="H6444" s="7" t="s">
        <v>23</v>
      </c>
      <c r="I6444" s="7" t="s">
        <v>43</v>
      </c>
      <c r="J6444" s="7" t="s">
        <v>7</v>
      </c>
      <c r="K6444" s="7" t="s">
        <v>11</v>
      </c>
      <c r="L6444" s="7" t="s">
        <v>22</v>
      </c>
      <c r="M6444" s="7">
        <v>0</v>
      </c>
      <c r="N6444" s="7" t="s">
        <v>13</v>
      </c>
      <c r="O6444" s="8">
        <v>0</v>
      </c>
      <c r="P6444" s="7" t="s">
        <v>60</v>
      </c>
      <c r="Q6444" s="7" t="s">
        <v>59</v>
      </c>
      <c r="R6444" s="7" t="s">
        <v>62</v>
      </c>
      <c r="S6444" s="7"/>
      <c r="T6444" s="7" t="s">
        <v>16</v>
      </c>
      <c r="U6444" s="7" t="s">
        <v>38</v>
      </c>
      <c r="V6444" s="7" t="s">
        <v>61</v>
      </c>
      <c r="W6444" s="7">
        <v>0</v>
      </c>
      <c r="X6444" s="9">
        <v>44767.629198877316</v>
      </c>
    </row>
    <row r="6445" spans="1:24" hidden="1" x14ac:dyDescent="0.25">
      <c r="A6445" s="10">
        <v>2022</v>
      </c>
      <c r="B6445" s="11">
        <v>5</v>
      </c>
      <c r="C6445" s="11"/>
      <c r="D6445" s="11"/>
      <c r="E6445" s="12">
        <v>20070</v>
      </c>
      <c r="F6445" s="12" t="s">
        <v>24</v>
      </c>
      <c r="G6445" s="12">
        <v>53</v>
      </c>
      <c r="H6445" s="12" t="s">
        <v>23</v>
      </c>
      <c r="I6445" s="12" t="s">
        <v>43</v>
      </c>
      <c r="J6445" s="12" t="s">
        <v>7</v>
      </c>
      <c r="K6445" s="12" t="s">
        <v>42</v>
      </c>
      <c r="L6445" s="12" t="s">
        <v>22</v>
      </c>
      <c r="M6445" s="12">
        <v>0</v>
      </c>
      <c r="N6445" s="12" t="s">
        <v>13</v>
      </c>
      <c r="O6445" s="13">
        <v>29086.279297000001</v>
      </c>
      <c r="P6445" s="12" t="s">
        <v>60</v>
      </c>
      <c r="Q6445" s="12" t="s">
        <v>59</v>
      </c>
      <c r="R6445" s="12" t="s">
        <v>58</v>
      </c>
      <c r="S6445" s="12"/>
      <c r="T6445" s="12" t="s">
        <v>16</v>
      </c>
      <c r="U6445" s="12" t="s">
        <v>38</v>
      </c>
      <c r="V6445" s="12" t="s">
        <v>57</v>
      </c>
      <c r="W6445" s="12">
        <v>0</v>
      </c>
      <c r="X6445" s="14">
        <v>44767.629198877316</v>
      </c>
    </row>
    <row r="6446" spans="1:24" hidden="1" x14ac:dyDescent="0.25">
      <c r="A6446" s="5">
        <v>2022</v>
      </c>
      <c r="B6446" s="6">
        <v>5</v>
      </c>
      <c r="C6446" s="6"/>
      <c r="D6446" s="6"/>
      <c r="E6446" s="7">
        <v>20070</v>
      </c>
      <c r="F6446" s="7" t="s">
        <v>24</v>
      </c>
      <c r="G6446" s="7">
        <v>36</v>
      </c>
      <c r="H6446" s="7" t="s">
        <v>44</v>
      </c>
      <c r="I6446" s="7" t="s">
        <v>43</v>
      </c>
      <c r="J6446" s="7" t="s">
        <v>6</v>
      </c>
      <c r="K6446" s="7" t="s">
        <v>22</v>
      </c>
      <c r="L6446" s="7" t="s">
        <v>22</v>
      </c>
      <c r="M6446" s="7">
        <v>0</v>
      </c>
      <c r="N6446" s="7" t="s">
        <v>47</v>
      </c>
      <c r="O6446" s="8">
        <v>170570.765625</v>
      </c>
      <c r="P6446" s="7" t="s">
        <v>41</v>
      </c>
      <c r="Q6446" s="7" t="s">
        <v>40</v>
      </c>
      <c r="R6446" s="7" t="s">
        <v>46</v>
      </c>
      <c r="S6446" s="7"/>
      <c r="T6446" s="7" t="s">
        <v>16</v>
      </c>
      <c r="U6446" s="7" t="s">
        <v>38</v>
      </c>
      <c r="V6446" s="7" t="s">
        <v>45</v>
      </c>
      <c r="W6446" s="7">
        <v>0</v>
      </c>
      <c r="X6446" s="9">
        <v>44767.629198877316</v>
      </c>
    </row>
    <row r="6447" spans="1:24" hidden="1" x14ac:dyDescent="0.25">
      <c r="A6447" s="10">
        <v>2022</v>
      </c>
      <c r="B6447" s="11">
        <v>5</v>
      </c>
      <c r="C6447" s="11"/>
      <c r="D6447" s="11"/>
      <c r="E6447" s="12">
        <v>20070</v>
      </c>
      <c r="F6447" s="12" t="s">
        <v>24</v>
      </c>
      <c r="G6447" s="12">
        <v>36</v>
      </c>
      <c r="H6447" s="12" t="s">
        <v>44</v>
      </c>
      <c r="I6447" s="12" t="s">
        <v>43</v>
      </c>
      <c r="J6447" s="12" t="s">
        <v>6</v>
      </c>
      <c r="K6447" s="12" t="s">
        <v>42</v>
      </c>
      <c r="L6447" s="12" t="s">
        <v>22</v>
      </c>
      <c r="M6447" s="12">
        <v>0</v>
      </c>
      <c r="N6447" s="12" t="s">
        <v>13</v>
      </c>
      <c r="O6447" s="13">
        <v>18297.130859000001</v>
      </c>
      <c r="P6447" s="12" t="s">
        <v>41</v>
      </c>
      <c r="Q6447" s="12" t="s">
        <v>40</v>
      </c>
      <c r="R6447" s="12" t="s">
        <v>39</v>
      </c>
      <c r="S6447" s="12"/>
      <c r="T6447" s="12" t="s">
        <v>16</v>
      </c>
      <c r="U6447" s="12" t="s">
        <v>38</v>
      </c>
      <c r="V6447" s="12" t="s">
        <v>37</v>
      </c>
      <c r="W6447" s="12">
        <v>0</v>
      </c>
      <c r="X6447" s="14">
        <v>44767.629198877316</v>
      </c>
    </row>
    <row r="6448" spans="1:24" hidden="1" x14ac:dyDescent="0.25">
      <c r="A6448" s="5">
        <v>2022</v>
      </c>
      <c r="B6448" s="6">
        <v>5</v>
      </c>
      <c r="C6448" s="6"/>
      <c r="D6448" s="6"/>
      <c r="E6448" s="7">
        <v>20070</v>
      </c>
      <c r="F6448" s="7" t="s">
        <v>24</v>
      </c>
      <c r="G6448" s="7">
        <v>36</v>
      </c>
      <c r="H6448" s="7" t="s">
        <v>44</v>
      </c>
      <c r="I6448" s="7" t="s">
        <v>43</v>
      </c>
      <c r="J6448" s="7" t="s">
        <v>6</v>
      </c>
      <c r="K6448" s="7" t="s">
        <v>11</v>
      </c>
      <c r="L6448" s="7" t="s">
        <v>22</v>
      </c>
      <c r="M6448" s="7">
        <v>0</v>
      </c>
      <c r="N6448" s="7" t="s">
        <v>13</v>
      </c>
      <c r="O6448" s="8">
        <v>40.169998</v>
      </c>
      <c r="P6448" s="7" t="s">
        <v>41</v>
      </c>
      <c r="Q6448" s="7" t="s">
        <v>40</v>
      </c>
      <c r="R6448" s="7" t="s">
        <v>49</v>
      </c>
      <c r="S6448" s="7"/>
      <c r="T6448" s="7" t="s">
        <v>16</v>
      </c>
      <c r="U6448" s="7" t="s">
        <v>38</v>
      </c>
      <c r="V6448" s="7" t="s">
        <v>48</v>
      </c>
      <c r="W6448" s="7">
        <v>0</v>
      </c>
      <c r="X6448" s="9">
        <v>44767.629198877316</v>
      </c>
    </row>
    <row r="6449" spans="1:24" hidden="1" x14ac:dyDescent="0.25">
      <c r="A6449" s="10">
        <v>2022</v>
      </c>
      <c r="B6449" s="11">
        <v>5</v>
      </c>
      <c r="C6449" s="11"/>
      <c r="D6449" s="11"/>
      <c r="E6449" s="12">
        <v>20070</v>
      </c>
      <c r="F6449" s="12" t="s">
        <v>24</v>
      </c>
      <c r="G6449" s="12">
        <v>0</v>
      </c>
      <c r="H6449" s="12" t="s">
        <v>23</v>
      </c>
      <c r="I6449" s="12" t="s">
        <v>23</v>
      </c>
      <c r="J6449" s="12" t="s">
        <v>3</v>
      </c>
      <c r="K6449" s="12" t="s">
        <v>22</v>
      </c>
      <c r="L6449" s="12" t="s">
        <v>22</v>
      </c>
      <c r="M6449" s="12">
        <v>0</v>
      </c>
      <c r="N6449" s="12" t="s">
        <v>87</v>
      </c>
      <c r="O6449" s="13">
        <v>1544</v>
      </c>
      <c r="P6449" s="12" t="s">
        <v>75</v>
      </c>
      <c r="Q6449" s="12" t="s">
        <v>90</v>
      </c>
      <c r="R6449" s="12" t="s">
        <v>86</v>
      </c>
      <c r="S6449" s="12"/>
      <c r="T6449" s="12" t="s">
        <v>16</v>
      </c>
      <c r="U6449" s="12" t="s">
        <v>38</v>
      </c>
      <c r="V6449" s="12" t="s">
        <v>94</v>
      </c>
      <c r="W6449" s="12">
        <v>0</v>
      </c>
      <c r="X6449" s="14">
        <v>44767.629198877316</v>
      </c>
    </row>
    <row r="6450" spans="1:24" hidden="1" x14ac:dyDescent="0.25">
      <c r="A6450" s="5">
        <v>2022</v>
      </c>
      <c r="B6450" s="6">
        <v>5</v>
      </c>
      <c r="C6450" s="6"/>
      <c r="D6450" s="6"/>
      <c r="E6450" s="7">
        <v>20070</v>
      </c>
      <c r="F6450" s="7" t="s">
        <v>24</v>
      </c>
      <c r="G6450" s="7">
        <v>0</v>
      </c>
      <c r="H6450" s="7" t="s">
        <v>23</v>
      </c>
      <c r="I6450" s="7" t="s">
        <v>23</v>
      </c>
      <c r="J6450" s="7" t="s">
        <v>3</v>
      </c>
      <c r="K6450" s="7" t="s">
        <v>84</v>
      </c>
      <c r="L6450" s="7" t="s">
        <v>22</v>
      </c>
      <c r="M6450" s="7">
        <v>0</v>
      </c>
      <c r="N6450" s="7" t="s">
        <v>13</v>
      </c>
      <c r="O6450" s="8">
        <v>48459.441405999998</v>
      </c>
      <c r="P6450" s="7" t="s">
        <v>75</v>
      </c>
      <c r="Q6450" s="7" t="s">
        <v>90</v>
      </c>
      <c r="R6450" s="7" t="s">
        <v>83</v>
      </c>
      <c r="S6450" s="7"/>
      <c r="T6450" s="7" t="s">
        <v>16</v>
      </c>
      <c r="U6450" s="7" t="s">
        <v>38</v>
      </c>
      <c r="V6450" s="7" t="s">
        <v>93</v>
      </c>
      <c r="W6450" s="7">
        <v>0</v>
      </c>
      <c r="X6450" s="9">
        <v>44767.629198877316</v>
      </c>
    </row>
    <row r="6451" spans="1:24" x14ac:dyDescent="0.25">
      <c r="A6451" s="10">
        <v>2022</v>
      </c>
      <c r="B6451" s="11">
        <v>5</v>
      </c>
      <c r="C6451" s="11"/>
      <c r="D6451" s="11"/>
      <c r="E6451" s="12">
        <v>20070</v>
      </c>
      <c r="F6451" s="12" t="s">
        <v>24</v>
      </c>
      <c r="G6451" s="12">
        <v>0</v>
      </c>
      <c r="H6451" s="12" t="s">
        <v>23</v>
      </c>
      <c r="I6451" s="12" t="s">
        <v>23</v>
      </c>
      <c r="J6451" s="12" t="s">
        <v>3</v>
      </c>
      <c r="K6451" s="12" t="s">
        <v>81</v>
      </c>
      <c r="L6451" s="12" t="s">
        <v>22</v>
      </c>
      <c r="M6451" s="12">
        <v>0</v>
      </c>
      <c r="N6451" s="12" t="s">
        <v>47</v>
      </c>
      <c r="O6451" s="13">
        <v>589163</v>
      </c>
      <c r="P6451" s="12" t="s">
        <v>75</v>
      </c>
      <c r="Q6451" s="12" t="s">
        <v>90</v>
      </c>
      <c r="R6451" s="12" t="s">
        <v>46</v>
      </c>
      <c r="S6451" s="12"/>
      <c r="T6451" s="12" t="s">
        <v>16</v>
      </c>
      <c r="U6451" s="12" t="s">
        <v>38</v>
      </c>
      <c r="V6451" s="12" t="s">
        <v>92</v>
      </c>
      <c r="W6451" s="12">
        <v>0</v>
      </c>
      <c r="X6451" s="14">
        <v>44767.629198877316</v>
      </c>
    </row>
    <row r="6452" spans="1:24" hidden="1" x14ac:dyDescent="0.25">
      <c r="A6452" s="5">
        <v>2022</v>
      </c>
      <c r="B6452" s="6">
        <v>5</v>
      </c>
      <c r="C6452" s="6"/>
      <c r="D6452" s="6"/>
      <c r="E6452" s="7">
        <v>20070</v>
      </c>
      <c r="F6452" s="7" t="s">
        <v>24</v>
      </c>
      <c r="G6452" s="7">
        <v>0</v>
      </c>
      <c r="H6452" s="7" t="s">
        <v>23</v>
      </c>
      <c r="I6452" s="7" t="s">
        <v>23</v>
      </c>
      <c r="J6452" s="7" t="s">
        <v>3</v>
      </c>
      <c r="K6452" s="7" t="s">
        <v>42</v>
      </c>
      <c r="L6452" s="7" t="s">
        <v>22</v>
      </c>
      <c r="M6452" s="7">
        <v>0</v>
      </c>
      <c r="N6452" s="7" t="s">
        <v>13</v>
      </c>
      <c r="O6452" s="8">
        <v>2898.679932</v>
      </c>
      <c r="P6452" s="7" t="s">
        <v>75</v>
      </c>
      <c r="Q6452" s="7" t="s">
        <v>90</v>
      </c>
      <c r="R6452" s="7" t="s">
        <v>39</v>
      </c>
      <c r="S6452" s="7"/>
      <c r="T6452" s="7" t="s">
        <v>16</v>
      </c>
      <c r="U6452" s="7" t="s">
        <v>38</v>
      </c>
      <c r="V6452" s="7" t="s">
        <v>91</v>
      </c>
      <c r="W6452" s="7">
        <v>0</v>
      </c>
      <c r="X6452" s="9">
        <v>44767.629198877316</v>
      </c>
    </row>
    <row r="6453" spans="1:24" hidden="1" x14ac:dyDescent="0.25">
      <c r="A6453" s="10">
        <v>2022</v>
      </c>
      <c r="B6453" s="11">
        <v>5</v>
      </c>
      <c r="C6453" s="11"/>
      <c r="D6453" s="11"/>
      <c r="E6453" s="12">
        <v>20070</v>
      </c>
      <c r="F6453" s="12" t="s">
        <v>24</v>
      </c>
      <c r="G6453" s="12">
        <v>0</v>
      </c>
      <c r="H6453" s="12" t="s">
        <v>23</v>
      </c>
      <c r="I6453" s="12" t="s">
        <v>23</v>
      </c>
      <c r="J6453" s="12" t="s">
        <v>3</v>
      </c>
      <c r="K6453" s="12" t="s">
        <v>11</v>
      </c>
      <c r="L6453" s="12" t="s">
        <v>22</v>
      </c>
      <c r="M6453" s="12">
        <v>0</v>
      </c>
      <c r="N6453" s="12" t="s">
        <v>13</v>
      </c>
      <c r="O6453" s="13">
        <v>145.36000100000001</v>
      </c>
      <c r="P6453" s="12" t="s">
        <v>75</v>
      </c>
      <c r="Q6453" s="12" t="s">
        <v>90</v>
      </c>
      <c r="R6453" s="12" t="s">
        <v>89</v>
      </c>
      <c r="S6453" s="12"/>
      <c r="T6453" s="12" t="s">
        <v>16</v>
      </c>
      <c r="U6453" s="12" t="s">
        <v>38</v>
      </c>
      <c r="V6453" s="12" t="s">
        <v>88</v>
      </c>
      <c r="W6453" s="12">
        <v>0</v>
      </c>
      <c r="X6453" s="14">
        <v>44767.629198877316</v>
      </c>
    </row>
    <row r="6454" spans="1:24" hidden="1" x14ac:dyDescent="0.25">
      <c r="A6454" s="5">
        <v>2022</v>
      </c>
      <c r="B6454" s="6">
        <v>6</v>
      </c>
      <c r="C6454" s="6"/>
      <c r="D6454" s="6"/>
      <c r="E6454" s="7">
        <v>20070</v>
      </c>
      <c r="F6454" s="7" t="s">
        <v>24</v>
      </c>
      <c r="G6454" s="7">
        <v>36</v>
      </c>
      <c r="H6454" s="7" t="s">
        <v>44</v>
      </c>
      <c r="I6454" s="7" t="s">
        <v>43</v>
      </c>
      <c r="J6454" s="7" t="s">
        <v>6</v>
      </c>
      <c r="K6454" s="7" t="s">
        <v>22</v>
      </c>
      <c r="L6454" s="7" t="s">
        <v>22</v>
      </c>
      <c r="M6454" s="7">
        <v>0</v>
      </c>
      <c r="N6454" s="7" t="s">
        <v>47</v>
      </c>
      <c r="O6454" s="8">
        <v>182239.453125</v>
      </c>
      <c r="P6454" s="7" t="s">
        <v>41</v>
      </c>
      <c r="Q6454" s="7" t="s">
        <v>40</v>
      </c>
      <c r="R6454" s="7" t="s">
        <v>46</v>
      </c>
      <c r="S6454" s="7"/>
      <c r="T6454" s="7" t="s">
        <v>16</v>
      </c>
      <c r="U6454" s="7" t="s">
        <v>38</v>
      </c>
      <c r="V6454" s="7" t="s">
        <v>45</v>
      </c>
      <c r="W6454" s="7">
        <v>0</v>
      </c>
      <c r="X6454" s="9">
        <v>44767.629198877316</v>
      </c>
    </row>
    <row r="6455" spans="1:24" hidden="1" x14ac:dyDescent="0.25">
      <c r="A6455" s="10">
        <v>2022</v>
      </c>
      <c r="B6455" s="11">
        <v>6</v>
      </c>
      <c r="C6455" s="11"/>
      <c r="D6455" s="11"/>
      <c r="E6455" s="12">
        <v>20070</v>
      </c>
      <c r="F6455" s="12" t="s">
        <v>24</v>
      </c>
      <c r="G6455" s="12">
        <v>36</v>
      </c>
      <c r="H6455" s="12" t="s">
        <v>44</v>
      </c>
      <c r="I6455" s="12" t="s">
        <v>43</v>
      </c>
      <c r="J6455" s="12" t="s">
        <v>6</v>
      </c>
      <c r="K6455" s="12" t="s">
        <v>42</v>
      </c>
      <c r="L6455" s="12" t="s">
        <v>22</v>
      </c>
      <c r="M6455" s="12">
        <v>0</v>
      </c>
      <c r="N6455" s="12" t="s">
        <v>13</v>
      </c>
      <c r="O6455" s="13">
        <v>19548.830077999999</v>
      </c>
      <c r="P6455" s="12" t="s">
        <v>41</v>
      </c>
      <c r="Q6455" s="12" t="s">
        <v>40</v>
      </c>
      <c r="R6455" s="12" t="s">
        <v>39</v>
      </c>
      <c r="S6455" s="12"/>
      <c r="T6455" s="12" t="s">
        <v>16</v>
      </c>
      <c r="U6455" s="12" t="s">
        <v>38</v>
      </c>
      <c r="V6455" s="12" t="s">
        <v>37</v>
      </c>
      <c r="W6455" s="12">
        <v>0</v>
      </c>
      <c r="X6455" s="14">
        <v>44767.629198877316</v>
      </c>
    </row>
    <row r="6456" spans="1:24" hidden="1" x14ac:dyDescent="0.25">
      <c r="A6456" s="5">
        <v>2022</v>
      </c>
      <c r="B6456" s="6">
        <v>6</v>
      </c>
      <c r="C6456" s="6"/>
      <c r="D6456" s="6"/>
      <c r="E6456" s="7">
        <v>20070</v>
      </c>
      <c r="F6456" s="7" t="s">
        <v>24</v>
      </c>
      <c r="G6456" s="7">
        <v>36</v>
      </c>
      <c r="H6456" s="7" t="s">
        <v>44</v>
      </c>
      <c r="I6456" s="7" t="s">
        <v>43</v>
      </c>
      <c r="J6456" s="7" t="s">
        <v>6</v>
      </c>
      <c r="K6456" s="7" t="s">
        <v>11</v>
      </c>
      <c r="L6456" s="7" t="s">
        <v>22</v>
      </c>
      <c r="M6456" s="7">
        <v>0</v>
      </c>
      <c r="N6456" s="7" t="s">
        <v>13</v>
      </c>
      <c r="O6456" s="8">
        <v>40.169998</v>
      </c>
      <c r="P6456" s="7" t="s">
        <v>41</v>
      </c>
      <c r="Q6456" s="7" t="s">
        <v>40</v>
      </c>
      <c r="R6456" s="7" t="s">
        <v>49</v>
      </c>
      <c r="S6456" s="7"/>
      <c r="T6456" s="7" t="s">
        <v>16</v>
      </c>
      <c r="U6456" s="7" t="s">
        <v>38</v>
      </c>
      <c r="V6456" s="7" t="s">
        <v>48</v>
      </c>
      <c r="W6456" s="7">
        <v>0</v>
      </c>
      <c r="X6456" s="9">
        <v>44767.629198877316</v>
      </c>
    </row>
    <row r="6457" spans="1:24" hidden="1" x14ac:dyDescent="0.25">
      <c r="A6457" s="10">
        <v>2022</v>
      </c>
      <c r="B6457" s="11">
        <v>6</v>
      </c>
      <c r="C6457" s="11"/>
      <c r="D6457" s="11"/>
      <c r="E6457" s="12">
        <v>20070</v>
      </c>
      <c r="F6457" s="12" t="s">
        <v>24</v>
      </c>
      <c r="G6457" s="12">
        <v>53</v>
      </c>
      <c r="H6457" s="12" t="s">
        <v>23</v>
      </c>
      <c r="I6457" s="12" t="s">
        <v>43</v>
      </c>
      <c r="J6457" s="12" t="s">
        <v>7</v>
      </c>
      <c r="K6457" s="12" t="s">
        <v>22</v>
      </c>
      <c r="L6457" s="12" t="s">
        <v>22</v>
      </c>
      <c r="M6457" s="12">
        <v>0</v>
      </c>
      <c r="N6457" s="12" t="s">
        <v>47</v>
      </c>
      <c r="O6457" s="13">
        <v>622640</v>
      </c>
      <c r="P6457" s="12" t="s">
        <v>60</v>
      </c>
      <c r="Q6457" s="12" t="s">
        <v>59</v>
      </c>
      <c r="R6457" s="12" t="s">
        <v>46</v>
      </c>
      <c r="S6457" s="12"/>
      <c r="T6457" s="12" t="s">
        <v>16</v>
      </c>
      <c r="U6457" s="12" t="s">
        <v>38</v>
      </c>
      <c r="V6457" s="12" t="s">
        <v>63</v>
      </c>
      <c r="W6457" s="12">
        <v>0</v>
      </c>
      <c r="X6457" s="14">
        <v>44767.629198877316</v>
      </c>
    </row>
    <row r="6458" spans="1:24" hidden="1" x14ac:dyDescent="0.25">
      <c r="A6458" s="5">
        <v>2022</v>
      </c>
      <c r="B6458" s="6">
        <v>6</v>
      </c>
      <c r="C6458" s="6"/>
      <c r="D6458" s="6"/>
      <c r="E6458" s="7">
        <v>20070</v>
      </c>
      <c r="F6458" s="7" t="s">
        <v>24</v>
      </c>
      <c r="G6458" s="7">
        <v>53</v>
      </c>
      <c r="H6458" s="7" t="s">
        <v>23</v>
      </c>
      <c r="I6458" s="7" t="s">
        <v>43</v>
      </c>
      <c r="J6458" s="7" t="s">
        <v>7</v>
      </c>
      <c r="K6458" s="7" t="s">
        <v>11</v>
      </c>
      <c r="L6458" s="7" t="s">
        <v>22</v>
      </c>
      <c r="M6458" s="7">
        <v>0</v>
      </c>
      <c r="N6458" s="7" t="s">
        <v>13</v>
      </c>
      <c r="O6458" s="8">
        <v>0</v>
      </c>
      <c r="P6458" s="7" t="s">
        <v>60</v>
      </c>
      <c r="Q6458" s="7" t="s">
        <v>59</v>
      </c>
      <c r="R6458" s="7" t="s">
        <v>62</v>
      </c>
      <c r="S6458" s="7"/>
      <c r="T6458" s="7" t="s">
        <v>16</v>
      </c>
      <c r="U6458" s="7" t="s">
        <v>38</v>
      </c>
      <c r="V6458" s="7" t="s">
        <v>61</v>
      </c>
      <c r="W6458" s="7">
        <v>0</v>
      </c>
      <c r="X6458" s="9">
        <v>44767.629198877316</v>
      </c>
    </row>
    <row r="6459" spans="1:24" hidden="1" x14ac:dyDescent="0.25">
      <c r="A6459" s="10">
        <v>2022</v>
      </c>
      <c r="B6459" s="11">
        <v>6</v>
      </c>
      <c r="C6459" s="11"/>
      <c r="D6459" s="11"/>
      <c r="E6459" s="12">
        <v>20070</v>
      </c>
      <c r="F6459" s="12" t="s">
        <v>24</v>
      </c>
      <c r="G6459" s="12">
        <v>53</v>
      </c>
      <c r="H6459" s="12" t="s">
        <v>23</v>
      </c>
      <c r="I6459" s="12" t="s">
        <v>43</v>
      </c>
      <c r="J6459" s="12" t="s">
        <v>7</v>
      </c>
      <c r="K6459" s="12" t="s">
        <v>42</v>
      </c>
      <c r="L6459" s="12" t="s">
        <v>22</v>
      </c>
      <c r="M6459" s="12">
        <v>0</v>
      </c>
      <c r="N6459" s="12" t="s">
        <v>13</v>
      </c>
      <c r="O6459" s="13">
        <v>39717.691405999998</v>
      </c>
      <c r="P6459" s="12" t="s">
        <v>60</v>
      </c>
      <c r="Q6459" s="12" t="s">
        <v>59</v>
      </c>
      <c r="R6459" s="12" t="s">
        <v>58</v>
      </c>
      <c r="S6459" s="12"/>
      <c r="T6459" s="12" t="s">
        <v>16</v>
      </c>
      <c r="U6459" s="12" t="s">
        <v>38</v>
      </c>
      <c r="V6459" s="12" t="s">
        <v>57</v>
      </c>
      <c r="W6459" s="12">
        <v>0</v>
      </c>
      <c r="X6459" s="14">
        <v>44767.629198877316</v>
      </c>
    </row>
    <row r="6460" spans="1:24" hidden="1" x14ac:dyDescent="0.25">
      <c r="A6460" s="5">
        <v>2022</v>
      </c>
      <c r="B6460" s="6">
        <v>6</v>
      </c>
      <c r="C6460" s="6"/>
      <c r="D6460" s="6"/>
      <c r="E6460" s="7">
        <v>20070</v>
      </c>
      <c r="F6460" s="7" t="s">
        <v>24</v>
      </c>
      <c r="G6460" s="7">
        <v>57</v>
      </c>
      <c r="H6460" s="7" t="s">
        <v>23</v>
      </c>
      <c r="I6460" s="7" t="s">
        <v>54</v>
      </c>
      <c r="J6460" s="7" t="s">
        <v>5</v>
      </c>
      <c r="K6460" s="7" t="s">
        <v>11</v>
      </c>
      <c r="L6460" s="7" t="s">
        <v>22</v>
      </c>
      <c r="M6460" s="7">
        <v>0</v>
      </c>
      <c r="N6460" s="7" t="s">
        <v>13</v>
      </c>
      <c r="O6460" s="8">
        <v>199.259995</v>
      </c>
      <c r="P6460" s="7" t="s">
        <v>53</v>
      </c>
      <c r="Q6460" s="7" t="s">
        <v>52</v>
      </c>
      <c r="R6460" s="7" t="s">
        <v>56</v>
      </c>
      <c r="S6460" s="7"/>
      <c r="T6460" s="7" t="s">
        <v>16</v>
      </c>
      <c r="U6460" s="7" t="s">
        <v>38</v>
      </c>
      <c r="V6460" s="7" t="s">
        <v>55</v>
      </c>
      <c r="W6460" s="7">
        <v>0</v>
      </c>
      <c r="X6460" s="9">
        <v>44767.629198877316</v>
      </c>
    </row>
    <row r="6461" spans="1:24" hidden="1" x14ac:dyDescent="0.25">
      <c r="A6461" s="10">
        <v>2022</v>
      </c>
      <c r="B6461" s="11">
        <v>6</v>
      </c>
      <c r="C6461" s="11"/>
      <c r="D6461" s="11"/>
      <c r="E6461" s="12">
        <v>20070</v>
      </c>
      <c r="F6461" s="12" t="s">
        <v>24</v>
      </c>
      <c r="G6461" s="12">
        <v>57</v>
      </c>
      <c r="H6461" s="12" t="s">
        <v>23</v>
      </c>
      <c r="I6461" s="12" t="s">
        <v>54</v>
      </c>
      <c r="J6461" s="12" t="s">
        <v>5</v>
      </c>
      <c r="K6461" s="12" t="s">
        <v>11</v>
      </c>
      <c r="L6461" s="12" t="s">
        <v>22</v>
      </c>
      <c r="M6461" s="12">
        <v>0</v>
      </c>
      <c r="N6461" s="12" t="s">
        <v>13</v>
      </c>
      <c r="O6461" s="13">
        <v>0</v>
      </c>
      <c r="P6461" s="12" t="s">
        <v>53</v>
      </c>
      <c r="Q6461" s="12" t="s">
        <v>52</v>
      </c>
      <c r="R6461" s="12" t="s">
        <v>51</v>
      </c>
      <c r="S6461" s="12"/>
      <c r="T6461" s="12" t="s">
        <v>16</v>
      </c>
      <c r="U6461" s="12" t="s">
        <v>38</v>
      </c>
      <c r="V6461" s="12" t="s">
        <v>50</v>
      </c>
      <c r="W6461" s="12">
        <v>0</v>
      </c>
      <c r="X6461" s="14">
        <v>44767.629198877316</v>
      </c>
    </row>
    <row r="6462" spans="1:24" hidden="1" x14ac:dyDescent="0.25">
      <c r="A6462" s="5">
        <v>2022</v>
      </c>
      <c r="B6462" s="6">
        <v>5</v>
      </c>
      <c r="C6462" s="6"/>
      <c r="D6462" s="6"/>
      <c r="E6462" s="7">
        <v>20070</v>
      </c>
      <c r="F6462" s="7" t="s">
        <v>24</v>
      </c>
      <c r="G6462" s="7">
        <v>0</v>
      </c>
      <c r="H6462" s="7" t="s">
        <v>23</v>
      </c>
      <c r="I6462" s="7" t="s">
        <v>23</v>
      </c>
      <c r="J6462" s="7" t="s">
        <v>4</v>
      </c>
      <c r="K6462" s="7" t="s">
        <v>22</v>
      </c>
      <c r="L6462" s="7" t="s">
        <v>22</v>
      </c>
      <c r="M6462" s="7">
        <v>0</v>
      </c>
      <c r="N6462" s="7" t="s">
        <v>87</v>
      </c>
      <c r="O6462" s="8">
        <v>30.802999</v>
      </c>
      <c r="P6462" s="7" t="s">
        <v>75</v>
      </c>
      <c r="Q6462" s="7" t="s">
        <v>74</v>
      </c>
      <c r="R6462" s="7" t="s">
        <v>86</v>
      </c>
      <c r="S6462" s="7"/>
      <c r="T6462" s="7" t="s">
        <v>16</v>
      </c>
      <c r="U6462" s="7" t="s">
        <v>38</v>
      </c>
      <c r="V6462" s="7" t="s">
        <v>85</v>
      </c>
      <c r="W6462" s="7">
        <v>0</v>
      </c>
      <c r="X6462" s="9">
        <v>44767.629198877316</v>
      </c>
    </row>
    <row r="6463" spans="1:24" hidden="1" x14ac:dyDescent="0.25">
      <c r="A6463" s="10">
        <v>2022</v>
      </c>
      <c r="B6463" s="11">
        <v>5</v>
      </c>
      <c r="C6463" s="11"/>
      <c r="D6463" s="11"/>
      <c r="E6463" s="12">
        <v>20070</v>
      </c>
      <c r="F6463" s="12" t="s">
        <v>24</v>
      </c>
      <c r="G6463" s="12">
        <v>0</v>
      </c>
      <c r="H6463" s="12" t="s">
        <v>23</v>
      </c>
      <c r="I6463" s="12" t="s">
        <v>23</v>
      </c>
      <c r="J6463" s="12" t="s">
        <v>4</v>
      </c>
      <c r="K6463" s="12" t="s">
        <v>84</v>
      </c>
      <c r="L6463" s="12" t="s">
        <v>22</v>
      </c>
      <c r="M6463" s="12">
        <v>0</v>
      </c>
      <c r="N6463" s="12" t="s">
        <v>13</v>
      </c>
      <c r="O6463" s="13">
        <v>126.16999800000001</v>
      </c>
      <c r="P6463" s="12" t="s">
        <v>75</v>
      </c>
      <c r="Q6463" s="12" t="s">
        <v>74</v>
      </c>
      <c r="R6463" s="12" t="s">
        <v>83</v>
      </c>
      <c r="S6463" s="12"/>
      <c r="T6463" s="12" t="s">
        <v>16</v>
      </c>
      <c r="U6463" s="12" t="s">
        <v>38</v>
      </c>
      <c r="V6463" s="12" t="s">
        <v>82</v>
      </c>
      <c r="W6463" s="12">
        <v>0</v>
      </c>
      <c r="X6463" s="14">
        <v>44767.629198877316</v>
      </c>
    </row>
    <row r="6464" spans="1:24" x14ac:dyDescent="0.25">
      <c r="A6464" s="5">
        <v>2022</v>
      </c>
      <c r="B6464" s="6">
        <v>5</v>
      </c>
      <c r="C6464" s="6"/>
      <c r="D6464" s="6"/>
      <c r="E6464" s="7">
        <v>20070</v>
      </c>
      <c r="F6464" s="7" t="s">
        <v>24</v>
      </c>
      <c r="G6464" s="7">
        <v>0</v>
      </c>
      <c r="H6464" s="7" t="s">
        <v>23</v>
      </c>
      <c r="I6464" s="7" t="s">
        <v>23</v>
      </c>
      <c r="J6464" s="7" t="s">
        <v>4</v>
      </c>
      <c r="K6464" s="7" t="s">
        <v>81</v>
      </c>
      <c r="L6464" s="7" t="s">
        <v>22</v>
      </c>
      <c r="M6464" s="7">
        <v>0</v>
      </c>
      <c r="N6464" s="7" t="s">
        <v>47</v>
      </c>
      <c r="O6464" s="8">
        <v>26071</v>
      </c>
      <c r="P6464" s="7" t="s">
        <v>75</v>
      </c>
      <c r="Q6464" s="7" t="s">
        <v>74</v>
      </c>
      <c r="R6464" s="7" t="s">
        <v>46</v>
      </c>
      <c r="S6464" s="7"/>
      <c r="T6464" s="7" t="s">
        <v>16</v>
      </c>
      <c r="U6464" s="7" t="s">
        <v>38</v>
      </c>
      <c r="V6464" s="7" t="s">
        <v>80</v>
      </c>
      <c r="W6464" s="7">
        <v>0</v>
      </c>
      <c r="X6464" s="9">
        <v>44767.629198877316</v>
      </c>
    </row>
    <row r="6465" spans="1:24" hidden="1" x14ac:dyDescent="0.25">
      <c r="A6465" s="10">
        <v>2022</v>
      </c>
      <c r="B6465" s="11">
        <v>5</v>
      </c>
      <c r="C6465" s="11"/>
      <c r="D6465" s="11"/>
      <c r="E6465" s="12">
        <v>20070</v>
      </c>
      <c r="F6465" s="12" t="s">
        <v>24</v>
      </c>
      <c r="G6465" s="12">
        <v>0</v>
      </c>
      <c r="H6465" s="12" t="s">
        <v>23</v>
      </c>
      <c r="I6465" s="12" t="s">
        <v>23</v>
      </c>
      <c r="J6465" s="12" t="s">
        <v>4</v>
      </c>
      <c r="K6465" s="12" t="s">
        <v>42</v>
      </c>
      <c r="L6465" s="12" t="s">
        <v>22</v>
      </c>
      <c r="M6465" s="12">
        <v>0</v>
      </c>
      <c r="N6465" s="12" t="s">
        <v>13</v>
      </c>
      <c r="O6465" s="13">
        <v>128.270004</v>
      </c>
      <c r="P6465" s="12" t="s">
        <v>75</v>
      </c>
      <c r="Q6465" s="12" t="s">
        <v>74</v>
      </c>
      <c r="R6465" s="12" t="s">
        <v>39</v>
      </c>
      <c r="S6465" s="12"/>
      <c r="T6465" s="12" t="s">
        <v>16</v>
      </c>
      <c r="U6465" s="12" t="s">
        <v>38</v>
      </c>
      <c r="V6465" s="12" t="s">
        <v>79</v>
      </c>
      <c r="W6465" s="12">
        <v>0</v>
      </c>
      <c r="X6465" s="14">
        <v>44767.629198877316</v>
      </c>
    </row>
    <row r="6466" spans="1:24" hidden="1" x14ac:dyDescent="0.25">
      <c r="A6466" s="5">
        <v>2022</v>
      </c>
      <c r="B6466" s="6">
        <v>5</v>
      </c>
      <c r="C6466" s="6"/>
      <c r="D6466" s="6"/>
      <c r="E6466" s="7">
        <v>20070</v>
      </c>
      <c r="F6466" s="7" t="s">
        <v>24</v>
      </c>
      <c r="G6466" s="7">
        <v>0</v>
      </c>
      <c r="H6466" s="7" t="s">
        <v>23</v>
      </c>
      <c r="I6466" s="7" t="s">
        <v>23</v>
      </c>
      <c r="J6466" s="7" t="s">
        <v>4</v>
      </c>
      <c r="K6466" s="7" t="s">
        <v>11</v>
      </c>
      <c r="L6466" s="7" t="s">
        <v>22</v>
      </c>
      <c r="M6466" s="7">
        <v>0</v>
      </c>
      <c r="N6466" s="7" t="s">
        <v>13</v>
      </c>
      <c r="O6466" s="8">
        <v>41.73</v>
      </c>
      <c r="P6466" s="7" t="s">
        <v>75</v>
      </c>
      <c r="Q6466" s="7" t="s">
        <v>74</v>
      </c>
      <c r="R6466" s="7" t="s">
        <v>78</v>
      </c>
      <c r="S6466" s="7"/>
      <c r="T6466" s="7" t="s">
        <v>16</v>
      </c>
      <c r="U6466" s="7" t="s">
        <v>38</v>
      </c>
      <c r="V6466" s="7" t="s">
        <v>77</v>
      </c>
      <c r="W6466" s="7">
        <v>0</v>
      </c>
      <c r="X6466" s="9">
        <v>44767.629198877316</v>
      </c>
    </row>
    <row r="6467" spans="1:24" hidden="1" x14ac:dyDescent="0.25">
      <c r="A6467" s="10">
        <v>2022</v>
      </c>
      <c r="B6467" s="11">
        <v>5</v>
      </c>
      <c r="C6467" s="11"/>
      <c r="D6467" s="11"/>
      <c r="E6467" s="12">
        <v>20070</v>
      </c>
      <c r="F6467" s="12" t="s">
        <v>24</v>
      </c>
      <c r="G6467" s="12">
        <v>0</v>
      </c>
      <c r="H6467" s="12" t="s">
        <v>23</v>
      </c>
      <c r="I6467" s="12" t="s">
        <v>23</v>
      </c>
      <c r="J6467" s="12" t="s">
        <v>23</v>
      </c>
      <c r="K6467" s="12" t="s">
        <v>22</v>
      </c>
      <c r="L6467" s="12" t="s">
        <v>76</v>
      </c>
      <c r="M6467" s="12">
        <v>0</v>
      </c>
      <c r="N6467" s="12" t="s">
        <v>13</v>
      </c>
      <c r="O6467" s="13">
        <v>1454.849976</v>
      </c>
      <c r="P6467" s="12" t="s">
        <v>75</v>
      </c>
      <c r="Q6467" s="12" t="s">
        <v>74</v>
      </c>
      <c r="R6467" s="12" t="s">
        <v>73</v>
      </c>
      <c r="S6467" s="12"/>
      <c r="T6467" s="12" t="s">
        <v>16</v>
      </c>
      <c r="U6467" s="12" t="s">
        <v>38</v>
      </c>
      <c r="V6467" s="12" t="s">
        <v>72</v>
      </c>
      <c r="W6467" s="12">
        <v>0</v>
      </c>
      <c r="X6467" s="14">
        <v>44767.629198877316</v>
      </c>
    </row>
    <row r="6468" spans="1:24" hidden="1" x14ac:dyDescent="0.25">
      <c r="A6468" s="5">
        <v>2022</v>
      </c>
      <c r="B6468" s="6">
        <v>5</v>
      </c>
      <c r="C6468" s="6"/>
      <c r="D6468" s="6"/>
      <c r="E6468" s="7">
        <v>20070</v>
      </c>
      <c r="F6468" s="7" t="s">
        <v>24</v>
      </c>
      <c r="G6468" s="7">
        <v>0</v>
      </c>
      <c r="H6468" s="7" t="s">
        <v>23</v>
      </c>
      <c r="I6468" s="7" t="s">
        <v>23</v>
      </c>
      <c r="J6468" s="7" t="s">
        <v>23</v>
      </c>
      <c r="K6468" s="7" t="s">
        <v>22</v>
      </c>
      <c r="L6468" s="7" t="s">
        <v>119</v>
      </c>
      <c r="M6468" s="7">
        <v>1</v>
      </c>
      <c r="N6468" s="7" t="s">
        <v>13</v>
      </c>
      <c r="O6468" s="8">
        <v>231.13000500000001</v>
      </c>
      <c r="P6468" s="7" t="s">
        <v>53</v>
      </c>
      <c r="Q6468" s="7" t="s">
        <v>118</v>
      </c>
      <c r="R6468" s="7" t="s">
        <v>117</v>
      </c>
      <c r="S6468" s="7"/>
      <c r="T6468" s="7" t="s">
        <v>16</v>
      </c>
      <c r="U6468" s="7" t="s">
        <v>38</v>
      </c>
      <c r="V6468" s="7" t="s">
        <v>116</v>
      </c>
      <c r="W6468" s="7">
        <v>0</v>
      </c>
      <c r="X6468" s="9">
        <v>44767.629198877316</v>
      </c>
    </row>
    <row r="6469" spans="1:24" hidden="1" x14ac:dyDescent="0.25">
      <c r="A6469" s="10">
        <v>2022</v>
      </c>
      <c r="B6469" s="11">
        <v>6</v>
      </c>
      <c r="C6469" s="11"/>
      <c r="D6469" s="11"/>
      <c r="E6469" s="12">
        <v>20070</v>
      </c>
      <c r="F6469" s="12" t="s">
        <v>24</v>
      </c>
      <c r="G6469" s="12">
        <v>0</v>
      </c>
      <c r="H6469" s="12" t="s">
        <v>23</v>
      </c>
      <c r="I6469" s="12" t="s">
        <v>23</v>
      </c>
      <c r="J6469" s="12" t="s">
        <v>23</v>
      </c>
      <c r="K6469" s="12" t="s">
        <v>22</v>
      </c>
      <c r="L6469" s="12" t="s">
        <v>115</v>
      </c>
      <c r="M6469" s="12">
        <v>0</v>
      </c>
      <c r="N6469" s="12" t="s">
        <v>13</v>
      </c>
      <c r="O6469" s="13">
        <v>263.92001299999998</v>
      </c>
      <c r="P6469" s="12" t="s">
        <v>53</v>
      </c>
      <c r="Q6469" s="12" t="s">
        <v>114</v>
      </c>
      <c r="R6469" s="12" t="s">
        <v>113</v>
      </c>
      <c r="S6469" s="12"/>
      <c r="T6469" s="12" t="s">
        <v>16</v>
      </c>
      <c r="U6469" s="12" t="s">
        <v>38</v>
      </c>
      <c r="V6469" s="12" t="s">
        <v>112</v>
      </c>
      <c r="W6469" s="12">
        <v>0</v>
      </c>
      <c r="X6469" s="14">
        <v>44767.629198877316</v>
      </c>
    </row>
    <row r="6470" spans="1:24" hidden="1" x14ac:dyDescent="0.25">
      <c r="A6470" s="5">
        <v>2022</v>
      </c>
      <c r="B6470" s="6">
        <v>6</v>
      </c>
      <c r="C6470" s="6"/>
      <c r="D6470" s="6"/>
      <c r="E6470" s="7">
        <v>20070</v>
      </c>
      <c r="F6470" s="7" t="s">
        <v>24</v>
      </c>
      <c r="G6470" s="7">
        <v>0</v>
      </c>
      <c r="H6470" s="7" t="s">
        <v>23</v>
      </c>
      <c r="I6470" s="7" t="s">
        <v>23</v>
      </c>
      <c r="J6470" s="7" t="s">
        <v>23</v>
      </c>
      <c r="K6470" s="7" t="s">
        <v>22</v>
      </c>
      <c r="L6470" s="7" t="s">
        <v>22</v>
      </c>
      <c r="M6470" s="7">
        <v>0</v>
      </c>
      <c r="N6470" s="7" t="s">
        <v>87</v>
      </c>
      <c r="O6470" s="8">
        <v>10544</v>
      </c>
      <c r="P6470" s="7" t="s">
        <v>103</v>
      </c>
      <c r="Q6470" s="7" t="s">
        <v>102</v>
      </c>
      <c r="R6470" s="7" t="s">
        <v>86</v>
      </c>
      <c r="S6470" s="7"/>
      <c r="T6470" s="7" t="s">
        <v>16</v>
      </c>
      <c r="U6470" s="7" t="s">
        <v>38</v>
      </c>
      <c r="V6470" s="7" t="s">
        <v>107</v>
      </c>
      <c r="W6470" s="7">
        <v>0</v>
      </c>
      <c r="X6470" s="9">
        <v>44767.629198877316</v>
      </c>
    </row>
    <row r="6471" spans="1:24" hidden="1" x14ac:dyDescent="0.25">
      <c r="A6471" s="10">
        <v>2022</v>
      </c>
      <c r="B6471" s="11">
        <v>6</v>
      </c>
      <c r="C6471" s="11"/>
      <c r="D6471" s="11"/>
      <c r="E6471" s="12">
        <v>20070</v>
      </c>
      <c r="F6471" s="12" t="s">
        <v>24</v>
      </c>
      <c r="G6471" s="12">
        <v>0</v>
      </c>
      <c r="H6471" s="12" t="s">
        <v>23</v>
      </c>
      <c r="I6471" s="12" t="s">
        <v>23</v>
      </c>
      <c r="J6471" s="12" t="s">
        <v>23</v>
      </c>
      <c r="K6471" s="12" t="s">
        <v>22</v>
      </c>
      <c r="L6471" s="12" t="s">
        <v>104</v>
      </c>
      <c r="M6471" s="12">
        <v>0</v>
      </c>
      <c r="N6471" s="12" t="s">
        <v>13</v>
      </c>
      <c r="O6471" s="13">
        <v>44157.390625</v>
      </c>
      <c r="P6471" s="12" t="s">
        <v>103</v>
      </c>
      <c r="Q6471" s="12" t="s">
        <v>102</v>
      </c>
      <c r="R6471" s="12" t="s">
        <v>106</v>
      </c>
      <c r="S6471" s="12"/>
      <c r="T6471" s="12" t="s">
        <v>16</v>
      </c>
      <c r="U6471" s="12" t="s">
        <v>38</v>
      </c>
      <c r="V6471" s="12" t="s">
        <v>105</v>
      </c>
      <c r="W6471" s="12">
        <v>0</v>
      </c>
      <c r="X6471" s="14">
        <v>44767.629198877316</v>
      </c>
    </row>
    <row r="6472" spans="1:24" hidden="1" x14ac:dyDescent="0.25">
      <c r="A6472" s="5">
        <v>2022</v>
      </c>
      <c r="B6472" s="6">
        <v>6</v>
      </c>
      <c r="C6472" s="6"/>
      <c r="D6472" s="6"/>
      <c r="E6472" s="7">
        <v>20070</v>
      </c>
      <c r="F6472" s="7" t="s">
        <v>24</v>
      </c>
      <c r="G6472" s="7">
        <v>0</v>
      </c>
      <c r="H6472" s="7" t="s">
        <v>23</v>
      </c>
      <c r="I6472" s="7" t="s">
        <v>23</v>
      </c>
      <c r="J6472" s="7" t="s">
        <v>23</v>
      </c>
      <c r="K6472" s="7" t="s">
        <v>22</v>
      </c>
      <c r="L6472" s="7" t="s">
        <v>104</v>
      </c>
      <c r="M6472" s="7">
        <v>0</v>
      </c>
      <c r="N6472" s="7" t="s">
        <v>13</v>
      </c>
      <c r="O6472" s="8">
        <v>0</v>
      </c>
      <c r="P6472" s="7" t="s">
        <v>103</v>
      </c>
      <c r="Q6472" s="7" t="s">
        <v>102</v>
      </c>
      <c r="R6472" s="7" t="s">
        <v>101</v>
      </c>
      <c r="S6472" s="7"/>
      <c r="T6472" s="7" t="s">
        <v>16</v>
      </c>
      <c r="U6472" s="7" t="s">
        <v>38</v>
      </c>
      <c r="V6472" s="7" t="s">
        <v>100</v>
      </c>
      <c r="W6472" s="7">
        <v>0</v>
      </c>
      <c r="X6472" s="9">
        <v>44767.629198877316</v>
      </c>
    </row>
    <row r="6473" spans="1:24" hidden="1" x14ac:dyDescent="0.25">
      <c r="A6473" s="10">
        <v>2022</v>
      </c>
      <c r="B6473" s="11">
        <v>6</v>
      </c>
      <c r="C6473" s="11"/>
      <c r="D6473" s="11"/>
      <c r="E6473" s="12">
        <v>20070</v>
      </c>
      <c r="F6473" s="12" t="s">
        <v>24</v>
      </c>
      <c r="G6473" s="12">
        <v>0</v>
      </c>
      <c r="H6473" s="12" t="s">
        <v>23</v>
      </c>
      <c r="I6473" s="12" t="s">
        <v>23</v>
      </c>
      <c r="J6473" s="12" t="s">
        <v>23</v>
      </c>
      <c r="K6473" s="12" t="s">
        <v>22</v>
      </c>
      <c r="L6473" s="12" t="s">
        <v>98</v>
      </c>
      <c r="M6473" s="12">
        <v>0</v>
      </c>
      <c r="N6473" s="12" t="s">
        <v>13</v>
      </c>
      <c r="O6473" s="13">
        <v>58956.871094000002</v>
      </c>
      <c r="P6473" s="12" t="s">
        <v>53</v>
      </c>
      <c r="Q6473" s="12" t="s">
        <v>97</v>
      </c>
      <c r="R6473" s="12" t="s">
        <v>56</v>
      </c>
      <c r="S6473" s="12"/>
      <c r="T6473" s="12" t="s">
        <v>16</v>
      </c>
      <c r="U6473" s="12" t="s">
        <v>38</v>
      </c>
      <c r="V6473" s="12" t="s">
        <v>99</v>
      </c>
      <c r="W6473" s="12">
        <v>0</v>
      </c>
      <c r="X6473" s="14">
        <v>44767.629198877316</v>
      </c>
    </row>
    <row r="6474" spans="1:24" hidden="1" x14ac:dyDescent="0.25">
      <c r="A6474" s="5">
        <v>2022</v>
      </c>
      <c r="B6474" s="6">
        <v>6</v>
      </c>
      <c r="C6474" s="6"/>
      <c r="D6474" s="6"/>
      <c r="E6474" s="7">
        <v>20070</v>
      </c>
      <c r="F6474" s="7" t="s">
        <v>24</v>
      </c>
      <c r="G6474" s="7">
        <v>0</v>
      </c>
      <c r="H6474" s="7" t="s">
        <v>23</v>
      </c>
      <c r="I6474" s="7" t="s">
        <v>23</v>
      </c>
      <c r="J6474" s="7" t="s">
        <v>23</v>
      </c>
      <c r="K6474" s="7" t="s">
        <v>22</v>
      </c>
      <c r="L6474" s="7" t="s">
        <v>98</v>
      </c>
      <c r="M6474" s="7">
        <v>0</v>
      </c>
      <c r="N6474" s="7" t="s">
        <v>13</v>
      </c>
      <c r="O6474" s="8">
        <v>0</v>
      </c>
      <c r="P6474" s="7" t="s">
        <v>53</v>
      </c>
      <c r="Q6474" s="7" t="s">
        <v>97</v>
      </c>
      <c r="R6474" s="7" t="s">
        <v>96</v>
      </c>
      <c r="S6474" s="7"/>
      <c r="T6474" s="7" t="s">
        <v>16</v>
      </c>
      <c r="U6474" s="7" t="s">
        <v>38</v>
      </c>
      <c r="V6474" s="7" t="s">
        <v>95</v>
      </c>
      <c r="W6474" s="7">
        <v>0</v>
      </c>
      <c r="X6474" s="9">
        <v>44767.629198877316</v>
      </c>
    </row>
    <row r="6475" spans="1:24" hidden="1" x14ac:dyDescent="0.25">
      <c r="A6475" s="10">
        <v>2022</v>
      </c>
      <c r="B6475" s="11">
        <v>6</v>
      </c>
      <c r="C6475" s="11"/>
      <c r="D6475" s="11"/>
      <c r="E6475" s="12">
        <v>20070</v>
      </c>
      <c r="F6475" s="12" t="s">
        <v>24</v>
      </c>
      <c r="G6475" s="12">
        <v>0</v>
      </c>
      <c r="H6475" s="12" t="s">
        <v>23</v>
      </c>
      <c r="I6475" s="12" t="s">
        <v>23</v>
      </c>
      <c r="J6475" s="12" t="s">
        <v>0</v>
      </c>
      <c r="K6475" s="12" t="s">
        <v>22</v>
      </c>
      <c r="L6475" s="12" t="s">
        <v>22</v>
      </c>
      <c r="M6475" s="12">
        <v>0</v>
      </c>
      <c r="N6475" s="12" t="s">
        <v>47</v>
      </c>
      <c r="O6475" s="13">
        <v>3578609</v>
      </c>
      <c r="P6475" s="12" t="s">
        <v>67</v>
      </c>
      <c r="Q6475" s="12" t="s">
        <v>66</v>
      </c>
      <c r="R6475" s="12" t="s">
        <v>71</v>
      </c>
      <c r="S6475" s="12"/>
      <c r="T6475" s="12" t="s">
        <v>16</v>
      </c>
      <c r="U6475" s="12" t="s">
        <v>38</v>
      </c>
      <c r="V6475" s="12" t="s">
        <v>70</v>
      </c>
      <c r="W6475" s="12">
        <v>0</v>
      </c>
      <c r="X6475" s="14">
        <v>44767.629198877316</v>
      </c>
    </row>
    <row r="6476" spans="1:24" hidden="1" x14ac:dyDescent="0.25">
      <c r="A6476" s="5">
        <v>2022</v>
      </c>
      <c r="B6476" s="6">
        <v>6</v>
      </c>
      <c r="C6476" s="6"/>
      <c r="D6476" s="6"/>
      <c r="E6476" s="7">
        <v>20070</v>
      </c>
      <c r="F6476" s="7" t="s">
        <v>24</v>
      </c>
      <c r="G6476" s="7">
        <v>0</v>
      </c>
      <c r="H6476" s="7" t="s">
        <v>23</v>
      </c>
      <c r="I6476" s="7" t="s">
        <v>23</v>
      </c>
      <c r="J6476" s="7" t="s">
        <v>0</v>
      </c>
      <c r="K6476" s="7" t="s">
        <v>42</v>
      </c>
      <c r="L6476" s="7" t="s">
        <v>22</v>
      </c>
      <c r="M6476" s="7">
        <v>0</v>
      </c>
      <c r="N6476" s="7" t="s">
        <v>13</v>
      </c>
      <c r="O6476" s="8">
        <v>0</v>
      </c>
      <c r="P6476" s="7" t="s">
        <v>67</v>
      </c>
      <c r="Q6476" s="7" t="s">
        <v>66</v>
      </c>
      <c r="R6476" s="7" t="s">
        <v>69</v>
      </c>
      <c r="S6476" s="7"/>
      <c r="T6476" s="7" t="s">
        <v>16</v>
      </c>
      <c r="U6476" s="7" t="s">
        <v>38</v>
      </c>
      <c r="V6476" s="7" t="s">
        <v>68</v>
      </c>
      <c r="W6476" s="7">
        <v>0</v>
      </c>
      <c r="X6476" s="9">
        <v>44767.629198877316</v>
      </c>
    </row>
    <row r="6477" spans="1:24" hidden="1" x14ac:dyDescent="0.25">
      <c r="A6477" s="10">
        <v>2022</v>
      </c>
      <c r="B6477" s="11">
        <v>6</v>
      </c>
      <c r="C6477" s="11"/>
      <c r="D6477" s="11"/>
      <c r="E6477" s="12">
        <v>20070</v>
      </c>
      <c r="F6477" s="12" t="s">
        <v>24</v>
      </c>
      <c r="G6477" s="12">
        <v>0</v>
      </c>
      <c r="H6477" s="12" t="s">
        <v>23</v>
      </c>
      <c r="I6477" s="12" t="s">
        <v>23</v>
      </c>
      <c r="J6477" s="12" t="s">
        <v>0</v>
      </c>
      <c r="K6477" s="12" t="s">
        <v>42</v>
      </c>
      <c r="L6477" s="12" t="s">
        <v>22</v>
      </c>
      <c r="M6477" s="12">
        <v>0</v>
      </c>
      <c r="N6477" s="12" t="s">
        <v>13</v>
      </c>
      <c r="O6477" s="13">
        <v>192502.078125</v>
      </c>
      <c r="P6477" s="12" t="s">
        <v>67</v>
      </c>
      <c r="Q6477" s="12" t="s">
        <v>66</v>
      </c>
      <c r="R6477" s="12" t="s">
        <v>65</v>
      </c>
      <c r="S6477" s="12"/>
      <c r="T6477" s="12" t="s">
        <v>16</v>
      </c>
      <c r="U6477" s="12" t="s">
        <v>38</v>
      </c>
      <c r="V6477" s="12" t="s">
        <v>64</v>
      </c>
      <c r="W6477" s="12">
        <v>0</v>
      </c>
      <c r="X6477" s="14">
        <v>44767.629198877316</v>
      </c>
    </row>
    <row r="6478" spans="1:24" hidden="1" x14ac:dyDescent="0.25">
      <c r="A6478" s="5">
        <v>2022</v>
      </c>
      <c r="B6478" s="6">
        <v>6</v>
      </c>
      <c r="C6478" s="6"/>
      <c r="D6478" s="6"/>
      <c r="E6478" s="7">
        <v>20070</v>
      </c>
      <c r="F6478" s="7" t="s">
        <v>24</v>
      </c>
      <c r="G6478" s="7">
        <v>0</v>
      </c>
      <c r="H6478" s="7" t="s">
        <v>23</v>
      </c>
      <c r="I6478" s="7" t="s">
        <v>23</v>
      </c>
      <c r="J6478" s="7" t="s">
        <v>23</v>
      </c>
      <c r="K6478" s="7" t="s">
        <v>22</v>
      </c>
      <c r="L6478" s="7" t="s">
        <v>110</v>
      </c>
      <c r="M6478" s="7">
        <v>0</v>
      </c>
      <c r="N6478" s="7" t="s">
        <v>13</v>
      </c>
      <c r="O6478" s="8">
        <v>2159.780029</v>
      </c>
      <c r="P6478" s="7" t="s">
        <v>53</v>
      </c>
      <c r="Q6478" s="7" t="s">
        <v>109</v>
      </c>
      <c r="R6478" s="7" t="s">
        <v>56</v>
      </c>
      <c r="S6478" s="7"/>
      <c r="T6478" s="7" t="s">
        <v>16</v>
      </c>
      <c r="U6478" s="7" t="s">
        <v>38</v>
      </c>
      <c r="V6478" s="7" t="s">
        <v>111</v>
      </c>
      <c r="W6478" s="7">
        <v>0</v>
      </c>
      <c r="X6478" s="9">
        <v>44767.629198877316</v>
      </c>
    </row>
    <row r="6479" spans="1:24" hidden="1" x14ac:dyDescent="0.25">
      <c r="A6479" s="10">
        <v>2022</v>
      </c>
      <c r="B6479" s="11">
        <v>6</v>
      </c>
      <c r="C6479" s="11"/>
      <c r="D6479" s="11"/>
      <c r="E6479" s="12">
        <v>20070</v>
      </c>
      <c r="F6479" s="12" t="s">
        <v>24</v>
      </c>
      <c r="G6479" s="12">
        <v>0</v>
      </c>
      <c r="H6479" s="12" t="s">
        <v>23</v>
      </c>
      <c r="I6479" s="12" t="s">
        <v>23</v>
      </c>
      <c r="J6479" s="12" t="s">
        <v>23</v>
      </c>
      <c r="K6479" s="12" t="s">
        <v>22</v>
      </c>
      <c r="L6479" s="12" t="s">
        <v>110</v>
      </c>
      <c r="M6479" s="12">
        <v>0</v>
      </c>
      <c r="N6479" s="12" t="s">
        <v>13</v>
      </c>
      <c r="O6479" s="13">
        <v>0</v>
      </c>
      <c r="P6479" s="12" t="s">
        <v>53</v>
      </c>
      <c r="Q6479" s="12" t="s">
        <v>109</v>
      </c>
      <c r="R6479" s="12" t="s">
        <v>96</v>
      </c>
      <c r="S6479" s="12"/>
      <c r="T6479" s="12" t="s">
        <v>16</v>
      </c>
      <c r="U6479" s="12" t="s">
        <v>38</v>
      </c>
      <c r="V6479" s="12" t="s">
        <v>108</v>
      </c>
      <c r="W6479" s="12">
        <v>0</v>
      </c>
      <c r="X6479" s="14">
        <v>44767.629198877316</v>
      </c>
    </row>
    <row r="6480" spans="1:24" hidden="1" x14ac:dyDescent="0.25">
      <c r="A6480" s="5">
        <v>2022</v>
      </c>
      <c r="B6480" s="6">
        <v>6</v>
      </c>
      <c r="C6480" s="6"/>
      <c r="D6480" s="6"/>
      <c r="E6480" s="7">
        <v>20070</v>
      </c>
      <c r="F6480" s="7" t="s">
        <v>24</v>
      </c>
      <c r="G6480" s="7">
        <v>0</v>
      </c>
      <c r="H6480" s="7" t="s">
        <v>23</v>
      </c>
      <c r="I6480" s="7" t="s">
        <v>23</v>
      </c>
      <c r="J6480" s="7" t="s">
        <v>4</v>
      </c>
      <c r="K6480" s="7" t="s">
        <v>22</v>
      </c>
      <c r="L6480" s="7" t="s">
        <v>22</v>
      </c>
      <c r="M6480" s="7">
        <v>0</v>
      </c>
      <c r="N6480" s="7" t="s">
        <v>87</v>
      </c>
      <c r="O6480" s="8">
        <v>30.802999</v>
      </c>
      <c r="P6480" s="7" t="s">
        <v>75</v>
      </c>
      <c r="Q6480" s="7" t="s">
        <v>74</v>
      </c>
      <c r="R6480" s="7" t="s">
        <v>86</v>
      </c>
      <c r="S6480" s="7"/>
      <c r="T6480" s="7" t="s">
        <v>16</v>
      </c>
      <c r="U6480" s="7" t="s">
        <v>38</v>
      </c>
      <c r="V6480" s="7" t="s">
        <v>85</v>
      </c>
      <c r="W6480" s="7">
        <v>0</v>
      </c>
      <c r="X6480" s="9">
        <v>44767.629198877316</v>
      </c>
    </row>
    <row r="6481" spans="1:24" hidden="1" x14ac:dyDescent="0.25">
      <c r="A6481" s="10">
        <v>2022</v>
      </c>
      <c r="B6481" s="11">
        <v>6</v>
      </c>
      <c r="C6481" s="11"/>
      <c r="D6481" s="11"/>
      <c r="E6481" s="12">
        <v>20070</v>
      </c>
      <c r="F6481" s="12" t="s">
        <v>24</v>
      </c>
      <c r="G6481" s="12">
        <v>0</v>
      </c>
      <c r="H6481" s="12" t="s">
        <v>23</v>
      </c>
      <c r="I6481" s="12" t="s">
        <v>23</v>
      </c>
      <c r="J6481" s="12" t="s">
        <v>4</v>
      </c>
      <c r="K6481" s="12" t="s">
        <v>84</v>
      </c>
      <c r="L6481" s="12" t="s">
        <v>22</v>
      </c>
      <c r="M6481" s="12">
        <v>0</v>
      </c>
      <c r="N6481" s="12" t="s">
        <v>13</v>
      </c>
      <c r="O6481" s="13">
        <v>126.16999800000001</v>
      </c>
      <c r="P6481" s="12" t="s">
        <v>75</v>
      </c>
      <c r="Q6481" s="12" t="s">
        <v>74</v>
      </c>
      <c r="R6481" s="12" t="s">
        <v>83</v>
      </c>
      <c r="S6481" s="12"/>
      <c r="T6481" s="12" t="s">
        <v>16</v>
      </c>
      <c r="U6481" s="12" t="s">
        <v>38</v>
      </c>
      <c r="V6481" s="12" t="s">
        <v>82</v>
      </c>
      <c r="W6481" s="12">
        <v>0</v>
      </c>
      <c r="X6481" s="14">
        <v>44767.629198877316</v>
      </c>
    </row>
    <row r="6482" spans="1:24" x14ac:dyDescent="0.25">
      <c r="A6482" s="5">
        <v>2022</v>
      </c>
      <c r="B6482" s="6">
        <v>6</v>
      </c>
      <c r="C6482" s="6"/>
      <c r="D6482" s="6"/>
      <c r="E6482" s="7">
        <v>20070</v>
      </c>
      <c r="F6482" s="7" t="s">
        <v>24</v>
      </c>
      <c r="G6482" s="7">
        <v>0</v>
      </c>
      <c r="H6482" s="7" t="s">
        <v>23</v>
      </c>
      <c r="I6482" s="7" t="s">
        <v>23</v>
      </c>
      <c r="J6482" s="7" t="s">
        <v>4</v>
      </c>
      <c r="K6482" s="7" t="s">
        <v>81</v>
      </c>
      <c r="L6482" s="7" t="s">
        <v>22</v>
      </c>
      <c r="M6482" s="7">
        <v>0</v>
      </c>
      <c r="N6482" s="7" t="s">
        <v>47</v>
      </c>
      <c r="O6482" s="8">
        <v>23374</v>
      </c>
      <c r="P6482" s="7" t="s">
        <v>75</v>
      </c>
      <c r="Q6482" s="7" t="s">
        <v>74</v>
      </c>
      <c r="R6482" s="7" t="s">
        <v>46</v>
      </c>
      <c r="S6482" s="7"/>
      <c r="T6482" s="7" t="s">
        <v>16</v>
      </c>
      <c r="U6482" s="7" t="s">
        <v>38</v>
      </c>
      <c r="V6482" s="7" t="s">
        <v>80</v>
      </c>
      <c r="W6482" s="7">
        <v>0</v>
      </c>
      <c r="X6482" s="9">
        <v>44767.629198877316</v>
      </c>
    </row>
    <row r="6483" spans="1:24" hidden="1" x14ac:dyDescent="0.25">
      <c r="A6483" s="10">
        <v>2022</v>
      </c>
      <c r="B6483" s="11">
        <v>6</v>
      </c>
      <c r="C6483" s="11"/>
      <c r="D6483" s="11"/>
      <c r="E6483" s="12">
        <v>20070</v>
      </c>
      <c r="F6483" s="12" t="s">
        <v>24</v>
      </c>
      <c r="G6483" s="12">
        <v>0</v>
      </c>
      <c r="H6483" s="12" t="s">
        <v>23</v>
      </c>
      <c r="I6483" s="12" t="s">
        <v>23</v>
      </c>
      <c r="J6483" s="12" t="s">
        <v>4</v>
      </c>
      <c r="K6483" s="12" t="s">
        <v>42</v>
      </c>
      <c r="L6483" s="12" t="s">
        <v>22</v>
      </c>
      <c r="M6483" s="12">
        <v>0</v>
      </c>
      <c r="N6483" s="12" t="s">
        <v>13</v>
      </c>
      <c r="O6483" s="13">
        <v>115</v>
      </c>
      <c r="P6483" s="12" t="s">
        <v>75</v>
      </c>
      <c r="Q6483" s="12" t="s">
        <v>74</v>
      </c>
      <c r="R6483" s="12" t="s">
        <v>39</v>
      </c>
      <c r="S6483" s="12"/>
      <c r="T6483" s="12" t="s">
        <v>16</v>
      </c>
      <c r="U6483" s="12" t="s">
        <v>38</v>
      </c>
      <c r="V6483" s="12" t="s">
        <v>79</v>
      </c>
      <c r="W6483" s="12">
        <v>0</v>
      </c>
      <c r="X6483" s="14">
        <v>44767.629198877316</v>
      </c>
    </row>
    <row r="6484" spans="1:24" hidden="1" x14ac:dyDescent="0.25">
      <c r="A6484" s="5">
        <v>2022</v>
      </c>
      <c r="B6484" s="6">
        <v>6</v>
      </c>
      <c r="C6484" s="6"/>
      <c r="D6484" s="6"/>
      <c r="E6484" s="7">
        <v>20070</v>
      </c>
      <c r="F6484" s="7" t="s">
        <v>24</v>
      </c>
      <c r="G6484" s="7">
        <v>0</v>
      </c>
      <c r="H6484" s="7" t="s">
        <v>23</v>
      </c>
      <c r="I6484" s="7" t="s">
        <v>23</v>
      </c>
      <c r="J6484" s="7" t="s">
        <v>4</v>
      </c>
      <c r="K6484" s="7" t="s">
        <v>11</v>
      </c>
      <c r="L6484" s="7" t="s">
        <v>22</v>
      </c>
      <c r="M6484" s="7">
        <v>0</v>
      </c>
      <c r="N6484" s="7" t="s">
        <v>13</v>
      </c>
      <c r="O6484" s="8">
        <v>62.509998000000003</v>
      </c>
      <c r="P6484" s="7" t="s">
        <v>75</v>
      </c>
      <c r="Q6484" s="7" t="s">
        <v>74</v>
      </c>
      <c r="R6484" s="7" t="s">
        <v>78</v>
      </c>
      <c r="S6484" s="7"/>
      <c r="T6484" s="7" t="s">
        <v>16</v>
      </c>
      <c r="U6484" s="7" t="s">
        <v>38</v>
      </c>
      <c r="V6484" s="7" t="s">
        <v>77</v>
      </c>
      <c r="W6484" s="7">
        <v>0</v>
      </c>
      <c r="X6484" s="9">
        <v>44767.629198877316</v>
      </c>
    </row>
    <row r="6485" spans="1:24" hidden="1" x14ac:dyDescent="0.25">
      <c r="A6485" s="10">
        <v>2022</v>
      </c>
      <c r="B6485" s="11">
        <v>6</v>
      </c>
      <c r="C6485" s="11"/>
      <c r="D6485" s="11"/>
      <c r="E6485" s="12">
        <v>20070</v>
      </c>
      <c r="F6485" s="12" t="s">
        <v>24</v>
      </c>
      <c r="G6485" s="12">
        <v>0</v>
      </c>
      <c r="H6485" s="12" t="s">
        <v>23</v>
      </c>
      <c r="I6485" s="12" t="s">
        <v>23</v>
      </c>
      <c r="J6485" s="12" t="s">
        <v>23</v>
      </c>
      <c r="K6485" s="12" t="s">
        <v>22</v>
      </c>
      <c r="L6485" s="12" t="s">
        <v>76</v>
      </c>
      <c r="M6485" s="12">
        <v>0</v>
      </c>
      <c r="N6485" s="12" t="s">
        <v>13</v>
      </c>
      <c r="O6485" s="13">
        <v>1908.5</v>
      </c>
      <c r="P6485" s="12" t="s">
        <v>75</v>
      </c>
      <c r="Q6485" s="12" t="s">
        <v>74</v>
      </c>
      <c r="R6485" s="12" t="s">
        <v>73</v>
      </c>
      <c r="S6485" s="12"/>
      <c r="T6485" s="12" t="s">
        <v>16</v>
      </c>
      <c r="U6485" s="12" t="s">
        <v>38</v>
      </c>
      <c r="V6485" s="12" t="s">
        <v>72</v>
      </c>
      <c r="W6485" s="12">
        <v>0</v>
      </c>
      <c r="X6485" s="14">
        <v>44767.629198877316</v>
      </c>
    </row>
    <row r="6486" spans="1:24" hidden="1" x14ac:dyDescent="0.25">
      <c r="A6486" s="5">
        <v>2022</v>
      </c>
      <c r="B6486" s="6">
        <v>6</v>
      </c>
      <c r="C6486" s="6"/>
      <c r="D6486" s="6"/>
      <c r="E6486" s="7">
        <v>20070</v>
      </c>
      <c r="F6486" s="7" t="s">
        <v>24</v>
      </c>
      <c r="G6486" s="7">
        <v>0</v>
      </c>
      <c r="H6486" s="7" t="s">
        <v>23</v>
      </c>
      <c r="I6486" s="7" t="s">
        <v>23</v>
      </c>
      <c r="J6486" s="7" t="s">
        <v>3</v>
      </c>
      <c r="K6486" s="7" t="s">
        <v>22</v>
      </c>
      <c r="L6486" s="7" t="s">
        <v>22</v>
      </c>
      <c r="M6486" s="7">
        <v>0</v>
      </c>
      <c r="N6486" s="7" t="s">
        <v>87</v>
      </c>
      <c r="O6486" s="8">
        <v>1544</v>
      </c>
      <c r="P6486" s="7" t="s">
        <v>75</v>
      </c>
      <c r="Q6486" s="7" t="s">
        <v>90</v>
      </c>
      <c r="R6486" s="7" t="s">
        <v>86</v>
      </c>
      <c r="S6486" s="7"/>
      <c r="T6486" s="7" t="s">
        <v>16</v>
      </c>
      <c r="U6486" s="7" t="s">
        <v>38</v>
      </c>
      <c r="V6486" s="7" t="s">
        <v>94</v>
      </c>
      <c r="W6486" s="7">
        <v>0</v>
      </c>
      <c r="X6486" s="9">
        <v>44767.629198877316</v>
      </c>
    </row>
    <row r="6487" spans="1:24" hidden="1" x14ac:dyDescent="0.25">
      <c r="A6487" s="10">
        <v>2022</v>
      </c>
      <c r="B6487" s="11">
        <v>6</v>
      </c>
      <c r="C6487" s="11"/>
      <c r="D6487" s="11"/>
      <c r="E6487" s="12">
        <v>20070</v>
      </c>
      <c r="F6487" s="12" t="s">
        <v>24</v>
      </c>
      <c r="G6487" s="12">
        <v>0</v>
      </c>
      <c r="H6487" s="12" t="s">
        <v>23</v>
      </c>
      <c r="I6487" s="12" t="s">
        <v>23</v>
      </c>
      <c r="J6487" s="12" t="s">
        <v>3</v>
      </c>
      <c r="K6487" s="12" t="s">
        <v>84</v>
      </c>
      <c r="L6487" s="12" t="s">
        <v>22</v>
      </c>
      <c r="M6487" s="12">
        <v>0</v>
      </c>
      <c r="N6487" s="12" t="s">
        <v>13</v>
      </c>
      <c r="O6487" s="13">
        <v>44807.648437999997</v>
      </c>
      <c r="P6487" s="12" t="s">
        <v>75</v>
      </c>
      <c r="Q6487" s="12" t="s">
        <v>90</v>
      </c>
      <c r="R6487" s="12" t="s">
        <v>83</v>
      </c>
      <c r="S6487" s="12"/>
      <c r="T6487" s="12" t="s">
        <v>16</v>
      </c>
      <c r="U6487" s="12" t="s">
        <v>38</v>
      </c>
      <c r="V6487" s="12" t="s">
        <v>93</v>
      </c>
      <c r="W6487" s="12">
        <v>0</v>
      </c>
      <c r="X6487" s="14">
        <v>44767.629198877316</v>
      </c>
    </row>
    <row r="6488" spans="1:24" x14ac:dyDescent="0.25">
      <c r="A6488" s="5">
        <v>2022</v>
      </c>
      <c r="B6488" s="6">
        <v>6</v>
      </c>
      <c r="C6488" s="6"/>
      <c r="D6488" s="6"/>
      <c r="E6488" s="7">
        <v>20070</v>
      </c>
      <c r="F6488" s="7" t="s">
        <v>24</v>
      </c>
      <c r="G6488" s="7">
        <v>0</v>
      </c>
      <c r="H6488" s="7" t="s">
        <v>23</v>
      </c>
      <c r="I6488" s="7" t="s">
        <v>23</v>
      </c>
      <c r="J6488" s="7" t="s">
        <v>3</v>
      </c>
      <c r="K6488" s="7" t="s">
        <v>81</v>
      </c>
      <c r="L6488" s="7" t="s">
        <v>22</v>
      </c>
      <c r="M6488" s="7">
        <v>0</v>
      </c>
      <c r="N6488" s="7" t="s">
        <v>47</v>
      </c>
      <c r="O6488" s="8">
        <v>806780</v>
      </c>
      <c r="P6488" s="7" t="s">
        <v>75</v>
      </c>
      <c r="Q6488" s="7" t="s">
        <v>90</v>
      </c>
      <c r="R6488" s="7" t="s">
        <v>46</v>
      </c>
      <c r="S6488" s="7"/>
      <c r="T6488" s="7" t="s">
        <v>16</v>
      </c>
      <c r="U6488" s="7" t="s">
        <v>38</v>
      </c>
      <c r="V6488" s="7" t="s">
        <v>92</v>
      </c>
      <c r="W6488" s="7">
        <v>0</v>
      </c>
      <c r="X6488" s="9">
        <v>44767.629198877316</v>
      </c>
    </row>
    <row r="6489" spans="1:24" hidden="1" x14ac:dyDescent="0.25">
      <c r="A6489" s="10">
        <v>2022</v>
      </c>
      <c r="B6489" s="11">
        <v>6</v>
      </c>
      <c r="C6489" s="11"/>
      <c r="D6489" s="11"/>
      <c r="E6489" s="12">
        <v>20070</v>
      </c>
      <c r="F6489" s="12" t="s">
        <v>24</v>
      </c>
      <c r="G6489" s="12">
        <v>0</v>
      </c>
      <c r="H6489" s="12" t="s">
        <v>23</v>
      </c>
      <c r="I6489" s="12" t="s">
        <v>23</v>
      </c>
      <c r="J6489" s="12" t="s">
        <v>3</v>
      </c>
      <c r="K6489" s="12" t="s">
        <v>42</v>
      </c>
      <c r="L6489" s="12" t="s">
        <v>22</v>
      </c>
      <c r="M6489" s="12">
        <v>0</v>
      </c>
      <c r="N6489" s="12" t="s">
        <v>13</v>
      </c>
      <c r="O6489" s="13">
        <v>3969.360107</v>
      </c>
      <c r="P6489" s="12" t="s">
        <v>75</v>
      </c>
      <c r="Q6489" s="12" t="s">
        <v>90</v>
      </c>
      <c r="R6489" s="12" t="s">
        <v>39</v>
      </c>
      <c r="S6489" s="12"/>
      <c r="T6489" s="12" t="s">
        <v>16</v>
      </c>
      <c r="U6489" s="12" t="s">
        <v>38</v>
      </c>
      <c r="V6489" s="12" t="s">
        <v>91</v>
      </c>
      <c r="W6489" s="12">
        <v>0</v>
      </c>
      <c r="X6489" s="14">
        <v>44767.629198877316</v>
      </c>
    </row>
    <row r="6490" spans="1:24" hidden="1" x14ac:dyDescent="0.25">
      <c r="A6490" s="5">
        <v>2022</v>
      </c>
      <c r="B6490" s="6">
        <v>6</v>
      </c>
      <c r="C6490" s="6"/>
      <c r="D6490" s="6"/>
      <c r="E6490" s="7">
        <v>20070</v>
      </c>
      <c r="F6490" s="7" t="s">
        <v>24</v>
      </c>
      <c r="G6490" s="7">
        <v>0</v>
      </c>
      <c r="H6490" s="7" t="s">
        <v>23</v>
      </c>
      <c r="I6490" s="7" t="s">
        <v>23</v>
      </c>
      <c r="J6490" s="7" t="s">
        <v>3</v>
      </c>
      <c r="K6490" s="7" t="s">
        <v>11</v>
      </c>
      <c r="L6490" s="7" t="s">
        <v>22</v>
      </c>
      <c r="M6490" s="7">
        <v>0</v>
      </c>
      <c r="N6490" s="7" t="s">
        <v>13</v>
      </c>
      <c r="O6490" s="8">
        <v>217.759995</v>
      </c>
      <c r="P6490" s="7" t="s">
        <v>75</v>
      </c>
      <c r="Q6490" s="7" t="s">
        <v>90</v>
      </c>
      <c r="R6490" s="7" t="s">
        <v>89</v>
      </c>
      <c r="S6490" s="7"/>
      <c r="T6490" s="7" t="s">
        <v>16</v>
      </c>
      <c r="U6490" s="7" t="s">
        <v>38</v>
      </c>
      <c r="V6490" s="7" t="s">
        <v>88</v>
      </c>
      <c r="W6490" s="7">
        <v>0</v>
      </c>
      <c r="X6490" s="9">
        <v>44767.629198877316</v>
      </c>
    </row>
    <row r="6491" spans="1:24" hidden="1" x14ac:dyDescent="0.25">
      <c r="A6491" s="10">
        <v>2022</v>
      </c>
      <c r="B6491" s="11">
        <v>6</v>
      </c>
      <c r="C6491" s="11"/>
      <c r="D6491" s="11"/>
      <c r="E6491" s="12">
        <v>20070</v>
      </c>
      <c r="F6491" s="12" t="s">
        <v>24</v>
      </c>
      <c r="G6491" s="12">
        <v>0</v>
      </c>
      <c r="H6491" s="12" t="s">
        <v>23</v>
      </c>
      <c r="I6491" s="12" t="s">
        <v>23</v>
      </c>
      <c r="J6491" s="12" t="s">
        <v>23</v>
      </c>
      <c r="K6491" s="12" t="s">
        <v>22</v>
      </c>
      <c r="L6491" s="12" t="s">
        <v>119</v>
      </c>
      <c r="M6491" s="12">
        <v>1</v>
      </c>
      <c r="N6491" s="12" t="s">
        <v>13</v>
      </c>
      <c r="O6491" s="13">
        <v>246.509995</v>
      </c>
      <c r="P6491" s="12" t="s">
        <v>53</v>
      </c>
      <c r="Q6491" s="12" t="s">
        <v>118</v>
      </c>
      <c r="R6491" s="12" t="s">
        <v>117</v>
      </c>
      <c r="S6491" s="12"/>
      <c r="T6491" s="12" t="s">
        <v>16</v>
      </c>
      <c r="U6491" s="12" t="s">
        <v>38</v>
      </c>
      <c r="V6491" s="12" t="s">
        <v>116</v>
      </c>
      <c r="W6491" s="12">
        <v>0</v>
      </c>
      <c r="X6491" s="14">
        <v>44767.629198877316</v>
      </c>
    </row>
    <row r="6492" spans="1:24" hidden="1" x14ac:dyDescent="0.25">
      <c r="A6492" s="5">
        <v>2022</v>
      </c>
      <c r="B6492" s="6">
        <v>3</v>
      </c>
      <c r="C6492" s="6"/>
      <c r="D6492" s="6"/>
      <c r="E6492" s="7">
        <v>20070</v>
      </c>
      <c r="F6492" s="7" t="s">
        <v>24</v>
      </c>
      <c r="G6492" s="7">
        <v>0</v>
      </c>
      <c r="H6492" s="7" t="s">
        <v>23</v>
      </c>
      <c r="I6492" s="7" t="s">
        <v>23</v>
      </c>
      <c r="J6492" s="7" t="s">
        <v>23</v>
      </c>
      <c r="K6492" s="7" t="s">
        <v>22</v>
      </c>
      <c r="L6492" s="7" t="s">
        <v>115</v>
      </c>
      <c r="M6492" s="7">
        <v>0</v>
      </c>
      <c r="N6492" s="7" t="s">
        <v>13</v>
      </c>
      <c r="O6492" s="8">
        <v>262.77999899999998</v>
      </c>
      <c r="P6492" s="7" t="s">
        <v>53</v>
      </c>
      <c r="Q6492" s="7" t="s">
        <v>114</v>
      </c>
      <c r="R6492" s="7" t="s">
        <v>113</v>
      </c>
      <c r="S6492" s="7"/>
      <c r="T6492" s="7" t="s">
        <v>16</v>
      </c>
      <c r="U6492" s="7" t="s">
        <v>38</v>
      </c>
      <c r="V6492" s="7" t="s">
        <v>112</v>
      </c>
      <c r="W6492" s="7">
        <v>0</v>
      </c>
      <c r="X6492" s="9">
        <v>44767.629198877316</v>
      </c>
    </row>
    <row r="6493" spans="1:24" hidden="1" x14ac:dyDescent="0.25">
      <c r="A6493" s="10">
        <v>2022</v>
      </c>
      <c r="B6493" s="11">
        <v>3</v>
      </c>
      <c r="C6493" s="11"/>
      <c r="D6493" s="11"/>
      <c r="E6493" s="12">
        <v>20070</v>
      </c>
      <c r="F6493" s="12" t="s">
        <v>24</v>
      </c>
      <c r="G6493" s="12">
        <v>0</v>
      </c>
      <c r="H6493" s="12" t="s">
        <v>23</v>
      </c>
      <c r="I6493" s="12" t="s">
        <v>23</v>
      </c>
      <c r="J6493" s="12" t="s">
        <v>23</v>
      </c>
      <c r="K6493" s="12" t="s">
        <v>22</v>
      </c>
      <c r="L6493" s="12" t="s">
        <v>110</v>
      </c>
      <c r="M6493" s="12">
        <v>0</v>
      </c>
      <c r="N6493" s="12" t="s">
        <v>13</v>
      </c>
      <c r="O6493" s="13">
        <v>2183.3000489999999</v>
      </c>
      <c r="P6493" s="12" t="s">
        <v>53</v>
      </c>
      <c r="Q6493" s="12" t="s">
        <v>109</v>
      </c>
      <c r="R6493" s="12" t="s">
        <v>56</v>
      </c>
      <c r="S6493" s="12"/>
      <c r="T6493" s="12" t="s">
        <v>16</v>
      </c>
      <c r="U6493" s="12" t="s">
        <v>38</v>
      </c>
      <c r="V6493" s="12" t="s">
        <v>111</v>
      </c>
      <c r="W6493" s="12">
        <v>0</v>
      </c>
      <c r="X6493" s="14">
        <v>44767.629198877316</v>
      </c>
    </row>
    <row r="6494" spans="1:24" hidden="1" x14ac:dyDescent="0.25">
      <c r="A6494" s="5">
        <v>2022</v>
      </c>
      <c r="B6494" s="6">
        <v>3</v>
      </c>
      <c r="C6494" s="6"/>
      <c r="D6494" s="6"/>
      <c r="E6494" s="7">
        <v>20070</v>
      </c>
      <c r="F6494" s="7" t="s">
        <v>24</v>
      </c>
      <c r="G6494" s="7">
        <v>0</v>
      </c>
      <c r="H6494" s="7" t="s">
        <v>23</v>
      </c>
      <c r="I6494" s="7" t="s">
        <v>23</v>
      </c>
      <c r="J6494" s="7" t="s">
        <v>23</v>
      </c>
      <c r="K6494" s="7" t="s">
        <v>22</v>
      </c>
      <c r="L6494" s="7" t="s">
        <v>110</v>
      </c>
      <c r="M6494" s="7">
        <v>0</v>
      </c>
      <c r="N6494" s="7" t="s">
        <v>13</v>
      </c>
      <c r="O6494" s="8">
        <v>0</v>
      </c>
      <c r="P6494" s="7" t="s">
        <v>53</v>
      </c>
      <c r="Q6494" s="7" t="s">
        <v>109</v>
      </c>
      <c r="R6494" s="7" t="s">
        <v>96</v>
      </c>
      <c r="S6494" s="7"/>
      <c r="T6494" s="7" t="s">
        <v>16</v>
      </c>
      <c r="U6494" s="7" t="s">
        <v>38</v>
      </c>
      <c r="V6494" s="7" t="s">
        <v>108</v>
      </c>
      <c r="W6494" s="7">
        <v>0</v>
      </c>
      <c r="X6494" s="9">
        <v>44767.629198877316</v>
      </c>
    </row>
    <row r="6495" spans="1:24" hidden="1" x14ac:dyDescent="0.25">
      <c r="A6495" s="10">
        <v>2022</v>
      </c>
      <c r="B6495" s="11">
        <v>3</v>
      </c>
      <c r="C6495" s="11"/>
      <c r="D6495" s="11"/>
      <c r="E6495" s="12">
        <v>20070</v>
      </c>
      <c r="F6495" s="12" t="s">
        <v>24</v>
      </c>
      <c r="G6495" s="12">
        <v>0</v>
      </c>
      <c r="H6495" s="12" t="s">
        <v>23</v>
      </c>
      <c r="I6495" s="12" t="s">
        <v>23</v>
      </c>
      <c r="J6495" s="12" t="s">
        <v>23</v>
      </c>
      <c r="K6495" s="12" t="s">
        <v>22</v>
      </c>
      <c r="L6495" s="12" t="s">
        <v>22</v>
      </c>
      <c r="M6495" s="12">
        <v>0</v>
      </c>
      <c r="N6495" s="12" t="s">
        <v>87</v>
      </c>
      <c r="O6495" s="13">
        <v>15792</v>
      </c>
      <c r="P6495" s="12" t="s">
        <v>103</v>
      </c>
      <c r="Q6495" s="12" t="s">
        <v>102</v>
      </c>
      <c r="R6495" s="12" t="s">
        <v>86</v>
      </c>
      <c r="S6495" s="12"/>
      <c r="T6495" s="12" t="s">
        <v>16</v>
      </c>
      <c r="U6495" s="12" t="s">
        <v>38</v>
      </c>
      <c r="V6495" s="12" t="s">
        <v>107</v>
      </c>
      <c r="W6495" s="12">
        <v>0</v>
      </c>
      <c r="X6495" s="14">
        <v>44767.629198877316</v>
      </c>
    </row>
    <row r="6496" spans="1:24" hidden="1" x14ac:dyDescent="0.25">
      <c r="A6496" s="5">
        <v>2022</v>
      </c>
      <c r="B6496" s="6">
        <v>3</v>
      </c>
      <c r="C6496" s="6"/>
      <c r="D6496" s="6"/>
      <c r="E6496" s="7">
        <v>20070</v>
      </c>
      <c r="F6496" s="7" t="s">
        <v>24</v>
      </c>
      <c r="G6496" s="7">
        <v>0</v>
      </c>
      <c r="H6496" s="7" t="s">
        <v>23</v>
      </c>
      <c r="I6496" s="7" t="s">
        <v>23</v>
      </c>
      <c r="J6496" s="7" t="s">
        <v>23</v>
      </c>
      <c r="K6496" s="7" t="s">
        <v>22</v>
      </c>
      <c r="L6496" s="7" t="s">
        <v>104</v>
      </c>
      <c r="M6496" s="7">
        <v>0</v>
      </c>
      <c r="N6496" s="7" t="s">
        <v>13</v>
      </c>
      <c r="O6496" s="8">
        <v>34201</v>
      </c>
      <c r="P6496" s="7" t="s">
        <v>103</v>
      </c>
      <c r="Q6496" s="7" t="s">
        <v>102</v>
      </c>
      <c r="R6496" s="7" t="s">
        <v>106</v>
      </c>
      <c r="S6496" s="7"/>
      <c r="T6496" s="7" t="s">
        <v>16</v>
      </c>
      <c r="U6496" s="7" t="s">
        <v>38</v>
      </c>
      <c r="V6496" s="7" t="s">
        <v>105</v>
      </c>
      <c r="W6496" s="7">
        <v>0</v>
      </c>
      <c r="X6496" s="9">
        <v>44767.629198877316</v>
      </c>
    </row>
    <row r="6497" spans="1:24" hidden="1" x14ac:dyDescent="0.25">
      <c r="A6497" s="10">
        <v>2022</v>
      </c>
      <c r="B6497" s="11">
        <v>3</v>
      </c>
      <c r="C6497" s="11"/>
      <c r="D6497" s="11"/>
      <c r="E6497" s="12">
        <v>20070</v>
      </c>
      <c r="F6497" s="12" t="s">
        <v>24</v>
      </c>
      <c r="G6497" s="12">
        <v>0</v>
      </c>
      <c r="H6497" s="12" t="s">
        <v>23</v>
      </c>
      <c r="I6497" s="12" t="s">
        <v>23</v>
      </c>
      <c r="J6497" s="12" t="s">
        <v>23</v>
      </c>
      <c r="K6497" s="12" t="s">
        <v>22</v>
      </c>
      <c r="L6497" s="12" t="s">
        <v>104</v>
      </c>
      <c r="M6497" s="12">
        <v>0</v>
      </c>
      <c r="N6497" s="12" t="s">
        <v>13</v>
      </c>
      <c r="O6497" s="13">
        <v>0</v>
      </c>
      <c r="P6497" s="12" t="s">
        <v>103</v>
      </c>
      <c r="Q6497" s="12" t="s">
        <v>102</v>
      </c>
      <c r="R6497" s="12" t="s">
        <v>101</v>
      </c>
      <c r="S6497" s="12"/>
      <c r="T6497" s="12" t="s">
        <v>16</v>
      </c>
      <c r="U6497" s="12" t="s">
        <v>38</v>
      </c>
      <c r="V6497" s="12" t="s">
        <v>100</v>
      </c>
      <c r="W6497" s="12">
        <v>0</v>
      </c>
      <c r="X6497" s="14">
        <v>44767.629198877316</v>
      </c>
    </row>
    <row r="6498" spans="1:24" hidden="1" x14ac:dyDescent="0.25">
      <c r="A6498" s="5">
        <v>2022</v>
      </c>
      <c r="B6498" s="6">
        <v>3</v>
      </c>
      <c r="C6498" s="6"/>
      <c r="D6498" s="6"/>
      <c r="E6498" s="7">
        <v>20070</v>
      </c>
      <c r="F6498" s="7" t="s">
        <v>24</v>
      </c>
      <c r="G6498" s="7">
        <v>0</v>
      </c>
      <c r="H6498" s="7" t="s">
        <v>23</v>
      </c>
      <c r="I6498" s="7" t="s">
        <v>23</v>
      </c>
      <c r="J6498" s="7" t="s">
        <v>0</v>
      </c>
      <c r="K6498" s="7" t="s">
        <v>22</v>
      </c>
      <c r="L6498" s="7" t="s">
        <v>22</v>
      </c>
      <c r="M6498" s="7">
        <v>0</v>
      </c>
      <c r="N6498" s="7" t="s">
        <v>47</v>
      </c>
      <c r="O6498" s="8">
        <v>4490046</v>
      </c>
      <c r="P6498" s="7" t="s">
        <v>67</v>
      </c>
      <c r="Q6498" s="7" t="s">
        <v>66</v>
      </c>
      <c r="R6498" s="7" t="s">
        <v>71</v>
      </c>
      <c r="S6498" s="7"/>
      <c r="T6498" s="7" t="s">
        <v>16</v>
      </c>
      <c r="U6498" s="7" t="s">
        <v>38</v>
      </c>
      <c r="V6498" s="7" t="s">
        <v>70</v>
      </c>
      <c r="W6498" s="7">
        <v>0</v>
      </c>
      <c r="X6498" s="9">
        <v>44767.629198877316</v>
      </c>
    </row>
    <row r="6499" spans="1:24" hidden="1" x14ac:dyDescent="0.25">
      <c r="A6499" s="10">
        <v>2022</v>
      </c>
      <c r="B6499" s="11">
        <v>3</v>
      </c>
      <c r="C6499" s="11"/>
      <c r="D6499" s="11"/>
      <c r="E6499" s="12">
        <v>20070</v>
      </c>
      <c r="F6499" s="12" t="s">
        <v>24</v>
      </c>
      <c r="G6499" s="12">
        <v>0</v>
      </c>
      <c r="H6499" s="12" t="s">
        <v>23</v>
      </c>
      <c r="I6499" s="12" t="s">
        <v>23</v>
      </c>
      <c r="J6499" s="12" t="s">
        <v>0</v>
      </c>
      <c r="K6499" s="12" t="s">
        <v>42</v>
      </c>
      <c r="L6499" s="12" t="s">
        <v>22</v>
      </c>
      <c r="M6499" s="12">
        <v>0</v>
      </c>
      <c r="N6499" s="12" t="s">
        <v>13</v>
      </c>
      <c r="O6499" s="13">
        <v>0</v>
      </c>
      <c r="P6499" s="12" t="s">
        <v>67</v>
      </c>
      <c r="Q6499" s="12" t="s">
        <v>66</v>
      </c>
      <c r="R6499" s="12" t="s">
        <v>69</v>
      </c>
      <c r="S6499" s="12"/>
      <c r="T6499" s="12" t="s">
        <v>16</v>
      </c>
      <c r="U6499" s="12" t="s">
        <v>38</v>
      </c>
      <c r="V6499" s="12" t="s">
        <v>68</v>
      </c>
      <c r="W6499" s="12">
        <v>0</v>
      </c>
      <c r="X6499" s="14">
        <v>44767.629198877316</v>
      </c>
    </row>
    <row r="6500" spans="1:24" hidden="1" x14ac:dyDescent="0.25">
      <c r="A6500" s="5">
        <v>2022</v>
      </c>
      <c r="B6500" s="6">
        <v>3</v>
      </c>
      <c r="C6500" s="6"/>
      <c r="D6500" s="6"/>
      <c r="E6500" s="7">
        <v>20070</v>
      </c>
      <c r="F6500" s="7" t="s">
        <v>24</v>
      </c>
      <c r="G6500" s="7">
        <v>0</v>
      </c>
      <c r="H6500" s="7" t="s">
        <v>23</v>
      </c>
      <c r="I6500" s="7" t="s">
        <v>23</v>
      </c>
      <c r="J6500" s="7" t="s">
        <v>0</v>
      </c>
      <c r="K6500" s="7" t="s">
        <v>42</v>
      </c>
      <c r="L6500" s="7" t="s">
        <v>22</v>
      </c>
      <c r="M6500" s="7">
        <v>0</v>
      </c>
      <c r="N6500" s="7" t="s">
        <v>13</v>
      </c>
      <c r="O6500" s="8">
        <v>159127.234375</v>
      </c>
      <c r="P6500" s="7" t="s">
        <v>67</v>
      </c>
      <c r="Q6500" s="7" t="s">
        <v>66</v>
      </c>
      <c r="R6500" s="7" t="s">
        <v>65</v>
      </c>
      <c r="S6500" s="7"/>
      <c r="T6500" s="7" t="s">
        <v>16</v>
      </c>
      <c r="U6500" s="7" t="s">
        <v>38</v>
      </c>
      <c r="V6500" s="7" t="s">
        <v>64</v>
      </c>
      <c r="W6500" s="7">
        <v>0</v>
      </c>
      <c r="X6500" s="9">
        <v>44767.629198877316</v>
      </c>
    </row>
    <row r="6501" spans="1:24" hidden="1" x14ac:dyDescent="0.25">
      <c r="A6501" s="10">
        <v>2022</v>
      </c>
      <c r="B6501" s="11">
        <v>3</v>
      </c>
      <c r="C6501" s="11"/>
      <c r="D6501" s="11"/>
      <c r="E6501" s="12">
        <v>20070</v>
      </c>
      <c r="F6501" s="12" t="s">
        <v>24</v>
      </c>
      <c r="G6501" s="12">
        <v>0</v>
      </c>
      <c r="H6501" s="12" t="s">
        <v>23</v>
      </c>
      <c r="I6501" s="12" t="s">
        <v>23</v>
      </c>
      <c r="J6501" s="12" t="s">
        <v>3</v>
      </c>
      <c r="K6501" s="12" t="s">
        <v>22</v>
      </c>
      <c r="L6501" s="12" t="s">
        <v>22</v>
      </c>
      <c r="M6501" s="12">
        <v>0</v>
      </c>
      <c r="N6501" s="12" t="s">
        <v>87</v>
      </c>
      <c r="O6501" s="13">
        <v>1544</v>
      </c>
      <c r="P6501" s="12" t="s">
        <v>75</v>
      </c>
      <c r="Q6501" s="12" t="s">
        <v>90</v>
      </c>
      <c r="R6501" s="12" t="s">
        <v>86</v>
      </c>
      <c r="S6501" s="12"/>
      <c r="T6501" s="12" t="s">
        <v>16</v>
      </c>
      <c r="U6501" s="12" t="s">
        <v>38</v>
      </c>
      <c r="V6501" s="12" t="s">
        <v>94</v>
      </c>
      <c r="W6501" s="12">
        <v>0</v>
      </c>
      <c r="X6501" s="14">
        <v>44767.629198877316</v>
      </c>
    </row>
    <row r="6502" spans="1:24" hidden="1" x14ac:dyDescent="0.25">
      <c r="A6502" s="5">
        <v>2022</v>
      </c>
      <c r="B6502" s="6">
        <v>3</v>
      </c>
      <c r="C6502" s="6"/>
      <c r="D6502" s="6"/>
      <c r="E6502" s="7">
        <v>20070</v>
      </c>
      <c r="F6502" s="7" t="s">
        <v>24</v>
      </c>
      <c r="G6502" s="7">
        <v>0</v>
      </c>
      <c r="H6502" s="7" t="s">
        <v>23</v>
      </c>
      <c r="I6502" s="7" t="s">
        <v>23</v>
      </c>
      <c r="J6502" s="7" t="s">
        <v>3</v>
      </c>
      <c r="K6502" s="7" t="s">
        <v>84</v>
      </c>
      <c r="L6502" s="7" t="s">
        <v>22</v>
      </c>
      <c r="M6502" s="7">
        <v>0</v>
      </c>
      <c r="N6502" s="7" t="s">
        <v>13</v>
      </c>
      <c r="O6502" s="8">
        <v>55960.789062999997</v>
      </c>
      <c r="P6502" s="7" t="s">
        <v>75</v>
      </c>
      <c r="Q6502" s="7" t="s">
        <v>90</v>
      </c>
      <c r="R6502" s="7" t="s">
        <v>83</v>
      </c>
      <c r="S6502" s="7"/>
      <c r="T6502" s="7" t="s">
        <v>16</v>
      </c>
      <c r="U6502" s="7" t="s">
        <v>38</v>
      </c>
      <c r="V6502" s="7" t="s">
        <v>93</v>
      </c>
      <c r="W6502" s="7">
        <v>0</v>
      </c>
      <c r="X6502" s="9">
        <v>44767.629198877316</v>
      </c>
    </row>
    <row r="6503" spans="1:24" x14ac:dyDescent="0.25">
      <c r="A6503" s="10">
        <v>2022</v>
      </c>
      <c r="B6503" s="11">
        <v>3</v>
      </c>
      <c r="C6503" s="11"/>
      <c r="D6503" s="11"/>
      <c r="E6503" s="12">
        <v>20070</v>
      </c>
      <c r="F6503" s="12" t="s">
        <v>24</v>
      </c>
      <c r="G6503" s="12">
        <v>0</v>
      </c>
      <c r="H6503" s="12" t="s">
        <v>23</v>
      </c>
      <c r="I6503" s="12" t="s">
        <v>23</v>
      </c>
      <c r="J6503" s="12" t="s">
        <v>3</v>
      </c>
      <c r="K6503" s="12" t="s">
        <v>81</v>
      </c>
      <c r="L6503" s="12" t="s">
        <v>22</v>
      </c>
      <c r="M6503" s="12">
        <v>0</v>
      </c>
      <c r="N6503" s="12" t="s">
        <v>47</v>
      </c>
      <c r="O6503" s="13">
        <v>1000325</v>
      </c>
      <c r="P6503" s="12" t="s">
        <v>75</v>
      </c>
      <c r="Q6503" s="12" t="s">
        <v>90</v>
      </c>
      <c r="R6503" s="12" t="s">
        <v>46</v>
      </c>
      <c r="S6503" s="12"/>
      <c r="T6503" s="12" t="s">
        <v>16</v>
      </c>
      <c r="U6503" s="12" t="s">
        <v>38</v>
      </c>
      <c r="V6503" s="12" t="s">
        <v>92</v>
      </c>
      <c r="W6503" s="12">
        <v>0</v>
      </c>
      <c r="X6503" s="14">
        <v>44767.629198877316</v>
      </c>
    </row>
    <row r="6504" spans="1:24" hidden="1" x14ac:dyDescent="0.25">
      <c r="A6504" s="5">
        <v>2022</v>
      </c>
      <c r="B6504" s="6">
        <v>3</v>
      </c>
      <c r="C6504" s="6"/>
      <c r="D6504" s="6"/>
      <c r="E6504" s="7">
        <v>20070</v>
      </c>
      <c r="F6504" s="7" t="s">
        <v>24</v>
      </c>
      <c r="G6504" s="7">
        <v>0</v>
      </c>
      <c r="H6504" s="7" t="s">
        <v>23</v>
      </c>
      <c r="I6504" s="7" t="s">
        <v>23</v>
      </c>
      <c r="J6504" s="7" t="s">
        <v>3</v>
      </c>
      <c r="K6504" s="7" t="s">
        <v>42</v>
      </c>
      <c r="L6504" s="7" t="s">
        <v>22</v>
      </c>
      <c r="M6504" s="7">
        <v>0</v>
      </c>
      <c r="N6504" s="7" t="s">
        <v>13</v>
      </c>
      <c r="O6504" s="8">
        <v>4921.6000979999999</v>
      </c>
      <c r="P6504" s="7" t="s">
        <v>75</v>
      </c>
      <c r="Q6504" s="7" t="s">
        <v>90</v>
      </c>
      <c r="R6504" s="7" t="s">
        <v>39</v>
      </c>
      <c r="S6504" s="7"/>
      <c r="T6504" s="7" t="s">
        <v>16</v>
      </c>
      <c r="U6504" s="7" t="s">
        <v>38</v>
      </c>
      <c r="V6504" s="7" t="s">
        <v>91</v>
      </c>
      <c r="W6504" s="7">
        <v>0</v>
      </c>
      <c r="X6504" s="9">
        <v>44767.629198877316</v>
      </c>
    </row>
    <row r="6505" spans="1:24" hidden="1" x14ac:dyDescent="0.25">
      <c r="A6505" s="10">
        <v>2022</v>
      </c>
      <c r="B6505" s="11">
        <v>6</v>
      </c>
      <c r="C6505" s="11">
        <v>2022</v>
      </c>
      <c r="D6505" s="11">
        <v>6</v>
      </c>
      <c r="E6505" s="12">
        <v>20070</v>
      </c>
      <c r="F6505" s="12" t="s">
        <v>24</v>
      </c>
      <c r="G6505" s="12"/>
      <c r="H6505" s="12" t="s">
        <v>23</v>
      </c>
      <c r="I6505" s="12" t="s">
        <v>23</v>
      </c>
      <c r="J6505" s="12" t="s">
        <v>23</v>
      </c>
      <c r="K6505" s="12" t="s">
        <v>22</v>
      </c>
      <c r="L6505" s="12" t="s">
        <v>32</v>
      </c>
      <c r="M6505" s="12">
        <v>1</v>
      </c>
      <c r="N6505" s="12" t="s">
        <v>13</v>
      </c>
      <c r="O6505" s="13">
        <v>1389</v>
      </c>
      <c r="P6505" s="12" t="s">
        <v>20</v>
      </c>
      <c r="Q6505" s="12" t="s">
        <v>19</v>
      </c>
      <c r="R6505" s="12" t="s">
        <v>36</v>
      </c>
      <c r="S6505" s="12"/>
      <c r="T6505" s="12" t="s">
        <v>16</v>
      </c>
      <c r="U6505" s="12" t="s">
        <v>15</v>
      </c>
      <c r="V6505" s="12" t="s">
        <v>35</v>
      </c>
      <c r="W6505" s="12">
        <v>0</v>
      </c>
      <c r="X6505" s="14">
        <v>44767.629198877316</v>
      </c>
    </row>
    <row r="6506" spans="1:24" hidden="1" x14ac:dyDescent="0.25">
      <c r="A6506" s="5">
        <v>2022</v>
      </c>
      <c r="B6506" s="6">
        <v>6</v>
      </c>
      <c r="C6506" s="6">
        <v>2022</v>
      </c>
      <c r="D6506" s="6">
        <v>6</v>
      </c>
      <c r="E6506" s="7">
        <v>20070</v>
      </c>
      <c r="F6506" s="7" t="s">
        <v>24</v>
      </c>
      <c r="G6506" s="7"/>
      <c r="H6506" s="7" t="s">
        <v>23</v>
      </c>
      <c r="I6506" s="7" t="s">
        <v>23</v>
      </c>
      <c r="J6506" s="7" t="s">
        <v>23</v>
      </c>
      <c r="K6506" s="7" t="s">
        <v>22</v>
      </c>
      <c r="L6506" s="7" t="s">
        <v>32</v>
      </c>
      <c r="M6506" s="7">
        <v>1</v>
      </c>
      <c r="N6506" s="7" t="s">
        <v>13</v>
      </c>
      <c r="O6506" s="8">
        <v>1035.2650000000001</v>
      </c>
      <c r="P6506" s="7" t="s">
        <v>20</v>
      </c>
      <c r="Q6506" s="7" t="s">
        <v>19</v>
      </c>
      <c r="R6506" s="7" t="s">
        <v>34</v>
      </c>
      <c r="S6506" s="7"/>
      <c r="T6506" s="7" t="s">
        <v>16</v>
      </c>
      <c r="U6506" s="7" t="s">
        <v>15</v>
      </c>
      <c r="V6506" s="7" t="s">
        <v>33</v>
      </c>
      <c r="W6506" s="7">
        <v>0</v>
      </c>
      <c r="X6506" s="9">
        <v>44767.629198877316</v>
      </c>
    </row>
    <row r="6507" spans="1:24" hidden="1" x14ac:dyDescent="0.25">
      <c r="A6507" s="10">
        <v>2022</v>
      </c>
      <c r="B6507" s="11">
        <v>6</v>
      </c>
      <c r="C6507" s="11">
        <v>2022</v>
      </c>
      <c r="D6507" s="11">
        <v>6</v>
      </c>
      <c r="E6507" s="12">
        <v>20070</v>
      </c>
      <c r="F6507" s="12" t="s">
        <v>24</v>
      </c>
      <c r="G6507" s="12"/>
      <c r="H6507" s="12" t="s">
        <v>23</v>
      </c>
      <c r="I6507" s="12" t="s">
        <v>23</v>
      </c>
      <c r="J6507" s="12" t="s">
        <v>23</v>
      </c>
      <c r="K6507" s="12" t="s">
        <v>22</v>
      </c>
      <c r="L6507" s="12" t="s">
        <v>32</v>
      </c>
      <c r="M6507" s="12">
        <v>1</v>
      </c>
      <c r="N6507" s="12" t="s">
        <v>13</v>
      </c>
      <c r="O6507" s="13">
        <v>519.45529999999997</v>
      </c>
      <c r="P6507" s="12" t="s">
        <v>20</v>
      </c>
      <c r="Q6507" s="12" t="s">
        <v>19</v>
      </c>
      <c r="R6507" s="12" t="s">
        <v>31</v>
      </c>
      <c r="S6507" s="12"/>
      <c r="T6507" s="12" t="s">
        <v>16</v>
      </c>
      <c r="U6507" s="12" t="s">
        <v>15</v>
      </c>
      <c r="V6507" s="12" t="s">
        <v>30</v>
      </c>
      <c r="W6507" s="12">
        <v>0</v>
      </c>
      <c r="X6507" s="14">
        <v>44767.629198877316</v>
      </c>
    </row>
    <row r="6508" spans="1:24" hidden="1" x14ac:dyDescent="0.25">
      <c r="A6508" s="5">
        <v>2022</v>
      </c>
      <c r="B6508" s="6">
        <v>6</v>
      </c>
      <c r="C6508" s="6">
        <v>2022</v>
      </c>
      <c r="D6508" s="6">
        <v>6</v>
      </c>
      <c r="E6508" s="7">
        <v>20070</v>
      </c>
      <c r="F6508" s="7" t="s">
        <v>24</v>
      </c>
      <c r="G6508" s="7"/>
      <c r="H6508" s="7" t="s">
        <v>23</v>
      </c>
      <c r="I6508" s="7" t="s">
        <v>23</v>
      </c>
      <c r="J6508" s="7" t="s">
        <v>23</v>
      </c>
      <c r="K6508" s="7" t="s">
        <v>22</v>
      </c>
      <c r="L6508" s="7" t="s">
        <v>27</v>
      </c>
      <c r="M6508" s="7">
        <v>1</v>
      </c>
      <c r="N6508" s="7" t="s">
        <v>13</v>
      </c>
      <c r="O6508" s="8">
        <v>100</v>
      </c>
      <c r="P6508" s="7" t="s">
        <v>20</v>
      </c>
      <c r="Q6508" s="7" t="s">
        <v>19</v>
      </c>
      <c r="R6508" s="7" t="s">
        <v>29</v>
      </c>
      <c r="S6508" s="7"/>
      <c r="T6508" s="7" t="s">
        <v>16</v>
      </c>
      <c r="U6508" s="7" t="s">
        <v>15</v>
      </c>
      <c r="V6508" s="7" t="s">
        <v>28</v>
      </c>
      <c r="W6508" s="7">
        <v>0</v>
      </c>
      <c r="X6508" s="9">
        <v>44767.629198877316</v>
      </c>
    </row>
    <row r="6509" spans="1:24" hidden="1" x14ac:dyDescent="0.25">
      <c r="A6509" s="10">
        <v>2022</v>
      </c>
      <c r="B6509" s="11">
        <v>6</v>
      </c>
      <c r="C6509" s="11">
        <v>2022</v>
      </c>
      <c r="D6509" s="11">
        <v>6</v>
      </c>
      <c r="E6509" s="12">
        <v>20070</v>
      </c>
      <c r="F6509" s="12" t="s">
        <v>24</v>
      </c>
      <c r="G6509" s="12"/>
      <c r="H6509" s="12" t="s">
        <v>23</v>
      </c>
      <c r="I6509" s="12" t="s">
        <v>23</v>
      </c>
      <c r="J6509" s="12" t="s">
        <v>23</v>
      </c>
      <c r="K6509" s="12" t="s">
        <v>22</v>
      </c>
      <c r="L6509" s="12" t="s">
        <v>27</v>
      </c>
      <c r="M6509" s="12">
        <v>1</v>
      </c>
      <c r="N6509" s="12" t="s">
        <v>13</v>
      </c>
      <c r="O6509" s="13">
        <v>1500</v>
      </c>
      <c r="P6509" s="12" t="s">
        <v>20</v>
      </c>
      <c r="Q6509" s="12" t="s">
        <v>19</v>
      </c>
      <c r="R6509" s="12" t="s">
        <v>26</v>
      </c>
      <c r="S6509" s="12"/>
      <c r="T6509" s="12" t="s">
        <v>16</v>
      </c>
      <c r="U6509" s="12" t="s">
        <v>15</v>
      </c>
      <c r="V6509" s="12" t="s">
        <v>25</v>
      </c>
      <c r="W6509" s="12">
        <v>0</v>
      </c>
      <c r="X6509" s="14">
        <v>44767.629198877316</v>
      </c>
    </row>
    <row r="6510" spans="1:24" hidden="1" x14ac:dyDescent="0.25">
      <c r="A6510" s="5">
        <v>2022</v>
      </c>
      <c r="B6510" s="6">
        <v>6</v>
      </c>
      <c r="C6510" s="6">
        <v>2022</v>
      </c>
      <c r="D6510" s="6">
        <v>6</v>
      </c>
      <c r="E6510" s="7">
        <v>20070</v>
      </c>
      <c r="F6510" s="7" t="s">
        <v>24</v>
      </c>
      <c r="G6510" s="7"/>
      <c r="H6510" s="7" t="s">
        <v>23</v>
      </c>
      <c r="I6510" s="7" t="s">
        <v>23</v>
      </c>
      <c r="J6510" s="7" t="s">
        <v>23</v>
      </c>
      <c r="K6510" s="7" t="s">
        <v>22</v>
      </c>
      <c r="L6510" s="7" t="s">
        <v>21</v>
      </c>
      <c r="M6510" s="7">
        <v>1</v>
      </c>
      <c r="N6510" s="7" t="s">
        <v>13</v>
      </c>
      <c r="O6510" s="8">
        <v>-61.045200000000001</v>
      </c>
      <c r="P6510" s="7" t="s">
        <v>20</v>
      </c>
      <c r="Q6510" s="7" t="s">
        <v>19</v>
      </c>
      <c r="R6510" s="7" t="s">
        <v>18</v>
      </c>
      <c r="S6510" s="7"/>
      <c r="T6510" s="7" t="s">
        <v>16</v>
      </c>
      <c r="U6510" s="7" t="s">
        <v>15</v>
      </c>
      <c r="V6510" s="7" t="s">
        <v>14</v>
      </c>
      <c r="W6510" s="7">
        <v>0</v>
      </c>
      <c r="X6510" s="9">
        <v>44767.629198877316</v>
      </c>
    </row>
    <row r="6511" spans="1:24" hidden="1" x14ac:dyDescent="0.25">
      <c r="A6511" s="10">
        <v>2022</v>
      </c>
      <c r="B6511" s="11">
        <v>4</v>
      </c>
      <c r="C6511" s="11">
        <v>2022</v>
      </c>
      <c r="D6511" s="11">
        <v>4</v>
      </c>
      <c r="E6511" s="12">
        <v>20070</v>
      </c>
      <c r="F6511" s="12" t="s">
        <v>24</v>
      </c>
      <c r="G6511" s="12"/>
      <c r="H6511" s="12" t="s">
        <v>23</v>
      </c>
      <c r="I6511" s="12" t="s">
        <v>23</v>
      </c>
      <c r="J6511" s="12" t="s">
        <v>23</v>
      </c>
      <c r="K6511" s="12" t="s">
        <v>22</v>
      </c>
      <c r="L6511" s="12" t="s">
        <v>32</v>
      </c>
      <c r="M6511" s="12">
        <v>1</v>
      </c>
      <c r="N6511" s="12" t="s">
        <v>13</v>
      </c>
      <c r="O6511" s="13">
        <v>1389</v>
      </c>
      <c r="P6511" s="12" t="s">
        <v>20</v>
      </c>
      <c r="Q6511" s="12" t="s">
        <v>19</v>
      </c>
      <c r="R6511" s="12" t="s">
        <v>36</v>
      </c>
      <c r="S6511" s="12"/>
      <c r="T6511" s="12" t="s">
        <v>16</v>
      </c>
      <c r="U6511" s="12" t="s">
        <v>15</v>
      </c>
      <c r="V6511" s="12" t="s">
        <v>35</v>
      </c>
      <c r="W6511" s="12">
        <v>0</v>
      </c>
      <c r="X6511" s="14">
        <v>44767.629198877316</v>
      </c>
    </row>
    <row r="6512" spans="1:24" hidden="1" x14ac:dyDescent="0.25">
      <c r="A6512" s="5">
        <v>2022</v>
      </c>
      <c r="B6512" s="6">
        <v>4</v>
      </c>
      <c r="C6512" s="6">
        <v>2022</v>
      </c>
      <c r="D6512" s="6">
        <v>4</v>
      </c>
      <c r="E6512" s="7">
        <v>20070</v>
      </c>
      <c r="F6512" s="7" t="s">
        <v>24</v>
      </c>
      <c r="G6512" s="7"/>
      <c r="H6512" s="7" t="s">
        <v>23</v>
      </c>
      <c r="I6512" s="7" t="s">
        <v>23</v>
      </c>
      <c r="J6512" s="7" t="s">
        <v>23</v>
      </c>
      <c r="K6512" s="7" t="s">
        <v>22</v>
      </c>
      <c r="L6512" s="7" t="s">
        <v>32</v>
      </c>
      <c r="M6512" s="7">
        <v>1</v>
      </c>
      <c r="N6512" s="7" t="s">
        <v>13</v>
      </c>
      <c r="O6512" s="8">
        <v>1390.2439999999999</v>
      </c>
      <c r="P6512" s="7" t="s">
        <v>20</v>
      </c>
      <c r="Q6512" s="7" t="s">
        <v>19</v>
      </c>
      <c r="R6512" s="7" t="s">
        <v>34</v>
      </c>
      <c r="S6512" s="7"/>
      <c r="T6512" s="7" t="s">
        <v>16</v>
      </c>
      <c r="U6512" s="7" t="s">
        <v>15</v>
      </c>
      <c r="V6512" s="7" t="s">
        <v>33</v>
      </c>
      <c r="W6512" s="7">
        <v>0</v>
      </c>
      <c r="X6512" s="9">
        <v>44767.629198877316</v>
      </c>
    </row>
    <row r="6513" spans="1:24" hidden="1" x14ac:dyDescent="0.25">
      <c r="A6513" s="10">
        <v>2022</v>
      </c>
      <c r="B6513" s="11">
        <v>4</v>
      </c>
      <c r="C6513" s="11">
        <v>2022</v>
      </c>
      <c r="D6513" s="11">
        <v>4</v>
      </c>
      <c r="E6513" s="12">
        <v>20070</v>
      </c>
      <c r="F6513" s="12" t="s">
        <v>24</v>
      </c>
      <c r="G6513" s="12"/>
      <c r="H6513" s="12" t="s">
        <v>23</v>
      </c>
      <c r="I6513" s="12" t="s">
        <v>23</v>
      </c>
      <c r="J6513" s="12" t="s">
        <v>23</v>
      </c>
      <c r="K6513" s="12" t="s">
        <v>22</v>
      </c>
      <c r="L6513" s="12" t="s">
        <v>32</v>
      </c>
      <c r="M6513" s="12">
        <v>1</v>
      </c>
      <c r="N6513" s="12" t="s">
        <v>13</v>
      </c>
      <c r="O6513" s="13">
        <v>594.02809999999999</v>
      </c>
      <c r="P6513" s="12" t="s">
        <v>20</v>
      </c>
      <c r="Q6513" s="12" t="s">
        <v>19</v>
      </c>
      <c r="R6513" s="12" t="s">
        <v>31</v>
      </c>
      <c r="S6513" s="12"/>
      <c r="T6513" s="12" t="s">
        <v>16</v>
      </c>
      <c r="U6513" s="12" t="s">
        <v>15</v>
      </c>
      <c r="V6513" s="12" t="s">
        <v>30</v>
      </c>
      <c r="W6513" s="12">
        <v>0</v>
      </c>
      <c r="X6513" s="14">
        <v>44767.629198877316</v>
      </c>
    </row>
    <row r="6514" spans="1:24" hidden="1" x14ac:dyDescent="0.25">
      <c r="A6514" s="5">
        <v>2022</v>
      </c>
      <c r="B6514" s="6">
        <v>1</v>
      </c>
      <c r="C6514" s="6">
        <v>2022</v>
      </c>
      <c r="D6514" s="6">
        <v>1</v>
      </c>
      <c r="E6514" s="7">
        <v>20070</v>
      </c>
      <c r="F6514" s="7" t="s">
        <v>24</v>
      </c>
      <c r="G6514" s="7"/>
      <c r="H6514" s="7" t="s">
        <v>23</v>
      </c>
      <c r="I6514" s="7" t="s">
        <v>23</v>
      </c>
      <c r="J6514" s="7" t="s">
        <v>23</v>
      </c>
      <c r="K6514" s="7" t="s">
        <v>22</v>
      </c>
      <c r="L6514" s="7" t="s">
        <v>32</v>
      </c>
      <c r="M6514" s="7">
        <v>1</v>
      </c>
      <c r="N6514" s="7" t="s">
        <v>13</v>
      </c>
      <c r="O6514" s="8">
        <v>1389</v>
      </c>
      <c r="P6514" s="7" t="s">
        <v>20</v>
      </c>
      <c r="Q6514" s="7" t="s">
        <v>19</v>
      </c>
      <c r="R6514" s="7" t="s">
        <v>36</v>
      </c>
      <c r="S6514" s="7"/>
      <c r="T6514" s="7" t="s">
        <v>16</v>
      </c>
      <c r="U6514" s="7" t="s">
        <v>15</v>
      </c>
      <c r="V6514" s="7" t="s">
        <v>35</v>
      </c>
      <c r="W6514" s="7">
        <v>0</v>
      </c>
      <c r="X6514" s="9">
        <v>44767.629198877316</v>
      </c>
    </row>
    <row r="6515" spans="1:24" hidden="1" x14ac:dyDescent="0.25">
      <c r="A6515" s="10">
        <v>2022</v>
      </c>
      <c r="B6515" s="11">
        <v>1</v>
      </c>
      <c r="C6515" s="11">
        <v>2022</v>
      </c>
      <c r="D6515" s="11">
        <v>1</v>
      </c>
      <c r="E6515" s="12">
        <v>20070</v>
      </c>
      <c r="F6515" s="12" t="s">
        <v>24</v>
      </c>
      <c r="G6515" s="12"/>
      <c r="H6515" s="12" t="s">
        <v>23</v>
      </c>
      <c r="I6515" s="12" t="s">
        <v>23</v>
      </c>
      <c r="J6515" s="12" t="s">
        <v>23</v>
      </c>
      <c r="K6515" s="12" t="s">
        <v>22</v>
      </c>
      <c r="L6515" s="12" t="s">
        <v>32</v>
      </c>
      <c r="M6515" s="12">
        <v>1</v>
      </c>
      <c r="N6515" s="12" t="s">
        <v>13</v>
      </c>
      <c r="O6515" s="13">
        <v>2714.5129999999999</v>
      </c>
      <c r="P6515" s="12" t="s">
        <v>20</v>
      </c>
      <c r="Q6515" s="12" t="s">
        <v>19</v>
      </c>
      <c r="R6515" s="12" t="s">
        <v>34</v>
      </c>
      <c r="S6515" s="12"/>
      <c r="T6515" s="12" t="s">
        <v>16</v>
      </c>
      <c r="U6515" s="12" t="s">
        <v>15</v>
      </c>
      <c r="V6515" s="12" t="s">
        <v>33</v>
      </c>
      <c r="W6515" s="12">
        <v>0</v>
      </c>
      <c r="X6515" s="14">
        <v>44767.629198877316</v>
      </c>
    </row>
    <row r="6516" spans="1:24" hidden="1" x14ac:dyDescent="0.25">
      <c r="A6516" s="5">
        <v>2022</v>
      </c>
      <c r="B6516" s="6">
        <v>1</v>
      </c>
      <c r="C6516" s="6">
        <v>2022</v>
      </c>
      <c r="D6516" s="6">
        <v>1</v>
      </c>
      <c r="E6516" s="7">
        <v>20070</v>
      </c>
      <c r="F6516" s="7" t="s">
        <v>24</v>
      </c>
      <c r="G6516" s="7"/>
      <c r="H6516" s="7" t="s">
        <v>23</v>
      </c>
      <c r="I6516" s="7" t="s">
        <v>23</v>
      </c>
      <c r="J6516" s="7" t="s">
        <v>23</v>
      </c>
      <c r="K6516" s="7" t="s">
        <v>22</v>
      </c>
      <c r="L6516" s="7" t="s">
        <v>32</v>
      </c>
      <c r="M6516" s="7">
        <v>1</v>
      </c>
      <c r="N6516" s="7" t="s">
        <v>13</v>
      </c>
      <c r="O6516" s="8">
        <v>934.24760000000003</v>
      </c>
      <c r="P6516" s="7" t="s">
        <v>20</v>
      </c>
      <c r="Q6516" s="7" t="s">
        <v>19</v>
      </c>
      <c r="R6516" s="7" t="s">
        <v>31</v>
      </c>
      <c r="S6516" s="7"/>
      <c r="T6516" s="7" t="s">
        <v>16</v>
      </c>
      <c r="U6516" s="7" t="s">
        <v>15</v>
      </c>
      <c r="V6516" s="7" t="s">
        <v>30</v>
      </c>
      <c r="W6516" s="7">
        <v>0</v>
      </c>
      <c r="X6516" s="9">
        <v>44767.629198877316</v>
      </c>
    </row>
    <row r="6517" spans="1:24" hidden="1" x14ac:dyDescent="0.25">
      <c r="A6517" s="10">
        <v>2022</v>
      </c>
      <c r="B6517" s="11">
        <v>4</v>
      </c>
      <c r="C6517" s="11">
        <v>2022</v>
      </c>
      <c r="D6517" s="11">
        <v>4</v>
      </c>
      <c r="E6517" s="12">
        <v>20070</v>
      </c>
      <c r="F6517" s="12" t="s">
        <v>24</v>
      </c>
      <c r="G6517" s="12"/>
      <c r="H6517" s="12" t="s">
        <v>23</v>
      </c>
      <c r="I6517" s="12" t="s">
        <v>23</v>
      </c>
      <c r="J6517" s="12" t="s">
        <v>23</v>
      </c>
      <c r="K6517" s="12" t="s">
        <v>22</v>
      </c>
      <c r="L6517" s="12" t="s">
        <v>27</v>
      </c>
      <c r="M6517" s="12">
        <v>1</v>
      </c>
      <c r="N6517" s="12" t="s">
        <v>13</v>
      </c>
      <c r="O6517" s="13">
        <v>2750</v>
      </c>
      <c r="P6517" s="12" t="s">
        <v>20</v>
      </c>
      <c r="Q6517" s="12" t="s">
        <v>19</v>
      </c>
      <c r="R6517" s="12" t="s">
        <v>26</v>
      </c>
      <c r="S6517" s="12"/>
      <c r="T6517" s="12" t="s">
        <v>16</v>
      </c>
      <c r="U6517" s="12" t="s">
        <v>15</v>
      </c>
      <c r="V6517" s="12" t="s">
        <v>25</v>
      </c>
      <c r="W6517" s="12">
        <v>0</v>
      </c>
      <c r="X6517" s="14">
        <v>44767.629198877316</v>
      </c>
    </row>
    <row r="6518" spans="1:24" hidden="1" x14ac:dyDescent="0.25">
      <c r="A6518" s="5">
        <v>2022</v>
      </c>
      <c r="B6518" s="6">
        <v>4</v>
      </c>
      <c r="C6518" s="6">
        <v>2022</v>
      </c>
      <c r="D6518" s="6">
        <v>4</v>
      </c>
      <c r="E6518" s="7">
        <v>20070</v>
      </c>
      <c r="F6518" s="7" t="s">
        <v>24</v>
      </c>
      <c r="G6518" s="7"/>
      <c r="H6518" s="7" t="s">
        <v>23</v>
      </c>
      <c r="I6518" s="7" t="s">
        <v>23</v>
      </c>
      <c r="J6518" s="7" t="s">
        <v>23</v>
      </c>
      <c r="K6518" s="7" t="s">
        <v>22</v>
      </c>
      <c r="L6518" s="7" t="s">
        <v>21</v>
      </c>
      <c r="M6518" s="7">
        <v>1</v>
      </c>
      <c r="N6518" s="7" t="s">
        <v>13</v>
      </c>
      <c r="O6518" s="8">
        <v>-37.6708</v>
      </c>
      <c r="P6518" s="7" t="s">
        <v>20</v>
      </c>
      <c r="Q6518" s="7" t="s">
        <v>19</v>
      </c>
      <c r="R6518" s="7" t="s">
        <v>18</v>
      </c>
      <c r="S6518" s="7"/>
      <c r="T6518" s="7" t="s">
        <v>16</v>
      </c>
      <c r="U6518" s="7" t="s">
        <v>15</v>
      </c>
      <c r="V6518" s="7" t="s">
        <v>14</v>
      </c>
      <c r="W6518" s="7">
        <v>0</v>
      </c>
      <c r="X6518" s="9">
        <v>44767.629198877316</v>
      </c>
    </row>
    <row r="6519" spans="1:24" hidden="1" x14ac:dyDescent="0.25">
      <c r="A6519" s="10">
        <v>2022</v>
      </c>
      <c r="B6519" s="11">
        <v>1</v>
      </c>
      <c r="C6519" s="11">
        <v>2022</v>
      </c>
      <c r="D6519" s="11">
        <v>1</v>
      </c>
      <c r="E6519" s="12">
        <v>20070</v>
      </c>
      <c r="F6519" s="12" t="s">
        <v>24</v>
      </c>
      <c r="G6519" s="12"/>
      <c r="H6519" s="12" t="s">
        <v>23</v>
      </c>
      <c r="I6519" s="12" t="s">
        <v>23</v>
      </c>
      <c r="J6519" s="12" t="s">
        <v>23</v>
      </c>
      <c r="K6519" s="12" t="s">
        <v>22</v>
      </c>
      <c r="L6519" s="12" t="s">
        <v>27</v>
      </c>
      <c r="M6519" s="12">
        <v>1</v>
      </c>
      <c r="N6519" s="12" t="s">
        <v>13</v>
      </c>
      <c r="O6519" s="13">
        <v>100</v>
      </c>
      <c r="P6519" s="12" t="s">
        <v>20</v>
      </c>
      <c r="Q6519" s="12" t="s">
        <v>19</v>
      </c>
      <c r="R6519" s="12" t="s">
        <v>29</v>
      </c>
      <c r="S6519" s="12"/>
      <c r="T6519" s="12" t="s">
        <v>16</v>
      </c>
      <c r="U6519" s="12" t="s">
        <v>15</v>
      </c>
      <c r="V6519" s="12" t="s">
        <v>28</v>
      </c>
      <c r="W6519" s="12">
        <v>0</v>
      </c>
      <c r="X6519" s="14">
        <v>44767.629198877316</v>
      </c>
    </row>
    <row r="6520" spans="1:24" hidden="1" x14ac:dyDescent="0.25">
      <c r="A6520" s="5">
        <v>2022</v>
      </c>
      <c r="B6520" s="6">
        <v>1</v>
      </c>
      <c r="C6520" s="6">
        <v>2022</v>
      </c>
      <c r="D6520" s="6">
        <v>1</v>
      </c>
      <c r="E6520" s="7">
        <v>20070</v>
      </c>
      <c r="F6520" s="7" t="s">
        <v>24</v>
      </c>
      <c r="G6520" s="7"/>
      <c r="H6520" s="7" t="s">
        <v>23</v>
      </c>
      <c r="I6520" s="7" t="s">
        <v>23</v>
      </c>
      <c r="J6520" s="7" t="s">
        <v>23</v>
      </c>
      <c r="K6520" s="7" t="s">
        <v>22</v>
      </c>
      <c r="L6520" s="7" t="s">
        <v>27</v>
      </c>
      <c r="M6520" s="7">
        <v>1</v>
      </c>
      <c r="N6520" s="7" t="s">
        <v>13</v>
      </c>
      <c r="O6520" s="8">
        <v>750</v>
      </c>
      <c r="P6520" s="7" t="s">
        <v>20</v>
      </c>
      <c r="Q6520" s="7" t="s">
        <v>19</v>
      </c>
      <c r="R6520" s="7" t="s">
        <v>26</v>
      </c>
      <c r="S6520" s="7"/>
      <c r="T6520" s="7" t="s">
        <v>16</v>
      </c>
      <c r="U6520" s="7" t="s">
        <v>15</v>
      </c>
      <c r="V6520" s="7" t="s">
        <v>25</v>
      </c>
      <c r="W6520" s="7">
        <v>0</v>
      </c>
      <c r="X6520" s="9">
        <v>44767.629198877316</v>
      </c>
    </row>
    <row r="6521" spans="1:24" hidden="1" x14ac:dyDescent="0.25">
      <c r="A6521" s="10">
        <v>2022</v>
      </c>
      <c r="B6521" s="11">
        <v>1</v>
      </c>
      <c r="C6521" s="11">
        <v>2022</v>
      </c>
      <c r="D6521" s="11">
        <v>1</v>
      </c>
      <c r="E6521" s="12">
        <v>20070</v>
      </c>
      <c r="F6521" s="12" t="s">
        <v>24</v>
      </c>
      <c r="G6521" s="12"/>
      <c r="H6521" s="12" t="s">
        <v>23</v>
      </c>
      <c r="I6521" s="12" t="s">
        <v>23</v>
      </c>
      <c r="J6521" s="12" t="s">
        <v>23</v>
      </c>
      <c r="K6521" s="12" t="s">
        <v>22</v>
      </c>
      <c r="L6521" s="12" t="s">
        <v>21</v>
      </c>
      <c r="M6521" s="12">
        <v>1</v>
      </c>
      <c r="N6521" s="12" t="s">
        <v>13</v>
      </c>
      <c r="O6521" s="13">
        <v>-34.290199999999999</v>
      </c>
      <c r="P6521" s="12" t="s">
        <v>20</v>
      </c>
      <c r="Q6521" s="12" t="s">
        <v>19</v>
      </c>
      <c r="R6521" s="12" t="s">
        <v>18</v>
      </c>
      <c r="S6521" s="12"/>
      <c r="T6521" s="12" t="s">
        <v>16</v>
      </c>
      <c r="U6521" s="12" t="s">
        <v>15</v>
      </c>
      <c r="V6521" s="12" t="s">
        <v>14</v>
      </c>
      <c r="W6521" s="12">
        <v>0</v>
      </c>
      <c r="X6521" s="14">
        <v>44767.629198877316</v>
      </c>
    </row>
    <row r="6522" spans="1:24" hidden="1" x14ac:dyDescent="0.25">
      <c r="A6522" s="5">
        <v>2022</v>
      </c>
      <c r="B6522" s="6">
        <v>5</v>
      </c>
      <c r="C6522" s="6">
        <v>2022</v>
      </c>
      <c r="D6522" s="6">
        <v>5</v>
      </c>
      <c r="E6522" s="7">
        <v>20070</v>
      </c>
      <c r="F6522" s="7" t="s">
        <v>24</v>
      </c>
      <c r="G6522" s="7"/>
      <c r="H6522" s="7" t="s">
        <v>23</v>
      </c>
      <c r="I6522" s="7" t="s">
        <v>23</v>
      </c>
      <c r="J6522" s="7" t="s">
        <v>23</v>
      </c>
      <c r="K6522" s="7" t="s">
        <v>22</v>
      </c>
      <c r="L6522" s="7" t="s">
        <v>32</v>
      </c>
      <c r="M6522" s="7">
        <v>1</v>
      </c>
      <c r="N6522" s="7" t="s">
        <v>13</v>
      </c>
      <c r="O6522" s="8">
        <v>1389</v>
      </c>
      <c r="P6522" s="7" t="s">
        <v>20</v>
      </c>
      <c r="Q6522" s="7" t="s">
        <v>19</v>
      </c>
      <c r="R6522" s="7" t="s">
        <v>36</v>
      </c>
      <c r="S6522" s="7"/>
      <c r="T6522" s="7" t="s">
        <v>16</v>
      </c>
      <c r="U6522" s="7" t="s">
        <v>15</v>
      </c>
      <c r="V6522" s="7" t="s">
        <v>35</v>
      </c>
      <c r="W6522" s="7">
        <v>0</v>
      </c>
      <c r="X6522" s="9">
        <v>44767.629198877316</v>
      </c>
    </row>
    <row r="6523" spans="1:24" hidden="1" x14ac:dyDescent="0.25">
      <c r="A6523" s="10">
        <v>2022</v>
      </c>
      <c r="B6523" s="11">
        <v>5</v>
      </c>
      <c r="C6523" s="11">
        <v>2022</v>
      </c>
      <c r="D6523" s="11">
        <v>5</v>
      </c>
      <c r="E6523" s="12">
        <v>20070</v>
      </c>
      <c r="F6523" s="12" t="s">
        <v>24</v>
      </c>
      <c r="G6523" s="12"/>
      <c r="H6523" s="12" t="s">
        <v>23</v>
      </c>
      <c r="I6523" s="12" t="s">
        <v>23</v>
      </c>
      <c r="J6523" s="12" t="s">
        <v>23</v>
      </c>
      <c r="K6523" s="12" t="s">
        <v>22</v>
      </c>
      <c r="L6523" s="12" t="s">
        <v>32</v>
      </c>
      <c r="M6523" s="12">
        <v>1</v>
      </c>
      <c r="N6523" s="12" t="s">
        <v>13</v>
      </c>
      <c r="O6523" s="13">
        <v>1211.155</v>
      </c>
      <c r="P6523" s="12" t="s">
        <v>20</v>
      </c>
      <c r="Q6523" s="12" t="s">
        <v>19</v>
      </c>
      <c r="R6523" s="12" t="s">
        <v>34</v>
      </c>
      <c r="S6523" s="12"/>
      <c r="T6523" s="12" t="s">
        <v>16</v>
      </c>
      <c r="U6523" s="12" t="s">
        <v>15</v>
      </c>
      <c r="V6523" s="12" t="s">
        <v>33</v>
      </c>
      <c r="W6523" s="12">
        <v>0</v>
      </c>
      <c r="X6523" s="14">
        <v>44767.629198877316</v>
      </c>
    </row>
    <row r="6524" spans="1:24" hidden="1" x14ac:dyDescent="0.25">
      <c r="A6524" s="5">
        <v>2022</v>
      </c>
      <c r="B6524" s="6">
        <v>5</v>
      </c>
      <c r="C6524" s="6">
        <v>2022</v>
      </c>
      <c r="D6524" s="6">
        <v>5</v>
      </c>
      <c r="E6524" s="7">
        <v>20070</v>
      </c>
      <c r="F6524" s="7" t="s">
        <v>24</v>
      </c>
      <c r="G6524" s="7"/>
      <c r="H6524" s="7" t="s">
        <v>23</v>
      </c>
      <c r="I6524" s="7" t="s">
        <v>23</v>
      </c>
      <c r="J6524" s="7" t="s">
        <v>23</v>
      </c>
      <c r="K6524" s="7" t="s">
        <v>22</v>
      </c>
      <c r="L6524" s="7" t="s">
        <v>32</v>
      </c>
      <c r="M6524" s="7">
        <v>1</v>
      </c>
      <c r="N6524" s="7" t="s">
        <v>13</v>
      </c>
      <c r="O6524" s="8">
        <v>509.53859999999997</v>
      </c>
      <c r="P6524" s="7" t="s">
        <v>20</v>
      </c>
      <c r="Q6524" s="7" t="s">
        <v>19</v>
      </c>
      <c r="R6524" s="7" t="s">
        <v>31</v>
      </c>
      <c r="S6524" s="7"/>
      <c r="T6524" s="7" t="s">
        <v>16</v>
      </c>
      <c r="U6524" s="7" t="s">
        <v>15</v>
      </c>
      <c r="V6524" s="7" t="s">
        <v>30</v>
      </c>
      <c r="W6524" s="7">
        <v>0</v>
      </c>
      <c r="X6524" s="9">
        <v>44767.629198877316</v>
      </c>
    </row>
    <row r="6525" spans="1:24" hidden="1" x14ac:dyDescent="0.25">
      <c r="A6525" s="10">
        <v>2022</v>
      </c>
      <c r="B6525" s="11">
        <v>5</v>
      </c>
      <c r="C6525" s="11">
        <v>2022</v>
      </c>
      <c r="D6525" s="11">
        <v>5</v>
      </c>
      <c r="E6525" s="12">
        <v>20070</v>
      </c>
      <c r="F6525" s="12" t="s">
        <v>24</v>
      </c>
      <c r="G6525" s="12"/>
      <c r="H6525" s="12" t="s">
        <v>23</v>
      </c>
      <c r="I6525" s="12" t="s">
        <v>23</v>
      </c>
      <c r="J6525" s="12" t="s">
        <v>23</v>
      </c>
      <c r="K6525" s="12" t="s">
        <v>22</v>
      </c>
      <c r="L6525" s="12" t="s">
        <v>27</v>
      </c>
      <c r="M6525" s="12">
        <v>1</v>
      </c>
      <c r="N6525" s="12" t="s">
        <v>13</v>
      </c>
      <c r="O6525" s="13">
        <v>100</v>
      </c>
      <c r="P6525" s="12" t="s">
        <v>20</v>
      </c>
      <c r="Q6525" s="12" t="s">
        <v>19</v>
      </c>
      <c r="R6525" s="12" t="s">
        <v>29</v>
      </c>
      <c r="S6525" s="12"/>
      <c r="T6525" s="12" t="s">
        <v>16</v>
      </c>
      <c r="U6525" s="12" t="s">
        <v>15</v>
      </c>
      <c r="V6525" s="12" t="s">
        <v>28</v>
      </c>
      <c r="W6525" s="12">
        <v>0</v>
      </c>
      <c r="X6525" s="14">
        <v>44767.629198877316</v>
      </c>
    </row>
    <row r="6526" spans="1:24" hidden="1" x14ac:dyDescent="0.25">
      <c r="A6526" s="5">
        <v>2022</v>
      </c>
      <c r="B6526" s="6">
        <v>5</v>
      </c>
      <c r="C6526" s="6">
        <v>2022</v>
      </c>
      <c r="D6526" s="6">
        <v>5</v>
      </c>
      <c r="E6526" s="7">
        <v>20070</v>
      </c>
      <c r="F6526" s="7" t="s">
        <v>24</v>
      </c>
      <c r="G6526" s="7"/>
      <c r="H6526" s="7" t="s">
        <v>23</v>
      </c>
      <c r="I6526" s="7" t="s">
        <v>23</v>
      </c>
      <c r="J6526" s="7" t="s">
        <v>23</v>
      </c>
      <c r="K6526" s="7" t="s">
        <v>22</v>
      </c>
      <c r="L6526" s="7" t="s">
        <v>27</v>
      </c>
      <c r="M6526" s="7">
        <v>1</v>
      </c>
      <c r="N6526" s="7" t="s">
        <v>13</v>
      </c>
      <c r="O6526" s="8">
        <v>1250</v>
      </c>
      <c r="P6526" s="7" t="s">
        <v>20</v>
      </c>
      <c r="Q6526" s="7" t="s">
        <v>19</v>
      </c>
      <c r="R6526" s="7" t="s">
        <v>26</v>
      </c>
      <c r="S6526" s="7"/>
      <c r="T6526" s="7" t="s">
        <v>16</v>
      </c>
      <c r="U6526" s="7" t="s">
        <v>15</v>
      </c>
      <c r="V6526" s="7" t="s">
        <v>25</v>
      </c>
      <c r="W6526" s="7">
        <v>0</v>
      </c>
      <c r="X6526" s="9">
        <v>44767.629198877316</v>
      </c>
    </row>
    <row r="6527" spans="1:24" hidden="1" x14ac:dyDescent="0.25">
      <c r="A6527" s="10">
        <v>2022</v>
      </c>
      <c r="B6527" s="11">
        <v>5</v>
      </c>
      <c r="C6527" s="11">
        <v>2022</v>
      </c>
      <c r="D6527" s="11">
        <v>5</v>
      </c>
      <c r="E6527" s="12">
        <v>20070</v>
      </c>
      <c r="F6527" s="12" t="s">
        <v>24</v>
      </c>
      <c r="G6527" s="12"/>
      <c r="H6527" s="12" t="s">
        <v>23</v>
      </c>
      <c r="I6527" s="12" t="s">
        <v>23</v>
      </c>
      <c r="J6527" s="12" t="s">
        <v>23</v>
      </c>
      <c r="K6527" s="12" t="s">
        <v>22</v>
      </c>
      <c r="L6527" s="12" t="s">
        <v>21</v>
      </c>
      <c r="M6527" s="12">
        <v>1</v>
      </c>
      <c r="N6527" s="12" t="s">
        <v>13</v>
      </c>
      <c r="O6527" s="13">
        <v>-29.825199999999999</v>
      </c>
      <c r="P6527" s="12" t="s">
        <v>20</v>
      </c>
      <c r="Q6527" s="12" t="s">
        <v>19</v>
      </c>
      <c r="R6527" s="12" t="s">
        <v>18</v>
      </c>
      <c r="S6527" s="12"/>
      <c r="T6527" s="12" t="s">
        <v>16</v>
      </c>
      <c r="U6527" s="12" t="s">
        <v>15</v>
      </c>
      <c r="V6527" s="12" t="s">
        <v>14</v>
      </c>
      <c r="W6527" s="12">
        <v>0</v>
      </c>
      <c r="X6527" s="14">
        <v>44767.629198877316</v>
      </c>
    </row>
    <row r="6528" spans="1:24" hidden="1" x14ac:dyDescent="0.25">
      <c r="A6528" s="5">
        <v>2022</v>
      </c>
      <c r="B6528" s="6">
        <v>2</v>
      </c>
      <c r="C6528" s="6">
        <v>2022</v>
      </c>
      <c r="D6528" s="6">
        <v>2</v>
      </c>
      <c r="E6528" s="7">
        <v>20070</v>
      </c>
      <c r="F6528" s="7" t="s">
        <v>24</v>
      </c>
      <c r="G6528" s="7"/>
      <c r="H6528" s="7" t="s">
        <v>23</v>
      </c>
      <c r="I6528" s="7" t="s">
        <v>23</v>
      </c>
      <c r="J6528" s="7" t="s">
        <v>23</v>
      </c>
      <c r="K6528" s="7" t="s">
        <v>22</v>
      </c>
      <c r="L6528" s="7" t="s">
        <v>32</v>
      </c>
      <c r="M6528" s="7">
        <v>1</v>
      </c>
      <c r="N6528" s="7" t="s">
        <v>13</v>
      </c>
      <c r="O6528" s="8">
        <v>1389</v>
      </c>
      <c r="P6528" s="7" t="s">
        <v>20</v>
      </c>
      <c r="Q6528" s="7" t="s">
        <v>19</v>
      </c>
      <c r="R6528" s="7" t="s">
        <v>36</v>
      </c>
      <c r="S6528" s="7"/>
      <c r="T6528" s="7" t="s">
        <v>16</v>
      </c>
      <c r="U6528" s="7" t="s">
        <v>15</v>
      </c>
      <c r="V6528" s="7" t="s">
        <v>35</v>
      </c>
      <c r="W6528" s="7">
        <v>0</v>
      </c>
      <c r="X6528" s="9">
        <v>44767.629198877316</v>
      </c>
    </row>
    <row r="6529" spans="1:24" hidden="1" x14ac:dyDescent="0.25">
      <c r="A6529" s="10">
        <v>2022</v>
      </c>
      <c r="B6529" s="11">
        <v>2</v>
      </c>
      <c r="C6529" s="11">
        <v>2022</v>
      </c>
      <c r="D6529" s="11">
        <v>2</v>
      </c>
      <c r="E6529" s="12">
        <v>20070</v>
      </c>
      <c r="F6529" s="12" t="s">
        <v>24</v>
      </c>
      <c r="G6529" s="12"/>
      <c r="H6529" s="12" t="s">
        <v>23</v>
      </c>
      <c r="I6529" s="12" t="s">
        <v>23</v>
      </c>
      <c r="J6529" s="12" t="s">
        <v>23</v>
      </c>
      <c r="K6529" s="12" t="s">
        <v>22</v>
      </c>
      <c r="L6529" s="12" t="s">
        <v>32</v>
      </c>
      <c r="M6529" s="12">
        <v>1</v>
      </c>
      <c r="N6529" s="12" t="s">
        <v>13</v>
      </c>
      <c r="O6529" s="13">
        <v>1497.605</v>
      </c>
      <c r="P6529" s="12" t="s">
        <v>20</v>
      </c>
      <c r="Q6529" s="12" t="s">
        <v>19</v>
      </c>
      <c r="R6529" s="12" t="s">
        <v>34</v>
      </c>
      <c r="S6529" s="12"/>
      <c r="T6529" s="12" t="s">
        <v>16</v>
      </c>
      <c r="U6529" s="12" t="s">
        <v>15</v>
      </c>
      <c r="V6529" s="12" t="s">
        <v>33</v>
      </c>
      <c r="W6529" s="12">
        <v>0</v>
      </c>
      <c r="X6529" s="14">
        <v>44767.629198877316</v>
      </c>
    </row>
    <row r="6530" spans="1:24" hidden="1" x14ac:dyDescent="0.25">
      <c r="A6530" s="5">
        <v>2022</v>
      </c>
      <c r="B6530" s="6">
        <v>2</v>
      </c>
      <c r="C6530" s="6">
        <v>2022</v>
      </c>
      <c r="D6530" s="6">
        <v>2</v>
      </c>
      <c r="E6530" s="7">
        <v>20070</v>
      </c>
      <c r="F6530" s="7" t="s">
        <v>24</v>
      </c>
      <c r="G6530" s="7"/>
      <c r="H6530" s="7" t="s">
        <v>23</v>
      </c>
      <c r="I6530" s="7" t="s">
        <v>23</v>
      </c>
      <c r="J6530" s="7" t="s">
        <v>23</v>
      </c>
      <c r="K6530" s="7" t="s">
        <v>22</v>
      </c>
      <c r="L6530" s="7" t="s">
        <v>32</v>
      </c>
      <c r="M6530" s="7">
        <v>1</v>
      </c>
      <c r="N6530" s="7" t="s">
        <v>13</v>
      </c>
      <c r="O6530" s="8">
        <v>752.98710000000005</v>
      </c>
      <c r="P6530" s="7" t="s">
        <v>20</v>
      </c>
      <c r="Q6530" s="7" t="s">
        <v>19</v>
      </c>
      <c r="R6530" s="7" t="s">
        <v>31</v>
      </c>
      <c r="S6530" s="7"/>
      <c r="T6530" s="7" t="s">
        <v>16</v>
      </c>
      <c r="U6530" s="7" t="s">
        <v>15</v>
      </c>
      <c r="V6530" s="7" t="s">
        <v>30</v>
      </c>
      <c r="W6530" s="7">
        <v>0</v>
      </c>
      <c r="X6530" s="9">
        <v>44767.629198877316</v>
      </c>
    </row>
    <row r="6531" spans="1:24" hidden="1" x14ac:dyDescent="0.25">
      <c r="A6531" s="10">
        <v>2022</v>
      </c>
      <c r="B6531" s="11">
        <v>2</v>
      </c>
      <c r="C6531" s="11">
        <v>2022</v>
      </c>
      <c r="D6531" s="11">
        <v>2</v>
      </c>
      <c r="E6531" s="12">
        <v>20070</v>
      </c>
      <c r="F6531" s="12" t="s">
        <v>24</v>
      </c>
      <c r="G6531" s="12"/>
      <c r="H6531" s="12" t="s">
        <v>23</v>
      </c>
      <c r="I6531" s="12" t="s">
        <v>23</v>
      </c>
      <c r="J6531" s="12" t="s">
        <v>23</v>
      </c>
      <c r="K6531" s="12" t="s">
        <v>22</v>
      </c>
      <c r="L6531" s="12" t="s">
        <v>27</v>
      </c>
      <c r="M6531" s="12">
        <v>1</v>
      </c>
      <c r="N6531" s="12" t="s">
        <v>13</v>
      </c>
      <c r="O6531" s="13">
        <v>100</v>
      </c>
      <c r="P6531" s="12" t="s">
        <v>20</v>
      </c>
      <c r="Q6531" s="12" t="s">
        <v>19</v>
      </c>
      <c r="R6531" s="12" t="s">
        <v>29</v>
      </c>
      <c r="S6531" s="12"/>
      <c r="T6531" s="12" t="s">
        <v>16</v>
      </c>
      <c r="U6531" s="12" t="s">
        <v>15</v>
      </c>
      <c r="V6531" s="12" t="s">
        <v>28</v>
      </c>
      <c r="W6531" s="12">
        <v>0</v>
      </c>
      <c r="X6531" s="14">
        <v>44767.629198877316</v>
      </c>
    </row>
    <row r="6532" spans="1:24" hidden="1" x14ac:dyDescent="0.25">
      <c r="A6532" s="5">
        <v>2022</v>
      </c>
      <c r="B6532" s="6">
        <v>2</v>
      </c>
      <c r="C6532" s="6">
        <v>2022</v>
      </c>
      <c r="D6532" s="6">
        <v>2</v>
      </c>
      <c r="E6532" s="7">
        <v>20070</v>
      </c>
      <c r="F6532" s="7" t="s">
        <v>24</v>
      </c>
      <c r="G6532" s="7"/>
      <c r="H6532" s="7" t="s">
        <v>23</v>
      </c>
      <c r="I6532" s="7" t="s">
        <v>23</v>
      </c>
      <c r="J6532" s="7" t="s">
        <v>23</v>
      </c>
      <c r="K6532" s="7" t="s">
        <v>22</v>
      </c>
      <c r="L6532" s="7" t="s">
        <v>27</v>
      </c>
      <c r="M6532" s="7">
        <v>1</v>
      </c>
      <c r="N6532" s="7" t="s">
        <v>13</v>
      </c>
      <c r="O6532" s="8">
        <v>5700</v>
      </c>
      <c r="P6532" s="7" t="s">
        <v>20</v>
      </c>
      <c r="Q6532" s="7" t="s">
        <v>19</v>
      </c>
      <c r="R6532" s="7" t="s">
        <v>26</v>
      </c>
      <c r="S6532" s="7"/>
      <c r="T6532" s="7" t="s">
        <v>16</v>
      </c>
      <c r="U6532" s="7" t="s">
        <v>15</v>
      </c>
      <c r="V6532" s="7" t="s">
        <v>25</v>
      </c>
      <c r="W6532" s="7">
        <v>0</v>
      </c>
      <c r="X6532" s="9">
        <v>44767.629198877316</v>
      </c>
    </row>
    <row r="6533" spans="1:24" hidden="1" x14ac:dyDescent="0.25">
      <c r="A6533" s="10">
        <v>2022</v>
      </c>
      <c r="B6533" s="11">
        <v>2</v>
      </c>
      <c r="C6533" s="11">
        <v>2022</v>
      </c>
      <c r="D6533" s="11">
        <v>2</v>
      </c>
      <c r="E6533" s="12">
        <v>20070</v>
      </c>
      <c r="F6533" s="12" t="s">
        <v>24</v>
      </c>
      <c r="G6533" s="12"/>
      <c r="H6533" s="12" t="s">
        <v>23</v>
      </c>
      <c r="I6533" s="12" t="s">
        <v>23</v>
      </c>
      <c r="J6533" s="12" t="s">
        <v>23</v>
      </c>
      <c r="K6533" s="12" t="s">
        <v>22</v>
      </c>
      <c r="L6533" s="12" t="s">
        <v>21</v>
      </c>
      <c r="M6533" s="12">
        <v>1</v>
      </c>
      <c r="N6533" s="12" t="s">
        <v>13</v>
      </c>
      <c r="O6533" s="13">
        <v>-41.744799999999998</v>
      </c>
      <c r="P6533" s="12" t="s">
        <v>20</v>
      </c>
      <c r="Q6533" s="12" t="s">
        <v>19</v>
      </c>
      <c r="R6533" s="12" t="s">
        <v>18</v>
      </c>
      <c r="S6533" s="12"/>
      <c r="T6533" s="12" t="s">
        <v>16</v>
      </c>
      <c r="U6533" s="12" t="s">
        <v>15</v>
      </c>
      <c r="V6533" s="12" t="s">
        <v>14</v>
      </c>
      <c r="W6533" s="12">
        <v>0</v>
      </c>
      <c r="X6533" s="14">
        <v>44767.629198877316</v>
      </c>
    </row>
    <row r="6534" spans="1:24" hidden="1" x14ac:dyDescent="0.25">
      <c r="A6534" s="5">
        <v>2022</v>
      </c>
      <c r="B6534" s="6">
        <v>3</v>
      </c>
      <c r="C6534" s="6">
        <v>2022</v>
      </c>
      <c r="D6534" s="6">
        <v>3</v>
      </c>
      <c r="E6534" s="7">
        <v>20070</v>
      </c>
      <c r="F6534" s="7" t="s">
        <v>24</v>
      </c>
      <c r="G6534" s="7"/>
      <c r="H6534" s="7" t="s">
        <v>23</v>
      </c>
      <c r="I6534" s="7" t="s">
        <v>23</v>
      </c>
      <c r="J6534" s="7" t="s">
        <v>23</v>
      </c>
      <c r="K6534" s="7" t="s">
        <v>22</v>
      </c>
      <c r="L6534" s="7" t="s">
        <v>32</v>
      </c>
      <c r="M6534" s="7">
        <v>1</v>
      </c>
      <c r="N6534" s="7" t="s">
        <v>13</v>
      </c>
      <c r="O6534" s="8">
        <v>1389</v>
      </c>
      <c r="P6534" s="7" t="s">
        <v>20</v>
      </c>
      <c r="Q6534" s="7" t="s">
        <v>19</v>
      </c>
      <c r="R6534" s="7" t="s">
        <v>36</v>
      </c>
      <c r="S6534" s="7"/>
      <c r="T6534" s="7" t="s">
        <v>16</v>
      </c>
      <c r="U6534" s="7" t="s">
        <v>15</v>
      </c>
      <c r="V6534" s="7" t="s">
        <v>35</v>
      </c>
      <c r="W6534" s="7">
        <v>0</v>
      </c>
      <c r="X6534" s="9">
        <v>44767.629198877316</v>
      </c>
    </row>
    <row r="6535" spans="1:24" hidden="1" x14ac:dyDescent="0.25">
      <c r="A6535" s="10">
        <v>2022</v>
      </c>
      <c r="B6535" s="11">
        <v>3</v>
      </c>
      <c r="C6535" s="11">
        <v>2022</v>
      </c>
      <c r="D6535" s="11">
        <v>3</v>
      </c>
      <c r="E6535" s="12">
        <v>20070</v>
      </c>
      <c r="F6535" s="12" t="s">
        <v>24</v>
      </c>
      <c r="G6535" s="12"/>
      <c r="H6535" s="12" t="s">
        <v>23</v>
      </c>
      <c r="I6535" s="12" t="s">
        <v>23</v>
      </c>
      <c r="J6535" s="12" t="s">
        <v>23</v>
      </c>
      <c r="K6535" s="12" t="s">
        <v>22</v>
      </c>
      <c r="L6535" s="12" t="s">
        <v>32</v>
      </c>
      <c r="M6535" s="12">
        <v>1</v>
      </c>
      <c r="N6535" s="12" t="s">
        <v>13</v>
      </c>
      <c r="O6535" s="13">
        <v>1604.8889999999999</v>
      </c>
      <c r="P6535" s="12" t="s">
        <v>20</v>
      </c>
      <c r="Q6535" s="12" t="s">
        <v>19</v>
      </c>
      <c r="R6535" s="12" t="s">
        <v>34</v>
      </c>
      <c r="S6535" s="12"/>
      <c r="T6535" s="12" t="s">
        <v>16</v>
      </c>
      <c r="U6535" s="12" t="s">
        <v>15</v>
      </c>
      <c r="V6535" s="12" t="s">
        <v>33</v>
      </c>
      <c r="W6535" s="12">
        <v>0</v>
      </c>
      <c r="X6535" s="14">
        <v>44767.629198877316</v>
      </c>
    </row>
    <row r="6536" spans="1:24" hidden="1" x14ac:dyDescent="0.25">
      <c r="A6536" s="5">
        <v>2022</v>
      </c>
      <c r="B6536" s="6">
        <v>3</v>
      </c>
      <c r="C6536" s="6">
        <v>2022</v>
      </c>
      <c r="D6536" s="6">
        <v>3</v>
      </c>
      <c r="E6536" s="7">
        <v>20070</v>
      </c>
      <c r="F6536" s="7" t="s">
        <v>24</v>
      </c>
      <c r="G6536" s="7"/>
      <c r="H6536" s="7" t="s">
        <v>23</v>
      </c>
      <c r="I6536" s="7" t="s">
        <v>23</v>
      </c>
      <c r="J6536" s="7" t="s">
        <v>23</v>
      </c>
      <c r="K6536" s="7" t="s">
        <v>22</v>
      </c>
      <c r="L6536" s="7" t="s">
        <v>32</v>
      </c>
      <c r="M6536" s="7">
        <v>1</v>
      </c>
      <c r="N6536" s="7" t="s">
        <v>13</v>
      </c>
      <c r="O6536" s="8">
        <v>734.02009999999996</v>
      </c>
      <c r="P6536" s="7" t="s">
        <v>20</v>
      </c>
      <c r="Q6536" s="7" t="s">
        <v>19</v>
      </c>
      <c r="R6536" s="7" t="s">
        <v>31</v>
      </c>
      <c r="S6536" s="7"/>
      <c r="T6536" s="7" t="s">
        <v>16</v>
      </c>
      <c r="U6536" s="7" t="s">
        <v>15</v>
      </c>
      <c r="V6536" s="7" t="s">
        <v>30</v>
      </c>
      <c r="W6536" s="7">
        <v>0</v>
      </c>
      <c r="X6536" s="9">
        <v>44767.629198877316</v>
      </c>
    </row>
    <row r="6537" spans="1:24" hidden="1" x14ac:dyDescent="0.25">
      <c r="A6537" s="10">
        <v>2022</v>
      </c>
      <c r="B6537" s="11">
        <v>3</v>
      </c>
      <c r="C6537" s="11">
        <v>2022</v>
      </c>
      <c r="D6537" s="11">
        <v>3</v>
      </c>
      <c r="E6537" s="12">
        <v>20070</v>
      </c>
      <c r="F6537" s="12" t="s">
        <v>24</v>
      </c>
      <c r="G6537" s="12"/>
      <c r="H6537" s="12" t="s">
        <v>23</v>
      </c>
      <c r="I6537" s="12" t="s">
        <v>23</v>
      </c>
      <c r="J6537" s="12" t="s">
        <v>23</v>
      </c>
      <c r="K6537" s="12" t="s">
        <v>22</v>
      </c>
      <c r="L6537" s="12" t="s">
        <v>27</v>
      </c>
      <c r="M6537" s="12">
        <v>1</v>
      </c>
      <c r="N6537" s="12" t="s">
        <v>13</v>
      </c>
      <c r="O6537" s="13">
        <v>100</v>
      </c>
      <c r="P6537" s="12" t="s">
        <v>20</v>
      </c>
      <c r="Q6537" s="12" t="s">
        <v>19</v>
      </c>
      <c r="R6537" s="12" t="s">
        <v>29</v>
      </c>
      <c r="S6537" s="12"/>
      <c r="T6537" s="12" t="s">
        <v>16</v>
      </c>
      <c r="U6537" s="12" t="s">
        <v>15</v>
      </c>
      <c r="V6537" s="12" t="s">
        <v>28</v>
      </c>
      <c r="W6537" s="12">
        <v>0</v>
      </c>
      <c r="X6537" s="14">
        <v>44767.629198877316</v>
      </c>
    </row>
    <row r="6538" spans="1:24" hidden="1" x14ac:dyDescent="0.25">
      <c r="A6538" s="5">
        <v>2022</v>
      </c>
      <c r="B6538" s="6">
        <v>3</v>
      </c>
      <c r="C6538" s="6">
        <v>2022</v>
      </c>
      <c r="D6538" s="6">
        <v>3</v>
      </c>
      <c r="E6538" s="7">
        <v>20070</v>
      </c>
      <c r="F6538" s="7" t="s">
        <v>24</v>
      </c>
      <c r="G6538" s="7"/>
      <c r="H6538" s="7" t="s">
        <v>23</v>
      </c>
      <c r="I6538" s="7" t="s">
        <v>23</v>
      </c>
      <c r="J6538" s="7" t="s">
        <v>23</v>
      </c>
      <c r="K6538" s="7" t="s">
        <v>22</v>
      </c>
      <c r="L6538" s="7" t="s">
        <v>27</v>
      </c>
      <c r="M6538" s="7">
        <v>1</v>
      </c>
      <c r="N6538" s="7" t="s">
        <v>13</v>
      </c>
      <c r="O6538" s="8">
        <v>1900</v>
      </c>
      <c r="P6538" s="7" t="s">
        <v>20</v>
      </c>
      <c r="Q6538" s="7" t="s">
        <v>19</v>
      </c>
      <c r="R6538" s="7" t="s">
        <v>26</v>
      </c>
      <c r="S6538" s="7"/>
      <c r="T6538" s="7" t="s">
        <v>16</v>
      </c>
      <c r="U6538" s="7" t="s">
        <v>15</v>
      </c>
      <c r="V6538" s="7" t="s">
        <v>25</v>
      </c>
      <c r="W6538" s="7">
        <v>0</v>
      </c>
      <c r="X6538" s="9">
        <v>44767.629198877316</v>
      </c>
    </row>
    <row r="6539" spans="1:24" hidden="1" x14ac:dyDescent="0.25">
      <c r="A6539" s="10">
        <v>2022</v>
      </c>
      <c r="B6539" s="11">
        <v>3</v>
      </c>
      <c r="C6539" s="11">
        <v>2022</v>
      </c>
      <c r="D6539" s="11">
        <v>3</v>
      </c>
      <c r="E6539" s="12">
        <v>20070</v>
      </c>
      <c r="F6539" s="12" t="s">
        <v>24</v>
      </c>
      <c r="G6539" s="12"/>
      <c r="H6539" s="12" t="s">
        <v>23</v>
      </c>
      <c r="I6539" s="12" t="s">
        <v>23</v>
      </c>
      <c r="J6539" s="12" t="s">
        <v>23</v>
      </c>
      <c r="K6539" s="12" t="s">
        <v>22</v>
      </c>
      <c r="L6539" s="12" t="s">
        <v>21</v>
      </c>
      <c r="M6539" s="12">
        <v>1</v>
      </c>
      <c r="N6539" s="12" t="s">
        <v>13</v>
      </c>
      <c r="O6539" s="13">
        <v>-31.939900000000002</v>
      </c>
      <c r="P6539" s="12" t="s">
        <v>20</v>
      </c>
      <c r="Q6539" s="12" t="s">
        <v>19</v>
      </c>
      <c r="R6539" s="12" t="s">
        <v>18</v>
      </c>
      <c r="S6539" s="12"/>
      <c r="T6539" s="12" t="s">
        <v>16</v>
      </c>
      <c r="U6539" s="12" t="s">
        <v>15</v>
      </c>
      <c r="V6539" s="12" t="s">
        <v>14</v>
      </c>
      <c r="W6539" s="12">
        <v>0</v>
      </c>
      <c r="X6539" s="14">
        <v>44767.629198877316</v>
      </c>
    </row>
    <row r="6540" spans="1:24" hidden="1" x14ac:dyDescent="0.25">
      <c r="A6540" s="5">
        <v>2022</v>
      </c>
      <c r="B6540" s="6">
        <v>4</v>
      </c>
      <c r="C6540" s="6">
        <v>2022</v>
      </c>
      <c r="D6540" s="6">
        <v>4</v>
      </c>
      <c r="E6540" s="7">
        <v>20070</v>
      </c>
      <c r="F6540" s="7" t="s">
        <v>24</v>
      </c>
      <c r="G6540" s="7"/>
      <c r="H6540" s="7" t="s">
        <v>23</v>
      </c>
      <c r="I6540" s="7" t="s">
        <v>23</v>
      </c>
      <c r="J6540" s="7" t="s">
        <v>23</v>
      </c>
      <c r="K6540" s="7" t="s">
        <v>22</v>
      </c>
      <c r="L6540" s="7" t="s">
        <v>27</v>
      </c>
      <c r="M6540" s="7">
        <v>1</v>
      </c>
      <c r="N6540" s="7" t="s">
        <v>13</v>
      </c>
      <c r="O6540" s="8">
        <v>100</v>
      </c>
      <c r="P6540" s="7" t="s">
        <v>20</v>
      </c>
      <c r="Q6540" s="7" t="s">
        <v>19</v>
      </c>
      <c r="R6540" s="7" t="s">
        <v>29</v>
      </c>
      <c r="S6540" s="7"/>
      <c r="T6540" s="7" t="s">
        <v>16</v>
      </c>
      <c r="U6540" s="7" t="s">
        <v>15</v>
      </c>
      <c r="V6540" s="7" t="s">
        <v>28</v>
      </c>
      <c r="W6540" s="7">
        <v>0</v>
      </c>
      <c r="X6540" s="9">
        <v>44767.629198877316</v>
      </c>
    </row>
  </sheetData>
  <sheetProtection sort="0" autoFilter="0"/>
  <autoFilter ref="A1:X6540" xr:uid="{1432EF6B-FB22-4A78-9A9B-5D366800E722}">
    <filterColumn colId="10">
      <filters>
        <filter val="Energy (kWh)"/>
      </filters>
    </filterColumn>
    <sortState xmlns:xlrd2="http://schemas.microsoft.com/office/spreadsheetml/2017/richdata2" ref="A2:X4109">
      <sortCondition ref="B1:B4109"/>
    </sortState>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C9872-6464-4B05-84BC-E3671655AD52}">
  <dimension ref="A1:R20"/>
  <sheetViews>
    <sheetView workbookViewId="0">
      <selection activeCell="L17" sqref="L17:L18"/>
    </sheetView>
  </sheetViews>
  <sheetFormatPr defaultRowHeight="15" x14ac:dyDescent="0.25"/>
  <cols>
    <col min="1" max="1" width="17.140625" bestFit="1" customWidth="1"/>
    <col min="2" max="2" width="19.7109375" bestFit="1" customWidth="1"/>
    <col min="3" max="3" width="10.42578125" bestFit="1" customWidth="1"/>
    <col min="4" max="4" width="10.28515625" bestFit="1" customWidth="1"/>
    <col min="5" max="5" width="11.85546875" bestFit="1" customWidth="1"/>
    <col min="6" max="6" width="16.42578125" bestFit="1" customWidth="1"/>
    <col min="7" max="7" width="12.7109375" style="27" bestFit="1" customWidth="1"/>
    <col min="8" max="8" width="13.85546875" style="27" bestFit="1" customWidth="1"/>
    <col min="9" max="9" width="14.28515625" bestFit="1" customWidth="1"/>
    <col min="10" max="10" width="22" bestFit="1" customWidth="1"/>
    <col min="11" max="11" width="9.7109375" style="28" bestFit="1" customWidth="1"/>
    <col min="12" max="12" width="13.28515625" style="27" bestFit="1" customWidth="1"/>
    <col min="13" max="13" width="11.140625" bestFit="1" customWidth="1"/>
    <col min="14" max="14" width="18.42578125" bestFit="1" customWidth="1"/>
    <col min="15" max="15" width="14.85546875" style="26" bestFit="1" customWidth="1"/>
    <col min="16" max="16" width="19.7109375" style="26" bestFit="1" customWidth="1"/>
    <col min="17" max="17" width="16.85546875" style="26" bestFit="1" customWidth="1"/>
    <col min="18" max="18" width="81.140625" bestFit="1" customWidth="1"/>
  </cols>
  <sheetData>
    <row r="1" spans="1:18" x14ac:dyDescent="0.25">
      <c r="A1" t="s">
        <v>788</v>
      </c>
      <c r="B1" t="s">
        <v>789</v>
      </c>
      <c r="C1" t="s">
        <v>790</v>
      </c>
      <c r="D1" t="s">
        <v>791</v>
      </c>
      <c r="E1" t="s">
        <v>792</v>
      </c>
      <c r="F1" t="s">
        <v>793</v>
      </c>
      <c r="G1" s="27" t="s">
        <v>794</v>
      </c>
      <c r="H1" s="27" t="s">
        <v>795</v>
      </c>
      <c r="I1" t="s">
        <v>796</v>
      </c>
      <c r="J1" t="s">
        <v>797</v>
      </c>
      <c r="K1" s="28" t="s">
        <v>798</v>
      </c>
      <c r="L1" s="27" t="s">
        <v>799</v>
      </c>
      <c r="M1" t="s">
        <v>800</v>
      </c>
      <c r="N1" t="s">
        <v>801</v>
      </c>
      <c r="O1" s="26" t="s">
        <v>802</v>
      </c>
      <c r="P1" s="26" t="s">
        <v>803</v>
      </c>
      <c r="Q1" s="26" t="s">
        <v>804</v>
      </c>
      <c r="R1" t="s">
        <v>805</v>
      </c>
    </row>
    <row r="2" spans="1:18" hidden="1" x14ac:dyDescent="0.25">
      <c r="A2">
        <v>221</v>
      </c>
      <c r="B2" s="25" t="s">
        <v>806</v>
      </c>
      <c r="C2" s="25" t="s">
        <v>807</v>
      </c>
      <c r="D2" s="25" t="s">
        <v>24</v>
      </c>
      <c r="E2">
        <v>2021</v>
      </c>
      <c r="F2" s="25" t="s">
        <v>808</v>
      </c>
      <c r="G2" s="27">
        <v>10000</v>
      </c>
      <c r="H2" s="27">
        <v>10000</v>
      </c>
      <c r="I2">
        <v>0</v>
      </c>
      <c r="J2" s="25" t="s">
        <v>23</v>
      </c>
      <c r="K2" s="28">
        <v>23.25</v>
      </c>
      <c r="L2" s="27">
        <v>232500</v>
      </c>
      <c r="M2" s="25" t="s">
        <v>809</v>
      </c>
      <c r="N2">
        <v>0</v>
      </c>
      <c r="O2" s="26">
        <v>43557</v>
      </c>
      <c r="P2" s="26">
        <v>44713</v>
      </c>
      <c r="Q2" s="26">
        <v>44713</v>
      </c>
      <c r="R2" s="25" t="s">
        <v>810</v>
      </c>
    </row>
    <row r="3" spans="1:18" hidden="1" x14ac:dyDescent="0.25">
      <c r="A3">
        <v>222</v>
      </c>
      <c r="B3" s="25" t="s">
        <v>806</v>
      </c>
      <c r="C3" s="25" t="s">
        <v>807</v>
      </c>
      <c r="D3" s="25" t="s">
        <v>24</v>
      </c>
      <c r="E3">
        <v>2021</v>
      </c>
      <c r="F3" s="25" t="s">
        <v>811</v>
      </c>
      <c r="G3" s="27">
        <v>10000</v>
      </c>
      <c r="H3" s="27">
        <v>10000</v>
      </c>
      <c r="I3">
        <v>0</v>
      </c>
      <c r="J3" s="25" t="s">
        <v>23</v>
      </c>
      <c r="K3" s="28">
        <v>30</v>
      </c>
      <c r="L3" s="27">
        <v>300000</v>
      </c>
      <c r="M3" s="25" t="s">
        <v>812</v>
      </c>
      <c r="N3">
        <v>0</v>
      </c>
      <c r="O3" s="26">
        <v>43712</v>
      </c>
      <c r="P3" s="26">
        <v>44713</v>
      </c>
      <c r="Q3" s="26">
        <v>44713</v>
      </c>
      <c r="R3" s="25" t="s">
        <v>813</v>
      </c>
    </row>
    <row r="4" spans="1:18" hidden="1" x14ac:dyDescent="0.25">
      <c r="A4">
        <v>224</v>
      </c>
      <c r="B4" s="25" t="s">
        <v>806</v>
      </c>
      <c r="C4" s="25" t="s">
        <v>807</v>
      </c>
      <c r="D4" s="25" t="s">
        <v>24</v>
      </c>
      <c r="E4">
        <v>2021</v>
      </c>
      <c r="F4" s="25" t="s">
        <v>811</v>
      </c>
      <c r="G4" s="27">
        <v>10000</v>
      </c>
      <c r="H4" s="27">
        <v>10000</v>
      </c>
      <c r="I4">
        <v>0</v>
      </c>
      <c r="J4" s="25" t="s">
        <v>23</v>
      </c>
      <c r="K4" s="28">
        <v>32.5</v>
      </c>
      <c r="L4" s="27">
        <v>325000</v>
      </c>
      <c r="M4" s="25" t="s">
        <v>812</v>
      </c>
      <c r="N4">
        <v>0</v>
      </c>
      <c r="O4" s="26">
        <v>43746</v>
      </c>
      <c r="P4" s="26">
        <v>44666</v>
      </c>
      <c r="Q4" s="26">
        <v>44666</v>
      </c>
      <c r="R4" s="25" t="s">
        <v>814</v>
      </c>
    </row>
    <row r="5" spans="1:18" hidden="1" x14ac:dyDescent="0.25">
      <c r="A5">
        <v>225</v>
      </c>
      <c r="B5" s="25" t="s">
        <v>806</v>
      </c>
      <c r="C5" s="25" t="s">
        <v>807</v>
      </c>
      <c r="D5" s="25" t="s">
        <v>24</v>
      </c>
      <c r="E5">
        <v>2021</v>
      </c>
      <c r="F5" s="25" t="s">
        <v>811</v>
      </c>
      <c r="G5" s="27">
        <v>10000</v>
      </c>
      <c r="H5" s="27">
        <v>10000</v>
      </c>
      <c r="I5">
        <v>0</v>
      </c>
      <c r="J5" s="25" t="s">
        <v>23</v>
      </c>
      <c r="K5" s="28">
        <v>35</v>
      </c>
      <c r="L5" s="27">
        <v>350000</v>
      </c>
      <c r="M5" s="25" t="s">
        <v>812</v>
      </c>
      <c r="N5">
        <v>0</v>
      </c>
      <c r="O5" s="26">
        <v>43959</v>
      </c>
      <c r="P5" s="26">
        <v>44348</v>
      </c>
      <c r="Q5" s="26">
        <v>44348</v>
      </c>
      <c r="R5" s="25" t="s">
        <v>815</v>
      </c>
    </row>
    <row r="6" spans="1:18" hidden="1" x14ac:dyDescent="0.25">
      <c r="A6">
        <v>227</v>
      </c>
      <c r="B6" s="25" t="s">
        <v>806</v>
      </c>
      <c r="C6" s="25" t="s">
        <v>807</v>
      </c>
      <c r="D6" s="25" t="s">
        <v>24</v>
      </c>
      <c r="E6">
        <v>2021</v>
      </c>
      <c r="F6" s="25" t="s">
        <v>811</v>
      </c>
      <c r="G6" s="27">
        <v>5000</v>
      </c>
      <c r="H6" s="27">
        <v>5000</v>
      </c>
      <c r="I6">
        <v>0</v>
      </c>
      <c r="J6" s="25" t="s">
        <v>23</v>
      </c>
      <c r="K6" s="28">
        <v>38</v>
      </c>
      <c r="L6" s="27">
        <v>190000</v>
      </c>
      <c r="M6" s="25" t="s">
        <v>812</v>
      </c>
      <c r="N6">
        <v>0</v>
      </c>
      <c r="O6" s="26">
        <v>43991</v>
      </c>
      <c r="P6" s="26">
        <v>44713</v>
      </c>
      <c r="Q6" s="26">
        <v>44713</v>
      </c>
      <c r="R6" s="25" t="s">
        <v>816</v>
      </c>
    </row>
    <row r="7" spans="1:18" hidden="1" x14ac:dyDescent="0.25">
      <c r="A7">
        <v>229</v>
      </c>
      <c r="B7" s="25" t="s">
        <v>806</v>
      </c>
      <c r="C7" s="25" t="s">
        <v>807</v>
      </c>
      <c r="D7" s="25" t="s">
        <v>24</v>
      </c>
      <c r="E7">
        <v>2021</v>
      </c>
      <c r="F7" s="25" t="s">
        <v>811</v>
      </c>
      <c r="G7" s="27">
        <v>10000</v>
      </c>
      <c r="H7" s="27">
        <v>10000</v>
      </c>
      <c r="I7">
        <v>0</v>
      </c>
      <c r="J7" s="25" t="s">
        <v>23</v>
      </c>
      <c r="K7" s="28">
        <v>41.25</v>
      </c>
      <c r="L7" s="27">
        <v>412500</v>
      </c>
      <c r="M7" s="25" t="s">
        <v>812</v>
      </c>
      <c r="N7">
        <v>0</v>
      </c>
      <c r="O7" s="26">
        <v>44006</v>
      </c>
      <c r="P7" s="26">
        <v>44713</v>
      </c>
      <c r="Q7" s="26">
        <v>44713</v>
      </c>
      <c r="R7" s="25" t="s">
        <v>817</v>
      </c>
    </row>
    <row r="8" spans="1:18" hidden="1" x14ac:dyDescent="0.25">
      <c r="A8">
        <v>241</v>
      </c>
      <c r="B8" s="25" t="s">
        <v>806</v>
      </c>
      <c r="C8" s="25" t="s">
        <v>807</v>
      </c>
      <c r="D8" s="25" t="s">
        <v>24</v>
      </c>
      <c r="E8">
        <v>2021</v>
      </c>
      <c r="F8" s="25" t="s">
        <v>818</v>
      </c>
      <c r="G8" s="27">
        <v>5049</v>
      </c>
      <c r="H8" s="27">
        <v>5049</v>
      </c>
      <c r="I8">
        <v>0</v>
      </c>
      <c r="J8" s="25" t="s">
        <v>166</v>
      </c>
      <c r="K8" s="28">
        <v>35</v>
      </c>
      <c r="L8" s="27">
        <v>176715</v>
      </c>
      <c r="M8" s="25" t="s">
        <v>812</v>
      </c>
      <c r="N8">
        <v>0</v>
      </c>
      <c r="O8" s="26">
        <v>44697</v>
      </c>
      <c r="P8" s="26">
        <v>44713</v>
      </c>
      <c r="Q8" s="26">
        <v>44713</v>
      </c>
      <c r="R8" s="25" t="s">
        <v>819</v>
      </c>
    </row>
    <row r="9" spans="1:18" hidden="1" x14ac:dyDescent="0.25">
      <c r="A9">
        <v>242</v>
      </c>
      <c r="B9" s="25" t="s">
        <v>806</v>
      </c>
      <c r="C9" s="25" t="s">
        <v>807</v>
      </c>
      <c r="D9" s="25" t="s">
        <v>24</v>
      </c>
      <c r="E9">
        <v>2021</v>
      </c>
      <c r="F9" s="25" t="s">
        <v>820</v>
      </c>
      <c r="G9" s="27">
        <v>796</v>
      </c>
      <c r="H9" s="27">
        <v>796</v>
      </c>
      <c r="I9">
        <v>0</v>
      </c>
      <c r="J9" s="25" t="s">
        <v>44</v>
      </c>
      <c r="K9" s="28">
        <v>35</v>
      </c>
      <c r="L9" s="27">
        <v>27860</v>
      </c>
      <c r="M9" s="25" t="s">
        <v>812</v>
      </c>
      <c r="N9">
        <v>0</v>
      </c>
      <c r="O9" s="26">
        <v>44697</v>
      </c>
      <c r="P9" s="26">
        <v>44713</v>
      </c>
      <c r="Q9" s="26">
        <v>44713</v>
      </c>
      <c r="R9" s="25" t="s">
        <v>821</v>
      </c>
    </row>
    <row r="10" spans="1:18" hidden="1" x14ac:dyDescent="0.25">
      <c r="A10">
        <v>243</v>
      </c>
      <c r="B10" s="25" t="s">
        <v>806</v>
      </c>
      <c r="C10" s="25" t="s">
        <v>807</v>
      </c>
      <c r="D10" s="25" t="s">
        <v>24</v>
      </c>
      <c r="E10">
        <v>2021</v>
      </c>
      <c r="F10" s="25" t="s">
        <v>822</v>
      </c>
      <c r="G10" s="27">
        <v>267</v>
      </c>
      <c r="H10" s="27">
        <v>267</v>
      </c>
      <c r="I10">
        <v>0</v>
      </c>
      <c r="J10" s="25" t="s">
        <v>174</v>
      </c>
      <c r="K10" s="28">
        <v>35</v>
      </c>
      <c r="L10" s="27">
        <v>9345</v>
      </c>
      <c r="M10" s="25" t="s">
        <v>812</v>
      </c>
      <c r="N10">
        <v>0</v>
      </c>
      <c r="O10" s="26">
        <v>44697</v>
      </c>
      <c r="P10" s="26">
        <v>44713</v>
      </c>
      <c r="Q10" s="26">
        <v>44713</v>
      </c>
      <c r="R10" s="25" t="s">
        <v>823</v>
      </c>
    </row>
    <row r="11" spans="1:18" hidden="1" x14ac:dyDescent="0.25">
      <c r="A11">
        <v>243</v>
      </c>
      <c r="B11" s="25" t="s">
        <v>806</v>
      </c>
      <c r="C11" s="25" t="s">
        <v>807</v>
      </c>
      <c r="D11" s="25" t="s">
        <v>24</v>
      </c>
      <c r="E11">
        <v>2021</v>
      </c>
      <c r="F11" s="25" t="s">
        <v>822</v>
      </c>
      <c r="G11" s="27">
        <v>180</v>
      </c>
      <c r="H11" s="27">
        <v>180</v>
      </c>
      <c r="I11">
        <v>0</v>
      </c>
      <c r="J11" s="25" t="s">
        <v>23</v>
      </c>
      <c r="K11" s="28">
        <v>35</v>
      </c>
      <c r="L11" s="27">
        <v>6300</v>
      </c>
      <c r="M11" s="25" t="s">
        <v>812</v>
      </c>
      <c r="N11">
        <v>0</v>
      </c>
      <c r="O11" s="26">
        <v>44697</v>
      </c>
      <c r="P11" s="26">
        <v>44713</v>
      </c>
      <c r="Q11" s="26">
        <v>44713</v>
      </c>
      <c r="R11" s="25" t="s">
        <v>823</v>
      </c>
    </row>
    <row r="12" spans="1:18" hidden="1" x14ac:dyDescent="0.25">
      <c r="A12">
        <v>223</v>
      </c>
      <c r="B12" s="25" t="s">
        <v>806</v>
      </c>
      <c r="C12" s="25" t="s">
        <v>807</v>
      </c>
      <c r="D12" s="25" t="s">
        <v>24</v>
      </c>
      <c r="E12">
        <v>2022</v>
      </c>
      <c r="F12" s="25" t="s">
        <v>811</v>
      </c>
      <c r="G12" s="27">
        <v>10000</v>
      </c>
      <c r="H12" s="27">
        <v>0</v>
      </c>
      <c r="I12">
        <v>10000</v>
      </c>
      <c r="J12" s="25" t="s">
        <v>23</v>
      </c>
      <c r="K12" s="28">
        <v>30</v>
      </c>
      <c r="L12" s="27">
        <v>300000</v>
      </c>
      <c r="M12" s="25" t="s">
        <v>812</v>
      </c>
      <c r="N12">
        <v>0</v>
      </c>
      <c r="O12" s="26">
        <v>43712</v>
      </c>
      <c r="P12" s="26">
        <v>45078</v>
      </c>
      <c r="Q12" s="26">
        <v>45078</v>
      </c>
      <c r="R12" s="25" t="s">
        <v>824</v>
      </c>
    </row>
    <row r="13" spans="1:18" hidden="1" x14ac:dyDescent="0.25">
      <c r="A13">
        <v>226</v>
      </c>
      <c r="B13" s="25" t="s">
        <v>806</v>
      </c>
      <c r="C13" s="25" t="s">
        <v>807</v>
      </c>
      <c r="D13" s="25" t="s">
        <v>24</v>
      </c>
      <c r="E13">
        <v>2022</v>
      </c>
      <c r="F13" s="25" t="s">
        <v>811</v>
      </c>
      <c r="G13" s="27">
        <v>10000</v>
      </c>
      <c r="H13" s="27">
        <v>0</v>
      </c>
      <c r="I13">
        <v>10000</v>
      </c>
      <c r="J13" s="25" t="s">
        <v>23</v>
      </c>
      <c r="K13" s="28">
        <v>35</v>
      </c>
      <c r="L13" s="27">
        <v>350000</v>
      </c>
      <c r="M13" s="25" t="s">
        <v>812</v>
      </c>
      <c r="N13">
        <v>0</v>
      </c>
      <c r="O13" s="26">
        <v>43959</v>
      </c>
      <c r="P13" s="26">
        <v>45078</v>
      </c>
      <c r="Q13" s="26">
        <v>45078</v>
      </c>
      <c r="R13" s="25" t="s">
        <v>825</v>
      </c>
    </row>
    <row r="14" spans="1:18" hidden="1" x14ac:dyDescent="0.25">
      <c r="A14">
        <v>228</v>
      </c>
      <c r="B14" s="25" t="s">
        <v>806</v>
      </c>
      <c r="C14" s="25" t="s">
        <v>807</v>
      </c>
      <c r="D14" s="25" t="s">
        <v>24</v>
      </c>
      <c r="E14">
        <v>2022</v>
      </c>
      <c r="F14" s="25" t="s">
        <v>811</v>
      </c>
      <c r="G14" s="27">
        <v>10000</v>
      </c>
      <c r="H14" s="27">
        <v>0</v>
      </c>
      <c r="I14">
        <v>10000</v>
      </c>
      <c r="J14" s="25" t="s">
        <v>23</v>
      </c>
      <c r="K14" s="28">
        <v>38</v>
      </c>
      <c r="L14" s="27">
        <v>380000</v>
      </c>
      <c r="M14" s="25" t="s">
        <v>812</v>
      </c>
      <c r="N14">
        <v>0</v>
      </c>
      <c r="O14" s="26">
        <v>43991</v>
      </c>
      <c r="P14" s="26">
        <v>45078</v>
      </c>
      <c r="Q14" s="26">
        <v>45078</v>
      </c>
      <c r="R14" s="25" t="s">
        <v>826</v>
      </c>
    </row>
    <row r="15" spans="1:18" hidden="1" x14ac:dyDescent="0.25">
      <c r="A15">
        <v>230</v>
      </c>
      <c r="B15" s="25" t="s">
        <v>806</v>
      </c>
      <c r="C15" s="25" t="s">
        <v>807</v>
      </c>
      <c r="D15" s="25" t="s">
        <v>24</v>
      </c>
      <c r="E15">
        <v>2022</v>
      </c>
      <c r="F15" s="25" t="s">
        <v>811</v>
      </c>
      <c r="G15" s="27">
        <v>10000</v>
      </c>
      <c r="H15" s="27">
        <v>10000</v>
      </c>
      <c r="I15">
        <v>0</v>
      </c>
      <c r="J15" s="25" t="s">
        <v>23</v>
      </c>
      <c r="K15" s="28">
        <v>41.25</v>
      </c>
      <c r="L15" s="27">
        <v>412500</v>
      </c>
      <c r="M15" s="25" t="s">
        <v>812</v>
      </c>
      <c r="N15">
        <v>0</v>
      </c>
      <c r="O15" s="26">
        <v>44006</v>
      </c>
      <c r="P15" s="26">
        <v>45078</v>
      </c>
      <c r="Q15" s="26">
        <v>45078</v>
      </c>
      <c r="R15" s="25" t="s">
        <v>827</v>
      </c>
    </row>
    <row r="16" spans="1:18" hidden="1" x14ac:dyDescent="0.25">
      <c r="A16">
        <v>231</v>
      </c>
      <c r="B16" s="25" t="s">
        <v>806</v>
      </c>
      <c r="C16" s="25" t="s">
        <v>807</v>
      </c>
      <c r="D16" s="25" t="s">
        <v>24</v>
      </c>
      <c r="E16">
        <v>2022</v>
      </c>
      <c r="F16" s="25" t="s">
        <v>811</v>
      </c>
      <c r="G16" s="27">
        <v>10000</v>
      </c>
      <c r="H16" s="27">
        <v>5017</v>
      </c>
      <c r="I16">
        <v>4983</v>
      </c>
      <c r="J16" s="25" t="s">
        <v>23</v>
      </c>
      <c r="K16" s="28">
        <v>39</v>
      </c>
      <c r="L16" s="27">
        <v>390000</v>
      </c>
      <c r="M16" s="25" t="s">
        <v>812</v>
      </c>
      <c r="N16">
        <v>0</v>
      </c>
      <c r="O16" s="26">
        <v>44328</v>
      </c>
      <c r="P16" s="26">
        <v>45078</v>
      </c>
      <c r="Q16" s="26">
        <v>45078</v>
      </c>
      <c r="R16" s="25" t="s">
        <v>828</v>
      </c>
    </row>
    <row r="17" spans="1:18" x14ac:dyDescent="0.25">
      <c r="A17">
        <v>232</v>
      </c>
      <c r="B17" s="25" t="s">
        <v>806</v>
      </c>
      <c r="C17" s="25" t="s">
        <v>807</v>
      </c>
      <c r="D17" s="25" t="s">
        <v>24</v>
      </c>
      <c r="E17">
        <v>2023</v>
      </c>
      <c r="F17" s="25" t="s">
        <v>811</v>
      </c>
      <c r="G17" s="27">
        <v>15000</v>
      </c>
      <c r="H17" s="27">
        <v>0</v>
      </c>
      <c r="I17">
        <v>15000</v>
      </c>
      <c r="J17" s="25" t="s">
        <v>23</v>
      </c>
      <c r="K17">
        <v>31</v>
      </c>
      <c r="L17" s="27">
        <v>465000</v>
      </c>
      <c r="M17" s="25" t="s">
        <v>812</v>
      </c>
      <c r="N17">
        <v>0</v>
      </c>
      <c r="O17" s="26">
        <v>44454</v>
      </c>
      <c r="P17" s="26">
        <v>45444</v>
      </c>
      <c r="Q17" s="26">
        <v>45444</v>
      </c>
      <c r="R17" s="25" t="s">
        <v>829</v>
      </c>
    </row>
    <row r="18" spans="1:18" x14ac:dyDescent="0.25">
      <c r="A18">
        <v>251</v>
      </c>
      <c r="B18" s="25" t="s">
        <v>806</v>
      </c>
      <c r="C18" s="25" t="s">
        <v>807</v>
      </c>
      <c r="D18" s="25" t="s">
        <v>24</v>
      </c>
      <c r="E18">
        <v>2023</v>
      </c>
      <c r="F18" s="25" t="s">
        <v>811</v>
      </c>
      <c r="G18" s="27">
        <v>35000</v>
      </c>
      <c r="H18" s="27">
        <v>0</v>
      </c>
      <c r="I18">
        <v>35000</v>
      </c>
      <c r="J18" s="25" t="s">
        <v>23</v>
      </c>
      <c r="K18">
        <v>33.9</v>
      </c>
      <c r="L18" s="27">
        <v>1186500</v>
      </c>
      <c r="M18" s="25" t="s">
        <v>812</v>
      </c>
      <c r="N18">
        <v>0</v>
      </c>
      <c r="O18" s="26">
        <v>44735</v>
      </c>
      <c r="P18" s="26">
        <v>45444</v>
      </c>
      <c r="Q18" s="26">
        <v>45444</v>
      </c>
      <c r="R18" s="25" t="s">
        <v>830</v>
      </c>
    </row>
    <row r="19" spans="1:18" hidden="1" x14ac:dyDescent="0.25">
      <c r="A19">
        <v>233</v>
      </c>
      <c r="B19" s="25" t="s">
        <v>806</v>
      </c>
      <c r="C19" s="25" t="s">
        <v>807</v>
      </c>
      <c r="D19" s="25" t="s">
        <v>24</v>
      </c>
      <c r="E19">
        <v>2024</v>
      </c>
      <c r="F19" s="25" t="s">
        <v>811</v>
      </c>
      <c r="G19" s="27">
        <v>15000</v>
      </c>
      <c r="H19" s="27">
        <v>0</v>
      </c>
      <c r="I19">
        <v>15000</v>
      </c>
      <c r="J19" s="25" t="s">
        <v>23</v>
      </c>
      <c r="K19">
        <v>31</v>
      </c>
      <c r="L19" s="27">
        <v>465000</v>
      </c>
      <c r="M19" s="25" t="s">
        <v>809</v>
      </c>
      <c r="N19">
        <v>0</v>
      </c>
      <c r="O19" s="26">
        <v>44454</v>
      </c>
      <c r="P19" s="26">
        <v>45550</v>
      </c>
      <c r="Q19" s="26">
        <v>45550</v>
      </c>
      <c r="R19" s="25" t="s">
        <v>831</v>
      </c>
    </row>
    <row r="20" spans="1:18" hidden="1" x14ac:dyDescent="0.25">
      <c r="A20">
        <v>256</v>
      </c>
      <c r="B20" s="25" t="s">
        <v>806</v>
      </c>
      <c r="C20" s="25" t="s">
        <v>807</v>
      </c>
      <c r="D20" s="25" t="s">
        <v>24</v>
      </c>
      <c r="E20">
        <v>2024</v>
      </c>
      <c r="F20" s="25" t="s">
        <v>811</v>
      </c>
      <c r="G20" s="27">
        <v>30000</v>
      </c>
      <c r="H20" s="27">
        <v>0</v>
      </c>
      <c r="I20">
        <v>30000</v>
      </c>
      <c r="J20" s="25" t="s">
        <v>23</v>
      </c>
      <c r="K20">
        <v>34.25</v>
      </c>
      <c r="L20" s="27">
        <v>1027500</v>
      </c>
      <c r="M20" s="25" t="s">
        <v>812</v>
      </c>
      <c r="N20">
        <v>0</v>
      </c>
      <c r="O20" s="26">
        <v>44797</v>
      </c>
      <c r="P20" s="26">
        <v>45809</v>
      </c>
      <c r="Q20" s="26">
        <v>45809</v>
      </c>
      <c r="R20" s="25" t="s">
        <v>832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6B12811-4FF2-4C00-AE8E-2E046B15FE3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14</vt:i4>
      </vt:variant>
    </vt:vector>
  </HeadingPairs>
  <TitlesOfParts>
    <vt:vector size="18" baseType="lpstr">
      <vt:lpstr>Test Year</vt:lpstr>
      <vt:lpstr>Rate Year</vt:lpstr>
      <vt:lpstr>Actual Tab</vt:lpstr>
      <vt:lpstr>WEC_REC_Transactions</vt:lpstr>
      <vt:lpstr>ActualAccountId</vt:lpstr>
      <vt:lpstr>ActualInvoicable</vt:lpstr>
      <vt:lpstr>ActualInvoiceMonth</vt:lpstr>
      <vt:lpstr>ActualInvoiceYear</vt:lpstr>
      <vt:lpstr>ActualResettle</vt:lpstr>
      <vt:lpstr>ActualResourceGroup</vt:lpstr>
      <vt:lpstr>ActualResourceItem</vt:lpstr>
      <vt:lpstr>ActualSummaryItem</vt:lpstr>
      <vt:lpstr>ActualTieCategory</vt:lpstr>
      <vt:lpstr>ActualTieEntity</vt:lpstr>
      <vt:lpstr>ActualUnit</vt:lpstr>
      <vt:lpstr>ActualValue</vt:lpstr>
      <vt:lpstr>'Rate Year'!Print_Area</vt:lpstr>
      <vt:lpstr>'Test Year'!Print_Area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Heather D'Arcy</dc:creator>
  <cp:lastModifiedBy>Secretary</cp:lastModifiedBy>
  <cp:lastPrinted>2022-08-29T17:29:29Z</cp:lastPrinted>
  <dcterms:created xsi:type="dcterms:W3CDTF">2022-07-29T19:11:04Z</dcterms:created>
  <dcterms:modified xsi:type="dcterms:W3CDTF">2022-12-30T18:48:56Z</dcterms:modified>
</cp:coreProperties>
</file>